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DF36E7-C620-4244-B030-96AA3DB31760}" xr6:coauthVersionLast="47" xr6:coauthVersionMax="47" xr10:uidLastSave="{00000000-0000-0000-0000-000000000000}"/>
  <bookViews>
    <workbookView xWindow="-110" yWindow="-110" windowWidth="19420" windowHeight="10300" activeTab="1" xr2:uid="{7E716906-4527-47A4-BE14-1ADBB3733126}"/>
  </bookViews>
  <sheets>
    <sheet name="MAIN SALES SHEET" sheetId="2" r:id="rId1"/>
    <sheet name="PIVOT TABLES" sheetId="6" r:id="rId2"/>
    <sheet name="SUMMARY SHEET" sheetId="8" r:id="rId3"/>
  </sheets>
  <definedNames>
    <definedName name="ExternalData_1" localSheetId="0" hidden="1">'MAIN SALES SHEET'!$A$1:$U$9801</definedName>
    <definedName name="Revenuecategory">'PIVOT TABLES'!$A$3:$B$6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8" l="1" a="1"/>
  <c r="X26" i="8"/>
  <c r="X24" i="8"/>
  <c r="X21" i="8"/>
  <c r="X20" i="8"/>
  <c r="X14" i="8"/>
  <c r="X17" i="8"/>
  <c r="X15" i="8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51" i="2"/>
  <c r="T52" i="2"/>
  <c r="T53" i="2"/>
  <c r="T54" i="2"/>
  <c r="T50" i="2"/>
  <c r="G168" i="8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G34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8ABA2-3A9B-47B2-9993-C043650452DC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<sst xmlns="http://schemas.openxmlformats.org/spreadsheetml/2006/main" count="127510" uniqueCount="10869">
  <si>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</si>
  <si>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</si>
  <si>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</si>
  <si>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</si>
  <si>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</si>
  <si>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</si>
  <si>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</si>
  <si>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</si>
  <si>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</si>
  <si>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</si>
  <si>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</si>
  <si>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</si>
  <si>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</si>
  <si>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</si>
  <si>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</si>
  <si>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</si>
  <si>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</si>
  <si>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</si>
  <si>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</si>
  <si>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</si>
  <si>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</si>
  <si>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</si>
  <si>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</si>
  <si>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</si>
  <si>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</si>
  <si>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</si>
  <si>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</si>
  <si>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</si>
  <si>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</si>
  <si>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</si>
  <si>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</si>
  <si>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</si>
  <si>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</si>
  <si>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</si>
  <si>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</si>
  <si>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</si>
  <si>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</si>
  <si>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</si>
  <si>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</si>
  <si>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</si>
  <si>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</si>
  <si>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</si>
  <si>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</si>
  <si>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</si>
  <si>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</si>
  <si>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</si>
  <si>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</si>
  <si>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</si>
  <si>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</si>
  <si>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</si>
  <si>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</si>
  <si>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</si>
  <si>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</si>
  <si>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</si>
  <si>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</si>
  <si>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</si>
  <si>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</si>
  <si>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</si>
  <si>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</si>
  <si>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</si>
  <si>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</si>
  <si>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</si>
  <si>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</si>
  <si>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</si>
  <si>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</si>
  <si>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</si>
  <si>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</si>
  <si>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</si>
  <si>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</si>
  <si>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</si>
  <si>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</si>
  <si>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</si>
  <si>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</si>
  <si>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</si>
  <si>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</si>
  <si>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</si>
  <si>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</si>
  <si>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</si>
  <si>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</si>
  <si>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</si>
  <si>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</si>
  <si>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</si>
  <si>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</si>
  <si>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</si>
  <si>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</si>
  <si>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</si>
  <si>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</si>
  <si>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</si>
  <si>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</si>
  <si>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</si>
  <si>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</si>
  <si>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</si>
  <si>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</si>
  <si>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</si>
  <si>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</si>
  <si>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</si>
  <si>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</si>
  <si>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</si>
  <si>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</si>
  <si>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</si>
  <si>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</si>
  <si>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</si>
  <si>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</si>
  <si>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</si>
  <si>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</si>
  <si>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</si>
  <si>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</si>
  <si>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</si>
  <si>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</si>
  <si>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</si>
  <si>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</si>
  <si>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</si>
  <si>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</si>
  <si>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</si>
  <si>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</si>
  <si>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</si>
  <si>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</si>
  <si>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</si>
  <si>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</si>
  <si>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</si>
  <si>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</si>
  <si>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</si>
  <si>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</si>
  <si>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</si>
  <si>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</si>
  <si>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</si>
  <si>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</si>
  <si>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</si>
  <si>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</si>
  <si>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</si>
  <si>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</si>
  <si>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</si>
  <si>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</si>
  <si>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</si>
  <si>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</si>
  <si>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</si>
  <si>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</si>
  <si>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</si>
  <si>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</si>
  <si>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</si>
  <si>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</si>
  <si>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</si>
  <si>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</si>
  <si>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</si>
  <si>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</si>
  <si>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</si>
  <si>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</si>
  <si>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</si>
  <si>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</si>
  <si>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</si>
  <si>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</si>
  <si>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</si>
  <si>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</si>
  <si>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</si>
  <si>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</si>
  <si>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</si>
  <si>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</si>
  <si>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</si>
  <si>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</si>
  <si>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</si>
  <si>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</si>
  <si>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</si>
  <si>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</si>
  <si>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</si>
  <si>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</si>
  <si>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</si>
  <si>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</si>
  <si>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</si>
  <si>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</si>
  <si>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</si>
  <si>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</si>
  <si>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</si>
  <si>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</si>
  <si>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</si>
  <si>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</si>
  <si>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</si>
  <si>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</si>
  <si>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</si>
  <si>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</si>
  <si>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</si>
  <si>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</si>
  <si>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</si>
  <si>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</si>
  <si>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</si>
  <si>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</si>
  <si>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</si>
  <si>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</si>
  <si>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</si>
  <si>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</si>
  <si>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</si>
  <si>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</si>
  <si>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</si>
  <si>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</si>
  <si>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</si>
  <si>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</si>
  <si>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</si>
  <si>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</si>
  <si>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</si>
  <si>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</si>
  <si>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</si>
  <si>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</si>
  <si>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</si>
  <si>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</si>
  <si>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</si>
  <si>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</si>
  <si>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</si>
  <si>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</si>
  <si>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</si>
  <si>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</si>
  <si>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</si>
  <si>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</si>
  <si>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</si>
  <si>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</si>
  <si>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</si>
  <si>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</si>
  <si>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</si>
  <si>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</si>
  <si>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</si>
  <si>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</si>
  <si>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</si>
  <si>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</si>
  <si>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</si>
  <si>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</si>
  <si>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</si>
  <si>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</si>
  <si>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</si>
  <si>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</si>
  <si>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</si>
  <si>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</si>
  <si>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</si>
  <si>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</si>
  <si>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</si>
  <si>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</si>
  <si>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</si>
  <si>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</si>
  <si>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</si>
  <si>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</si>
  <si>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</si>
  <si>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</si>
  <si>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</si>
  <si>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</si>
  <si>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</si>
  <si>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</si>
  <si>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</si>
  <si>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</si>
  <si>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</si>
  <si>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</si>
  <si>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</si>
  <si>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</si>
  <si>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</si>
  <si>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</si>
  <si>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</si>
  <si>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</si>
  <si>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</si>
  <si>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</si>
  <si>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</si>
  <si>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</si>
  <si>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</si>
  <si>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</si>
  <si>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</si>
  <si>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</si>
  <si>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</si>
  <si>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</si>
  <si>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</si>
  <si>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</si>
  <si>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</si>
  <si>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</si>
  <si>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</si>
  <si>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</si>
  <si>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</si>
  <si>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</si>
  <si>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</si>
  <si>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</si>
  <si>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</si>
  <si>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</si>
  <si>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</si>
  <si>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</si>
  <si>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</si>
  <si>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</si>
  <si>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</si>
  <si>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</si>
  <si>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</si>
  <si>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</si>
  <si>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</si>
  <si>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</si>
  <si>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</si>
  <si>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</si>
  <si>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</si>
  <si>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</si>
  <si>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</si>
  <si>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</si>
  <si>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</si>
  <si>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</si>
  <si>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</si>
  <si>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</si>
  <si>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</si>
  <si>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</si>
  <si>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</si>
  <si>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</si>
  <si>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</si>
  <si>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</si>
  <si>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</si>
  <si>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</si>
  <si>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</si>
  <si>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</si>
  <si>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</si>
  <si>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</si>
  <si>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</si>
  <si>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</si>
  <si>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</si>
  <si>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</si>
  <si>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</si>
  <si>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</si>
  <si>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</si>
  <si>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</si>
  <si>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</si>
  <si>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</si>
  <si>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</si>
  <si>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</si>
  <si>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</si>
  <si>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</si>
  <si>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</si>
  <si>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</si>
  <si>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</si>
  <si>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</si>
  <si>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</si>
  <si>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</si>
  <si>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</si>
  <si>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</si>
  <si>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</si>
  <si>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</si>
  <si>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</si>
  <si>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</si>
  <si>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</si>
  <si>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</si>
  <si>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</si>
  <si>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</si>
  <si>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</si>
  <si>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</si>
  <si>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</si>
  <si>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</si>
  <si>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</si>
  <si>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</si>
  <si>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</si>
  <si>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</si>
  <si>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</si>
  <si>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</si>
  <si>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</si>
  <si>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</si>
  <si>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</si>
  <si>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</si>
  <si>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</si>
  <si>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</si>
  <si>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</si>
  <si>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</si>
  <si>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</si>
  <si>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</si>
  <si>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</si>
  <si>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</si>
  <si>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</si>
  <si>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</si>
  <si>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</si>
  <si>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</si>
  <si>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</si>
  <si>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</si>
  <si>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</si>
  <si>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</si>
  <si>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</si>
  <si>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</si>
  <si>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</si>
  <si>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</si>
  <si>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</si>
  <si>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</si>
  <si>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</si>
  <si>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</si>
  <si>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</si>
  <si>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</si>
  <si>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</si>
  <si>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</si>
  <si>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</si>
  <si>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</si>
  <si>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</si>
  <si>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</si>
  <si>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</si>
  <si>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</si>
  <si>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</si>
  <si>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</si>
  <si>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</si>
  <si>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</si>
  <si>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</si>
  <si>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</si>
  <si>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</si>
  <si>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</si>
  <si>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</si>
  <si>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</si>
  <si>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</si>
  <si>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</si>
  <si>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</si>
  <si>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</si>
  <si>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</si>
  <si>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</si>
  <si>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</si>
  <si>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</si>
  <si>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</si>
  <si>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</si>
  <si>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</si>
  <si>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</si>
  <si>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</si>
  <si>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</si>
  <si>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</si>
  <si>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</si>
  <si>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</si>
  <si>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</si>
  <si>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</si>
  <si>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</si>
  <si>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</si>
  <si>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</si>
  <si>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</si>
  <si>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</si>
  <si>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</si>
  <si>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</si>
  <si>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</si>
  <si>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</si>
  <si>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</si>
  <si>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</si>
  <si>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</si>
  <si>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</si>
  <si>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</si>
  <si>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</si>
  <si>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</si>
  <si>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</si>
  <si>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</si>
  <si>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</si>
  <si>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</si>
  <si>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</si>
  <si>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</si>
  <si>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</si>
  <si>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</si>
  <si>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</si>
  <si>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</si>
  <si>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</si>
  <si>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</si>
  <si>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</si>
  <si>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</si>
  <si>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</si>
  <si>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</si>
  <si>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</si>
  <si>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</si>
  <si>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</si>
  <si>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</si>
  <si>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</si>
  <si>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</si>
  <si>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</si>
  <si>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</si>
  <si>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</si>
  <si>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</si>
  <si>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</si>
  <si>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</si>
  <si>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</si>
  <si>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</si>
  <si>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</si>
  <si>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</si>
  <si>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</si>
  <si>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</si>
  <si>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</si>
  <si>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</si>
  <si>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</si>
  <si>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</si>
  <si>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</si>
  <si>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</si>
  <si>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</si>
  <si>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</si>
  <si>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</si>
  <si>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</si>
  <si>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</si>
  <si>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</si>
  <si>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</si>
  <si>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</si>
  <si>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</si>
  <si>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</si>
  <si>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</si>
  <si>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</si>
  <si>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</si>
  <si>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</si>
  <si>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</si>
  <si>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</si>
  <si>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</si>
  <si>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</si>
  <si>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</si>
  <si>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</si>
  <si>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</si>
  <si>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</si>
  <si>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</si>
  <si>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</si>
  <si>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</si>
  <si>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</si>
  <si>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</si>
  <si>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</si>
  <si>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</si>
  <si>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</si>
  <si>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</si>
  <si>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</si>
  <si>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</si>
  <si>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</si>
  <si>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</si>
  <si>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</si>
  <si>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</si>
  <si>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</si>
  <si>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</si>
  <si>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</si>
  <si>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</si>
  <si>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</si>
  <si>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</si>
  <si>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</si>
  <si>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</si>
  <si>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</si>
  <si>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</si>
  <si>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</si>
  <si>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</si>
  <si>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</si>
  <si>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</si>
  <si>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</si>
  <si>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</si>
  <si>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</si>
  <si>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</si>
  <si>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</si>
  <si>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</si>
  <si>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</si>
  <si>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</si>
  <si>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</si>
  <si>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</si>
  <si>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</si>
  <si>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</si>
  <si>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</si>
  <si>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</si>
  <si>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</si>
  <si>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</si>
  <si>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</si>
  <si>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</si>
  <si>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</si>
  <si>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</si>
  <si>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</si>
  <si>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</si>
  <si>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</si>
  <si>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</si>
  <si>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</si>
  <si>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</si>
  <si>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</si>
  <si>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</si>
  <si>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</si>
  <si>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</si>
  <si>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</si>
  <si>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</si>
  <si>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</si>
  <si>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</si>
  <si>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</si>
  <si>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</si>
  <si>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</si>
  <si>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</si>
  <si>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</si>
  <si>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</si>
  <si>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</si>
  <si>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</si>
  <si>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</si>
  <si>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</si>
  <si>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</si>
  <si>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</si>
  <si>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</si>
  <si>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</si>
  <si>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</si>
  <si>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</si>
  <si>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</si>
  <si>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</si>
  <si>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</si>
  <si>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</si>
  <si>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</si>
  <si>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</si>
  <si>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</si>
  <si>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</si>
  <si>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</si>
  <si>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</si>
  <si>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</si>
  <si>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</si>
  <si>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</si>
  <si>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</si>
  <si>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</si>
  <si>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</si>
  <si>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</si>
  <si>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</si>
  <si>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</si>
  <si>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</si>
  <si>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</si>
  <si>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</si>
  <si>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</si>
  <si>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</si>
  <si>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</si>
  <si>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</si>
  <si>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</si>
  <si>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</si>
  <si>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</si>
  <si>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</si>
  <si>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</si>
  <si>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</si>
  <si>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</si>
  <si>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</si>
  <si>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</si>
  <si>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</si>
  <si>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</si>
  <si>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</si>
  <si>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</si>
  <si>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</si>
  <si>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</si>
  <si>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</si>
  <si>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</si>
  <si>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</si>
  <si>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</si>
  <si>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</si>
  <si>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</si>
  <si>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</si>
  <si>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</si>
  <si>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</si>
  <si>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</si>
  <si>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</si>
  <si>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</si>
  <si>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</si>
  <si>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</si>
  <si>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</si>
  <si>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</si>
  <si>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</si>
  <si>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</si>
  <si>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</si>
  <si>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</si>
  <si>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</si>
  <si>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</si>
  <si>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</si>
  <si>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</si>
  <si>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</si>
  <si>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</si>
  <si>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</si>
  <si>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</si>
  <si>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</si>
  <si>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</si>
  <si>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</si>
  <si>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</si>
  <si>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</si>
  <si>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</si>
  <si>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</si>
  <si>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</si>
  <si>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</si>
  <si>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</si>
  <si>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</si>
  <si>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</si>
  <si>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</si>
  <si>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</si>
  <si>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</si>
  <si>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</si>
  <si>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</si>
  <si>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</si>
  <si>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</si>
  <si>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</si>
  <si>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</si>
  <si>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</si>
  <si>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</si>
  <si>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</si>
  <si>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</si>
  <si>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</si>
  <si>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</si>
  <si>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</si>
  <si>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</si>
  <si>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</si>
  <si>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</si>
  <si>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</si>
  <si>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</si>
  <si>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</si>
  <si>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</si>
  <si>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</si>
  <si>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</si>
  <si>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</si>
  <si>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</si>
  <si>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</si>
  <si>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</si>
  <si>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</si>
  <si>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</si>
  <si>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</si>
  <si>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</si>
  <si>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</si>
  <si>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</si>
  <si>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</si>
  <si>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</si>
  <si>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</si>
  <si>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</si>
  <si>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</si>
  <si>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</si>
  <si>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</si>
  <si>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</si>
  <si>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</si>
  <si>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</si>
  <si>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</si>
  <si>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</si>
  <si>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</si>
  <si>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</si>
  <si>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</si>
  <si>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</si>
  <si>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</si>
  <si>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</si>
  <si>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</si>
  <si>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</si>
  <si>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</si>
  <si>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</si>
  <si>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</si>
  <si>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</si>
  <si>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</si>
  <si>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</si>
  <si>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</si>
  <si>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</si>
  <si>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</si>
  <si>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</si>
  <si>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</si>
  <si>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</si>
  <si>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</si>
  <si>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</si>
  <si>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</si>
  <si>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</si>
  <si>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</si>
  <si>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</si>
  <si>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</si>
  <si>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</si>
  <si>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</si>
  <si>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</si>
  <si>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</si>
  <si>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</si>
  <si>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</si>
  <si>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</si>
  <si>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</si>
  <si>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</si>
  <si>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</si>
  <si>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</si>
  <si>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</si>
  <si>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</si>
  <si>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</si>
  <si>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</si>
  <si>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</si>
  <si>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</si>
  <si>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</si>
  <si>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</si>
  <si>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</si>
  <si>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</si>
  <si>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</si>
  <si>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</si>
  <si>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</si>
  <si>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</si>
  <si>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</si>
  <si>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</si>
  <si>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</si>
  <si>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</si>
  <si>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</si>
  <si>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</si>
  <si>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</si>
  <si>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</si>
  <si>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</si>
  <si>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</si>
  <si>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</si>
  <si>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</si>
  <si>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</si>
  <si>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</si>
  <si>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</si>
  <si>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</si>
  <si>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</si>
  <si>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</si>
  <si>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</si>
  <si>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</si>
  <si>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</si>
  <si>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</si>
  <si>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</si>
  <si>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</si>
  <si>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</si>
  <si>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</si>
  <si>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</si>
  <si>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</si>
  <si>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</si>
  <si>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</si>
  <si>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</si>
  <si>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</si>
  <si>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</si>
  <si>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</si>
  <si>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</si>
  <si>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</si>
  <si>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</si>
  <si>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</si>
  <si>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</si>
  <si>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</si>
  <si>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</si>
  <si>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</si>
  <si>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</si>
  <si>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</si>
  <si>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</si>
  <si>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</si>
  <si>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</si>
  <si>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</si>
  <si>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</si>
  <si>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</si>
  <si>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</si>
  <si>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</si>
  <si>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</si>
  <si>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</si>
  <si>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</si>
  <si>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</si>
  <si>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</si>
  <si>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</si>
  <si>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</si>
  <si>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</si>
  <si>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</si>
  <si>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</si>
  <si>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</si>
  <si>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</si>
  <si>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</si>
  <si>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</si>
  <si>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</si>
  <si>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</si>
  <si>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</si>
  <si>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</si>
  <si>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</si>
  <si>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</si>
  <si>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</si>
  <si>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</si>
  <si>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</si>
  <si>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</si>
  <si>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</si>
  <si>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</si>
  <si>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</si>
  <si>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</si>
  <si>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</si>
  <si>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</si>
  <si>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</si>
  <si>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</si>
  <si>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</si>
  <si>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</si>
  <si>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</si>
  <si>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</si>
  <si>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</si>
  <si>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</si>
  <si>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</si>
  <si>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</si>
  <si>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</si>
  <si>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</si>
  <si>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</si>
  <si>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</si>
  <si>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</si>
  <si>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</si>
  <si>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</si>
  <si>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</si>
  <si>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</si>
  <si>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</si>
  <si>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</si>
  <si>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</si>
  <si>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</si>
  <si>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</si>
  <si>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</si>
  <si>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</si>
  <si>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</si>
  <si>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</si>
  <si>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</si>
  <si>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</si>
  <si>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</si>
  <si>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</si>
  <si>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</si>
  <si>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</si>
  <si>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</si>
  <si>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</si>
  <si>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</si>
  <si>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</si>
  <si>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</si>
  <si>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</si>
  <si>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</si>
  <si>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</si>
  <si>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</si>
  <si>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</si>
  <si>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</si>
  <si>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</si>
  <si>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</si>
  <si>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</si>
  <si>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</si>
  <si>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</si>
  <si>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</si>
  <si>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</si>
  <si>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</si>
  <si>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</si>
  <si>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</si>
  <si>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</si>
  <si>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</si>
  <si>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</si>
  <si>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</si>
  <si>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</si>
  <si>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</si>
  <si>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</si>
  <si>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</si>
  <si>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</si>
  <si>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</si>
  <si>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</si>
  <si>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</si>
  <si>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</si>
  <si>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</si>
  <si>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</si>
  <si>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</si>
  <si>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</si>
  <si>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</si>
  <si>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</si>
  <si>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</si>
  <si>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</si>
  <si>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</si>
  <si>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</si>
  <si>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</si>
  <si>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</si>
  <si>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</si>
  <si>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</si>
  <si>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</si>
  <si>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</si>
  <si>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</si>
  <si>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</si>
  <si>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</si>
  <si>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</si>
  <si>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</si>
  <si>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</si>
  <si>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</si>
  <si>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</si>
  <si>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</si>
  <si>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</si>
  <si>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</si>
  <si>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</si>
  <si>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</si>
  <si>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</si>
  <si>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</si>
  <si>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</si>
  <si>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</si>
  <si>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</si>
  <si>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</si>
  <si>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</si>
  <si>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</si>
  <si>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</si>
  <si>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</si>
  <si>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</si>
  <si>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</si>
  <si>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</si>
  <si>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</si>
  <si>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</si>
  <si>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</si>
  <si>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</si>
  <si>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</si>
  <si>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</si>
  <si>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</si>
  <si>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</si>
  <si>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</si>
  <si>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</si>
  <si>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</si>
  <si>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</si>
  <si>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</si>
  <si>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</si>
  <si>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</si>
  <si>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</si>
  <si>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</si>
  <si>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</si>
  <si>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</si>
  <si>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</si>
  <si>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</si>
  <si>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</si>
  <si>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</si>
  <si>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</si>
  <si>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</si>
  <si>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</si>
  <si>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</si>
  <si>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</si>
  <si>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</si>
  <si>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</si>
  <si>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</si>
  <si>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</si>
  <si>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</si>
  <si>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</si>
  <si>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</si>
  <si>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</si>
  <si>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</si>
  <si>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</si>
  <si>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</si>
  <si>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</si>
  <si>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</si>
  <si>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</si>
  <si>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</si>
  <si>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</si>
  <si>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</si>
  <si>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</si>
  <si>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</si>
  <si>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</si>
  <si>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</si>
  <si>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</si>
  <si>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</si>
  <si>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</si>
  <si>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</si>
  <si>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</si>
  <si>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</si>
  <si>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</si>
  <si>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</si>
  <si>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</si>
  <si>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</si>
  <si>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</si>
  <si>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</si>
  <si>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</si>
  <si>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</si>
  <si>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</si>
  <si>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</si>
  <si>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</si>
  <si>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</si>
  <si>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</si>
  <si>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</si>
  <si>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</si>
  <si>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</si>
  <si>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</si>
  <si>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</si>
  <si>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</si>
  <si>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</si>
  <si>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</si>
  <si>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</si>
  <si>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</si>
  <si>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</si>
  <si>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</si>
  <si>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</si>
  <si>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</si>
  <si>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</si>
  <si>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</si>
  <si>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</si>
  <si>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</si>
  <si>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</si>
  <si>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</si>
  <si>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</si>
  <si>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</si>
  <si>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</si>
  <si>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</si>
  <si>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</si>
  <si>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</si>
  <si>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</si>
  <si>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</si>
  <si>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</si>
  <si>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</si>
  <si>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</si>
  <si>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</si>
  <si>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</si>
  <si>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</si>
  <si>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</si>
  <si>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</si>
  <si>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</si>
  <si>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</si>
  <si>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</si>
  <si>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</si>
  <si>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</si>
  <si>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</si>
  <si>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</si>
  <si>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</si>
  <si>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</si>
  <si>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</si>
  <si>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</si>
  <si>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</si>
  <si>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</si>
  <si>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</si>
  <si>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</si>
  <si>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</si>
  <si>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</si>
  <si>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</si>
  <si>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</si>
  <si>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</si>
  <si>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</si>
  <si>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</si>
  <si>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</si>
  <si>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</si>
  <si>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</si>
  <si>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</si>
  <si>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</si>
  <si>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</si>
  <si>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</si>
  <si>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</si>
  <si>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</si>
  <si>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</si>
  <si>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</si>
  <si>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</si>
  <si>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</si>
  <si>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</si>
  <si>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</si>
  <si>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</si>
  <si>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</si>
  <si>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</si>
  <si>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</si>
  <si>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</si>
  <si>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</si>
  <si>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</si>
  <si>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</si>
  <si>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</si>
  <si>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</si>
  <si>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</si>
  <si>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</si>
  <si>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</si>
  <si>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</si>
  <si>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</si>
  <si>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</si>
  <si>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</si>
  <si>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</si>
  <si>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</si>
  <si>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</si>
  <si>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</si>
  <si>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</si>
  <si>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</si>
  <si>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</si>
  <si>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</si>
  <si>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</si>
  <si>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</si>
  <si>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</si>
  <si>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</si>
  <si>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</si>
  <si>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</si>
  <si>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</si>
  <si>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</si>
  <si>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</si>
  <si>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</si>
  <si>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</si>
  <si>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</si>
  <si>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</si>
  <si>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</si>
  <si>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</si>
  <si>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</si>
  <si>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</si>
  <si>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</si>
  <si>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</si>
  <si>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</si>
  <si>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</si>
  <si>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</si>
  <si>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</si>
  <si>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</si>
  <si>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</si>
  <si>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</si>
  <si>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</si>
  <si>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</si>
  <si>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</si>
  <si>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</si>
  <si>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</si>
  <si>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</si>
  <si>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</si>
  <si>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</si>
  <si>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</si>
  <si>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</si>
  <si>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</si>
  <si>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</si>
  <si>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</si>
  <si>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</si>
  <si>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</si>
  <si>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</si>
  <si>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</si>
  <si>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</si>
  <si>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</si>
  <si>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</si>
  <si>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</si>
  <si>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</si>
  <si>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</si>
  <si>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</si>
  <si>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</si>
  <si>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</si>
  <si>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</si>
  <si>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</si>
  <si>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</si>
  <si>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</si>
  <si>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</si>
  <si>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</si>
  <si>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</si>
  <si>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</si>
  <si>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</si>
  <si>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</si>
  <si>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</si>
  <si>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</si>
  <si>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</si>
  <si>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</si>
  <si>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</si>
  <si>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</si>
  <si>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</si>
  <si>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</si>
  <si>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</si>
  <si>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</si>
  <si>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</si>
  <si>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</si>
  <si>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</si>
  <si>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</si>
  <si>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</si>
  <si>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</si>
  <si>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</si>
  <si>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</si>
  <si>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</si>
  <si>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</si>
  <si>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</si>
  <si>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</si>
  <si>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</si>
  <si>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</si>
  <si>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</si>
  <si>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</si>
  <si>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</si>
  <si>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</si>
  <si>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</si>
  <si>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</si>
  <si>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</si>
  <si>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</si>
  <si>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</si>
  <si>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</si>
  <si>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</si>
  <si>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</si>
  <si>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</si>
  <si>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</si>
  <si>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</si>
  <si>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</si>
  <si>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</si>
  <si>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</si>
  <si>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</si>
  <si>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</si>
  <si>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</si>
  <si>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</si>
  <si>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</si>
  <si>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</si>
  <si>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</si>
  <si>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</si>
  <si>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</si>
  <si>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</si>
  <si>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</si>
  <si>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</si>
  <si>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</si>
  <si>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</si>
  <si>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</si>
  <si>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</si>
  <si>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</si>
  <si>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</si>
  <si>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</si>
  <si>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</si>
  <si>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</si>
  <si>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</si>
  <si>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</si>
  <si>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</si>
  <si>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</si>
  <si>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</si>
  <si>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</si>
  <si>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</si>
  <si>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</si>
  <si>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</si>
  <si>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</si>
  <si>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</si>
  <si>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</si>
  <si>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</si>
  <si>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</si>
  <si>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</si>
  <si>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</si>
  <si>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</si>
  <si>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</si>
  <si>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</si>
  <si>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</si>
  <si>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</si>
  <si>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</si>
  <si>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</si>
  <si>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</si>
  <si>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</si>
  <si>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</si>
  <si>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</si>
  <si>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</si>
  <si>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</si>
  <si>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</si>
  <si>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</si>
  <si>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</si>
  <si>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</si>
  <si>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</si>
  <si>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</si>
  <si>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</si>
  <si>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</si>
  <si>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</si>
  <si>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</si>
  <si>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</si>
  <si>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</si>
  <si>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</si>
  <si>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</si>
  <si>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</si>
  <si>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</si>
  <si>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</si>
  <si>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</si>
  <si>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</si>
  <si>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</si>
  <si>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</si>
  <si>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</si>
  <si>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</si>
  <si>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</si>
  <si>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</si>
  <si>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</si>
  <si>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</si>
  <si>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</si>
  <si>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</si>
  <si>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</si>
  <si>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</si>
  <si>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</si>
  <si>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</si>
  <si>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</si>
  <si>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</si>
  <si>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</si>
  <si>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</si>
  <si>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</si>
  <si>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</si>
  <si>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</si>
  <si>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</si>
  <si>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</si>
  <si>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</si>
  <si>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</si>
  <si>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</si>
  <si>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</si>
  <si>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</si>
  <si>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</si>
  <si>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</si>
  <si>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</si>
  <si>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</si>
  <si>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</si>
  <si>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</si>
  <si>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</si>
  <si>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</si>
  <si>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</si>
  <si>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</si>
  <si>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</si>
  <si>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</si>
  <si>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</si>
  <si>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</si>
  <si>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</si>
  <si>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</si>
  <si>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</si>
  <si>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</si>
  <si>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</si>
  <si>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</si>
  <si>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</si>
  <si>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</si>
  <si>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</si>
  <si>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</si>
  <si>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</si>
  <si>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</si>
  <si>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</si>
  <si>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</si>
  <si>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</si>
  <si>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</si>
  <si>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</si>
  <si>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</si>
  <si>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</si>
  <si>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</si>
  <si>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</si>
  <si>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</si>
  <si>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</si>
  <si>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</si>
  <si>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</si>
  <si>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</si>
  <si>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</si>
  <si>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</si>
  <si>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</si>
  <si>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</si>
  <si>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</si>
  <si>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</si>
  <si>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</si>
  <si>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</si>
  <si>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</si>
  <si>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</si>
  <si>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</si>
  <si>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</si>
  <si>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</si>
  <si>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</si>
  <si>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</si>
  <si>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</si>
  <si>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</si>
  <si>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</si>
  <si>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</si>
  <si>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</si>
  <si>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</si>
  <si>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</si>
  <si>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</si>
  <si>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</si>
  <si>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</si>
  <si>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</si>
  <si>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</si>
  <si>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</si>
  <si>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</si>
  <si>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</si>
  <si>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</si>
  <si>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</si>
  <si>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</si>
  <si>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</si>
  <si>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</si>
  <si>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</si>
  <si>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</si>
  <si>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</si>
  <si>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</si>
  <si>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</si>
  <si>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</si>
  <si>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</si>
  <si>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</si>
  <si>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</si>
  <si>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</si>
  <si>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</si>
  <si>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</si>
  <si>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</si>
  <si>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</si>
  <si>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</si>
  <si>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</si>
  <si>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</si>
  <si>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</si>
  <si>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</si>
  <si>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</si>
  <si>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</si>
  <si>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</si>
  <si>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</si>
  <si>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</si>
  <si>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</si>
  <si>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</si>
  <si>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</si>
  <si>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</si>
  <si>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</si>
  <si>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</si>
  <si>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</si>
  <si>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</si>
  <si>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</si>
  <si>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</si>
  <si>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</si>
  <si>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</si>
  <si>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</si>
  <si>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</si>
  <si>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</si>
  <si>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</si>
  <si>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</si>
  <si>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</si>
  <si>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</si>
  <si>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</si>
  <si>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</si>
  <si>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</si>
  <si>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</si>
  <si>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</si>
  <si>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</si>
  <si>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</si>
  <si>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</si>
  <si>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</si>
  <si>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</si>
  <si>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</si>
  <si>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</si>
  <si>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</si>
  <si>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</si>
  <si>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</si>
  <si>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</si>
  <si>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</si>
  <si>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</si>
  <si>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</si>
  <si>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</si>
  <si>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</si>
  <si>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</si>
  <si>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</si>
  <si>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</si>
  <si>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</si>
  <si>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</si>
  <si>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</si>
  <si>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</si>
  <si>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</si>
  <si>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</si>
  <si>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</si>
  <si>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</si>
  <si>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</si>
  <si>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</si>
  <si>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</si>
  <si>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</si>
  <si>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</si>
  <si>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</si>
  <si>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</si>
  <si>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</si>
  <si>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</si>
  <si>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</si>
  <si>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</si>
  <si>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</si>
  <si>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</si>
  <si>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</si>
  <si>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</si>
  <si>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</si>
  <si>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</si>
  <si>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</si>
  <si>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</si>
  <si>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</si>
  <si>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</si>
  <si>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</si>
  <si>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</si>
  <si>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</si>
  <si>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</si>
  <si>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</si>
  <si>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</si>
  <si>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</si>
  <si>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</si>
  <si>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</si>
  <si>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</si>
  <si>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</si>
  <si>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</si>
  <si>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</si>
  <si>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</si>
  <si>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</si>
  <si>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</si>
  <si>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</si>
  <si>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</si>
  <si>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</si>
  <si>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</si>
  <si>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</si>
  <si>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</si>
  <si>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</si>
  <si>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</si>
  <si>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</si>
  <si>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</si>
  <si>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</si>
  <si>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</si>
  <si>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</si>
  <si>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</si>
  <si>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</si>
  <si>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</si>
  <si>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</si>
  <si>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</si>
  <si>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</si>
  <si>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</si>
  <si>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</si>
  <si>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</si>
  <si>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</si>
  <si>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</si>
  <si>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</si>
  <si>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</si>
  <si>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</si>
  <si>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</si>
  <si>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</si>
  <si>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</si>
  <si>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</si>
  <si>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</si>
  <si>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</si>
  <si>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</si>
  <si>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</si>
  <si>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</si>
  <si>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</si>
  <si>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</si>
  <si>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</si>
  <si>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</si>
  <si>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</si>
  <si>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</si>
  <si>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</si>
  <si>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</si>
  <si>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</si>
  <si>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</si>
  <si>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</si>
  <si>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</si>
  <si>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</si>
  <si>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</si>
  <si>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</si>
  <si>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</si>
  <si>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</si>
  <si>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</si>
  <si>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</si>
  <si>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</si>
  <si>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</si>
  <si>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</si>
  <si>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</si>
  <si>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</si>
  <si>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</si>
  <si>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</si>
  <si>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</si>
  <si>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</si>
  <si>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</si>
  <si>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</si>
  <si>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</si>
  <si>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</si>
  <si>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</si>
  <si>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</si>
  <si>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</si>
  <si>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</si>
  <si>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</si>
  <si>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</si>
  <si>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</si>
  <si>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</si>
  <si>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</si>
  <si>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</si>
  <si>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</si>
  <si>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</si>
  <si>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</si>
  <si>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</si>
  <si>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</si>
  <si>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</si>
  <si>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</si>
  <si>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</si>
  <si>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</si>
  <si>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</si>
  <si>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</si>
  <si>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</si>
  <si>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</si>
  <si>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</si>
  <si>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</si>
  <si>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</si>
  <si>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</si>
  <si>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</si>
  <si>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</si>
  <si>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</si>
  <si>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</si>
  <si>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</si>
  <si>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</si>
  <si>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</si>
  <si>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</si>
  <si>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</si>
  <si>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</si>
  <si>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</si>
  <si>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</si>
  <si>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</si>
  <si>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</si>
  <si>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</si>
  <si>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</si>
  <si>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</si>
  <si>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</si>
  <si>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</si>
  <si>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</si>
  <si>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</si>
  <si>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</si>
  <si>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</si>
  <si>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</si>
  <si>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</si>
  <si>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</si>
  <si>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</si>
  <si>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</si>
  <si>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</si>
  <si>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</si>
  <si>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</si>
  <si>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</si>
  <si>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</si>
  <si>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</si>
  <si>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</si>
  <si>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</si>
  <si>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</si>
  <si>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</si>
  <si>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</si>
  <si>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</si>
  <si>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</si>
  <si>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</si>
  <si>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</si>
  <si>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</si>
  <si>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</si>
  <si>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</si>
  <si>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</si>
  <si>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</si>
  <si>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</si>
  <si>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</si>
  <si>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</si>
  <si>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</si>
  <si>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</si>
  <si>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</si>
  <si>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</si>
  <si>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</si>
  <si>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</si>
  <si>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</si>
  <si>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</si>
  <si>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</si>
  <si>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</si>
  <si>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</si>
  <si>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</si>
  <si>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</si>
  <si>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</si>
  <si>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</si>
  <si>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</si>
  <si>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</si>
  <si>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</si>
  <si>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</si>
  <si>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</si>
  <si>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</si>
  <si>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</si>
  <si>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</si>
  <si>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</si>
  <si>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</si>
  <si>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</si>
  <si>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</si>
  <si>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</si>
  <si>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</si>
  <si>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</si>
  <si>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</si>
  <si>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</si>
  <si>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</si>
  <si>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</si>
  <si>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</si>
  <si>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</si>
  <si>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</si>
  <si>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</si>
  <si>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</si>
  <si>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</si>
  <si>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</si>
  <si>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</si>
  <si>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</si>
  <si>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</si>
  <si>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</si>
  <si>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</si>
  <si>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</si>
  <si>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</si>
  <si>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</si>
  <si>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</si>
  <si>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</si>
  <si>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</si>
  <si>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</si>
  <si>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</si>
  <si>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</si>
  <si>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</si>
  <si>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</si>
  <si>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</si>
  <si>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</si>
  <si>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</si>
  <si>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</si>
  <si>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</si>
  <si>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</si>
  <si>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</si>
  <si>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</si>
  <si>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</si>
  <si>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</si>
  <si>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</si>
  <si>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</si>
  <si>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</si>
  <si>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</si>
  <si>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</si>
  <si>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</si>
  <si>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</si>
  <si>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</si>
  <si>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</si>
  <si>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</si>
  <si>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</si>
  <si>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</si>
  <si>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</si>
  <si>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</si>
  <si>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</si>
  <si>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</si>
  <si>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</si>
  <si>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</si>
  <si>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</si>
  <si>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</si>
  <si>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</si>
  <si>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</si>
  <si>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</si>
  <si>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</si>
  <si>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</si>
  <si>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</si>
  <si>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</si>
  <si>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</si>
  <si>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</si>
  <si>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</si>
  <si>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</si>
  <si>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</si>
  <si>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</si>
  <si>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</si>
  <si>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</si>
  <si>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</si>
  <si>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</si>
  <si>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</si>
  <si>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</si>
  <si>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</si>
  <si>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</si>
  <si>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</si>
  <si>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</si>
  <si>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</si>
  <si>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</si>
  <si>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</si>
  <si>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</si>
  <si>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</si>
  <si>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</si>
  <si>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</si>
  <si>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</si>
  <si>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</si>
  <si>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</si>
  <si>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</si>
  <si>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</si>
  <si>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</si>
  <si>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</si>
  <si>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</si>
  <si>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</si>
  <si>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</si>
  <si>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</si>
  <si>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</si>
  <si>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</si>
  <si>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</si>
  <si>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</si>
  <si>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</si>
  <si>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</si>
  <si>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</si>
  <si>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</si>
  <si>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</si>
  <si>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</si>
  <si>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</si>
  <si>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</si>
  <si>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</si>
  <si>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</si>
  <si>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</si>
  <si>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</si>
  <si>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</si>
  <si>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</si>
  <si>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</si>
  <si>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</si>
  <si>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</si>
  <si>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</si>
  <si>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</si>
  <si>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</si>
  <si>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</si>
  <si>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</si>
  <si>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</si>
  <si>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</si>
  <si>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</si>
  <si>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</si>
  <si>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</si>
  <si>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</si>
  <si>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</si>
  <si>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</si>
  <si>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</si>
  <si>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</si>
  <si>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</si>
  <si>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</si>
  <si>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</si>
  <si>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</si>
  <si>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</si>
  <si>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</si>
  <si>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</si>
  <si>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</si>
  <si>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</si>
  <si>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</si>
  <si>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</si>
  <si>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</si>
  <si>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</si>
  <si>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</si>
  <si>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</si>
  <si>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</si>
  <si>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</si>
  <si>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</si>
  <si>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</si>
  <si>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</si>
  <si>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</si>
  <si>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</si>
  <si>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</si>
  <si>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</si>
  <si>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</si>
  <si>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</si>
  <si>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</si>
  <si>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</si>
  <si>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</si>
  <si>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</si>
  <si>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</si>
  <si>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</si>
  <si>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</si>
  <si>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</si>
  <si>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</si>
  <si>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</si>
  <si>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</si>
  <si>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</si>
  <si>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</si>
  <si>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</si>
  <si>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</si>
  <si>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</si>
  <si>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</si>
  <si>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</si>
  <si>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</si>
  <si>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</si>
  <si>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</si>
  <si>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</si>
  <si>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</si>
  <si>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</si>
  <si>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</si>
  <si>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</si>
  <si>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</si>
  <si>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</si>
  <si>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</si>
  <si>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</si>
  <si>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</si>
  <si>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</si>
  <si>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</si>
  <si>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</si>
  <si>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</si>
  <si>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</si>
  <si>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</si>
  <si>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</si>
  <si>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</si>
  <si>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</si>
  <si>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</si>
  <si>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</si>
  <si>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</si>
  <si>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</si>
  <si>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</si>
  <si>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</si>
  <si>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</si>
  <si>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</si>
  <si>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</si>
  <si>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</si>
  <si>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</si>
  <si>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</si>
  <si>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</si>
  <si>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</si>
  <si>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</si>
  <si>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</si>
  <si>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</si>
  <si>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</si>
  <si>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</si>
  <si>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</si>
  <si>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</si>
  <si>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</si>
  <si>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</si>
  <si>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</si>
  <si>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</si>
  <si>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</si>
  <si>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</si>
  <si>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</si>
  <si>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</si>
  <si>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</si>
  <si>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</si>
  <si>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</si>
  <si>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</si>
  <si>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</si>
  <si>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</si>
  <si>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</si>
  <si>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</si>
  <si>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</si>
  <si>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</si>
  <si>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</si>
  <si>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</si>
  <si>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</si>
  <si>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</si>
  <si>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</si>
  <si>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</si>
  <si>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</si>
  <si>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</si>
  <si>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</si>
  <si>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</si>
  <si>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</si>
  <si>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</si>
  <si>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</si>
  <si>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</si>
  <si>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</si>
  <si>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</si>
  <si>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</si>
  <si>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</si>
  <si>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</si>
  <si>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</si>
  <si>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</si>
  <si>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</si>
  <si>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</si>
  <si>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</si>
  <si>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</si>
  <si>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</si>
  <si>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</si>
  <si>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</si>
  <si>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</si>
  <si>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</si>
  <si>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</si>
  <si>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</si>
  <si>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</si>
  <si>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</si>
  <si>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</si>
  <si>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</si>
  <si>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</si>
  <si>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</si>
  <si>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</si>
  <si>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</si>
  <si>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</si>
  <si>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</si>
  <si>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</si>
  <si>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</si>
  <si>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</si>
  <si>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</si>
  <si>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</si>
  <si>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</si>
  <si>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</si>
  <si>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</si>
  <si>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</si>
  <si>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</si>
  <si>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</si>
  <si>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</si>
  <si>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</si>
  <si>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</si>
  <si>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</si>
  <si>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</si>
  <si>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</si>
  <si>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</si>
  <si>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</si>
  <si>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</si>
  <si>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</si>
  <si>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</si>
  <si>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</si>
  <si>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</si>
  <si>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</si>
  <si>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</si>
  <si>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</si>
  <si>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</si>
  <si>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</si>
  <si>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</si>
  <si>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</si>
  <si>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</si>
  <si>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</si>
  <si>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</si>
  <si>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</si>
  <si>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</si>
  <si>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</si>
  <si>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</si>
  <si>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</si>
  <si>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</si>
  <si>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</si>
  <si>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</si>
  <si>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</si>
  <si>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</si>
  <si>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</si>
  <si>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</si>
  <si>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</si>
  <si>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</si>
  <si>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</si>
  <si>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</si>
  <si>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</si>
  <si>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</si>
  <si>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</si>
  <si>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</si>
  <si>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</si>
  <si>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</si>
  <si>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</si>
  <si>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</si>
  <si>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</si>
  <si>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</si>
  <si>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</si>
  <si>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</si>
  <si>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</si>
  <si>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</si>
  <si>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</si>
  <si>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</si>
  <si>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</si>
  <si>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</si>
  <si>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</si>
  <si>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</si>
  <si>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</si>
  <si>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</si>
  <si>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</si>
  <si>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</si>
  <si>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</si>
  <si>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</si>
  <si>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</si>
  <si>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</si>
  <si>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</si>
  <si>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</si>
  <si>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</si>
  <si>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</si>
  <si>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</si>
  <si>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</si>
  <si>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</si>
  <si>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</si>
  <si>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</si>
  <si>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</si>
  <si>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</si>
  <si>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</si>
  <si>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</si>
  <si>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</si>
  <si>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</si>
  <si>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</si>
  <si>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</si>
  <si>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</si>
  <si>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</si>
  <si>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</si>
  <si>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</si>
  <si>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</si>
  <si>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</si>
  <si>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</si>
  <si>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</si>
  <si>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</si>
  <si>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</si>
  <si>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</si>
  <si>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</si>
  <si>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</si>
  <si>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</si>
  <si>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</si>
  <si>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</si>
  <si>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</si>
  <si>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</si>
  <si>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</si>
  <si>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</si>
  <si>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</si>
  <si>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</si>
  <si>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</si>
  <si>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</si>
  <si>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</si>
  <si>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</si>
  <si>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</si>
  <si>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</si>
  <si>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</si>
  <si>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</si>
  <si>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</si>
  <si>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</si>
  <si>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</si>
  <si>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</si>
  <si>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</si>
  <si>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</si>
  <si>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</si>
  <si>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</si>
  <si>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</si>
  <si>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</si>
  <si>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</si>
  <si>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</si>
  <si>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</si>
  <si>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</si>
  <si>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</si>
  <si>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</si>
  <si>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</si>
  <si>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</si>
  <si>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</si>
  <si>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</si>
  <si>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</si>
  <si>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</si>
  <si>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</si>
  <si>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</si>
  <si>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</si>
  <si>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</si>
  <si>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</si>
  <si>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</si>
  <si>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</si>
  <si>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</si>
  <si>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</si>
  <si>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</si>
  <si>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</si>
  <si>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</si>
  <si>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</si>
  <si>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</si>
  <si>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</si>
  <si>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</si>
  <si>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</si>
  <si>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</si>
  <si>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</si>
  <si>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</si>
  <si>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</si>
  <si>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</si>
  <si>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</si>
  <si>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</si>
  <si>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</si>
  <si>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</si>
  <si>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</si>
  <si>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</si>
  <si>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</si>
  <si>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</si>
  <si>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</si>
  <si>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</si>
  <si>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</si>
  <si>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</si>
  <si>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</si>
  <si>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</si>
  <si>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</si>
  <si>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</si>
  <si>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</si>
  <si>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</si>
  <si>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</si>
  <si>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</si>
  <si>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</si>
  <si>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</si>
  <si>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</si>
  <si>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</si>
  <si>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</si>
  <si>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</si>
  <si>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</si>
  <si>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</si>
  <si>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</si>
  <si>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</si>
  <si>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</si>
  <si>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</si>
  <si>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</si>
  <si>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</si>
  <si>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</si>
  <si>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</si>
  <si>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</si>
  <si>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</si>
  <si>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</si>
  <si>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</si>
  <si>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</si>
  <si>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</si>
  <si>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</si>
  <si>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</si>
  <si>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</si>
  <si>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</si>
  <si>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</si>
  <si>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</si>
  <si>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</si>
  <si>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</si>
  <si>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</si>
  <si>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</si>
  <si>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</si>
  <si>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</si>
  <si>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</si>
  <si>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</si>
  <si>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</si>
  <si>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</si>
  <si>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</si>
  <si>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</si>
  <si>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</si>
  <si>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</si>
  <si>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</si>
  <si>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</si>
  <si>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</si>
  <si>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</si>
  <si>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</si>
  <si>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</si>
  <si>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</si>
  <si>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</si>
  <si>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</si>
  <si>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</si>
  <si>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</si>
  <si>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</si>
  <si>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</si>
  <si>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</si>
  <si>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</si>
  <si>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</si>
  <si>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</si>
  <si>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</si>
  <si>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</si>
  <si>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</si>
  <si>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</si>
  <si>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</si>
  <si>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</si>
  <si>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</si>
  <si>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</si>
  <si>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</si>
  <si>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</si>
  <si>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</si>
  <si>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</si>
  <si>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</si>
  <si>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</si>
  <si>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</si>
  <si>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</si>
  <si>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</si>
  <si>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</si>
  <si>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</si>
  <si>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</si>
  <si>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</si>
  <si>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</si>
  <si>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</si>
  <si>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</si>
  <si>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</si>
  <si>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</si>
  <si>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</si>
  <si>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</si>
  <si>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</si>
  <si>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</si>
  <si>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</si>
  <si>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</si>
  <si>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</si>
  <si>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</si>
  <si>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</si>
  <si>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</si>
  <si>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</si>
  <si>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</si>
  <si>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</si>
  <si>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</si>
  <si>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</si>
  <si>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</si>
  <si>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</si>
  <si>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</si>
  <si>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</si>
  <si>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</si>
  <si>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</si>
  <si>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</si>
  <si>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</si>
  <si>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</si>
  <si>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</si>
  <si>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</si>
  <si>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</si>
  <si>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</si>
  <si>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</si>
  <si>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</si>
  <si>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</si>
  <si>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</si>
  <si>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</si>
  <si>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</si>
  <si>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</si>
  <si>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</si>
  <si>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</si>
  <si>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</si>
  <si>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</si>
  <si>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</si>
  <si>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</si>
  <si>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</si>
  <si>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</si>
  <si>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</si>
  <si>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</si>
  <si>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</si>
  <si>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</si>
  <si>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</si>
  <si>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</si>
  <si>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</si>
  <si>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</si>
  <si>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</si>
  <si>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</si>
  <si>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</si>
  <si>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</si>
  <si>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</si>
  <si>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</si>
  <si>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</si>
  <si>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</si>
  <si>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</si>
  <si>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</si>
  <si>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</si>
  <si>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</si>
  <si>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</si>
  <si>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</si>
  <si>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</si>
  <si>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</si>
  <si>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</si>
  <si>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</si>
  <si>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</si>
  <si>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</si>
  <si>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</si>
  <si>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</si>
  <si>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</si>
  <si>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</si>
  <si>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</si>
  <si>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</si>
  <si>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</si>
  <si>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</si>
  <si>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</si>
  <si>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</si>
  <si>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</si>
  <si>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</si>
  <si>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</si>
  <si>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</si>
  <si>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</si>
  <si>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</si>
  <si>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</si>
  <si>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</si>
  <si>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</si>
  <si>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</si>
  <si>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</si>
  <si>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</si>
  <si>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</si>
  <si>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</si>
  <si>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</si>
  <si>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</si>
  <si>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</si>
  <si>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</si>
  <si>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</si>
  <si>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</si>
  <si>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</si>
  <si>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</si>
  <si>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</si>
  <si>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</si>
  <si>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</si>
  <si>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</si>
  <si>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</si>
  <si>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</si>
  <si>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</si>
  <si>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</si>
  <si>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</si>
  <si>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</si>
  <si>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</si>
  <si>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</si>
  <si>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</si>
  <si>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</si>
  <si>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</si>
  <si>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</si>
  <si>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</si>
  <si>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</si>
  <si>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</si>
  <si>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</si>
  <si>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</si>
  <si>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</si>
  <si>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</si>
  <si>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</si>
  <si>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</si>
  <si>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</si>
  <si>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</si>
  <si>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</si>
  <si>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</si>
  <si>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</si>
  <si>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</si>
  <si>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</si>
  <si>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</si>
  <si>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</si>
  <si>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</si>
  <si>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</si>
  <si>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</si>
  <si>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</si>
  <si>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</si>
  <si>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</si>
  <si>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</si>
  <si>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</si>
  <si>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</si>
  <si>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</si>
  <si>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</si>
  <si>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</si>
  <si>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</si>
  <si>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</si>
  <si>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</si>
  <si>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</si>
  <si>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</si>
  <si>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</si>
  <si>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</si>
  <si>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</si>
  <si>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</si>
  <si>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</si>
  <si>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</si>
  <si>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</si>
  <si>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</si>
  <si>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</si>
  <si>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</si>
  <si>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</si>
  <si>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</si>
  <si>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</si>
  <si>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</si>
  <si>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</si>
  <si>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</si>
  <si>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</si>
  <si>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</si>
  <si>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</si>
  <si>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</si>
  <si>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</si>
  <si>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</si>
  <si>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</si>
  <si>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</si>
  <si>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</si>
  <si>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</si>
  <si>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</si>
  <si>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</si>
  <si>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</si>
  <si>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</si>
  <si>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</si>
  <si>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</si>
  <si>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</si>
  <si>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</si>
  <si>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</si>
  <si>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</si>
  <si>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</si>
  <si>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</si>
  <si>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</si>
  <si>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</si>
  <si>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</si>
  <si>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</si>
  <si>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</si>
  <si>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</si>
  <si>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</si>
  <si>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</si>
  <si>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</si>
  <si>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</si>
  <si>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</si>
  <si>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</si>
  <si>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</si>
  <si>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</si>
  <si>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</si>
  <si>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</si>
  <si>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</si>
  <si>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</si>
  <si>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</si>
  <si>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</si>
  <si>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</si>
  <si>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</si>
  <si>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</si>
  <si>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</si>
  <si>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</si>
  <si>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</si>
  <si>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</si>
  <si>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</si>
  <si>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</si>
  <si>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</si>
  <si>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</si>
  <si>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</si>
  <si>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</si>
  <si>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</si>
  <si>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</si>
  <si>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</si>
  <si>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</si>
  <si>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</si>
  <si>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</si>
  <si>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</si>
  <si>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</si>
  <si>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</si>
  <si>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</si>
  <si>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</si>
  <si>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</si>
  <si>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</si>
  <si>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</si>
  <si>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</si>
  <si>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</si>
  <si>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</si>
  <si>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</si>
  <si>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</si>
  <si>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</si>
  <si>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</si>
  <si>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</si>
  <si>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</si>
  <si>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</si>
  <si>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</si>
  <si>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</si>
  <si>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</si>
  <si>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</si>
  <si>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</si>
  <si>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</si>
  <si>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</si>
  <si>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</si>
  <si>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</si>
  <si>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</si>
  <si>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</si>
  <si>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</si>
  <si>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</si>
  <si>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</si>
  <si>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</si>
  <si>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</si>
  <si>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</si>
  <si>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</si>
  <si>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</si>
  <si>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</si>
  <si>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</si>
  <si>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</si>
  <si>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</si>
  <si>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</si>
  <si>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</si>
  <si>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</si>
  <si>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</si>
  <si>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</si>
  <si>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</si>
  <si>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</si>
  <si>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</si>
  <si>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</si>
  <si>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</si>
  <si>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</si>
  <si>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</si>
  <si>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</si>
  <si>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</si>
  <si>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</si>
  <si>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</si>
  <si>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</si>
  <si>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</si>
  <si>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</si>
  <si>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</si>
  <si>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</si>
  <si>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</si>
  <si>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</si>
  <si>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</si>
  <si>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</si>
  <si>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</si>
  <si>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</si>
  <si>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</si>
  <si>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</si>
  <si>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</si>
  <si>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</si>
  <si>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</si>
  <si>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</si>
  <si>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</si>
  <si>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</si>
  <si>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</si>
  <si>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</si>
  <si>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</si>
  <si>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</si>
  <si>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</si>
  <si>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</si>
  <si>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</si>
  <si>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</si>
  <si>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</si>
  <si>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</si>
  <si>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</si>
  <si>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</si>
  <si>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</si>
  <si>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</si>
  <si>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</si>
  <si>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</si>
  <si>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</si>
  <si>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</si>
  <si>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</si>
  <si>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</si>
  <si>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</si>
  <si>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</si>
  <si>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</si>
  <si>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</si>
  <si>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</si>
  <si>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</si>
  <si>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</si>
  <si>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</si>
  <si>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</si>
  <si>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</si>
  <si>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</si>
  <si>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</si>
  <si>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</si>
  <si>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</si>
  <si>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</si>
  <si>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</si>
  <si>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</si>
  <si>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</si>
  <si>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</si>
  <si>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</si>
  <si>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</si>
  <si>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</si>
  <si>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</si>
  <si>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</si>
  <si>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</si>
  <si>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</si>
  <si>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</si>
  <si>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</si>
  <si>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</si>
  <si>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</si>
  <si>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</si>
  <si>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</si>
  <si>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</si>
  <si>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</si>
  <si>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</si>
  <si>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</si>
  <si>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</si>
  <si>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</si>
  <si>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</si>
  <si>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</si>
  <si>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</si>
  <si>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</si>
  <si>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</si>
  <si>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</si>
  <si>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</si>
  <si>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</si>
  <si>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</si>
  <si>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</si>
  <si>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</si>
  <si>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</si>
  <si>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</si>
  <si>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</si>
  <si>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</si>
  <si>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</si>
  <si>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</si>
  <si>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</si>
  <si>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</si>
  <si>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</si>
  <si>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</si>
  <si>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</si>
  <si>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</si>
  <si>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</si>
  <si>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</si>
  <si>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</si>
  <si>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</si>
  <si>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</si>
  <si>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</si>
  <si>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</si>
  <si>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</si>
  <si>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</si>
  <si>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</si>
  <si>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</si>
  <si>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</si>
  <si>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</si>
  <si>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</si>
  <si>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</si>
  <si>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</si>
  <si>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</si>
  <si>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</si>
  <si>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</si>
  <si>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</si>
  <si>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</si>
  <si>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</si>
  <si>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</si>
  <si>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</si>
  <si>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</si>
  <si>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</si>
  <si>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</si>
  <si>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</si>
  <si>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</si>
  <si>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</si>
  <si>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</si>
  <si>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</si>
  <si>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</si>
  <si>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</si>
  <si>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</si>
  <si>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</si>
  <si>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</si>
  <si>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</si>
  <si>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</si>
  <si>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</si>
  <si>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</si>
  <si>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</si>
  <si>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</si>
  <si>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</si>
  <si>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</si>
  <si>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</si>
  <si>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</si>
  <si>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</si>
  <si>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</si>
  <si>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</si>
  <si>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</si>
  <si>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</si>
  <si>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</si>
  <si>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</si>
  <si>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</si>
  <si>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</si>
  <si>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</si>
  <si>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</si>
  <si>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</si>
  <si>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</si>
  <si>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</si>
  <si>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</si>
  <si>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</si>
  <si>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</si>
  <si>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</si>
  <si>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</si>
  <si>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</si>
  <si>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</si>
  <si>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</si>
  <si>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</si>
  <si>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</si>
  <si>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</si>
  <si>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</si>
  <si>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</si>
  <si>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</si>
  <si>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</si>
  <si>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</si>
  <si>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</si>
  <si>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</si>
  <si>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</si>
  <si>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</si>
  <si>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</si>
  <si>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</si>
  <si>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</si>
  <si>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</si>
  <si>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</si>
  <si>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</si>
  <si>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</si>
  <si>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</si>
  <si>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</si>
  <si>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</si>
  <si>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</si>
  <si>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</si>
  <si>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</si>
  <si>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</si>
  <si>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</si>
  <si>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</si>
  <si>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</si>
  <si>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</si>
  <si>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</si>
  <si>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</si>
  <si>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</si>
  <si>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</si>
  <si>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</si>
  <si>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</si>
  <si>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</si>
  <si>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</si>
  <si>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</si>
  <si>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</si>
  <si>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</si>
  <si>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</si>
  <si>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</si>
  <si>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</si>
  <si>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</si>
  <si>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</si>
  <si>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</si>
  <si>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</si>
  <si>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</si>
  <si>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</si>
  <si>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</si>
  <si>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</si>
  <si>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</si>
  <si>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</si>
  <si>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</si>
  <si>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</si>
  <si>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</si>
  <si>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</si>
  <si>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</si>
  <si>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</si>
  <si>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</si>
  <si>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</si>
  <si>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</si>
  <si>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</si>
  <si>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</si>
  <si>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</si>
  <si>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</si>
  <si>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</si>
  <si>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</si>
  <si>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</si>
  <si>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</si>
  <si>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</si>
  <si>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</si>
  <si>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</si>
  <si>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</si>
  <si>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</si>
  <si>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</si>
  <si>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</si>
  <si>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</si>
  <si>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</si>
  <si>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</si>
  <si>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</si>
  <si>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</si>
  <si>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</si>
  <si>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</si>
  <si>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</si>
  <si>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</si>
  <si>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</si>
  <si>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</si>
  <si>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</si>
  <si>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</si>
  <si>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</si>
  <si>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</si>
  <si>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</si>
  <si>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</si>
  <si>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</si>
  <si>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</si>
  <si>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</si>
  <si>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</si>
  <si>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</si>
  <si>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</si>
  <si>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</si>
  <si>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</si>
  <si>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</si>
  <si>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</si>
  <si>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</si>
  <si>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</si>
  <si>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</si>
  <si>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</si>
  <si>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</si>
  <si>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</si>
  <si>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</si>
  <si>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</si>
  <si>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</si>
  <si>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</si>
  <si>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</si>
  <si>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</si>
  <si>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</si>
  <si>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</si>
  <si>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</si>
  <si>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</si>
  <si>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</si>
  <si>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</si>
  <si>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</si>
  <si>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</si>
  <si>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</si>
  <si>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</si>
  <si>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</si>
  <si>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</si>
  <si>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</si>
  <si>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</si>
  <si>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</si>
  <si>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</si>
  <si>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</si>
  <si>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</si>
  <si>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</si>
  <si>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</si>
  <si>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</si>
  <si>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</si>
  <si>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</si>
  <si>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</si>
  <si>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</si>
  <si>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</si>
  <si>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</si>
  <si>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</si>
  <si>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</si>
  <si>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</si>
  <si>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</si>
  <si>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</si>
  <si>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</si>
  <si>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</si>
  <si>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</si>
  <si>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</si>
  <si>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</si>
  <si>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</si>
  <si>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</si>
  <si>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</si>
  <si>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</si>
  <si>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</si>
  <si>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</si>
  <si>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</si>
  <si>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</si>
  <si>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</si>
  <si>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</si>
  <si>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</si>
  <si>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</si>
  <si>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</si>
  <si>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</si>
  <si>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</si>
  <si>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</si>
  <si>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</si>
  <si>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</si>
  <si>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</si>
  <si>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</si>
  <si>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</si>
  <si>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</si>
  <si>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</si>
  <si>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</si>
  <si>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</si>
  <si>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</si>
  <si>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</si>
  <si>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</si>
  <si>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</si>
  <si>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</si>
  <si>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</si>
  <si>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</si>
  <si>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</si>
  <si>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</si>
  <si>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</si>
  <si>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</si>
  <si>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</si>
  <si>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</si>
  <si>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</si>
  <si>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</si>
  <si>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</si>
  <si>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</si>
  <si>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</si>
  <si>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</si>
  <si>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</si>
  <si>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</si>
  <si>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</si>
  <si>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</si>
  <si>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</si>
  <si>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</si>
  <si>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</si>
  <si>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</si>
  <si>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</si>
  <si>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</si>
  <si>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</si>
  <si>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</si>
  <si>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</si>
  <si>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</si>
  <si>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</si>
  <si>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</si>
  <si>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</si>
  <si>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</si>
  <si>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</si>
  <si>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</si>
  <si>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</si>
  <si>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</si>
  <si>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</si>
  <si>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</si>
  <si>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</si>
  <si>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</si>
  <si>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</si>
  <si>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</si>
  <si>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</si>
  <si>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</si>
  <si>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</si>
  <si>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</si>
  <si>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</si>
  <si>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</si>
  <si>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</si>
  <si>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</si>
  <si>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</si>
  <si>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</si>
  <si>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</si>
  <si>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</si>
  <si>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</si>
  <si>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</si>
  <si>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</si>
  <si>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</si>
  <si>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</si>
  <si>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</si>
  <si>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</si>
  <si>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</si>
  <si>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</si>
  <si>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</si>
  <si>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</si>
  <si>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</si>
  <si>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</si>
  <si>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</si>
  <si>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</si>
  <si>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</si>
  <si>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</si>
  <si>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</si>
  <si>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</si>
  <si>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</si>
  <si>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</si>
  <si>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</si>
  <si>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</si>
  <si>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</si>
  <si>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</si>
  <si>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</si>
  <si>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</si>
  <si>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</si>
  <si>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</si>
  <si>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</si>
  <si>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</si>
  <si>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</si>
  <si>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</si>
  <si>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</si>
  <si>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</si>
  <si>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</si>
  <si>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</si>
  <si>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</si>
  <si>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</si>
  <si>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</si>
  <si>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</si>
  <si>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</si>
  <si>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</si>
  <si>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</si>
  <si>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</si>
  <si>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</si>
  <si>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</si>
  <si>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</si>
  <si>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</si>
  <si>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</si>
  <si>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</si>
  <si>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</si>
  <si>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</si>
  <si>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</si>
  <si>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</si>
  <si>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</si>
  <si>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</si>
  <si>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</si>
  <si>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</si>
  <si>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</si>
  <si>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</si>
  <si>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</si>
  <si>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</si>
  <si>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</si>
  <si>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</si>
  <si>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</si>
  <si>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</si>
  <si>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</si>
  <si>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</si>
  <si>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</si>
  <si>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</si>
  <si>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</si>
  <si>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</si>
  <si>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</si>
  <si>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</si>
  <si>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</si>
  <si>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</si>
  <si>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</si>
  <si>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</si>
  <si>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</si>
  <si>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</si>
  <si>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</si>
  <si>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</si>
  <si>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</si>
  <si>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</si>
  <si>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</si>
  <si>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</si>
  <si>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</si>
  <si>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</si>
  <si>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</si>
  <si>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</si>
  <si>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</si>
  <si>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</si>
  <si>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</si>
  <si>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</si>
  <si>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</si>
  <si>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</si>
  <si>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</si>
  <si>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</si>
  <si>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</si>
  <si>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</si>
  <si>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</si>
  <si>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</si>
  <si>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</si>
  <si>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</si>
  <si>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</si>
  <si>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</si>
  <si>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</si>
  <si>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</si>
  <si>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</si>
  <si>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</si>
  <si>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</si>
  <si>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</si>
  <si>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</si>
  <si>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</si>
  <si>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</si>
  <si>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</si>
  <si>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</si>
  <si>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</si>
  <si>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</si>
  <si>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</si>
  <si>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</si>
  <si>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</si>
  <si>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</si>
  <si>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</si>
  <si>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</si>
  <si>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</si>
  <si>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</si>
  <si>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</si>
  <si>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</si>
  <si>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</si>
  <si>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</si>
  <si>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</si>
  <si>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</si>
  <si>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</si>
  <si>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</si>
  <si>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</si>
  <si>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</si>
  <si>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</si>
  <si>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</si>
  <si>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</si>
  <si>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</si>
  <si>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</si>
  <si>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</si>
  <si>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</si>
  <si>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</si>
  <si>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</si>
  <si>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</si>
  <si>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</si>
  <si>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</si>
  <si>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</si>
  <si>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</si>
  <si>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</si>
  <si>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</si>
  <si>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</si>
  <si>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</si>
  <si>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</si>
  <si>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</si>
  <si>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</si>
  <si>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</si>
  <si>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</si>
  <si>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</si>
  <si>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</si>
  <si>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</si>
  <si>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</si>
  <si>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</si>
  <si>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</si>
  <si>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</si>
  <si>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</si>
  <si>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</si>
  <si>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</si>
  <si>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</si>
  <si>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</si>
  <si>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</si>
  <si>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</si>
  <si>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</si>
  <si>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</si>
  <si>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</si>
  <si>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</si>
  <si>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</si>
  <si>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</si>
  <si>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</si>
  <si>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</si>
  <si>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</si>
  <si>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</si>
  <si>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</si>
  <si>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</si>
  <si>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</si>
  <si>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</si>
  <si>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</si>
  <si>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</si>
  <si>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</si>
  <si>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</si>
  <si>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</si>
  <si>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</si>
  <si>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</si>
  <si>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</si>
  <si>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</si>
  <si>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</si>
  <si>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</si>
  <si>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</si>
  <si>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</si>
  <si>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</si>
  <si>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</si>
  <si>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</si>
  <si>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</si>
  <si>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</si>
  <si>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</si>
  <si>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</si>
  <si>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</si>
  <si>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</si>
  <si>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</si>
  <si>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</si>
  <si>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</si>
  <si>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</si>
  <si>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</si>
  <si>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</si>
  <si>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</si>
  <si>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</si>
  <si>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</si>
  <si>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</si>
  <si>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</si>
  <si>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</si>
  <si>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</si>
  <si>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</si>
  <si>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</si>
  <si>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</si>
  <si>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</si>
  <si>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</si>
  <si>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</si>
  <si>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</si>
  <si>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</si>
  <si>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</si>
  <si>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</si>
  <si>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</si>
  <si>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</si>
  <si>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</si>
  <si>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</si>
  <si>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</si>
  <si>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</si>
  <si>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</si>
  <si>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</si>
  <si>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</si>
  <si>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</si>
  <si>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</si>
  <si>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</si>
  <si>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</si>
  <si>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</si>
  <si>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</si>
  <si>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</si>
  <si>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</si>
  <si>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</si>
  <si>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</si>
  <si>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</si>
  <si>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</si>
  <si>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</si>
  <si>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</si>
  <si>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</si>
  <si>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</si>
  <si>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</si>
  <si>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</si>
  <si>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</si>
  <si>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</si>
  <si>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</si>
  <si>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</si>
  <si>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</si>
  <si>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</si>
  <si>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</si>
  <si>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</si>
  <si>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</si>
  <si>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</si>
  <si>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</si>
  <si>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</si>
  <si>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</si>
  <si>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</si>
  <si>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</si>
  <si>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</si>
  <si>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</si>
  <si>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</si>
  <si>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</si>
  <si>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</si>
  <si>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</si>
  <si>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</si>
  <si>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</si>
  <si>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</si>
  <si>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</si>
  <si>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</si>
  <si>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</si>
  <si>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</si>
  <si>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</si>
  <si>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</si>
  <si>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</si>
  <si>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</si>
  <si>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</si>
  <si>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</si>
  <si>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</si>
  <si>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</si>
  <si>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</si>
  <si>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</si>
  <si>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</si>
  <si>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</si>
  <si>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</si>
  <si>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</si>
  <si>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</si>
  <si>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</si>
  <si>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</si>
  <si>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</si>
  <si>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</si>
  <si>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</si>
  <si>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</si>
  <si>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</si>
  <si>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</si>
  <si>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</si>
  <si>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</si>
  <si>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</si>
  <si>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</si>
  <si>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</si>
  <si>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</si>
  <si>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</si>
  <si>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</si>
  <si>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</si>
  <si>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</si>
  <si>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</si>
  <si>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</si>
  <si>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</si>
  <si>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</si>
  <si>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</si>
  <si>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</si>
  <si>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</si>
  <si>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</si>
  <si>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</si>
  <si>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</si>
  <si>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</si>
  <si>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</si>
  <si>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</si>
  <si>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</si>
  <si>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</si>
  <si>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</si>
  <si>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</si>
  <si>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</si>
  <si>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</si>
  <si>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</si>
  <si>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</si>
  <si>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</si>
  <si>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</si>
  <si>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</si>
  <si>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</si>
  <si>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</si>
  <si>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</si>
  <si>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</si>
  <si>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</si>
  <si>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</si>
  <si>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</si>
  <si>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</si>
  <si>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</si>
  <si>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</si>
  <si>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</si>
  <si>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</si>
  <si>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</si>
  <si>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</si>
  <si>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</si>
  <si>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</si>
  <si>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</si>
  <si>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</si>
  <si>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</si>
  <si>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</si>
  <si>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</si>
  <si>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</si>
  <si>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</si>
  <si>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</si>
  <si>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</si>
  <si>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</si>
  <si>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</si>
  <si>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</si>
  <si>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</si>
  <si>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</si>
  <si>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</si>
  <si>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</si>
  <si>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</si>
  <si>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</si>
  <si>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</si>
  <si>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</si>
  <si>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</si>
  <si>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</si>
  <si>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</si>
  <si>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</si>
  <si>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</si>
  <si>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</si>
  <si>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</si>
  <si>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</si>
  <si>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</si>
  <si>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</si>
  <si>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</si>
  <si>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</si>
  <si>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</si>
  <si>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</si>
  <si>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</si>
  <si>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</si>
  <si>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</si>
  <si>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</si>
  <si>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</si>
  <si>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</si>
  <si>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</si>
  <si>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</si>
  <si>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</si>
  <si>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</si>
  <si>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</si>
  <si>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</si>
  <si>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</si>
  <si>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</si>
  <si>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</si>
  <si>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</si>
  <si>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</si>
  <si>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</si>
  <si>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</si>
  <si>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</si>
  <si>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</si>
  <si>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</si>
  <si>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</si>
  <si>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</si>
  <si>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</si>
  <si>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</si>
  <si>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</si>
  <si>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</si>
  <si>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</si>
  <si>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</si>
  <si>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</si>
  <si>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</si>
  <si>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</si>
  <si>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</si>
  <si>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</si>
  <si>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</si>
  <si>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</si>
  <si>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</si>
  <si>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</si>
  <si>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</si>
  <si>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</si>
  <si>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</si>
  <si>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</si>
  <si>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</si>
  <si>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</si>
  <si>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</si>
  <si>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</si>
  <si>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</si>
  <si>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</si>
  <si>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</si>
  <si>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</si>
  <si>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</si>
  <si>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</si>
  <si>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</si>
  <si>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</si>
  <si>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</si>
  <si>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</si>
  <si>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</si>
  <si>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</si>
  <si>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</si>
  <si>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</si>
  <si>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</si>
  <si>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</si>
  <si>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</si>
  <si>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</si>
  <si>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</si>
  <si>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</si>
  <si>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</si>
  <si>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</si>
  <si>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</si>
  <si>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</si>
  <si>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</si>
  <si>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</si>
  <si>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</si>
  <si>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</si>
  <si>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</si>
  <si>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</si>
  <si>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</si>
  <si>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</si>
  <si>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</si>
  <si>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</si>
  <si>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</si>
  <si>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</si>
  <si>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</si>
  <si>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</si>
  <si>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</si>
  <si>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</si>
  <si>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</si>
  <si>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</si>
  <si>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</si>
  <si>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</si>
  <si>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</si>
  <si>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</si>
  <si>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</si>
  <si>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</si>
  <si>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</si>
  <si>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</si>
  <si>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</si>
  <si>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</si>
  <si>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</si>
  <si>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</si>
  <si>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</si>
  <si>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</si>
  <si>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</si>
  <si>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</si>
  <si>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</si>
  <si>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</si>
  <si>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</si>
  <si>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</si>
  <si>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</si>
  <si>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</si>
  <si>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</si>
  <si>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</si>
  <si>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</si>
  <si>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</si>
  <si>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</si>
  <si>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</si>
  <si>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</si>
  <si>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</si>
  <si>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</si>
  <si>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</si>
  <si>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</si>
  <si>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</si>
  <si>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</si>
  <si>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</si>
  <si>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</si>
  <si>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</si>
  <si>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</si>
  <si>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</si>
  <si>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</si>
  <si>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</si>
  <si>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</si>
  <si>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</si>
  <si>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</si>
  <si>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</si>
  <si>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</si>
  <si>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</si>
  <si>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</si>
  <si>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</si>
  <si>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</si>
  <si>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</si>
  <si>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</si>
  <si>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</si>
  <si>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</si>
  <si>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</si>
  <si>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</si>
  <si>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</si>
  <si>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</si>
  <si>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</si>
  <si>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</si>
  <si>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</si>
  <si>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</si>
  <si>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</si>
  <si>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</si>
  <si>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</si>
  <si>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</si>
  <si>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</si>
  <si>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</si>
  <si>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</si>
  <si>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</si>
  <si>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</si>
  <si>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</si>
  <si>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</si>
  <si>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</si>
  <si>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</si>
  <si>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</si>
  <si>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</si>
  <si>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</si>
  <si>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</si>
  <si>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</si>
  <si>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</si>
  <si>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</si>
  <si>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</si>
  <si>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</si>
  <si>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</si>
  <si>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</si>
  <si>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</si>
  <si>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</si>
  <si>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</si>
  <si>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</si>
  <si>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</si>
  <si>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</si>
  <si>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</si>
  <si>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</si>
  <si>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</si>
  <si>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</si>
  <si>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</si>
  <si>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</si>
  <si>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</si>
  <si>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</si>
  <si>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</si>
  <si>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</si>
  <si>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</si>
  <si>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</si>
  <si>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</si>
  <si>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</si>
  <si>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</si>
  <si>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</si>
  <si>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</si>
  <si>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</si>
  <si>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</si>
  <si>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</si>
  <si>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</si>
  <si>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</si>
  <si>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</si>
  <si>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</si>
  <si>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</si>
  <si>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</si>
  <si>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</si>
  <si>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</si>
  <si>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</si>
  <si>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</si>
  <si>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</si>
  <si>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</si>
  <si>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</si>
  <si>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</si>
  <si>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</si>
  <si>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</si>
  <si>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</si>
  <si>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</si>
  <si>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</si>
  <si>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</si>
  <si>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</si>
  <si>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</si>
  <si>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</si>
  <si>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</si>
  <si>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</si>
  <si>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</si>
  <si>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</si>
  <si>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</si>
  <si>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</si>
  <si>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</si>
  <si>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</si>
  <si>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</si>
  <si>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</si>
  <si>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</si>
  <si>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</si>
  <si>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</si>
  <si>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</si>
  <si>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</si>
  <si>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</si>
  <si>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</si>
  <si>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</si>
  <si>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</si>
  <si>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</si>
  <si>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</si>
  <si>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</si>
  <si>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</si>
  <si>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</si>
  <si>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</si>
  <si>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</si>
  <si>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</si>
  <si>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</si>
  <si>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</si>
  <si>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</si>
  <si>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</si>
  <si>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</si>
  <si>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</si>
  <si>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</si>
  <si>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</si>
  <si>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</si>
  <si>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</si>
  <si>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</si>
  <si>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</si>
  <si>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</si>
  <si>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</si>
  <si>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</si>
  <si>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</si>
  <si>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</si>
  <si>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</si>
  <si>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</si>
  <si>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</si>
  <si>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</si>
  <si>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</si>
  <si>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</si>
  <si>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</si>
  <si>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</si>
  <si>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</si>
  <si>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</si>
  <si>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</si>
  <si>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</si>
  <si>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</si>
  <si>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</si>
  <si>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</si>
  <si>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</si>
  <si>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</si>
  <si>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</si>
  <si>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</si>
  <si>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</si>
  <si>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</si>
  <si>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</si>
  <si>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</si>
  <si>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</si>
  <si>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</si>
  <si>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</si>
  <si>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</si>
  <si>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</si>
  <si>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</si>
  <si>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</si>
  <si>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</si>
  <si>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</si>
  <si>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</si>
  <si>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</si>
  <si>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</si>
  <si>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</si>
  <si>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</si>
  <si>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</si>
  <si>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</si>
  <si>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</si>
  <si>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</si>
  <si>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</si>
  <si>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</si>
  <si>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</si>
  <si>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</si>
  <si>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</si>
  <si>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</si>
  <si>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</si>
  <si>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</si>
  <si>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</si>
  <si>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</si>
  <si>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</si>
  <si>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</si>
  <si>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</si>
  <si>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</si>
  <si>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</si>
  <si>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</si>
  <si>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</si>
  <si>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</si>
  <si>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</si>
  <si>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</si>
  <si>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</si>
  <si>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</si>
  <si>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</si>
  <si>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</si>
  <si>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</si>
  <si>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</si>
  <si>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</si>
  <si>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</si>
  <si>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</si>
  <si>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</si>
  <si>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</si>
  <si>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</si>
  <si>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</si>
  <si>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</si>
  <si>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</si>
  <si>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</si>
  <si>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</si>
  <si>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</si>
  <si>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</si>
  <si>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</si>
  <si>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</si>
  <si>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</si>
  <si>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</si>
  <si>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</si>
  <si>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</si>
  <si>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</si>
  <si>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</si>
  <si>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</si>
  <si>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</si>
  <si>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</si>
  <si>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</si>
  <si>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</si>
  <si>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</si>
  <si>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</si>
  <si>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</si>
  <si>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</si>
  <si>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</si>
  <si>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</si>
  <si>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</si>
  <si>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</si>
  <si>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</si>
  <si>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</si>
  <si>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</si>
  <si>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</si>
  <si>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</si>
  <si>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</si>
  <si>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</si>
  <si>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</si>
  <si>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</si>
  <si>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</si>
  <si>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</si>
  <si>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</si>
  <si>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</si>
  <si>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</si>
  <si>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</si>
  <si>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</si>
  <si>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</si>
  <si>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</si>
  <si>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</si>
  <si>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</si>
  <si>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</si>
  <si>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</si>
  <si>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</si>
  <si>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</si>
  <si>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</si>
  <si>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</si>
  <si>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</si>
  <si>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</si>
  <si>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</si>
  <si>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</si>
  <si>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</si>
  <si>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</si>
  <si>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</si>
  <si>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</si>
  <si>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</si>
  <si>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</si>
  <si>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</si>
  <si>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</si>
  <si>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</si>
  <si>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</si>
  <si>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</si>
  <si>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</si>
  <si>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</si>
  <si>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</si>
  <si>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</si>
  <si>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</si>
  <si>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</si>
  <si>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</si>
  <si>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</si>
  <si>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</si>
  <si>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</si>
  <si>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</si>
  <si>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</si>
  <si>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</si>
  <si>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</si>
  <si>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</si>
  <si>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</si>
  <si>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</si>
  <si>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</si>
  <si>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</si>
  <si>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</si>
  <si>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</si>
  <si>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</si>
  <si>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</si>
  <si>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</si>
  <si>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</si>
  <si>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</si>
  <si>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</si>
  <si>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</si>
  <si>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</si>
  <si>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</si>
  <si>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</si>
  <si>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</si>
  <si>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</si>
  <si>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</si>
  <si>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</si>
  <si>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</si>
  <si>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</si>
  <si>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</si>
  <si>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</si>
  <si>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</si>
  <si>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</si>
  <si>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</si>
  <si>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</si>
  <si>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</si>
  <si>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</si>
  <si>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</si>
  <si>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</si>
  <si>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</si>
  <si>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</si>
  <si>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</si>
  <si>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</si>
  <si>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</si>
  <si>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</si>
  <si>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</si>
  <si>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</si>
  <si>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</si>
  <si>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</si>
  <si>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</si>
  <si>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</si>
  <si>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</si>
  <si>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</si>
  <si>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</si>
  <si>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</si>
  <si>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</si>
  <si>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</si>
  <si>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</si>
  <si>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</si>
  <si>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</si>
  <si>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</si>
  <si>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</si>
  <si>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</si>
  <si>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</si>
  <si>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</si>
  <si>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</si>
  <si>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</si>
  <si>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</si>
  <si>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</si>
  <si>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</si>
  <si>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</si>
  <si>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</si>
  <si>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</si>
  <si>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</si>
  <si>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</si>
  <si>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</si>
  <si>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</si>
  <si>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</si>
  <si>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</si>
  <si>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</si>
  <si>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</si>
  <si>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</si>
  <si>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</si>
  <si>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</si>
  <si>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</si>
  <si>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</si>
  <si>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</si>
  <si>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</si>
  <si>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</si>
  <si>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</si>
  <si>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</si>
  <si>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</si>
  <si>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</si>
  <si>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</si>
  <si>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</si>
  <si>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</si>
  <si>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</si>
  <si>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</si>
  <si>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</si>
  <si>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</si>
  <si>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</si>
  <si>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</si>
  <si>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</si>
  <si>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</si>
  <si>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</si>
  <si>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</si>
  <si>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</si>
  <si>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</si>
  <si>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</si>
  <si>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</si>
  <si>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</si>
  <si>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</si>
  <si>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</si>
  <si>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</si>
  <si>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</si>
  <si>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</si>
  <si>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</si>
  <si>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</si>
  <si>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</si>
  <si>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</si>
  <si>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</si>
  <si>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</si>
  <si>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</si>
  <si>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</si>
  <si>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</si>
  <si>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</si>
  <si>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</si>
  <si>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</si>
  <si>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</si>
  <si>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</si>
  <si>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</si>
  <si>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</si>
  <si>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</si>
  <si>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</si>
  <si>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</si>
  <si>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</si>
  <si>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</si>
  <si>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</si>
  <si>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</si>
  <si>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</si>
  <si>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</si>
  <si>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</si>
  <si>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</si>
  <si>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</si>
  <si>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</si>
  <si>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</si>
  <si>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</si>
  <si>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</si>
  <si>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</si>
  <si>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</si>
  <si>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</si>
  <si>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</si>
  <si>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</si>
  <si>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</si>
  <si>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</si>
  <si>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</si>
  <si>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</si>
  <si>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</si>
  <si>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</si>
  <si>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</si>
  <si>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</si>
  <si>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</si>
  <si>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</si>
  <si>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</si>
  <si>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</si>
  <si>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</si>
  <si>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</si>
  <si>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</si>
  <si>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</si>
  <si>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</si>
  <si>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</si>
  <si>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</si>
  <si>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</si>
  <si>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</si>
  <si>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</si>
  <si>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</si>
  <si>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</si>
  <si>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</si>
  <si>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</si>
  <si>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</si>
  <si>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</si>
  <si>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</si>
  <si>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</si>
  <si>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</si>
  <si>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</si>
  <si>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</si>
  <si>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</si>
  <si>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</si>
  <si>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</si>
  <si>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</si>
  <si>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</si>
  <si>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</si>
  <si>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</si>
  <si>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</si>
  <si>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</si>
  <si>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</si>
  <si>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</si>
  <si>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</si>
  <si>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</si>
  <si>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</si>
  <si>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</si>
  <si>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</si>
  <si>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</si>
  <si>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</si>
  <si>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</si>
  <si>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</si>
  <si>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</si>
  <si>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</si>
  <si>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</si>
  <si>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</si>
  <si>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</si>
  <si>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</si>
  <si>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</si>
  <si>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</si>
  <si>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</si>
  <si>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</si>
  <si>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</si>
  <si>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</si>
  <si>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</si>
  <si>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</si>
  <si>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</si>
  <si>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</si>
  <si>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</si>
  <si>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</si>
  <si>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</si>
  <si>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</si>
  <si>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</si>
  <si>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</si>
  <si>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</si>
  <si>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</si>
  <si>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</si>
  <si>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</si>
  <si>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</si>
  <si>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</si>
  <si>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</si>
  <si>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</si>
  <si>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</si>
  <si>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</si>
  <si>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</si>
  <si>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</si>
  <si>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</si>
  <si>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</si>
  <si>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</si>
  <si>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</si>
  <si>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</si>
  <si>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</si>
  <si>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</si>
  <si>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</si>
  <si>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</si>
  <si>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</si>
  <si>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</si>
  <si>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</si>
  <si>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</si>
  <si>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</si>
  <si>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</si>
  <si>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</si>
  <si>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</si>
  <si>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</si>
  <si>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</si>
  <si>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</si>
  <si>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</si>
  <si>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</si>
  <si>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</si>
  <si>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</si>
  <si>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</si>
  <si>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</si>
  <si>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</si>
  <si>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</si>
  <si>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</si>
  <si>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</si>
  <si>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</si>
  <si>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</si>
  <si>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</si>
  <si>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</si>
  <si>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</si>
  <si>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</si>
  <si>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</si>
  <si>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</si>
  <si>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</si>
  <si>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</si>
  <si>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</si>
  <si>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</si>
  <si>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</si>
  <si>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</si>
  <si>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</si>
  <si>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</si>
  <si>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</si>
  <si>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</si>
  <si>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</si>
  <si>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</si>
  <si>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</si>
  <si>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</si>
  <si>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</si>
  <si>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</si>
  <si>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</si>
  <si>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</si>
  <si>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</si>
  <si>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</si>
  <si>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</si>
  <si>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</si>
  <si>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</si>
  <si>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</si>
  <si>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</si>
  <si>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</si>
  <si>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</si>
  <si>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</si>
  <si>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</si>
  <si>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</si>
  <si>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</si>
  <si>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</si>
  <si>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</si>
  <si>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</si>
  <si>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</si>
  <si>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</si>
  <si>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</si>
  <si>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</si>
  <si>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</si>
  <si>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</si>
  <si>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</si>
  <si>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</si>
  <si>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</si>
  <si>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</si>
  <si>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</si>
  <si>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</si>
  <si>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</si>
  <si>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</si>
  <si>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</si>
  <si>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</si>
  <si>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</si>
  <si>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</si>
  <si>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</si>
  <si>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</si>
  <si>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</si>
  <si>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</si>
  <si>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</si>
  <si>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</si>
  <si>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</si>
  <si>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</si>
  <si>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</si>
  <si>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</si>
  <si>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</si>
  <si>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</si>
  <si>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</si>
  <si>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</si>
  <si>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</si>
  <si>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</si>
  <si>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</si>
  <si>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</si>
  <si>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</si>
  <si>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</si>
  <si>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</si>
  <si>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</si>
  <si>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</si>
  <si>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</si>
  <si>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</si>
  <si>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</si>
  <si>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</si>
  <si>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</si>
  <si>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</si>
  <si>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</si>
  <si>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</si>
  <si>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</si>
  <si>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</si>
  <si>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</si>
  <si>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</si>
  <si>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</si>
  <si>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</si>
  <si>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</si>
  <si>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</si>
  <si>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</si>
  <si>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</si>
  <si>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</si>
  <si>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</si>
  <si>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</si>
  <si>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</si>
  <si>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</si>
  <si>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</si>
  <si>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</si>
  <si>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</si>
  <si>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</si>
  <si>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</si>
  <si>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</si>
  <si>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</si>
  <si>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</si>
  <si>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</si>
  <si>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</si>
  <si>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</si>
  <si>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</si>
  <si>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</si>
  <si>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</si>
  <si>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</si>
  <si>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</si>
  <si>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</si>
  <si>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</si>
  <si>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</si>
  <si>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</si>
  <si>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</si>
  <si>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</si>
  <si>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</si>
  <si>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</si>
  <si>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</si>
  <si>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</si>
  <si>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</si>
  <si>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</si>
  <si>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</si>
  <si>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</si>
  <si>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</si>
  <si>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</si>
  <si>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</si>
  <si>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</si>
  <si>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</si>
  <si>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</si>
  <si>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</si>
  <si>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</si>
  <si>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</si>
  <si>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</si>
  <si>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</si>
  <si>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</si>
  <si>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</si>
  <si>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</si>
  <si>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</si>
  <si>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</si>
  <si>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</si>
  <si>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</si>
  <si>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</si>
  <si>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</si>
  <si>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</si>
  <si>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</si>
  <si>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</si>
  <si>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</si>
  <si>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</si>
  <si>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</si>
  <si>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</si>
  <si>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</si>
  <si>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</si>
  <si>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</si>
  <si>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</si>
  <si>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</si>
  <si>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</si>
  <si>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</si>
  <si>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</si>
  <si>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</si>
  <si>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</si>
  <si>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</si>
  <si>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</si>
  <si>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</si>
  <si>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</si>
  <si>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</si>
  <si>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</si>
  <si>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</si>
  <si>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</si>
  <si>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</si>
  <si>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</si>
  <si>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</si>
  <si>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</si>
  <si>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</si>
  <si>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</si>
  <si>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</si>
  <si>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</si>
  <si>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</si>
  <si>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</si>
  <si>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</si>
  <si>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</si>
  <si>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</si>
  <si>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</si>
  <si>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</si>
  <si>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</si>
  <si>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</si>
  <si>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</si>
  <si>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</si>
  <si>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</si>
  <si>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</si>
  <si>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</si>
  <si>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</si>
  <si>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</si>
  <si>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</si>
  <si>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</si>
  <si>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</si>
  <si>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</si>
  <si>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</si>
  <si>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</si>
  <si>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</si>
  <si>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</si>
  <si>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</si>
  <si>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</si>
  <si>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</si>
  <si>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</si>
  <si>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</si>
  <si>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</si>
  <si>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</si>
  <si>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</si>
  <si>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</si>
  <si>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</si>
  <si>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</si>
  <si>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</si>
  <si>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</si>
  <si>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</si>
  <si>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</si>
  <si>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</si>
  <si>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</si>
  <si>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</si>
  <si>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</si>
  <si>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</si>
  <si>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</si>
  <si>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</si>
  <si>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</si>
  <si>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</si>
  <si>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</si>
  <si>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</si>
  <si>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</si>
  <si>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</si>
  <si>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</si>
  <si>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</si>
  <si>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</si>
  <si>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</si>
  <si>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</si>
  <si>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</si>
  <si>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</si>
  <si>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</si>
  <si>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</si>
  <si>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</si>
  <si>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</si>
  <si>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</si>
  <si>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</si>
  <si>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</si>
  <si>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</si>
  <si>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</si>
  <si>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</si>
  <si>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</si>
  <si>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</si>
  <si>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</si>
  <si>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</si>
  <si>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</si>
  <si>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</si>
  <si>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</si>
  <si>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</si>
  <si>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</si>
  <si>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</si>
  <si>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</si>
  <si>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</si>
  <si>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</si>
  <si>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</si>
  <si>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</si>
  <si>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</si>
  <si>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</si>
  <si>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</si>
  <si>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</si>
  <si>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</si>
  <si>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</si>
  <si>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</si>
  <si>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</si>
  <si>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</si>
  <si>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</si>
  <si>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</si>
  <si>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</si>
  <si>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</si>
  <si>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</si>
  <si>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</si>
  <si>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</si>
  <si>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</si>
  <si>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</si>
  <si>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</si>
  <si>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</si>
  <si>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</si>
  <si>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</si>
  <si>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</si>
  <si>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</si>
  <si>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</si>
  <si>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</si>
  <si>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</si>
  <si>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</si>
  <si>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</si>
  <si>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</si>
  <si>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</si>
  <si>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</si>
  <si>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</si>
  <si>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</si>
  <si>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</si>
  <si>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</si>
  <si>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</si>
  <si>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</si>
  <si>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</si>
  <si>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</si>
  <si>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</si>
  <si>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</si>
  <si>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</si>
  <si>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</si>
  <si>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</si>
  <si>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</si>
  <si>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</si>
  <si>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</si>
  <si>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</si>
  <si>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</si>
  <si>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</si>
  <si>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</si>
  <si>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</si>
  <si>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</si>
  <si>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</si>
  <si>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</si>
  <si>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</si>
  <si>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</si>
  <si>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</si>
  <si>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</si>
  <si>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</si>
  <si>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</si>
  <si>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</si>
  <si>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</si>
  <si>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</si>
  <si>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</si>
  <si>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</si>
  <si>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</si>
  <si>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</si>
  <si>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</si>
  <si>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</si>
  <si>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</si>
  <si>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</si>
  <si>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</si>
  <si>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</si>
  <si>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</si>
  <si>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</si>
  <si>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</si>
  <si>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</si>
  <si>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</si>
  <si>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</si>
  <si>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</si>
  <si>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</si>
  <si>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</si>
  <si>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</si>
  <si>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</si>
  <si>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</si>
  <si>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</si>
  <si>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</si>
  <si>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</si>
  <si>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</si>
  <si>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</si>
  <si>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</si>
  <si>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</si>
  <si>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</si>
  <si>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</si>
  <si>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</si>
  <si>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</si>
  <si>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</si>
  <si>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</si>
  <si>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</si>
  <si>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</si>
  <si>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</si>
  <si>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</si>
  <si>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</si>
  <si>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</si>
  <si>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</si>
  <si>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</si>
  <si>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</si>
  <si>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</si>
  <si>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</si>
  <si>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</si>
  <si>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</si>
  <si>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</si>
  <si>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</si>
  <si>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</si>
  <si>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</si>
  <si>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</si>
  <si>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</si>
  <si>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</si>
  <si>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</si>
  <si>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</si>
  <si>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</si>
  <si>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</si>
  <si>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</si>
  <si>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</si>
  <si>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</si>
  <si>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</si>
  <si>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</si>
  <si>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</si>
  <si>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</si>
  <si>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</si>
  <si>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</si>
  <si>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</si>
  <si>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</si>
  <si>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</si>
  <si>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</si>
  <si>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</si>
  <si>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</si>
  <si>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</si>
  <si>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</si>
  <si>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</si>
  <si>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</si>
  <si>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</si>
  <si>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</si>
  <si>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</si>
  <si>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</si>
  <si>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</si>
  <si>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</si>
  <si>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</si>
  <si>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</si>
  <si>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</si>
  <si>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</si>
  <si>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</si>
  <si>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</si>
  <si>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</si>
  <si>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</si>
  <si>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</si>
  <si>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</si>
  <si>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</si>
  <si>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</si>
  <si>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</si>
  <si>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</si>
  <si>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</si>
  <si>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</si>
  <si>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</si>
  <si>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</si>
  <si>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</si>
  <si>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</si>
  <si>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</si>
  <si>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</si>
  <si>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</si>
  <si>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</si>
  <si>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</si>
  <si>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</si>
  <si>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</si>
  <si>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</si>
  <si>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</si>
  <si>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</si>
  <si>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</si>
  <si>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</si>
  <si>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</si>
  <si>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</si>
  <si>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</si>
  <si>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</si>
  <si>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</si>
  <si>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</si>
  <si>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</si>
  <si>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</si>
  <si>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</si>
  <si>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</si>
  <si>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</si>
  <si>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</si>
  <si>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</si>
  <si>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</si>
  <si>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</si>
  <si>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</si>
  <si>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</si>
  <si>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</si>
  <si>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</si>
  <si>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</si>
  <si>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</si>
  <si>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</si>
  <si>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</si>
  <si>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</si>
  <si>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</si>
  <si>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</si>
  <si>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</si>
  <si>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</si>
  <si>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</si>
  <si>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</si>
  <si>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</si>
  <si>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</si>
  <si>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</si>
  <si>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</si>
  <si>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</si>
  <si>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</si>
  <si>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</si>
  <si>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</si>
  <si>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</si>
  <si>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</si>
  <si>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</si>
  <si>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</si>
  <si>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</si>
  <si>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</si>
  <si>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</si>
  <si>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</si>
  <si>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</si>
  <si>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</si>
  <si>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</si>
  <si>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</si>
  <si>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</si>
  <si>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</si>
  <si>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</si>
  <si>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</si>
  <si>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</si>
  <si>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</si>
  <si>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</si>
  <si>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</si>
  <si>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</si>
  <si>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</si>
  <si>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</si>
  <si>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</si>
  <si>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</si>
  <si>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</si>
  <si>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</si>
  <si>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</si>
  <si>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</si>
  <si>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</si>
  <si>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</si>
  <si>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</si>
  <si>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</si>
  <si>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</si>
  <si>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</si>
  <si>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</si>
  <si>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</si>
  <si>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</si>
  <si>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</si>
  <si>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</si>
  <si>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</si>
  <si>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</si>
  <si>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</si>
  <si>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</si>
  <si>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</si>
  <si>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</si>
  <si>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</si>
  <si>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</si>
  <si>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</si>
  <si>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</si>
  <si>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</si>
  <si>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</si>
  <si>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</si>
  <si>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</si>
  <si>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</si>
  <si>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</si>
  <si>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</si>
  <si>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</si>
  <si>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</si>
  <si>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</si>
  <si>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</si>
  <si>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</si>
  <si>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</si>
  <si>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</si>
  <si>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</si>
  <si>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</si>
  <si>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</si>
  <si>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</si>
  <si>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</si>
  <si>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</si>
  <si>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</si>
  <si>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</si>
  <si>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</si>
  <si>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</si>
  <si>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</si>
  <si>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</si>
  <si>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</si>
  <si>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</si>
  <si>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</si>
  <si>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</si>
  <si>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</si>
  <si>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</si>
  <si>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</si>
  <si>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</si>
  <si>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</si>
  <si>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</si>
  <si>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</si>
  <si>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</si>
  <si>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</si>
  <si>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</si>
  <si>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</si>
  <si>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</si>
  <si>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</si>
  <si>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</si>
  <si>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</si>
  <si>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</si>
  <si>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</si>
  <si>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</si>
  <si>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</si>
  <si>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</si>
  <si>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</si>
  <si>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</si>
  <si>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</si>
  <si>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</si>
  <si>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</si>
  <si>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</si>
  <si>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</si>
  <si>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</si>
  <si>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</si>
  <si>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</si>
  <si>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</si>
  <si>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</si>
  <si>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</si>
  <si>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</si>
  <si>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</si>
  <si>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</si>
  <si>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</si>
  <si>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</si>
  <si>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</si>
  <si>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</si>
  <si>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</si>
  <si>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</si>
  <si>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</si>
  <si>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</si>
  <si>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</si>
  <si>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</si>
  <si>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</si>
  <si>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</si>
  <si>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</si>
  <si>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</si>
  <si>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</si>
  <si>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</si>
  <si>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</si>
  <si>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</si>
  <si>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</si>
  <si>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</si>
  <si>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</si>
  <si>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</si>
  <si>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</si>
  <si>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</si>
  <si>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</si>
  <si>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</si>
  <si>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</si>
  <si>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</si>
  <si>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</si>
  <si>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</si>
  <si>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</si>
  <si>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</si>
  <si>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</si>
  <si>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</si>
  <si>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</si>
  <si>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</si>
  <si>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</si>
  <si>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</si>
  <si>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</si>
  <si>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</si>
  <si>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</si>
  <si>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</si>
  <si>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</si>
  <si>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</si>
  <si>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</si>
  <si>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</si>
  <si>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</si>
  <si>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</si>
  <si>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</si>
  <si>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</si>
  <si>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</si>
  <si>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</si>
  <si>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</si>
  <si>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</si>
  <si>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</si>
  <si>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</si>
  <si>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</si>
  <si>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</si>
  <si>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</si>
  <si>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</si>
  <si>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</si>
  <si>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</si>
  <si>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</si>
  <si>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</si>
  <si>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</si>
  <si>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</si>
  <si>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</si>
  <si>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</si>
  <si>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</si>
  <si>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</si>
  <si>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</si>
  <si>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</si>
  <si>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</si>
  <si>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</si>
  <si>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</si>
  <si>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</si>
  <si>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</si>
  <si>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</si>
  <si>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</si>
  <si>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</si>
  <si>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</si>
  <si>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</si>
  <si>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</si>
  <si>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</si>
  <si>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</si>
  <si>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</si>
  <si>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</si>
  <si>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</si>
  <si>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</si>
  <si>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</si>
  <si>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</si>
  <si>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</si>
  <si>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</si>
  <si>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</si>
  <si>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</si>
  <si>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</si>
  <si>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</si>
  <si>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</si>
  <si>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</si>
  <si>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</si>
  <si>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</si>
  <si>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</si>
  <si>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</si>
  <si>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</si>
  <si>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</si>
  <si>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</si>
  <si>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</si>
  <si>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</si>
  <si>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</si>
  <si>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</si>
  <si>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</si>
  <si>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</si>
  <si>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</si>
  <si>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</si>
  <si>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</si>
  <si>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</si>
  <si>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</si>
  <si>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</si>
  <si>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</si>
  <si>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</si>
  <si>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</si>
  <si>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</si>
  <si>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</si>
  <si>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</si>
  <si>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</si>
  <si>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</si>
  <si>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</si>
  <si>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</si>
  <si>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</si>
  <si>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</si>
  <si>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</si>
  <si>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</si>
  <si>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</si>
  <si>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</si>
  <si>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</si>
  <si>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</si>
  <si>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</si>
  <si>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</si>
  <si>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</si>
  <si>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</si>
  <si>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</si>
  <si>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</si>
  <si>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</si>
  <si>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</si>
  <si>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</si>
  <si>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</si>
  <si>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</si>
  <si>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</si>
  <si>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</si>
  <si>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</si>
  <si>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</si>
  <si>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</si>
  <si>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</si>
  <si>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</si>
  <si>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</si>
  <si>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</si>
  <si>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</si>
  <si>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</si>
  <si>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</si>
  <si>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</si>
  <si>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</si>
  <si>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</si>
  <si>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</si>
  <si>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</si>
  <si>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</si>
  <si>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</si>
  <si>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</si>
  <si>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</si>
  <si>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</si>
  <si>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</si>
  <si>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</si>
  <si>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</si>
  <si>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</si>
  <si>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</si>
  <si>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</si>
  <si>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</si>
  <si>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</si>
  <si>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</si>
  <si>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</si>
  <si>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</si>
  <si>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</si>
  <si>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</si>
  <si>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</si>
  <si>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</si>
  <si>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</si>
  <si>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</si>
  <si>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</si>
  <si>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</si>
  <si>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</si>
  <si>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</si>
  <si>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</si>
  <si>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</si>
  <si>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</si>
  <si>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</si>
  <si>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</si>
  <si>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</si>
  <si>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</si>
  <si>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</si>
  <si>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</si>
  <si>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</si>
  <si>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</si>
  <si>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</si>
  <si>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</si>
  <si>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</si>
  <si>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</si>
  <si>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</si>
  <si>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</si>
  <si>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</si>
  <si>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</si>
  <si>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</si>
  <si>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</si>
  <si>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</si>
  <si>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</si>
  <si>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</si>
  <si>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</si>
  <si>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</si>
  <si>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</si>
  <si>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</si>
  <si>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</si>
  <si>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</si>
  <si>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</si>
  <si>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</si>
  <si>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</si>
  <si>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</si>
  <si>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</si>
  <si>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</si>
  <si>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</si>
  <si>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</si>
  <si>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</si>
  <si>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</si>
  <si>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</si>
  <si>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</si>
  <si>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</si>
  <si>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</si>
  <si>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</si>
  <si>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</si>
  <si>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</si>
  <si>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</si>
  <si>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</si>
  <si>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</si>
  <si>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</si>
  <si>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</si>
  <si>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</si>
  <si>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</si>
  <si>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</si>
  <si>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</si>
  <si>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</si>
  <si>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</si>
  <si>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</si>
  <si>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</si>
  <si>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</si>
  <si>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</si>
  <si>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</si>
  <si>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</si>
  <si>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</si>
  <si>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</si>
  <si>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</si>
  <si>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</si>
  <si>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</si>
  <si>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</si>
  <si>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</si>
  <si>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</si>
  <si>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</si>
  <si>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</si>
  <si>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</si>
  <si>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</si>
  <si>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</si>
  <si>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</si>
  <si>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</si>
  <si>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</si>
  <si>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</si>
  <si>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</si>
  <si>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</si>
  <si>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</si>
  <si>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</si>
  <si>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</si>
  <si>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</si>
  <si>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</si>
  <si>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</si>
  <si>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</si>
  <si>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</si>
  <si>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</si>
  <si>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</si>
  <si>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</si>
  <si>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</si>
  <si>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</si>
  <si>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</si>
  <si>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</si>
  <si>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</si>
  <si>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</si>
  <si>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</si>
  <si>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</si>
  <si>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</si>
  <si>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</si>
  <si>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</si>
  <si>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</si>
  <si>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</si>
  <si>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</si>
  <si>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</si>
  <si>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</si>
  <si>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</si>
  <si>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</si>
  <si>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</si>
  <si>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</si>
  <si>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</si>
  <si>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</si>
  <si>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</si>
  <si>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</si>
  <si>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</si>
  <si>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</si>
  <si>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</si>
  <si>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</si>
  <si>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</si>
  <si>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</si>
  <si>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</si>
  <si>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</si>
  <si>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</si>
  <si>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</si>
  <si>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</si>
  <si>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</si>
  <si>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</si>
  <si>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</si>
  <si>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</si>
  <si>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</si>
  <si>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</si>
  <si>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</si>
  <si>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</si>
  <si>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</si>
  <si>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</si>
  <si>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</si>
  <si>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</si>
  <si>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</si>
  <si>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</si>
  <si>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</si>
  <si>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</si>
  <si>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</si>
  <si>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</si>
  <si>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</si>
  <si>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</si>
  <si>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</si>
  <si>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</si>
  <si>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</si>
  <si>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</si>
  <si>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</si>
  <si>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</si>
  <si>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</si>
  <si>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</si>
  <si>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</si>
  <si>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</si>
  <si>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</si>
  <si>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</si>
  <si>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</si>
  <si>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</si>
  <si>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</si>
  <si>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</si>
  <si>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</si>
  <si>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</si>
  <si>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</si>
  <si>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</si>
  <si>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</si>
  <si>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</si>
  <si>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</si>
  <si>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</si>
  <si>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</si>
  <si>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</si>
  <si>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</si>
  <si>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</si>
  <si>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</si>
  <si>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</si>
  <si>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</si>
  <si>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</si>
  <si>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</si>
  <si>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</si>
  <si>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</si>
  <si>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</si>
  <si>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</si>
  <si>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</si>
  <si>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</si>
  <si>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</si>
  <si>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</si>
  <si>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</si>
  <si>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</si>
  <si>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</si>
  <si>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</si>
  <si>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</si>
  <si>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</si>
  <si>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</si>
  <si>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</si>
  <si>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</si>
  <si>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</si>
  <si>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</si>
  <si>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</si>
  <si>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</si>
  <si>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</si>
  <si>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</si>
  <si>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</si>
  <si>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</si>
  <si>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</si>
  <si>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</si>
  <si>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</si>
  <si>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</si>
  <si>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</si>
  <si>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</si>
  <si>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</si>
  <si>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</si>
  <si>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</si>
  <si>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</si>
  <si>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</si>
  <si>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</si>
  <si>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</si>
  <si>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</si>
  <si>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</si>
  <si>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</si>
  <si>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</si>
  <si>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</si>
  <si>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</si>
  <si>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</si>
  <si>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</si>
  <si>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</si>
  <si>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</si>
  <si>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</si>
  <si>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</si>
  <si>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</si>
  <si>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</si>
  <si>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</si>
  <si>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</si>
  <si>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</si>
  <si>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</si>
  <si>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</si>
  <si>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</si>
  <si>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</si>
  <si>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</si>
  <si>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</si>
  <si>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</si>
  <si>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</si>
  <si>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</si>
  <si>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</si>
  <si>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</si>
  <si>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</si>
  <si>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</si>
  <si>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</si>
  <si>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</si>
  <si>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</si>
  <si>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</si>
  <si>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</si>
  <si>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</si>
  <si>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</si>
  <si>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</si>
  <si>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</si>
  <si>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</si>
  <si>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</si>
  <si>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</si>
  <si>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</si>
  <si>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</si>
  <si>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</si>
  <si>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</si>
  <si>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</si>
  <si>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</si>
  <si>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</si>
  <si>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</si>
  <si>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</si>
  <si>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</si>
  <si>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</si>
  <si>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</si>
  <si>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</si>
  <si>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</si>
  <si>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</si>
  <si>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</si>
  <si>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</si>
  <si>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</si>
  <si>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</si>
  <si>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</si>
  <si>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</si>
  <si>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</si>
  <si>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</si>
  <si>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</si>
  <si>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</si>
  <si>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</si>
  <si>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</si>
  <si>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</si>
  <si>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</si>
  <si>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</si>
  <si>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</si>
  <si>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</si>
  <si>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</si>
  <si>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</si>
  <si>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</si>
  <si>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</si>
  <si>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</si>
  <si>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</si>
  <si>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</si>
  <si>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</si>
  <si>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</si>
  <si>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</si>
  <si>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</si>
  <si>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</si>
  <si>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</si>
  <si>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</si>
  <si>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</si>
  <si>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</si>
  <si>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</si>
  <si>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</si>
  <si>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</si>
  <si>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</si>
  <si>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</si>
  <si>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</si>
  <si>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</si>
  <si>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</si>
  <si>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</si>
  <si>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</si>
  <si>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</si>
  <si>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</si>
  <si>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</si>
  <si>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</si>
  <si>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</si>
  <si>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</si>
  <si>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</si>
  <si>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</si>
  <si>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</si>
  <si>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</si>
  <si>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</si>
  <si>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</si>
  <si>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</si>
  <si>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</si>
  <si>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</si>
  <si>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</si>
  <si>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</si>
  <si>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</si>
  <si>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</si>
  <si>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</si>
  <si>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</si>
  <si>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</si>
  <si>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</si>
  <si>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</si>
  <si>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</si>
  <si>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</si>
  <si>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</si>
  <si>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</si>
  <si>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</si>
  <si>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</si>
  <si>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</si>
  <si>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</si>
  <si>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</si>
  <si>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</si>
  <si>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</si>
  <si>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</si>
  <si>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</si>
  <si>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</si>
  <si>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</si>
  <si>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</si>
  <si>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</si>
  <si>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</si>
  <si>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</si>
  <si>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</si>
  <si>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</si>
  <si>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</si>
  <si>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</si>
  <si>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</si>
  <si>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</si>
  <si>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</si>
  <si>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</si>
  <si>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</si>
  <si>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</si>
  <si>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</si>
  <si>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</si>
  <si>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</si>
  <si>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</si>
  <si>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</si>
  <si>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</si>
  <si>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</si>
  <si>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</si>
  <si>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</si>
  <si>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</si>
  <si>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</si>
  <si>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</si>
  <si>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</si>
  <si>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</si>
  <si>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</si>
  <si>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</si>
  <si>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</si>
  <si>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</si>
  <si>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</si>
  <si>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</si>
  <si>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</si>
  <si>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</si>
  <si>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</si>
  <si>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</si>
  <si>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</si>
  <si>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</si>
  <si>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</si>
  <si>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</si>
  <si>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</si>
  <si>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</si>
  <si>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</si>
  <si>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</si>
  <si>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</si>
  <si>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</si>
  <si>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</si>
  <si>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</si>
  <si>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</si>
  <si>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</si>
  <si>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</si>
  <si>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</si>
  <si>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</si>
  <si>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</si>
  <si>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</si>
  <si>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</si>
  <si>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</si>
  <si>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</si>
  <si>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</si>
  <si>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</si>
  <si>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</si>
  <si>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</si>
  <si>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</si>
  <si>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</si>
  <si>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</si>
  <si>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</si>
  <si>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</si>
  <si>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</si>
  <si>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</si>
  <si>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</si>
  <si>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</si>
  <si>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</si>
  <si>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</si>
  <si>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</si>
  <si>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</si>
  <si>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</si>
  <si>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</si>
  <si>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</si>
  <si>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</si>
  <si>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</si>
  <si>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</si>
  <si>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</si>
  <si>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</si>
  <si>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</si>
  <si>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</si>
  <si>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</si>
  <si>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</si>
  <si>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</si>
  <si>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</si>
  <si>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</si>
  <si>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</si>
  <si>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</si>
  <si>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</si>
  <si>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</si>
  <si>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</si>
  <si>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</si>
  <si>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</si>
  <si>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</si>
  <si>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</si>
  <si>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</si>
  <si>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</si>
  <si>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</si>
  <si>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</si>
  <si>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</si>
  <si>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</si>
  <si>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</si>
  <si>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</si>
  <si>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</si>
  <si>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</si>
  <si>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</si>
  <si>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</si>
  <si>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</si>
  <si>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</si>
  <si>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</si>
  <si>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</si>
  <si>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</si>
  <si>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</si>
  <si>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</si>
  <si>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</si>
  <si>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</si>
  <si>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</si>
  <si>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</si>
  <si>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</si>
  <si>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</si>
  <si>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</si>
  <si>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</si>
  <si>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</si>
  <si>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</si>
  <si>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</si>
  <si>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</si>
  <si>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</si>
  <si>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</si>
  <si>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</si>
  <si>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</si>
  <si>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</si>
  <si>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</si>
  <si>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</si>
  <si>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</si>
  <si>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</si>
  <si>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</si>
  <si>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</si>
  <si>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</si>
  <si>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</si>
  <si>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</si>
  <si>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</si>
  <si>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</si>
  <si>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</si>
  <si>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</si>
  <si>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</si>
  <si>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</si>
  <si>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</si>
  <si>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</si>
  <si>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</si>
  <si>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</si>
  <si>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</si>
  <si>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</si>
  <si>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</si>
  <si>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</si>
  <si>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</si>
  <si>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</si>
  <si>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</si>
  <si>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</si>
  <si>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</si>
  <si>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</si>
  <si>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</si>
  <si>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</si>
  <si>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</si>
  <si>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</si>
  <si>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</si>
  <si>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</si>
  <si>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</si>
  <si>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</si>
  <si>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</si>
  <si>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</si>
  <si>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</si>
  <si>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</si>
  <si>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</si>
  <si>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</si>
  <si>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</si>
  <si>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</si>
  <si>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</si>
  <si>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</si>
  <si>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</si>
  <si>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</si>
  <si>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</si>
  <si>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</si>
  <si>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</si>
  <si>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</si>
  <si>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</si>
  <si>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</si>
  <si>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</si>
  <si>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</si>
  <si>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</si>
  <si>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</si>
  <si>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</si>
  <si>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</si>
  <si>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</si>
  <si>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</si>
  <si>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</si>
  <si>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</si>
  <si>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</si>
  <si>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</si>
  <si>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</si>
  <si>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</si>
  <si>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</si>
  <si>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</si>
  <si>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</si>
  <si>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</si>
  <si>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</si>
  <si>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</si>
  <si>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</si>
  <si>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</si>
  <si>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</si>
  <si>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</si>
  <si>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</si>
  <si>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</si>
  <si>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</si>
  <si>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</si>
  <si>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</si>
  <si>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</si>
  <si>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</si>
  <si>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</si>
  <si>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</si>
  <si>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</si>
  <si>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</si>
  <si>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</si>
  <si>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</si>
  <si>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</si>
  <si>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</si>
  <si>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</si>
  <si>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</si>
  <si>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</si>
  <si>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</si>
  <si>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</si>
  <si>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</si>
  <si>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</si>
  <si>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</si>
  <si>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</si>
  <si>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</si>
  <si>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</si>
  <si>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</si>
  <si>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</si>
  <si>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</si>
  <si>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</si>
  <si>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</si>
  <si>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</si>
  <si>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</si>
  <si>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</si>
  <si>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</si>
  <si>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</si>
  <si>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</si>
  <si>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</si>
  <si>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</si>
  <si>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</si>
  <si>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</si>
  <si>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</si>
  <si>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</si>
  <si>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</si>
  <si>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</si>
  <si>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</si>
  <si>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</si>
  <si>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</si>
  <si>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</si>
  <si>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</si>
  <si>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</si>
  <si>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</si>
  <si>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</si>
  <si>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</si>
  <si>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</si>
  <si>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</si>
  <si>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</si>
  <si>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</si>
  <si>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</si>
  <si>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</si>
  <si>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</si>
  <si>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</si>
  <si>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</si>
  <si>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</si>
  <si>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</si>
  <si>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</si>
  <si>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</si>
  <si>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</si>
  <si>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</si>
  <si>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</si>
  <si>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</si>
  <si>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</si>
  <si>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</si>
  <si>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</si>
  <si>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</si>
  <si>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</si>
  <si>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</si>
  <si>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</si>
  <si>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</si>
  <si>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</si>
  <si>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</si>
  <si>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</si>
  <si>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</si>
  <si>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</si>
  <si>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</si>
  <si>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</si>
  <si>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</si>
  <si>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</si>
  <si>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</si>
  <si>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</si>
  <si>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</si>
  <si>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</si>
  <si>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</si>
  <si>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</si>
  <si>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</si>
  <si>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</si>
  <si>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</si>
  <si>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</si>
  <si>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</si>
  <si>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</si>
  <si>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</si>
  <si>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</si>
  <si>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</si>
  <si>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</si>
  <si>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</si>
  <si>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</si>
  <si>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</si>
  <si>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</si>
  <si>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</si>
  <si>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</si>
  <si>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</si>
  <si>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</si>
  <si>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</si>
  <si>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</si>
  <si>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</si>
  <si>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</si>
  <si>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</si>
  <si>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</si>
  <si>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</si>
  <si>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</si>
  <si>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</si>
  <si>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</si>
  <si>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</si>
  <si>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</si>
  <si>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</si>
  <si>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</si>
  <si>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</si>
  <si>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</si>
  <si>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</si>
  <si>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</si>
  <si>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</si>
  <si>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</si>
  <si>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</si>
  <si>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</si>
  <si>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</si>
  <si>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</si>
  <si>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</si>
  <si>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</si>
  <si>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</si>
  <si>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</si>
  <si>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</si>
  <si>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</si>
  <si>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</si>
  <si>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</si>
  <si>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</si>
  <si>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</si>
  <si>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</si>
  <si>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</si>
  <si>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</si>
  <si>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</si>
  <si>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</si>
  <si>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</si>
  <si>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</si>
  <si>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</si>
  <si>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</si>
  <si>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</si>
  <si>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</si>
  <si>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</si>
  <si>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</si>
  <si>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</si>
  <si>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</si>
  <si>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</si>
  <si>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</si>
  <si>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</si>
  <si>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</si>
  <si>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</si>
  <si>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</si>
  <si>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</si>
  <si>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</si>
  <si>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</si>
  <si>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</si>
  <si>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</si>
  <si>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</si>
  <si>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</si>
  <si>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</si>
  <si>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</si>
  <si>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</si>
  <si>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</si>
  <si>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</si>
  <si>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</si>
  <si>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</si>
  <si>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</si>
  <si>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</si>
  <si>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</si>
  <si>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</si>
  <si>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</si>
  <si>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</si>
  <si>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</si>
  <si>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</si>
  <si>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</si>
  <si>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</si>
  <si>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</si>
  <si>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</si>
  <si>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</si>
  <si>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</si>
  <si>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</si>
  <si>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</si>
  <si>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</si>
  <si>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</si>
  <si>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</si>
  <si>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</si>
  <si>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</si>
  <si>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</si>
  <si>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</si>
  <si>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</si>
  <si>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</si>
  <si>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</si>
  <si>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</si>
  <si>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</si>
  <si>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</si>
  <si>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</si>
  <si>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</si>
  <si>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</si>
  <si>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</si>
  <si>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</si>
  <si>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</si>
  <si>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</si>
  <si>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</si>
  <si>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</si>
  <si>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</si>
  <si>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</si>
  <si>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</si>
  <si>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</si>
  <si>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</si>
  <si>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</si>
  <si>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</si>
  <si>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</si>
  <si>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</si>
  <si>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</si>
  <si>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</si>
  <si>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</si>
  <si>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</si>
  <si>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</si>
  <si>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</si>
  <si>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</si>
  <si>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</si>
  <si>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</si>
  <si>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</si>
  <si>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</si>
  <si>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</si>
  <si>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</si>
  <si>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</si>
  <si>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</si>
  <si>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</si>
  <si>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</si>
  <si>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</si>
  <si>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</si>
  <si>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</si>
  <si>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</si>
  <si>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</si>
  <si>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</si>
  <si>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</si>
  <si>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</si>
  <si>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</si>
  <si>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</si>
  <si>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</si>
  <si>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</si>
  <si>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</si>
  <si>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</si>
  <si>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</si>
  <si>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</si>
  <si>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</si>
  <si>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</si>
  <si>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</si>
  <si>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</si>
  <si>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</si>
  <si>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</si>
  <si>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</si>
  <si>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</si>
  <si>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</si>
  <si>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</si>
  <si>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</si>
  <si>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</si>
  <si>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</si>
  <si>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</si>
  <si>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</si>
  <si>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</si>
  <si>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</si>
  <si>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</si>
  <si>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</si>
  <si>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</si>
  <si>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</si>
  <si>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</si>
  <si>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</si>
  <si>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</si>
  <si>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</si>
  <si>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</si>
  <si>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</si>
  <si>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</si>
  <si>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</si>
  <si>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</si>
  <si>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</si>
  <si>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</si>
  <si>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</si>
  <si>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</si>
  <si>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</si>
  <si>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</si>
  <si>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</si>
  <si>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</si>
  <si>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</si>
  <si>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</si>
  <si>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</si>
  <si>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</si>
  <si>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</si>
  <si>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</si>
  <si>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</si>
  <si>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</si>
  <si>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</si>
  <si>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</si>
  <si>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</si>
  <si>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</si>
  <si>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</si>
  <si>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</si>
  <si>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</si>
  <si>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</si>
  <si>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</si>
  <si>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</si>
  <si>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</si>
  <si>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</si>
  <si>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</si>
  <si>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</si>
  <si>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</si>
  <si>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</si>
  <si>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</si>
  <si>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</si>
  <si>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</si>
  <si>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</si>
  <si>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</si>
  <si>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</si>
  <si>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</si>
  <si>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</si>
  <si>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</si>
  <si>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</si>
  <si>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</si>
  <si>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</si>
  <si>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</si>
  <si>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</si>
  <si>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</si>
  <si>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</si>
  <si>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</si>
  <si>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</si>
  <si>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</si>
  <si>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</si>
  <si>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</si>
  <si>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</si>
  <si>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</si>
  <si>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</si>
  <si>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</si>
  <si>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</si>
  <si>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</si>
  <si>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</si>
  <si>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</si>
  <si>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</si>
  <si>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</si>
  <si>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</si>
  <si>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</si>
  <si>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</si>
  <si>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</si>
  <si>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</si>
  <si>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</si>
  <si>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</si>
  <si>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</si>
  <si>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</si>
  <si>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</si>
  <si>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</si>
  <si>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</si>
  <si>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</si>
  <si>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</si>
  <si>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</si>
  <si>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</si>
  <si>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</si>
  <si>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</si>
  <si>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</si>
  <si>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</si>
  <si>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</si>
  <si>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</si>
  <si>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</si>
  <si>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</si>
  <si>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</si>
  <si>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</si>
  <si>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</si>
  <si>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</si>
  <si>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</si>
  <si>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</si>
  <si>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</si>
  <si>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</si>
  <si>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</si>
  <si>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</si>
  <si>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</si>
  <si>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</si>
  <si>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</si>
  <si>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</si>
  <si>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</si>
  <si>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</si>
  <si>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</si>
  <si>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</si>
  <si>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</si>
  <si>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</si>
  <si>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</si>
  <si>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</si>
  <si>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</si>
  <si>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</si>
  <si>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</si>
  <si>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</si>
  <si>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</si>
  <si>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</si>
  <si>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</si>
  <si>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</si>
  <si>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</si>
  <si>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</si>
  <si>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</si>
  <si>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</si>
  <si>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</si>
  <si>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</si>
  <si>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</si>
  <si>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</si>
  <si>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</si>
  <si>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</si>
  <si>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</si>
  <si>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</si>
  <si>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</si>
  <si>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</si>
  <si>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</si>
  <si>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</si>
  <si>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</si>
  <si>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</si>
  <si>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</si>
  <si>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</si>
  <si>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</si>
  <si>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</si>
  <si>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</si>
  <si>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</si>
  <si>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</si>
  <si>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</si>
  <si>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</si>
  <si>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</si>
  <si>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</si>
  <si>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</si>
  <si>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</si>
  <si>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</si>
  <si>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</si>
  <si>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</si>
  <si>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</si>
  <si>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</si>
  <si>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</si>
  <si>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</si>
  <si>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</si>
  <si>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</si>
  <si>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</si>
  <si>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</si>
  <si>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</si>
  <si>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</si>
  <si>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</si>
  <si>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</si>
  <si>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</si>
  <si>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</si>
  <si>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</si>
  <si>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</si>
  <si>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</si>
  <si>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</si>
  <si>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</si>
  <si>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</si>
  <si>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</si>
  <si>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</si>
  <si>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</si>
  <si>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</si>
  <si>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</si>
  <si>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</si>
  <si>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</si>
  <si>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</si>
  <si>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</si>
  <si>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</si>
  <si>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</si>
  <si>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</si>
  <si>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</si>
  <si>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</si>
  <si>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</si>
  <si>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</si>
  <si>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</si>
  <si>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</si>
  <si>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</si>
  <si>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</si>
  <si>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</si>
  <si>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</si>
  <si>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</si>
  <si>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</si>
  <si>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</si>
  <si>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</si>
  <si>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</si>
  <si>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</si>
  <si>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</si>
  <si>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</si>
  <si>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</si>
  <si>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</si>
  <si>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</si>
  <si>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</si>
  <si>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</si>
  <si>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</si>
  <si>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</si>
  <si>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</si>
  <si>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</si>
  <si>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</si>
  <si>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</si>
  <si>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</si>
  <si>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</si>
  <si>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</si>
  <si>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</si>
  <si>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</si>
  <si>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</si>
  <si>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</si>
  <si>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</si>
  <si>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</si>
  <si>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</si>
  <si>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</si>
  <si>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</si>
  <si>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</si>
  <si>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</si>
  <si>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</si>
  <si>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</si>
  <si>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</si>
  <si>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</si>
  <si>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</si>
  <si>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</si>
  <si>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</si>
  <si>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</si>
  <si>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</si>
  <si>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</si>
  <si>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</si>
  <si>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</si>
  <si>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</si>
  <si>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</si>
  <si>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</si>
  <si>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</si>
  <si>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</si>
  <si>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</si>
  <si>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</si>
  <si>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</si>
  <si>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</si>
  <si>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</si>
  <si>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</si>
  <si>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</si>
  <si>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</si>
  <si>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</si>
  <si>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</si>
  <si>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</si>
  <si>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</si>
  <si>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</si>
  <si>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</si>
  <si>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</si>
  <si>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</si>
  <si>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</si>
  <si>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</si>
  <si>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</si>
  <si>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</si>
  <si>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</si>
  <si>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</si>
  <si>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</si>
  <si>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</si>
  <si>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</si>
  <si>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</si>
  <si>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</si>
  <si>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</si>
  <si>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</si>
  <si>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</si>
  <si>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</si>
  <si>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</si>
  <si>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</si>
  <si>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</si>
  <si>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</si>
  <si>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</si>
  <si>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</si>
  <si>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</si>
  <si>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</si>
  <si>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</si>
  <si>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</si>
  <si>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</si>
  <si>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</si>
  <si>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</si>
  <si>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</si>
  <si>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</si>
  <si>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</si>
  <si>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</si>
  <si>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</si>
  <si>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</si>
  <si>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</si>
  <si>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</si>
  <si>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</si>
  <si>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</si>
  <si>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</si>
  <si>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</si>
  <si>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</si>
  <si>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</si>
  <si>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</si>
  <si>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</si>
  <si>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</si>
  <si>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</si>
  <si>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</si>
  <si>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</si>
  <si>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</si>
  <si>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</si>
  <si>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</si>
  <si>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</si>
  <si>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</si>
  <si>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</si>
  <si>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</si>
  <si>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</si>
  <si>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</si>
  <si>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</si>
  <si>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</si>
  <si>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</si>
  <si>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</si>
  <si>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</si>
  <si>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</si>
  <si>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</si>
  <si>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</si>
  <si>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</si>
  <si>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</si>
  <si>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</si>
  <si>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</si>
  <si>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</si>
  <si>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</si>
  <si>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</si>
  <si>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</si>
  <si>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</si>
  <si>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</si>
  <si>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</si>
  <si>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</si>
  <si>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</si>
  <si>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</si>
  <si>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</si>
  <si>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</si>
  <si>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</si>
  <si>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</si>
  <si>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</si>
  <si>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</si>
  <si>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</si>
  <si>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</si>
  <si>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</si>
  <si>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</si>
  <si>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</si>
  <si>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</si>
  <si>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</si>
  <si>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</si>
  <si>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</si>
  <si>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</si>
  <si>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</si>
  <si>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</si>
  <si>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</si>
  <si>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</si>
  <si>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</si>
  <si>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</si>
  <si>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</si>
  <si>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</si>
  <si>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</si>
  <si>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</si>
  <si>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</si>
  <si>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</si>
  <si>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</si>
  <si>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</si>
  <si>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</si>
  <si>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</si>
  <si>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</si>
  <si>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</si>
  <si>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</si>
  <si>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</si>
  <si>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</si>
  <si>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</si>
  <si>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</si>
  <si>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</si>
  <si>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</si>
  <si>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</si>
  <si>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</si>
  <si>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</si>
  <si>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</si>
  <si>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</si>
  <si>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</si>
  <si>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</si>
  <si>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</si>
  <si>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</si>
  <si>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</si>
  <si>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</si>
  <si>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</si>
  <si>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</si>
  <si>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</si>
  <si>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</si>
  <si>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</si>
  <si>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</si>
  <si>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</si>
  <si>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</si>
  <si>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</si>
  <si>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</si>
  <si>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</si>
  <si>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</si>
  <si>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</si>
  <si>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</si>
  <si>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</si>
  <si>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</si>
  <si>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</si>
  <si>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</si>
  <si>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</si>
  <si>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</si>
  <si>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</si>
  <si>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</si>
  <si>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</si>
  <si>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</si>
  <si>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</si>
  <si>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</si>
  <si>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</si>
  <si>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</si>
  <si>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</si>
  <si>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</si>
  <si>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</si>
  <si>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</si>
  <si>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</si>
  <si>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</si>
  <si>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</si>
  <si>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</si>
  <si>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</si>
  <si>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</si>
  <si>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</si>
  <si>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</si>
  <si>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</si>
  <si>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</si>
  <si>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</si>
  <si>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</si>
  <si>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</si>
  <si>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</si>
  <si>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</si>
  <si>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</si>
  <si>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</si>
  <si>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</si>
  <si>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</si>
  <si>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</si>
  <si>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</si>
  <si>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</si>
  <si>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</si>
  <si>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</si>
  <si>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</si>
  <si>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</si>
  <si>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</si>
  <si>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</si>
  <si>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</si>
  <si>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</si>
  <si>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</si>
  <si>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</si>
  <si>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</si>
  <si>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</si>
  <si>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</si>
  <si>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</si>
  <si>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</si>
  <si>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</si>
  <si>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</si>
  <si>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</si>
  <si>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</si>
  <si>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</si>
  <si>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</si>
  <si>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</si>
  <si>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</si>
  <si>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</si>
  <si>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</si>
  <si>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</si>
  <si>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</si>
  <si>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</si>
  <si>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</si>
  <si>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</si>
  <si>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</si>
  <si>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</si>
  <si>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</si>
  <si>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</si>
  <si>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</si>
  <si>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</si>
  <si>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</si>
  <si>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</si>
  <si>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</si>
  <si>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</si>
  <si>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</si>
  <si>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</si>
  <si>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</si>
  <si>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</si>
  <si>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</si>
  <si>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</si>
  <si>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</si>
  <si>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</si>
  <si>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</si>
  <si>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</si>
  <si>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</si>
  <si>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</si>
  <si>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</si>
  <si>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</si>
  <si>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</si>
  <si>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</si>
  <si>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</si>
  <si>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</si>
  <si>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</si>
  <si>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</si>
  <si>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</si>
  <si>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</si>
  <si>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</si>
  <si>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</si>
  <si>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</si>
  <si>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</si>
  <si>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</si>
  <si>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</si>
  <si>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</si>
  <si>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</si>
  <si>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</si>
  <si>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</si>
  <si>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</si>
  <si>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</si>
  <si>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</si>
  <si>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</si>
  <si>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</si>
  <si>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</si>
  <si>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</si>
  <si>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</si>
  <si>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</si>
  <si>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</si>
  <si>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</si>
  <si>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</si>
  <si>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</si>
  <si>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</si>
  <si>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</si>
  <si>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</si>
  <si>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</si>
  <si>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</si>
  <si>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</si>
  <si>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</si>
  <si>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</si>
  <si>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</si>
  <si>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</si>
  <si>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</si>
  <si>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</si>
  <si>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</si>
  <si>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</si>
  <si>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</si>
  <si>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</si>
  <si>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</si>
  <si>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</si>
  <si>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</si>
  <si>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</si>
  <si>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</si>
  <si>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</si>
  <si>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</si>
  <si>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</si>
  <si>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</si>
  <si>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</si>
  <si>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</si>
  <si>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</si>
  <si>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</si>
  <si>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</si>
  <si>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</si>
  <si>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</si>
  <si>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</si>
  <si>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</si>
  <si>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</si>
  <si>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</si>
  <si>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</si>
  <si>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</si>
  <si>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</si>
  <si>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</si>
  <si>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</si>
  <si>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</si>
  <si>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</si>
  <si>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</si>
  <si>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</si>
  <si>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</si>
  <si>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</si>
  <si>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</si>
  <si>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</si>
  <si>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</si>
  <si>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</si>
  <si>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</si>
  <si>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</si>
  <si>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</si>
  <si>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</si>
  <si>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</si>
  <si>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</si>
  <si>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</si>
  <si>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</si>
  <si>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</si>
  <si>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</si>
  <si>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</si>
  <si>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</si>
  <si>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</si>
  <si>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</si>
  <si>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</si>
  <si>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</si>
  <si>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</si>
  <si>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</si>
  <si>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</si>
  <si>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</si>
  <si>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</si>
  <si>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</si>
  <si>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</si>
  <si>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</si>
  <si>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</si>
  <si>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</si>
  <si>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</si>
  <si>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</si>
  <si>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</si>
  <si>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</si>
  <si>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</si>
  <si>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</si>
  <si>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</si>
  <si>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</si>
  <si>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</si>
  <si>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</si>
  <si>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</si>
  <si>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</si>
  <si>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</si>
  <si>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</si>
  <si>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</si>
  <si>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</si>
  <si>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</si>
  <si>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</si>
  <si>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</si>
  <si>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</si>
  <si>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</si>
  <si>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</si>
  <si>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</si>
  <si>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</si>
  <si>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</si>
  <si>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</si>
  <si>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</si>
  <si>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</si>
  <si>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</si>
  <si>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</si>
  <si>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</si>
  <si>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</si>
  <si>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</si>
  <si>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</si>
  <si>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</si>
  <si>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</si>
  <si>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</si>
  <si>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</si>
  <si>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</si>
  <si>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</si>
  <si>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</si>
  <si>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</si>
  <si>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</si>
  <si>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</si>
  <si>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</si>
  <si>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</si>
  <si>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</si>
  <si>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</si>
  <si>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</si>
  <si>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</si>
  <si>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</si>
  <si>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</si>
  <si>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</si>
  <si>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</si>
  <si>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</si>
  <si>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</si>
  <si>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</si>
  <si>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</si>
  <si>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</si>
  <si>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</si>
  <si>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</si>
  <si>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</si>
  <si>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</si>
  <si>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</si>
  <si>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</si>
  <si>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</si>
  <si>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</si>
  <si>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</si>
  <si>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</si>
  <si>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</si>
  <si>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</si>
  <si>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</si>
  <si>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</si>
  <si>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</si>
  <si>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</si>
  <si>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</si>
  <si>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</si>
  <si>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</si>
  <si>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</si>
  <si>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</si>
  <si>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</si>
  <si>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</si>
  <si>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</si>
  <si>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</si>
  <si>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</si>
  <si>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</si>
  <si>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</si>
  <si>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</si>
  <si>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</si>
  <si>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</si>
  <si>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</si>
  <si>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</si>
  <si>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</si>
  <si>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</si>
  <si>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</si>
  <si>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</si>
  <si>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</si>
  <si>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</si>
  <si>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</si>
  <si>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</si>
  <si>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</si>
  <si>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</si>
  <si>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</si>
  <si>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</si>
  <si>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</si>
  <si>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</si>
  <si>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</si>
  <si>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</si>
  <si>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</si>
  <si>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</si>
  <si>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</si>
  <si>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</si>
  <si>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</si>
  <si>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</si>
  <si>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</si>
  <si>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</si>
  <si>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</si>
  <si>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</si>
  <si>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</si>
  <si>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</si>
  <si>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</si>
  <si>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</si>
  <si>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</si>
  <si>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</si>
  <si>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</si>
  <si>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</si>
  <si>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</si>
  <si>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</si>
  <si>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</si>
  <si>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</si>
  <si>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</si>
  <si>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</si>
  <si>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</si>
  <si>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</si>
  <si>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</si>
  <si>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</si>
  <si>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</si>
  <si>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</si>
  <si>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</si>
  <si>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</si>
  <si>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</si>
  <si>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</si>
  <si>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</si>
  <si>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</si>
  <si>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</si>
  <si>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</si>
  <si>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</si>
  <si>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</si>
  <si>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</si>
  <si>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</si>
  <si>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</si>
  <si>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</si>
  <si>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</si>
  <si>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</si>
  <si>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</si>
  <si>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</si>
  <si>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</si>
  <si>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</si>
  <si>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</si>
  <si>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</si>
  <si>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</si>
  <si>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</si>
  <si>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</si>
  <si>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</si>
  <si>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</si>
  <si>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</si>
  <si>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</si>
  <si>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</si>
  <si>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</si>
  <si>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</si>
  <si>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</si>
  <si>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</si>
  <si>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</si>
  <si>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</si>
  <si>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</si>
  <si>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</si>
  <si>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</si>
  <si>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</si>
  <si>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</si>
  <si>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</si>
  <si>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</si>
  <si>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</si>
  <si>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</si>
  <si>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</si>
  <si>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</si>
  <si>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</si>
  <si>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</si>
  <si>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</si>
  <si>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</si>
  <si>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</si>
  <si>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</si>
  <si>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</si>
  <si>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</si>
  <si>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</si>
  <si>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</si>
  <si>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</si>
  <si>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</si>
  <si>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</si>
  <si>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</si>
  <si>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</si>
  <si>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</si>
  <si>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</si>
  <si>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</si>
  <si>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</si>
  <si>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</si>
  <si>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</si>
  <si>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</si>
  <si>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</si>
  <si>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</si>
  <si>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</si>
  <si>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</si>
  <si>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</si>
  <si>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</si>
  <si>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</si>
  <si>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</si>
  <si>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</si>
  <si>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</si>
  <si>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</si>
  <si>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</si>
  <si>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</si>
  <si>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</si>
  <si>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</si>
  <si>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</si>
  <si>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</si>
  <si>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</si>
  <si>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</si>
  <si>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</si>
  <si>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</si>
  <si>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</si>
  <si>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</si>
  <si>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</si>
  <si>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</si>
  <si>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</si>
  <si>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</si>
  <si>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</si>
  <si>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</si>
  <si>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</si>
  <si>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</si>
  <si>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</si>
  <si>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</si>
  <si>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</si>
  <si>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</si>
  <si>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</si>
  <si>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</si>
  <si>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</si>
  <si>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</si>
  <si>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</si>
  <si>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</si>
  <si>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</si>
  <si>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</si>
  <si>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</si>
  <si>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</si>
  <si>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</si>
  <si>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</si>
  <si>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</si>
  <si>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</si>
  <si>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</si>
  <si>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</si>
  <si>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</si>
  <si>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</si>
  <si>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</si>
  <si>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</si>
  <si>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</si>
  <si>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</si>
  <si>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</si>
  <si>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</si>
  <si>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</si>
  <si>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</si>
  <si>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</si>
  <si>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</si>
  <si>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</si>
  <si>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</si>
  <si>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</si>
  <si>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</si>
  <si>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</si>
  <si>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</si>
  <si>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</si>
  <si>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</si>
  <si>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</si>
  <si>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</si>
  <si>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</si>
  <si>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</si>
  <si>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</si>
  <si>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</si>
  <si>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</si>
  <si>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</si>
  <si>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</si>
  <si>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</si>
  <si>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</si>
  <si>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</si>
  <si>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</si>
  <si>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</si>
  <si>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</si>
  <si>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</si>
  <si>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</si>
  <si>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</si>
  <si>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</si>
  <si>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</si>
  <si>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</si>
  <si>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</si>
  <si>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</si>
  <si>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</si>
  <si>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</si>
  <si>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</si>
  <si>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</si>
  <si>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</si>
  <si>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</si>
  <si>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</si>
  <si>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</si>
  <si>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</si>
  <si>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</si>
  <si>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</si>
  <si>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</si>
  <si>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</si>
  <si>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</si>
  <si>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</si>
  <si>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</si>
  <si>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</si>
  <si>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</si>
  <si>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</si>
  <si>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</si>
  <si>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</si>
  <si>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</si>
  <si>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</si>
  <si>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</si>
  <si>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</si>
  <si>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</si>
  <si>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</si>
  <si>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</si>
  <si>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</si>
  <si>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</si>
  <si>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</si>
  <si>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</si>
  <si>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</si>
  <si>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</si>
  <si>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</si>
  <si>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</si>
  <si>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</si>
  <si>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</si>
  <si>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</si>
  <si>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</si>
  <si>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</si>
  <si>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</si>
  <si>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</si>
  <si>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</si>
  <si>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</si>
  <si>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</si>
  <si>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</si>
  <si>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</si>
  <si>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</si>
  <si>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</si>
  <si>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</si>
  <si>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</si>
  <si>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</si>
  <si>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</si>
  <si>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</si>
  <si>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</si>
  <si>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</si>
  <si>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</si>
  <si>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</si>
  <si>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</si>
  <si>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</si>
  <si>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</si>
  <si>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</si>
  <si>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</si>
  <si>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</si>
  <si>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</si>
  <si>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</si>
  <si>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</si>
  <si>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</si>
  <si>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</si>
  <si>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</si>
  <si>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</si>
  <si>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</si>
  <si>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</si>
  <si>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</si>
  <si>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</si>
  <si>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</si>
  <si>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</si>
  <si>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</si>
  <si>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</si>
  <si>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</si>
  <si>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</si>
  <si>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</si>
  <si>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</si>
  <si>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</si>
  <si>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</si>
  <si>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</si>
  <si>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</si>
  <si>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</si>
  <si>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</si>
  <si>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</si>
  <si>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</si>
  <si>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</si>
  <si>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</si>
  <si>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</si>
  <si>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</si>
  <si>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</si>
  <si>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</si>
  <si>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</si>
  <si>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</si>
  <si>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</si>
  <si>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</si>
  <si>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</si>
  <si>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</si>
  <si>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</si>
  <si>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</si>
  <si>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</si>
  <si>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</si>
  <si>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</si>
  <si>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</si>
  <si>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</si>
  <si>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</si>
  <si>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</si>
  <si>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</si>
  <si>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</si>
  <si>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</si>
  <si>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</si>
  <si>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</si>
  <si>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</si>
  <si>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</si>
  <si>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</si>
  <si>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</si>
  <si>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</si>
  <si>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</si>
  <si>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</si>
  <si>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</si>
  <si>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</si>
  <si>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</si>
  <si>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</si>
  <si>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</si>
  <si>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</si>
  <si>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</si>
  <si>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</si>
  <si>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</si>
  <si>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</si>
  <si>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</si>
  <si>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</si>
  <si>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</si>
  <si>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</si>
  <si>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</si>
  <si>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</si>
  <si>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</si>
  <si>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</si>
  <si>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</si>
  <si>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</si>
  <si>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</si>
  <si>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</si>
  <si>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</si>
  <si>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</si>
  <si>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</si>
  <si>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</si>
  <si>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</si>
  <si>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</si>
  <si>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</si>
  <si>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</si>
  <si>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</si>
  <si>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</si>
  <si>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</si>
  <si>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</si>
  <si>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</si>
  <si>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</si>
  <si>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</si>
  <si>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</si>
  <si>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</si>
  <si>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</si>
  <si>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</si>
  <si>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</si>
  <si>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</si>
  <si>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</si>
  <si>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</si>
  <si>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</si>
  <si>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</si>
  <si>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</si>
  <si>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</si>
  <si>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</si>
  <si>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</si>
  <si>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</si>
  <si>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</si>
  <si>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</si>
  <si>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</si>
  <si>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</si>
  <si>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</si>
  <si>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</si>
  <si>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</si>
  <si>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</si>
  <si>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</si>
  <si>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</si>
  <si>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</si>
  <si>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</si>
  <si>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</si>
  <si>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</si>
  <si>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</si>
  <si>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</si>
  <si>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</si>
  <si>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</si>
  <si>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</si>
  <si>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</si>
  <si>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</si>
  <si>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</si>
  <si>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</si>
  <si>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</si>
  <si>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</si>
  <si>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</si>
  <si>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</si>
  <si>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</si>
  <si>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</si>
  <si>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</si>
  <si>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</si>
  <si>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</si>
  <si>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</si>
  <si>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</si>
  <si>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</si>
  <si>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</si>
  <si>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</si>
  <si>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</si>
  <si>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</si>
  <si>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</si>
  <si>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</si>
  <si>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</si>
  <si>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</si>
  <si>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</si>
  <si>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</si>
  <si>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</si>
  <si>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</si>
  <si>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</si>
  <si>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</si>
  <si>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</si>
  <si>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</si>
  <si>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</si>
  <si>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</si>
  <si>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</si>
  <si>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</si>
  <si>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</si>
  <si>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</si>
  <si>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</si>
  <si>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</si>
  <si>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</si>
  <si>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</si>
  <si>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</si>
  <si>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</si>
  <si>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</si>
  <si>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</si>
  <si>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</si>
  <si>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</si>
  <si>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</si>
  <si>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</si>
  <si>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</si>
  <si>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</si>
  <si>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</si>
  <si>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</si>
  <si>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</si>
  <si>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</si>
  <si>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</si>
  <si>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</si>
  <si>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</si>
  <si>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</si>
  <si>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</si>
  <si>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</si>
  <si>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</si>
  <si>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</si>
  <si>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</si>
  <si>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</si>
  <si>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</si>
  <si>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</si>
  <si>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</si>
  <si>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</si>
  <si>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</si>
  <si>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</si>
  <si>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</si>
  <si>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</si>
  <si>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</si>
  <si>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</si>
  <si>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</si>
  <si>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</si>
  <si>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</si>
  <si>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</si>
  <si>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</si>
  <si>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</si>
  <si>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</si>
  <si>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</si>
  <si>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</si>
  <si>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</si>
  <si>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</si>
  <si>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</si>
  <si>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</si>
  <si>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</si>
  <si>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</si>
  <si>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</si>
  <si>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</si>
  <si>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</si>
  <si>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</si>
  <si>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</si>
  <si>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</si>
  <si>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</si>
  <si>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</si>
  <si>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</si>
  <si>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</si>
  <si>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</si>
  <si>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</si>
  <si>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</si>
  <si>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</si>
  <si>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</si>
  <si>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</si>
  <si>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</si>
  <si>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</si>
  <si>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</si>
  <si>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</si>
  <si>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</si>
  <si>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</si>
  <si>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</si>
  <si>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</si>
  <si>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</si>
  <si>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</si>
  <si>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</si>
  <si>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</si>
  <si>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</si>
  <si>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</si>
  <si>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</si>
  <si>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</si>
  <si>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</si>
  <si>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</si>
  <si>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</si>
  <si>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</si>
  <si>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</si>
  <si>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</si>
  <si>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</si>
  <si>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</si>
  <si>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</si>
  <si>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</si>
  <si>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</si>
  <si>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</si>
  <si>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</si>
  <si>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</si>
  <si>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</si>
  <si>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</si>
  <si>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</si>
  <si>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</si>
  <si>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</si>
  <si>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</si>
  <si>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</si>
  <si>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</si>
  <si>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</si>
  <si>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</si>
  <si>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</si>
  <si>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</si>
  <si>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</si>
  <si>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</si>
  <si>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</si>
  <si>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</si>
  <si>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</si>
  <si>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</si>
  <si>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</si>
  <si>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</si>
  <si>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</si>
  <si>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</si>
  <si>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</si>
  <si>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</si>
  <si>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</si>
  <si>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</si>
  <si>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</si>
  <si>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</si>
  <si>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</si>
  <si>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</si>
  <si>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</si>
  <si>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</si>
  <si>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</si>
  <si>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</si>
  <si>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</si>
  <si>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</si>
  <si>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</si>
  <si>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</si>
  <si>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</si>
  <si>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</si>
  <si>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</si>
  <si>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</si>
  <si>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</si>
  <si>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</si>
  <si>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</si>
  <si>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</si>
  <si>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</si>
  <si>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</si>
  <si>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</si>
  <si>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</si>
  <si>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</si>
  <si>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</si>
  <si>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</si>
  <si>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</si>
  <si>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</si>
  <si>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</si>
  <si>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</si>
  <si>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</si>
  <si>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</si>
  <si>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</si>
  <si>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</si>
  <si>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</si>
  <si>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</si>
  <si>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</si>
  <si>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</si>
  <si>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</si>
  <si>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</si>
  <si>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</si>
  <si>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</si>
  <si>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</si>
  <si>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</si>
  <si>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</si>
  <si>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</si>
  <si>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</si>
  <si>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</si>
  <si>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</si>
  <si>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</si>
  <si>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</si>
  <si>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</si>
  <si>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</si>
  <si>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</si>
  <si>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</si>
  <si>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</si>
  <si>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</si>
  <si>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</si>
  <si>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</si>
  <si>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</si>
  <si>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</si>
  <si>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</si>
  <si>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</si>
  <si>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</si>
  <si>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</si>
  <si>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</si>
  <si>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</si>
  <si>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</si>
  <si>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</si>
  <si>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</si>
  <si>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</si>
  <si>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</si>
  <si>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</si>
  <si>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</si>
  <si>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</si>
  <si>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</si>
  <si>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</si>
  <si>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</si>
  <si>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</si>
  <si>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</si>
  <si>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</si>
  <si>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</si>
  <si>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</si>
  <si>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</si>
  <si>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</si>
  <si>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</si>
  <si>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</si>
  <si>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</si>
  <si>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</si>
  <si>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</si>
  <si>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</si>
  <si>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</si>
  <si>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</si>
  <si>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</si>
  <si>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</si>
  <si>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</si>
  <si>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</si>
  <si>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</si>
  <si>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</si>
  <si>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</si>
  <si>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</si>
  <si>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</si>
  <si>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</si>
  <si>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</si>
  <si>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</si>
  <si>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</si>
  <si>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</si>
  <si>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</si>
  <si>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</si>
  <si>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</si>
  <si>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</si>
  <si>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</si>
  <si>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</si>
  <si>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</si>
  <si>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</si>
  <si>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</si>
  <si>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</si>
  <si>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</si>
  <si>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</si>
  <si>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</si>
  <si>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</si>
  <si>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</si>
  <si>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</si>
  <si>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</si>
  <si>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</si>
  <si>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</si>
  <si>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</si>
  <si>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</si>
  <si>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</si>
  <si>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</si>
  <si>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</si>
  <si>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</si>
  <si>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</si>
  <si>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</si>
  <si>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</si>
  <si>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</si>
  <si>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</si>
  <si>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</si>
  <si>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</si>
  <si>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</si>
  <si>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</si>
  <si>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</si>
  <si>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</si>
  <si>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</si>
  <si>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</si>
  <si>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</si>
  <si>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</si>
  <si>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</si>
  <si>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</si>
  <si>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</si>
  <si>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</si>
  <si>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</si>
  <si>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</si>
  <si>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</si>
  <si>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</si>
  <si>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</si>
  <si>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</si>
  <si>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</si>
  <si>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</si>
  <si>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</si>
  <si>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</si>
  <si>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</si>
  <si>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</si>
  <si>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</si>
  <si>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</si>
  <si>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</si>
  <si>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</si>
  <si>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</si>
  <si>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</si>
  <si>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</si>
  <si>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</si>
  <si>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</si>
  <si>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</si>
  <si>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</si>
  <si>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</si>
  <si>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</si>
  <si>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</si>
  <si>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</si>
  <si>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</si>
  <si>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</si>
  <si>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</si>
  <si>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</si>
  <si>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</si>
  <si>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</si>
  <si>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</si>
  <si>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</si>
  <si>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</si>
  <si>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</si>
  <si>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</si>
  <si>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</si>
  <si>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</si>
  <si>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</si>
  <si>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</si>
  <si>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</si>
  <si>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</si>
  <si>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</si>
  <si>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</si>
  <si>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</si>
  <si>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</si>
  <si>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</si>
  <si>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</si>
  <si>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</si>
  <si>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</si>
  <si>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</si>
  <si>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</si>
  <si>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</si>
  <si>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</si>
  <si>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</si>
  <si>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</si>
  <si>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</si>
  <si>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</si>
  <si>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</si>
  <si>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</si>
  <si>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</si>
  <si>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</si>
  <si>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</si>
  <si>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</si>
  <si>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</si>
  <si>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</si>
  <si>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</si>
  <si>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</si>
  <si>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</si>
  <si>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</si>
  <si>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</si>
  <si>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</si>
  <si>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</si>
  <si>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</si>
  <si>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</si>
  <si>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</si>
  <si>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</si>
  <si>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</si>
  <si>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</si>
  <si>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</si>
  <si>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</si>
  <si>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</si>
  <si>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</si>
  <si>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</si>
  <si>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</si>
  <si>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</si>
  <si>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</si>
  <si>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</si>
  <si>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</si>
  <si>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</si>
  <si>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</si>
  <si>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</si>
  <si>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</si>
  <si>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</si>
  <si>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</si>
  <si>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</si>
  <si>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</si>
  <si>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</si>
  <si>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</si>
  <si>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</si>
  <si>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</si>
  <si>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</si>
  <si>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</si>
  <si>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</si>
  <si>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</si>
  <si>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</si>
  <si>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</si>
  <si>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</si>
  <si>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</si>
  <si>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</si>
  <si>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</si>
  <si>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</si>
  <si>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</si>
  <si>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</si>
  <si>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</si>
  <si>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</si>
  <si>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</si>
  <si>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</si>
  <si>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</si>
  <si>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</si>
  <si>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</si>
  <si>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</si>
  <si>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</si>
  <si>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</si>
  <si>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</si>
  <si>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</si>
  <si>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</si>
  <si>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</si>
  <si>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</si>
  <si>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</si>
  <si>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</si>
  <si>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</si>
  <si>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</si>
  <si>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</si>
  <si>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</si>
  <si>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</si>
  <si>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</si>
  <si>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</si>
  <si>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</si>
  <si>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</si>
  <si>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</si>
  <si>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</si>
  <si>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</si>
  <si>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</si>
  <si>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</si>
  <si>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</si>
  <si>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</si>
  <si>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</si>
  <si>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</si>
  <si>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</si>
  <si>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</si>
  <si>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</si>
  <si>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</si>
  <si>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</si>
  <si>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</si>
  <si>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</si>
  <si>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</si>
  <si>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</si>
  <si>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</si>
  <si>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</si>
  <si>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</si>
  <si>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</si>
  <si>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</si>
  <si>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</si>
  <si>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</si>
  <si>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</si>
  <si>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</si>
  <si>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</si>
  <si>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</si>
  <si>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</si>
  <si>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</si>
  <si>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</si>
  <si>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</si>
  <si>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</si>
  <si>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</si>
  <si>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</si>
  <si>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</si>
  <si>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</si>
  <si>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</si>
  <si>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</si>
  <si>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</si>
  <si>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</si>
  <si>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</si>
  <si>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</si>
  <si>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</si>
  <si>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</si>
  <si>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</si>
  <si>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</si>
  <si>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</si>
  <si>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</si>
  <si>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</si>
  <si>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</si>
  <si>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</si>
  <si>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</si>
  <si>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</si>
  <si>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</si>
  <si>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</si>
  <si>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</si>
  <si>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</si>
  <si>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</si>
  <si>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</si>
  <si>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</si>
  <si>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</si>
  <si>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</si>
  <si>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</si>
  <si>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</si>
  <si>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</si>
  <si>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</si>
  <si>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</si>
  <si>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</si>
  <si>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</si>
  <si>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</si>
  <si>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</si>
  <si>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</si>
  <si>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</si>
  <si>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</si>
  <si>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</si>
  <si>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</si>
  <si>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</si>
  <si>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</si>
  <si>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</si>
  <si>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</si>
  <si>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</si>
  <si>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</si>
  <si>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</si>
  <si>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</si>
  <si>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</si>
  <si>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</si>
  <si>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</si>
  <si>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</si>
  <si>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</si>
  <si>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</si>
  <si>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</si>
  <si>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</si>
  <si>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</si>
  <si>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</si>
  <si>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</si>
  <si>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</si>
  <si>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</si>
  <si>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</si>
  <si>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</si>
  <si>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</si>
  <si>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</si>
  <si>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</si>
  <si>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</si>
  <si>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</si>
  <si>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</si>
  <si>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</si>
  <si>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</si>
  <si>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</si>
  <si>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</si>
  <si>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</si>
  <si>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</si>
  <si>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</si>
  <si>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</si>
  <si>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</si>
  <si>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</si>
  <si>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</si>
  <si>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</si>
  <si>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</si>
  <si>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</si>
  <si>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</si>
  <si>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</si>
  <si>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</si>
  <si>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</si>
  <si>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</si>
  <si>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</si>
  <si>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</si>
  <si>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</si>
  <si>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</si>
  <si>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</si>
  <si>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</si>
  <si>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</si>
  <si>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</si>
  <si>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</si>
  <si>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</si>
  <si>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</si>
  <si>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</si>
  <si>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</si>
  <si>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</si>
  <si>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</si>
  <si>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</si>
  <si>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</si>
  <si>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</si>
  <si>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</si>
  <si>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</si>
  <si>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</si>
  <si>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</si>
  <si>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</si>
  <si>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</si>
  <si>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</si>
  <si>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</si>
  <si>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</si>
  <si>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</si>
  <si>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</si>
  <si>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</si>
  <si>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</si>
  <si>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</si>
  <si>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</si>
  <si>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</si>
  <si>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</si>
  <si>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</si>
  <si>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</si>
  <si>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</si>
  <si>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</si>
  <si>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</si>
  <si>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</si>
  <si>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</si>
  <si>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</si>
  <si>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</si>
  <si>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</si>
  <si>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</si>
  <si>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</si>
  <si>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</si>
  <si>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</si>
  <si>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</si>
  <si>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</si>
  <si>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</si>
  <si>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</si>
  <si>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</si>
  <si>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</si>
  <si>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</si>
  <si>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</si>
  <si>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</si>
  <si>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</si>
  <si>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</si>
  <si>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</si>
  <si>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</si>
  <si>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</si>
  <si>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</si>
  <si>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</si>
  <si>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</si>
  <si>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</si>
  <si>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</si>
  <si>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</si>
  <si>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</si>
  <si>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</si>
  <si>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</si>
  <si>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</si>
  <si>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</si>
  <si>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</si>
  <si>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</si>
  <si>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</si>
  <si>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</si>
  <si>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</si>
  <si>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</si>
  <si>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</si>
  <si>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</si>
  <si>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</si>
  <si>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</si>
  <si>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</si>
  <si>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</si>
  <si>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</si>
  <si>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</si>
  <si>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</si>
  <si>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</si>
  <si>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</si>
  <si>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</si>
  <si>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</si>
  <si>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</si>
  <si>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</si>
  <si>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</si>
  <si>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</si>
  <si>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</si>
  <si>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</si>
  <si>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</si>
  <si>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</si>
  <si>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</si>
  <si>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</si>
  <si>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</si>
  <si>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</si>
  <si>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</si>
  <si>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</si>
  <si>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</si>
  <si>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</si>
  <si>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</si>
  <si>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</si>
  <si>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</si>
  <si>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</si>
  <si>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</si>
  <si>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</si>
  <si>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</si>
  <si>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</si>
  <si>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</si>
  <si>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</si>
  <si>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</si>
  <si>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</si>
  <si>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</si>
  <si>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</si>
  <si>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</si>
  <si>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</si>
  <si>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</si>
  <si>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</si>
  <si>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</si>
  <si>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</si>
  <si>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</si>
  <si>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</si>
  <si>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</si>
  <si>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</si>
  <si>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</si>
  <si>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</si>
  <si>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</si>
  <si>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</si>
  <si>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</si>
  <si>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</si>
  <si>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</si>
  <si>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</si>
  <si>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</si>
  <si>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</si>
  <si>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</si>
  <si>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</si>
  <si>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</si>
  <si>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</si>
  <si>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</si>
  <si>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</si>
  <si>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</si>
  <si>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</si>
  <si>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</si>
  <si>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</si>
  <si>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</si>
  <si>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</si>
  <si>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</si>
  <si>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</si>
  <si>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</si>
  <si>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</si>
  <si>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</si>
  <si>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</si>
  <si>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</si>
  <si>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</si>
  <si>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</si>
  <si>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</si>
  <si>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</si>
  <si>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</si>
  <si>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</si>
  <si>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</si>
  <si>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</si>
  <si>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</si>
  <si>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</si>
  <si>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</si>
  <si>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</si>
  <si>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</si>
  <si>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</si>
  <si>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</si>
  <si>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</si>
  <si>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</si>
  <si>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</si>
  <si>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</si>
  <si>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</si>
  <si>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</si>
  <si>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</si>
  <si>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</si>
  <si>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</si>
  <si>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</si>
  <si>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</si>
  <si>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</si>
  <si>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</si>
  <si>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</si>
  <si>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</si>
  <si>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</si>
  <si>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</si>
  <si>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</si>
  <si>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</si>
  <si>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</si>
  <si>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</si>
  <si>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</si>
  <si>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</si>
  <si>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</si>
  <si>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</si>
  <si>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</si>
  <si>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</si>
  <si>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</si>
  <si>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</si>
  <si>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</si>
  <si>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</si>
  <si>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</si>
  <si>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</si>
  <si>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</si>
  <si>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</si>
  <si>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</si>
  <si>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</si>
  <si>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</si>
  <si>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</si>
  <si>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</si>
  <si>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</si>
  <si>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</si>
  <si>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</si>
  <si>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</si>
  <si>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</si>
  <si>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</si>
  <si>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</si>
  <si>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</si>
  <si>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</si>
  <si>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</si>
  <si>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</si>
  <si>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</si>
  <si>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</si>
  <si>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</si>
  <si>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</si>
  <si>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</si>
  <si>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</si>
  <si>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</si>
  <si>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</si>
  <si>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</si>
  <si>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</si>
  <si>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</si>
  <si>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</si>
  <si>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</si>
  <si>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</si>
  <si>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</si>
  <si>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</si>
  <si>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</si>
  <si>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</si>
  <si>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</si>
  <si>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</si>
  <si>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</si>
  <si>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</si>
  <si>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</si>
  <si>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</si>
  <si>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</si>
  <si>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</si>
  <si>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</si>
  <si>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</si>
  <si>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</si>
  <si>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</si>
  <si>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</si>
  <si>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</si>
  <si>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</si>
  <si>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</si>
  <si>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</si>
  <si>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</si>
  <si>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</si>
  <si>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</si>
  <si>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</si>
  <si>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</si>
  <si>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</si>
  <si>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</si>
  <si>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</si>
  <si>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</si>
  <si>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</si>
  <si>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</si>
  <si>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</si>
  <si>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</si>
  <si>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</si>
  <si>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</si>
  <si>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</si>
  <si>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</si>
  <si>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</si>
  <si>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</si>
  <si>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</si>
  <si>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</si>
  <si>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</si>
  <si>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</si>
  <si>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</si>
  <si>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</si>
  <si>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</si>
  <si>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</si>
  <si>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</si>
  <si>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</si>
  <si>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</si>
  <si>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</si>
  <si>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</si>
  <si>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</si>
  <si>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</si>
  <si>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</si>
  <si>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</si>
  <si>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</si>
  <si>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</si>
  <si>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</si>
  <si>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</si>
  <si>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</si>
  <si>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</si>
  <si>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</si>
  <si>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</si>
  <si>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</si>
  <si>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</si>
  <si>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</si>
  <si>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</si>
  <si>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</si>
  <si>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</si>
  <si>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</si>
  <si>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</si>
  <si>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</si>
  <si>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</si>
  <si>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</si>
  <si>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</si>
  <si>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</si>
  <si>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</si>
  <si>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</si>
  <si>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</si>
  <si>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</si>
  <si>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</si>
  <si>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</si>
  <si>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</si>
  <si>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</si>
  <si>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</si>
  <si>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</si>
  <si>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</si>
  <si>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</si>
  <si>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</si>
  <si>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</si>
  <si>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</si>
  <si>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</si>
  <si>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</si>
  <si>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</si>
  <si>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</si>
  <si>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</si>
  <si>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</si>
  <si>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</si>
  <si>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</si>
  <si>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</si>
  <si>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</si>
  <si>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</si>
  <si>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</si>
  <si>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</si>
  <si>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</si>
  <si>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</si>
  <si>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</si>
  <si>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</si>
  <si>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</si>
  <si>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</si>
  <si>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</si>
  <si>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</si>
  <si>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</si>
  <si>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</si>
  <si>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</si>
  <si>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</si>
  <si>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</si>
  <si>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</si>
  <si>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</si>
  <si>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</si>
  <si>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</si>
  <si>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</si>
  <si>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</si>
  <si>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</si>
  <si>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</si>
  <si>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</si>
  <si>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</si>
  <si>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</si>
  <si>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</si>
  <si>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</si>
  <si>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</si>
  <si>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</si>
  <si>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</si>
  <si>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</si>
  <si>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</si>
  <si>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</si>
  <si>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</si>
  <si>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</si>
  <si>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</si>
  <si>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</si>
  <si>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</si>
  <si>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</si>
  <si>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</si>
  <si>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</si>
  <si>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</si>
  <si>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</si>
  <si>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</si>
  <si>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</si>
  <si>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</si>
  <si>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</si>
  <si>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</si>
  <si>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</si>
  <si>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</si>
  <si>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</si>
  <si>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</si>
  <si>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</si>
  <si>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</si>
  <si>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</si>
  <si>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</si>
  <si>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</si>
  <si>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</si>
  <si>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</si>
  <si>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</si>
  <si>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</si>
  <si>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</si>
  <si>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</si>
  <si>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</si>
  <si>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</si>
  <si>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</si>
  <si>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</si>
  <si>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</si>
  <si>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</si>
  <si>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</si>
  <si>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</si>
  <si>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</si>
  <si>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</si>
  <si>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</si>
  <si>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</si>
  <si>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</si>
  <si>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</si>
  <si>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</si>
  <si>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</si>
  <si>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</si>
  <si>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</si>
  <si>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</si>
  <si>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</si>
  <si>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</si>
  <si>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</si>
  <si>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</si>
  <si>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</si>
  <si>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</si>
  <si>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</si>
  <si>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</si>
  <si>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</si>
  <si>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</si>
  <si>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</si>
  <si>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</si>
  <si>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</si>
  <si>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</si>
  <si>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</si>
  <si>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</si>
  <si>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</si>
  <si>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</si>
  <si>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</si>
  <si>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</si>
  <si>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</si>
  <si>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</si>
  <si>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</si>
  <si>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</si>
  <si>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</si>
  <si>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</si>
  <si>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</si>
  <si>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</si>
  <si>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</si>
  <si>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</si>
  <si>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</si>
  <si>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</si>
  <si>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</si>
  <si>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</si>
  <si>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</si>
  <si>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</si>
  <si>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</si>
  <si>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</si>
  <si>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</si>
  <si>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</si>
  <si>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</si>
  <si>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</si>
  <si>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</si>
  <si>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</si>
  <si>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</si>
  <si>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</si>
  <si>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</si>
  <si>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</si>
  <si>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</si>
  <si>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</si>
  <si>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</si>
  <si>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</si>
  <si>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</si>
  <si>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</si>
  <si>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</si>
  <si>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</si>
  <si>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</si>
  <si>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</si>
  <si>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</si>
  <si>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</si>
  <si>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</si>
  <si>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</si>
  <si>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</si>
  <si>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</si>
  <si>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</si>
  <si>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</si>
  <si>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</si>
  <si>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</si>
  <si>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</si>
  <si>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</si>
  <si>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</si>
  <si>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</si>
  <si>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</si>
  <si>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</si>
  <si>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</si>
  <si>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</si>
  <si>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</si>
  <si>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</si>
  <si>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</si>
  <si>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</si>
  <si>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</si>
  <si>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</si>
  <si>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</si>
  <si>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</si>
  <si>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</si>
  <si>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</si>
  <si>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</si>
  <si>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</si>
  <si>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</si>
  <si>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</si>
  <si>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</si>
  <si>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</si>
  <si>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</si>
  <si>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</si>
  <si>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</si>
  <si>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</si>
  <si>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</si>
  <si>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</si>
  <si>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</si>
  <si>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</si>
  <si>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</si>
  <si>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</si>
  <si>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</si>
  <si>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</si>
  <si>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</si>
  <si>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</si>
  <si>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</si>
  <si>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</si>
  <si>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</si>
  <si>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</si>
  <si>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</si>
  <si>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</si>
  <si>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</si>
  <si>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</si>
  <si>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</si>
  <si>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</si>
  <si>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</si>
  <si>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</si>
  <si>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</si>
  <si>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</si>
  <si>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</si>
  <si>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</si>
  <si>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</si>
  <si>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</si>
  <si>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</si>
  <si>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</si>
  <si>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</si>
  <si>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</si>
  <si>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</si>
  <si>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</si>
  <si>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</si>
  <si>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</si>
  <si>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</si>
  <si>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</si>
  <si>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</si>
  <si>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</si>
  <si>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</si>
  <si>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</si>
  <si>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</si>
  <si>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</si>
  <si>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</si>
  <si>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</si>
  <si>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</si>
  <si>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</si>
  <si>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</si>
  <si>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</si>
  <si>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</si>
  <si>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</si>
  <si>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</si>
  <si>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</si>
  <si>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</si>
  <si>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</si>
  <si>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</si>
  <si>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</si>
  <si>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</si>
  <si>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</si>
  <si>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</si>
  <si>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</si>
  <si>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</si>
  <si>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</si>
  <si>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</si>
  <si>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</si>
  <si>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</si>
  <si>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</si>
  <si>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</si>
  <si>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</si>
  <si>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</si>
  <si>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</si>
  <si>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</si>
  <si>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</si>
  <si>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</si>
  <si>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</si>
  <si>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</si>
  <si>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</si>
  <si>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</si>
  <si>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</si>
  <si>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</si>
  <si>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</si>
  <si>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</si>
  <si>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</si>
  <si>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</si>
  <si>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</si>
  <si>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</si>
  <si>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</si>
  <si>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</si>
  <si>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</si>
  <si>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</si>
  <si>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</si>
  <si>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</si>
  <si>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</si>
  <si>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</si>
  <si>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</si>
  <si>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</si>
  <si>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</si>
  <si>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</si>
  <si>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</si>
  <si>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</si>
  <si>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</si>
  <si>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</si>
  <si>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</si>
  <si>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</si>
  <si>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</si>
  <si>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</si>
  <si>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</si>
  <si>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</si>
  <si>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</si>
  <si>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</si>
  <si>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</si>
  <si>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</si>
  <si>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</si>
  <si>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</si>
  <si>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</si>
  <si>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</si>
  <si>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</si>
  <si>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</si>
  <si>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</si>
  <si>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</si>
  <si>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</si>
  <si>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</si>
  <si>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</si>
  <si>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</si>
  <si>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</si>
  <si>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</si>
  <si>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</si>
  <si>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</si>
  <si>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</si>
  <si>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</si>
  <si>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</si>
  <si>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</si>
  <si>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</si>
  <si>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</si>
  <si>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</si>
  <si>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</si>
  <si>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</si>
  <si>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</si>
  <si>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</si>
  <si>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</si>
  <si>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</si>
  <si>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</si>
  <si>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</si>
  <si>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</si>
  <si>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</si>
  <si>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</si>
  <si>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</si>
  <si>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</si>
  <si>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</si>
  <si>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</si>
  <si>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</si>
  <si>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</si>
  <si>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</si>
  <si>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</si>
  <si>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</si>
  <si>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</si>
  <si>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</si>
  <si>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</si>
  <si>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</si>
  <si>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</si>
  <si>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</si>
  <si>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</si>
  <si>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</si>
  <si>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</si>
  <si>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</si>
  <si>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</si>
  <si>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</si>
  <si>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</si>
  <si>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</si>
  <si>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</si>
  <si>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</si>
  <si>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</si>
  <si>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</si>
  <si>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</si>
  <si>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</si>
  <si>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</si>
  <si>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</si>
  <si>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</si>
  <si>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</si>
  <si>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</si>
  <si>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</si>
  <si>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</si>
  <si>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</si>
  <si>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</si>
  <si>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</si>
  <si>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</si>
  <si>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</si>
  <si>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</si>
  <si>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</si>
  <si>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</si>
  <si>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</si>
  <si>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</si>
  <si>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</si>
  <si>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</si>
  <si>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</si>
  <si>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</si>
  <si>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</si>
  <si>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</si>
  <si>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</si>
  <si>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</si>
  <si>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</si>
  <si>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</si>
  <si>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</si>
  <si>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</si>
  <si>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</si>
  <si>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</si>
  <si>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</si>
  <si>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</si>
  <si>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</si>
  <si>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</si>
  <si>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</si>
  <si>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</si>
  <si>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</si>
  <si>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</si>
  <si>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</si>
  <si>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</si>
  <si>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</si>
  <si>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</si>
  <si>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</si>
  <si>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</si>
  <si>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</si>
  <si>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</si>
  <si>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</si>
  <si>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</si>
  <si>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</si>
  <si>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</si>
  <si>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</si>
  <si>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</si>
  <si>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</si>
  <si>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</si>
  <si>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</si>
  <si>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</si>
  <si>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</si>
  <si>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</si>
  <si>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</si>
  <si>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</si>
  <si>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</si>
  <si>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</si>
  <si>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</si>
  <si>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</si>
  <si>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</si>
  <si>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</si>
  <si>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</si>
  <si>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</si>
  <si>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</si>
  <si>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</si>
  <si>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</si>
  <si>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</si>
  <si>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</si>
  <si>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</si>
  <si>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</si>
  <si>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</si>
  <si>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</si>
  <si>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</si>
  <si>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</si>
  <si>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</si>
  <si>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</si>
  <si>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</si>
  <si>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</si>
  <si>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</si>
  <si>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</si>
  <si>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</si>
  <si>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</si>
  <si>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</si>
  <si>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</si>
  <si>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</si>
  <si>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</si>
  <si>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</si>
  <si>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</si>
  <si>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</si>
  <si>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</si>
  <si>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</si>
  <si>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</si>
  <si>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</si>
  <si>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</si>
  <si>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</si>
  <si>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</si>
  <si>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</si>
  <si>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</si>
  <si>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</si>
  <si>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</si>
  <si>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</si>
  <si>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</si>
  <si>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</si>
  <si>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</si>
  <si>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</si>
  <si>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</si>
  <si>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</si>
  <si>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</si>
  <si>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</si>
  <si>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</si>
  <si>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</si>
  <si>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</si>
  <si>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</si>
  <si>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</si>
  <si>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</si>
  <si>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</si>
  <si>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</si>
  <si>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</si>
  <si>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</si>
  <si>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</si>
  <si>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</si>
  <si>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</si>
  <si>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</si>
  <si>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</si>
  <si>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</si>
  <si>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</si>
  <si>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</si>
  <si>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</si>
  <si>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</si>
  <si>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</si>
  <si>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</si>
  <si>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</si>
  <si>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</si>
  <si>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</si>
  <si>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</si>
  <si>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</si>
  <si>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</si>
  <si>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</si>
  <si>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</si>
  <si>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</si>
  <si>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</si>
  <si>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</si>
  <si>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</si>
  <si>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</si>
  <si>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</si>
  <si>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</si>
  <si>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</si>
  <si>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</si>
  <si>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</si>
  <si>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</si>
  <si>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</si>
  <si>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</si>
  <si>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</si>
  <si>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</si>
  <si>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</si>
  <si>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</si>
  <si>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</si>
  <si>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</si>
  <si>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</si>
  <si>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</si>
  <si>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</si>
  <si>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</si>
  <si>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</si>
  <si>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</si>
  <si>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</si>
  <si>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</si>
  <si>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</si>
  <si>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</si>
  <si>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</si>
  <si>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</si>
  <si>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</si>
  <si>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</si>
  <si>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</si>
  <si>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</si>
  <si>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</si>
  <si>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</si>
  <si>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</si>
  <si>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</si>
  <si>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</si>
  <si>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</si>
  <si>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</si>
  <si>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</si>
  <si>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</si>
  <si>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</si>
  <si>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</si>
  <si>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</si>
  <si>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</si>
  <si>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</si>
  <si>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</si>
  <si>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</si>
  <si>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</si>
  <si>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</si>
  <si>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</si>
  <si>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</si>
  <si>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</si>
  <si>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</si>
  <si>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</si>
  <si>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</si>
  <si>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</si>
  <si>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</si>
  <si>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</si>
  <si>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</si>
  <si>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</si>
  <si>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</si>
  <si>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</si>
  <si>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</si>
  <si>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</si>
  <si>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</si>
  <si>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</si>
  <si>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</si>
  <si>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</si>
  <si>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</si>
  <si>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</si>
  <si>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</si>
  <si>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</si>
  <si>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</si>
  <si>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</si>
  <si>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</si>
  <si>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</si>
  <si>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</si>
  <si>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</si>
  <si>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</si>
  <si>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</si>
  <si>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</si>
  <si>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</si>
  <si>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</si>
  <si>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</si>
  <si>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</si>
  <si>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</si>
  <si>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</si>
  <si>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</si>
  <si>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</si>
  <si>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</si>
  <si>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</si>
  <si>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</si>
  <si>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</si>
  <si>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</si>
  <si>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</si>
  <si>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</si>
  <si>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</si>
  <si>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</si>
  <si>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</si>
  <si>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</si>
  <si>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</si>
  <si>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</si>
  <si>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</si>
  <si>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</si>
  <si>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</si>
  <si>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</si>
  <si>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</si>
  <si>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</si>
  <si>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</si>
  <si>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</si>
  <si>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</si>
  <si>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</si>
  <si>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</si>
  <si>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</si>
  <si>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</si>
  <si>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</si>
  <si>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</si>
  <si>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</si>
  <si>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</si>
  <si>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</si>
  <si>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</si>
  <si>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</si>
  <si>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</si>
  <si>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</si>
  <si>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</si>
  <si>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</si>
  <si>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</si>
  <si>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</si>
  <si>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</si>
  <si>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</si>
  <si>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</si>
  <si>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</si>
  <si>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</si>
  <si>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</si>
  <si>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</si>
  <si>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</si>
  <si>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</si>
  <si>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</si>
  <si>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</si>
  <si>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</si>
  <si>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</si>
  <si>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</si>
  <si>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</si>
  <si>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</si>
  <si>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</si>
  <si>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</si>
  <si>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</si>
  <si>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</si>
  <si>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</si>
  <si>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</si>
  <si>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</si>
  <si>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</si>
  <si>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</si>
  <si>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</si>
  <si>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</si>
  <si>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</si>
  <si>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</si>
  <si>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</si>
  <si>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</si>
  <si>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</si>
  <si>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</si>
  <si>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</si>
  <si>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</si>
  <si>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</si>
  <si>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</si>
  <si>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</si>
  <si>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</si>
  <si>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</si>
  <si>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</si>
  <si>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</si>
  <si>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</si>
  <si>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</si>
  <si>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</si>
  <si>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</si>
  <si>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</si>
  <si>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</si>
  <si>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</si>
  <si>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</si>
  <si>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</si>
  <si>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</si>
  <si>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</si>
  <si>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</si>
  <si>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</si>
  <si>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</si>
  <si>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</si>
  <si>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</si>
  <si>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</si>
  <si>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</si>
  <si>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</si>
  <si>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</si>
  <si>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</si>
  <si>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</si>
  <si>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</si>
  <si>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</si>
  <si>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</si>
  <si>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</si>
  <si>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</si>
  <si>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</si>
  <si>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</si>
  <si>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</si>
  <si>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</si>
  <si>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</si>
  <si>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</si>
  <si>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</si>
  <si>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</si>
  <si>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</si>
  <si>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</si>
  <si>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</si>
  <si>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</si>
  <si>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</si>
  <si>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</si>
  <si>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</si>
  <si>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</si>
  <si>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</si>
  <si>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</si>
  <si>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</si>
  <si>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</si>
  <si>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</si>
  <si>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</si>
  <si>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</si>
  <si>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</si>
  <si>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</si>
  <si>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</si>
  <si>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</si>
  <si>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</si>
  <si>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</si>
  <si>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</si>
  <si>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</si>
  <si>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</si>
  <si>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</si>
  <si>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</si>
  <si>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</si>
  <si>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</si>
  <si>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</si>
  <si>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</si>
  <si>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</si>
  <si>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</si>
  <si>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</si>
  <si>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</si>
  <si>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</si>
  <si>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</si>
  <si>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</si>
  <si>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</si>
  <si>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</si>
  <si>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</si>
  <si>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</si>
  <si>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</si>
  <si>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</si>
  <si>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</si>
  <si>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</si>
  <si>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</si>
  <si>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</si>
  <si>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</si>
  <si>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</si>
  <si>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</si>
  <si>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</si>
  <si>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</si>
  <si>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</si>
  <si>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</si>
  <si>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</si>
  <si>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</si>
  <si>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</si>
  <si>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</si>
  <si>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</si>
  <si>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</si>
  <si>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</si>
  <si>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</si>
  <si>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</si>
  <si>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</si>
  <si>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</si>
  <si>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</si>
  <si>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</si>
  <si>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</si>
  <si>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</si>
  <si>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</si>
  <si>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</si>
  <si>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</si>
  <si>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</si>
  <si>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</si>
  <si>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</si>
  <si>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</si>
  <si>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</si>
  <si>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</si>
  <si>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</si>
  <si>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</si>
  <si>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</si>
  <si>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</si>
  <si>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</si>
  <si>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</si>
  <si>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</si>
  <si>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</si>
  <si>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</si>
  <si>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</si>
  <si>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</si>
  <si>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</si>
  <si>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</si>
  <si>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</si>
  <si>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</si>
  <si>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</si>
  <si>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</si>
  <si>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</si>
  <si>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</si>
  <si>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</si>
  <si>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</si>
  <si>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</si>
  <si>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</si>
  <si>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</si>
  <si>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</si>
  <si>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</si>
  <si>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</si>
  <si>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</si>
  <si>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</si>
  <si>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</si>
  <si>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</si>
  <si>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</si>
  <si>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</si>
  <si>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</si>
  <si>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</si>
  <si>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</si>
  <si>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</si>
  <si>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</si>
  <si>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</si>
  <si>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</si>
  <si>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</si>
  <si>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</si>
  <si>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</si>
  <si>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</si>
  <si>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</si>
  <si>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</si>
  <si>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</si>
  <si>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</si>
  <si>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</si>
  <si>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</si>
  <si>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</si>
  <si>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</si>
  <si>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</si>
  <si>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</si>
  <si>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</si>
  <si>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</si>
  <si>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</si>
  <si>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</si>
  <si>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</si>
  <si>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</si>
  <si>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</si>
  <si>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</si>
  <si>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</si>
  <si>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</si>
  <si>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</si>
  <si>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</si>
  <si>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</si>
  <si>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</si>
  <si>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</si>
  <si>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</si>
  <si>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</si>
  <si>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</si>
  <si>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</si>
  <si>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</si>
  <si>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</si>
  <si>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</si>
  <si>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</si>
  <si>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</si>
  <si>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</si>
  <si>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</si>
  <si>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</si>
  <si>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</si>
  <si>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</si>
  <si>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</si>
  <si>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</si>
  <si>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</si>
  <si>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</si>
  <si>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</si>
  <si>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</si>
  <si>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</si>
  <si>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</si>
  <si>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</si>
  <si>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</si>
  <si>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</si>
  <si>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</si>
  <si>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</si>
  <si>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</si>
  <si>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</si>
  <si>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</si>
  <si>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</si>
  <si>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</si>
  <si>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</si>
  <si>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</si>
  <si>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</si>
  <si>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</si>
  <si>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</si>
  <si>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</si>
  <si>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</si>
  <si>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</si>
  <si>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</si>
  <si>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</si>
  <si>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</si>
  <si>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</si>
  <si>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</si>
  <si>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</si>
  <si>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</si>
  <si>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</si>
  <si>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</si>
  <si>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</si>
  <si>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</si>
  <si>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</si>
  <si>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</si>
  <si>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</si>
  <si>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</si>
  <si>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</si>
  <si>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</si>
  <si>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</si>
  <si>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</si>
  <si>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</si>
  <si>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</si>
  <si>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</si>
  <si>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</si>
  <si>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</si>
  <si>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</si>
  <si>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</si>
  <si>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</si>
  <si>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</si>
  <si>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</si>
  <si>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</si>
  <si>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</si>
  <si>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</si>
  <si>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</si>
  <si>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</si>
  <si>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</si>
  <si>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</si>
  <si>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</si>
  <si>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</si>
  <si>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</si>
  <si>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</si>
  <si>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</si>
  <si>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</si>
  <si>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</si>
  <si>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</si>
  <si>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</si>
  <si>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</si>
  <si>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</si>
  <si>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</si>
  <si>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</si>
  <si>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</si>
  <si>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</si>
  <si>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</si>
  <si>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</si>
  <si>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</si>
  <si>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</si>
  <si>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</si>
  <si>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</si>
  <si>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</si>
  <si>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</si>
  <si>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</si>
  <si>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</si>
  <si>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</si>
  <si>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</si>
  <si>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</si>
  <si>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</si>
  <si>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</si>
  <si>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</si>
  <si>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</si>
  <si>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</si>
  <si>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</si>
  <si>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</si>
  <si>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</si>
  <si>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</si>
  <si>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</si>
  <si>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</si>
  <si>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</si>
  <si>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</si>
  <si>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</si>
  <si>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</si>
  <si>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</si>
  <si>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</si>
  <si>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</si>
  <si>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</si>
  <si>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</si>
  <si>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</si>
  <si>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</si>
  <si>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</si>
  <si>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</si>
  <si>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</si>
  <si>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</si>
  <si>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</si>
  <si>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</si>
  <si>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</si>
  <si>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</si>
  <si>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</si>
  <si>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</si>
  <si>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</si>
  <si>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</si>
  <si>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</si>
  <si>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</si>
  <si>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</si>
  <si>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</si>
  <si>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</si>
  <si>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</si>
  <si>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</si>
  <si>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</si>
  <si>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</si>
  <si>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</si>
  <si>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</si>
  <si>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</si>
  <si>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</si>
  <si>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</si>
  <si>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</si>
  <si>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</si>
  <si>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</si>
  <si>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</si>
  <si>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</si>
  <si>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</si>
  <si>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</si>
  <si>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</si>
  <si>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</si>
  <si>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</si>
  <si>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</si>
  <si>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</si>
  <si>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</si>
  <si>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</si>
  <si>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</si>
  <si>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</si>
  <si>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</si>
  <si>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</si>
  <si>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</si>
  <si>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</si>
  <si>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</si>
  <si>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</si>
  <si>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</si>
  <si>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</si>
  <si>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</si>
  <si>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</si>
  <si>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</si>
  <si>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</si>
  <si>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</si>
  <si>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</si>
  <si>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</si>
  <si>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</si>
  <si>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</si>
  <si>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</si>
  <si>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</si>
  <si>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</si>
  <si>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</si>
  <si>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</si>
  <si>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</si>
  <si>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</si>
  <si>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</si>
  <si>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</si>
  <si>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</si>
  <si>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</si>
  <si>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</si>
  <si>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</si>
  <si>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</si>
  <si>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</si>
  <si>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</si>
  <si>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</si>
  <si>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</si>
  <si>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</si>
  <si>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</si>
  <si>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</si>
  <si>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</si>
  <si>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</si>
  <si>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</si>
  <si>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</si>
  <si>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</si>
  <si>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</si>
  <si>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</si>
  <si>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</si>
  <si>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</si>
  <si>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</si>
  <si>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</si>
  <si>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</si>
  <si>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</si>
  <si>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</si>
  <si>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</si>
  <si>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</si>
  <si>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</si>
  <si>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</si>
  <si>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</si>
  <si>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</si>
  <si>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</si>
  <si>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</si>
  <si>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</si>
  <si>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</si>
  <si>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</si>
  <si>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</si>
  <si>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</si>
  <si>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</si>
  <si>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</si>
  <si>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</si>
  <si>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</si>
  <si>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</si>
  <si>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</si>
  <si>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</si>
  <si>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</si>
  <si>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</si>
  <si>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</si>
  <si>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</si>
  <si>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</si>
  <si>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</si>
  <si>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</si>
  <si>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</si>
  <si>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</si>
  <si>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</si>
  <si>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</si>
  <si>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</si>
  <si>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</si>
  <si>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</si>
  <si>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</si>
  <si>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</si>
  <si>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</si>
  <si>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</si>
  <si>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</si>
  <si>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</si>
  <si>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</si>
  <si>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</si>
  <si>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</si>
  <si>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</si>
  <si>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</si>
  <si>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</si>
  <si>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</si>
  <si>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</si>
  <si>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</si>
  <si>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</si>
  <si>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</si>
  <si>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</si>
  <si>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</si>
  <si>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</si>
  <si>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</si>
  <si>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</si>
  <si>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</si>
  <si>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</si>
  <si>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</si>
  <si>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</si>
  <si>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</si>
  <si>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</si>
  <si>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</si>
  <si>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</si>
  <si>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</si>
  <si>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</si>
  <si>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</si>
  <si>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</si>
  <si>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</si>
  <si>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</si>
  <si>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</si>
  <si>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</si>
  <si>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</si>
  <si>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</si>
  <si>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</si>
  <si>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</si>
  <si>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</si>
  <si>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</si>
  <si>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</si>
  <si>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</si>
  <si>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</si>
  <si>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</si>
  <si>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</si>
  <si>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</si>
  <si>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</si>
  <si>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</si>
  <si>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</si>
  <si>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</si>
  <si>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</si>
  <si>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</si>
  <si>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</si>
  <si>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</si>
  <si>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</si>
  <si>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</si>
  <si>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</si>
  <si>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</si>
  <si>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</si>
  <si>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</si>
  <si>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</si>
  <si>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</si>
  <si>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</si>
  <si>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</si>
  <si>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</si>
  <si>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</si>
  <si>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</si>
  <si>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</si>
  <si>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</si>
  <si>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</si>
  <si>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</si>
  <si>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</si>
  <si>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</si>
  <si>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</si>
  <si>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</si>
  <si>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</si>
  <si>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</si>
  <si>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</si>
  <si>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</si>
  <si>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</si>
  <si>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</si>
  <si>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</si>
  <si>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</si>
  <si>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</si>
  <si>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</si>
  <si>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</si>
  <si>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</si>
  <si>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</si>
  <si>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</si>
  <si>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</si>
  <si>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</si>
  <si>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</si>
  <si>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</si>
  <si>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</si>
  <si>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</si>
  <si>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</si>
  <si>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</si>
  <si>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</si>
  <si>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</si>
  <si>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</si>
  <si>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</si>
  <si>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</si>
  <si>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</si>
  <si>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</si>
  <si>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</si>
  <si>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</si>
  <si>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</si>
  <si>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</si>
  <si>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</si>
  <si>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</si>
  <si>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</si>
  <si>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</si>
  <si>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</si>
  <si>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</si>
  <si>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</si>
  <si>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</si>
  <si>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</si>
  <si>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</si>
  <si>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</si>
  <si>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</si>
  <si>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</si>
  <si>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</si>
  <si>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</si>
  <si>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</si>
  <si>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</si>
  <si>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</si>
  <si>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</si>
  <si>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</si>
  <si>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</si>
  <si>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</si>
  <si>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</si>
  <si>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</si>
  <si>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</si>
  <si>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</si>
  <si>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</si>
  <si>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</si>
  <si>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</si>
  <si>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</si>
  <si>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</si>
  <si>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</si>
  <si>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</si>
  <si>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</si>
  <si>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</si>
  <si>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</si>
  <si>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</si>
  <si>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</si>
  <si>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</si>
  <si>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</si>
  <si>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</si>
  <si>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</si>
  <si>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</si>
  <si>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</si>
  <si>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</si>
  <si>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</si>
  <si>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</si>
  <si>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</si>
  <si>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</si>
  <si>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</si>
  <si>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</si>
  <si>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</si>
  <si>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</si>
  <si>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</si>
  <si>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</si>
  <si>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</si>
  <si>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</si>
  <si>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</si>
  <si>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</si>
  <si>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</si>
  <si>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</si>
  <si>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</si>
  <si>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</si>
  <si>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</si>
  <si>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</si>
  <si>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</si>
  <si>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</si>
  <si>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</si>
  <si>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</si>
  <si>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</si>
  <si>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</si>
  <si>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</si>
  <si>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</si>
  <si>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</si>
  <si>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</si>
  <si>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</si>
  <si>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</si>
  <si>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</si>
  <si>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</si>
  <si>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</si>
  <si>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</si>
  <si>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</si>
  <si>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</si>
  <si>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</si>
  <si>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</si>
  <si>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</si>
  <si>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</si>
  <si>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</si>
  <si>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</si>
  <si>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</si>
  <si>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</si>
  <si>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</si>
  <si>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</si>
  <si>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</si>
  <si>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</si>
  <si>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</si>
  <si>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</si>
  <si>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</si>
  <si>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</si>
  <si>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</si>
  <si>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</si>
  <si>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</si>
  <si>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</si>
  <si>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</si>
  <si>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</si>
  <si>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</si>
  <si>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</si>
  <si>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</si>
  <si>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</si>
  <si>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</si>
  <si>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</si>
  <si>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</si>
  <si>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</si>
  <si>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</si>
  <si>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</si>
  <si>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</si>
  <si>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</si>
  <si>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</si>
  <si>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</si>
  <si>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</si>
  <si>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</si>
  <si>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</si>
  <si>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</si>
  <si>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</si>
  <si>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</si>
  <si>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</si>
  <si>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</si>
  <si>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</si>
  <si>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</si>
  <si>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</si>
  <si>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</si>
  <si>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</si>
  <si>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</si>
  <si>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</si>
  <si>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</si>
  <si>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</si>
  <si>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</si>
  <si>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</si>
  <si>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</si>
  <si>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</si>
  <si>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</si>
  <si>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</si>
  <si>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</si>
  <si>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</si>
  <si>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</si>
  <si>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</si>
  <si>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</si>
  <si>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</si>
  <si>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</si>
  <si>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</si>
  <si>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</si>
  <si>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</si>
  <si>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</si>
  <si>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</si>
  <si>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</si>
  <si>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</si>
  <si>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</si>
  <si>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</si>
  <si>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</si>
  <si>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</si>
  <si>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</si>
  <si>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</si>
  <si>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</si>
  <si>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</si>
  <si>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</si>
  <si>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</si>
  <si>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</si>
  <si>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</si>
  <si>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</si>
  <si>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</si>
  <si>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</si>
  <si>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</si>
  <si>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</si>
  <si>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</si>
  <si>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</si>
  <si>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</si>
  <si>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</si>
  <si>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</si>
  <si>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</si>
  <si>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</si>
  <si>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</si>
  <si>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</si>
  <si>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</si>
  <si>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</si>
  <si>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</si>
  <si>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</si>
  <si>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</si>
  <si>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</si>
  <si>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</si>
  <si>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</si>
  <si>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</si>
  <si>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</si>
  <si>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</si>
  <si>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</si>
  <si>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</si>
  <si>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</si>
  <si>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</si>
  <si>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</si>
  <si>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</si>
  <si>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</si>
  <si>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</si>
  <si>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</si>
  <si>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</si>
  <si>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</si>
  <si>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</si>
  <si>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</si>
  <si>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</si>
  <si>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</si>
  <si>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</si>
  <si>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</si>
  <si>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</si>
  <si>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</si>
  <si>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</si>
  <si>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</si>
  <si>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</si>
  <si>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</si>
  <si>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</si>
  <si>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</si>
  <si>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</si>
  <si>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</si>
  <si>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</si>
  <si>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</si>
  <si>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</si>
  <si>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</si>
  <si>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</si>
  <si>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</si>
  <si>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</si>
  <si>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</si>
  <si>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</si>
  <si>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</si>
  <si>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</si>
  <si>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</si>
  <si>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</si>
  <si>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</si>
  <si>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</si>
  <si>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</si>
  <si>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</si>
  <si>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</si>
  <si>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</si>
  <si>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</si>
  <si>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</si>
  <si>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</si>
  <si>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</si>
  <si>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</si>
  <si>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</si>
  <si>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</si>
  <si>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</si>
  <si>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</si>
  <si>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</si>
  <si>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</si>
  <si>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</si>
  <si>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</si>
  <si>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</si>
  <si>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</si>
  <si>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</si>
  <si>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</si>
  <si>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</si>
  <si>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</si>
  <si>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</si>
  <si>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</si>
  <si>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</si>
  <si>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</si>
  <si>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</si>
  <si>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</si>
  <si>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</si>
  <si>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</si>
  <si>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</si>
  <si>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</si>
  <si>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</si>
  <si>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</si>
  <si>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</si>
  <si>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</si>
  <si>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</si>
  <si>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</si>
  <si>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</si>
  <si>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</si>
  <si>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</si>
  <si>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</si>
  <si>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</si>
  <si>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</si>
  <si>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</si>
  <si>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</si>
  <si>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</si>
  <si>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</si>
  <si>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</si>
  <si>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</si>
  <si>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</si>
  <si>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</si>
  <si>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</si>
  <si>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</si>
  <si>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</si>
  <si>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</si>
  <si>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</si>
  <si>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</si>
  <si>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</si>
  <si>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</si>
  <si>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</si>
  <si>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</si>
  <si>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</si>
  <si>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</si>
  <si>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</si>
  <si>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</si>
  <si>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</si>
  <si>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</si>
  <si>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</si>
  <si>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</si>
  <si>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</si>
  <si>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</si>
  <si>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</si>
  <si>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</si>
  <si>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</si>
  <si>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</si>
  <si>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</si>
  <si>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</si>
  <si>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</si>
  <si>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</si>
  <si>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</si>
  <si>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</si>
  <si>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</si>
  <si>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</si>
  <si>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</si>
  <si>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</si>
  <si>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</si>
  <si>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</si>
  <si>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</si>
  <si>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</si>
  <si>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</si>
  <si>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</si>
  <si>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</si>
  <si>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</si>
  <si>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</si>
  <si>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</si>
  <si>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</si>
  <si>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</si>
  <si>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</si>
  <si>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</si>
  <si>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</si>
  <si>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</si>
  <si>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</si>
  <si>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</si>
  <si>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</si>
  <si>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</si>
  <si>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</si>
  <si>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</si>
  <si>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</si>
  <si>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</si>
  <si>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</si>
  <si>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</si>
  <si>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</si>
  <si>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</si>
  <si>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</si>
  <si>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</si>
  <si>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</si>
  <si>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</si>
  <si>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</si>
  <si>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</si>
  <si>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</si>
  <si>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</si>
  <si>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</si>
  <si>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</si>
  <si>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</si>
  <si>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</si>
  <si>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</si>
  <si>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</si>
  <si>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</si>
  <si>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</si>
  <si>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</si>
  <si>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</si>
  <si>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</si>
  <si>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</si>
  <si>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</si>
  <si>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</si>
  <si>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</si>
  <si>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</si>
  <si>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</si>
  <si>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</si>
  <si>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</si>
  <si>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</si>
  <si>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</si>
  <si>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</si>
  <si>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</si>
  <si>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</si>
  <si>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</si>
  <si>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</si>
  <si>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</si>
  <si>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</si>
  <si>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</si>
  <si>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</si>
  <si>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</si>
  <si>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</si>
  <si>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</si>
  <si>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</si>
  <si>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</si>
  <si>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</si>
  <si>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</si>
  <si>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</si>
  <si>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</si>
  <si>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</si>
  <si>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</si>
  <si>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</si>
  <si>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</si>
  <si>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</si>
  <si>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</si>
  <si>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</si>
  <si>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</si>
  <si>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</si>
  <si>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</si>
  <si>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</si>
  <si>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</si>
  <si>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</si>
  <si>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</si>
  <si>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</si>
  <si>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</si>
  <si>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</si>
  <si>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</si>
  <si>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</si>
  <si>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</si>
  <si>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</si>
  <si>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</si>
  <si>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</si>
  <si>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</si>
  <si>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</si>
  <si>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</si>
  <si>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</si>
  <si>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</si>
  <si>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</si>
  <si>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</si>
  <si>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</si>
  <si>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</si>
  <si>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</si>
  <si>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</si>
  <si>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</si>
  <si>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</si>
  <si>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</si>
  <si>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</si>
  <si>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</si>
  <si>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</si>
  <si>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</si>
  <si>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</si>
  <si>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</si>
  <si>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</si>
  <si>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</si>
  <si>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</si>
  <si>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</si>
  <si>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</si>
  <si>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</si>
  <si>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</si>
  <si>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</si>
  <si>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</si>
  <si>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</si>
  <si>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</si>
  <si>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</si>
  <si>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</si>
  <si>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</si>
  <si>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</si>
  <si>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</si>
  <si>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</si>
  <si>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</si>
  <si>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</si>
  <si>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</si>
  <si>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</si>
  <si>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</si>
  <si>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</si>
  <si>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</si>
  <si>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</si>
  <si>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</si>
  <si>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</si>
  <si>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</si>
  <si>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</si>
  <si>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</si>
  <si>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</si>
  <si>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</si>
  <si>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</si>
  <si>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</si>
  <si>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</si>
  <si>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</si>
  <si>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</si>
  <si>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</si>
  <si>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</si>
  <si>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</si>
  <si>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</si>
  <si>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</si>
  <si>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</si>
  <si>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</si>
  <si>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</si>
  <si>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</si>
  <si>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</si>
  <si>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</si>
  <si>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</si>
  <si>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</si>
  <si>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</si>
  <si>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</si>
  <si>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</si>
  <si>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</si>
  <si>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</si>
  <si>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</si>
  <si>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</si>
  <si>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</si>
  <si>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</si>
  <si>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</si>
  <si>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</si>
  <si>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</si>
  <si>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</si>
  <si>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</si>
  <si>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</si>
  <si>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</si>
  <si>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</si>
  <si>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</si>
  <si>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</si>
  <si>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</si>
  <si>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</si>
  <si>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</si>
  <si>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</si>
  <si>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</si>
  <si>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</si>
  <si>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</si>
  <si>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</si>
  <si>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</si>
  <si>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</si>
  <si>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</si>
  <si>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</si>
  <si>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</si>
  <si>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</si>
  <si>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</si>
  <si>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</si>
  <si>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</si>
  <si>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</si>
  <si>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</si>
  <si>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</si>
  <si>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</si>
  <si>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</si>
  <si>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</si>
  <si>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</si>
  <si>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</si>
  <si>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</si>
  <si>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</si>
  <si>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</si>
  <si>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</si>
  <si>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</si>
  <si>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</si>
  <si>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</si>
  <si>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</si>
  <si>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</si>
  <si>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</si>
  <si>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</si>
  <si>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</si>
  <si>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</si>
  <si>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</si>
  <si>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</si>
  <si>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</si>
  <si>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</si>
  <si>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</si>
  <si>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</si>
  <si>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</si>
  <si>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</si>
  <si>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</si>
  <si>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</si>
  <si>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</si>
  <si>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</si>
  <si>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</si>
  <si>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</si>
  <si>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</si>
  <si>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</si>
  <si>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</si>
  <si>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</si>
  <si>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</si>
  <si>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</si>
  <si>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</si>
  <si>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</si>
  <si>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</si>
  <si>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</si>
  <si>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</si>
  <si>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</si>
  <si>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</si>
  <si>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</si>
  <si>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</si>
  <si>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</si>
  <si>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</si>
  <si>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</si>
  <si>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</si>
  <si>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</si>
  <si>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</si>
  <si>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</si>
  <si>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</si>
  <si>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</si>
  <si>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</si>
  <si>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</si>
  <si>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</si>
  <si>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</si>
  <si>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</si>
  <si>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</si>
  <si>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</si>
  <si>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</si>
  <si>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</si>
  <si>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</si>
  <si>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</si>
  <si>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</si>
  <si>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</si>
  <si>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</si>
  <si>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</si>
  <si>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</si>
  <si>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</si>
  <si>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</si>
  <si>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</si>
  <si>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</si>
  <si>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</si>
  <si>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</si>
  <si>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</si>
  <si>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</si>
  <si>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</si>
  <si>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</si>
  <si>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</si>
  <si>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</si>
  <si>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</si>
  <si>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</si>
  <si>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</si>
  <si>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</si>
  <si>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</si>
  <si>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</si>
  <si>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</si>
  <si>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</si>
  <si>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</si>
  <si>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</si>
  <si>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</si>
  <si>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</si>
  <si>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</si>
  <si>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</si>
  <si>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</si>
  <si>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</si>
  <si>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</si>
  <si>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</si>
  <si>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</si>
  <si>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</si>
  <si>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</si>
  <si>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</si>
  <si>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</si>
  <si>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</si>
  <si>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</si>
  <si>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</si>
  <si>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</si>
  <si>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</si>
  <si>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</si>
  <si>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</si>
  <si>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</si>
  <si>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</si>
  <si>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</si>
  <si>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</si>
  <si>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</si>
  <si>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</si>
  <si>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</si>
  <si>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</si>
  <si>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</si>
  <si>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</si>
  <si>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</si>
  <si>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</si>
  <si>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</si>
  <si>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</si>
  <si>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</si>
  <si>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</si>
  <si>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</si>
  <si>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</si>
  <si>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</si>
  <si>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</si>
  <si>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</si>
  <si>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</si>
  <si>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</si>
  <si>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</si>
  <si>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</si>
  <si>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</si>
  <si>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</si>
  <si>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</si>
  <si>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</si>
  <si>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</si>
  <si>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</si>
  <si>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</si>
  <si>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</si>
  <si>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</si>
  <si>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</si>
  <si>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</si>
  <si>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</si>
  <si>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</si>
  <si>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</si>
  <si>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</si>
  <si>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</si>
  <si>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</si>
  <si>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</si>
  <si>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</si>
  <si>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</si>
  <si>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</si>
  <si>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</si>
  <si>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</si>
  <si>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</si>
  <si>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</si>
  <si>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</si>
  <si>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</si>
  <si>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</si>
  <si>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</si>
  <si>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</si>
  <si>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</si>
  <si>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</si>
  <si>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</si>
  <si>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</si>
  <si>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</si>
  <si>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</si>
  <si>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</si>
  <si>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</si>
  <si>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</si>
  <si>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</si>
  <si>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</si>
  <si>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</si>
  <si>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</si>
  <si>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</si>
  <si>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</si>
  <si>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</si>
  <si>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</si>
  <si>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</si>
  <si>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</si>
  <si>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</si>
  <si>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</si>
  <si>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</si>
  <si>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</si>
  <si>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</si>
  <si>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</si>
  <si>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</si>
  <si>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</si>
  <si>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</si>
  <si>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</si>
  <si>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</si>
  <si>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</si>
  <si>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</si>
  <si>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</si>
  <si>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</si>
  <si>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</si>
  <si>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</si>
  <si>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</si>
  <si>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</si>
  <si>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</si>
  <si>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</si>
  <si>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</si>
  <si>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</si>
  <si>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</si>
  <si>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</si>
  <si>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</si>
  <si>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</si>
  <si>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</si>
  <si>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</si>
  <si>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</si>
  <si>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</si>
  <si>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</si>
  <si>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</si>
  <si>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</si>
  <si>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</si>
  <si>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</si>
  <si>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</si>
  <si>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</si>
  <si>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</si>
  <si>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</si>
  <si>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</si>
  <si>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</si>
  <si>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</si>
  <si>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</si>
  <si>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</si>
  <si>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</si>
  <si>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</si>
  <si>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</si>
  <si>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</si>
  <si>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</si>
  <si>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</si>
  <si>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</si>
  <si>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</si>
  <si>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</si>
  <si>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</si>
  <si>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</si>
  <si>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</si>
  <si>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</si>
  <si>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</si>
  <si>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</si>
  <si>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</si>
  <si>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</si>
  <si>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</si>
  <si>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</si>
  <si>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</si>
  <si>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</si>
  <si>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</si>
  <si>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</si>
  <si>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</si>
  <si>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</si>
  <si>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</si>
  <si>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</si>
  <si>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</si>
  <si>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</si>
  <si>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</si>
  <si>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</si>
  <si>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</si>
  <si>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</si>
  <si>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</si>
  <si>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</si>
  <si>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</si>
  <si>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</si>
  <si>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</si>
  <si>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</si>
  <si>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</si>
  <si>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</si>
  <si>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</si>
  <si>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</si>
  <si>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</si>
  <si>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</si>
  <si>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</si>
  <si>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</si>
  <si>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</si>
  <si>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</si>
  <si>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</si>
  <si>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</si>
  <si>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</si>
  <si>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</si>
  <si>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</si>
  <si>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</si>
  <si>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</si>
  <si>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</si>
  <si>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</si>
  <si>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</si>
  <si>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</si>
  <si>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</si>
  <si>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</si>
  <si>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</si>
  <si>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</si>
  <si>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</si>
  <si>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</si>
  <si>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</si>
  <si>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</si>
  <si>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</si>
  <si>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</si>
  <si>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</si>
  <si>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</si>
  <si>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</si>
  <si>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</si>
  <si>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</si>
  <si>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</si>
  <si>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</si>
  <si>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</si>
  <si>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</si>
  <si>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</si>
  <si>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</si>
  <si>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</si>
  <si>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</si>
  <si>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</si>
  <si>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</si>
  <si>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</si>
  <si>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</si>
  <si>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</si>
  <si>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</si>
  <si>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</si>
  <si>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</si>
  <si>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</si>
  <si>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</si>
  <si>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</si>
  <si>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</si>
  <si>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</si>
  <si>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</si>
  <si>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</si>
  <si>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</si>
  <si>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</si>
  <si>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</si>
  <si>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</si>
  <si>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</si>
  <si>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</si>
  <si>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</si>
  <si>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</si>
  <si>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</si>
  <si>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</si>
  <si>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</si>
  <si>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</si>
  <si>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</si>
  <si>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</si>
  <si>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</si>
  <si>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</si>
  <si>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</si>
  <si>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</si>
  <si>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</si>
  <si>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</si>
  <si>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</si>
  <si>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</si>
  <si>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</si>
  <si>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</si>
  <si>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</si>
  <si>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</si>
  <si>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</si>
  <si>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</si>
  <si>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</si>
  <si>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</si>
  <si>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</si>
  <si>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</si>
  <si>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</si>
  <si>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</si>
  <si>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</si>
  <si>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</si>
  <si>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</si>
  <si>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</si>
  <si>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</si>
  <si>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</si>
  <si>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</si>
  <si>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</si>
  <si>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</si>
  <si>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</si>
  <si>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</si>
  <si>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</si>
  <si>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</si>
  <si>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</si>
  <si>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</si>
  <si>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</si>
  <si>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</si>
  <si>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</si>
  <si>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</si>
  <si>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</si>
  <si>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</si>
  <si>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</si>
  <si>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</si>
  <si>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</si>
  <si>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</si>
  <si>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</si>
  <si>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</si>
  <si>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</si>
  <si>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</si>
  <si>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</si>
  <si>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</si>
  <si>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</si>
  <si>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</si>
  <si>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</si>
  <si>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</si>
  <si>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</si>
  <si>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</si>
  <si>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</si>
  <si>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</si>
  <si>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</si>
  <si>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</si>
  <si>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</si>
  <si>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</si>
  <si>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</si>
  <si>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</si>
  <si>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</si>
  <si>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</si>
  <si>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</si>
  <si>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</si>
  <si>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</si>
  <si>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</si>
  <si>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</si>
  <si>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</si>
  <si>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</si>
  <si>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</si>
  <si>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</si>
  <si>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</si>
  <si>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</si>
  <si>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</si>
  <si>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</si>
  <si>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</si>
  <si>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</si>
  <si>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</si>
  <si>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</si>
  <si>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</si>
  <si>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</si>
  <si>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</si>
  <si>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</si>
  <si>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</si>
  <si>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</si>
  <si>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</si>
  <si>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</si>
  <si>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</si>
  <si>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</si>
  <si>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</si>
  <si>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</si>
  <si>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</si>
  <si>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</si>
  <si>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</si>
  <si>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</si>
  <si>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</si>
  <si>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</si>
  <si>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</si>
  <si>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</si>
  <si>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</si>
  <si>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</si>
  <si>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</si>
  <si>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</si>
  <si>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</si>
  <si>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</si>
  <si>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</si>
  <si>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</si>
  <si>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</si>
  <si>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</si>
  <si>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</si>
  <si>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</si>
  <si>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</si>
  <si>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</si>
  <si>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</si>
  <si>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</si>
  <si>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</si>
  <si>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</si>
  <si>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</si>
  <si>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</si>
  <si>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</si>
  <si>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</si>
  <si>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</si>
  <si>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</si>
  <si>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</si>
  <si>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</si>
  <si>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</si>
  <si>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</si>
  <si>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</si>
  <si>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</si>
  <si>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</si>
  <si>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</si>
  <si>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</si>
  <si>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</si>
  <si>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</si>
  <si>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</si>
  <si>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</si>
  <si>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</si>
  <si>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</si>
  <si>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</si>
  <si>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</si>
  <si>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</si>
  <si>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</si>
  <si>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</si>
  <si>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</si>
  <si>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</si>
  <si>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</si>
  <si>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</si>
  <si>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</si>
  <si>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</si>
  <si>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</si>
  <si>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</si>
  <si>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</si>
  <si>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</si>
  <si>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</si>
  <si>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</si>
  <si>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</si>
  <si>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</si>
  <si>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</si>
  <si>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</si>
  <si>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</si>
  <si>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</si>
  <si>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</si>
  <si>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</si>
  <si>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</si>
  <si>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</si>
  <si>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</si>
  <si>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</si>
  <si>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</si>
  <si>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</si>
  <si>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</si>
  <si>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</si>
  <si>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</si>
  <si>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</si>
  <si>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</si>
  <si>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</si>
  <si>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</si>
  <si>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</si>
  <si>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</si>
  <si>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</si>
  <si>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</si>
  <si>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</si>
  <si>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</si>
  <si>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</si>
  <si>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</si>
  <si>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</si>
  <si>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</si>
  <si>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</si>
  <si>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</si>
  <si>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</si>
  <si>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</si>
  <si>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</si>
  <si>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</si>
  <si>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</si>
  <si>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</si>
  <si>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</si>
  <si>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</si>
  <si>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</si>
  <si>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</si>
  <si>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</si>
  <si>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</si>
  <si>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</si>
  <si>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</si>
  <si>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</si>
  <si>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</si>
  <si>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</si>
  <si>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</si>
  <si>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</si>
  <si>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</si>
  <si>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</si>
  <si>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</si>
  <si>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</si>
  <si>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</si>
  <si>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</si>
  <si>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</si>
  <si>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</si>
  <si>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</si>
  <si>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</si>
  <si>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</si>
  <si>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</si>
  <si>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</si>
  <si>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</si>
  <si>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</si>
  <si>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</si>
  <si>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</si>
  <si>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</si>
  <si>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</si>
  <si>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</si>
  <si>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</si>
  <si>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</si>
  <si>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</si>
  <si>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</si>
  <si>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</si>
  <si>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</si>
  <si>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</si>
  <si>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</si>
  <si>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</si>
  <si>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</si>
  <si>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</si>
  <si>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</si>
  <si>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</si>
  <si>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</si>
  <si>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</si>
  <si>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</si>
  <si>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</si>
  <si>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</si>
  <si>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</si>
  <si>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</si>
  <si>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</si>
  <si>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</si>
  <si>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</si>
  <si>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</si>
  <si>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</si>
  <si>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</si>
  <si>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</si>
  <si>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</si>
  <si>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</si>
  <si>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</si>
  <si>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</si>
  <si>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</si>
  <si>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</si>
  <si>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</si>
  <si>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</si>
  <si>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</si>
  <si>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</si>
  <si>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</si>
  <si>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</si>
  <si>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</si>
  <si>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</si>
  <si>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</si>
  <si>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</si>
  <si>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</si>
  <si>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</si>
  <si>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</si>
  <si>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</si>
  <si>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</si>
  <si>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</si>
  <si>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</si>
  <si>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</si>
  <si>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</si>
  <si>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</si>
  <si>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</si>
  <si>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</si>
  <si>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</si>
  <si>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</si>
  <si>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</si>
  <si>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</si>
  <si>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</si>
  <si>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</si>
  <si>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</si>
  <si>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</si>
  <si>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</si>
  <si>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</si>
  <si>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</si>
  <si>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</si>
  <si>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</si>
  <si>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</si>
  <si>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</si>
  <si>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</si>
  <si>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</si>
  <si>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</si>
  <si>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</si>
  <si>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</si>
  <si>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</si>
  <si>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</si>
  <si>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</si>
  <si>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</si>
  <si>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</si>
  <si>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</si>
  <si>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</si>
  <si>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</si>
  <si>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</si>
  <si>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</si>
  <si>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</si>
  <si>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</si>
  <si>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</si>
  <si>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</si>
  <si>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</si>
  <si>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</si>
  <si>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</si>
  <si>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</si>
  <si>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</si>
  <si>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</si>
  <si>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</si>
  <si>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</si>
  <si>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</si>
  <si>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</si>
  <si>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</si>
  <si>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</si>
  <si>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</si>
  <si>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</si>
  <si>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</si>
  <si>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</si>
  <si>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</si>
  <si>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</si>
  <si>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</si>
  <si>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</si>
  <si>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</si>
  <si>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</si>
  <si>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</si>
  <si>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</si>
  <si>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</si>
  <si>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</si>
  <si>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</si>
  <si>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</si>
  <si>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</si>
  <si>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</si>
  <si>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</si>
  <si>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</si>
  <si>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</si>
  <si>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</si>
  <si>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</si>
  <si>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</si>
  <si>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</si>
  <si>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</si>
  <si>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</si>
  <si>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</si>
  <si>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</si>
  <si>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</si>
  <si>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</si>
  <si>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</si>
  <si>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</si>
  <si>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</si>
  <si>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</si>
  <si>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</si>
  <si>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</si>
  <si>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</si>
  <si>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</si>
  <si>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</si>
  <si>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</si>
  <si>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</si>
  <si>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</si>
  <si>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</si>
  <si>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</si>
  <si>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</si>
  <si>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</si>
  <si>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</si>
  <si>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</si>
  <si>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</si>
  <si>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</si>
  <si>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</si>
  <si>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</si>
  <si>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</si>
  <si>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</si>
  <si>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</si>
  <si>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</si>
  <si>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</si>
  <si>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</si>
  <si>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</si>
  <si>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</si>
  <si>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</si>
  <si>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</si>
  <si>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</si>
  <si>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</si>
  <si>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</si>
  <si>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</si>
  <si>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</si>
  <si>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</si>
  <si>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</si>
  <si>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</si>
  <si>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</si>
  <si>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</si>
  <si>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</si>
  <si>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</si>
  <si>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</si>
  <si>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</si>
  <si>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</si>
  <si>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</si>
  <si>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</si>
  <si>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</si>
  <si>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</si>
  <si>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</si>
  <si>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</si>
  <si>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</si>
  <si>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</si>
  <si>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</si>
  <si>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</si>
  <si>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</si>
  <si>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</si>
  <si>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</si>
  <si>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</si>
  <si>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</si>
  <si>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</si>
  <si>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</si>
  <si>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</si>
  <si>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</si>
  <si>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</si>
  <si>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</si>
  <si>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</si>
  <si>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</si>
  <si>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</si>
  <si>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</si>
  <si>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</si>
  <si>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</si>
  <si>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</si>
  <si>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</si>
  <si>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</si>
  <si>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</si>
  <si>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</si>
  <si>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</si>
  <si>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</si>
  <si>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</si>
  <si>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</si>
  <si>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</si>
  <si>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</si>
  <si>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</si>
  <si>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</si>
  <si>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</si>
  <si>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</si>
  <si>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</si>
  <si>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</si>
  <si>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</si>
  <si>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</si>
  <si>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</si>
  <si>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</si>
  <si>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</si>
  <si>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</si>
  <si>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</si>
  <si>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</si>
  <si>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</si>
  <si>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</si>
  <si>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</si>
  <si>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</si>
  <si>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</si>
  <si>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</si>
  <si>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</si>
  <si>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</si>
  <si>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</si>
  <si>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</si>
  <si>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</si>
  <si>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</si>
  <si>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</si>
  <si>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</si>
  <si>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</si>
  <si>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</si>
  <si>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</si>
  <si>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</si>
  <si>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</si>
  <si>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</si>
  <si>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</si>
  <si>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</si>
  <si>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</si>
  <si>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</si>
  <si>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</si>
  <si>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</si>
  <si>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</si>
  <si>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</si>
  <si>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</si>
  <si>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</si>
  <si>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</si>
  <si>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</si>
  <si>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</si>
  <si>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</si>
  <si>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</si>
  <si>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</si>
  <si>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</si>
  <si>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</si>
  <si>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</si>
  <si>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</si>
  <si>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</si>
  <si>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</si>
  <si>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</si>
  <si>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</si>
  <si>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</si>
  <si>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</si>
  <si>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</si>
  <si>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</si>
  <si>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</si>
  <si>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</si>
  <si>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</si>
  <si>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</si>
  <si>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</si>
  <si>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</si>
  <si>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</si>
  <si>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</si>
  <si>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</si>
  <si>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</si>
  <si>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</si>
  <si>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</si>
  <si>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</si>
  <si>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</si>
  <si>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</si>
  <si>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</si>
  <si>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</si>
  <si>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</si>
  <si>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</si>
  <si>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</si>
  <si>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</si>
  <si>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</si>
  <si>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</si>
  <si>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</si>
  <si>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</si>
  <si>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</si>
  <si>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</si>
  <si>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</si>
  <si>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</si>
  <si>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</si>
  <si>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</si>
  <si>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</si>
  <si>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</si>
  <si>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</si>
  <si>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</si>
  <si>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</si>
  <si>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</si>
  <si>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</si>
  <si>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</si>
  <si>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</si>
  <si>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</si>
  <si>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</si>
  <si>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</si>
  <si>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</si>
  <si>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</si>
  <si>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</si>
  <si>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</si>
  <si>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</si>
  <si>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</si>
  <si>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</si>
  <si>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</si>
  <si>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</si>
  <si>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</si>
  <si>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</si>
  <si>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</si>
  <si>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</si>
  <si>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</si>
  <si>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</si>
  <si>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</si>
  <si>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</si>
  <si>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</si>
  <si>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</si>
  <si>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</si>
  <si>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</si>
  <si>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</si>
  <si>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</si>
  <si>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</si>
  <si>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</si>
  <si>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</si>
  <si>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</si>
  <si>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</si>
  <si>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</si>
  <si>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</si>
  <si>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</si>
  <si>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</si>
  <si>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</si>
  <si>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</si>
  <si>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</si>
  <si>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</si>
  <si>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</si>
  <si>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</si>
  <si>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</si>
  <si>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</si>
  <si>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</si>
  <si>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</si>
  <si>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</si>
  <si>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</si>
  <si>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</si>
  <si>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</si>
  <si>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</si>
  <si>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</si>
  <si>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</si>
  <si>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</si>
  <si>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</si>
  <si>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</si>
  <si>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</si>
  <si>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</si>
  <si>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</si>
  <si>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</si>
  <si>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</si>
  <si>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</si>
  <si>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</si>
  <si>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</si>
  <si>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</si>
  <si>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</si>
  <si>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</si>
  <si>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</si>
  <si>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</si>
  <si>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</si>
  <si>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</si>
  <si>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</si>
  <si>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</si>
  <si>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</si>
  <si>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</si>
  <si>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</si>
  <si>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</si>
  <si>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</si>
  <si>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</si>
  <si>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</si>
  <si>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</si>
  <si>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</si>
  <si>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</si>
  <si>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</si>
  <si>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</si>
  <si>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</si>
  <si>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</si>
  <si>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</si>
  <si>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</si>
  <si>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</si>
  <si>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</si>
  <si>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</si>
  <si>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</si>
  <si>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</si>
  <si>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</si>
  <si>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</si>
  <si>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</si>
  <si>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</si>
  <si>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</si>
  <si>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</si>
  <si>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</si>
  <si>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</si>
  <si>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</si>
  <si>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</si>
  <si>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</si>
  <si>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</si>
  <si>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</si>
  <si>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</si>
  <si>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</si>
  <si>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</si>
  <si>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</si>
  <si>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</si>
  <si>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</si>
  <si>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</si>
  <si>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</si>
  <si>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</si>
  <si>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</si>
  <si>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</si>
  <si>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</si>
  <si>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</si>
  <si>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</si>
  <si>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</si>
  <si>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</si>
  <si>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</si>
  <si>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</si>
  <si>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</si>
  <si>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</si>
  <si>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</si>
  <si>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</si>
  <si>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</si>
  <si>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</si>
  <si>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</si>
  <si>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</si>
  <si>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</si>
  <si>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</si>
  <si>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</si>
  <si>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</si>
  <si>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</si>
  <si>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</si>
  <si>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</si>
  <si>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</si>
  <si>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</si>
  <si>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</si>
  <si>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</si>
  <si>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</si>
  <si>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</si>
  <si>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</si>
  <si>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</si>
  <si>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</si>
  <si>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</si>
  <si>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</si>
  <si>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</si>
  <si>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</si>
  <si>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</si>
  <si>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</si>
  <si>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</si>
  <si>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</si>
  <si>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</si>
  <si>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</si>
  <si>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</si>
  <si>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</si>
  <si>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</si>
  <si>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</si>
  <si>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</si>
  <si>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</si>
  <si>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</si>
  <si>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</si>
  <si>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</si>
  <si>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</si>
  <si>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</si>
  <si>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</si>
  <si>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</si>
  <si>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</si>
  <si>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</si>
  <si>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</si>
  <si>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</si>
  <si>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</si>
  <si>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</si>
  <si>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</si>
  <si>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</si>
  <si>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</si>
  <si>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</si>
  <si>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</si>
  <si>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</si>
  <si>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</si>
  <si>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</si>
  <si>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</si>
  <si>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</si>
  <si>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</si>
  <si>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</si>
  <si>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</si>
  <si>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</si>
  <si>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</si>
  <si>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</si>
  <si>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</si>
  <si>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</si>
  <si>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</si>
  <si>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</si>
  <si>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</si>
  <si>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</si>
  <si>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</si>
  <si>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</si>
  <si>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</si>
  <si>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</si>
  <si>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</si>
  <si>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</si>
  <si>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</si>
  <si>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</si>
  <si>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</si>
  <si>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</si>
  <si>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</si>
  <si>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</si>
  <si>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</si>
  <si>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</si>
  <si>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</si>
  <si>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</si>
  <si>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</si>
  <si>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</si>
  <si>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</si>
  <si>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</si>
  <si>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</si>
  <si>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</si>
  <si>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</si>
  <si>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</si>
  <si>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</si>
  <si>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</si>
  <si>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</si>
  <si>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</si>
  <si>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</si>
  <si>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</si>
  <si>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</si>
  <si>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</si>
  <si>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</si>
  <si>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</si>
  <si>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</si>
  <si>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</si>
  <si>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</si>
  <si>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</si>
  <si>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</si>
  <si>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</si>
  <si>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</si>
  <si>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</si>
  <si>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</si>
  <si>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</si>
  <si>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</si>
  <si>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</si>
  <si>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</si>
  <si>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</si>
  <si>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</si>
  <si>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</si>
  <si>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</si>
  <si>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</si>
  <si>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</si>
  <si>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</si>
  <si>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</si>
  <si>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</si>
  <si>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</si>
  <si>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</si>
  <si>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</si>
  <si>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</si>
  <si>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</si>
  <si>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</si>
  <si>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</si>
  <si>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</si>
  <si>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</si>
  <si>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</si>
  <si>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</si>
  <si>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</si>
  <si>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</si>
  <si>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</si>
  <si>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</si>
  <si>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</si>
  <si>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</si>
  <si>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</si>
  <si>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</si>
  <si>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</si>
  <si>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</si>
  <si>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</si>
  <si>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</si>
  <si>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</si>
  <si>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</si>
  <si>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</si>
  <si>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</si>
  <si>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</si>
  <si>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</si>
  <si>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</si>
  <si>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</si>
  <si>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</si>
  <si>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</si>
  <si>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</si>
  <si>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</si>
  <si>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</si>
  <si>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</si>
  <si>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</si>
  <si>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</si>
  <si>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</si>
  <si>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</si>
  <si>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</si>
  <si>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</si>
  <si>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</si>
  <si>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</si>
  <si>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</si>
  <si>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</si>
  <si>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</si>
  <si>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</si>
  <si>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</si>
  <si>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</si>
  <si>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</si>
  <si>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</si>
  <si>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</si>
  <si>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</si>
  <si>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</si>
  <si>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</si>
  <si>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</si>
  <si>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</si>
  <si>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</si>
  <si>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</si>
  <si>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</si>
  <si>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</si>
  <si>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</si>
  <si>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</si>
  <si>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</si>
  <si>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</si>
  <si>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</si>
  <si>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</si>
  <si>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</si>
  <si>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</si>
  <si>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</si>
  <si>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</si>
  <si>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</si>
  <si>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</si>
  <si>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</si>
  <si>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</si>
  <si>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</si>
  <si>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</si>
  <si>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</si>
  <si>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</si>
  <si>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</si>
  <si>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</si>
  <si>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</si>
  <si>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</si>
  <si>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</si>
  <si>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</si>
  <si>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</si>
  <si>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</si>
  <si>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</si>
  <si>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</si>
  <si>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</si>
  <si>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</si>
  <si>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</si>
  <si>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</si>
  <si>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</si>
  <si>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</si>
  <si>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</si>
  <si>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</si>
  <si>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</si>
  <si>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</si>
  <si>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</si>
  <si>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</si>
  <si>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</si>
  <si>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</si>
  <si>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</si>
  <si>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</si>
  <si>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</si>
  <si>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</si>
  <si>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</si>
  <si>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</si>
  <si>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</si>
  <si>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</si>
  <si>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</si>
  <si>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</si>
  <si>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</si>
  <si>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</si>
  <si>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</si>
  <si>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</si>
  <si>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</si>
  <si>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</si>
  <si>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</si>
  <si>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</si>
  <si>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</si>
  <si>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</si>
  <si>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</si>
  <si>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</si>
  <si>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</si>
  <si>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</si>
  <si>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</si>
  <si>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</si>
  <si>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</si>
  <si>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</si>
  <si>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</si>
  <si>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</si>
  <si>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</si>
  <si>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</si>
  <si>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</si>
  <si>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</si>
  <si>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</si>
  <si>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</si>
  <si>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</si>
  <si>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</si>
  <si>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</si>
  <si>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</si>
  <si>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</si>
  <si>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</si>
  <si>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</si>
  <si>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</si>
  <si>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</si>
  <si>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</si>
  <si>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</si>
  <si>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</si>
  <si>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</si>
  <si>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</si>
  <si>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</si>
  <si>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</si>
  <si>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</si>
  <si>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</si>
  <si>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</si>
  <si>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</si>
  <si>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</si>
  <si>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</si>
  <si>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</si>
  <si>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</si>
  <si>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</si>
  <si>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</si>
  <si>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</si>
  <si>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</si>
  <si>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</si>
  <si>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</si>
  <si>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</si>
  <si>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</si>
  <si>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</si>
  <si>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</si>
  <si>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</si>
  <si>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</si>
  <si>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</si>
  <si>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</si>
  <si>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</si>
  <si>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</si>
  <si>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</si>
  <si>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</si>
  <si>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</si>
  <si>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</si>
  <si>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</si>
  <si>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</si>
  <si>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</si>
  <si>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</si>
  <si>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</si>
  <si>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</si>
  <si>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</si>
  <si>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</si>
  <si>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</si>
  <si>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</si>
  <si>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</si>
  <si>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</si>
  <si>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</si>
  <si>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</si>
  <si>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</si>
  <si>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</si>
  <si>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</si>
  <si>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</si>
  <si>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</si>
  <si>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</si>
  <si>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</si>
  <si>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</si>
  <si>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</si>
  <si>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</si>
  <si>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</si>
  <si>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</si>
  <si>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</si>
  <si>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</si>
  <si>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</si>
  <si>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</si>
  <si>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</si>
  <si>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</si>
  <si>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</si>
  <si>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</si>
  <si>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</si>
  <si>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</si>
  <si>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</si>
  <si>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</si>
  <si>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</si>
  <si>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</si>
  <si>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</si>
  <si>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</si>
  <si>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</si>
  <si>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</si>
  <si>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</si>
  <si>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</si>
  <si>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</si>
  <si>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</si>
  <si>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</si>
  <si>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</si>
  <si>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</si>
  <si>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</si>
  <si>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</si>
  <si>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</si>
  <si>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 of Sales</t>
  </si>
  <si>
    <t>Catgory</t>
  </si>
  <si>
    <t>Row Labels</t>
  </si>
  <si>
    <t>Grand Total</t>
  </si>
  <si>
    <t>Sum of Sales</t>
  </si>
  <si>
    <t>REVENUE BY 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</si>
  <si>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</si>
  <si>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</si>
  <si>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</si>
  <si>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</si>
  <si>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</si>
  <si>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</si>
  <si>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</si>
  <si>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</si>
  <si>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</si>
  <si>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</si>
  <si>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</si>
  <si>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</si>
  <si>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 BY MONTH</t>
  </si>
  <si>
    <t>TOP 10 PRODUCTS</t>
  </si>
  <si>
    <t>SALES BY REGION</t>
  </si>
  <si>
    <t>CUSTOMER ANALYSIS SEGMENT</t>
  </si>
  <si>
    <t>Purchasing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</si>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</sst>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2" fillId="0" borderId="0" xfId="0" applyFon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18"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</xdr:row>
      <xdr:rowOff>19050</xdr:rowOff>
    </xdr:from>
    <xdr:to>
      <xdr:col>6</xdr:col>
      <xdr:colOff>323850</xdr:colOff>
      <xdr:row>13</xdr:row>
      <xdr:rowOff>6350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393E0EF-1AE5-71D1-5A38-A0C7D0C8DDD7}"/>
            </a:ext>
          </a:extLst>
        </xdr:cNvPr>
        <xdr:cNvSpPr/>
      </xdr:nvSpPr>
      <xdr:spPr>
        <a:xfrm>
          <a:off x="120650" y="203200"/>
          <a:ext cx="3860800" cy="21971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69850</xdr:colOff>
      <xdr:row>0</xdr:row>
      <xdr:rowOff>133350</xdr:rowOff>
    </xdr:from>
    <xdr:to>
      <xdr:col>5</xdr:col>
      <xdr:colOff>146050</xdr:colOff>
      <xdr:row>8</xdr:row>
      <xdr:rowOff>57150</xdr:rowOff>
    </xdr:to>
    <xdr:sp macro="" textlink="">
      <xdr:nvSpPr>
        <xdr:cNvPr id="3" name="Rectangle: Diagonal Corners Rounded 2">
          <a:extLst>
            <a:ext uri="{FF2B5EF4-FFF2-40B4-BE49-F238E27FC236}">
              <a16:creationId xmlns:a16="http://schemas.microsoft.com/office/drawing/2014/main" id="{E862DDFC-413C-6D7D-80E1-6476FA3968BC}"/>
            </a:ext>
          </a:extLst>
        </xdr:cNvPr>
        <xdr:cNvSpPr/>
      </xdr:nvSpPr>
      <xdr:spPr>
        <a:xfrm>
          <a:off x="69850" y="133350"/>
          <a:ext cx="3124200" cy="1397000"/>
        </a:xfrm>
        <a:prstGeom prst="round2Diag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488950</xdr:colOff>
      <xdr:row>1</xdr:row>
      <xdr:rowOff>12700</xdr:rowOff>
    </xdr:from>
    <xdr:to>
      <xdr:col>5</xdr:col>
      <xdr:colOff>266700</xdr:colOff>
      <xdr:row>3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FDFCEAF-5F89-E1BE-11F1-0A01562BEB7D}"/>
            </a:ext>
          </a:extLst>
        </xdr:cNvPr>
        <xdr:cNvSpPr/>
      </xdr:nvSpPr>
      <xdr:spPr>
        <a:xfrm>
          <a:off x="488950" y="196850"/>
          <a:ext cx="2825750" cy="4445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TOTAL REVENUE</a:t>
          </a:r>
        </a:p>
      </xdr:txBody>
    </xdr:sp>
    <xdr:clientData/>
  </xdr:twoCellAnchor>
  <xdr:twoCellAnchor>
    <xdr:from>
      <xdr:col>1</xdr:col>
      <xdr:colOff>273050</xdr:colOff>
      <xdr:row>2</xdr:row>
      <xdr:rowOff>38100</xdr:rowOff>
    </xdr:from>
    <xdr:to>
      <xdr:col>4</xdr:col>
      <xdr:colOff>508000</xdr:colOff>
      <xdr:row>7</xdr:row>
      <xdr:rowOff>165100</xdr:rowOff>
    </xdr:to>
    <xdr:sp macro="" textlink="G168">
      <xdr:nvSpPr>
        <xdr:cNvPr id="5" name="Rectangle: Diagonal Corners Rounded 4">
          <a:extLst>
            <a:ext uri="{FF2B5EF4-FFF2-40B4-BE49-F238E27FC236}">
              <a16:creationId xmlns:a16="http://schemas.microsoft.com/office/drawing/2014/main" id="{988FEFC5-FC32-0A6A-F23E-A8CEF3EAD5E0}"/>
            </a:ext>
          </a:extLst>
        </xdr:cNvPr>
        <xdr:cNvSpPr/>
      </xdr:nvSpPr>
      <xdr:spPr>
        <a:xfrm>
          <a:off x="882650" y="406400"/>
          <a:ext cx="2063750" cy="1047750"/>
        </a:xfrm>
        <a:prstGeom prst="round2Diag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58A316B-FBC4-48C7-963D-EE8913F22A73}" type="TxLink">
            <a:rPr lang="en-US" sz="2400" b="1" i="0" u="none" strike="noStrike">
              <a:solidFill>
                <a:schemeClr val="accent6">
                  <a:lumMod val="7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 $2,261,536.78 </a:t>
          </a:fld>
          <a:endParaRPr lang="en-US" sz="2400" b="1">
            <a:solidFill>
              <a:schemeClr val="accent6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355600</xdr:colOff>
      <xdr:row>0</xdr:row>
      <xdr:rowOff>171450</xdr:rowOff>
    </xdr:from>
    <xdr:to>
      <xdr:col>1</xdr:col>
      <xdr:colOff>400050</xdr:colOff>
      <xdr:row>4</xdr:row>
      <xdr:rowOff>88900</xdr:rowOff>
    </xdr:to>
    <xdr:pic>
      <xdr:nvPicPr>
        <xdr:cNvPr id="8" name="Graphic 7" descr="Bar graph with upward trend with solid fill">
          <a:extLst>
            <a:ext uri="{FF2B5EF4-FFF2-40B4-BE49-F238E27FC236}">
              <a16:creationId xmlns:a16="http://schemas.microsoft.com/office/drawing/2014/main" id="{EE580A7B-D5B5-268E-98D3-C41EEB2D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5600" y="171450"/>
          <a:ext cx="654050" cy="654050"/>
        </a:xfrm>
        <a:prstGeom prst="rect">
          <a:avLst/>
        </a:prstGeom>
      </xdr:spPr>
    </xdr:pic>
    <xdr:clientData/>
  </xdr:twoCellAnchor>
  <xdr:twoCellAnchor>
    <xdr:from>
      <xdr:col>0</xdr:col>
      <xdr:colOff>254000</xdr:colOff>
      <xdr:row>0</xdr:row>
      <xdr:rowOff>165100</xdr:rowOff>
    </xdr:from>
    <xdr:to>
      <xdr:col>0</xdr:col>
      <xdr:colOff>323850</xdr:colOff>
      <xdr:row>8</xdr:row>
      <xdr:rowOff>63500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90EC35C1-EAE7-3385-CE54-408EBFBA60D6}"/>
            </a:ext>
          </a:extLst>
        </xdr:cNvPr>
        <xdr:cNvSpPr/>
      </xdr:nvSpPr>
      <xdr:spPr>
        <a:xfrm>
          <a:off x="254000" y="165100"/>
          <a:ext cx="69850" cy="1371600"/>
        </a:xfrm>
        <a:prstGeom prst="round2Diag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368300</xdr:colOff>
      <xdr:row>0</xdr:row>
      <xdr:rowOff>107950</xdr:rowOff>
    </xdr:from>
    <xdr:to>
      <xdr:col>10</xdr:col>
      <xdr:colOff>63500</xdr:colOff>
      <xdr:row>8</xdr:row>
      <xdr:rowOff>63500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B0D5DC96-6031-25F8-F66B-6E898CEE2954}"/>
            </a:ext>
          </a:extLst>
        </xdr:cNvPr>
        <xdr:cNvSpPr/>
      </xdr:nvSpPr>
      <xdr:spPr>
        <a:xfrm>
          <a:off x="3416300" y="107950"/>
          <a:ext cx="3086100" cy="1428750"/>
        </a:xfrm>
        <a:prstGeom prst="round2Diag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736600</xdr:colOff>
      <xdr:row>1</xdr:row>
      <xdr:rowOff>0</xdr:rowOff>
    </xdr:from>
    <xdr:to>
      <xdr:col>9</xdr:col>
      <xdr:colOff>419100</xdr:colOff>
      <xdr:row>2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6BF306-7144-5B4B-F258-BDBD1435A79F}"/>
            </a:ext>
          </a:extLst>
        </xdr:cNvPr>
        <xdr:cNvSpPr txBox="1"/>
      </xdr:nvSpPr>
      <xdr:spPr>
        <a:xfrm>
          <a:off x="4394200" y="184150"/>
          <a:ext cx="18542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+mn-lt"/>
              <a:cs typeface="Times New Roman" panose="02020603050405020304" pitchFamily="18" charset="0"/>
            </a:rPr>
            <a:t>TOTAL ORDERS</a:t>
          </a:r>
        </a:p>
      </xdr:txBody>
    </xdr:sp>
    <xdr:clientData/>
  </xdr:twoCellAnchor>
  <xdr:twoCellAnchor>
    <xdr:from>
      <xdr:col>6</xdr:col>
      <xdr:colOff>698500</xdr:colOff>
      <xdr:row>3</xdr:row>
      <xdr:rowOff>171450</xdr:rowOff>
    </xdr:from>
    <xdr:to>
      <xdr:col>9</xdr:col>
      <xdr:colOff>482600</xdr:colOff>
      <xdr:row>6</xdr:row>
      <xdr:rowOff>139700</xdr:rowOff>
    </xdr:to>
    <xdr:sp macro="" textlink="X14">
      <xdr:nvSpPr>
        <xdr:cNvPr id="13" name="TextBox 12">
          <a:extLst>
            <a:ext uri="{FF2B5EF4-FFF2-40B4-BE49-F238E27FC236}">
              <a16:creationId xmlns:a16="http://schemas.microsoft.com/office/drawing/2014/main" id="{AB491153-2F8E-FE47-581E-8832388FF4B9}"/>
            </a:ext>
          </a:extLst>
        </xdr:cNvPr>
        <xdr:cNvSpPr txBox="1"/>
      </xdr:nvSpPr>
      <xdr:spPr>
        <a:xfrm>
          <a:off x="4356100" y="723900"/>
          <a:ext cx="195580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64247A2-771C-4A22-8C71-6BE0F29311E4}" type="TxLink">
            <a:rPr lang="en-US" sz="2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9800</a:t>
          </a:fld>
          <a:endParaRPr lang="en-US" sz="4800" b="1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5</xdr:col>
      <xdr:colOff>565150</xdr:colOff>
      <xdr:row>0</xdr:row>
      <xdr:rowOff>114300</xdr:rowOff>
    </xdr:from>
    <xdr:to>
      <xdr:col>6</xdr:col>
      <xdr:colOff>673100</xdr:colOff>
      <xdr:row>4</xdr:row>
      <xdr:rowOff>95250</xdr:rowOff>
    </xdr:to>
    <xdr:pic>
      <xdr:nvPicPr>
        <xdr:cNvPr id="17" name="Graphic 16" descr="Checklist with solid fill">
          <a:extLst>
            <a:ext uri="{FF2B5EF4-FFF2-40B4-BE49-F238E27FC236}">
              <a16:creationId xmlns:a16="http://schemas.microsoft.com/office/drawing/2014/main" id="{E5A8BCFA-F9D3-B099-D9C9-206469E38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13150" y="114300"/>
          <a:ext cx="717550" cy="717550"/>
        </a:xfrm>
        <a:prstGeom prst="rect">
          <a:avLst/>
        </a:prstGeom>
      </xdr:spPr>
    </xdr:pic>
    <xdr:clientData/>
  </xdr:twoCellAnchor>
  <xdr:twoCellAnchor>
    <xdr:from>
      <xdr:col>5</xdr:col>
      <xdr:colOff>558800</xdr:colOff>
      <xdr:row>0</xdr:row>
      <xdr:rowOff>120650</xdr:rowOff>
    </xdr:from>
    <xdr:to>
      <xdr:col>6</xdr:col>
      <xdr:colOff>0</xdr:colOff>
      <xdr:row>8</xdr:row>
      <xdr:rowOff>50800</xdr:rowOff>
    </xdr:to>
    <xdr:sp macro="" textlink="">
      <xdr:nvSpPr>
        <xdr:cNvPr id="18" name="Rectangle: Diagonal Corners Rounded 17">
          <a:extLst>
            <a:ext uri="{FF2B5EF4-FFF2-40B4-BE49-F238E27FC236}">
              <a16:creationId xmlns:a16="http://schemas.microsoft.com/office/drawing/2014/main" id="{23F1F764-DA13-B229-56F1-325F52DE7F3C}"/>
            </a:ext>
          </a:extLst>
        </xdr:cNvPr>
        <xdr:cNvSpPr/>
      </xdr:nvSpPr>
      <xdr:spPr>
        <a:xfrm>
          <a:off x="3606800" y="120650"/>
          <a:ext cx="50800" cy="1403350"/>
        </a:xfrm>
        <a:prstGeom prst="round2Diag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482600</xdr:colOff>
      <xdr:row>0</xdr:row>
      <xdr:rowOff>114300</xdr:rowOff>
    </xdr:from>
    <xdr:to>
      <xdr:col>15</xdr:col>
      <xdr:colOff>469900</xdr:colOff>
      <xdr:row>8</xdr:row>
      <xdr:rowOff>69850</xdr:rowOff>
    </xdr:to>
    <xdr:sp macro="" textlink="">
      <xdr:nvSpPr>
        <xdr:cNvPr id="19" name="Rectangle: Diagonal Corners Rounded 18">
          <a:extLst>
            <a:ext uri="{FF2B5EF4-FFF2-40B4-BE49-F238E27FC236}">
              <a16:creationId xmlns:a16="http://schemas.microsoft.com/office/drawing/2014/main" id="{28C2E726-ED3A-F9A0-9A25-7FF7525A99DB}"/>
            </a:ext>
          </a:extLst>
        </xdr:cNvPr>
        <xdr:cNvSpPr/>
      </xdr:nvSpPr>
      <xdr:spPr>
        <a:xfrm>
          <a:off x="6921500" y="114300"/>
          <a:ext cx="3035300" cy="1428750"/>
        </a:xfrm>
        <a:prstGeom prst="round2Diag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95250</xdr:colOff>
      <xdr:row>0</xdr:row>
      <xdr:rowOff>101600</xdr:rowOff>
    </xdr:from>
    <xdr:to>
      <xdr:col>12</xdr:col>
      <xdr:colOff>152400</xdr:colOff>
      <xdr:row>4</xdr:row>
      <xdr:rowOff>31750</xdr:rowOff>
    </xdr:to>
    <xdr:pic>
      <xdr:nvPicPr>
        <xdr:cNvPr id="21" name="Graphic 20" descr="Mathematics with solid fill">
          <a:extLst>
            <a:ext uri="{FF2B5EF4-FFF2-40B4-BE49-F238E27FC236}">
              <a16:creationId xmlns:a16="http://schemas.microsoft.com/office/drawing/2014/main" id="{2BDA2C86-9BEF-9659-8324-9F0266573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143750" y="101600"/>
          <a:ext cx="666750" cy="666750"/>
        </a:xfrm>
        <a:prstGeom prst="rect">
          <a:avLst/>
        </a:prstGeom>
      </xdr:spPr>
    </xdr:pic>
    <xdr:clientData/>
  </xdr:twoCellAnchor>
  <xdr:twoCellAnchor>
    <xdr:from>
      <xdr:col>12</xdr:col>
      <xdr:colOff>203200</xdr:colOff>
      <xdr:row>0</xdr:row>
      <xdr:rowOff>114300</xdr:rowOff>
    </xdr:from>
    <xdr:to>
      <xdr:col>15</xdr:col>
      <xdr:colOff>349250</xdr:colOff>
      <xdr:row>5</xdr:row>
      <xdr:rowOff>19050</xdr:rowOff>
    </xdr:to>
    <xdr:sp macro="" textlink="">
      <xdr:nvSpPr>
        <xdr:cNvPr id="23" name="Rectangle: Diagonal Corners Rounded 22">
          <a:extLst>
            <a:ext uri="{FF2B5EF4-FFF2-40B4-BE49-F238E27FC236}">
              <a16:creationId xmlns:a16="http://schemas.microsoft.com/office/drawing/2014/main" id="{45B310E3-DC71-D216-24CD-D808436BD750}"/>
            </a:ext>
          </a:extLst>
        </xdr:cNvPr>
        <xdr:cNvSpPr/>
      </xdr:nvSpPr>
      <xdr:spPr>
        <a:xfrm>
          <a:off x="7861300" y="114300"/>
          <a:ext cx="1974850" cy="825500"/>
        </a:xfrm>
        <a:prstGeom prst="round2Diag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AVERAGE</a:t>
          </a:r>
          <a:r>
            <a:rPr lang="en-US" sz="1600" b="1" baseline="0"/>
            <a:t> ORDER VALUE</a:t>
          </a:r>
          <a:endParaRPr lang="en-US" sz="1600" b="1"/>
        </a:p>
      </xdr:txBody>
    </xdr:sp>
    <xdr:clientData/>
  </xdr:twoCellAnchor>
  <xdr:twoCellAnchor>
    <xdr:from>
      <xdr:col>12</xdr:col>
      <xdr:colOff>501650</xdr:colOff>
      <xdr:row>4</xdr:row>
      <xdr:rowOff>88900</xdr:rowOff>
    </xdr:from>
    <xdr:to>
      <xdr:col>15</xdr:col>
      <xdr:colOff>196850</xdr:colOff>
      <xdr:row>7</xdr:row>
      <xdr:rowOff>25400</xdr:rowOff>
    </xdr:to>
    <xdr:sp macro="" textlink="X26">
      <xdr:nvSpPr>
        <xdr:cNvPr id="24" name="Rectangle 23">
          <a:extLst>
            <a:ext uri="{FF2B5EF4-FFF2-40B4-BE49-F238E27FC236}">
              <a16:creationId xmlns:a16="http://schemas.microsoft.com/office/drawing/2014/main" id="{5DCBA5AF-6BC4-32D8-6D0D-29D362EF5CA1}"/>
            </a:ext>
          </a:extLst>
        </xdr:cNvPr>
        <xdr:cNvSpPr/>
      </xdr:nvSpPr>
      <xdr:spPr>
        <a:xfrm>
          <a:off x="8159750" y="825500"/>
          <a:ext cx="1524000" cy="4889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111B7A88-6A70-4D54-ABE5-38BD805443FE}" type="TxLink">
            <a:rPr lang="en-US" sz="24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 $459.48 </a:t>
          </a:fld>
          <a:endParaRPr lang="en-US" sz="48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25400</xdr:colOff>
      <xdr:row>0</xdr:row>
      <xdr:rowOff>120650</xdr:rowOff>
    </xdr:from>
    <xdr:to>
      <xdr:col>11</xdr:col>
      <xdr:colOff>95250</xdr:colOff>
      <xdr:row>8</xdr:row>
      <xdr:rowOff>63500</xdr:rowOff>
    </xdr:to>
    <xdr:sp macro="" textlink="">
      <xdr:nvSpPr>
        <xdr:cNvPr id="25" name="Rectangle: Diagonal Corners Rounded 24">
          <a:extLst>
            <a:ext uri="{FF2B5EF4-FFF2-40B4-BE49-F238E27FC236}">
              <a16:creationId xmlns:a16="http://schemas.microsoft.com/office/drawing/2014/main" id="{68C0B9E3-99D7-A371-AD8E-6D65658B502A}"/>
            </a:ext>
          </a:extLst>
        </xdr:cNvPr>
        <xdr:cNvSpPr/>
      </xdr:nvSpPr>
      <xdr:spPr>
        <a:xfrm>
          <a:off x="7073900" y="120650"/>
          <a:ext cx="69850" cy="1416050"/>
        </a:xfrm>
        <a:prstGeom prst="round2Diag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9</xdr:row>
      <xdr:rowOff>171450</xdr:rowOff>
    </xdr:from>
    <xdr:to>
      <xdr:col>5</xdr:col>
      <xdr:colOff>114300</xdr:colOff>
      <xdr:row>18</xdr:row>
      <xdr:rowOff>146050</xdr:rowOff>
    </xdr:to>
    <xdr:sp macro="" textlink="">
      <xdr:nvSpPr>
        <xdr:cNvPr id="26" name="Rectangle: Diagonal Corners Rounded 25">
          <a:extLst>
            <a:ext uri="{FF2B5EF4-FFF2-40B4-BE49-F238E27FC236}">
              <a16:creationId xmlns:a16="http://schemas.microsoft.com/office/drawing/2014/main" id="{14333837-0E85-036A-539D-BBE5EF3E6F86}"/>
            </a:ext>
          </a:extLst>
        </xdr:cNvPr>
        <xdr:cNvSpPr/>
      </xdr:nvSpPr>
      <xdr:spPr>
        <a:xfrm>
          <a:off x="38100" y="1828800"/>
          <a:ext cx="3124200" cy="1631950"/>
        </a:xfrm>
        <a:prstGeom prst="round2Diag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419100</xdr:colOff>
      <xdr:row>10</xdr:row>
      <xdr:rowOff>101600</xdr:rowOff>
    </xdr:from>
    <xdr:to>
      <xdr:col>5</xdr:col>
      <xdr:colOff>38100</xdr:colOff>
      <xdr:row>12</xdr:row>
      <xdr:rowOff>120650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F349FD8-AC66-0199-F1D9-D6905447930D}"/>
            </a:ext>
          </a:extLst>
        </xdr:cNvPr>
        <xdr:cNvSpPr txBox="1"/>
      </xdr:nvSpPr>
      <xdr:spPr>
        <a:xfrm>
          <a:off x="1028700" y="1943100"/>
          <a:ext cx="2057400" cy="387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UNIQUE </a:t>
          </a:r>
          <a:r>
            <a:rPr lang="en-US" sz="1600" b="1" baseline="0"/>
            <a:t>CUSTOMERS</a:t>
          </a:r>
          <a:endParaRPr lang="en-US" sz="1600" b="1"/>
        </a:p>
      </xdr:txBody>
    </xdr:sp>
    <xdr:clientData/>
  </xdr:twoCellAnchor>
  <xdr:twoCellAnchor editAs="oneCell">
    <xdr:from>
      <xdr:col>0</xdr:col>
      <xdr:colOff>368300</xdr:colOff>
      <xdr:row>9</xdr:row>
      <xdr:rowOff>114300</xdr:rowOff>
    </xdr:from>
    <xdr:to>
      <xdr:col>1</xdr:col>
      <xdr:colOff>431800</xdr:colOff>
      <xdr:row>13</xdr:row>
      <xdr:rowOff>50800</xdr:rowOff>
    </xdr:to>
    <xdr:pic>
      <xdr:nvPicPr>
        <xdr:cNvPr id="29" name="Graphic 28" descr="Users with solid fill">
          <a:extLst>
            <a:ext uri="{FF2B5EF4-FFF2-40B4-BE49-F238E27FC236}">
              <a16:creationId xmlns:a16="http://schemas.microsoft.com/office/drawing/2014/main" id="{D77E2707-BCDF-F16F-BBFA-003106577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68300" y="1771650"/>
          <a:ext cx="673100" cy="673100"/>
        </a:xfrm>
        <a:prstGeom prst="rect">
          <a:avLst/>
        </a:prstGeom>
      </xdr:spPr>
    </xdr:pic>
    <xdr:clientData/>
  </xdr:twoCellAnchor>
  <xdr:twoCellAnchor>
    <xdr:from>
      <xdr:col>0</xdr:col>
      <xdr:colOff>222250</xdr:colOff>
      <xdr:row>10</xdr:row>
      <xdr:rowOff>19050</xdr:rowOff>
    </xdr:from>
    <xdr:to>
      <xdr:col>0</xdr:col>
      <xdr:colOff>298450</xdr:colOff>
      <xdr:row>18</xdr:row>
      <xdr:rowOff>127000</xdr:rowOff>
    </xdr:to>
    <xdr:sp macro="" textlink="">
      <xdr:nvSpPr>
        <xdr:cNvPr id="30" name="Rectangle: Diagonal Corners Rounded 29">
          <a:extLst>
            <a:ext uri="{FF2B5EF4-FFF2-40B4-BE49-F238E27FC236}">
              <a16:creationId xmlns:a16="http://schemas.microsoft.com/office/drawing/2014/main" id="{9BC2CBDD-0E49-EC92-70D0-93DB0BB53498}"/>
            </a:ext>
          </a:extLst>
        </xdr:cNvPr>
        <xdr:cNvSpPr/>
      </xdr:nvSpPr>
      <xdr:spPr>
        <a:xfrm>
          <a:off x="222250" y="1860550"/>
          <a:ext cx="76200" cy="1581150"/>
        </a:xfrm>
        <a:prstGeom prst="round2Diag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14</xdr:row>
      <xdr:rowOff>0</xdr:rowOff>
    </xdr:from>
    <xdr:to>
      <xdr:col>4</xdr:col>
      <xdr:colOff>241300</xdr:colOff>
      <xdr:row>16</xdr:row>
      <xdr:rowOff>171450</xdr:rowOff>
    </xdr:to>
    <xdr:sp macro="" textlink="X15">
      <xdr:nvSpPr>
        <xdr:cNvPr id="31" name="TextBox 30">
          <a:extLst>
            <a:ext uri="{FF2B5EF4-FFF2-40B4-BE49-F238E27FC236}">
              <a16:creationId xmlns:a16="http://schemas.microsoft.com/office/drawing/2014/main" id="{FD5EBAEA-8B00-C108-4EA6-3A72D51B9349}"/>
            </a:ext>
          </a:extLst>
        </xdr:cNvPr>
        <xdr:cNvSpPr txBox="1"/>
      </xdr:nvSpPr>
      <xdr:spPr>
        <a:xfrm>
          <a:off x="1225550" y="2578100"/>
          <a:ext cx="1454150" cy="539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2AECB71-2B14-468E-8B4B-1DBECD38E158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793</a:t>
          </a:fld>
          <a:endParaRPr lang="en-US" sz="4800" b="1"/>
        </a:p>
      </xdr:txBody>
    </xdr:sp>
    <xdr:clientData/>
  </xdr:twoCellAnchor>
  <xdr:twoCellAnchor>
    <xdr:from>
      <xdr:col>5</xdr:col>
      <xdr:colOff>323850</xdr:colOff>
      <xdr:row>9</xdr:row>
      <xdr:rowOff>171450</xdr:rowOff>
    </xdr:from>
    <xdr:to>
      <xdr:col>10</xdr:col>
      <xdr:colOff>57150</xdr:colOff>
      <xdr:row>19</xdr:row>
      <xdr:rowOff>6350</xdr:rowOff>
    </xdr:to>
    <xdr:sp macro="" textlink="">
      <xdr:nvSpPr>
        <xdr:cNvPr id="32" name="Rectangle: Diagonal Corners Rounded 31">
          <a:extLst>
            <a:ext uri="{FF2B5EF4-FFF2-40B4-BE49-F238E27FC236}">
              <a16:creationId xmlns:a16="http://schemas.microsoft.com/office/drawing/2014/main" id="{648C9C5E-CE8B-C9EC-B8E6-F29E611F34E4}"/>
            </a:ext>
          </a:extLst>
        </xdr:cNvPr>
        <xdr:cNvSpPr/>
      </xdr:nvSpPr>
      <xdr:spPr>
        <a:xfrm>
          <a:off x="3371850" y="1828800"/>
          <a:ext cx="3124200" cy="1676400"/>
        </a:xfrm>
        <a:prstGeom prst="round2Diag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901700</xdr:colOff>
      <xdr:row>10</xdr:row>
      <xdr:rowOff>133350</xdr:rowOff>
    </xdr:from>
    <xdr:to>
      <xdr:col>9</xdr:col>
      <xdr:colOff>406400</xdr:colOff>
      <xdr:row>12</xdr:row>
      <xdr:rowOff>88900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586C21A-1E5D-04BC-BFB4-3EB6E0515CF5}"/>
            </a:ext>
          </a:extLst>
        </xdr:cNvPr>
        <xdr:cNvSpPr txBox="1"/>
      </xdr:nvSpPr>
      <xdr:spPr>
        <a:xfrm>
          <a:off x="4559300" y="1974850"/>
          <a:ext cx="1676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1">
                  <a:lumMod val="95000"/>
                  <a:lumOff val="5000"/>
                </a:schemeClr>
              </a:solidFill>
            </a:rPr>
            <a:t>TOTAL</a:t>
          </a:r>
          <a:r>
            <a:rPr lang="en-US" sz="1600" b="1" baseline="0">
              <a:solidFill>
                <a:schemeClr val="tx1">
                  <a:lumMod val="95000"/>
                  <a:lumOff val="5000"/>
                </a:schemeClr>
              </a:solidFill>
            </a:rPr>
            <a:t> PROFIT</a:t>
          </a:r>
          <a:endParaRPr lang="en-US" sz="16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50800</xdr:colOff>
      <xdr:row>10</xdr:row>
      <xdr:rowOff>0</xdr:rowOff>
    </xdr:from>
    <xdr:to>
      <xdr:col>6</xdr:col>
      <xdr:colOff>615950</xdr:colOff>
      <xdr:row>13</xdr:row>
      <xdr:rowOff>12700</xdr:rowOff>
    </xdr:to>
    <xdr:pic>
      <xdr:nvPicPr>
        <xdr:cNvPr id="35" name="Graphic 34" descr="Upward trend with solid fill">
          <a:extLst>
            <a:ext uri="{FF2B5EF4-FFF2-40B4-BE49-F238E27FC236}">
              <a16:creationId xmlns:a16="http://schemas.microsoft.com/office/drawing/2014/main" id="{C4CB7490-ECEB-FF62-5019-0515DA8F2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708400" y="1841500"/>
          <a:ext cx="565150" cy="565150"/>
        </a:xfrm>
        <a:prstGeom prst="rect">
          <a:avLst/>
        </a:prstGeom>
      </xdr:spPr>
    </xdr:pic>
    <xdr:clientData/>
  </xdr:twoCellAnchor>
  <xdr:twoCellAnchor>
    <xdr:from>
      <xdr:col>5</xdr:col>
      <xdr:colOff>546100</xdr:colOff>
      <xdr:row>9</xdr:row>
      <xdr:rowOff>171450</xdr:rowOff>
    </xdr:from>
    <xdr:to>
      <xdr:col>5</xdr:col>
      <xdr:colOff>596900</xdr:colOff>
      <xdr:row>19</xdr:row>
      <xdr:rowOff>12700</xdr:rowOff>
    </xdr:to>
    <xdr:sp macro="" textlink="">
      <xdr:nvSpPr>
        <xdr:cNvPr id="36" name="Rectangle: Diagonal Corners Rounded 35">
          <a:extLst>
            <a:ext uri="{FF2B5EF4-FFF2-40B4-BE49-F238E27FC236}">
              <a16:creationId xmlns:a16="http://schemas.microsoft.com/office/drawing/2014/main" id="{2B6D3582-4462-EF54-1465-85E965F1F7F1}"/>
            </a:ext>
          </a:extLst>
        </xdr:cNvPr>
        <xdr:cNvSpPr/>
      </xdr:nvSpPr>
      <xdr:spPr>
        <a:xfrm>
          <a:off x="3594100" y="1828800"/>
          <a:ext cx="50800" cy="1682750"/>
        </a:xfrm>
        <a:prstGeom prst="round2Diag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12700</xdr:colOff>
      <xdr:row>13</xdr:row>
      <xdr:rowOff>165100</xdr:rowOff>
    </xdr:from>
    <xdr:to>
      <xdr:col>9</xdr:col>
      <xdr:colOff>482600</xdr:colOff>
      <xdr:row>18</xdr:row>
      <xdr:rowOff>114300</xdr:rowOff>
    </xdr:to>
    <xdr:sp macro="" textlink="X17">
      <xdr:nvSpPr>
        <xdr:cNvPr id="37" name="TextBox 36">
          <a:extLst>
            <a:ext uri="{FF2B5EF4-FFF2-40B4-BE49-F238E27FC236}">
              <a16:creationId xmlns:a16="http://schemas.microsoft.com/office/drawing/2014/main" id="{C1211A8F-8730-17ED-8B0B-79E7BA9AACFD}"/>
            </a:ext>
          </a:extLst>
        </xdr:cNvPr>
        <xdr:cNvSpPr txBox="1"/>
      </xdr:nvSpPr>
      <xdr:spPr>
        <a:xfrm>
          <a:off x="4622800" y="2559050"/>
          <a:ext cx="1689100" cy="869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5D298DF-1D31-42C8-A3F9-9537F80FB3A6}" type="TxLink">
            <a:rPr lang="en-US" sz="24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 $50,764.52 </a:t>
          </a:fld>
          <a:endParaRPr lang="en-US" sz="48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476250</xdr:colOff>
      <xdr:row>9</xdr:row>
      <xdr:rowOff>158750</xdr:rowOff>
    </xdr:from>
    <xdr:to>
      <xdr:col>15</xdr:col>
      <xdr:colOff>450850</xdr:colOff>
      <xdr:row>18</xdr:row>
      <xdr:rowOff>127000</xdr:rowOff>
    </xdr:to>
    <xdr:sp macro="" textlink="">
      <xdr:nvSpPr>
        <xdr:cNvPr id="38" name="Rectangle: Diagonal Corners Rounded 37">
          <a:extLst>
            <a:ext uri="{FF2B5EF4-FFF2-40B4-BE49-F238E27FC236}">
              <a16:creationId xmlns:a16="http://schemas.microsoft.com/office/drawing/2014/main" id="{CEEC433B-FCEF-A32D-003F-2451C0CBB1DA}"/>
            </a:ext>
          </a:extLst>
        </xdr:cNvPr>
        <xdr:cNvSpPr/>
      </xdr:nvSpPr>
      <xdr:spPr>
        <a:xfrm>
          <a:off x="7508287" y="1852083"/>
          <a:ext cx="3032007" cy="1661584"/>
        </a:xfrm>
        <a:prstGeom prst="round2DiagRect">
          <a:avLst/>
        </a:prstGeom>
        <a:solidFill>
          <a:schemeClr val="lt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482600</xdr:colOff>
      <xdr:row>10</xdr:row>
      <xdr:rowOff>171450</xdr:rowOff>
    </xdr:from>
    <xdr:to>
      <xdr:col>15</xdr:col>
      <xdr:colOff>311150</xdr:colOff>
      <xdr:row>13</xdr:row>
      <xdr:rowOff>107950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2E28259-35DB-A276-3D9E-9592DC249578}"/>
            </a:ext>
          </a:extLst>
        </xdr:cNvPr>
        <xdr:cNvSpPr txBox="1"/>
      </xdr:nvSpPr>
      <xdr:spPr>
        <a:xfrm>
          <a:off x="8140700" y="2012950"/>
          <a:ext cx="1657350" cy="488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PROFIT MARGIN</a:t>
          </a:r>
        </a:p>
      </xdr:txBody>
    </xdr:sp>
    <xdr:clientData/>
  </xdr:twoCellAnchor>
  <xdr:twoCellAnchor editAs="oneCell">
    <xdr:from>
      <xdr:col>11</xdr:col>
      <xdr:colOff>215900</xdr:colOff>
      <xdr:row>10</xdr:row>
      <xdr:rowOff>19050</xdr:rowOff>
    </xdr:from>
    <xdr:to>
      <xdr:col>12</xdr:col>
      <xdr:colOff>298450</xdr:colOff>
      <xdr:row>13</xdr:row>
      <xdr:rowOff>158750</xdr:rowOff>
    </xdr:to>
    <xdr:pic>
      <xdr:nvPicPr>
        <xdr:cNvPr id="41" name="Graphic 40" descr="Business Growth with solid fill">
          <a:extLst>
            <a:ext uri="{FF2B5EF4-FFF2-40B4-BE49-F238E27FC236}">
              <a16:creationId xmlns:a16="http://schemas.microsoft.com/office/drawing/2014/main" id="{446ACF98-5B8E-D906-6E5C-90B333887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264400" y="1860550"/>
          <a:ext cx="692150" cy="69215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9</xdr:row>
      <xdr:rowOff>177800</xdr:rowOff>
    </xdr:from>
    <xdr:to>
      <xdr:col>11</xdr:col>
      <xdr:colOff>165100</xdr:colOff>
      <xdr:row>18</xdr:row>
      <xdr:rowOff>107950</xdr:rowOff>
    </xdr:to>
    <xdr:sp macro="" textlink="">
      <xdr:nvSpPr>
        <xdr:cNvPr id="42" name="Rectangle: Diagonal Corners Rounded 41">
          <a:extLst>
            <a:ext uri="{FF2B5EF4-FFF2-40B4-BE49-F238E27FC236}">
              <a16:creationId xmlns:a16="http://schemas.microsoft.com/office/drawing/2014/main" id="{DA51F4CA-23E6-62AA-2DCA-187EA51DC372}"/>
            </a:ext>
          </a:extLst>
        </xdr:cNvPr>
        <xdr:cNvSpPr/>
      </xdr:nvSpPr>
      <xdr:spPr>
        <a:xfrm>
          <a:off x="7162800" y="1835150"/>
          <a:ext cx="50800" cy="1587500"/>
        </a:xfrm>
        <a:prstGeom prst="round2Diag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527050</xdr:colOff>
      <xdr:row>13</xdr:row>
      <xdr:rowOff>165100</xdr:rowOff>
    </xdr:from>
    <xdr:to>
      <xdr:col>15</xdr:col>
      <xdr:colOff>215900</xdr:colOff>
      <xdr:row>17</xdr:row>
      <xdr:rowOff>31750</xdr:rowOff>
    </xdr:to>
    <xdr:sp macro="" textlink="H37">
      <xdr:nvSpPr>
        <xdr:cNvPr id="43" name="Rectangle 42">
          <a:extLst>
            <a:ext uri="{FF2B5EF4-FFF2-40B4-BE49-F238E27FC236}">
              <a16:creationId xmlns:a16="http://schemas.microsoft.com/office/drawing/2014/main" id="{7823E591-F578-B4FC-B4C5-782C2AE6421C}"/>
            </a:ext>
          </a:extLst>
        </xdr:cNvPr>
        <xdr:cNvSpPr/>
      </xdr:nvSpPr>
      <xdr:spPr>
        <a:xfrm>
          <a:off x="8623300" y="2559050"/>
          <a:ext cx="1517650" cy="6032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435816ED-1E17-42BA-ADC3-499D14BB3F4F}" type="TxLink">
            <a:rPr lang="en-US" sz="24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24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266700</xdr:colOff>
      <xdr:row>0</xdr:row>
      <xdr:rowOff>50800</xdr:rowOff>
    </xdr:from>
    <xdr:to>
      <xdr:col>21</xdr:col>
      <xdr:colOff>279400</xdr:colOff>
      <xdr:row>8</xdr:row>
      <xdr:rowOff>25400</xdr:rowOff>
    </xdr:to>
    <xdr:sp macro="" textlink="">
      <xdr:nvSpPr>
        <xdr:cNvPr id="44" name="Rectangle: Diagonal Corners Rounded 43">
          <a:extLst>
            <a:ext uri="{FF2B5EF4-FFF2-40B4-BE49-F238E27FC236}">
              <a16:creationId xmlns:a16="http://schemas.microsoft.com/office/drawing/2014/main" id="{1D8369D1-62E7-3E2B-FEDD-57F6603570EC}"/>
            </a:ext>
          </a:extLst>
        </xdr:cNvPr>
        <xdr:cNvSpPr/>
      </xdr:nvSpPr>
      <xdr:spPr>
        <a:xfrm>
          <a:off x="10801350" y="50800"/>
          <a:ext cx="3060700" cy="1447800"/>
        </a:xfrm>
        <a:prstGeom prst="round2DiagRect">
          <a:avLst/>
        </a:prstGeom>
        <a:solidFill>
          <a:sysClr val="window" lastClr="FFFFFF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361950</xdr:colOff>
      <xdr:row>0</xdr:row>
      <xdr:rowOff>107950</xdr:rowOff>
    </xdr:from>
    <xdr:to>
      <xdr:col>21</xdr:col>
      <xdr:colOff>184150</xdr:colOff>
      <xdr:row>4</xdr:row>
      <xdr:rowOff>6350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CFDDA5E-B40E-1E02-22D9-C51096D3147D}"/>
            </a:ext>
          </a:extLst>
        </xdr:cNvPr>
        <xdr:cNvSpPr txBox="1"/>
      </xdr:nvSpPr>
      <xdr:spPr>
        <a:xfrm>
          <a:off x="12115800" y="107950"/>
          <a:ext cx="16510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BEST SELLING CATEGORY</a:t>
          </a:r>
        </a:p>
      </xdr:txBody>
    </xdr:sp>
    <xdr:clientData/>
  </xdr:twoCellAnchor>
  <xdr:twoCellAnchor editAs="oneCell">
    <xdr:from>
      <xdr:col>17</xdr:col>
      <xdr:colOff>165100</xdr:colOff>
      <xdr:row>0</xdr:row>
      <xdr:rowOff>69850</xdr:rowOff>
    </xdr:from>
    <xdr:to>
      <xdr:col>18</xdr:col>
      <xdr:colOff>146050</xdr:colOff>
      <xdr:row>3</xdr:row>
      <xdr:rowOff>107950</xdr:rowOff>
    </xdr:to>
    <xdr:pic>
      <xdr:nvPicPr>
        <xdr:cNvPr id="47" name="Graphic 46" descr="Shopping cart with solid fill">
          <a:extLst>
            <a:ext uri="{FF2B5EF4-FFF2-40B4-BE49-F238E27FC236}">
              <a16:creationId xmlns:a16="http://schemas.microsoft.com/office/drawing/2014/main" id="{481BE493-F628-7D1E-CEA6-A40B5E6E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309350" y="69850"/>
          <a:ext cx="590550" cy="590550"/>
        </a:xfrm>
        <a:prstGeom prst="rect">
          <a:avLst/>
        </a:prstGeom>
      </xdr:spPr>
    </xdr:pic>
    <xdr:clientData/>
  </xdr:twoCellAnchor>
  <xdr:twoCellAnchor>
    <xdr:from>
      <xdr:col>16</xdr:col>
      <xdr:colOff>482600</xdr:colOff>
      <xdr:row>0</xdr:row>
      <xdr:rowOff>63500</xdr:rowOff>
    </xdr:from>
    <xdr:to>
      <xdr:col>16</xdr:col>
      <xdr:colOff>546100</xdr:colOff>
      <xdr:row>8</xdr:row>
      <xdr:rowOff>38100</xdr:rowOff>
    </xdr:to>
    <xdr:sp macro="" textlink="">
      <xdr:nvSpPr>
        <xdr:cNvPr id="48" name="Rectangle: Diagonal Corners Rounded 47">
          <a:extLst>
            <a:ext uri="{FF2B5EF4-FFF2-40B4-BE49-F238E27FC236}">
              <a16:creationId xmlns:a16="http://schemas.microsoft.com/office/drawing/2014/main" id="{8B419F15-AB16-B300-52DE-0A1BA340AAD9}"/>
            </a:ext>
          </a:extLst>
        </xdr:cNvPr>
        <xdr:cNvSpPr/>
      </xdr:nvSpPr>
      <xdr:spPr>
        <a:xfrm>
          <a:off x="11017250" y="63500"/>
          <a:ext cx="63500" cy="1447800"/>
        </a:xfrm>
        <a:prstGeom prst="round2Diag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298450</xdr:colOff>
      <xdr:row>4</xdr:row>
      <xdr:rowOff>158750</xdr:rowOff>
    </xdr:from>
    <xdr:to>
      <xdr:col>19</xdr:col>
      <xdr:colOff>120650</xdr:colOff>
      <xdr:row>7</xdr:row>
      <xdr:rowOff>19050</xdr:rowOff>
    </xdr:to>
    <xdr:sp macro="" textlink="G43">
      <xdr:nvSpPr>
        <xdr:cNvPr id="49" name="TextBox 48">
          <a:extLst>
            <a:ext uri="{FF2B5EF4-FFF2-40B4-BE49-F238E27FC236}">
              <a16:creationId xmlns:a16="http://schemas.microsoft.com/office/drawing/2014/main" id="{6305965D-30A7-81AC-C9FE-9683C6172F8C}"/>
            </a:ext>
          </a:extLst>
        </xdr:cNvPr>
        <xdr:cNvSpPr txBox="1"/>
      </xdr:nvSpPr>
      <xdr:spPr>
        <a:xfrm>
          <a:off x="11442700" y="895350"/>
          <a:ext cx="1041400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F611E9-06DF-42EE-9369-4B641D64FB4A}" type="TxLink"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 </a:t>
          </a:fld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18</xdr:col>
      <xdr:colOff>571500</xdr:colOff>
      <xdr:row>4</xdr:row>
      <xdr:rowOff>57150</xdr:rowOff>
    </xdr:from>
    <xdr:to>
      <xdr:col>21</xdr:col>
      <xdr:colOff>412750</xdr:colOff>
      <xdr:row>8</xdr:row>
      <xdr:rowOff>6350</xdr:rowOff>
    </xdr:to>
    <xdr:sp macro="" textlink="H43">
      <xdr:nvSpPr>
        <xdr:cNvPr id="50" name="Oval 49">
          <a:extLst>
            <a:ext uri="{FF2B5EF4-FFF2-40B4-BE49-F238E27FC236}">
              <a16:creationId xmlns:a16="http://schemas.microsoft.com/office/drawing/2014/main" id="{BE84F53F-AD9F-3DB0-F5B3-8C43CB169D5E}"/>
            </a:ext>
          </a:extLst>
        </xdr:cNvPr>
        <xdr:cNvSpPr/>
      </xdr:nvSpPr>
      <xdr:spPr>
        <a:xfrm>
          <a:off x="12465050" y="793750"/>
          <a:ext cx="1670050" cy="685800"/>
        </a:xfrm>
        <a:prstGeom prst="ellipse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3355F703-BF44-43FA-A7D1-A413F361ADEC}" type="TxLink"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18</xdr:col>
      <xdr:colOff>596900</xdr:colOff>
      <xdr:row>4</xdr:row>
      <xdr:rowOff>146050</xdr:rowOff>
    </xdr:from>
    <xdr:to>
      <xdr:col>19</xdr:col>
      <xdr:colOff>336550</xdr:colOff>
      <xdr:row>6</xdr:row>
      <xdr:rowOff>127000</xdr:rowOff>
    </xdr:to>
    <xdr:pic>
      <xdr:nvPicPr>
        <xdr:cNvPr id="52" name="Graphic 51" descr="Back with solid fill">
          <a:extLst>
            <a:ext uri="{FF2B5EF4-FFF2-40B4-BE49-F238E27FC236}">
              <a16:creationId xmlns:a16="http://schemas.microsoft.com/office/drawing/2014/main" id="{47E7CDE0-90D1-2148-38A0-D32B145D4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490450" y="882650"/>
          <a:ext cx="349250" cy="349250"/>
        </a:xfrm>
        <a:prstGeom prst="rect">
          <a:avLst/>
        </a:prstGeom>
      </xdr:spPr>
    </xdr:pic>
    <xdr:clientData/>
  </xdr:twoCellAnchor>
  <xdr:twoCellAnchor>
    <xdr:from>
      <xdr:col>12</xdr:col>
      <xdr:colOff>517407</xdr:colOff>
      <xdr:row>13</xdr:row>
      <xdr:rowOff>117593</xdr:rowOff>
    </xdr:from>
    <xdr:to>
      <xdr:col>15</xdr:col>
      <xdr:colOff>211667</xdr:colOff>
      <xdr:row>17</xdr:row>
      <xdr:rowOff>35277</xdr:rowOff>
    </xdr:to>
    <xdr:sp macro="" textlink="X24">
      <xdr:nvSpPr>
        <xdr:cNvPr id="53" name="TextBox 52">
          <a:extLst>
            <a:ext uri="{FF2B5EF4-FFF2-40B4-BE49-F238E27FC236}">
              <a16:creationId xmlns:a16="http://schemas.microsoft.com/office/drawing/2014/main" id="{1AEC44AE-5433-0EC9-2165-6C08822FDAD0}"/>
            </a:ext>
          </a:extLst>
        </xdr:cNvPr>
        <xdr:cNvSpPr txBox="1"/>
      </xdr:nvSpPr>
      <xdr:spPr>
        <a:xfrm>
          <a:off x="8772407" y="2563519"/>
          <a:ext cx="1528704" cy="6702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FDCCACE-15AF-4D32-89B3-3B0CA479B883}" type="TxLink">
            <a:rPr lang="en-US" sz="24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2.24%</a:t>
          </a:fld>
          <a:endParaRPr lang="en-US" sz="24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246949</xdr:colOff>
      <xdr:row>5</xdr:row>
      <xdr:rowOff>11759</xdr:rowOff>
    </xdr:from>
    <xdr:to>
      <xdr:col>19</xdr:col>
      <xdr:colOff>91727</xdr:colOff>
      <xdr:row>7</xdr:row>
      <xdr:rowOff>70556</xdr:rowOff>
    </xdr:to>
    <xdr:sp macro="" textlink="X32">
      <xdr:nvSpPr>
        <xdr:cNvPr id="54" name="TextBox 53">
          <a:extLst>
            <a:ext uri="{FF2B5EF4-FFF2-40B4-BE49-F238E27FC236}">
              <a16:creationId xmlns:a16="http://schemas.microsoft.com/office/drawing/2014/main" id="{C5835712-5EEE-D9A9-8A6E-4369C8412009}"/>
            </a:ext>
          </a:extLst>
        </xdr:cNvPr>
        <xdr:cNvSpPr txBox="1"/>
      </xdr:nvSpPr>
      <xdr:spPr>
        <a:xfrm>
          <a:off x="11493505" y="928981"/>
          <a:ext cx="1058333" cy="4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0E4FEA-777F-474F-A694-0A3A4616FD9D}" type="TxLink"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Technology</a:t>
          </a:fld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19</xdr:col>
      <xdr:colOff>232830</xdr:colOff>
      <xdr:row>5</xdr:row>
      <xdr:rowOff>9406</xdr:rowOff>
    </xdr:from>
    <xdr:to>
      <xdr:col>21</xdr:col>
      <xdr:colOff>282219</xdr:colOff>
      <xdr:row>7</xdr:row>
      <xdr:rowOff>68203</xdr:rowOff>
    </xdr:to>
    <xdr:sp macro="" textlink="Y32">
      <xdr:nvSpPr>
        <xdr:cNvPr id="55" name="TextBox 54">
          <a:extLst>
            <a:ext uri="{FF2B5EF4-FFF2-40B4-BE49-F238E27FC236}">
              <a16:creationId xmlns:a16="http://schemas.microsoft.com/office/drawing/2014/main" id="{165AC547-547D-2521-8703-97C0400E8892}"/>
            </a:ext>
          </a:extLst>
        </xdr:cNvPr>
        <xdr:cNvSpPr txBox="1"/>
      </xdr:nvSpPr>
      <xdr:spPr>
        <a:xfrm>
          <a:off x="12692941" y="926628"/>
          <a:ext cx="1262945" cy="4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361B0B5-7716-40B2-8BA3-8B60E78140F6}" type="TxLink"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 $827,455.87 </a:t>
          </a:fld>
          <a:endParaRPr lang="en-US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1.203352199074" createdVersion="8" refreshedVersion="8" minRefreshableVersion="3" recordCount="9800" xr:uid="{14192487-DB47-404C-B75E-4F8E13D20501}">
  <cacheSource type="worksheet">
    <worksheetSource name="salessheet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2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Month of Sales" numFmtId="0">
      <sharedItems count="12">
        <s v="August"/>
        <s v="December"/>
        <s v="November"/>
        <s v="September"/>
        <s v="April"/>
        <s v="May"/>
        <s v="July"/>
        <s v="January"/>
        <s v="October"/>
        <s v="June"/>
        <s v="March"/>
        <s v="February"/>
      </sharedItems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Cat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4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d v="2017-11-11T00:00:00"/>
    <x v="0"/>
    <s v="Second Class"/>
    <x v="0"/>
    <x v="0"/>
    <s v="Consumer"/>
    <s v="United States"/>
    <s v="Henderson"/>
    <s v="Kentucky"/>
    <n v="42420"/>
    <x v="0"/>
    <s v="FUR-BO-10001798"/>
    <s v="Furniture"/>
    <x v="0"/>
    <x v="0"/>
    <x v="0"/>
    <n v="261.95999999999998"/>
  </r>
  <r>
    <n v="2"/>
    <s v="CA-2017-152156"/>
    <d v="2017-08-11T00:00:00"/>
    <d v="2017-11-11T00:00:00"/>
    <x v="0"/>
    <s v="Second Class"/>
    <x v="0"/>
    <x v="0"/>
    <s v="Consumer"/>
    <s v="United States"/>
    <s v="Henderson"/>
    <s v="Kentucky"/>
    <n v="42420"/>
    <x v="0"/>
    <s v="FUR-CH-10000454"/>
    <s v="Furniture"/>
    <x v="0"/>
    <x v="1"/>
    <x v="1"/>
    <n v="731.94"/>
  </r>
  <r>
    <n v="3"/>
    <s v="CA-2017-138688"/>
    <d v="2017-12-06T00:00:00"/>
    <d v="2017-06-16T00:00:00"/>
    <x v="1"/>
    <s v="Second Class"/>
    <x v="1"/>
    <x v="1"/>
    <s v="Corporate"/>
    <s v="United States"/>
    <s v="Los Angeles"/>
    <s v="California"/>
    <n v="90036"/>
    <x v="1"/>
    <s v="OFF-LA-10000240"/>
    <s v="Office Supplies"/>
    <x v="1"/>
    <x v="2"/>
    <x v="2"/>
    <n v="14.62"/>
  </r>
  <r>
    <n v="4"/>
    <s v="US-2016-108966"/>
    <d v="2016-11-10T00:00:00"/>
    <d v="2016-10-18T00:00:00"/>
    <x v="2"/>
    <s v="Standard Class"/>
    <x v="2"/>
    <x v="2"/>
    <s v="Consumer"/>
    <s v="United States"/>
    <s v="Fort Lauderdale"/>
    <s v="Florida"/>
    <n v="33311"/>
    <x v="0"/>
    <s v="FUR-TA-10000577"/>
    <s v="Furniture"/>
    <x v="0"/>
    <x v="3"/>
    <x v="3"/>
    <n v="957.57749999999999"/>
  </r>
  <r>
    <n v="5"/>
    <s v="US-2016-108966"/>
    <d v="2016-11-10T00:00:00"/>
    <d v="2016-10-18T00:00:00"/>
    <x v="2"/>
    <s v="Standard Class"/>
    <x v="2"/>
    <x v="2"/>
    <s v="Consumer"/>
    <s v="United States"/>
    <s v="Fort Lauderdale"/>
    <s v="Florida"/>
    <n v="33311"/>
    <x v="0"/>
    <s v="OFF-ST-10000760"/>
    <s v="Office Supplies"/>
    <x v="1"/>
    <x v="4"/>
    <x v="4"/>
    <n v="22.367999999999999"/>
  </r>
  <r>
    <n v="6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FUR-FU-10001487"/>
    <s v="Furniture"/>
    <x v="0"/>
    <x v="5"/>
    <x v="5"/>
    <n v="48.86"/>
  </r>
  <r>
    <n v="7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OFF-AR-10002833"/>
    <s v="Office Supplies"/>
    <x v="1"/>
    <x v="6"/>
    <x v="6"/>
    <n v="7.28"/>
  </r>
  <r>
    <n v="8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TEC-PH-10002275"/>
    <s v="Technology"/>
    <x v="2"/>
    <x v="7"/>
    <x v="7"/>
    <n v="907.15200000000004"/>
  </r>
  <r>
    <n v="9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OFF-BI-10003910"/>
    <s v="Office Supplies"/>
    <x v="1"/>
    <x v="8"/>
    <x v="8"/>
    <n v="18.504000000000001"/>
  </r>
  <r>
    <n v="10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OFF-AP-10002892"/>
    <s v="Office Supplies"/>
    <x v="1"/>
    <x v="9"/>
    <x v="9"/>
    <n v="114.9"/>
  </r>
  <r>
    <n v="11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FUR-TA-10001539"/>
    <s v="Furniture"/>
    <x v="0"/>
    <x v="3"/>
    <x v="10"/>
    <n v="1706.184"/>
  </r>
  <r>
    <n v="12"/>
    <s v="CA-2015-115812"/>
    <d v="2015-09-06T00:00:00"/>
    <d v="2015-06-14T00:00:00"/>
    <x v="3"/>
    <s v="Standard Class"/>
    <x v="3"/>
    <x v="3"/>
    <s v="Consumer"/>
    <s v="United States"/>
    <s v="Los Angeles"/>
    <s v="California"/>
    <n v="90032"/>
    <x v="1"/>
    <s v="TEC-PH-10002033"/>
    <s v="Technology"/>
    <x v="2"/>
    <x v="7"/>
    <x v="11"/>
    <n v="911.42399999999998"/>
  </r>
  <r>
    <n v="13"/>
    <s v="CA-2018-114412"/>
    <d v="2018-04-15T00:00:00"/>
    <d v="2018-04-20T00:00:00"/>
    <x v="4"/>
    <s v="Standard Class"/>
    <x v="4"/>
    <x v="4"/>
    <s v="Consumer"/>
    <s v="United States"/>
    <s v="Concord"/>
    <s v="North Carolina"/>
    <n v="28027"/>
    <x v="0"/>
    <s v="OFF-PA-10002365"/>
    <s v="Office Supplies"/>
    <x v="1"/>
    <x v="10"/>
    <x v="12"/>
    <n v="15.552"/>
  </r>
  <r>
    <n v="14"/>
    <s v="CA-2017-161389"/>
    <d v="2017-05-12T00:00:00"/>
    <d v="2017-12-10T00:00:00"/>
    <x v="5"/>
    <s v="Standard Class"/>
    <x v="5"/>
    <x v="5"/>
    <s v="Consumer"/>
    <s v="United States"/>
    <s v="Seattle"/>
    <s v="Washington"/>
    <n v="98103"/>
    <x v="1"/>
    <s v="OFF-BI-10003656"/>
    <s v="Office Supplies"/>
    <x v="1"/>
    <x v="8"/>
    <x v="13"/>
    <n v="407.976"/>
  </r>
  <r>
    <n v="15"/>
    <s v="US-2016-118983"/>
    <d v="2016-11-22T00:00:00"/>
    <d v="2016-11-26T00:00:00"/>
    <x v="2"/>
    <s v="Standard Class"/>
    <x v="6"/>
    <x v="6"/>
    <s v="Home Office"/>
    <s v="United States"/>
    <s v="Fort Worth"/>
    <s v="Texas"/>
    <n v="76106"/>
    <x v="2"/>
    <s v="OFF-AP-10002311"/>
    <s v="Office Supplies"/>
    <x v="1"/>
    <x v="9"/>
    <x v="14"/>
    <n v="68.81"/>
  </r>
  <r>
    <n v="16"/>
    <s v="US-2016-118983"/>
    <d v="2016-11-22T00:00:00"/>
    <d v="2016-11-26T00:00:00"/>
    <x v="2"/>
    <s v="Standard Class"/>
    <x v="6"/>
    <x v="6"/>
    <s v="Home Office"/>
    <s v="United States"/>
    <s v="Fort Worth"/>
    <s v="Texas"/>
    <n v="76106"/>
    <x v="2"/>
    <s v="OFF-BI-10000756"/>
    <s v="Office Supplies"/>
    <x v="1"/>
    <x v="8"/>
    <x v="15"/>
    <n v="2.544"/>
  </r>
  <r>
    <n v="17"/>
    <s v="CA-2015-105893"/>
    <d v="2015-11-11T00:00:00"/>
    <d v="2015-11-18T00:00:00"/>
    <x v="2"/>
    <s v="Standard Class"/>
    <x v="7"/>
    <x v="7"/>
    <s v="Consumer"/>
    <s v="United States"/>
    <s v="Madison"/>
    <s v="Wisconsin"/>
    <n v="53711"/>
    <x v="2"/>
    <s v="OFF-ST-10004186"/>
    <s v="Office Supplies"/>
    <x v="1"/>
    <x v="4"/>
    <x v="16"/>
    <n v="665.88"/>
  </r>
  <r>
    <n v="18"/>
    <s v="CA-2015-167164"/>
    <d v="2015-05-13T00:00:00"/>
    <d v="2015-05-15T00:00:00"/>
    <x v="5"/>
    <s v="Second Class"/>
    <x v="8"/>
    <x v="8"/>
    <s v="Consumer"/>
    <s v="United States"/>
    <s v="West Jordan"/>
    <s v="Utah"/>
    <n v="84084"/>
    <x v="1"/>
    <s v="OFF-ST-10000107"/>
    <s v="Office Supplies"/>
    <x v="1"/>
    <x v="4"/>
    <x v="17"/>
    <n v="55.5"/>
  </r>
  <r>
    <n v="19"/>
    <s v="CA-2015-143336"/>
    <d v="2015-08-27T00:00:00"/>
    <d v="2015-09-01T00:00:00"/>
    <x v="0"/>
    <s v="Second Class"/>
    <x v="9"/>
    <x v="9"/>
    <s v="Consumer"/>
    <s v="United States"/>
    <s v="San Francisco"/>
    <s v="California"/>
    <n v="94109"/>
    <x v="1"/>
    <s v="OFF-AR-10003056"/>
    <s v="Office Supplies"/>
    <x v="1"/>
    <x v="6"/>
    <x v="18"/>
    <n v="8.56"/>
  </r>
  <r>
    <n v="20"/>
    <s v="CA-2015-143336"/>
    <d v="2015-08-27T00:00:00"/>
    <d v="2015-09-01T00:00:00"/>
    <x v="0"/>
    <s v="Second Class"/>
    <x v="9"/>
    <x v="9"/>
    <s v="Consumer"/>
    <s v="United States"/>
    <s v="San Francisco"/>
    <s v="California"/>
    <n v="94109"/>
    <x v="1"/>
    <s v="TEC-PH-10001949"/>
    <s v="Technology"/>
    <x v="2"/>
    <x v="7"/>
    <x v="19"/>
    <n v="213.48"/>
  </r>
  <r>
    <n v="21"/>
    <s v="CA-2015-143336"/>
    <d v="2015-08-27T00:00:00"/>
    <d v="2015-09-01T00:00:00"/>
    <x v="0"/>
    <s v="Second Class"/>
    <x v="9"/>
    <x v="9"/>
    <s v="Consumer"/>
    <s v="United States"/>
    <s v="San Francisco"/>
    <s v="California"/>
    <n v="94109"/>
    <x v="1"/>
    <s v="OFF-BI-10002215"/>
    <s v="Office Supplies"/>
    <x v="1"/>
    <x v="8"/>
    <x v="20"/>
    <n v="22.72"/>
  </r>
  <r>
    <n v="22"/>
    <s v="CA-2017-137330"/>
    <d v="2017-09-12T00:00:00"/>
    <d v="2017-12-13T00:00:00"/>
    <x v="3"/>
    <s v="Standard Class"/>
    <x v="10"/>
    <x v="10"/>
    <s v="Corporate"/>
    <s v="United States"/>
    <s v="Fremont"/>
    <s v="Nebraska"/>
    <n v="68025"/>
    <x v="2"/>
    <s v="OFF-AR-10000246"/>
    <s v="Office Supplies"/>
    <x v="1"/>
    <x v="6"/>
    <x v="21"/>
    <n v="19.46"/>
  </r>
  <r>
    <n v="23"/>
    <s v="CA-2017-137330"/>
    <d v="2017-09-12T00:00:00"/>
    <d v="2017-12-13T00:00:00"/>
    <x v="3"/>
    <s v="Standard Class"/>
    <x v="10"/>
    <x v="10"/>
    <s v="Corporate"/>
    <s v="United States"/>
    <s v="Fremont"/>
    <s v="Nebraska"/>
    <n v="68025"/>
    <x v="2"/>
    <s v="OFF-AP-10001492"/>
    <s v="Office Supplies"/>
    <x v="1"/>
    <x v="9"/>
    <x v="22"/>
    <n v="60.34"/>
  </r>
  <r>
    <n v="24"/>
    <s v="US-2018-156909"/>
    <d v="2018-07-16T00:00:00"/>
    <d v="2018-07-18T00:00:00"/>
    <x v="6"/>
    <s v="Second Class"/>
    <x v="11"/>
    <x v="11"/>
    <s v="Consumer"/>
    <s v="United States"/>
    <s v="Philadelphia"/>
    <s v="Pennsylvania"/>
    <n v="19140"/>
    <x v="3"/>
    <s v="FUR-CH-10002774"/>
    <s v="Furniture"/>
    <x v="0"/>
    <x v="1"/>
    <x v="23"/>
    <n v="71.372"/>
  </r>
  <r>
    <n v="25"/>
    <s v="CA-2016-106320"/>
    <d v="2016-09-25T00:00:00"/>
    <d v="2016-09-30T00:00:00"/>
    <x v="3"/>
    <s v="Standard Class"/>
    <x v="12"/>
    <x v="12"/>
    <s v="Consumer"/>
    <s v="United States"/>
    <s v="Orem"/>
    <s v="Utah"/>
    <n v="84057"/>
    <x v="1"/>
    <s v="FUR-TA-10000577"/>
    <s v="Furniture"/>
    <x v="0"/>
    <x v="3"/>
    <x v="3"/>
    <n v="1044.6300000000001"/>
  </r>
  <r>
    <n v="26"/>
    <s v="CA-2017-121755"/>
    <d v="2017-01-16T00:00:00"/>
    <d v="2017-01-20T00:00:00"/>
    <x v="7"/>
    <s v="Second Class"/>
    <x v="13"/>
    <x v="13"/>
    <s v="Consumer"/>
    <s v="United States"/>
    <s v="Los Angeles"/>
    <s v="California"/>
    <n v="90049"/>
    <x v="1"/>
    <s v="OFF-BI-10001634"/>
    <s v="Office Supplies"/>
    <x v="1"/>
    <x v="8"/>
    <x v="24"/>
    <n v="11.648"/>
  </r>
  <r>
    <n v="27"/>
    <s v="CA-2017-121755"/>
    <d v="2017-01-16T00:00:00"/>
    <d v="2017-01-20T00:00:00"/>
    <x v="7"/>
    <s v="Second Class"/>
    <x v="13"/>
    <x v="13"/>
    <s v="Consumer"/>
    <s v="United States"/>
    <s v="Los Angeles"/>
    <s v="California"/>
    <n v="90049"/>
    <x v="1"/>
    <s v="TEC-AC-10003027"/>
    <s v="Technology"/>
    <x v="2"/>
    <x v="11"/>
    <x v="25"/>
    <n v="90.57"/>
  </r>
  <r>
    <n v="28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FUR-BO-10004834"/>
    <s v="Furniture"/>
    <x v="0"/>
    <x v="0"/>
    <x v="26"/>
    <n v="3083.43"/>
  </r>
  <r>
    <n v="29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OFF-BI-10000474"/>
    <s v="Office Supplies"/>
    <x v="1"/>
    <x v="8"/>
    <x v="27"/>
    <n v="9.6180000000000003"/>
  </r>
  <r>
    <n v="30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FUR-FU-10004848"/>
    <s v="Furniture"/>
    <x v="0"/>
    <x v="5"/>
    <x v="28"/>
    <n v="124.2"/>
  </r>
  <r>
    <n v="31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OFF-EN-10001509"/>
    <s v="Office Supplies"/>
    <x v="1"/>
    <x v="12"/>
    <x v="29"/>
    <n v="3.2639999999999998"/>
  </r>
  <r>
    <n v="32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OFF-AR-10004042"/>
    <s v="Office Supplies"/>
    <x v="1"/>
    <x v="6"/>
    <x v="30"/>
    <n v="86.304000000000002"/>
  </r>
  <r>
    <n v="33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OFF-BI-10001525"/>
    <s v="Office Supplies"/>
    <x v="1"/>
    <x v="8"/>
    <x v="31"/>
    <n v="6.8579999999999997"/>
  </r>
  <r>
    <n v="34"/>
    <s v="US-2016-150630"/>
    <d v="2016-09-17T00:00:00"/>
    <d v="2016-09-21T00:00:00"/>
    <x v="3"/>
    <s v="Standard Class"/>
    <x v="14"/>
    <x v="14"/>
    <s v="Consumer"/>
    <s v="United States"/>
    <s v="Philadelphia"/>
    <s v="Pennsylvania"/>
    <n v="19140"/>
    <x v="3"/>
    <s v="OFF-AR-10001683"/>
    <s v="Office Supplies"/>
    <x v="1"/>
    <x v="6"/>
    <x v="32"/>
    <n v="15.76"/>
  </r>
  <r>
    <n v="35"/>
    <s v="CA-2018-107727"/>
    <d v="2018-10-19T00:00:00"/>
    <d v="2018-10-23T00:00:00"/>
    <x v="8"/>
    <s v="Second Class"/>
    <x v="15"/>
    <x v="15"/>
    <s v="Home Office"/>
    <s v="United States"/>
    <s v="Houston"/>
    <s v="Texas"/>
    <n v="77095"/>
    <x v="2"/>
    <s v="OFF-PA-10000249"/>
    <s v="Office Supplies"/>
    <x v="1"/>
    <x v="10"/>
    <x v="33"/>
    <n v="29.472000000000001"/>
  </r>
  <r>
    <n v="36"/>
    <s v="CA-2017-117590"/>
    <d v="2017-08-12T00:00:00"/>
    <d v="2017-12-10T00:00:00"/>
    <x v="0"/>
    <s v="First Class"/>
    <x v="16"/>
    <x v="16"/>
    <s v="Corporate"/>
    <s v="United States"/>
    <s v="Richardson"/>
    <s v="Texas"/>
    <n v="75080"/>
    <x v="2"/>
    <s v="TEC-PH-10004977"/>
    <s v="Technology"/>
    <x v="2"/>
    <x v="7"/>
    <x v="34"/>
    <n v="1097.5440000000001"/>
  </r>
  <r>
    <n v="37"/>
    <s v="CA-2017-117590"/>
    <d v="2017-08-12T00:00:00"/>
    <d v="2017-12-10T00:00:00"/>
    <x v="0"/>
    <s v="First Class"/>
    <x v="16"/>
    <x v="16"/>
    <s v="Corporate"/>
    <s v="United States"/>
    <s v="Richardson"/>
    <s v="Texas"/>
    <n v="75080"/>
    <x v="2"/>
    <s v="FUR-FU-10003664"/>
    <s v="Furniture"/>
    <x v="0"/>
    <x v="5"/>
    <x v="35"/>
    <n v="190.92"/>
  </r>
  <r>
    <n v="38"/>
    <s v="CA-2016-117415"/>
    <d v="2016-12-27T00:00:00"/>
    <d v="2016-12-31T00:00:00"/>
    <x v="1"/>
    <s v="Standard Class"/>
    <x v="17"/>
    <x v="17"/>
    <s v="Home Office"/>
    <s v="United States"/>
    <s v="Houston"/>
    <s v="Texas"/>
    <n v="77041"/>
    <x v="2"/>
    <s v="OFF-EN-10002986"/>
    <s v="Office Supplies"/>
    <x v="1"/>
    <x v="12"/>
    <x v="36"/>
    <n v="113.328"/>
  </r>
  <r>
    <n v="39"/>
    <s v="CA-2016-117415"/>
    <d v="2016-12-27T00:00:00"/>
    <d v="2016-12-31T00:00:00"/>
    <x v="1"/>
    <s v="Standard Class"/>
    <x v="17"/>
    <x v="17"/>
    <s v="Home Office"/>
    <s v="United States"/>
    <s v="Houston"/>
    <s v="Texas"/>
    <n v="77041"/>
    <x v="2"/>
    <s v="FUR-BO-10002545"/>
    <s v="Furniture"/>
    <x v="0"/>
    <x v="0"/>
    <x v="37"/>
    <n v="532.39919999999995"/>
  </r>
  <r>
    <n v="40"/>
    <s v="CA-2016-117415"/>
    <d v="2016-12-27T00:00:00"/>
    <d v="2016-12-31T00:00:00"/>
    <x v="1"/>
    <s v="Standard Class"/>
    <x v="17"/>
    <x v="17"/>
    <s v="Home Office"/>
    <s v="United States"/>
    <s v="Houston"/>
    <s v="Texas"/>
    <n v="77041"/>
    <x v="2"/>
    <s v="FUR-CH-10004218"/>
    <s v="Furniture"/>
    <x v="0"/>
    <x v="1"/>
    <x v="38"/>
    <n v="212.05799999999999"/>
  </r>
  <r>
    <n v="41"/>
    <s v="CA-2016-117415"/>
    <d v="2016-12-27T00:00:00"/>
    <d v="2016-12-31T00:00:00"/>
    <x v="1"/>
    <s v="Standard Class"/>
    <x v="17"/>
    <x v="17"/>
    <s v="Home Office"/>
    <s v="United States"/>
    <s v="Houston"/>
    <s v="Texas"/>
    <n v="77041"/>
    <x v="2"/>
    <s v="TEC-PH-10000486"/>
    <s v="Technology"/>
    <x v="2"/>
    <x v="7"/>
    <x v="39"/>
    <n v="371.16800000000001"/>
  </r>
  <r>
    <n v="42"/>
    <s v="CA-2018-120999"/>
    <d v="2018-10-09T00:00:00"/>
    <d v="2018-09-15T00:00:00"/>
    <x v="8"/>
    <s v="Standard Class"/>
    <x v="18"/>
    <x v="18"/>
    <s v="Corporate"/>
    <s v="United States"/>
    <s v="Naperville"/>
    <s v="Illinois"/>
    <n v="60540"/>
    <x v="2"/>
    <s v="TEC-PH-10004093"/>
    <s v="Technology"/>
    <x v="2"/>
    <x v="7"/>
    <x v="40"/>
    <n v="147.16800000000001"/>
  </r>
  <r>
    <n v="43"/>
    <s v="CA-2017-101343"/>
    <d v="2017-07-17T00:00:00"/>
    <d v="2017-07-22T00:00:00"/>
    <x v="6"/>
    <s v="Standard Class"/>
    <x v="19"/>
    <x v="19"/>
    <s v="Corporate"/>
    <s v="United States"/>
    <s v="Los Angeles"/>
    <s v="California"/>
    <n v="90049"/>
    <x v="1"/>
    <s v="OFF-ST-10003479"/>
    <s v="Office Supplies"/>
    <x v="1"/>
    <x v="4"/>
    <x v="41"/>
    <n v="77.88"/>
  </r>
  <r>
    <n v="44"/>
    <s v="CA-2018-139619"/>
    <d v="2018-09-19T00:00:00"/>
    <d v="2018-09-23T00:00:00"/>
    <x v="3"/>
    <s v="Standard Class"/>
    <x v="20"/>
    <x v="20"/>
    <s v="Corporate"/>
    <s v="United States"/>
    <s v="Melbourne"/>
    <s v="Florida"/>
    <n v="32935"/>
    <x v="0"/>
    <s v="OFF-ST-10003282"/>
    <s v="Office Supplies"/>
    <x v="1"/>
    <x v="4"/>
    <x v="42"/>
    <n v="95.616"/>
  </r>
  <r>
    <n v="45"/>
    <s v="CA-2017-118255"/>
    <d v="2017-11-03T00:00:00"/>
    <d v="2017-03-13T00:00:00"/>
    <x v="2"/>
    <s v="First Class"/>
    <x v="21"/>
    <x v="21"/>
    <s v="Corporate"/>
    <s v="United States"/>
    <s v="Eagan"/>
    <s v="Minnesota"/>
    <n v="55122"/>
    <x v="2"/>
    <s v="TEC-AC-10000171"/>
    <s v="Technology"/>
    <x v="2"/>
    <x v="11"/>
    <x v="43"/>
    <n v="45.98"/>
  </r>
  <r>
    <n v="46"/>
    <s v="CA-2017-118255"/>
    <d v="2017-11-03T00:00:00"/>
    <d v="2017-03-13T00:00:00"/>
    <x v="2"/>
    <s v="First Class"/>
    <x v="21"/>
    <x v="21"/>
    <s v="Corporate"/>
    <s v="United States"/>
    <s v="Eagan"/>
    <s v="Minnesota"/>
    <n v="55122"/>
    <x v="2"/>
    <s v="OFF-BI-10003291"/>
    <s v="Office Supplies"/>
    <x v="1"/>
    <x v="8"/>
    <x v="44"/>
    <n v="17.46"/>
  </r>
  <r>
    <n v="47"/>
    <s v="CA-2015-146703"/>
    <d v="2015-10-20T00:00:00"/>
    <d v="2015-10-25T00:00:00"/>
    <x v="8"/>
    <s v="Second Class"/>
    <x v="22"/>
    <x v="22"/>
    <s v="Consumer"/>
    <s v="United States"/>
    <s v="Westland"/>
    <s v="Michigan"/>
    <n v="48185"/>
    <x v="2"/>
    <s v="OFF-ST-10001713"/>
    <s v="Office Supplies"/>
    <x v="1"/>
    <x v="4"/>
    <x v="45"/>
    <n v="211.96"/>
  </r>
  <r>
    <n v="48"/>
    <s v="CA-2017-169194"/>
    <d v="2017-06-20T00:00:00"/>
    <d v="2017-06-25T00:00:00"/>
    <x v="9"/>
    <s v="Standard Class"/>
    <x v="23"/>
    <x v="23"/>
    <s v="Consumer"/>
    <s v="United States"/>
    <s v="Dover"/>
    <s v="Delaware"/>
    <n v="19901"/>
    <x v="3"/>
    <s v="TEC-AC-10002167"/>
    <s v="Technology"/>
    <x v="2"/>
    <x v="11"/>
    <x v="46"/>
    <n v="45"/>
  </r>
  <r>
    <n v="49"/>
    <s v="CA-2017-169194"/>
    <d v="2017-06-20T00:00:00"/>
    <d v="2017-06-25T00:00:00"/>
    <x v="9"/>
    <s v="Standard Class"/>
    <x v="23"/>
    <x v="23"/>
    <s v="Consumer"/>
    <s v="United States"/>
    <s v="Dover"/>
    <s v="Delaware"/>
    <n v="19901"/>
    <x v="3"/>
    <s v="TEC-PH-10003988"/>
    <s v="Technology"/>
    <x v="2"/>
    <x v="7"/>
    <x v="47"/>
    <n v="21.8"/>
  </r>
  <r>
    <n v="50"/>
    <s v="CA-2016-115742"/>
    <d v="2016-04-18T00:00:00"/>
    <d v="2016-04-22T00:00:00"/>
    <x v="4"/>
    <s v="Standard Class"/>
    <x v="24"/>
    <x v="24"/>
    <s v="Consumer"/>
    <s v="United States"/>
    <s v="New Albany"/>
    <s v="Indiana"/>
    <n v="47150"/>
    <x v="2"/>
    <s v="OFF-BI-10004410"/>
    <s v="Office Supplies"/>
    <x v="1"/>
    <x v="8"/>
    <x v="48"/>
    <n v="38.22"/>
  </r>
  <r>
    <n v="51"/>
    <s v="CA-2016-115742"/>
    <d v="2016-04-18T00:00:00"/>
    <d v="2016-04-22T00:00:00"/>
    <x v="4"/>
    <s v="Standard Class"/>
    <x v="24"/>
    <x v="24"/>
    <s v="Consumer"/>
    <s v="United States"/>
    <s v="New Albany"/>
    <s v="Indiana"/>
    <n v="47150"/>
    <x v="2"/>
    <s v="OFF-LA-10002762"/>
    <s v="Office Supplies"/>
    <x v="1"/>
    <x v="2"/>
    <x v="49"/>
    <n v="75.180000000000007"/>
  </r>
  <r>
    <n v="52"/>
    <s v="CA-2016-115742"/>
    <d v="2016-04-18T00:00:00"/>
    <d v="2016-04-22T00:00:00"/>
    <x v="4"/>
    <s v="Standard Class"/>
    <x v="24"/>
    <x v="24"/>
    <s v="Consumer"/>
    <s v="United States"/>
    <s v="New Albany"/>
    <s v="Indiana"/>
    <n v="47150"/>
    <x v="2"/>
    <s v="FUR-FU-10001706"/>
    <s v="Furniture"/>
    <x v="0"/>
    <x v="5"/>
    <x v="50"/>
    <n v="6.16"/>
  </r>
  <r>
    <n v="53"/>
    <s v="CA-2016-115742"/>
    <d v="2016-04-18T00:00:00"/>
    <d v="2016-04-22T00:00:00"/>
    <x v="4"/>
    <s v="Standard Class"/>
    <x v="24"/>
    <x v="24"/>
    <s v="Consumer"/>
    <s v="United States"/>
    <s v="New Albany"/>
    <s v="Indiana"/>
    <n v="47150"/>
    <x v="2"/>
    <s v="FUR-CH-10003061"/>
    <s v="Furniture"/>
    <x v="0"/>
    <x v="1"/>
    <x v="51"/>
    <n v="89.99"/>
  </r>
  <r>
    <n v="54"/>
    <s v="CA-2017-105816"/>
    <d v="2017-11-12T00:00:00"/>
    <d v="2017-12-17T00:00:00"/>
    <x v="2"/>
    <s v="Standard Class"/>
    <x v="25"/>
    <x v="25"/>
    <s v="Corporate"/>
    <s v="United States"/>
    <s v="New York City"/>
    <s v="New York"/>
    <n v="10024"/>
    <x v="3"/>
    <s v="OFF-FA-10000304"/>
    <s v="Office Supplies"/>
    <x v="1"/>
    <x v="13"/>
    <x v="52"/>
    <n v="15.26"/>
  </r>
  <r>
    <n v="55"/>
    <s v="CA-2017-105816"/>
    <d v="2017-11-12T00:00:00"/>
    <d v="2017-12-17T00:00:00"/>
    <x v="2"/>
    <s v="Standard Class"/>
    <x v="25"/>
    <x v="25"/>
    <s v="Corporate"/>
    <s v="United States"/>
    <s v="New York City"/>
    <s v="New York"/>
    <n v="10024"/>
    <x v="3"/>
    <s v="TEC-PH-10002447"/>
    <s v="Technology"/>
    <x v="2"/>
    <x v="7"/>
    <x v="53"/>
    <n v="1029.95"/>
  </r>
  <r>
    <n v="56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OFF-ST-10000604"/>
    <s v="Office Supplies"/>
    <x v="1"/>
    <x v="4"/>
    <x v="54"/>
    <n v="208.56"/>
  </r>
  <r>
    <n v="57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OFF-PA-10001569"/>
    <s v="Office Supplies"/>
    <x v="1"/>
    <x v="10"/>
    <x v="55"/>
    <n v="32.4"/>
  </r>
  <r>
    <n v="58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FUR-CH-10003968"/>
    <s v="Furniture"/>
    <x v="0"/>
    <x v="1"/>
    <x v="56"/>
    <n v="319.41000000000003"/>
  </r>
  <r>
    <n v="59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OFF-PA-10000587"/>
    <s v="Office Supplies"/>
    <x v="1"/>
    <x v="10"/>
    <x v="57"/>
    <n v="14.56"/>
  </r>
  <r>
    <n v="60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TEC-AC-10002167"/>
    <s v="Technology"/>
    <x v="2"/>
    <x v="11"/>
    <x v="46"/>
    <n v="30"/>
  </r>
  <r>
    <n v="61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OFF-BI-10001460"/>
    <s v="Office Supplies"/>
    <x v="1"/>
    <x v="8"/>
    <x v="58"/>
    <n v="48.48"/>
  </r>
  <r>
    <n v="62"/>
    <s v="CA-2017-111682"/>
    <d v="2017-06-17T00:00:00"/>
    <d v="2017-06-18T00:00:00"/>
    <x v="9"/>
    <s v="First Class"/>
    <x v="26"/>
    <x v="26"/>
    <s v="Consumer"/>
    <s v="United States"/>
    <s v="Troy"/>
    <s v="New York"/>
    <n v="12180"/>
    <x v="3"/>
    <s v="OFF-AR-10001868"/>
    <s v="Office Supplies"/>
    <x v="1"/>
    <x v="6"/>
    <x v="59"/>
    <n v="1.68"/>
  </r>
  <r>
    <n v="63"/>
    <s v="CA-2016-135545"/>
    <d v="2016-11-24T00:00:00"/>
    <d v="2016-11-30T00:00:00"/>
    <x v="2"/>
    <s v="Standard Class"/>
    <x v="27"/>
    <x v="27"/>
    <s v="Consumer"/>
    <s v="United States"/>
    <s v="Los Angeles"/>
    <s v="California"/>
    <n v="90004"/>
    <x v="1"/>
    <s v="TEC-AC-10004633"/>
    <s v="Technology"/>
    <x v="2"/>
    <x v="11"/>
    <x v="60"/>
    <n v="13.98"/>
  </r>
  <r>
    <n v="64"/>
    <s v="CA-2016-135545"/>
    <d v="2016-11-24T00:00:00"/>
    <d v="2016-11-30T00:00:00"/>
    <x v="2"/>
    <s v="Standard Class"/>
    <x v="27"/>
    <x v="27"/>
    <s v="Consumer"/>
    <s v="United States"/>
    <s v="Los Angeles"/>
    <s v="California"/>
    <n v="90004"/>
    <x v="1"/>
    <s v="OFF-BI-10001078"/>
    <s v="Office Supplies"/>
    <x v="1"/>
    <x v="8"/>
    <x v="61"/>
    <n v="25.824000000000002"/>
  </r>
  <r>
    <n v="65"/>
    <s v="CA-2016-135545"/>
    <d v="2016-11-24T00:00:00"/>
    <d v="2016-11-30T00:00:00"/>
    <x v="2"/>
    <s v="Standard Class"/>
    <x v="27"/>
    <x v="27"/>
    <s v="Consumer"/>
    <s v="United States"/>
    <s v="Los Angeles"/>
    <s v="California"/>
    <n v="90004"/>
    <x v="1"/>
    <s v="OFF-PA-10003892"/>
    <s v="Office Supplies"/>
    <x v="1"/>
    <x v="10"/>
    <x v="62"/>
    <n v="146.72999999999999"/>
  </r>
  <r>
    <n v="66"/>
    <s v="CA-2016-135545"/>
    <d v="2016-11-24T00:00:00"/>
    <d v="2016-11-30T00:00:00"/>
    <x v="2"/>
    <s v="Standard Class"/>
    <x v="27"/>
    <x v="27"/>
    <s v="Consumer"/>
    <s v="United States"/>
    <s v="Los Angeles"/>
    <s v="California"/>
    <n v="90004"/>
    <x v="1"/>
    <s v="FUR-FU-10000397"/>
    <s v="Furniture"/>
    <x v="0"/>
    <x v="5"/>
    <x v="63"/>
    <n v="79.760000000000005"/>
  </r>
  <r>
    <n v="67"/>
    <s v="US-2016-164175"/>
    <d v="2016-04-30T00:00:00"/>
    <d v="2016-05-05T00:00:00"/>
    <x v="4"/>
    <s v="Standard Class"/>
    <x v="28"/>
    <x v="28"/>
    <s v="Home Office"/>
    <s v="United States"/>
    <s v="Chicago"/>
    <s v="Illinois"/>
    <n v="60610"/>
    <x v="2"/>
    <s v="FUR-CH-10001146"/>
    <s v="Furniture"/>
    <x v="0"/>
    <x v="1"/>
    <x v="64"/>
    <n v="213.11500000000001"/>
  </r>
  <r>
    <n v="68"/>
    <s v="CA-2015-106376"/>
    <d v="2015-05-12T00:00:00"/>
    <d v="2015-12-10T00:00:00"/>
    <x v="5"/>
    <s v="Standard Class"/>
    <x v="29"/>
    <x v="29"/>
    <s v="Corporate"/>
    <s v="United States"/>
    <s v="Gilbert"/>
    <s v="Arizona"/>
    <n v="85234"/>
    <x v="1"/>
    <s v="OFF-AR-10002671"/>
    <s v="Office Supplies"/>
    <x v="1"/>
    <x v="6"/>
    <x v="65"/>
    <n v="1113.0239999999999"/>
  </r>
  <r>
    <n v="69"/>
    <s v="CA-2015-106376"/>
    <d v="2015-05-12T00:00:00"/>
    <d v="2015-12-10T00:00:00"/>
    <x v="5"/>
    <s v="Standard Class"/>
    <x v="29"/>
    <x v="29"/>
    <s v="Corporate"/>
    <s v="United States"/>
    <s v="Gilbert"/>
    <s v="Arizona"/>
    <n v="85234"/>
    <x v="1"/>
    <s v="TEC-PH-10002726"/>
    <s v="Technology"/>
    <x v="2"/>
    <x v="7"/>
    <x v="66"/>
    <n v="167.96799999999999"/>
  </r>
  <r>
    <n v="70"/>
    <s v="CA-2017-119823"/>
    <d v="2017-04-06T00:00:00"/>
    <d v="2017-06-06T00:00:00"/>
    <x v="4"/>
    <s v="First Class"/>
    <x v="30"/>
    <x v="30"/>
    <s v="Consumer"/>
    <s v="United States"/>
    <s v="Springfield"/>
    <s v="Virginia"/>
    <n v="22153"/>
    <x v="0"/>
    <s v="OFF-PA-10000482"/>
    <s v="Office Supplies"/>
    <x v="1"/>
    <x v="10"/>
    <x v="67"/>
    <n v="75.88"/>
  </r>
  <r>
    <n v="71"/>
    <s v="CA-2017-106075"/>
    <d v="2017-09-18T00:00:00"/>
    <d v="2017-09-23T00:00:00"/>
    <x v="3"/>
    <s v="Standard Class"/>
    <x v="31"/>
    <x v="31"/>
    <s v="Consumer"/>
    <s v="United States"/>
    <s v="New York City"/>
    <s v="New York"/>
    <n v="10009"/>
    <x v="3"/>
    <s v="OFF-BI-10004654"/>
    <s v="Office Supplies"/>
    <x v="1"/>
    <x v="8"/>
    <x v="68"/>
    <n v="4.6159999999999997"/>
  </r>
  <r>
    <n v="72"/>
    <s v="CA-2018-114440"/>
    <d v="2018-09-14T00:00:00"/>
    <d v="2018-09-17T00:00:00"/>
    <x v="3"/>
    <s v="Second Class"/>
    <x v="14"/>
    <x v="14"/>
    <s v="Consumer"/>
    <s v="United States"/>
    <s v="Jackson"/>
    <s v="Michigan"/>
    <n v="49201"/>
    <x v="2"/>
    <s v="OFF-PA-10004675"/>
    <s v="Office Supplies"/>
    <x v="1"/>
    <x v="10"/>
    <x v="69"/>
    <n v="19.05"/>
  </r>
  <r>
    <n v="73"/>
    <s v="US-2016-134026"/>
    <d v="2016-04-26T00:00:00"/>
    <d v="2016-05-02T00:00:00"/>
    <x v="4"/>
    <s v="Standard Class"/>
    <x v="32"/>
    <x v="32"/>
    <s v="Consumer"/>
    <s v="United States"/>
    <s v="Memphis"/>
    <s v="Tennessee"/>
    <n v="38109"/>
    <x v="0"/>
    <s v="FUR-CH-10000513"/>
    <s v="Furniture"/>
    <x v="0"/>
    <x v="1"/>
    <x v="70"/>
    <n v="831.93600000000004"/>
  </r>
  <r>
    <n v="74"/>
    <s v="US-2016-134026"/>
    <d v="2016-04-26T00:00:00"/>
    <d v="2016-05-02T00:00:00"/>
    <x v="4"/>
    <s v="Standard Class"/>
    <x v="32"/>
    <x v="32"/>
    <s v="Consumer"/>
    <s v="United States"/>
    <s v="Memphis"/>
    <s v="Tennessee"/>
    <n v="38109"/>
    <x v="0"/>
    <s v="FUR-FU-10003708"/>
    <s v="Furniture"/>
    <x v="0"/>
    <x v="5"/>
    <x v="71"/>
    <n v="97.04"/>
  </r>
  <r>
    <n v="75"/>
    <s v="US-2016-134026"/>
    <d v="2016-04-26T00:00:00"/>
    <d v="2016-05-02T00:00:00"/>
    <x v="4"/>
    <s v="Standard Class"/>
    <x v="32"/>
    <x v="32"/>
    <s v="Consumer"/>
    <s v="United States"/>
    <s v="Memphis"/>
    <s v="Tennessee"/>
    <n v="38109"/>
    <x v="0"/>
    <s v="OFF-ST-10004123"/>
    <s v="Office Supplies"/>
    <x v="1"/>
    <x v="4"/>
    <x v="72"/>
    <n v="72.784000000000006"/>
  </r>
  <r>
    <n v="76"/>
    <s v="US-2018-118038"/>
    <d v="2018-09-12T00:00:00"/>
    <d v="2018-12-11T00:00:00"/>
    <x v="3"/>
    <s v="First Class"/>
    <x v="33"/>
    <x v="33"/>
    <s v="Corporate"/>
    <s v="United States"/>
    <s v="Houston"/>
    <s v="Texas"/>
    <n v="77041"/>
    <x v="2"/>
    <s v="OFF-BI-10004182"/>
    <s v="Office Supplies"/>
    <x v="1"/>
    <x v="8"/>
    <x v="73"/>
    <n v="1.248"/>
  </r>
  <r>
    <n v="77"/>
    <s v="US-2018-118038"/>
    <d v="2018-09-12T00:00:00"/>
    <d v="2018-12-11T00:00:00"/>
    <x v="3"/>
    <s v="First Class"/>
    <x v="33"/>
    <x v="33"/>
    <s v="Corporate"/>
    <s v="United States"/>
    <s v="Houston"/>
    <s v="Texas"/>
    <n v="77041"/>
    <x v="2"/>
    <s v="FUR-FU-10000260"/>
    <s v="Furniture"/>
    <x v="0"/>
    <x v="5"/>
    <x v="74"/>
    <n v="9.7080000000000002"/>
  </r>
  <r>
    <n v="78"/>
    <s v="US-2018-118038"/>
    <d v="2018-09-12T00:00:00"/>
    <d v="2018-12-11T00:00:00"/>
    <x v="3"/>
    <s v="First Class"/>
    <x v="33"/>
    <x v="33"/>
    <s v="Corporate"/>
    <s v="United States"/>
    <s v="Houston"/>
    <s v="Texas"/>
    <n v="77041"/>
    <x v="2"/>
    <s v="OFF-ST-10000615"/>
    <s v="Office Supplies"/>
    <x v="1"/>
    <x v="4"/>
    <x v="75"/>
    <n v="27.24"/>
  </r>
  <r>
    <n v="79"/>
    <s v="US-2015-147606"/>
    <d v="2015-11-26T00:00:00"/>
    <d v="2015-12-01T00:00:00"/>
    <x v="2"/>
    <s v="Second Class"/>
    <x v="32"/>
    <x v="32"/>
    <s v="Consumer"/>
    <s v="United States"/>
    <s v="Houston"/>
    <s v="Texas"/>
    <n v="77070"/>
    <x v="2"/>
    <s v="FUR-FU-10003194"/>
    <s v="Furniture"/>
    <x v="0"/>
    <x v="5"/>
    <x v="76"/>
    <n v="19.3"/>
  </r>
  <r>
    <n v="80"/>
    <s v="CA-2017-127208"/>
    <d v="2017-12-06T00:00:00"/>
    <d v="2017-06-15T00:00:00"/>
    <x v="1"/>
    <s v="First Class"/>
    <x v="34"/>
    <x v="34"/>
    <s v="Corporate"/>
    <s v="United States"/>
    <s v="Decatur"/>
    <s v="Alabama"/>
    <n v="35601"/>
    <x v="0"/>
    <s v="OFF-AP-10002118"/>
    <s v="Office Supplies"/>
    <x v="1"/>
    <x v="9"/>
    <x v="77"/>
    <n v="208.16"/>
  </r>
  <r>
    <n v="81"/>
    <s v="CA-2017-127208"/>
    <d v="2017-12-06T00:00:00"/>
    <d v="2017-06-15T00:00:00"/>
    <x v="1"/>
    <s v="First Class"/>
    <x v="34"/>
    <x v="34"/>
    <s v="Corporate"/>
    <s v="United States"/>
    <s v="Decatur"/>
    <s v="Alabama"/>
    <n v="35601"/>
    <x v="0"/>
    <s v="OFF-BI-10002309"/>
    <s v="Office Supplies"/>
    <x v="1"/>
    <x v="8"/>
    <x v="78"/>
    <n v="16.739999999999998"/>
  </r>
  <r>
    <n v="82"/>
    <s v="CA-2015-139451"/>
    <d v="2015-12-10T00:00:00"/>
    <d v="2015-10-16T00:00:00"/>
    <x v="1"/>
    <s v="Standard Class"/>
    <x v="35"/>
    <x v="35"/>
    <s v="Consumer"/>
    <s v="United States"/>
    <s v="San Francisco"/>
    <s v="California"/>
    <n v="94122"/>
    <x v="1"/>
    <s v="OFF-AR-10002053"/>
    <s v="Office Supplies"/>
    <x v="1"/>
    <x v="6"/>
    <x v="79"/>
    <n v="14.9"/>
  </r>
  <r>
    <n v="83"/>
    <s v="CA-2015-139451"/>
    <d v="2015-12-10T00:00:00"/>
    <d v="2015-10-16T00:00:00"/>
    <x v="1"/>
    <s v="Standard Class"/>
    <x v="35"/>
    <x v="35"/>
    <s v="Consumer"/>
    <s v="United States"/>
    <s v="San Francisco"/>
    <s v="California"/>
    <n v="94122"/>
    <x v="1"/>
    <s v="OFF-ST-10002370"/>
    <s v="Office Supplies"/>
    <x v="1"/>
    <x v="4"/>
    <x v="80"/>
    <n v="21.39"/>
  </r>
  <r>
    <n v="84"/>
    <s v="CA-2016-149734"/>
    <d v="2016-03-09T00:00:00"/>
    <d v="2016-09-08T00:00:00"/>
    <x v="10"/>
    <s v="Standard Class"/>
    <x v="36"/>
    <x v="36"/>
    <s v="Corporate"/>
    <s v="United States"/>
    <s v="Durham"/>
    <s v="North Carolina"/>
    <n v="27707"/>
    <x v="0"/>
    <s v="OFF-EN-10000927"/>
    <s v="Office Supplies"/>
    <x v="1"/>
    <x v="12"/>
    <x v="81"/>
    <n v="200.98400000000001"/>
  </r>
  <r>
    <n v="85"/>
    <s v="US-2018-119662"/>
    <d v="2018-11-13T00:00:00"/>
    <d v="2018-11-16T00:00:00"/>
    <x v="2"/>
    <s v="First Class"/>
    <x v="37"/>
    <x v="37"/>
    <s v="Home Office"/>
    <s v="United States"/>
    <s v="Chicago"/>
    <s v="Illinois"/>
    <n v="60623"/>
    <x v="2"/>
    <s v="OFF-ST-10003656"/>
    <s v="Office Supplies"/>
    <x v="1"/>
    <x v="4"/>
    <x v="82"/>
    <n v="230.376"/>
  </r>
  <r>
    <n v="86"/>
    <s v="CA-2018-140088"/>
    <d v="2018-05-28T00:00:00"/>
    <d v="2018-05-30T00:00:00"/>
    <x v="5"/>
    <s v="Second Class"/>
    <x v="22"/>
    <x v="22"/>
    <s v="Consumer"/>
    <s v="United States"/>
    <s v="Columbia"/>
    <s v="South Carolina"/>
    <n v="29203"/>
    <x v="0"/>
    <s v="FUR-CH-10000863"/>
    <s v="Furniture"/>
    <x v="0"/>
    <x v="1"/>
    <x v="83"/>
    <n v="301.95999999999998"/>
  </r>
  <r>
    <n v="87"/>
    <s v="CA-2018-155558"/>
    <d v="2018-10-26T00:00:00"/>
    <d v="2018-11-02T00:00:00"/>
    <x v="8"/>
    <s v="Standard Class"/>
    <x v="38"/>
    <x v="38"/>
    <s v="Consumer"/>
    <s v="United States"/>
    <s v="Rochester"/>
    <s v="Minnesota"/>
    <n v="55901"/>
    <x v="2"/>
    <s v="TEC-AC-10001998"/>
    <s v="Technology"/>
    <x v="2"/>
    <x v="11"/>
    <x v="84"/>
    <n v="19.989999999999998"/>
  </r>
  <r>
    <n v="88"/>
    <s v="CA-2018-155558"/>
    <d v="2018-10-26T00:00:00"/>
    <d v="2018-11-02T00:00:00"/>
    <x v="8"/>
    <s v="Standard Class"/>
    <x v="38"/>
    <x v="38"/>
    <s v="Consumer"/>
    <s v="United States"/>
    <s v="Rochester"/>
    <s v="Minnesota"/>
    <n v="55901"/>
    <x v="2"/>
    <s v="OFF-LA-10000134"/>
    <s v="Office Supplies"/>
    <x v="1"/>
    <x v="2"/>
    <x v="85"/>
    <n v="6.16"/>
  </r>
  <r>
    <n v="89"/>
    <s v="CA-2017-159695"/>
    <d v="2017-05-04T00:00:00"/>
    <d v="2017-04-10T00:00:00"/>
    <x v="5"/>
    <s v="Second Class"/>
    <x v="39"/>
    <x v="39"/>
    <s v="Home Office"/>
    <s v="United States"/>
    <s v="Houston"/>
    <s v="Texas"/>
    <n v="77095"/>
    <x v="2"/>
    <s v="OFF-ST-10003442"/>
    <s v="Office Supplies"/>
    <x v="1"/>
    <x v="4"/>
    <x v="86"/>
    <n v="158.36799999999999"/>
  </r>
  <r>
    <n v="90"/>
    <s v="CA-2017-109806"/>
    <d v="2017-09-17T00:00:00"/>
    <d v="2017-09-22T00:00:00"/>
    <x v="3"/>
    <s v="Standard Class"/>
    <x v="40"/>
    <x v="40"/>
    <s v="Corporate"/>
    <s v="United States"/>
    <s v="Los Angeles"/>
    <s v="California"/>
    <n v="90036"/>
    <x v="1"/>
    <s v="OFF-AR-10004930"/>
    <s v="Office Supplies"/>
    <x v="1"/>
    <x v="6"/>
    <x v="87"/>
    <n v="20.100000000000001"/>
  </r>
  <r>
    <n v="91"/>
    <s v="CA-2017-109806"/>
    <d v="2017-09-17T00:00:00"/>
    <d v="2017-09-22T00:00:00"/>
    <x v="3"/>
    <s v="Standard Class"/>
    <x v="40"/>
    <x v="40"/>
    <s v="Corporate"/>
    <s v="United States"/>
    <s v="Los Angeles"/>
    <s v="California"/>
    <n v="90036"/>
    <x v="1"/>
    <s v="TEC-PH-10004093"/>
    <s v="Technology"/>
    <x v="2"/>
    <x v="7"/>
    <x v="40"/>
    <n v="73.584000000000003"/>
  </r>
  <r>
    <n v="92"/>
    <s v="CA-2017-109806"/>
    <d v="2017-09-17T00:00:00"/>
    <d v="2017-09-22T00:00:00"/>
    <x v="3"/>
    <s v="Standard Class"/>
    <x v="40"/>
    <x v="40"/>
    <s v="Corporate"/>
    <s v="United States"/>
    <s v="Los Angeles"/>
    <s v="California"/>
    <n v="90036"/>
    <x v="1"/>
    <s v="OFF-PA-10000304"/>
    <s v="Office Supplies"/>
    <x v="1"/>
    <x v="10"/>
    <x v="88"/>
    <n v="6.48"/>
  </r>
  <r>
    <n v="93"/>
    <s v="CA-2016-149587"/>
    <d v="2016-01-31T00:00:00"/>
    <d v="2016-02-05T00:00:00"/>
    <x v="7"/>
    <s v="Second Class"/>
    <x v="41"/>
    <x v="41"/>
    <s v="Consumer"/>
    <s v="United States"/>
    <s v="Minneapolis"/>
    <s v="Minnesota"/>
    <n v="55407"/>
    <x v="2"/>
    <s v="OFF-PA-10003177"/>
    <s v="Office Supplies"/>
    <x v="1"/>
    <x v="10"/>
    <x v="89"/>
    <n v="12.96"/>
  </r>
  <r>
    <n v="94"/>
    <s v="CA-2016-149587"/>
    <d v="2016-01-31T00:00:00"/>
    <d v="2016-02-05T00:00:00"/>
    <x v="7"/>
    <s v="Second Class"/>
    <x v="41"/>
    <x v="41"/>
    <s v="Consumer"/>
    <s v="United States"/>
    <s v="Minneapolis"/>
    <s v="Minnesota"/>
    <n v="55407"/>
    <x v="2"/>
    <s v="FUR-FU-10003799"/>
    <s v="Furniture"/>
    <x v="0"/>
    <x v="5"/>
    <x v="90"/>
    <n v="53.34"/>
  </r>
  <r>
    <n v="95"/>
    <s v="CA-2016-149587"/>
    <d v="2016-01-31T00:00:00"/>
    <d v="2016-02-05T00:00:00"/>
    <x v="7"/>
    <s v="Second Class"/>
    <x v="41"/>
    <x v="41"/>
    <s v="Consumer"/>
    <s v="United States"/>
    <s v="Minneapolis"/>
    <s v="Minnesota"/>
    <n v="55407"/>
    <x v="2"/>
    <s v="OFF-BI-10002852"/>
    <s v="Office Supplies"/>
    <x v="1"/>
    <x v="8"/>
    <x v="91"/>
    <n v="32.96"/>
  </r>
  <r>
    <n v="96"/>
    <s v="US-2018-109484"/>
    <d v="2018-06-11T00:00:00"/>
    <d v="2018-11-12T00:00:00"/>
    <x v="9"/>
    <s v="Standard Class"/>
    <x v="42"/>
    <x v="42"/>
    <s v="Home Office"/>
    <s v="United States"/>
    <s v="Portland"/>
    <s v="Oregon"/>
    <n v="97206"/>
    <x v="1"/>
    <s v="OFF-BI-10004738"/>
    <s v="Office Supplies"/>
    <x v="1"/>
    <x v="8"/>
    <x v="92"/>
    <n v="5.6820000000000004"/>
  </r>
  <r>
    <n v="97"/>
    <s v="CA-2018-161018"/>
    <d v="2018-09-11T00:00:00"/>
    <d v="2018-11-11T00:00:00"/>
    <x v="3"/>
    <s v="Second Class"/>
    <x v="43"/>
    <x v="43"/>
    <s v="Home Office"/>
    <s v="United States"/>
    <s v="New York City"/>
    <s v="New York"/>
    <n v="10009"/>
    <x v="3"/>
    <s v="FUR-FU-10000629"/>
    <s v="Furniture"/>
    <x v="0"/>
    <x v="5"/>
    <x v="93"/>
    <n v="96.53"/>
  </r>
  <r>
    <n v="98"/>
    <s v="CA-2018-157833"/>
    <d v="2018-06-17T00:00:00"/>
    <d v="2018-06-20T00:00:00"/>
    <x v="9"/>
    <s v="First Class"/>
    <x v="44"/>
    <x v="44"/>
    <s v="Consumer"/>
    <s v="United States"/>
    <s v="San Francisco"/>
    <s v="California"/>
    <n v="94122"/>
    <x v="1"/>
    <s v="OFF-BI-10001721"/>
    <s v="Office Supplies"/>
    <x v="1"/>
    <x v="8"/>
    <x v="94"/>
    <n v="51.311999999999998"/>
  </r>
  <r>
    <n v="99"/>
    <s v="CA-2017-149223"/>
    <d v="2017-06-09T00:00:00"/>
    <d v="2017-09-11T00:00:00"/>
    <x v="9"/>
    <s v="Standard Class"/>
    <x v="45"/>
    <x v="45"/>
    <s v="Corporate"/>
    <s v="United States"/>
    <s v="Saint Paul"/>
    <s v="Minnesota"/>
    <n v="55106"/>
    <x v="2"/>
    <s v="OFF-AP-10000358"/>
    <s v="Office Supplies"/>
    <x v="1"/>
    <x v="9"/>
    <x v="95"/>
    <n v="77.88"/>
  </r>
  <r>
    <n v="100"/>
    <s v="CA-2017-158568"/>
    <d v="2017-08-29T00:00:00"/>
    <d v="2017-09-02T00:00:00"/>
    <x v="0"/>
    <s v="Standard Class"/>
    <x v="46"/>
    <x v="46"/>
    <s v="Home Office"/>
    <s v="United States"/>
    <s v="Chicago"/>
    <s v="Illinois"/>
    <n v="60610"/>
    <x v="2"/>
    <s v="OFF-PA-10003256"/>
    <s v="Office Supplies"/>
    <x v="1"/>
    <x v="10"/>
    <x v="96"/>
    <n v="64.623999999999995"/>
  </r>
  <r>
    <n v="101"/>
    <s v="CA-2017-158568"/>
    <d v="2017-08-29T00:00:00"/>
    <d v="2017-09-02T00:00:00"/>
    <x v="0"/>
    <s v="Standard Class"/>
    <x v="46"/>
    <x v="46"/>
    <s v="Home Office"/>
    <s v="United States"/>
    <s v="Chicago"/>
    <s v="Illinois"/>
    <n v="60610"/>
    <x v="2"/>
    <s v="TEC-AC-10001767"/>
    <s v="Technology"/>
    <x v="2"/>
    <x v="11"/>
    <x v="97"/>
    <n v="95.975999999999999"/>
  </r>
  <r>
    <n v="102"/>
    <s v="CA-2017-158568"/>
    <d v="2017-08-29T00:00:00"/>
    <d v="2017-09-02T00:00:00"/>
    <x v="0"/>
    <s v="Standard Class"/>
    <x v="46"/>
    <x v="46"/>
    <s v="Home Office"/>
    <s v="United States"/>
    <s v="Chicago"/>
    <s v="Illinois"/>
    <n v="60610"/>
    <x v="2"/>
    <s v="OFF-BI-10002609"/>
    <s v="Office Supplies"/>
    <x v="1"/>
    <x v="8"/>
    <x v="98"/>
    <n v="1.788"/>
  </r>
  <r>
    <n v="103"/>
    <s v="CA-2017-129903"/>
    <d v="2017-01-12T00:00:00"/>
    <d v="2017-12-04T00:00:00"/>
    <x v="7"/>
    <s v="Second Class"/>
    <x v="47"/>
    <x v="47"/>
    <s v="Consumer"/>
    <s v="United States"/>
    <s v="Rochester"/>
    <s v="Minnesota"/>
    <n v="55901"/>
    <x v="2"/>
    <s v="OFF-PA-10004040"/>
    <s v="Office Supplies"/>
    <x v="1"/>
    <x v="10"/>
    <x v="99"/>
    <n v="23.92"/>
  </r>
  <r>
    <n v="104"/>
    <s v="US-2016-156867"/>
    <d v="2016-11-13T00:00:00"/>
    <d v="2016-11-17T00:00:00"/>
    <x v="2"/>
    <s v="Standard Class"/>
    <x v="48"/>
    <x v="48"/>
    <s v="Consumer"/>
    <s v="United States"/>
    <s v="Aurora"/>
    <s v="Colorado"/>
    <n v="80013"/>
    <x v="1"/>
    <s v="TEC-AC-10001552"/>
    <s v="Technology"/>
    <x v="2"/>
    <x v="11"/>
    <x v="100"/>
    <n v="238.89599999999999"/>
  </r>
  <r>
    <n v="105"/>
    <s v="US-2016-156867"/>
    <d v="2016-11-13T00:00:00"/>
    <d v="2016-11-17T00:00:00"/>
    <x v="2"/>
    <s v="Standard Class"/>
    <x v="48"/>
    <x v="48"/>
    <s v="Consumer"/>
    <s v="United States"/>
    <s v="Aurora"/>
    <s v="Colorado"/>
    <n v="80013"/>
    <x v="1"/>
    <s v="FUR-FU-10004006"/>
    <s v="Furniture"/>
    <x v="0"/>
    <x v="5"/>
    <x v="101"/>
    <n v="102.36"/>
  </r>
  <r>
    <n v="106"/>
    <s v="US-2016-156867"/>
    <d v="2016-11-13T00:00:00"/>
    <d v="2016-11-17T00:00:00"/>
    <x v="2"/>
    <s v="Standard Class"/>
    <x v="48"/>
    <x v="48"/>
    <s v="Consumer"/>
    <s v="United States"/>
    <s v="Aurora"/>
    <s v="Colorado"/>
    <n v="80013"/>
    <x v="1"/>
    <s v="OFF-BI-10002794"/>
    <s v="Office Supplies"/>
    <x v="1"/>
    <x v="8"/>
    <x v="102"/>
    <n v="36.881999999999998"/>
  </r>
  <r>
    <n v="107"/>
    <s v="CA-2018-119004"/>
    <d v="2018-11-23T00:00:00"/>
    <d v="2018-11-28T00:00:00"/>
    <x v="2"/>
    <s v="Standard Class"/>
    <x v="49"/>
    <x v="49"/>
    <s v="Consumer"/>
    <s v="United States"/>
    <s v="Charlotte"/>
    <s v="North Carolina"/>
    <n v="28205"/>
    <x v="0"/>
    <s v="TEC-AC-10003499"/>
    <s v="Technology"/>
    <x v="2"/>
    <x v="11"/>
    <x v="103"/>
    <n v="74.111999999999995"/>
  </r>
  <r>
    <n v="108"/>
    <s v="CA-2018-119004"/>
    <d v="2018-11-23T00:00:00"/>
    <d v="2018-11-28T00:00:00"/>
    <x v="2"/>
    <s v="Standard Class"/>
    <x v="49"/>
    <x v="49"/>
    <s v="Consumer"/>
    <s v="United States"/>
    <s v="Charlotte"/>
    <s v="North Carolina"/>
    <n v="28205"/>
    <x v="0"/>
    <s v="TEC-PH-10002844"/>
    <s v="Technology"/>
    <x v="2"/>
    <x v="7"/>
    <x v="104"/>
    <n v="27.992000000000001"/>
  </r>
  <r>
    <n v="109"/>
    <s v="CA-2018-119004"/>
    <d v="2018-11-23T00:00:00"/>
    <d v="2018-11-28T00:00:00"/>
    <x v="2"/>
    <s v="Standard Class"/>
    <x v="49"/>
    <x v="49"/>
    <s v="Consumer"/>
    <s v="United States"/>
    <s v="Charlotte"/>
    <s v="North Carolina"/>
    <n v="28205"/>
    <x v="0"/>
    <s v="OFF-AR-10000390"/>
    <s v="Office Supplies"/>
    <x v="1"/>
    <x v="6"/>
    <x v="105"/>
    <n v="3.3039999999999998"/>
  </r>
  <r>
    <n v="110"/>
    <s v="CA-2016-129476"/>
    <d v="2016-10-15T00:00:00"/>
    <d v="2016-10-20T00:00:00"/>
    <x v="8"/>
    <s v="Standard Class"/>
    <x v="50"/>
    <x v="50"/>
    <s v="Home Office"/>
    <s v="United States"/>
    <s v="Orland Park"/>
    <s v="Illinois"/>
    <n v="60462"/>
    <x v="2"/>
    <s v="TEC-AC-10000844"/>
    <s v="Technology"/>
    <x v="2"/>
    <x v="11"/>
    <x v="106"/>
    <n v="339.96"/>
  </r>
  <r>
    <n v="111"/>
    <s v="CA-2018-146780"/>
    <d v="2018-12-25T00:00:00"/>
    <d v="2018-12-30T00:00:00"/>
    <x v="1"/>
    <s v="Standard Class"/>
    <x v="51"/>
    <x v="51"/>
    <s v="Corporate"/>
    <s v="United States"/>
    <s v="New York City"/>
    <s v="New York"/>
    <n v="10035"/>
    <x v="3"/>
    <s v="FUR-FU-10001934"/>
    <s v="Furniture"/>
    <x v="0"/>
    <x v="5"/>
    <x v="107"/>
    <n v="41.96"/>
  </r>
  <r>
    <n v="112"/>
    <s v="CA-2017-128867"/>
    <d v="2017-03-11T00:00:00"/>
    <d v="2017-11-10T00:00:00"/>
    <x v="10"/>
    <s v="Standard Class"/>
    <x v="52"/>
    <x v="52"/>
    <s v="Consumer"/>
    <s v="United States"/>
    <s v="Urbandale"/>
    <s v="Iowa"/>
    <n v="50322"/>
    <x v="2"/>
    <s v="OFF-AR-10000380"/>
    <s v="Office Supplies"/>
    <x v="1"/>
    <x v="6"/>
    <x v="108"/>
    <n v="75.959999999999994"/>
  </r>
  <r>
    <n v="113"/>
    <s v="CA-2017-128867"/>
    <d v="2017-03-11T00:00:00"/>
    <d v="2017-11-10T00:00:00"/>
    <x v="10"/>
    <s v="Standard Class"/>
    <x v="52"/>
    <x v="52"/>
    <s v="Consumer"/>
    <s v="United States"/>
    <s v="Urbandale"/>
    <s v="Iowa"/>
    <n v="50322"/>
    <x v="2"/>
    <s v="OFF-BI-10003981"/>
    <s v="Office Supplies"/>
    <x v="1"/>
    <x v="8"/>
    <x v="109"/>
    <n v="27.24"/>
  </r>
  <r>
    <n v="114"/>
    <s v="CA-2015-115259"/>
    <d v="2015-08-25T00:00:00"/>
    <d v="2015-08-27T00:00:00"/>
    <x v="0"/>
    <s v="Second Class"/>
    <x v="53"/>
    <x v="53"/>
    <s v="Consumer"/>
    <s v="United States"/>
    <s v="Columbus"/>
    <s v="Ohio"/>
    <n v="43229"/>
    <x v="3"/>
    <s v="OFF-FA-10000621"/>
    <s v="Office Supplies"/>
    <x v="1"/>
    <x v="13"/>
    <x v="110"/>
    <n v="40.095999999999997"/>
  </r>
  <r>
    <n v="115"/>
    <s v="CA-2015-115259"/>
    <d v="2015-08-25T00:00:00"/>
    <d v="2015-08-27T00:00:00"/>
    <x v="0"/>
    <s v="Second Class"/>
    <x v="53"/>
    <x v="53"/>
    <s v="Consumer"/>
    <s v="United States"/>
    <s v="Columbus"/>
    <s v="Ohio"/>
    <n v="43229"/>
    <x v="3"/>
    <s v="OFF-EN-10002600"/>
    <s v="Office Supplies"/>
    <x v="1"/>
    <x v="12"/>
    <x v="111"/>
    <n v="4.72"/>
  </r>
  <r>
    <n v="116"/>
    <s v="CA-2015-115259"/>
    <d v="2015-08-25T00:00:00"/>
    <d v="2015-08-27T00:00:00"/>
    <x v="0"/>
    <s v="Second Class"/>
    <x v="53"/>
    <x v="53"/>
    <s v="Consumer"/>
    <s v="United States"/>
    <s v="Columbus"/>
    <s v="Ohio"/>
    <n v="43229"/>
    <x v="3"/>
    <s v="OFF-PA-10004965"/>
    <s v="Office Supplies"/>
    <x v="1"/>
    <x v="10"/>
    <x v="112"/>
    <n v="23.975999999999999"/>
  </r>
  <r>
    <n v="117"/>
    <s v="CA-2015-115259"/>
    <d v="2015-08-25T00:00:00"/>
    <d v="2015-08-27T00:00:00"/>
    <x v="0"/>
    <s v="Second Class"/>
    <x v="53"/>
    <x v="53"/>
    <s v="Consumer"/>
    <s v="United States"/>
    <s v="Columbus"/>
    <s v="Ohio"/>
    <n v="43229"/>
    <x v="3"/>
    <s v="OFF-EN-10002504"/>
    <s v="Office Supplies"/>
    <x v="1"/>
    <x v="12"/>
    <x v="113"/>
    <n v="130.464"/>
  </r>
  <r>
    <n v="118"/>
    <s v="CA-2016-110457"/>
    <d v="2016-02-03T00:00:00"/>
    <d v="2016-03-06T00:00:00"/>
    <x v="11"/>
    <s v="Standard Class"/>
    <x v="54"/>
    <x v="54"/>
    <s v="Consumer"/>
    <s v="United States"/>
    <s v="Seattle"/>
    <s v="Washington"/>
    <n v="98103"/>
    <x v="1"/>
    <s v="FUR-TA-10001768"/>
    <s v="Furniture"/>
    <x v="0"/>
    <x v="3"/>
    <x v="114"/>
    <n v="787.53"/>
  </r>
  <r>
    <n v="119"/>
    <s v="US-2016-136476"/>
    <d v="2016-05-04T00:00:00"/>
    <d v="2016-04-10T00:00:00"/>
    <x v="5"/>
    <s v="Standard Class"/>
    <x v="55"/>
    <x v="55"/>
    <s v="Corporate"/>
    <s v="United States"/>
    <s v="Bristol"/>
    <s v="Tennessee"/>
    <n v="37620"/>
    <x v="0"/>
    <s v="OFF-BI-10003650"/>
    <s v="Office Supplies"/>
    <x v="1"/>
    <x v="8"/>
    <x v="115"/>
    <n v="157.79400000000001"/>
  </r>
  <r>
    <n v="120"/>
    <s v="CA-2017-103730"/>
    <d v="2017-12-06T00:00:00"/>
    <d v="2017-06-15T00:00:00"/>
    <x v="1"/>
    <s v="First Class"/>
    <x v="56"/>
    <x v="56"/>
    <s v="Consumer"/>
    <s v="United States"/>
    <s v="Wilmington"/>
    <s v="Delaware"/>
    <n v="19805"/>
    <x v="3"/>
    <s v="FUR-FU-10002157"/>
    <s v="Furniture"/>
    <x v="0"/>
    <x v="5"/>
    <x v="116"/>
    <n v="47.04"/>
  </r>
  <r>
    <n v="121"/>
    <s v="CA-2017-103730"/>
    <d v="2017-12-06T00:00:00"/>
    <d v="2017-06-15T00:00:00"/>
    <x v="1"/>
    <s v="First Class"/>
    <x v="56"/>
    <x v="56"/>
    <s v="Consumer"/>
    <s v="United States"/>
    <s v="Wilmington"/>
    <s v="Delaware"/>
    <n v="19805"/>
    <x v="3"/>
    <s v="OFF-BI-10003910"/>
    <s v="Office Supplies"/>
    <x v="1"/>
    <x v="8"/>
    <x v="8"/>
    <n v="30.84"/>
  </r>
  <r>
    <n v="122"/>
    <s v="CA-2017-103730"/>
    <d v="2017-12-06T00:00:00"/>
    <d v="2017-06-15T00:00:00"/>
    <x v="1"/>
    <s v="First Class"/>
    <x v="56"/>
    <x v="56"/>
    <s v="Consumer"/>
    <s v="United States"/>
    <s v="Wilmington"/>
    <s v="Delaware"/>
    <n v="19805"/>
    <x v="3"/>
    <s v="OFF-ST-10000777"/>
    <s v="Office Supplies"/>
    <x v="1"/>
    <x v="4"/>
    <x v="117"/>
    <n v="226.56"/>
  </r>
  <r>
    <n v="123"/>
    <s v="CA-2017-103730"/>
    <d v="2017-12-06T00:00:00"/>
    <d v="2017-06-15T00:00:00"/>
    <x v="1"/>
    <s v="First Class"/>
    <x v="56"/>
    <x v="56"/>
    <s v="Consumer"/>
    <s v="United States"/>
    <s v="Wilmington"/>
    <s v="Delaware"/>
    <n v="19805"/>
    <x v="3"/>
    <s v="OFF-EN-10002500"/>
    <s v="Office Supplies"/>
    <x v="1"/>
    <x v="12"/>
    <x v="118"/>
    <n v="115.02"/>
  </r>
  <r>
    <n v="124"/>
    <s v="CA-2017-103730"/>
    <d v="2017-12-06T00:00:00"/>
    <d v="2017-06-15T00:00:00"/>
    <x v="1"/>
    <s v="First Class"/>
    <x v="56"/>
    <x v="56"/>
    <s v="Consumer"/>
    <s v="United States"/>
    <s v="Wilmington"/>
    <s v="Delaware"/>
    <n v="19805"/>
    <x v="3"/>
    <s v="TEC-PH-10003875"/>
    <s v="Technology"/>
    <x v="2"/>
    <x v="7"/>
    <x v="119"/>
    <n v="68.040000000000006"/>
  </r>
  <r>
    <n v="125"/>
    <s v="US-2015-152030"/>
    <d v="2015-12-26T00:00:00"/>
    <d v="2015-12-28T00:00:00"/>
    <x v="1"/>
    <s v="Second Class"/>
    <x v="57"/>
    <x v="57"/>
    <s v="Home Office"/>
    <s v="United States"/>
    <s v="Houston"/>
    <s v="Texas"/>
    <n v="77041"/>
    <x v="2"/>
    <s v="FUR-CH-10004063"/>
    <s v="Furniture"/>
    <x v="0"/>
    <x v="1"/>
    <x v="120"/>
    <n v="600.55799999999999"/>
  </r>
  <r>
    <n v="126"/>
    <s v="US-2015-134614"/>
    <d v="2015-09-20T00:00:00"/>
    <d v="2015-09-25T00:00:00"/>
    <x v="3"/>
    <s v="Standard Class"/>
    <x v="58"/>
    <x v="58"/>
    <s v="Consumer"/>
    <s v="United States"/>
    <s v="Bloomington"/>
    <s v="Illinois"/>
    <n v="61701"/>
    <x v="2"/>
    <s v="FUR-TA-10004534"/>
    <s v="Furniture"/>
    <x v="0"/>
    <x v="3"/>
    <x v="121"/>
    <n v="617.70000000000005"/>
  </r>
  <r>
    <n v="127"/>
    <s v="US-2018-107272"/>
    <d v="2018-05-11T00:00:00"/>
    <d v="2018-11-12T00:00:00"/>
    <x v="5"/>
    <s v="Standard Class"/>
    <x v="59"/>
    <x v="59"/>
    <s v="Consumer"/>
    <s v="United States"/>
    <s v="Phoenix"/>
    <s v="Arizona"/>
    <n v="85023"/>
    <x v="1"/>
    <s v="OFF-BI-10003274"/>
    <s v="Office Supplies"/>
    <x v="1"/>
    <x v="8"/>
    <x v="122"/>
    <n v="2.3879999999999999"/>
  </r>
  <r>
    <n v="128"/>
    <s v="US-2018-107272"/>
    <d v="2018-05-11T00:00:00"/>
    <d v="2018-11-12T00:00:00"/>
    <x v="5"/>
    <s v="Standard Class"/>
    <x v="59"/>
    <x v="59"/>
    <s v="Consumer"/>
    <s v="United States"/>
    <s v="Phoenix"/>
    <s v="Arizona"/>
    <n v="85023"/>
    <x v="1"/>
    <s v="OFF-ST-10002974"/>
    <s v="Office Supplies"/>
    <x v="1"/>
    <x v="4"/>
    <x v="123"/>
    <n v="243.99199999999999"/>
  </r>
  <r>
    <n v="129"/>
    <s v="US-2017-125969"/>
    <d v="2017-06-11T00:00:00"/>
    <d v="2017-11-10T00:00:00"/>
    <x v="9"/>
    <s v="Second Class"/>
    <x v="60"/>
    <x v="60"/>
    <s v="Home Office"/>
    <s v="United States"/>
    <s v="Los Angeles"/>
    <s v="California"/>
    <n v="90004"/>
    <x v="1"/>
    <s v="FUR-CH-10001146"/>
    <s v="Furniture"/>
    <x v="0"/>
    <x v="1"/>
    <x v="124"/>
    <n v="81.424000000000007"/>
  </r>
  <r>
    <n v="130"/>
    <s v="US-2017-125969"/>
    <d v="2017-06-11T00:00:00"/>
    <d v="2017-11-10T00:00:00"/>
    <x v="9"/>
    <s v="Second Class"/>
    <x v="60"/>
    <x v="60"/>
    <s v="Home Office"/>
    <s v="United States"/>
    <s v="Los Angeles"/>
    <s v="California"/>
    <n v="90004"/>
    <x v="1"/>
    <s v="FUR-FU-10003773"/>
    <s v="Furniture"/>
    <x v="0"/>
    <x v="5"/>
    <x v="125"/>
    <n v="238.56"/>
  </r>
  <r>
    <n v="131"/>
    <s v="US-2018-164147"/>
    <d v="2018-02-02T00:00:00"/>
    <d v="2018-02-05T00:00:00"/>
    <x v="11"/>
    <s v="First Class"/>
    <x v="61"/>
    <x v="61"/>
    <s v="Corporate"/>
    <s v="United States"/>
    <s v="Columbus"/>
    <s v="Ohio"/>
    <n v="43229"/>
    <x v="3"/>
    <s v="TEC-PH-10002293"/>
    <s v="Technology"/>
    <x v="2"/>
    <x v="7"/>
    <x v="126"/>
    <n v="59.97"/>
  </r>
  <r>
    <n v="132"/>
    <s v="US-2018-164147"/>
    <d v="2018-02-02T00:00:00"/>
    <d v="2018-02-05T00:00:00"/>
    <x v="11"/>
    <s v="First Class"/>
    <x v="61"/>
    <x v="61"/>
    <s v="Corporate"/>
    <s v="United States"/>
    <s v="Columbus"/>
    <s v="Ohio"/>
    <n v="43229"/>
    <x v="3"/>
    <s v="OFF-PA-10002377"/>
    <s v="Office Supplies"/>
    <x v="1"/>
    <x v="10"/>
    <x v="127"/>
    <n v="78.304000000000002"/>
  </r>
  <r>
    <n v="133"/>
    <s v="US-2018-164147"/>
    <d v="2018-02-02T00:00:00"/>
    <d v="2018-02-05T00:00:00"/>
    <x v="11"/>
    <s v="First Class"/>
    <x v="61"/>
    <x v="61"/>
    <s v="Corporate"/>
    <s v="United States"/>
    <s v="Columbus"/>
    <s v="Ohio"/>
    <n v="43229"/>
    <x v="3"/>
    <s v="OFF-FA-10002780"/>
    <s v="Office Supplies"/>
    <x v="1"/>
    <x v="13"/>
    <x v="128"/>
    <n v="21.456"/>
  </r>
  <r>
    <n v="134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OFF-PA-10001804"/>
    <s v="Office Supplies"/>
    <x v="1"/>
    <x v="10"/>
    <x v="129"/>
    <n v="20.04"/>
  </r>
  <r>
    <n v="135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OFF-PA-10001736"/>
    <s v="Office Supplies"/>
    <x v="1"/>
    <x v="10"/>
    <x v="130"/>
    <n v="35.44"/>
  </r>
  <r>
    <n v="136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OFF-AR-10001149"/>
    <s v="Office Supplies"/>
    <x v="1"/>
    <x v="6"/>
    <x v="131"/>
    <n v="11.52"/>
  </r>
  <r>
    <n v="137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OFF-FA-10002988"/>
    <s v="Office Supplies"/>
    <x v="1"/>
    <x v="13"/>
    <x v="132"/>
    <n v="4.0199999999999996"/>
  </r>
  <r>
    <n v="138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OFF-BI-10004781"/>
    <s v="Office Supplies"/>
    <x v="1"/>
    <x v="8"/>
    <x v="133"/>
    <n v="76.176000000000002"/>
  </r>
  <r>
    <n v="139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OFF-SU-10001218"/>
    <s v="Office Supplies"/>
    <x v="1"/>
    <x v="14"/>
    <x v="134"/>
    <n v="65.88"/>
  </r>
  <r>
    <n v="140"/>
    <s v="CA-2017-145583"/>
    <d v="2017-10-13T00:00:00"/>
    <d v="2017-10-19T00:00:00"/>
    <x v="8"/>
    <s v="Standard Class"/>
    <x v="62"/>
    <x v="62"/>
    <s v="Consumer"/>
    <s v="United States"/>
    <s v="Roseville"/>
    <s v="California"/>
    <n v="95661"/>
    <x v="1"/>
    <s v="FUR-FU-10001706"/>
    <s v="Furniture"/>
    <x v="0"/>
    <x v="5"/>
    <x v="50"/>
    <n v="43.12"/>
  </r>
  <r>
    <n v="141"/>
    <s v="CA-2017-110366"/>
    <d v="2017-05-09T00:00:00"/>
    <d v="2017-09-07T00:00:00"/>
    <x v="5"/>
    <s v="Second Class"/>
    <x v="63"/>
    <x v="63"/>
    <s v="Corporate"/>
    <s v="United States"/>
    <s v="Philadelphia"/>
    <s v="Pennsylvania"/>
    <n v="19140"/>
    <x v="3"/>
    <s v="FUR-FU-10004848"/>
    <s v="Furniture"/>
    <x v="0"/>
    <x v="5"/>
    <x v="28"/>
    <n v="82.8"/>
  </r>
  <r>
    <n v="142"/>
    <s v="CA-2018-106180"/>
    <d v="2018-09-18T00:00:00"/>
    <d v="2018-09-23T00:00:00"/>
    <x v="3"/>
    <s v="Standard Class"/>
    <x v="64"/>
    <x v="64"/>
    <s v="Corporate"/>
    <s v="United States"/>
    <s v="San Francisco"/>
    <s v="California"/>
    <n v="94122"/>
    <x v="1"/>
    <s v="OFF-AR-10000940"/>
    <s v="Office Supplies"/>
    <x v="1"/>
    <x v="6"/>
    <x v="135"/>
    <n v="8.82"/>
  </r>
  <r>
    <n v="143"/>
    <s v="CA-2018-106180"/>
    <d v="2018-09-18T00:00:00"/>
    <d v="2018-09-23T00:00:00"/>
    <x v="3"/>
    <s v="Standard Class"/>
    <x v="64"/>
    <x v="64"/>
    <s v="Corporate"/>
    <s v="United States"/>
    <s v="San Francisco"/>
    <s v="California"/>
    <n v="94122"/>
    <x v="1"/>
    <s v="OFF-EN-10004030"/>
    <s v="Office Supplies"/>
    <x v="1"/>
    <x v="12"/>
    <x v="136"/>
    <n v="10.86"/>
  </r>
  <r>
    <n v="144"/>
    <s v="CA-2018-106180"/>
    <d v="2018-09-18T00:00:00"/>
    <d v="2018-09-23T00:00:00"/>
    <x v="3"/>
    <s v="Standard Class"/>
    <x v="64"/>
    <x v="64"/>
    <s v="Corporate"/>
    <s v="United States"/>
    <s v="San Francisco"/>
    <s v="California"/>
    <n v="94122"/>
    <x v="1"/>
    <s v="OFF-PA-10004327"/>
    <s v="Office Supplies"/>
    <x v="1"/>
    <x v="10"/>
    <x v="137"/>
    <n v="143.69999999999999"/>
  </r>
  <r>
    <n v="145"/>
    <s v="CA-2018-155376"/>
    <d v="2018-12-22T00:00:00"/>
    <d v="2018-12-27T00:00:00"/>
    <x v="1"/>
    <s v="Standard Class"/>
    <x v="65"/>
    <x v="65"/>
    <s v="Consumer"/>
    <s v="United States"/>
    <s v="Independence"/>
    <s v="Missouri"/>
    <n v="64055"/>
    <x v="2"/>
    <s v="OFF-AP-10001058"/>
    <s v="Office Supplies"/>
    <x v="1"/>
    <x v="9"/>
    <x v="138"/>
    <n v="839.43"/>
  </r>
  <r>
    <n v="146"/>
    <s v="CA-2016-110744"/>
    <d v="2016-07-09T00:00:00"/>
    <d v="2016-09-12T00:00:00"/>
    <x v="6"/>
    <s v="Standard Class"/>
    <x v="66"/>
    <x v="66"/>
    <s v="Consumer"/>
    <s v="United States"/>
    <s v="Pasadena"/>
    <s v="California"/>
    <n v="91104"/>
    <x v="1"/>
    <s v="OFF-ST-10003656"/>
    <s v="Office Supplies"/>
    <x v="1"/>
    <x v="4"/>
    <x v="82"/>
    <n v="671.93"/>
  </r>
  <r>
    <n v="147"/>
    <s v="CA-2015-110072"/>
    <d v="2015-10-22T00:00:00"/>
    <d v="2015-10-28T00:00:00"/>
    <x v="8"/>
    <s v="Standard Class"/>
    <x v="67"/>
    <x v="67"/>
    <s v="Home Office"/>
    <s v="United States"/>
    <s v="Newark"/>
    <s v="Ohio"/>
    <n v="43055"/>
    <x v="3"/>
    <s v="FUR-FU-10000521"/>
    <s v="Furniture"/>
    <x v="0"/>
    <x v="5"/>
    <x v="139"/>
    <n v="93.888000000000005"/>
  </r>
  <r>
    <n v="148"/>
    <s v="CA-2017-114489"/>
    <d v="2017-05-12T00:00:00"/>
    <d v="2017-12-09T00:00:00"/>
    <x v="5"/>
    <s v="Standard Class"/>
    <x v="68"/>
    <x v="68"/>
    <s v="Corporate"/>
    <s v="United States"/>
    <s v="Franklin"/>
    <s v="Wisconsin"/>
    <n v="53132"/>
    <x v="2"/>
    <s v="TEC-PH-10000215"/>
    <s v="Technology"/>
    <x v="2"/>
    <x v="7"/>
    <x v="140"/>
    <n v="384.45"/>
  </r>
  <r>
    <n v="149"/>
    <s v="CA-2017-114489"/>
    <d v="2017-05-12T00:00:00"/>
    <d v="2017-12-09T00:00:00"/>
    <x v="5"/>
    <s v="Standard Class"/>
    <x v="68"/>
    <x v="68"/>
    <s v="Corporate"/>
    <s v="United States"/>
    <s v="Franklin"/>
    <s v="Wisconsin"/>
    <n v="53132"/>
    <x v="2"/>
    <s v="TEC-PH-10001448"/>
    <s v="Technology"/>
    <x v="2"/>
    <x v="7"/>
    <x v="141"/>
    <n v="149.97"/>
  </r>
  <r>
    <n v="150"/>
    <s v="CA-2017-114489"/>
    <d v="2017-05-12T00:00:00"/>
    <d v="2017-12-09T00:00:00"/>
    <x v="5"/>
    <s v="Standard Class"/>
    <x v="68"/>
    <x v="68"/>
    <s v="Corporate"/>
    <s v="United States"/>
    <s v="Franklin"/>
    <s v="Wisconsin"/>
    <n v="53132"/>
    <x v="2"/>
    <s v="FUR-CH-10000454"/>
    <s v="Furniture"/>
    <x v="0"/>
    <x v="1"/>
    <x v="1"/>
    <n v="1951.84"/>
  </r>
  <r>
    <n v="151"/>
    <s v="CA-2017-114489"/>
    <d v="2017-05-12T00:00:00"/>
    <d v="2017-12-09T00:00:00"/>
    <x v="5"/>
    <s v="Standard Class"/>
    <x v="68"/>
    <x v="68"/>
    <s v="Corporate"/>
    <s v="United States"/>
    <s v="Franklin"/>
    <s v="Wisconsin"/>
    <n v="53132"/>
    <x v="2"/>
    <s v="OFF-BI-10002735"/>
    <s v="Office Supplies"/>
    <x v="1"/>
    <x v="8"/>
    <x v="142"/>
    <n v="171.55"/>
  </r>
  <r>
    <n v="152"/>
    <s v="CA-2017-158834"/>
    <d v="2017-03-13T00:00:00"/>
    <d v="2017-03-16T00:00:00"/>
    <x v="10"/>
    <s v="First Class"/>
    <x v="69"/>
    <x v="69"/>
    <s v="Home Office"/>
    <s v="United States"/>
    <s v="Scottsdale"/>
    <s v="Arizona"/>
    <n v="85254"/>
    <x v="1"/>
    <s v="OFF-AP-10000326"/>
    <s v="Office Supplies"/>
    <x v="1"/>
    <x v="9"/>
    <x v="143"/>
    <n v="157.91999999999999"/>
  </r>
  <r>
    <n v="153"/>
    <s v="CA-2017-158834"/>
    <d v="2017-03-13T00:00:00"/>
    <d v="2017-03-16T00:00:00"/>
    <x v="10"/>
    <s v="First Class"/>
    <x v="69"/>
    <x v="69"/>
    <s v="Home Office"/>
    <s v="United States"/>
    <s v="Scottsdale"/>
    <s v="Arizona"/>
    <n v="85254"/>
    <x v="1"/>
    <s v="TEC-PH-10001254"/>
    <s v="Technology"/>
    <x v="2"/>
    <x v="7"/>
    <x v="144"/>
    <n v="203.184"/>
  </r>
  <r>
    <n v="154"/>
    <s v="CA-2016-124919"/>
    <d v="2016-05-31T00:00:00"/>
    <d v="2016-06-02T00:00:00"/>
    <x v="5"/>
    <s v="First Class"/>
    <x v="70"/>
    <x v="70"/>
    <s v="Corporate"/>
    <s v="United States"/>
    <s v="San Jose"/>
    <s v="California"/>
    <n v="95123"/>
    <x v="1"/>
    <s v="OFF-PA-10001950"/>
    <s v="Office Supplies"/>
    <x v="1"/>
    <x v="10"/>
    <x v="145"/>
    <n v="58.38"/>
  </r>
  <r>
    <n v="155"/>
    <s v="CA-2016-124919"/>
    <d v="2016-05-31T00:00:00"/>
    <d v="2016-06-02T00:00:00"/>
    <x v="5"/>
    <s v="First Class"/>
    <x v="70"/>
    <x v="70"/>
    <s v="Corporate"/>
    <s v="United States"/>
    <s v="San Jose"/>
    <s v="California"/>
    <n v="95123"/>
    <x v="1"/>
    <s v="OFF-PA-10002254"/>
    <s v="Office Supplies"/>
    <x v="1"/>
    <x v="10"/>
    <x v="146"/>
    <n v="105.52"/>
  </r>
  <r>
    <n v="156"/>
    <s v="CA-2016-124919"/>
    <d v="2016-05-31T00:00:00"/>
    <d v="2016-06-02T00:00:00"/>
    <x v="5"/>
    <s v="First Class"/>
    <x v="70"/>
    <x v="70"/>
    <s v="Corporate"/>
    <s v="United States"/>
    <s v="San Jose"/>
    <s v="California"/>
    <n v="95123"/>
    <x v="1"/>
    <s v="OFF-ST-10001590"/>
    <s v="Office Supplies"/>
    <x v="1"/>
    <x v="4"/>
    <x v="147"/>
    <n v="80.88"/>
  </r>
  <r>
    <n v="157"/>
    <s v="CA-2016-118948"/>
    <d v="2016-05-28T00:00:00"/>
    <d v="2016-06-03T00:00:00"/>
    <x v="5"/>
    <s v="Standard Class"/>
    <x v="71"/>
    <x v="71"/>
    <s v="Home Office"/>
    <s v="United States"/>
    <s v="Seattle"/>
    <s v="Washington"/>
    <n v="98105"/>
    <x v="1"/>
    <s v="OFF-AR-10001547"/>
    <s v="Office Supplies"/>
    <x v="1"/>
    <x v="6"/>
    <x v="148"/>
    <n v="6.63"/>
  </r>
  <r>
    <n v="158"/>
    <s v="CA-2015-104269"/>
    <d v="2015-01-03T00:00:00"/>
    <d v="2015-03-06T00:00:00"/>
    <x v="7"/>
    <s v="Second Class"/>
    <x v="72"/>
    <x v="72"/>
    <s v="Consumer"/>
    <s v="United States"/>
    <s v="Seattle"/>
    <s v="Washington"/>
    <n v="98115"/>
    <x v="1"/>
    <s v="FUR-CH-10004063"/>
    <s v="Furniture"/>
    <x v="0"/>
    <x v="1"/>
    <x v="120"/>
    <n v="457.56799999999998"/>
  </r>
  <r>
    <n v="159"/>
    <s v="CA-2017-114104"/>
    <d v="2017-11-20T00:00:00"/>
    <d v="2017-11-24T00:00:00"/>
    <x v="2"/>
    <s v="Standard Class"/>
    <x v="73"/>
    <x v="73"/>
    <s v="Consumer"/>
    <s v="United States"/>
    <s v="Edmond"/>
    <s v="Oklahoma"/>
    <n v="73034"/>
    <x v="2"/>
    <s v="OFF-LA-10002475"/>
    <s v="Office Supplies"/>
    <x v="1"/>
    <x v="2"/>
    <x v="149"/>
    <n v="14.62"/>
  </r>
  <r>
    <n v="160"/>
    <s v="CA-2017-114104"/>
    <d v="2017-11-20T00:00:00"/>
    <d v="2017-11-24T00:00:00"/>
    <x v="2"/>
    <s v="Standard Class"/>
    <x v="73"/>
    <x v="73"/>
    <s v="Consumer"/>
    <s v="United States"/>
    <s v="Edmond"/>
    <s v="Oklahoma"/>
    <n v="73034"/>
    <x v="2"/>
    <s v="TEC-PH-10004536"/>
    <s v="Technology"/>
    <x v="2"/>
    <x v="7"/>
    <x v="150"/>
    <n v="944.93"/>
  </r>
  <r>
    <n v="161"/>
    <s v="CA-2017-162733"/>
    <d v="2017-11-05T00:00:00"/>
    <d v="2017-05-12T00:00:00"/>
    <x v="2"/>
    <s v="First Class"/>
    <x v="74"/>
    <x v="74"/>
    <s v="Consumer"/>
    <s v="United States"/>
    <s v="Los Angeles"/>
    <s v="California"/>
    <n v="90045"/>
    <x v="1"/>
    <s v="OFF-PA-10002751"/>
    <s v="Office Supplies"/>
    <x v="1"/>
    <x v="10"/>
    <x v="151"/>
    <n v="5.98"/>
  </r>
  <r>
    <n v="162"/>
    <s v="CA-2016-119697"/>
    <d v="2016-12-28T00:00:00"/>
    <d v="2016-12-31T00:00:00"/>
    <x v="1"/>
    <s v="Second Class"/>
    <x v="75"/>
    <x v="75"/>
    <s v="Consumer"/>
    <s v="United States"/>
    <s v="Philadelphia"/>
    <s v="Pennsylvania"/>
    <n v="19134"/>
    <x v="3"/>
    <s v="TEC-AC-10003657"/>
    <s v="Technology"/>
    <x v="2"/>
    <x v="11"/>
    <x v="152"/>
    <n v="54.384"/>
  </r>
  <r>
    <n v="163"/>
    <s v="CA-2017-154508"/>
    <d v="2017-11-16T00:00:00"/>
    <d v="2017-11-20T00:00:00"/>
    <x v="2"/>
    <s v="Standard Class"/>
    <x v="76"/>
    <x v="76"/>
    <s v="Consumer"/>
    <s v="United States"/>
    <s v="Carlsbad"/>
    <s v="New Mexico"/>
    <n v="88220"/>
    <x v="1"/>
    <s v="OFF-EN-10001990"/>
    <s v="Office Supplies"/>
    <x v="1"/>
    <x v="12"/>
    <x v="153"/>
    <n v="28.4"/>
  </r>
  <r>
    <n v="164"/>
    <s v="CA-2017-113817"/>
    <d v="2017-07-11T00:00:00"/>
    <d v="2017-11-11T00:00:00"/>
    <x v="6"/>
    <s v="Standard Class"/>
    <x v="77"/>
    <x v="77"/>
    <s v="Consumer"/>
    <s v="United States"/>
    <s v="Seattle"/>
    <s v="Washington"/>
    <n v="98115"/>
    <x v="1"/>
    <s v="OFF-BI-10004002"/>
    <s v="Office Supplies"/>
    <x v="1"/>
    <x v="8"/>
    <x v="154"/>
    <n v="27.68"/>
  </r>
  <r>
    <n v="165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OFF-AR-10004441"/>
    <s v="Office Supplies"/>
    <x v="1"/>
    <x v="6"/>
    <x v="155"/>
    <n v="9.9359999999999999"/>
  </r>
  <r>
    <n v="166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TEC-MA-10000822"/>
    <s v="Technology"/>
    <x v="2"/>
    <x v="15"/>
    <x v="156"/>
    <n v="8159.9520000000002"/>
  </r>
  <r>
    <n v="167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OFF-ST-10000991"/>
    <s v="Office Supplies"/>
    <x v="1"/>
    <x v="4"/>
    <x v="157"/>
    <n v="275.928"/>
  </r>
  <r>
    <n v="168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FUR-CH-10004287"/>
    <s v="Furniture"/>
    <x v="0"/>
    <x v="1"/>
    <x v="158"/>
    <n v="1740.06"/>
  </r>
  <r>
    <n v="169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OFF-AR-10002656"/>
    <s v="Office Supplies"/>
    <x v="1"/>
    <x v="6"/>
    <x v="159"/>
    <n v="32.064"/>
  </r>
  <r>
    <n v="170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OFF-AP-10002518"/>
    <s v="Office Supplies"/>
    <x v="1"/>
    <x v="9"/>
    <x v="160"/>
    <n v="177.98"/>
  </r>
  <r>
    <n v="171"/>
    <s v="CA-2015-139892"/>
    <d v="2015-08-09T00:00:00"/>
    <d v="2015-09-12T00:00:00"/>
    <x v="0"/>
    <s v="Standard Class"/>
    <x v="78"/>
    <x v="78"/>
    <s v="Consumer"/>
    <s v="United States"/>
    <s v="San Antonio"/>
    <s v="Texas"/>
    <n v="78207"/>
    <x v="2"/>
    <s v="TEC-PH-10003931"/>
    <s v="Technology"/>
    <x v="2"/>
    <x v="7"/>
    <x v="161"/>
    <n v="143.976"/>
  </r>
  <r>
    <n v="172"/>
    <s v="CA-2015-118962"/>
    <d v="2015-05-08T00:00:00"/>
    <d v="2015-08-09T00:00:00"/>
    <x v="5"/>
    <s v="Standard Class"/>
    <x v="79"/>
    <x v="79"/>
    <s v="Consumer"/>
    <s v="United States"/>
    <s v="Los Angeles"/>
    <s v="California"/>
    <n v="90004"/>
    <x v="1"/>
    <s v="OFF-PA-10000659"/>
    <s v="Office Supplies"/>
    <x v="1"/>
    <x v="10"/>
    <x v="162"/>
    <n v="20.94"/>
  </r>
  <r>
    <n v="173"/>
    <s v="CA-2015-118962"/>
    <d v="2015-05-08T00:00:00"/>
    <d v="2015-08-09T00:00:00"/>
    <x v="5"/>
    <s v="Standard Class"/>
    <x v="79"/>
    <x v="79"/>
    <s v="Consumer"/>
    <s v="United States"/>
    <s v="Los Angeles"/>
    <s v="California"/>
    <n v="90004"/>
    <x v="1"/>
    <s v="OFF-PA-10001144"/>
    <s v="Office Supplies"/>
    <x v="1"/>
    <x v="10"/>
    <x v="163"/>
    <n v="110.96"/>
  </r>
  <r>
    <n v="174"/>
    <s v="CA-2015-118962"/>
    <d v="2015-05-08T00:00:00"/>
    <d v="2015-08-09T00:00:00"/>
    <x v="5"/>
    <s v="Standard Class"/>
    <x v="79"/>
    <x v="79"/>
    <s v="Consumer"/>
    <s v="United States"/>
    <s v="Los Angeles"/>
    <s v="California"/>
    <n v="90004"/>
    <x v="1"/>
    <s v="FUR-CH-10003817"/>
    <s v="Furniture"/>
    <x v="0"/>
    <x v="1"/>
    <x v="164"/>
    <n v="340.14400000000001"/>
  </r>
  <r>
    <n v="175"/>
    <s v="US-2015-100853"/>
    <d v="2015-09-14T00:00:00"/>
    <d v="2015-09-19T00:00:00"/>
    <x v="3"/>
    <s v="Standard Class"/>
    <x v="80"/>
    <x v="80"/>
    <s v="Corporate"/>
    <s v="United States"/>
    <s v="Chicago"/>
    <s v="Illinois"/>
    <n v="60623"/>
    <x v="2"/>
    <s v="OFF-AP-10000891"/>
    <s v="Office Supplies"/>
    <x v="1"/>
    <x v="9"/>
    <x v="165"/>
    <n v="52.448"/>
  </r>
  <r>
    <n v="176"/>
    <s v="US-2015-100853"/>
    <d v="2015-09-14T00:00:00"/>
    <d v="2015-09-19T00:00:00"/>
    <x v="3"/>
    <s v="Standard Class"/>
    <x v="80"/>
    <x v="80"/>
    <s v="Corporate"/>
    <s v="United States"/>
    <s v="Chicago"/>
    <s v="Illinois"/>
    <n v="60623"/>
    <x v="2"/>
    <s v="OFF-LA-10003148"/>
    <s v="Office Supplies"/>
    <x v="1"/>
    <x v="2"/>
    <x v="166"/>
    <n v="20.16"/>
  </r>
  <r>
    <n v="177"/>
    <s v="US-2018-152366"/>
    <d v="2018-04-21T00:00:00"/>
    <d v="2018-04-25T00:00:00"/>
    <x v="4"/>
    <s v="Second Class"/>
    <x v="81"/>
    <x v="81"/>
    <s v="Consumer"/>
    <s v="United States"/>
    <s v="Houston"/>
    <s v="Texas"/>
    <n v="77036"/>
    <x v="2"/>
    <s v="OFF-AP-10002684"/>
    <s v="Office Supplies"/>
    <x v="1"/>
    <x v="9"/>
    <x v="167"/>
    <n v="97.263999999999996"/>
  </r>
  <r>
    <n v="178"/>
    <s v="US-2016-101511"/>
    <d v="2016-11-21T00:00:00"/>
    <d v="2016-11-23T00:00:00"/>
    <x v="2"/>
    <s v="Second Class"/>
    <x v="32"/>
    <x v="32"/>
    <s v="Consumer"/>
    <s v="United States"/>
    <s v="Newark"/>
    <s v="Ohio"/>
    <n v="43055"/>
    <x v="3"/>
    <s v="FUR-CH-10004698"/>
    <s v="Furniture"/>
    <x v="0"/>
    <x v="1"/>
    <x v="168"/>
    <n v="396.80200000000002"/>
  </r>
  <r>
    <n v="179"/>
    <s v="US-2016-101511"/>
    <d v="2016-11-21T00:00:00"/>
    <d v="2016-11-23T00:00:00"/>
    <x v="2"/>
    <s v="Second Class"/>
    <x v="32"/>
    <x v="32"/>
    <s v="Consumer"/>
    <s v="United States"/>
    <s v="Newark"/>
    <s v="Ohio"/>
    <n v="43055"/>
    <x v="3"/>
    <s v="OFF-SU-10002189"/>
    <s v="Office Supplies"/>
    <x v="1"/>
    <x v="14"/>
    <x v="169"/>
    <n v="15.88"/>
  </r>
  <r>
    <n v="180"/>
    <s v="CA-2016-137225"/>
    <d v="2016-12-15T00:00:00"/>
    <d v="2016-12-19T00:00:00"/>
    <x v="1"/>
    <s v="Standard Class"/>
    <x v="82"/>
    <x v="82"/>
    <s v="Home Office"/>
    <s v="United States"/>
    <s v="New York City"/>
    <s v="New York"/>
    <n v="10009"/>
    <x v="3"/>
    <s v="OFF-AR-10001940"/>
    <s v="Office Supplies"/>
    <x v="1"/>
    <x v="6"/>
    <x v="170"/>
    <n v="3.28"/>
  </r>
  <r>
    <n v="181"/>
    <s v="CA-2015-166191"/>
    <d v="2015-05-12T00:00:00"/>
    <d v="2015-12-09T00:00:00"/>
    <x v="5"/>
    <s v="Second Class"/>
    <x v="83"/>
    <x v="83"/>
    <s v="Corporate"/>
    <s v="United States"/>
    <s v="Decatur"/>
    <s v="Illinois"/>
    <n v="62521"/>
    <x v="2"/>
    <s v="OFF-ST-10003455"/>
    <s v="Office Supplies"/>
    <x v="1"/>
    <x v="4"/>
    <x v="171"/>
    <n v="24.815999999999999"/>
  </r>
  <r>
    <n v="182"/>
    <s v="CA-2015-166191"/>
    <d v="2015-05-12T00:00:00"/>
    <d v="2015-12-09T00:00:00"/>
    <x v="5"/>
    <s v="Second Class"/>
    <x v="83"/>
    <x v="83"/>
    <s v="Corporate"/>
    <s v="United States"/>
    <s v="Decatur"/>
    <s v="Illinois"/>
    <n v="62521"/>
    <x v="2"/>
    <s v="TEC-AC-10004659"/>
    <s v="Technology"/>
    <x v="2"/>
    <x v="11"/>
    <x v="172"/>
    <n v="408.74400000000003"/>
  </r>
  <r>
    <n v="183"/>
    <s v="CA-2015-158274"/>
    <d v="2015-11-19T00:00:00"/>
    <d v="2015-11-24T00:00:00"/>
    <x v="2"/>
    <s v="Second Class"/>
    <x v="84"/>
    <x v="84"/>
    <s v="Home Office"/>
    <s v="United States"/>
    <s v="Monroe"/>
    <s v="Louisiana"/>
    <n v="71203"/>
    <x v="0"/>
    <s v="TEC-PH-10003273"/>
    <s v="Technology"/>
    <x v="2"/>
    <x v="7"/>
    <x v="173"/>
    <n v="503.96"/>
  </r>
  <r>
    <n v="184"/>
    <s v="CA-2015-158274"/>
    <d v="2015-11-19T00:00:00"/>
    <d v="2015-11-24T00:00:00"/>
    <x v="2"/>
    <s v="Second Class"/>
    <x v="84"/>
    <x v="84"/>
    <s v="Home Office"/>
    <s v="United States"/>
    <s v="Monroe"/>
    <s v="Louisiana"/>
    <n v="71203"/>
    <x v="0"/>
    <s v="TEC-PH-10004896"/>
    <s v="Technology"/>
    <x v="2"/>
    <x v="7"/>
    <x v="174"/>
    <n v="149.94999999999999"/>
  </r>
  <r>
    <n v="185"/>
    <s v="CA-2015-158274"/>
    <d v="2015-11-19T00:00:00"/>
    <d v="2015-11-24T00:00:00"/>
    <x v="2"/>
    <s v="Second Class"/>
    <x v="84"/>
    <x v="84"/>
    <s v="Home Office"/>
    <s v="United States"/>
    <s v="Monroe"/>
    <s v="Louisiana"/>
    <n v="71203"/>
    <x v="0"/>
    <s v="TEC-AC-10002345"/>
    <s v="Technology"/>
    <x v="2"/>
    <x v="11"/>
    <x v="175"/>
    <n v="29"/>
  </r>
  <r>
    <n v="186"/>
    <s v="CA-2017-105018"/>
    <d v="2017-11-28T00:00:00"/>
    <d v="2017-12-02T00:00:00"/>
    <x v="2"/>
    <s v="Standard Class"/>
    <x v="85"/>
    <x v="85"/>
    <s v="Consumer"/>
    <s v="United States"/>
    <s v="Fairfield"/>
    <s v="Connecticut"/>
    <n v="6824"/>
    <x v="3"/>
    <s v="OFF-BI-10001890"/>
    <s v="Office Supplies"/>
    <x v="1"/>
    <x v="8"/>
    <x v="176"/>
    <n v="7.16"/>
  </r>
  <r>
    <n v="187"/>
    <s v="CA-2015-123260"/>
    <d v="2015-08-26T00:00:00"/>
    <d v="2015-08-30T00:00:00"/>
    <x v="0"/>
    <s v="Standard Class"/>
    <x v="86"/>
    <x v="86"/>
    <s v="Home Office"/>
    <s v="United States"/>
    <s v="Los Angeles"/>
    <s v="California"/>
    <n v="90032"/>
    <x v="1"/>
    <s v="TEC-AC-10002323"/>
    <s v="Technology"/>
    <x v="2"/>
    <x v="11"/>
    <x v="177"/>
    <n v="176.8"/>
  </r>
  <r>
    <n v="188"/>
    <s v="CA-2017-157000"/>
    <d v="2017-07-16T00:00:00"/>
    <d v="2017-07-22T00:00:00"/>
    <x v="6"/>
    <s v="Standard Class"/>
    <x v="87"/>
    <x v="87"/>
    <s v="Corporate"/>
    <s v="United States"/>
    <s v="Grand Prairie"/>
    <s v="Texas"/>
    <n v="75051"/>
    <x v="2"/>
    <s v="OFF-ST-10001328"/>
    <s v="Office Supplies"/>
    <x v="1"/>
    <x v="4"/>
    <x v="178"/>
    <n v="37.223999999999997"/>
  </r>
  <r>
    <n v="189"/>
    <s v="CA-2017-157000"/>
    <d v="2017-07-16T00:00:00"/>
    <d v="2017-07-22T00:00:00"/>
    <x v="6"/>
    <s v="Standard Class"/>
    <x v="87"/>
    <x v="87"/>
    <s v="Corporate"/>
    <s v="United States"/>
    <s v="Grand Prairie"/>
    <s v="Texas"/>
    <n v="75051"/>
    <x v="2"/>
    <s v="OFF-PA-10001950"/>
    <s v="Office Supplies"/>
    <x v="1"/>
    <x v="10"/>
    <x v="145"/>
    <n v="20.015999999999998"/>
  </r>
  <r>
    <n v="190"/>
    <s v="CA-2016-102281"/>
    <d v="2016-12-10T00:00:00"/>
    <d v="2016-10-14T00:00:00"/>
    <x v="1"/>
    <s v="First Class"/>
    <x v="88"/>
    <x v="88"/>
    <s v="Home Office"/>
    <s v="United States"/>
    <s v="New York City"/>
    <s v="New York"/>
    <n v="10035"/>
    <x v="3"/>
    <s v="FUR-BO-10002613"/>
    <s v="Furniture"/>
    <x v="0"/>
    <x v="0"/>
    <x v="179"/>
    <n v="899.13599999999997"/>
  </r>
  <r>
    <n v="191"/>
    <s v="CA-2016-102281"/>
    <d v="2016-12-10T00:00:00"/>
    <d v="2016-10-14T00:00:00"/>
    <x v="1"/>
    <s v="First Class"/>
    <x v="88"/>
    <x v="88"/>
    <s v="Home Office"/>
    <s v="United States"/>
    <s v="New York City"/>
    <s v="New York"/>
    <n v="10035"/>
    <x v="3"/>
    <s v="TEC-PH-10001552"/>
    <s v="Technology"/>
    <x v="2"/>
    <x v="7"/>
    <x v="180"/>
    <n v="71.760000000000005"/>
  </r>
  <r>
    <n v="192"/>
    <s v="CA-2016-102281"/>
    <d v="2016-12-10T00:00:00"/>
    <d v="2016-10-14T00:00:00"/>
    <x v="1"/>
    <s v="First Class"/>
    <x v="88"/>
    <x v="88"/>
    <s v="Home Office"/>
    <s v="United States"/>
    <s v="New York City"/>
    <s v="New York"/>
    <n v="10035"/>
    <x v="3"/>
    <s v="OFF-PA-10000061"/>
    <s v="Office Supplies"/>
    <x v="1"/>
    <x v="10"/>
    <x v="181"/>
    <n v="51.84"/>
  </r>
  <r>
    <n v="193"/>
    <s v="CA-2016-102281"/>
    <d v="2016-12-10T00:00:00"/>
    <d v="2016-10-14T00:00:00"/>
    <x v="1"/>
    <s v="First Class"/>
    <x v="88"/>
    <x v="88"/>
    <s v="Home Office"/>
    <s v="United States"/>
    <s v="New York City"/>
    <s v="New York"/>
    <n v="10035"/>
    <x v="3"/>
    <s v="FUR-BO-10002545"/>
    <s v="Furniture"/>
    <x v="0"/>
    <x v="0"/>
    <x v="37"/>
    <n v="626.35199999999998"/>
  </r>
  <r>
    <n v="194"/>
    <s v="CA-2016-102281"/>
    <d v="2016-12-10T00:00:00"/>
    <d v="2016-10-14T00:00:00"/>
    <x v="1"/>
    <s v="First Class"/>
    <x v="88"/>
    <x v="88"/>
    <s v="Home Office"/>
    <s v="United States"/>
    <s v="New York City"/>
    <s v="New York"/>
    <n v="10035"/>
    <x v="3"/>
    <s v="OFF-AR-10003514"/>
    <s v="Office Supplies"/>
    <x v="1"/>
    <x v="6"/>
    <x v="182"/>
    <n v="19.899999999999999"/>
  </r>
  <r>
    <n v="195"/>
    <s v="CA-2016-131457"/>
    <d v="2016-10-31T00:00:00"/>
    <d v="2016-11-06T00:00:00"/>
    <x v="8"/>
    <s v="Standard Class"/>
    <x v="89"/>
    <x v="89"/>
    <s v="Corporate"/>
    <s v="United States"/>
    <s v="Redlands"/>
    <s v="California"/>
    <n v="92374"/>
    <x v="1"/>
    <s v="OFF-EN-10001509"/>
    <s v="Office Supplies"/>
    <x v="1"/>
    <x v="12"/>
    <x v="29"/>
    <n v="14.28"/>
  </r>
  <r>
    <n v="196"/>
    <s v="CA-2015-140004"/>
    <d v="2015-03-21T00:00:00"/>
    <d v="2015-03-25T00:00:00"/>
    <x v="10"/>
    <s v="Standard Class"/>
    <x v="90"/>
    <x v="90"/>
    <s v="Consumer"/>
    <s v="United States"/>
    <s v="Hamilton"/>
    <s v="Ohio"/>
    <n v="45011"/>
    <x v="3"/>
    <s v="OFF-AR-10004685"/>
    <s v="Office Supplies"/>
    <x v="1"/>
    <x v="6"/>
    <x v="183"/>
    <n v="7.4080000000000004"/>
  </r>
  <r>
    <n v="197"/>
    <s v="CA-2015-140004"/>
    <d v="2015-03-21T00:00:00"/>
    <d v="2015-03-25T00:00:00"/>
    <x v="10"/>
    <s v="Standard Class"/>
    <x v="90"/>
    <x v="90"/>
    <s v="Consumer"/>
    <s v="United States"/>
    <s v="Hamilton"/>
    <s v="Ohio"/>
    <n v="45011"/>
    <x v="3"/>
    <s v="OFF-AR-10004027"/>
    <s v="Office Supplies"/>
    <x v="1"/>
    <x v="6"/>
    <x v="184"/>
    <n v="6.048"/>
  </r>
  <r>
    <n v="198"/>
    <s v="CA-2018-107720"/>
    <d v="2018-06-11T00:00:00"/>
    <d v="2018-11-13T00:00:00"/>
    <x v="9"/>
    <s v="Standard Class"/>
    <x v="91"/>
    <x v="91"/>
    <s v="Home Office"/>
    <s v="United States"/>
    <s v="Westfield"/>
    <s v="New Jersey"/>
    <n v="7090"/>
    <x v="3"/>
    <s v="OFF-ST-10001414"/>
    <s v="Office Supplies"/>
    <x v="1"/>
    <x v="4"/>
    <x v="185"/>
    <n v="46.26"/>
  </r>
  <r>
    <n v="199"/>
    <s v="US-2018-124303"/>
    <d v="2018-06-07T00:00:00"/>
    <d v="2018-07-13T00:00:00"/>
    <x v="9"/>
    <s v="Standard Class"/>
    <x v="92"/>
    <x v="92"/>
    <s v="Corporate"/>
    <s v="United States"/>
    <s v="Philadelphia"/>
    <s v="Pennsylvania"/>
    <n v="19120"/>
    <x v="3"/>
    <s v="OFF-BI-10000343"/>
    <s v="Office Supplies"/>
    <x v="1"/>
    <x v="8"/>
    <x v="186"/>
    <n v="2.9460000000000002"/>
  </r>
  <r>
    <n v="200"/>
    <s v="US-2018-124303"/>
    <d v="2018-06-07T00:00:00"/>
    <d v="2018-07-13T00:00:00"/>
    <x v="9"/>
    <s v="Standard Class"/>
    <x v="92"/>
    <x v="92"/>
    <s v="Corporate"/>
    <s v="United States"/>
    <s v="Philadelphia"/>
    <s v="Pennsylvania"/>
    <n v="19120"/>
    <x v="3"/>
    <s v="OFF-PA-10002749"/>
    <s v="Office Supplies"/>
    <x v="1"/>
    <x v="10"/>
    <x v="187"/>
    <n v="16.056000000000001"/>
  </r>
  <r>
    <n v="201"/>
    <s v="CA-2018-105074"/>
    <d v="2018-06-24T00:00:00"/>
    <d v="2018-06-29T00:00:00"/>
    <x v="9"/>
    <s v="Standard Class"/>
    <x v="93"/>
    <x v="93"/>
    <s v="Consumer"/>
    <s v="United States"/>
    <s v="Akron"/>
    <s v="Ohio"/>
    <n v="44312"/>
    <x v="3"/>
    <s v="OFF-PA-10002666"/>
    <s v="Office Supplies"/>
    <x v="1"/>
    <x v="10"/>
    <x v="188"/>
    <n v="21.744"/>
  </r>
  <r>
    <n v="202"/>
    <s v="CA-2015-133690"/>
    <d v="2015-03-08T00:00:00"/>
    <d v="2015-08-05T00:00:00"/>
    <x v="10"/>
    <s v="First Class"/>
    <x v="94"/>
    <x v="94"/>
    <s v="Consumer"/>
    <s v="United States"/>
    <s v="Denver"/>
    <s v="Colorado"/>
    <n v="80219"/>
    <x v="1"/>
    <s v="FUR-TA-10004289"/>
    <s v="Furniture"/>
    <x v="0"/>
    <x v="3"/>
    <x v="189"/>
    <n v="218.75"/>
  </r>
  <r>
    <n v="203"/>
    <s v="CA-2015-133690"/>
    <d v="2015-03-08T00:00:00"/>
    <d v="2015-08-05T00:00:00"/>
    <x v="10"/>
    <s v="First Class"/>
    <x v="94"/>
    <x v="94"/>
    <s v="Consumer"/>
    <s v="United States"/>
    <s v="Denver"/>
    <s v="Colorado"/>
    <n v="80219"/>
    <x v="1"/>
    <s v="OFF-AP-10003622"/>
    <s v="Office Supplies"/>
    <x v="1"/>
    <x v="9"/>
    <x v="190"/>
    <n v="2.6"/>
  </r>
  <r>
    <n v="204"/>
    <s v="US-2018-116701"/>
    <d v="2018-12-17T00:00:00"/>
    <d v="2018-12-21T00:00:00"/>
    <x v="1"/>
    <s v="Second Class"/>
    <x v="95"/>
    <x v="95"/>
    <s v="Consumer"/>
    <s v="United States"/>
    <s v="Dallas"/>
    <s v="Texas"/>
    <n v="75220"/>
    <x v="2"/>
    <s v="OFF-AP-10003217"/>
    <s v="Office Supplies"/>
    <x v="1"/>
    <x v="9"/>
    <x v="191"/>
    <n v="66.284000000000006"/>
  </r>
  <r>
    <n v="205"/>
    <s v="CA-2018-126382"/>
    <d v="2018-03-06T00:00:00"/>
    <d v="2018-06-07T00:00:00"/>
    <x v="10"/>
    <s v="Standard Class"/>
    <x v="96"/>
    <x v="96"/>
    <s v="Corporate"/>
    <s v="United States"/>
    <s v="Franklin"/>
    <s v="Tennessee"/>
    <n v="37064"/>
    <x v="0"/>
    <s v="FUR-FU-10002960"/>
    <s v="Furniture"/>
    <x v="0"/>
    <x v="5"/>
    <x v="192"/>
    <n v="35.167999999999999"/>
  </r>
  <r>
    <n v="206"/>
    <s v="CA-2018-108329"/>
    <d v="2018-09-12T00:00:00"/>
    <d v="2018-12-14T00:00:00"/>
    <x v="3"/>
    <s v="Standard Class"/>
    <x v="97"/>
    <x v="97"/>
    <s v="Consumer"/>
    <s v="United States"/>
    <s v="Whittier"/>
    <s v="California"/>
    <n v="90604"/>
    <x v="1"/>
    <s v="TEC-PH-10001918"/>
    <s v="Technology"/>
    <x v="2"/>
    <x v="7"/>
    <x v="193"/>
    <n v="444.76799999999997"/>
  </r>
  <r>
    <n v="207"/>
    <s v="CA-2018-135860"/>
    <d v="2018-01-12T00:00:00"/>
    <d v="2018-12-07T00:00:00"/>
    <x v="7"/>
    <s v="Standard Class"/>
    <x v="98"/>
    <x v="98"/>
    <s v="Consumer"/>
    <s v="United States"/>
    <s v="Saginaw"/>
    <s v="Michigan"/>
    <n v="48601"/>
    <x v="2"/>
    <s v="OFF-ST-10000642"/>
    <s v="Office Supplies"/>
    <x v="1"/>
    <x v="4"/>
    <x v="194"/>
    <n v="83.92"/>
  </r>
  <r>
    <n v="208"/>
    <s v="CA-2018-135860"/>
    <d v="2018-01-12T00:00:00"/>
    <d v="2018-12-07T00:00:00"/>
    <x v="7"/>
    <s v="Standard Class"/>
    <x v="98"/>
    <x v="98"/>
    <s v="Consumer"/>
    <s v="United States"/>
    <s v="Saginaw"/>
    <s v="Michigan"/>
    <n v="48601"/>
    <x v="2"/>
    <s v="TEC-PH-10001700"/>
    <s v="Technology"/>
    <x v="2"/>
    <x v="7"/>
    <x v="195"/>
    <n v="131.97999999999999"/>
  </r>
  <r>
    <n v="209"/>
    <s v="CA-2018-135860"/>
    <d v="2018-01-12T00:00:00"/>
    <d v="2018-12-07T00:00:00"/>
    <x v="7"/>
    <s v="Standard Class"/>
    <x v="98"/>
    <x v="98"/>
    <s v="Consumer"/>
    <s v="United States"/>
    <s v="Saginaw"/>
    <s v="Michigan"/>
    <n v="48601"/>
    <x v="2"/>
    <s v="OFF-BI-10003274"/>
    <s v="Office Supplies"/>
    <x v="1"/>
    <x v="8"/>
    <x v="122"/>
    <n v="15.92"/>
  </r>
  <r>
    <n v="210"/>
    <s v="CA-2018-135860"/>
    <d v="2018-01-12T00:00:00"/>
    <d v="2018-12-07T00:00:00"/>
    <x v="7"/>
    <s v="Standard Class"/>
    <x v="98"/>
    <x v="98"/>
    <s v="Consumer"/>
    <s v="United States"/>
    <s v="Saginaw"/>
    <s v="Michigan"/>
    <n v="48601"/>
    <x v="2"/>
    <s v="OFF-FA-10000134"/>
    <s v="Office Supplies"/>
    <x v="1"/>
    <x v="13"/>
    <x v="196"/>
    <n v="52.29"/>
  </r>
  <r>
    <n v="211"/>
    <s v="CA-2018-135860"/>
    <d v="2018-01-12T00:00:00"/>
    <d v="2018-12-07T00:00:00"/>
    <x v="7"/>
    <s v="Standard Class"/>
    <x v="98"/>
    <x v="98"/>
    <s v="Consumer"/>
    <s v="United States"/>
    <s v="Saginaw"/>
    <s v="Michigan"/>
    <n v="48601"/>
    <x v="2"/>
    <s v="OFF-ST-10001522"/>
    <s v="Office Supplies"/>
    <x v="1"/>
    <x v="4"/>
    <x v="197"/>
    <n v="91.99"/>
  </r>
  <r>
    <n v="212"/>
    <s v="CA-2016-101007"/>
    <d v="2016-09-02T00:00:00"/>
    <d v="2016-02-13T00:00:00"/>
    <x v="3"/>
    <s v="Second Class"/>
    <x v="99"/>
    <x v="99"/>
    <s v="Corporate"/>
    <s v="United States"/>
    <s v="Dallas"/>
    <s v="Texas"/>
    <n v="75220"/>
    <x v="2"/>
    <s v="TEC-AC-10001266"/>
    <s v="Technology"/>
    <x v="2"/>
    <x v="11"/>
    <x v="198"/>
    <n v="20.8"/>
  </r>
  <r>
    <n v="213"/>
    <s v="CA-2016-146262"/>
    <d v="2016-02-01T00:00:00"/>
    <d v="2016-01-09T00:00:00"/>
    <x v="11"/>
    <s v="Standard Class"/>
    <x v="100"/>
    <x v="100"/>
    <s v="Corporate"/>
    <s v="United States"/>
    <s v="Medina"/>
    <s v="Ohio"/>
    <n v="44256"/>
    <x v="3"/>
    <s v="OFF-LA-10004544"/>
    <s v="Office Supplies"/>
    <x v="1"/>
    <x v="2"/>
    <x v="199"/>
    <n v="23.68"/>
  </r>
  <r>
    <n v="214"/>
    <s v="CA-2016-146262"/>
    <d v="2016-02-01T00:00:00"/>
    <d v="2016-01-09T00:00:00"/>
    <x v="11"/>
    <s v="Standard Class"/>
    <x v="100"/>
    <x v="100"/>
    <s v="Corporate"/>
    <s v="United States"/>
    <s v="Medina"/>
    <s v="Ohio"/>
    <n v="44256"/>
    <x v="3"/>
    <s v="FUR-BO-10004695"/>
    <s v="Furniture"/>
    <x v="0"/>
    <x v="0"/>
    <x v="200"/>
    <n v="452.45"/>
  </r>
  <r>
    <n v="215"/>
    <s v="CA-2016-146262"/>
    <d v="2016-02-01T00:00:00"/>
    <d v="2016-01-09T00:00:00"/>
    <x v="11"/>
    <s v="Standard Class"/>
    <x v="100"/>
    <x v="100"/>
    <s v="Corporate"/>
    <s v="United States"/>
    <s v="Medina"/>
    <s v="Ohio"/>
    <n v="44256"/>
    <x v="3"/>
    <s v="TEC-PH-10002844"/>
    <s v="Technology"/>
    <x v="2"/>
    <x v="7"/>
    <x v="104"/>
    <n v="62.981999999999999"/>
  </r>
  <r>
    <n v="216"/>
    <s v="CA-2016-146262"/>
    <d v="2016-02-01T00:00:00"/>
    <d v="2016-01-09T00:00:00"/>
    <x v="11"/>
    <s v="Standard Class"/>
    <x v="100"/>
    <x v="100"/>
    <s v="Corporate"/>
    <s v="United States"/>
    <s v="Medina"/>
    <s v="Ohio"/>
    <n v="44256"/>
    <x v="3"/>
    <s v="TEC-MA-10000864"/>
    <s v="Technology"/>
    <x v="2"/>
    <x v="15"/>
    <x v="201"/>
    <n v="1188"/>
  </r>
  <r>
    <n v="217"/>
    <s v="CA-2016-146262"/>
    <d v="2016-02-01T00:00:00"/>
    <d v="2016-01-09T00:00:00"/>
    <x v="11"/>
    <s v="Standard Class"/>
    <x v="100"/>
    <x v="100"/>
    <s v="Corporate"/>
    <s v="United States"/>
    <s v="Medina"/>
    <s v="Ohio"/>
    <n v="44256"/>
    <x v="3"/>
    <s v="TEC-AC-10000109"/>
    <s v="Technology"/>
    <x v="2"/>
    <x v="11"/>
    <x v="202"/>
    <n v="89.584000000000003"/>
  </r>
  <r>
    <n v="218"/>
    <s v="CA-2017-130162"/>
    <d v="2017-10-28T00:00:00"/>
    <d v="2017-11-01T00:00:00"/>
    <x v="8"/>
    <s v="Standard Class"/>
    <x v="101"/>
    <x v="101"/>
    <s v="Consumer"/>
    <s v="United States"/>
    <s v="Los Angeles"/>
    <s v="California"/>
    <n v="90032"/>
    <x v="1"/>
    <s v="OFF-ST-10001328"/>
    <s v="Office Supplies"/>
    <x v="1"/>
    <x v="4"/>
    <x v="178"/>
    <n v="93.06"/>
  </r>
  <r>
    <n v="219"/>
    <s v="CA-2017-130162"/>
    <d v="2017-10-28T00:00:00"/>
    <d v="2017-11-01T00:00:00"/>
    <x v="8"/>
    <s v="Standard Class"/>
    <x v="101"/>
    <x v="101"/>
    <s v="Consumer"/>
    <s v="United States"/>
    <s v="Los Angeles"/>
    <s v="California"/>
    <n v="90032"/>
    <x v="1"/>
    <s v="TEC-PH-10002563"/>
    <s v="Technology"/>
    <x v="2"/>
    <x v="7"/>
    <x v="203"/>
    <n v="302.37599999999998"/>
  </r>
  <r>
    <n v="220"/>
    <s v="CA-2016-169397"/>
    <d v="2016-12-24T00:00:00"/>
    <d v="2016-12-27T00:00:00"/>
    <x v="1"/>
    <s v="First Class"/>
    <x v="102"/>
    <x v="102"/>
    <s v="Consumer"/>
    <s v="United States"/>
    <s v="Dublin"/>
    <s v="Ohio"/>
    <n v="43017"/>
    <x v="3"/>
    <s v="OFF-FA-10000585"/>
    <s v="Office Supplies"/>
    <x v="1"/>
    <x v="13"/>
    <x v="204"/>
    <n v="5.5839999999999996"/>
  </r>
  <r>
    <n v="221"/>
    <s v="CA-2016-169397"/>
    <d v="2016-12-24T00:00:00"/>
    <d v="2016-12-27T00:00:00"/>
    <x v="1"/>
    <s v="First Class"/>
    <x v="102"/>
    <x v="102"/>
    <s v="Consumer"/>
    <s v="United States"/>
    <s v="Dublin"/>
    <s v="Ohio"/>
    <n v="43017"/>
    <x v="3"/>
    <s v="OFF-PA-10004000"/>
    <s v="Office Supplies"/>
    <x v="1"/>
    <x v="10"/>
    <x v="205"/>
    <n v="22.704000000000001"/>
  </r>
  <r>
    <n v="222"/>
    <s v="CA-2016-169397"/>
    <d v="2016-12-24T00:00:00"/>
    <d v="2016-12-27T00:00:00"/>
    <x v="1"/>
    <s v="First Class"/>
    <x v="102"/>
    <x v="102"/>
    <s v="Consumer"/>
    <s v="United States"/>
    <s v="Dublin"/>
    <s v="Ohio"/>
    <n v="43017"/>
    <x v="3"/>
    <s v="OFF-BI-10002852"/>
    <s v="Office Supplies"/>
    <x v="1"/>
    <x v="8"/>
    <x v="91"/>
    <n v="19.776"/>
  </r>
  <r>
    <n v="223"/>
    <s v="CA-2016-169397"/>
    <d v="2016-12-24T00:00:00"/>
    <d v="2016-12-27T00:00:00"/>
    <x v="1"/>
    <s v="First Class"/>
    <x v="102"/>
    <x v="102"/>
    <s v="Consumer"/>
    <s v="United States"/>
    <s v="Dublin"/>
    <s v="Ohio"/>
    <n v="43017"/>
    <x v="3"/>
    <s v="FUR-FU-10000087"/>
    <s v="Furniture"/>
    <x v="0"/>
    <x v="5"/>
    <x v="206"/>
    <n v="72.703999999999994"/>
  </r>
  <r>
    <n v="224"/>
    <s v="CA-2016-169397"/>
    <d v="2016-12-24T00:00:00"/>
    <d v="2016-12-27T00:00:00"/>
    <x v="1"/>
    <s v="First Class"/>
    <x v="102"/>
    <x v="102"/>
    <s v="Consumer"/>
    <s v="United States"/>
    <s v="Dublin"/>
    <s v="Ohio"/>
    <n v="43017"/>
    <x v="3"/>
    <s v="TEC-MA-10001148"/>
    <s v="Technology"/>
    <x v="2"/>
    <x v="15"/>
    <x v="207"/>
    <n v="479.988"/>
  </r>
  <r>
    <n v="225"/>
    <s v="CA-2016-169397"/>
    <d v="2016-12-24T00:00:00"/>
    <d v="2016-12-27T00:00:00"/>
    <x v="1"/>
    <s v="First Class"/>
    <x v="102"/>
    <x v="102"/>
    <s v="Consumer"/>
    <s v="United States"/>
    <s v="Dublin"/>
    <s v="Ohio"/>
    <n v="43017"/>
    <x v="3"/>
    <s v="OFF-AR-10001958"/>
    <s v="Office Supplies"/>
    <x v="1"/>
    <x v="6"/>
    <x v="208"/>
    <n v="27.167999999999999"/>
  </r>
  <r>
    <n v="226"/>
    <s v="CA-2016-163055"/>
    <d v="2016-09-08T00:00:00"/>
    <d v="2016-08-16T00:00:00"/>
    <x v="3"/>
    <s v="Standard Class"/>
    <x v="103"/>
    <x v="103"/>
    <s v="Corporate"/>
    <s v="United States"/>
    <s v="Detroit"/>
    <s v="Michigan"/>
    <n v="48227"/>
    <x v="2"/>
    <s v="OFF-AR-10001026"/>
    <s v="Office Supplies"/>
    <x v="1"/>
    <x v="6"/>
    <x v="209"/>
    <n v="2.2000000000000002"/>
  </r>
  <r>
    <n v="227"/>
    <s v="CA-2016-163055"/>
    <d v="2016-09-08T00:00:00"/>
    <d v="2016-08-16T00:00:00"/>
    <x v="3"/>
    <s v="Standard Class"/>
    <x v="103"/>
    <x v="103"/>
    <s v="Corporate"/>
    <s v="United States"/>
    <s v="Detroit"/>
    <s v="Michigan"/>
    <n v="48227"/>
    <x v="2"/>
    <s v="FUR-TA-10003748"/>
    <s v="Furniture"/>
    <x v="0"/>
    <x v="3"/>
    <x v="210"/>
    <n v="622.45000000000005"/>
  </r>
  <r>
    <n v="228"/>
    <s v="CA-2016-163055"/>
    <d v="2016-09-08T00:00:00"/>
    <d v="2016-08-16T00:00:00"/>
    <x v="3"/>
    <s v="Standard Class"/>
    <x v="103"/>
    <x v="103"/>
    <s v="Corporate"/>
    <s v="United States"/>
    <s v="Detroit"/>
    <s v="Michigan"/>
    <n v="48227"/>
    <x v="2"/>
    <s v="OFF-ST-10002485"/>
    <s v="Office Supplies"/>
    <x v="1"/>
    <x v="4"/>
    <x v="211"/>
    <n v="21.98"/>
  </r>
  <r>
    <n v="229"/>
    <s v="US-2016-145436"/>
    <d v="2016-02-28T00:00:00"/>
    <d v="2016-03-04T00:00:00"/>
    <x v="11"/>
    <s v="Standard Class"/>
    <x v="104"/>
    <x v="104"/>
    <s v="Consumer"/>
    <s v="United States"/>
    <s v="Columbia"/>
    <s v="Tennessee"/>
    <n v="38401"/>
    <x v="0"/>
    <s v="FUR-CH-10004860"/>
    <s v="Furniture"/>
    <x v="0"/>
    <x v="1"/>
    <x v="212"/>
    <n v="161.56800000000001"/>
  </r>
  <r>
    <n v="230"/>
    <s v="US-2016-145436"/>
    <d v="2016-02-28T00:00:00"/>
    <d v="2016-03-04T00:00:00"/>
    <x v="11"/>
    <s v="Standard Class"/>
    <x v="104"/>
    <x v="104"/>
    <s v="Consumer"/>
    <s v="United States"/>
    <s v="Columbia"/>
    <s v="Tennessee"/>
    <n v="38401"/>
    <x v="0"/>
    <s v="FUR-CH-10004477"/>
    <s v="Furniture"/>
    <x v="0"/>
    <x v="1"/>
    <x v="213"/>
    <n v="389.69600000000003"/>
  </r>
  <r>
    <n v="231"/>
    <s v="US-2015-156216"/>
    <d v="2015-09-13T00:00:00"/>
    <d v="2015-09-17T00:00:00"/>
    <x v="3"/>
    <s v="Standard Class"/>
    <x v="105"/>
    <x v="105"/>
    <s v="Corporate"/>
    <s v="United States"/>
    <s v="Charlotte"/>
    <s v="North Carolina"/>
    <n v="28205"/>
    <x v="0"/>
    <s v="OFF-BI-10001679"/>
    <s v="Office Supplies"/>
    <x v="1"/>
    <x v="8"/>
    <x v="214"/>
    <n v="18.648"/>
  </r>
  <r>
    <n v="232"/>
    <s v="US-2018-100930"/>
    <d v="2018-07-04T00:00:00"/>
    <d v="2018-04-12T00:00:00"/>
    <x v="6"/>
    <s v="Standard Class"/>
    <x v="37"/>
    <x v="37"/>
    <s v="Home Office"/>
    <s v="United States"/>
    <s v="Tampa"/>
    <s v="Florida"/>
    <n v="33614"/>
    <x v="0"/>
    <s v="FUR-TA-10001705"/>
    <s v="Furniture"/>
    <x v="0"/>
    <x v="3"/>
    <x v="215"/>
    <n v="233.86"/>
  </r>
  <r>
    <n v="233"/>
    <s v="US-2018-100930"/>
    <d v="2018-07-04T00:00:00"/>
    <d v="2018-04-12T00:00:00"/>
    <x v="6"/>
    <s v="Standard Class"/>
    <x v="37"/>
    <x v="37"/>
    <s v="Home Office"/>
    <s v="United States"/>
    <s v="Tampa"/>
    <s v="Florida"/>
    <n v="33614"/>
    <x v="0"/>
    <s v="FUR-TA-10003473"/>
    <s v="Furniture"/>
    <x v="0"/>
    <x v="3"/>
    <x v="216"/>
    <n v="620.61450000000002"/>
  </r>
  <r>
    <n v="234"/>
    <s v="US-2018-100930"/>
    <d v="2018-07-04T00:00:00"/>
    <d v="2018-04-12T00:00:00"/>
    <x v="6"/>
    <s v="Standard Class"/>
    <x v="37"/>
    <x v="37"/>
    <s v="Home Office"/>
    <s v="United States"/>
    <s v="Tampa"/>
    <s v="Florida"/>
    <n v="33614"/>
    <x v="0"/>
    <s v="OFF-BI-10001679"/>
    <s v="Office Supplies"/>
    <x v="1"/>
    <x v="8"/>
    <x v="214"/>
    <n v="5.3280000000000003"/>
  </r>
  <r>
    <n v="235"/>
    <s v="US-2018-100930"/>
    <d v="2018-07-04T00:00:00"/>
    <d v="2018-04-12T00:00:00"/>
    <x v="6"/>
    <s v="Standard Class"/>
    <x v="37"/>
    <x v="37"/>
    <s v="Home Office"/>
    <s v="United States"/>
    <s v="Tampa"/>
    <s v="Florida"/>
    <n v="33614"/>
    <x v="0"/>
    <s v="FUR-FU-10004017"/>
    <s v="Furniture"/>
    <x v="0"/>
    <x v="5"/>
    <x v="217"/>
    <n v="258.072"/>
  </r>
  <r>
    <n v="236"/>
    <s v="US-2018-100930"/>
    <d v="2018-07-04T00:00:00"/>
    <d v="2018-04-12T00:00:00"/>
    <x v="6"/>
    <s v="Standard Class"/>
    <x v="37"/>
    <x v="37"/>
    <s v="Home Office"/>
    <s v="United States"/>
    <s v="Tampa"/>
    <s v="Florida"/>
    <n v="33614"/>
    <x v="0"/>
    <s v="TEC-AC-10003832"/>
    <s v="Technology"/>
    <x v="2"/>
    <x v="11"/>
    <x v="218"/>
    <n v="617.976"/>
  </r>
  <r>
    <n v="237"/>
    <s v="CA-2018-160514"/>
    <d v="2018-12-11T00:00:00"/>
    <d v="2018-11-16T00:00:00"/>
    <x v="1"/>
    <s v="Standard Class"/>
    <x v="106"/>
    <x v="106"/>
    <s v="Corporate"/>
    <s v="United States"/>
    <s v="Santa Clara"/>
    <s v="California"/>
    <n v="95051"/>
    <x v="1"/>
    <s v="OFF-PA-10002479"/>
    <s v="Office Supplies"/>
    <x v="1"/>
    <x v="10"/>
    <x v="219"/>
    <n v="10.56"/>
  </r>
  <r>
    <n v="238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OFF-PA-10003349"/>
    <s v="Office Supplies"/>
    <x v="1"/>
    <x v="10"/>
    <x v="220"/>
    <n v="25.92"/>
  </r>
  <r>
    <n v="239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FUR-FU-10000576"/>
    <s v="Furniture"/>
    <x v="0"/>
    <x v="5"/>
    <x v="221"/>
    <n v="419.68"/>
  </r>
  <r>
    <n v="240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FUR-FU-10004351"/>
    <s v="Furniture"/>
    <x v="0"/>
    <x v="5"/>
    <x v="222"/>
    <n v="11.688000000000001"/>
  </r>
  <r>
    <n v="241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TEC-PH-10000011"/>
    <s v="Technology"/>
    <x v="2"/>
    <x v="7"/>
    <x v="223"/>
    <n v="31.984000000000002"/>
  </r>
  <r>
    <n v="242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FUR-TA-10002607"/>
    <s v="Furniture"/>
    <x v="0"/>
    <x v="3"/>
    <x v="224"/>
    <n v="177.22499999999999"/>
  </r>
  <r>
    <n v="243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FUR-FU-10002505"/>
    <s v="Furniture"/>
    <x v="0"/>
    <x v="5"/>
    <x v="225"/>
    <n v="4.0439999999999996"/>
  </r>
  <r>
    <n v="244"/>
    <s v="CA-2017-157749"/>
    <d v="2017-04-06T00:00:00"/>
    <d v="2017-06-09T00:00:00"/>
    <x v="4"/>
    <s v="Second Class"/>
    <x v="107"/>
    <x v="107"/>
    <s v="Consumer"/>
    <s v="United States"/>
    <s v="Chicago"/>
    <s v="Illinois"/>
    <n v="60610"/>
    <x v="2"/>
    <s v="OFF-AR-10004685"/>
    <s v="Office Supplies"/>
    <x v="1"/>
    <x v="6"/>
    <x v="183"/>
    <n v="7.4080000000000004"/>
  </r>
  <r>
    <n v="245"/>
    <s v="CA-2015-131926"/>
    <d v="2015-01-06T00:00:00"/>
    <d v="2015-06-06T00:00:00"/>
    <x v="7"/>
    <s v="Second Class"/>
    <x v="108"/>
    <x v="108"/>
    <s v="Home Office"/>
    <s v="United States"/>
    <s v="Lakeville"/>
    <s v="Minnesota"/>
    <n v="55044"/>
    <x v="2"/>
    <s v="FUR-CH-10004063"/>
    <s v="Furniture"/>
    <x v="0"/>
    <x v="1"/>
    <x v="120"/>
    <n v="2001.86"/>
  </r>
  <r>
    <n v="246"/>
    <s v="CA-2015-131926"/>
    <d v="2015-01-06T00:00:00"/>
    <d v="2015-06-06T00:00:00"/>
    <x v="7"/>
    <s v="Second Class"/>
    <x v="108"/>
    <x v="108"/>
    <s v="Home Office"/>
    <s v="United States"/>
    <s v="Lakeville"/>
    <s v="Minnesota"/>
    <n v="55044"/>
    <x v="2"/>
    <s v="OFF-ST-10002276"/>
    <s v="Office Supplies"/>
    <x v="1"/>
    <x v="4"/>
    <x v="226"/>
    <n v="166.72"/>
  </r>
  <r>
    <n v="247"/>
    <s v="CA-2015-131926"/>
    <d v="2015-01-06T00:00:00"/>
    <d v="2015-06-06T00:00:00"/>
    <x v="7"/>
    <s v="Second Class"/>
    <x v="108"/>
    <x v="108"/>
    <s v="Home Office"/>
    <s v="United States"/>
    <s v="Lakeville"/>
    <s v="Minnesota"/>
    <n v="55044"/>
    <x v="2"/>
    <s v="OFF-PA-10004082"/>
    <s v="Office Supplies"/>
    <x v="1"/>
    <x v="10"/>
    <x v="227"/>
    <n v="47.88"/>
  </r>
  <r>
    <n v="248"/>
    <s v="CA-2015-131926"/>
    <d v="2015-01-06T00:00:00"/>
    <d v="2015-06-06T00:00:00"/>
    <x v="7"/>
    <s v="Second Class"/>
    <x v="108"/>
    <x v="108"/>
    <s v="Home Office"/>
    <s v="United States"/>
    <s v="Lakeville"/>
    <s v="Minnesota"/>
    <n v="55044"/>
    <x v="2"/>
    <s v="OFF-AP-10002945"/>
    <s v="Office Supplies"/>
    <x v="1"/>
    <x v="9"/>
    <x v="228"/>
    <n v="1503.25"/>
  </r>
  <r>
    <n v="249"/>
    <s v="CA-2015-131926"/>
    <d v="2015-01-06T00:00:00"/>
    <d v="2015-06-06T00:00:00"/>
    <x v="7"/>
    <s v="Second Class"/>
    <x v="108"/>
    <x v="108"/>
    <s v="Home Office"/>
    <s v="United States"/>
    <s v="Lakeville"/>
    <s v="Minnesota"/>
    <n v="55044"/>
    <x v="2"/>
    <s v="OFF-PA-10000061"/>
    <s v="Office Supplies"/>
    <x v="1"/>
    <x v="10"/>
    <x v="181"/>
    <n v="25.92"/>
  </r>
  <r>
    <n v="250"/>
    <s v="CA-2017-154739"/>
    <d v="2017-10-12T00:00:00"/>
    <d v="2017-12-15T00:00:00"/>
    <x v="8"/>
    <s v="Second Class"/>
    <x v="109"/>
    <x v="109"/>
    <s v="Consumer"/>
    <s v="United States"/>
    <s v="San Francisco"/>
    <s v="California"/>
    <n v="94109"/>
    <x v="1"/>
    <s v="FUR-CH-10002965"/>
    <s v="Furniture"/>
    <x v="0"/>
    <x v="1"/>
    <x v="229"/>
    <n v="321.56799999999998"/>
  </r>
  <r>
    <n v="251"/>
    <s v="CA-2017-145625"/>
    <d v="2017-11-09T00:00:00"/>
    <d v="2017-09-17T00:00:00"/>
    <x v="2"/>
    <s v="Standard Class"/>
    <x v="110"/>
    <x v="110"/>
    <s v="Consumer"/>
    <s v="United States"/>
    <s v="San Diego"/>
    <s v="California"/>
    <n v="92037"/>
    <x v="1"/>
    <s v="OFF-PA-10004569"/>
    <s v="Office Supplies"/>
    <x v="1"/>
    <x v="10"/>
    <x v="230"/>
    <n v="7.61"/>
  </r>
  <r>
    <n v="252"/>
    <s v="CA-2017-145625"/>
    <d v="2017-11-09T00:00:00"/>
    <d v="2017-09-17T00:00:00"/>
    <x v="2"/>
    <s v="Standard Class"/>
    <x v="110"/>
    <x v="110"/>
    <s v="Consumer"/>
    <s v="United States"/>
    <s v="San Diego"/>
    <s v="California"/>
    <n v="92037"/>
    <x v="1"/>
    <s v="TEC-AC-10003832"/>
    <s v="Technology"/>
    <x v="2"/>
    <x v="11"/>
    <x v="218"/>
    <n v="3347.37"/>
  </r>
  <r>
    <n v="253"/>
    <s v="CA-2017-146941"/>
    <d v="2017-10-12T00:00:00"/>
    <d v="2017-12-13T00:00:00"/>
    <x v="8"/>
    <s v="First Class"/>
    <x v="111"/>
    <x v="111"/>
    <s v="Consumer"/>
    <s v="United States"/>
    <s v="New York City"/>
    <s v="New York"/>
    <n v="10024"/>
    <x v="3"/>
    <s v="OFF-ST-10001228"/>
    <s v="Office Supplies"/>
    <x v="1"/>
    <x v="4"/>
    <x v="231"/>
    <n v="80.58"/>
  </r>
  <r>
    <n v="254"/>
    <s v="CA-2017-146941"/>
    <d v="2017-10-12T00:00:00"/>
    <d v="2017-12-13T00:00:00"/>
    <x v="8"/>
    <s v="First Class"/>
    <x v="111"/>
    <x v="111"/>
    <s v="Consumer"/>
    <s v="United States"/>
    <s v="New York City"/>
    <s v="New York"/>
    <n v="10024"/>
    <x v="3"/>
    <s v="OFF-EN-10003296"/>
    <s v="Office Supplies"/>
    <x v="1"/>
    <x v="12"/>
    <x v="232"/>
    <n v="361.92"/>
  </r>
  <r>
    <n v="255"/>
    <s v="US-2016-159982"/>
    <d v="2016-11-28T00:00:00"/>
    <d v="2016-12-04T00:00:00"/>
    <x v="2"/>
    <s v="Standard Class"/>
    <x v="112"/>
    <x v="112"/>
    <s v="Corporate"/>
    <s v="United States"/>
    <s v="Chicago"/>
    <s v="Illinois"/>
    <n v="60623"/>
    <x v="2"/>
    <s v="FUR-FU-10002505"/>
    <s v="Furniture"/>
    <x v="0"/>
    <x v="5"/>
    <x v="225"/>
    <n v="12.132"/>
  </r>
  <r>
    <n v="256"/>
    <s v="US-2016-159982"/>
    <d v="2016-11-28T00:00:00"/>
    <d v="2016-12-04T00:00:00"/>
    <x v="2"/>
    <s v="Standard Class"/>
    <x v="112"/>
    <x v="112"/>
    <s v="Corporate"/>
    <s v="United States"/>
    <s v="Chicago"/>
    <s v="Illinois"/>
    <n v="60623"/>
    <x v="2"/>
    <s v="OFF-ST-10004804"/>
    <s v="Office Supplies"/>
    <x v="1"/>
    <x v="4"/>
    <x v="233"/>
    <n v="82.367999999999995"/>
  </r>
  <r>
    <n v="257"/>
    <s v="US-2016-159982"/>
    <d v="2016-11-28T00:00:00"/>
    <d v="2016-12-04T00:00:00"/>
    <x v="2"/>
    <s v="Standard Class"/>
    <x v="112"/>
    <x v="112"/>
    <s v="Corporate"/>
    <s v="United States"/>
    <s v="Chicago"/>
    <s v="Illinois"/>
    <n v="60623"/>
    <x v="2"/>
    <s v="OFF-ST-10001590"/>
    <s v="Office Supplies"/>
    <x v="1"/>
    <x v="4"/>
    <x v="147"/>
    <n v="53.92"/>
  </r>
  <r>
    <n v="258"/>
    <s v="US-2016-159982"/>
    <d v="2016-11-28T00:00:00"/>
    <d v="2016-12-04T00:00:00"/>
    <x v="2"/>
    <s v="Standard Class"/>
    <x v="112"/>
    <x v="112"/>
    <s v="Corporate"/>
    <s v="United States"/>
    <s v="Chicago"/>
    <s v="Illinois"/>
    <n v="60623"/>
    <x v="2"/>
    <s v="TEC-PH-10001580"/>
    <s v="Technology"/>
    <x v="2"/>
    <x v="7"/>
    <x v="234"/>
    <n v="647.904"/>
  </r>
  <r>
    <n v="259"/>
    <s v="CA-2018-163139"/>
    <d v="2018-01-12T00:00:00"/>
    <d v="2018-12-03T00:00:00"/>
    <x v="7"/>
    <s v="Second Class"/>
    <x v="113"/>
    <x v="113"/>
    <s v="Consumer"/>
    <s v="United States"/>
    <s v="New York City"/>
    <s v="New York"/>
    <n v="10009"/>
    <x v="3"/>
    <s v="TEC-AC-10000290"/>
    <s v="Technology"/>
    <x v="2"/>
    <x v="11"/>
    <x v="235"/>
    <n v="20.37"/>
  </r>
  <r>
    <n v="260"/>
    <s v="CA-2018-163139"/>
    <d v="2018-01-12T00:00:00"/>
    <d v="2018-12-03T00:00:00"/>
    <x v="7"/>
    <s v="Second Class"/>
    <x v="113"/>
    <x v="113"/>
    <s v="Consumer"/>
    <s v="United States"/>
    <s v="New York City"/>
    <s v="New York"/>
    <n v="10009"/>
    <x v="3"/>
    <s v="OFF-ST-10002790"/>
    <s v="Office Supplies"/>
    <x v="1"/>
    <x v="4"/>
    <x v="236"/>
    <n v="221.55"/>
  </r>
  <r>
    <n v="261"/>
    <s v="CA-2018-163139"/>
    <d v="2018-01-12T00:00:00"/>
    <d v="2018-12-03T00:00:00"/>
    <x v="7"/>
    <s v="Second Class"/>
    <x v="113"/>
    <x v="113"/>
    <s v="Consumer"/>
    <s v="United States"/>
    <s v="New York City"/>
    <s v="New York"/>
    <n v="10009"/>
    <x v="3"/>
    <s v="OFF-BI-10003460"/>
    <s v="Office Supplies"/>
    <x v="1"/>
    <x v="8"/>
    <x v="237"/>
    <n v="17.52"/>
  </r>
  <r>
    <n v="262"/>
    <s v="US-2018-155299"/>
    <d v="2018-08-06T00:00:00"/>
    <d v="2018-06-12T00:00:00"/>
    <x v="0"/>
    <s v="Standard Class"/>
    <x v="114"/>
    <x v="114"/>
    <s v="Corporate"/>
    <s v="United States"/>
    <s v="Pasadena"/>
    <s v="Texas"/>
    <n v="77506"/>
    <x v="2"/>
    <s v="OFF-AP-10002203"/>
    <s v="Office Supplies"/>
    <x v="1"/>
    <x v="9"/>
    <x v="238"/>
    <n v="1.6240000000000001"/>
  </r>
  <r>
    <n v="263"/>
    <s v="US-2015-106992"/>
    <d v="2015-09-19T00:00:00"/>
    <d v="2015-09-21T00:00:00"/>
    <x v="3"/>
    <s v="Second Class"/>
    <x v="115"/>
    <x v="115"/>
    <s v="Corporate"/>
    <s v="United States"/>
    <s v="Houston"/>
    <s v="Texas"/>
    <n v="77036"/>
    <x v="2"/>
    <s v="TEC-MA-10000822"/>
    <s v="Technology"/>
    <x v="2"/>
    <x v="15"/>
    <x v="156"/>
    <n v="3059.982"/>
  </r>
  <r>
    <n v="264"/>
    <s v="US-2015-106992"/>
    <d v="2015-09-19T00:00:00"/>
    <d v="2015-09-21T00:00:00"/>
    <x v="3"/>
    <s v="Second Class"/>
    <x v="115"/>
    <x v="115"/>
    <s v="Corporate"/>
    <s v="United States"/>
    <s v="Houston"/>
    <s v="Texas"/>
    <n v="77036"/>
    <x v="2"/>
    <s v="TEC-MA-10003353"/>
    <s v="Technology"/>
    <x v="2"/>
    <x v="15"/>
    <x v="239"/>
    <n v="2519.9580000000001"/>
  </r>
  <r>
    <n v="265"/>
    <s v="CA-2017-125318"/>
    <d v="2017-06-06T00:00:00"/>
    <d v="2017-06-13T00:00:00"/>
    <x v="9"/>
    <s v="Standard Class"/>
    <x v="116"/>
    <x v="116"/>
    <s v="Consumer"/>
    <s v="United States"/>
    <s v="Chicago"/>
    <s v="Illinois"/>
    <n v="60610"/>
    <x v="2"/>
    <s v="TEC-PH-10001433"/>
    <s v="Technology"/>
    <x v="2"/>
    <x v="7"/>
    <x v="240"/>
    <n v="328.22399999999999"/>
  </r>
  <r>
    <n v="266"/>
    <s v="CA-2016-155040"/>
    <d v="2016-10-11T00:00:00"/>
    <d v="2016-11-15T00:00:00"/>
    <x v="8"/>
    <s v="Standard Class"/>
    <x v="117"/>
    <x v="117"/>
    <s v="Consumer"/>
    <s v="United States"/>
    <s v="Brentwood"/>
    <s v="California"/>
    <n v="94513"/>
    <x v="1"/>
    <s v="TEC-AC-10004469"/>
    <s v="Technology"/>
    <x v="2"/>
    <x v="11"/>
    <x v="241"/>
    <n v="79.900000000000006"/>
  </r>
  <r>
    <n v="267"/>
    <s v="CA-2018-136826"/>
    <d v="2018-06-16T00:00:00"/>
    <d v="2018-06-20T00:00:00"/>
    <x v="9"/>
    <s v="Standard Class"/>
    <x v="118"/>
    <x v="118"/>
    <s v="Corporate"/>
    <s v="United States"/>
    <s v="Chapel Hill"/>
    <s v="North Carolina"/>
    <n v="27514"/>
    <x v="0"/>
    <s v="OFF-AR-10003602"/>
    <s v="Office Supplies"/>
    <x v="1"/>
    <x v="6"/>
    <x v="242"/>
    <n v="14.016"/>
  </r>
  <r>
    <n v="268"/>
    <s v="CA-2017-111010"/>
    <d v="2017-01-22T00:00:00"/>
    <d v="2017-01-28T00:00:00"/>
    <x v="7"/>
    <s v="Standard Class"/>
    <x v="38"/>
    <x v="38"/>
    <s v="Consumer"/>
    <s v="United States"/>
    <s v="Morristown"/>
    <s v="New Jersey"/>
    <n v="7960"/>
    <x v="3"/>
    <s v="OFF-FA-10003472"/>
    <s v="Office Supplies"/>
    <x v="1"/>
    <x v="13"/>
    <x v="243"/>
    <n v="7.56"/>
  </r>
  <r>
    <n v="269"/>
    <s v="US-2018-145366"/>
    <d v="2018-09-12T00:00:00"/>
    <d v="2018-12-13T00:00:00"/>
    <x v="3"/>
    <s v="Standard Class"/>
    <x v="119"/>
    <x v="119"/>
    <s v="Corporate"/>
    <s v="United States"/>
    <s v="Cincinnati"/>
    <s v="Ohio"/>
    <n v="45231"/>
    <x v="3"/>
    <s v="OFF-ST-10004180"/>
    <s v="Office Supplies"/>
    <x v="1"/>
    <x v="4"/>
    <x v="244"/>
    <n v="37.207999999999998"/>
  </r>
  <r>
    <n v="270"/>
    <s v="US-2018-145366"/>
    <d v="2018-09-12T00:00:00"/>
    <d v="2018-12-13T00:00:00"/>
    <x v="3"/>
    <s v="Standard Class"/>
    <x v="119"/>
    <x v="119"/>
    <s v="Corporate"/>
    <s v="United States"/>
    <s v="Cincinnati"/>
    <s v="Ohio"/>
    <n v="45231"/>
    <x v="3"/>
    <s v="OFF-EN-10004386"/>
    <s v="Office Supplies"/>
    <x v="1"/>
    <x v="12"/>
    <x v="245"/>
    <n v="57.576000000000001"/>
  </r>
  <r>
    <n v="271"/>
    <s v="CA-2018-163979"/>
    <d v="2018-12-28T00:00:00"/>
    <d v="2019-01-02T00:00:00"/>
    <x v="1"/>
    <s v="Second Class"/>
    <x v="120"/>
    <x v="120"/>
    <s v="Corporate"/>
    <s v="United States"/>
    <s v="San Francisco"/>
    <s v="California"/>
    <n v="94110"/>
    <x v="1"/>
    <s v="OFF-ST-10003208"/>
    <s v="Office Supplies"/>
    <x v="1"/>
    <x v="4"/>
    <x v="246"/>
    <n v="725.84"/>
  </r>
  <r>
    <n v="272"/>
    <s v="CA-2016-155334"/>
    <d v="2016-07-30T00:00:00"/>
    <d v="2016-07-31T00:00:00"/>
    <x v="6"/>
    <s v="First Class"/>
    <x v="66"/>
    <x v="66"/>
    <s v="Consumer"/>
    <s v="United States"/>
    <s v="San Francisco"/>
    <s v="California"/>
    <n v="94109"/>
    <x v="1"/>
    <s v="TEC-AC-10003628"/>
    <s v="Technology"/>
    <x v="2"/>
    <x v="11"/>
    <x v="247"/>
    <n v="209.93"/>
  </r>
  <r>
    <n v="273"/>
    <s v="CA-2016-155334"/>
    <d v="2016-07-30T00:00:00"/>
    <d v="2016-07-31T00:00:00"/>
    <x v="6"/>
    <s v="First Class"/>
    <x v="66"/>
    <x v="66"/>
    <s v="Consumer"/>
    <s v="United States"/>
    <s v="San Francisco"/>
    <s v="California"/>
    <n v="94109"/>
    <x v="1"/>
    <s v="FUR-FU-10003274"/>
    <s v="Furniture"/>
    <x v="0"/>
    <x v="5"/>
    <x v="248"/>
    <n v="5.28"/>
  </r>
  <r>
    <n v="274"/>
    <s v="CA-2016-155334"/>
    <d v="2016-07-30T00:00:00"/>
    <d v="2016-07-31T00:00:00"/>
    <x v="6"/>
    <s v="First Class"/>
    <x v="66"/>
    <x v="66"/>
    <s v="Consumer"/>
    <s v="United States"/>
    <s v="San Francisco"/>
    <s v="California"/>
    <n v="94109"/>
    <x v="1"/>
    <s v="OFF-BI-10002557"/>
    <s v="Office Supplies"/>
    <x v="1"/>
    <x v="8"/>
    <x v="249"/>
    <n v="10.92"/>
  </r>
  <r>
    <n v="275"/>
    <s v="CA-2018-118136"/>
    <d v="2018-09-16T00:00:00"/>
    <d v="2018-09-17T00:00:00"/>
    <x v="3"/>
    <s v="First Class"/>
    <x v="121"/>
    <x v="121"/>
    <s v="Corporate"/>
    <s v="United States"/>
    <s v="Inglewood"/>
    <s v="California"/>
    <n v="90301"/>
    <x v="1"/>
    <s v="OFF-PA-10002615"/>
    <s v="Office Supplies"/>
    <x v="1"/>
    <x v="10"/>
    <x v="250"/>
    <n v="8.82"/>
  </r>
  <r>
    <n v="276"/>
    <s v="CA-2018-118136"/>
    <d v="2018-09-16T00:00:00"/>
    <d v="2018-09-17T00:00:00"/>
    <x v="3"/>
    <s v="First Class"/>
    <x v="121"/>
    <x v="121"/>
    <s v="Corporate"/>
    <s v="United States"/>
    <s v="Inglewood"/>
    <s v="California"/>
    <n v="90301"/>
    <x v="1"/>
    <s v="OFF-AR-10001427"/>
    <s v="Office Supplies"/>
    <x v="1"/>
    <x v="6"/>
    <x v="251"/>
    <n v="5.98"/>
  </r>
  <r>
    <n v="277"/>
    <s v="CA-2018-132976"/>
    <d v="2018-10-13T00:00:00"/>
    <d v="2018-10-17T00:00:00"/>
    <x v="8"/>
    <s v="Standard Class"/>
    <x v="122"/>
    <x v="122"/>
    <s v="Corporate"/>
    <s v="United States"/>
    <s v="Philadelphia"/>
    <s v="Pennsylvania"/>
    <n v="19140"/>
    <x v="3"/>
    <s v="OFF-PA-10000673"/>
    <s v="Office Supplies"/>
    <x v="1"/>
    <x v="10"/>
    <x v="252"/>
    <n v="11.648"/>
  </r>
  <r>
    <n v="278"/>
    <s v="CA-2018-132976"/>
    <d v="2018-10-13T00:00:00"/>
    <d v="2018-10-17T00:00:00"/>
    <x v="8"/>
    <s v="Standard Class"/>
    <x v="122"/>
    <x v="122"/>
    <s v="Corporate"/>
    <s v="United States"/>
    <s v="Philadelphia"/>
    <s v="Pennsylvania"/>
    <n v="19140"/>
    <x v="3"/>
    <s v="OFF-PA-10004470"/>
    <s v="Office Supplies"/>
    <x v="1"/>
    <x v="10"/>
    <x v="253"/>
    <n v="18.175999999999998"/>
  </r>
  <r>
    <n v="279"/>
    <s v="CA-2018-132976"/>
    <d v="2018-10-13T00:00:00"/>
    <d v="2018-10-17T00:00:00"/>
    <x v="8"/>
    <s v="Standard Class"/>
    <x v="122"/>
    <x v="122"/>
    <s v="Corporate"/>
    <s v="United States"/>
    <s v="Philadelphia"/>
    <s v="Pennsylvania"/>
    <n v="19140"/>
    <x v="3"/>
    <s v="OFF-ST-10000876"/>
    <s v="Office Supplies"/>
    <x v="1"/>
    <x v="4"/>
    <x v="254"/>
    <n v="59.712000000000003"/>
  </r>
  <r>
    <n v="280"/>
    <s v="CA-2018-132976"/>
    <d v="2018-10-13T00:00:00"/>
    <d v="2018-10-17T00:00:00"/>
    <x v="8"/>
    <s v="Standard Class"/>
    <x v="122"/>
    <x v="122"/>
    <s v="Corporate"/>
    <s v="United States"/>
    <s v="Philadelphia"/>
    <s v="Pennsylvania"/>
    <n v="19140"/>
    <x v="3"/>
    <s v="OFF-LA-10002043"/>
    <s v="Office Supplies"/>
    <x v="1"/>
    <x v="2"/>
    <x v="255"/>
    <n v="24.84"/>
  </r>
  <r>
    <n v="281"/>
    <s v="US-2016-161991"/>
    <d v="2016-09-26T00:00:00"/>
    <d v="2016-09-28T00:00:00"/>
    <x v="3"/>
    <s v="Second Class"/>
    <x v="56"/>
    <x v="56"/>
    <s v="Consumer"/>
    <s v="United States"/>
    <s v="Houston"/>
    <s v="Texas"/>
    <n v="77070"/>
    <x v="2"/>
    <s v="OFF-BI-10004967"/>
    <s v="Office Supplies"/>
    <x v="1"/>
    <x v="8"/>
    <x v="256"/>
    <n v="2.08"/>
  </r>
  <r>
    <n v="282"/>
    <s v="US-2016-161991"/>
    <d v="2016-09-26T00:00:00"/>
    <d v="2016-09-28T00:00:00"/>
    <x v="3"/>
    <s v="Second Class"/>
    <x v="56"/>
    <x v="56"/>
    <s v="Consumer"/>
    <s v="United States"/>
    <s v="Houston"/>
    <s v="Texas"/>
    <n v="77070"/>
    <x v="2"/>
    <s v="TEC-PH-10001760"/>
    <s v="Technology"/>
    <x v="2"/>
    <x v="7"/>
    <x v="257"/>
    <n v="1114.4000000000001"/>
  </r>
  <r>
    <n v="283"/>
    <s v="CA-2016-130890"/>
    <d v="2016-02-11T00:00:00"/>
    <d v="2016-11-06T00:00:00"/>
    <x v="11"/>
    <s v="Standard Class"/>
    <x v="123"/>
    <x v="123"/>
    <s v="Consumer"/>
    <s v="United States"/>
    <s v="Los Angeles"/>
    <s v="California"/>
    <n v="90004"/>
    <x v="1"/>
    <s v="FUR-TA-10002903"/>
    <s v="Furniture"/>
    <x v="0"/>
    <x v="3"/>
    <x v="258"/>
    <n v="1038.8399999999999"/>
  </r>
  <r>
    <n v="284"/>
    <s v="CA-2016-130883"/>
    <d v="2016-09-26T00:00:00"/>
    <d v="2016-10-02T00:00:00"/>
    <x v="3"/>
    <s v="Standard Class"/>
    <x v="14"/>
    <x v="14"/>
    <s v="Consumer"/>
    <s v="United States"/>
    <s v="Portland"/>
    <s v="Oregon"/>
    <n v="97206"/>
    <x v="1"/>
    <s v="OFF-PA-10000474"/>
    <s v="Office Supplies"/>
    <x v="1"/>
    <x v="10"/>
    <x v="33"/>
    <n v="141.76"/>
  </r>
  <r>
    <n v="285"/>
    <s v="CA-2016-130883"/>
    <d v="2016-09-26T00:00:00"/>
    <d v="2016-10-02T00:00:00"/>
    <x v="3"/>
    <s v="Standard Class"/>
    <x v="14"/>
    <x v="14"/>
    <s v="Consumer"/>
    <s v="United States"/>
    <s v="Portland"/>
    <s v="Oregon"/>
    <n v="97206"/>
    <x v="1"/>
    <s v="TEC-AC-10001956"/>
    <s v="Technology"/>
    <x v="2"/>
    <x v="11"/>
    <x v="259"/>
    <n v="239.8"/>
  </r>
  <r>
    <n v="286"/>
    <s v="CA-2016-130883"/>
    <d v="2016-09-26T00:00:00"/>
    <d v="2016-10-02T00:00:00"/>
    <x v="3"/>
    <s v="Standard Class"/>
    <x v="14"/>
    <x v="14"/>
    <s v="Consumer"/>
    <s v="United States"/>
    <s v="Portland"/>
    <s v="Oregon"/>
    <n v="97206"/>
    <x v="1"/>
    <s v="OFF-PA-10004100"/>
    <s v="Office Supplies"/>
    <x v="1"/>
    <x v="10"/>
    <x v="260"/>
    <n v="31.103999999999999"/>
  </r>
  <r>
    <n v="287"/>
    <s v="CA-2017-112697"/>
    <d v="2017-12-18T00:00:00"/>
    <d v="2017-12-20T00:00:00"/>
    <x v="1"/>
    <s v="Second Class"/>
    <x v="124"/>
    <x v="124"/>
    <s v="Corporate"/>
    <s v="United States"/>
    <s v="Tamarac"/>
    <s v="Florida"/>
    <n v="33319"/>
    <x v="0"/>
    <s v="OFF-BI-10000778"/>
    <s v="Office Supplies"/>
    <x v="1"/>
    <x v="8"/>
    <x v="261"/>
    <n v="254.05799999999999"/>
  </r>
  <r>
    <n v="288"/>
    <s v="CA-2017-112697"/>
    <d v="2017-12-18T00:00:00"/>
    <d v="2017-12-20T00:00:00"/>
    <x v="1"/>
    <s v="Second Class"/>
    <x v="124"/>
    <x v="124"/>
    <s v="Corporate"/>
    <s v="United States"/>
    <s v="Tamarac"/>
    <s v="Florida"/>
    <n v="33319"/>
    <x v="0"/>
    <s v="OFF-AP-10002684"/>
    <s v="Office Supplies"/>
    <x v="1"/>
    <x v="9"/>
    <x v="167"/>
    <n v="194.52799999999999"/>
  </r>
  <r>
    <n v="289"/>
    <s v="CA-2017-112697"/>
    <d v="2017-12-18T00:00:00"/>
    <d v="2017-12-20T00:00:00"/>
    <x v="1"/>
    <s v="Second Class"/>
    <x v="124"/>
    <x v="124"/>
    <s v="Corporate"/>
    <s v="United States"/>
    <s v="Tamarac"/>
    <s v="Florida"/>
    <n v="33319"/>
    <x v="0"/>
    <s v="OFF-SU-10000646"/>
    <s v="Office Supplies"/>
    <x v="1"/>
    <x v="14"/>
    <x v="262"/>
    <n v="961.48"/>
  </r>
  <r>
    <n v="290"/>
    <s v="CA-2017-110772"/>
    <d v="2017-11-20T00:00:00"/>
    <d v="2017-11-24T00:00:00"/>
    <x v="2"/>
    <s v="Second Class"/>
    <x v="125"/>
    <x v="125"/>
    <s v="Home Office"/>
    <s v="United States"/>
    <s v="Columbus"/>
    <s v="Ohio"/>
    <n v="43229"/>
    <x v="3"/>
    <s v="OFF-FA-10002983"/>
    <s v="Office Supplies"/>
    <x v="1"/>
    <x v="13"/>
    <x v="263"/>
    <n v="19.096"/>
  </r>
  <r>
    <n v="291"/>
    <s v="CA-2017-110772"/>
    <d v="2017-11-20T00:00:00"/>
    <d v="2017-11-24T00:00:00"/>
    <x v="2"/>
    <s v="Second Class"/>
    <x v="125"/>
    <x v="125"/>
    <s v="Home Office"/>
    <s v="United States"/>
    <s v="Columbus"/>
    <s v="Ohio"/>
    <n v="43229"/>
    <x v="3"/>
    <s v="OFF-LA-10004689"/>
    <s v="Office Supplies"/>
    <x v="1"/>
    <x v="2"/>
    <x v="264"/>
    <n v="18.495999999999999"/>
  </r>
  <r>
    <n v="292"/>
    <s v="CA-2017-110772"/>
    <d v="2017-11-20T00:00:00"/>
    <d v="2017-11-24T00:00:00"/>
    <x v="2"/>
    <s v="Second Class"/>
    <x v="125"/>
    <x v="125"/>
    <s v="Home Office"/>
    <s v="United States"/>
    <s v="Columbus"/>
    <s v="Ohio"/>
    <n v="43229"/>
    <x v="3"/>
    <s v="TEC-AC-10002001"/>
    <s v="Technology"/>
    <x v="2"/>
    <x v="11"/>
    <x v="265"/>
    <n v="255.98400000000001"/>
  </r>
  <r>
    <n v="293"/>
    <s v="CA-2017-110772"/>
    <d v="2017-11-20T00:00:00"/>
    <d v="2017-11-24T00:00:00"/>
    <x v="2"/>
    <s v="Second Class"/>
    <x v="125"/>
    <x v="125"/>
    <s v="Home Office"/>
    <s v="United States"/>
    <s v="Columbus"/>
    <s v="Ohio"/>
    <n v="43229"/>
    <x v="3"/>
    <s v="FUR-BO-10004709"/>
    <s v="Furniture"/>
    <x v="0"/>
    <x v="0"/>
    <x v="266"/>
    <n v="86.97"/>
  </r>
  <r>
    <n v="294"/>
    <s v="CA-2015-111451"/>
    <d v="2015-12-26T00:00:00"/>
    <d v="2015-12-28T00:00:00"/>
    <x v="1"/>
    <s v="First Class"/>
    <x v="126"/>
    <x v="126"/>
    <s v="Corporate"/>
    <s v="United States"/>
    <s v="Colorado Springs"/>
    <s v="Colorado"/>
    <n v="80906"/>
    <x v="1"/>
    <s v="FUR-FU-10004091"/>
    <s v="Furniture"/>
    <x v="0"/>
    <x v="5"/>
    <x v="267"/>
    <n v="300.416"/>
  </r>
  <r>
    <n v="295"/>
    <s v="CA-2015-111451"/>
    <d v="2015-12-26T00:00:00"/>
    <d v="2015-12-28T00:00:00"/>
    <x v="1"/>
    <s v="First Class"/>
    <x v="126"/>
    <x v="126"/>
    <s v="Corporate"/>
    <s v="United States"/>
    <s v="Colorado Springs"/>
    <s v="Colorado"/>
    <n v="80906"/>
    <x v="1"/>
    <s v="FUR-CH-10001891"/>
    <s v="Furniture"/>
    <x v="0"/>
    <x v="1"/>
    <x v="268"/>
    <n v="230.352"/>
  </r>
  <r>
    <n v="296"/>
    <s v="CA-2015-111451"/>
    <d v="2015-12-26T00:00:00"/>
    <d v="2015-12-28T00:00:00"/>
    <x v="1"/>
    <s v="First Class"/>
    <x v="126"/>
    <x v="126"/>
    <s v="Corporate"/>
    <s v="United States"/>
    <s v="Colorado Springs"/>
    <s v="Colorado"/>
    <n v="80906"/>
    <x v="1"/>
    <s v="FUR-FU-10002918"/>
    <s v="Furniture"/>
    <x v="0"/>
    <x v="5"/>
    <x v="269"/>
    <n v="218.352"/>
  </r>
  <r>
    <n v="297"/>
    <s v="CA-2015-111451"/>
    <d v="2015-12-26T00:00:00"/>
    <d v="2015-12-28T00:00:00"/>
    <x v="1"/>
    <s v="First Class"/>
    <x v="126"/>
    <x v="126"/>
    <s v="Corporate"/>
    <s v="United States"/>
    <s v="Colorado Springs"/>
    <s v="Colorado"/>
    <n v="80906"/>
    <x v="1"/>
    <s v="OFF-BI-10004593"/>
    <s v="Office Supplies"/>
    <x v="1"/>
    <x v="8"/>
    <x v="270"/>
    <n v="78.599999999999994"/>
  </r>
  <r>
    <n v="298"/>
    <s v="CA-2015-111451"/>
    <d v="2015-12-26T00:00:00"/>
    <d v="2015-12-28T00:00:00"/>
    <x v="1"/>
    <s v="First Class"/>
    <x v="126"/>
    <x v="126"/>
    <s v="Corporate"/>
    <s v="United States"/>
    <s v="Colorado Springs"/>
    <s v="Colorado"/>
    <n v="80906"/>
    <x v="1"/>
    <s v="OFF-FA-10004854"/>
    <s v="Office Supplies"/>
    <x v="1"/>
    <x v="13"/>
    <x v="271"/>
    <n v="27.552"/>
  </r>
  <r>
    <n v="299"/>
    <s v="CA-2017-142545"/>
    <d v="2017-10-28T00:00:00"/>
    <d v="2017-11-03T00:00:00"/>
    <x v="8"/>
    <s v="Standard Class"/>
    <x v="63"/>
    <x v="63"/>
    <s v="Corporate"/>
    <s v="United States"/>
    <s v="Belleville"/>
    <s v="New Jersey"/>
    <n v="7109"/>
    <x v="3"/>
    <s v="OFF-PA-10002105"/>
    <s v="Office Supplies"/>
    <x v="1"/>
    <x v="10"/>
    <x v="272"/>
    <n v="32.4"/>
  </r>
  <r>
    <n v="300"/>
    <s v="CA-2017-142545"/>
    <d v="2017-10-28T00:00:00"/>
    <d v="2017-11-03T00:00:00"/>
    <x v="8"/>
    <s v="Standard Class"/>
    <x v="63"/>
    <x v="63"/>
    <s v="Corporate"/>
    <s v="United States"/>
    <s v="Belleville"/>
    <s v="New Jersey"/>
    <n v="7109"/>
    <x v="3"/>
    <s v="OFF-ST-10002756"/>
    <s v="Office Supplies"/>
    <x v="1"/>
    <x v="4"/>
    <x v="273"/>
    <n v="1082.48"/>
  </r>
  <r>
    <n v="301"/>
    <s v="CA-2017-142545"/>
    <d v="2017-10-28T00:00:00"/>
    <d v="2017-11-03T00:00:00"/>
    <x v="8"/>
    <s v="Standard Class"/>
    <x v="63"/>
    <x v="63"/>
    <s v="Corporate"/>
    <s v="United States"/>
    <s v="Belleville"/>
    <s v="New Jersey"/>
    <n v="7109"/>
    <x v="3"/>
    <s v="OFF-PA-10004243"/>
    <s v="Office Supplies"/>
    <x v="1"/>
    <x v="10"/>
    <x v="274"/>
    <n v="56.91"/>
  </r>
  <r>
    <n v="302"/>
    <s v="CA-2017-142545"/>
    <d v="2017-10-28T00:00:00"/>
    <d v="2017-11-03T00:00:00"/>
    <x v="8"/>
    <s v="Standard Class"/>
    <x v="63"/>
    <x v="63"/>
    <s v="Corporate"/>
    <s v="United States"/>
    <s v="Belleville"/>
    <s v="New Jersey"/>
    <n v="7109"/>
    <x v="3"/>
    <s v="FUR-FU-10001861"/>
    <s v="Furniture"/>
    <x v="0"/>
    <x v="5"/>
    <x v="275"/>
    <n v="77.599999999999994"/>
  </r>
  <r>
    <n v="303"/>
    <s v="CA-2017-142545"/>
    <d v="2017-10-28T00:00:00"/>
    <d v="2017-11-03T00:00:00"/>
    <x v="8"/>
    <s v="Standard Class"/>
    <x v="63"/>
    <x v="63"/>
    <s v="Corporate"/>
    <s v="United States"/>
    <s v="Belleville"/>
    <s v="New Jersey"/>
    <n v="7109"/>
    <x v="3"/>
    <s v="OFF-BI-10002706"/>
    <s v="Office Supplies"/>
    <x v="1"/>
    <x v="8"/>
    <x v="276"/>
    <n v="14.28"/>
  </r>
  <r>
    <n v="304"/>
    <s v="US-2018-152380"/>
    <d v="2018-11-19T00:00:00"/>
    <d v="2018-11-23T00:00:00"/>
    <x v="2"/>
    <s v="Standard Class"/>
    <x v="101"/>
    <x v="101"/>
    <s v="Consumer"/>
    <s v="United States"/>
    <s v="Chicago"/>
    <s v="Illinois"/>
    <n v="60623"/>
    <x v="2"/>
    <s v="FUR-TA-10002533"/>
    <s v="Furniture"/>
    <x v="0"/>
    <x v="3"/>
    <x v="277"/>
    <n v="219.07499999999999"/>
  </r>
  <r>
    <n v="305"/>
    <s v="CA-2016-144253"/>
    <d v="2016-04-05T00:00:00"/>
    <d v="2016-05-09T00:00:00"/>
    <x v="4"/>
    <s v="Second Class"/>
    <x v="127"/>
    <x v="127"/>
    <s v="Corporate"/>
    <s v="United States"/>
    <s v="New York City"/>
    <s v="New York"/>
    <n v="10024"/>
    <x v="3"/>
    <s v="FUR-FU-10002671"/>
    <s v="Furniture"/>
    <x v="0"/>
    <x v="5"/>
    <x v="278"/>
    <n v="26.8"/>
  </r>
  <r>
    <n v="306"/>
    <s v="CA-2015-130960"/>
    <d v="2015-12-30T00:00:00"/>
    <d v="2016-01-04T00:00:00"/>
    <x v="1"/>
    <s v="Standard Class"/>
    <x v="33"/>
    <x v="33"/>
    <s v="Corporate"/>
    <s v="United States"/>
    <s v="Taylor"/>
    <s v="Michigan"/>
    <n v="48180"/>
    <x v="2"/>
    <s v="OFF-AR-10003651"/>
    <s v="Office Supplies"/>
    <x v="1"/>
    <x v="6"/>
    <x v="279"/>
    <n v="9.84"/>
  </r>
  <r>
    <n v="307"/>
    <s v="CA-2015-111003"/>
    <d v="2015-01-06T00:00:00"/>
    <d v="2015-06-06T00:00:00"/>
    <x v="7"/>
    <s v="Standard Class"/>
    <x v="128"/>
    <x v="128"/>
    <s v="Home Office"/>
    <s v="United States"/>
    <s v="Lakewood"/>
    <s v="New Jersey"/>
    <n v="8701"/>
    <x v="3"/>
    <s v="OFF-BI-10001072"/>
    <s v="Office Supplies"/>
    <x v="1"/>
    <x v="8"/>
    <x v="280"/>
    <n v="45.48"/>
  </r>
  <r>
    <n v="308"/>
    <s v="CA-2015-111003"/>
    <d v="2015-01-06T00:00:00"/>
    <d v="2015-06-06T00:00:00"/>
    <x v="7"/>
    <s v="Standard Class"/>
    <x v="128"/>
    <x v="128"/>
    <s v="Home Office"/>
    <s v="United States"/>
    <s v="Lakewood"/>
    <s v="New Jersey"/>
    <n v="8701"/>
    <x v="3"/>
    <s v="OFF-AR-10002135"/>
    <s v="Office Supplies"/>
    <x v="1"/>
    <x v="6"/>
    <x v="281"/>
    <n v="289.2"/>
  </r>
  <r>
    <n v="309"/>
    <s v="CA-2018-126774"/>
    <d v="2018-04-15T00:00:00"/>
    <d v="2018-04-17T00:00:00"/>
    <x v="4"/>
    <s v="First Class"/>
    <x v="129"/>
    <x v="129"/>
    <s v="Consumer"/>
    <s v="United States"/>
    <s v="Arlington"/>
    <s v="Virginia"/>
    <n v="22204"/>
    <x v="0"/>
    <s v="OFF-AR-10002804"/>
    <s v="Office Supplies"/>
    <x v="1"/>
    <x v="6"/>
    <x v="282"/>
    <n v="4.8899999999999997"/>
  </r>
  <r>
    <n v="310"/>
    <s v="CA-2017-142902"/>
    <d v="2017-12-09T00:00:00"/>
    <d v="2017-09-14T00:00:00"/>
    <x v="1"/>
    <s v="Second Class"/>
    <x v="130"/>
    <x v="130"/>
    <s v="Corporate"/>
    <s v="United States"/>
    <s v="Arvada"/>
    <s v="Colorado"/>
    <n v="80004"/>
    <x v="1"/>
    <s v="FUR-FU-10001918"/>
    <s v="Furniture"/>
    <x v="0"/>
    <x v="5"/>
    <x v="283"/>
    <n v="15.135999999999999"/>
  </r>
  <r>
    <n v="311"/>
    <s v="CA-2017-142902"/>
    <d v="2017-12-09T00:00:00"/>
    <d v="2017-09-14T00:00:00"/>
    <x v="1"/>
    <s v="Second Class"/>
    <x v="130"/>
    <x v="130"/>
    <s v="Corporate"/>
    <s v="United States"/>
    <s v="Arvada"/>
    <s v="Colorado"/>
    <n v="80004"/>
    <x v="1"/>
    <s v="FUR-CH-10004086"/>
    <s v="Furniture"/>
    <x v="0"/>
    <x v="1"/>
    <x v="284"/>
    <n v="466.76799999999997"/>
  </r>
  <r>
    <n v="312"/>
    <s v="CA-2017-142902"/>
    <d v="2017-12-09T00:00:00"/>
    <d v="2017-09-14T00:00:00"/>
    <x v="1"/>
    <s v="Second Class"/>
    <x v="130"/>
    <x v="130"/>
    <s v="Corporate"/>
    <s v="United States"/>
    <s v="Arvada"/>
    <s v="Colorado"/>
    <n v="80004"/>
    <x v="1"/>
    <s v="FUR-FU-10001756"/>
    <s v="Furniture"/>
    <x v="0"/>
    <x v="5"/>
    <x v="285"/>
    <n v="15.231999999999999"/>
  </r>
  <r>
    <n v="313"/>
    <s v="CA-2017-142902"/>
    <d v="2017-12-09T00:00:00"/>
    <d v="2017-09-14T00:00:00"/>
    <x v="1"/>
    <s v="Second Class"/>
    <x v="130"/>
    <x v="130"/>
    <s v="Corporate"/>
    <s v="United States"/>
    <s v="Arvada"/>
    <s v="Colorado"/>
    <n v="80004"/>
    <x v="1"/>
    <s v="OFF-LA-10000634"/>
    <s v="Office Supplies"/>
    <x v="1"/>
    <x v="2"/>
    <x v="286"/>
    <n v="6.2640000000000002"/>
  </r>
  <r>
    <n v="314"/>
    <s v="CA-2015-120887"/>
    <d v="2015-09-27T00:00:00"/>
    <d v="2015-10-03T00:00:00"/>
    <x v="3"/>
    <s v="Standard Class"/>
    <x v="131"/>
    <x v="131"/>
    <s v="Corporate"/>
    <s v="United States"/>
    <s v="Hackensack"/>
    <s v="New Jersey"/>
    <n v="7601"/>
    <x v="3"/>
    <s v="FUR-FU-10001588"/>
    <s v="Furniture"/>
    <x v="0"/>
    <x v="5"/>
    <x v="287"/>
    <n v="87.54"/>
  </r>
  <r>
    <n v="315"/>
    <s v="CA-2015-167850"/>
    <d v="2015-09-08T00:00:00"/>
    <d v="2015-08-16T00:00:00"/>
    <x v="3"/>
    <s v="Standard Class"/>
    <x v="132"/>
    <x v="132"/>
    <s v="Corporate"/>
    <s v="United States"/>
    <s v="Saint Petersburg"/>
    <s v="Florida"/>
    <n v="33710"/>
    <x v="0"/>
    <s v="TEC-PH-10002398"/>
    <s v="Technology"/>
    <x v="2"/>
    <x v="7"/>
    <x v="288"/>
    <n v="178.38399999999999"/>
  </r>
  <r>
    <n v="316"/>
    <s v="CA-2015-167850"/>
    <d v="2015-09-08T00:00:00"/>
    <d v="2015-08-16T00:00:00"/>
    <x v="3"/>
    <s v="Standard Class"/>
    <x v="132"/>
    <x v="132"/>
    <s v="Corporate"/>
    <s v="United States"/>
    <s v="Saint Petersburg"/>
    <s v="Florida"/>
    <n v="33710"/>
    <x v="0"/>
    <s v="OFF-PA-10001937"/>
    <s v="Office Supplies"/>
    <x v="1"/>
    <x v="10"/>
    <x v="289"/>
    <n v="15.552"/>
  </r>
  <r>
    <n v="317"/>
    <s v="CA-2015-164259"/>
    <d v="2015-12-28T00:00:00"/>
    <d v="2015-12-30T00:00:00"/>
    <x v="1"/>
    <s v="First Class"/>
    <x v="133"/>
    <x v="133"/>
    <s v="Corporate"/>
    <s v="United States"/>
    <s v="Philadelphia"/>
    <s v="Pennsylvania"/>
    <n v="19143"/>
    <x v="3"/>
    <s v="OFF-AR-10003373"/>
    <s v="Office Supplies"/>
    <x v="1"/>
    <x v="6"/>
    <x v="290"/>
    <n v="99.135999999999996"/>
  </r>
  <r>
    <n v="318"/>
    <s v="CA-2015-164973"/>
    <d v="2015-04-11T00:00:00"/>
    <d v="2015-11-09T00:00:00"/>
    <x v="4"/>
    <s v="Standard Class"/>
    <x v="134"/>
    <x v="134"/>
    <s v="Home Office"/>
    <s v="United States"/>
    <s v="New York City"/>
    <s v="New York"/>
    <n v="10024"/>
    <x v="3"/>
    <s v="FUR-CH-10002602"/>
    <s v="Furniture"/>
    <x v="0"/>
    <x v="1"/>
    <x v="291"/>
    <n v="135.88200000000001"/>
  </r>
  <r>
    <n v="319"/>
    <s v="CA-2015-164973"/>
    <d v="2015-04-11T00:00:00"/>
    <d v="2015-11-09T00:00:00"/>
    <x v="4"/>
    <s v="Standard Class"/>
    <x v="134"/>
    <x v="134"/>
    <s v="Home Office"/>
    <s v="United States"/>
    <s v="New York City"/>
    <s v="New York"/>
    <n v="10024"/>
    <x v="3"/>
    <s v="TEC-MA-10002927"/>
    <s v="Technology"/>
    <x v="2"/>
    <x v="15"/>
    <x v="292"/>
    <n v="3991.98"/>
  </r>
  <r>
    <n v="320"/>
    <s v="CA-2015-164973"/>
    <d v="2015-04-11T00:00:00"/>
    <d v="2015-11-09T00:00:00"/>
    <x v="4"/>
    <s v="Standard Class"/>
    <x v="134"/>
    <x v="134"/>
    <s v="Home Office"/>
    <s v="United States"/>
    <s v="New York City"/>
    <s v="New York"/>
    <n v="10024"/>
    <x v="3"/>
    <s v="TEC-PH-10004093"/>
    <s v="Technology"/>
    <x v="2"/>
    <x v="7"/>
    <x v="40"/>
    <n v="275.94"/>
  </r>
  <r>
    <n v="321"/>
    <s v="CA-2015-164973"/>
    <d v="2015-04-11T00:00:00"/>
    <d v="2015-11-09T00:00:00"/>
    <x v="4"/>
    <s v="Standard Class"/>
    <x v="134"/>
    <x v="134"/>
    <s v="Home Office"/>
    <s v="United States"/>
    <s v="New York City"/>
    <s v="New York"/>
    <n v="10024"/>
    <x v="3"/>
    <s v="TEC-AC-10000892"/>
    <s v="Technology"/>
    <x v="2"/>
    <x v="11"/>
    <x v="293"/>
    <n v="360"/>
  </r>
  <r>
    <n v="322"/>
    <s v="CA-2015-164973"/>
    <d v="2015-04-11T00:00:00"/>
    <d v="2015-11-09T00:00:00"/>
    <x v="4"/>
    <s v="Standard Class"/>
    <x v="134"/>
    <x v="134"/>
    <s v="Home Office"/>
    <s v="United States"/>
    <s v="New York City"/>
    <s v="New York"/>
    <n v="10024"/>
    <x v="3"/>
    <s v="OFF-ST-10002974"/>
    <s v="Office Supplies"/>
    <x v="1"/>
    <x v="4"/>
    <x v="123"/>
    <n v="43.57"/>
  </r>
  <r>
    <n v="323"/>
    <s v="CA-2015-156601"/>
    <d v="2015-09-19T00:00:00"/>
    <d v="2015-09-24T00:00:00"/>
    <x v="3"/>
    <s v="Standard Class"/>
    <x v="135"/>
    <x v="135"/>
    <s v="Corporate"/>
    <s v="United States"/>
    <s v="Long Beach"/>
    <s v="California"/>
    <n v="90805"/>
    <x v="1"/>
    <s v="OFF-FA-10000624"/>
    <s v="Office Supplies"/>
    <x v="1"/>
    <x v="13"/>
    <x v="294"/>
    <n v="7.16"/>
  </r>
  <r>
    <n v="324"/>
    <s v="CA-2017-162138"/>
    <d v="2017-04-23T00:00:00"/>
    <d v="2017-04-27T00:00:00"/>
    <x v="4"/>
    <s v="Standard Class"/>
    <x v="136"/>
    <x v="136"/>
    <s v="Corporate"/>
    <s v="United States"/>
    <s v="Hesperia"/>
    <s v="California"/>
    <n v="92345"/>
    <x v="1"/>
    <s v="OFF-BI-10004593"/>
    <s v="Office Supplies"/>
    <x v="1"/>
    <x v="8"/>
    <x v="270"/>
    <n v="251.52"/>
  </r>
  <r>
    <n v="325"/>
    <s v="CA-2017-162138"/>
    <d v="2017-04-23T00:00:00"/>
    <d v="2017-04-27T00:00:00"/>
    <x v="4"/>
    <s v="Standard Class"/>
    <x v="136"/>
    <x v="136"/>
    <s v="Corporate"/>
    <s v="United States"/>
    <s v="Hesperia"/>
    <s v="California"/>
    <n v="92345"/>
    <x v="1"/>
    <s v="TEC-AC-10001908"/>
    <s v="Technology"/>
    <x v="2"/>
    <x v="11"/>
    <x v="295"/>
    <n v="99.99"/>
  </r>
  <r>
    <n v="326"/>
    <s v="CA-2018-153339"/>
    <d v="2018-03-11T00:00:00"/>
    <d v="2018-11-05T00:00:00"/>
    <x v="10"/>
    <s v="Second Class"/>
    <x v="137"/>
    <x v="137"/>
    <s v="Corporate"/>
    <s v="United States"/>
    <s v="Murfreesboro"/>
    <s v="Tennessee"/>
    <n v="37130"/>
    <x v="0"/>
    <s v="FUR-FU-10001967"/>
    <s v="Furniture"/>
    <x v="0"/>
    <x v="5"/>
    <x v="296"/>
    <n v="15.992000000000001"/>
  </r>
  <r>
    <n v="327"/>
    <s v="US-2017-141544"/>
    <d v="2017-08-30T00:00:00"/>
    <d v="2017-09-01T00:00:00"/>
    <x v="0"/>
    <s v="First Class"/>
    <x v="138"/>
    <x v="138"/>
    <s v="Consumer"/>
    <s v="United States"/>
    <s v="Philadelphia"/>
    <s v="Pennsylvania"/>
    <n v="19143"/>
    <x v="3"/>
    <s v="TEC-PH-10003645"/>
    <s v="Technology"/>
    <x v="2"/>
    <x v="7"/>
    <x v="297"/>
    <n v="290.89800000000002"/>
  </r>
  <r>
    <n v="328"/>
    <s v="US-2017-141544"/>
    <d v="2017-08-30T00:00:00"/>
    <d v="2017-09-01T00:00:00"/>
    <x v="0"/>
    <s v="First Class"/>
    <x v="138"/>
    <x v="138"/>
    <s v="Consumer"/>
    <s v="United States"/>
    <s v="Philadelphia"/>
    <s v="Pennsylvania"/>
    <n v="19143"/>
    <x v="3"/>
    <s v="OFF-ST-10000675"/>
    <s v="Office Supplies"/>
    <x v="1"/>
    <x v="4"/>
    <x v="298"/>
    <n v="54.223999999999997"/>
  </r>
  <r>
    <n v="329"/>
    <s v="US-2017-141544"/>
    <d v="2017-08-30T00:00:00"/>
    <d v="2017-09-01T00:00:00"/>
    <x v="0"/>
    <s v="First Class"/>
    <x v="138"/>
    <x v="138"/>
    <s v="Consumer"/>
    <s v="United States"/>
    <s v="Philadelphia"/>
    <s v="Pennsylvania"/>
    <n v="19143"/>
    <x v="3"/>
    <s v="FUR-CH-10003312"/>
    <s v="Furniture"/>
    <x v="0"/>
    <x v="1"/>
    <x v="299"/>
    <n v="786.74400000000003"/>
  </r>
  <r>
    <n v="330"/>
    <s v="US-2017-141544"/>
    <d v="2017-08-30T00:00:00"/>
    <d v="2017-09-01T00:00:00"/>
    <x v="0"/>
    <s v="First Class"/>
    <x v="138"/>
    <x v="138"/>
    <s v="Consumer"/>
    <s v="United States"/>
    <s v="Philadelphia"/>
    <s v="Pennsylvania"/>
    <n v="19143"/>
    <x v="3"/>
    <s v="OFF-LA-10001074"/>
    <s v="Office Supplies"/>
    <x v="1"/>
    <x v="2"/>
    <x v="300"/>
    <n v="100.24"/>
  </r>
  <r>
    <n v="331"/>
    <s v="US-2017-141544"/>
    <d v="2017-08-30T00:00:00"/>
    <d v="2017-09-01T00:00:00"/>
    <x v="0"/>
    <s v="First Class"/>
    <x v="138"/>
    <x v="138"/>
    <s v="Consumer"/>
    <s v="United States"/>
    <s v="Philadelphia"/>
    <s v="Pennsylvania"/>
    <n v="19143"/>
    <x v="3"/>
    <s v="OFF-BI-10001524"/>
    <s v="Office Supplies"/>
    <x v="1"/>
    <x v="8"/>
    <x v="301"/>
    <n v="37.764000000000003"/>
  </r>
  <r>
    <n v="332"/>
    <s v="US-2017-150147"/>
    <d v="2017-04-25T00:00:00"/>
    <d v="2017-04-29T00:00:00"/>
    <x v="4"/>
    <s v="Second Class"/>
    <x v="139"/>
    <x v="139"/>
    <s v="Consumer"/>
    <s v="United States"/>
    <s v="Philadelphia"/>
    <s v="Pennsylvania"/>
    <n v="19134"/>
    <x v="3"/>
    <s v="TEC-PH-10004614"/>
    <s v="Technology"/>
    <x v="2"/>
    <x v="7"/>
    <x v="302"/>
    <n v="82.8"/>
  </r>
  <r>
    <n v="333"/>
    <s v="US-2017-150147"/>
    <d v="2017-04-25T00:00:00"/>
    <d v="2017-04-29T00:00:00"/>
    <x v="4"/>
    <s v="Second Class"/>
    <x v="139"/>
    <x v="139"/>
    <s v="Consumer"/>
    <s v="United States"/>
    <s v="Philadelphia"/>
    <s v="Pennsylvania"/>
    <n v="19134"/>
    <x v="3"/>
    <s v="OFF-BI-10001153"/>
    <s v="Office Supplies"/>
    <x v="1"/>
    <x v="8"/>
    <x v="303"/>
    <n v="20.724"/>
  </r>
  <r>
    <n v="334"/>
    <s v="US-2017-150147"/>
    <d v="2017-04-25T00:00:00"/>
    <d v="2017-04-29T00:00:00"/>
    <x v="4"/>
    <s v="Second Class"/>
    <x v="139"/>
    <x v="139"/>
    <s v="Consumer"/>
    <s v="United States"/>
    <s v="Philadelphia"/>
    <s v="Pennsylvania"/>
    <n v="19134"/>
    <x v="3"/>
    <s v="OFF-BI-10001982"/>
    <s v="Office Supplies"/>
    <x v="1"/>
    <x v="8"/>
    <x v="304"/>
    <n v="4.8959999999999999"/>
  </r>
  <r>
    <n v="335"/>
    <s v="CA-2016-137946"/>
    <d v="2016-01-09T00:00:00"/>
    <d v="2016-09-04T00:00:00"/>
    <x v="7"/>
    <s v="Second Class"/>
    <x v="140"/>
    <x v="140"/>
    <s v="Consumer"/>
    <s v="United States"/>
    <s v="Los Angeles"/>
    <s v="California"/>
    <n v="90045"/>
    <x v="1"/>
    <s v="OFF-BI-10001922"/>
    <s v="Office Supplies"/>
    <x v="1"/>
    <x v="8"/>
    <x v="305"/>
    <n v="4.7519999999999998"/>
  </r>
  <r>
    <n v="336"/>
    <s v="CA-2016-137946"/>
    <d v="2016-01-09T00:00:00"/>
    <d v="2016-09-04T00:00:00"/>
    <x v="7"/>
    <s v="Second Class"/>
    <x v="140"/>
    <x v="140"/>
    <s v="Consumer"/>
    <s v="United States"/>
    <s v="Los Angeles"/>
    <s v="California"/>
    <n v="90045"/>
    <x v="1"/>
    <s v="TEC-CO-10001449"/>
    <s v="Technology"/>
    <x v="2"/>
    <x v="16"/>
    <x v="306"/>
    <n v="959.98400000000004"/>
  </r>
  <r>
    <n v="337"/>
    <s v="CA-2016-137946"/>
    <d v="2016-01-09T00:00:00"/>
    <d v="2016-09-04T00:00:00"/>
    <x v="7"/>
    <s v="Second Class"/>
    <x v="140"/>
    <x v="140"/>
    <s v="Consumer"/>
    <s v="United States"/>
    <s v="Los Angeles"/>
    <s v="California"/>
    <n v="90045"/>
    <x v="1"/>
    <s v="OFF-BI-10004140"/>
    <s v="Office Supplies"/>
    <x v="1"/>
    <x v="8"/>
    <x v="307"/>
    <n v="14.368"/>
  </r>
  <r>
    <n v="338"/>
    <s v="CA-2015-129924"/>
    <d v="2015-12-07T00:00:00"/>
    <d v="2015-07-17T00:00:00"/>
    <x v="1"/>
    <s v="Standard Class"/>
    <x v="141"/>
    <x v="141"/>
    <s v="Corporate"/>
    <s v="United States"/>
    <s v="San Francisco"/>
    <s v="California"/>
    <n v="94122"/>
    <x v="1"/>
    <s v="OFF-BI-10003314"/>
    <s v="Office Supplies"/>
    <x v="1"/>
    <x v="8"/>
    <x v="308"/>
    <n v="7.7119999999999997"/>
  </r>
  <r>
    <n v="339"/>
    <s v="CA-2015-129924"/>
    <d v="2015-12-07T00:00:00"/>
    <d v="2015-07-17T00:00:00"/>
    <x v="1"/>
    <s v="Standard Class"/>
    <x v="141"/>
    <x v="141"/>
    <s v="Corporate"/>
    <s v="United States"/>
    <s v="San Francisco"/>
    <s v="California"/>
    <n v="94122"/>
    <x v="1"/>
    <s v="FUR-TA-10004575"/>
    <s v="Furniture"/>
    <x v="0"/>
    <x v="3"/>
    <x v="309"/>
    <n v="698.35199999999998"/>
  </r>
  <r>
    <n v="340"/>
    <s v="CA-2016-128167"/>
    <d v="2016-06-22T00:00:00"/>
    <d v="2016-06-26T00:00:00"/>
    <x v="9"/>
    <s v="Second Class"/>
    <x v="107"/>
    <x v="107"/>
    <s v="Consumer"/>
    <s v="United States"/>
    <s v="Layton"/>
    <s v="Utah"/>
    <n v="84041"/>
    <x v="1"/>
    <s v="OFF-FA-10000490"/>
    <s v="Office Supplies"/>
    <x v="1"/>
    <x v="13"/>
    <x v="310"/>
    <n v="4.96"/>
  </r>
  <r>
    <n v="341"/>
    <s v="CA-2015-122336"/>
    <d v="2015-04-13T00:00:00"/>
    <d v="2015-04-17T00:00:00"/>
    <x v="4"/>
    <s v="Second Class"/>
    <x v="63"/>
    <x v="63"/>
    <s v="Corporate"/>
    <s v="United States"/>
    <s v="Philadelphia"/>
    <s v="Pennsylvania"/>
    <n v="19140"/>
    <x v="3"/>
    <s v="OFF-AR-10000122"/>
    <s v="Office Supplies"/>
    <x v="1"/>
    <x v="6"/>
    <x v="311"/>
    <n v="17.856000000000002"/>
  </r>
  <r>
    <n v="342"/>
    <s v="CA-2015-122336"/>
    <d v="2015-04-13T00:00:00"/>
    <d v="2015-04-17T00:00:00"/>
    <x v="4"/>
    <s v="Second Class"/>
    <x v="63"/>
    <x v="63"/>
    <s v="Corporate"/>
    <s v="United States"/>
    <s v="Philadelphia"/>
    <s v="Pennsylvania"/>
    <n v="19140"/>
    <x v="3"/>
    <s v="OFF-BI-10003656"/>
    <s v="Office Supplies"/>
    <x v="1"/>
    <x v="8"/>
    <x v="13"/>
    <n v="509.97"/>
  </r>
  <r>
    <n v="343"/>
    <s v="CA-2015-122336"/>
    <d v="2015-04-13T00:00:00"/>
    <d v="2015-04-17T00:00:00"/>
    <x v="4"/>
    <s v="Second Class"/>
    <x v="63"/>
    <x v="63"/>
    <s v="Corporate"/>
    <s v="United States"/>
    <s v="Philadelphia"/>
    <s v="Pennsylvania"/>
    <n v="19140"/>
    <x v="3"/>
    <s v="OFF-FA-10002780"/>
    <s v="Office Supplies"/>
    <x v="1"/>
    <x v="13"/>
    <x v="128"/>
    <n v="30.992000000000001"/>
  </r>
  <r>
    <n v="344"/>
    <s v="CA-2015-122336"/>
    <d v="2015-04-13T00:00:00"/>
    <d v="2015-04-17T00:00:00"/>
    <x v="4"/>
    <s v="Second Class"/>
    <x v="63"/>
    <x v="63"/>
    <s v="Corporate"/>
    <s v="United States"/>
    <s v="Philadelphia"/>
    <s v="Pennsylvania"/>
    <n v="19140"/>
    <x v="3"/>
    <s v="TEC-PH-10000702"/>
    <s v="Technology"/>
    <x v="2"/>
    <x v="7"/>
    <x v="312"/>
    <n v="71.927999999999997"/>
  </r>
  <r>
    <n v="345"/>
    <s v="US-2016-120712"/>
    <d v="2016-12-20T00:00:00"/>
    <d v="2016-12-24T00:00:00"/>
    <x v="1"/>
    <s v="Standard Class"/>
    <x v="79"/>
    <x v="79"/>
    <s v="Consumer"/>
    <s v="United States"/>
    <s v="Austin"/>
    <s v="Texas"/>
    <n v="78745"/>
    <x v="2"/>
    <s v="OFF-ST-10000107"/>
    <s v="Office Supplies"/>
    <x v="1"/>
    <x v="4"/>
    <x v="17"/>
    <n v="88.8"/>
  </r>
  <r>
    <n v="346"/>
    <s v="CA-2018-169901"/>
    <d v="2018-06-15T00:00:00"/>
    <d v="2018-06-19T00:00:00"/>
    <x v="9"/>
    <s v="Standard Class"/>
    <x v="142"/>
    <x v="142"/>
    <s v="Consumer"/>
    <s v="United States"/>
    <s v="San Francisco"/>
    <s v="California"/>
    <n v="94122"/>
    <x v="1"/>
    <s v="TEC-PH-10002293"/>
    <s v="Technology"/>
    <x v="2"/>
    <x v="7"/>
    <x v="126"/>
    <n v="47.975999999999999"/>
  </r>
  <r>
    <n v="347"/>
    <s v="CA-2018-134306"/>
    <d v="2018-08-07T00:00:00"/>
    <d v="2018-07-12T00:00:00"/>
    <x v="0"/>
    <s v="Standard Class"/>
    <x v="143"/>
    <x v="143"/>
    <s v="Consumer"/>
    <s v="United States"/>
    <s v="Lowell"/>
    <s v="Massachusetts"/>
    <n v="1852"/>
    <x v="3"/>
    <s v="OFF-AR-10004027"/>
    <s v="Office Supplies"/>
    <x v="1"/>
    <x v="6"/>
    <x v="184"/>
    <n v="7.56"/>
  </r>
  <r>
    <n v="348"/>
    <s v="CA-2018-134306"/>
    <d v="2018-08-07T00:00:00"/>
    <d v="2018-07-12T00:00:00"/>
    <x v="0"/>
    <s v="Standard Class"/>
    <x v="143"/>
    <x v="143"/>
    <s v="Consumer"/>
    <s v="United States"/>
    <s v="Lowell"/>
    <s v="Massachusetts"/>
    <n v="1852"/>
    <x v="3"/>
    <s v="OFF-PA-10000249"/>
    <s v="Office Supplies"/>
    <x v="1"/>
    <x v="10"/>
    <x v="33"/>
    <n v="24.56"/>
  </r>
  <r>
    <n v="349"/>
    <s v="CA-2018-134306"/>
    <d v="2018-08-07T00:00:00"/>
    <d v="2018-07-12T00:00:00"/>
    <x v="0"/>
    <s v="Standard Class"/>
    <x v="143"/>
    <x v="143"/>
    <s v="Consumer"/>
    <s v="United States"/>
    <s v="Lowell"/>
    <s v="Massachusetts"/>
    <n v="1852"/>
    <x v="3"/>
    <s v="OFF-AR-10001374"/>
    <s v="Office Supplies"/>
    <x v="1"/>
    <x v="6"/>
    <x v="313"/>
    <n v="12.96"/>
  </r>
  <r>
    <n v="350"/>
    <s v="CA-2017-129714"/>
    <d v="2017-01-09T00:00:00"/>
    <d v="2017-09-03T00:00:00"/>
    <x v="7"/>
    <s v="First Class"/>
    <x v="144"/>
    <x v="144"/>
    <s v="Home Office"/>
    <s v="United States"/>
    <s v="New York City"/>
    <s v="New York"/>
    <n v="10009"/>
    <x v="3"/>
    <s v="TEC-AC-10000290"/>
    <s v="Technology"/>
    <x v="2"/>
    <x v="11"/>
    <x v="235"/>
    <n v="6.79"/>
  </r>
  <r>
    <n v="351"/>
    <s v="CA-2017-129714"/>
    <d v="2017-01-09T00:00:00"/>
    <d v="2017-09-03T00:00:00"/>
    <x v="7"/>
    <s v="First Class"/>
    <x v="144"/>
    <x v="144"/>
    <s v="Home Office"/>
    <s v="United States"/>
    <s v="New York City"/>
    <s v="New York"/>
    <n v="10009"/>
    <x v="3"/>
    <s v="OFF-PA-10001970"/>
    <s v="Office Supplies"/>
    <x v="1"/>
    <x v="10"/>
    <x v="314"/>
    <n v="24.56"/>
  </r>
  <r>
    <n v="352"/>
    <s v="CA-2017-129714"/>
    <d v="2017-01-09T00:00:00"/>
    <d v="2017-09-03T00:00:00"/>
    <x v="7"/>
    <s v="First Class"/>
    <x v="144"/>
    <x v="144"/>
    <s v="Home Office"/>
    <s v="United States"/>
    <s v="New York City"/>
    <s v="New York"/>
    <n v="10009"/>
    <x v="3"/>
    <s v="OFF-BI-10002160"/>
    <s v="Office Supplies"/>
    <x v="1"/>
    <x v="8"/>
    <x v="315"/>
    <n v="3.048"/>
  </r>
  <r>
    <n v="353"/>
    <s v="CA-2017-129714"/>
    <d v="2017-01-09T00:00:00"/>
    <d v="2017-09-03T00:00:00"/>
    <x v="7"/>
    <s v="First Class"/>
    <x v="144"/>
    <x v="144"/>
    <s v="Home Office"/>
    <s v="United States"/>
    <s v="New York City"/>
    <s v="New York"/>
    <n v="10009"/>
    <x v="3"/>
    <s v="OFF-PA-10001970"/>
    <s v="Office Supplies"/>
    <x v="1"/>
    <x v="10"/>
    <x v="314"/>
    <n v="49.12"/>
  </r>
  <r>
    <n v="354"/>
    <s v="CA-2017-129714"/>
    <d v="2017-01-09T00:00:00"/>
    <d v="2017-09-03T00:00:00"/>
    <x v="7"/>
    <s v="First Class"/>
    <x v="144"/>
    <x v="144"/>
    <s v="Home Office"/>
    <s v="United States"/>
    <s v="New York City"/>
    <s v="New York"/>
    <n v="10009"/>
    <x v="3"/>
    <s v="OFF-BI-10004995"/>
    <s v="Office Supplies"/>
    <x v="1"/>
    <x v="8"/>
    <x v="316"/>
    <n v="4355.1679999999997"/>
  </r>
  <r>
    <n v="355"/>
    <s v="CA-2017-138520"/>
    <d v="2017-08-04T00:00:00"/>
    <d v="2017-04-13T00:00:00"/>
    <x v="0"/>
    <s v="Standard Class"/>
    <x v="145"/>
    <x v="145"/>
    <s v="Consumer"/>
    <s v="United States"/>
    <s v="New York City"/>
    <s v="New York"/>
    <n v="10035"/>
    <x v="3"/>
    <s v="FUR-BO-10002268"/>
    <s v="Furniture"/>
    <x v="0"/>
    <x v="0"/>
    <x v="317"/>
    <n v="388.70400000000001"/>
  </r>
  <r>
    <n v="356"/>
    <s v="CA-2017-138520"/>
    <d v="2017-08-04T00:00:00"/>
    <d v="2017-04-13T00:00:00"/>
    <x v="0"/>
    <s v="Standard Class"/>
    <x v="145"/>
    <x v="145"/>
    <s v="Consumer"/>
    <s v="United States"/>
    <s v="New York City"/>
    <s v="New York"/>
    <n v="10035"/>
    <x v="3"/>
    <s v="OFF-EN-10001137"/>
    <s v="Office Supplies"/>
    <x v="1"/>
    <x v="12"/>
    <x v="318"/>
    <n v="8.26"/>
  </r>
  <r>
    <n v="357"/>
    <s v="CA-2017-138520"/>
    <d v="2017-08-04T00:00:00"/>
    <d v="2017-04-13T00:00:00"/>
    <x v="0"/>
    <s v="Standard Class"/>
    <x v="145"/>
    <x v="145"/>
    <s v="Consumer"/>
    <s v="United States"/>
    <s v="New York City"/>
    <s v="New York"/>
    <n v="10035"/>
    <x v="3"/>
    <s v="OFF-AR-10002399"/>
    <s v="Office Supplies"/>
    <x v="1"/>
    <x v="6"/>
    <x v="319"/>
    <n v="17.04"/>
  </r>
  <r>
    <n v="358"/>
    <s v="CA-2017-138520"/>
    <d v="2017-08-04T00:00:00"/>
    <d v="2017-04-13T00:00:00"/>
    <x v="0"/>
    <s v="Standard Class"/>
    <x v="145"/>
    <x v="145"/>
    <s v="Consumer"/>
    <s v="United States"/>
    <s v="New York City"/>
    <s v="New York"/>
    <n v="10035"/>
    <x v="3"/>
    <s v="OFF-PA-10002713"/>
    <s v="Office Supplies"/>
    <x v="1"/>
    <x v="10"/>
    <x v="320"/>
    <n v="34.4"/>
  </r>
  <r>
    <n v="359"/>
    <s v="CA-2017-130001"/>
    <d v="2017-04-23T00:00:00"/>
    <d v="2017-04-28T00:00:00"/>
    <x v="4"/>
    <s v="Standard Class"/>
    <x v="96"/>
    <x v="96"/>
    <s v="Corporate"/>
    <s v="United States"/>
    <s v="Charlotte"/>
    <s v="North Carolina"/>
    <n v="28205"/>
    <x v="0"/>
    <s v="OFF-PA-10002666"/>
    <s v="Office Supplies"/>
    <x v="1"/>
    <x v="10"/>
    <x v="188"/>
    <n v="36.24"/>
  </r>
  <r>
    <n v="360"/>
    <s v="CA-2018-155698"/>
    <d v="2018-08-03T00:00:00"/>
    <d v="2018-03-11T00:00:00"/>
    <x v="0"/>
    <s v="First Class"/>
    <x v="146"/>
    <x v="146"/>
    <s v="Corporate"/>
    <s v="United States"/>
    <s v="Columbus"/>
    <s v="Georgia"/>
    <n v="31907"/>
    <x v="0"/>
    <s v="OFF-AP-10001124"/>
    <s v="Office Supplies"/>
    <x v="1"/>
    <x v="9"/>
    <x v="321"/>
    <n v="647.84"/>
  </r>
  <r>
    <n v="361"/>
    <s v="CA-2018-155698"/>
    <d v="2018-08-03T00:00:00"/>
    <d v="2018-03-11T00:00:00"/>
    <x v="0"/>
    <s v="First Class"/>
    <x v="146"/>
    <x v="146"/>
    <s v="Corporate"/>
    <s v="United States"/>
    <s v="Columbus"/>
    <s v="Georgia"/>
    <n v="31907"/>
    <x v="0"/>
    <s v="OFF-LA-10001158"/>
    <s v="Office Supplies"/>
    <x v="1"/>
    <x v="2"/>
    <x v="322"/>
    <n v="20.7"/>
  </r>
  <r>
    <n v="362"/>
    <s v="CA-2018-144904"/>
    <d v="2018-09-25T00:00:00"/>
    <d v="2018-10-01T00:00:00"/>
    <x v="3"/>
    <s v="Standard Class"/>
    <x v="147"/>
    <x v="147"/>
    <s v="Consumer"/>
    <s v="United States"/>
    <s v="New York City"/>
    <s v="New York"/>
    <n v="10009"/>
    <x v="3"/>
    <s v="OFF-LA-10001158"/>
    <s v="Office Supplies"/>
    <x v="1"/>
    <x v="2"/>
    <x v="322"/>
    <n v="20.7"/>
  </r>
  <r>
    <n v="363"/>
    <s v="CA-2018-144904"/>
    <d v="2018-09-25T00:00:00"/>
    <d v="2018-10-01T00:00:00"/>
    <x v="3"/>
    <s v="Standard Class"/>
    <x v="147"/>
    <x v="147"/>
    <s v="Consumer"/>
    <s v="United States"/>
    <s v="New York City"/>
    <s v="New York"/>
    <n v="10009"/>
    <x v="3"/>
    <s v="FUR-CH-10000785"/>
    <s v="Furniture"/>
    <x v="0"/>
    <x v="1"/>
    <x v="323"/>
    <n v="488.64600000000002"/>
  </r>
  <r>
    <n v="364"/>
    <s v="CA-2018-144904"/>
    <d v="2018-09-25T00:00:00"/>
    <d v="2018-10-01T00:00:00"/>
    <x v="3"/>
    <s v="Standard Class"/>
    <x v="147"/>
    <x v="147"/>
    <s v="Consumer"/>
    <s v="United States"/>
    <s v="New York City"/>
    <s v="New York"/>
    <n v="10009"/>
    <x v="3"/>
    <s v="OFF-AR-10003732"/>
    <s v="Office Supplies"/>
    <x v="1"/>
    <x v="6"/>
    <x v="324"/>
    <n v="5.56"/>
  </r>
  <r>
    <n v="365"/>
    <s v="CA-2018-144904"/>
    <d v="2018-09-25T00:00:00"/>
    <d v="2018-10-01T00:00:00"/>
    <x v="3"/>
    <s v="Standard Class"/>
    <x v="147"/>
    <x v="147"/>
    <s v="Consumer"/>
    <s v="United States"/>
    <s v="New York City"/>
    <s v="New York"/>
    <n v="10009"/>
    <x v="3"/>
    <s v="FUR-FU-10000023"/>
    <s v="Furniture"/>
    <x v="0"/>
    <x v="5"/>
    <x v="325"/>
    <n v="47.12"/>
  </r>
  <r>
    <n v="366"/>
    <s v="CA-2015-123344"/>
    <d v="2015-09-24T00:00:00"/>
    <d v="2015-09-29T00:00:00"/>
    <x v="3"/>
    <s v="Standard Class"/>
    <x v="148"/>
    <x v="148"/>
    <s v="Consumer"/>
    <s v="United States"/>
    <s v="San Francisco"/>
    <s v="California"/>
    <n v="94109"/>
    <x v="1"/>
    <s v="OFF-ST-10001713"/>
    <s v="Office Supplies"/>
    <x v="1"/>
    <x v="4"/>
    <x v="45"/>
    <n v="211.96"/>
  </r>
  <r>
    <n v="367"/>
    <s v="CA-2017-155516"/>
    <d v="2017-10-21T00:00:00"/>
    <d v="2017-10-21T00:00:00"/>
    <x v="8"/>
    <s v="Same Day"/>
    <x v="149"/>
    <x v="149"/>
    <s v="Corporate"/>
    <s v="United States"/>
    <s v="Manchester"/>
    <s v="Connecticut"/>
    <n v="6040"/>
    <x v="3"/>
    <s v="OFF-BI-10002412"/>
    <s v="Office Supplies"/>
    <x v="1"/>
    <x v="8"/>
    <x v="326"/>
    <n v="23.2"/>
  </r>
  <r>
    <n v="368"/>
    <s v="CA-2017-155516"/>
    <d v="2017-10-21T00:00:00"/>
    <d v="2017-10-21T00:00:00"/>
    <x v="8"/>
    <s v="Same Day"/>
    <x v="149"/>
    <x v="149"/>
    <s v="Corporate"/>
    <s v="United States"/>
    <s v="Manchester"/>
    <s v="Connecticut"/>
    <n v="6040"/>
    <x v="3"/>
    <s v="OFF-SU-10001225"/>
    <s v="Office Supplies"/>
    <x v="1"/>
    <x v="14"/>
    <x v="327"/>
    <n v="7.36"/>
  </r>
  <r>
    <n v="369"/>
    <s v="CA-2017-155516"/>
    <d v="2017-10-21T00:00:00"/>
    <d v="2017-10-21T00:00:00"/>
    <x v="8"/>
    <s v="Same Day"/>
    <x v="149"/>
    <x v="149"/>
    <s v="Corporate"/>
    <s v="United States"/>
    <s v="Manchester"/>
    <s v="Connecticut"/>
    <n v="6040"/>
    <x v="3"/>
    <s v="OFF-ST-10002406"/>
    <s v="Office Supplies"/>
    <x v="1"/>
    <x v="4"/>
    <x v="328"/>
    <n v="104.79"/>
  </r>
  <r>
    <n v="370"/>
    <s v="CA-2017-155516"/>
    <d v="2017-10-21T00:00:00"/>
    <d v="2017-10-21T00:00:00"/>
    <x v="8"/>
    <s v="Same Day"/>
    <x v="149"/>
    <x v="149"/>
    <s v="Corporate"/>
    <s v="United States"/>
    <s v="Manchester"/>
    <s v="Connecticut"/>
    <n v="6040"/>
    <x v="3"/>
    <s v="FUR-BO-10002545"/>
    <s v="Furniture"/>
    <x v="0"/>
    <x v="0"/>
    <x v="37"/>
    <n v="1043.92"/>
  </r>
  <r>
    <n v="371"/>
    <s v="CA-2018-104745"/>
    <d v="2018-05-29T00:00:00"/>
    <d v="2018-06-04T00:00:00"/>
    <x v="5"/>
    <s v="Standard Class"/>
    <x v="150"/>
    <x v="150"/>
    <s v="Consumer"/>
    <s v="United States"/>
    <s v="Harlingen"/>
    <s v="Texas"/>
    <n v="78550"/>
    <x v="2"/>
    <s v="OFF-PA-10002036"/>
    <s v="Office Supplies"/>
    <x v="1"/>
    <x v="10"/>
    <x v="329"/>
    <n v="25.92"/>
  </r>
  <r>
    <n v="372"/>
    <s v="CA-2018-104745"/>
    <d v="2018-05-29T00:00:00"/>
    <d v="2018-06-04T00:00:00"/>
    <x v="5"/>
    <s v="Standard Class"/>
    <x v="150"/>
    <x v="150"/>
    <s v="Consumer"/>
    <s v="United States"/>
    <s v="Harlingen"/>
    <s v="Texas"/>
    <n v="78550"/>
    <x v="2"/>
    <s v="OFF-ST-10002205"/>
    <s v="Office Supplies"/>
    <x v="1"/>
    <x v="4"/>
    <x v="330"/>
    <n v="53.423999999999999"/>
  </r>
  <r>
    <n v="373"/>
    <s v="US-2015-119137"/>
    <d v="2015-07-23T00:00:00"/>
    <d v="2015-07-27T00:00:00"/>
    <x v="6"/>
    <s v="Standard Class"/>
    <x v="151"/>
    <x v="151"/>
    <s v="Consumer"/>
    <s v="United States"/>
    <s v="Tucson"/>
    <s v="Arizona"/>
    <n v="85705"/>
    <x v="1"/>
    <s v="OFF-BI-10001982"/>
    <s v="Office Supplies"/>
    <x v="1"/>
    <x v="8"/>
    <x v="304"/>
    <n v="8.16"/>
  </r>
  <r>
    <n v="374"/>
    <s v="US-2015-119137"/>
    <d v="2015-07-23T00:00:00"/>
    <d v="2015-07-27T00:00:00"/>
    <x v="6"/>
    <s v="Standard Class"/>
    <x v="151"/>
    <x v="151"/>
    <s v="Consumer"/>
    <s v="United States"/>
    <s v="Tucson"/>
    <s v="Arizona"/>
    <n v="85705"/>
    <x v="1"/>
    <s v="TEC-AC-10003911"/>
    <s v="Technology"/>
    <x v="2"/>
    <x v="11"/>
    <x v="331"/>
    <n v="1023.936"/>
  </r>
  <r>
    <n v="375"/>
    <s v="US-2015-119137"/>
    <d v="2015-07-23T00:00:00"/>
    <d v="2015-07-27T00:00:00"/>
    <x v="6"/>
    <s v="Standard Class"/>
    <x v="151"/>
    <x v="151"/>
    <s v="Consumer"/>
    <s v="United States"/>
    <s v="Tucson"/>
    <s v="Arizona"/>
    <n v="85705"/>
    <x v="1"/>
    <s v="OFF-AR-10000658"/>
    <s v="Office Supplies"/>
    <x v="1"/>
    <x v="6"/>
    <x v="332"/>
    <n v="9.24"/>
  </r>
  <r>
    <n v="376"/>
    <s v="US-2015-119137"/>
    <d v="2015-07-23T00:00:00"/>
    <d v="2015-07-27T00:00:00"/>
    <x v="6"/>
    <s v="Standard Class"/>
    <x v="151"/>
    <x v="151"/>
    <s v="Consumer"/>
    <s v="United States"/>
    <s v="Tucson"/>
    <s v="Arizona"/>
    <n v="85705"/>
    <x v="1"/>
    <s v="TEC-AC-10002076"/>
    <s v="Technology"/>
    <x v="2"/>
    <x v="11"/>
    <x v="333"/>
    <n v="479.04"/>
  </r>
  <r>
    <n v="377"/>
    <s v="US-2017-134656"/>
    <d v="2017-09-28T00:00:00"/>
    <d v="2017-10-01T00:00:00"/>
    <x v="3"/>
    <s v="First Class"/>
    <x v="152"/>
    <x v="152"/>
    <s v="Corporate"/>
    <s v="United States"/>
    <s v="Quincy"/>
    <s v="Illinois"/>
    <n v="62301"/>
    <x v="2"/>
    <s v="OFF-PA-10003039"/>
    <s v="Office Supplies"/>
    <x v="1"/>
    <x v="10"/>
    <x v="334"/>
    <n v="99.135999999999996"/>
  </r>
  <r>
    <n v="378"/>
    <s v="US-2018-134481"/>
    <d v="2018-08-27T00:00:00"/>
    <d v="2018-09-01T00:00:00"/>
    <x v="0"/>
    <s v="Standard Class"/>
    <x v="153"/>
    <x v="153"/>
    <s v="Corporate"/>
    <s v="United States"/>
    <s v="Franklin"/>
    <s v="Massachusetts"/>
    <n v="2038"/>
    <x v="3"/>
    <s v="FUR-TA-10004915"/>
    <s v="Furniture"/>
    <x v="0"/>
    <x v="3"/>
    <x v="335"/>
    <n v="1488.424"/>
  </r>
  <r>
    <n v="379"/>
    <s v="CA-2016-130792"/>
    <d v="2016-04-28T00:00:00"/>
    <d v="2016-05-05T00:00:00"/>
    <x v="4"/>
    <s v="Standard Class"/>
    <x v="154"/>
    <x v="154"/>
    <s v="Consumer"/>
    <s v="United States"/>
    <s v="Houston"/>
    <s v="Texas"/>
    <n v="77095"/>
    <x v="2"/>
    <s v="OFF-AP-10000696"/>
    <s v="Office Supplies"/>
    <x v="1"/>
    <x v="9"/>
    <x v="336"/>
    <n v="8.6519999999999992"/>
  </r>
  <r>
    <n v="380"/>
    <s v="CA-2016-130792"/>
    <d v="2016-04-28T00:00:00"/>
    <d v="2016-05-05T00:00:00"/>
    <x v="4"/>
    <s v="Standard Class"/>
    <x v="154"/>
    <x v="154"/>
    <s v="Consumer"/>
    <s v="United States"/>
    <s v="Houston"/>
    <s v="Texas"/>
    <n v="77095"/>
    <x v="2"/>
    <s v="OFF-ST-10003327"/>
    <s v="Office Supplies"/>
    <x v="1"/>
    <x v="4"/>
    <x v="337"/>
    <n v="23.832000000000001"/>
  </r>
  <r>
    <n v="381"/>
    <s v="CA-2016-130792"/>
    <d v="2016-04-28T00:00:00"/>
    <d v="2016-05-05T00:00:00"/>
    <x v="4"/>
    <s v="Standard Class"/>
    <x v="154"/>
    <x v="154"/>
    <s v="Consumer"/>
    <s v="United States"/>
    <s v="Houston"/>
    <s v="Texas"/>
    <n v="77095"/>
    <x v="2"/>
    <s v="OFF-BI-10000309"/>
    <s v="Office Supplies"/>
    <x v="1"/>
    <x v="8"/>
    <x v="338"/>
    <n v="12.176"/>
  </r>
  <r>
    <n v="382"/>
    <s v="CA-2017-134775"/>
    <d v="2017-10-28T00:00:00"/>
    <d v="2017-10-29T00:00:00"/>
    <x v="8"/>
    <s v="First Class"/>
    <x v="155"/>
    <x v="155"/>
    <s v="Corporate"/>
    <s v="United States"/>
    <s v="San Francisco"/>
    <s v="California"/>
    <n v="94109"/>
    <x v="1"/>
    <s v="OFF-PA-10004734"/>
    <s v="Office Supplies"/>
    <x v="1"/>
    <x v="10"/>
    <x v="339"/>
    <n v="50.96"/>
  </r>
  <r>
    <n v="383"/>
    <s v="CA-2017-134775"/>
    <d v="2017-10-28T00:00:00"/>
    <d v="2017-10-29T00:00:00"/>
    <x v="8"/>
    <s v="First Class"/>
    <x v="155"/>
    <x v="155"/>
    <s v="Corporate"/>
    <s v="United States"/>
    <s v="San Francisco"/>
    <s v="California"/>
    <n v="94109"/>
    <x v="1"/>
    <s v="OFF-BI-10002225"/>
    <s v="Office Supplies"/>
    <x v="1"/>
    <x v="8"/>
    <x v="340"/>
    <n v="49.536000000000001"/>
  </r>
  <r>
    <n v="384"/>
    <s v="CA-2016-125395"/>
    <d v="2016-06-26T00:00:00"/>
    <d v="2016-06-29T00:00:00"/>
    <x v="9"/>
    <s v="Second Class"/>
    <x v="156"/>
    <x v="156"/>
    <s v="Corporate"/>
    <s v="United States"/>
    <s v="Taylor"/>
    <s v="Michigan"/>
    <n v="48180"/>
    <x v="2"/>
    <s v="TEC-AC-10004708"/>
    <s v="Technology"/>
    <x v="2"/>
    <x v="11"/>
    <x v="341"/>
    <n v="41.9"/>
  </r>
  <r>
    <n v="385"/>
    <s v="US-2016-168935"/>
    <d v="2016-11-27T00:00:00"/>
    <d v="2016-12-02T00:00:00"/>
    <x v="2"/>
    <s v="Standard Class"/>
    <x v="157"/>
    <x v="157"/>
    <s v="Consumer"/>
    <s v="United States"/>
    <s v="Pembroke Pines"/>
    <s v="Florida"/>
    <n v="33024"/>
    <x v="0"/>
    <s v="FUR-TA-10000617"/>
    <s v="Furniture"/>
    <x v="0"/>
    <x v="3"/>
    <x v="342"/>
    <n v="375.45749999999998"/>
  </r>
  <r>
    <n v="386"/>
    <s v="US-2016-168935"/>
    <d v="2016-11-27T00:00:00"/>
    <d v="2016-12-02T00:00:00"/>
    <x v="2"/>
    <s v="Standard Class"/>
    <x v="157"/>
    <x v="157"/>
    <s v="Consumer"/>
    <s v="United States"/>
    <s v="Pembroke Pines"/>
    <s v="Florida"/>
    <n v="33024"/>
    <x v="0"/>
    <s v="TEC-AC-10002335"/>
    <s v="Technology"/>
    <x v="2"/>
    <x v="11"/>
    <x v="343"/>
    <n v="83.975999999999999"/>
  </r>
  <r>
    <n v="387"/>
    <s v="CA-2016-122756"/>
    <d v="2016-03-12T00:00:00"/>
    <d v="2016-12-07T00:00:00"/>
    <x v="10"/>
    <s v="Standard Class"/>
    <x v="158"/>
    <x v="158"/>
    <s v="Corporate"/>
    <s v="United States"/>
    <s v="Philadelphia"/>
    <s v="Pennsylvania"/>
    <n v="19140"/>
    <x v="3"/>
    <s v="TEC-MA-10001681"/>
    <s v="Technology"/>
    <x v="2"/>
    <x v="15"/>
    <x v="344"/>
    <n v="482.34"/>
  </r>
  <r>
    <n v="388"/>
    <s v="CA-2016-122756"/>
    <d v="2016-03-12T00:00:00"/>
    <d v="2016-12-07T00:00:00"/>
    <x v="10"/>
    <s v="Standard Class"/>
    <x v="158"/>
    <x v="158"/>
    <s v="Corporate"/>
    <s v="United States"/>
    <s v="Philadelphia"/>
    <s v="Pennsylvania"/>
    <n v="19140"/>
    <x v="3"/>
    <s v="FUR-FU-10001935"/>
    <s v="Furniture"/>
    <x v="0"/>
    <x v="5"/>
    <x v="345"/>
    <n v="2.96"/>
  </r>
  <r>
    <n v="389"/>
    <s v="CA-2015-115973"/>
    <d v="2015-11-24T00:00:00"/>
    <d v="2015-11-26T00:00:00"/>
    <x v="2"/>
    <s v="First Class"/>
    <x v="159"/>
    <x v="159"/>
    <s v="Consumer"/>
    <s v="United States"/>
    <s v="Cincinnati"/>
    <s v="Ohio"/>
    <n v="45231"/>
    <x v="3"/>
    <s v="OFF-AR-10004757"/>
    <s v="Office Supplies"/>
    <x v="1"/>
    <x v="6"/>
    <x v="346"/>
    <n v="2.6240000000000001"/>
  </r>
  <r>
    <n v="390"/>
    <s v="CA-2018-101798"/>
    <d v="2018-11-12T00:00:00"/>
    <d v="2018-12-15T00:00:00"/>
    <x v="2"/>
    <s v="Standard Class"/>
    <x v="160"/>
    <x v="160"/>
    <s v="Consumer"/>
    <s v="United States"/>
    <s v="New York City"/>
    <s v="New York"/>
    <n v="10009"/>
    <x v="3"/>
    <s v="OFF-BI-10000050"/>
    <s v="Office Supplies"/>
    <x v="1"/>
    <x v="8"/>
    <x v="347"/>
    <n v="23.36"/>
  </r>
  <r>
    <n v="391"/>
    <s v="CA-2018-101798"/>
    <d v="2018-11-12T00:00:00"/>
    <d v="2018-12-15T00:00:00"/>
    <x v="2"/>
    <s v="Standard Class"/>
    <x v="160"/>
    <x v="160"/>
    <s v="Consumer"/>
    <s v="United States"/>
    <s v="New York City"/>
    <s v="New York"/>
    <n v="10009"/>
    <x v="3"/>
    <s v="TEC-AC-10001998"/>
    <s v="Technology"/>
    <x v="2"/>
    <x v="11"/>
    <x v="84"/>
    <n v="39.979999999999997"/>
  </r>
  <r>
    <n v="392"/>
    <s v="US-2015-135972"/>
    <d v="2015-09-21T00:00:00"/>
    <d v="2015-09-23T00:00:00"/>
    <x v="3"/>
    <s v="Second Class"/>
    <x v="161"/>
    <x v="161"/>
    <s v="Consumer"/>
    <s v="United States"/>
    <s v="Des Moines"/>
    <s v="Washington"/>
    <n v="98198"/>
    <x v="1"/>
    <s v="TEC-PH-10003012"/>
    <s v="Technology"/>
    <x v="2"/>
    <x v="7"/>
    <x v="348"/>
    <n v="246.38399999999999"/>
  </r>
  <r>
    <n v="393"/>
    <s v="US-2015-135972"/>
    <d v="2015-09-21T00:00:00"/>
    <d v="2015-09-23T00:00:00"/>
    <x v="3"/>
    <s v="Second Class"/>
    <x v="161"/>
    <x v="161"/>
    <s v="Consumer"/>
    <s v="United States"/>
    <s v="Des Moines"/>
    <s v="Washington"/>
    <n v="98198"/>
    <x v="1"/>
    <s v="TEC-CO-10002313"/>
    <s v="Technology"/>
    <x v="2"/>
    <x v="16"/>
    <x v="349"/>
    <n v="1799.97"/>
  </r>
  <r>
    <n v="394"/>
    <s v="US-2015-134971"/>
    <d v="2015-07-06T00:00:00"/>
    <d v="2015-06-10T00:00:00"/>
    <x v="6"/>
    <s v="Second Class"/>
    <x v="162"/>
    <x v="162"/>
    <s v="Corporate"/>
    <s v="United States"/>
    <s v="Peoria"/>
    <s v="Illinois"/>
    <n v="61604"/>
    <x v="2"/>
    <s v="OFF-BI-10003982"/>
    <s v="Office Supplies"/>
    <x v="1"/>
    <x v="8"/>
    <x v="350"/>
    <n v="12.462"/>
  </r>
  <r>
    <n v="395"/>
    <s v="CA-2018-102946"/>
    <d v="2018-06-30T00:00:00"/>
    <d v="2018-07-05T00:00:00"/>
    <x v="9"/>
    <s v="Standard Class"/>
    <x v="163"/>
    <x v="163"/>
    <s v="Home Office"/>
    <s v="United States"/>
    <s v="Las Vegas"/>
    <s v="Nevada"/>
    <n v="89115"/>
    <x v="1"/>
    <s v="OFF-BI-10004492"/>
    <s v="Office Supplies"/>
    <x v="1"/>
    <x v="8"/>
    <x v="351"/>
    <n v="75.792000000000002"/>
  </r>
  <r>
    <n v="396"/>
    <s v="CA-2018-165603"/>
    <d v="2018-10-17T00:00:00"/>
    <d v="2018-10-19T00:00:00"/>
    <x v="8"/>
    <s v="Second Class"/>
    <x v="164"/>
    <x v="164"/>
    <s v="Corporate"/>
    <s v="United States"/>
    <s v="Warwick"/>
    <s v="Rhode Island"/>
    <n v="2886"/>
    <x v="3"/>
    <s v="OFF-ST-10000798"/>
    <s v="Office Supplies"/>
    <x v="1"/>
    <x v="4"/>
    <x v="352"/>
    <n v="49.96"/>
  </r>
  <r>
    <n v="397"/>
    <s v="CA-2018-165603"/>
    <d v="2018-10-17T00:00:00"/>
    <d v="2018-10-19T00:00:00"/>
    <x v="8"/>
    <s v="Second Class"/>
    <x v="164"/>
    <x v="164"/>
    <s v="Corporate"/>
    <s v="United States"/>
    <s v="Warwick"/>
    <s v="Rhode Island"/>
    <n v="2886"/>
    <x v="3"/>
    <s v="OFF-PA-10002552"/>
    <s v="Office Supplies"/>
    <x v="1"/>
    <x v="10"/>
    <x v="353"/>
    <n v="12.96"/>
  </r>
  <r>
    <n v="398"/>
    <s v="CA-2016-122259"/>
    <d v="2016-10-31T00:00:00"/>
    <d v="2016-11-04T00:00:00"/>
    <x v="8"/>
    <s v="Standard Class"/>
    <x v="6"/>
    <x v="6"/>
    <s v="Home Office"/>
    <s v="United States"/>
    <s v="Jackson"/>
    <s v="Michigan"/>
    <n v="49201"/>
    <x v="2"/>
    <s v="OFF-SU-10002573"/>
    <s v="Office Supplies"/>
    <x v="1"/>
    <x v="14"/>
    <x v="354"/>
    <n v="70.12"/>
  </r>
  <r>
    <n v="399"/>
    <s v="CA-2017-108987"/>
    <d v="2017-08-09T00:00:00"/>
    <d v="2017-09-10T00:00:00"/>
    <x v="0"/>
    <s v="Second Class"/>
    <x v="165"/>
    <x v="165"/>
    <s v="Consumer"/>
    <s v="United States"/>
    <s v="Houston"/>
    <s v="Texas"/>
    <n v="77036"/>
    <x v="2"/>
    <s v="OFF-ST-10001580"/>
    <s v="Office Supplies"/>
    <x v="1"/>
    <x v="4"/>
    <x v="355"/>
    <n v="35.951999999999998"/>
  </r>
  <r>
    <n v="400"/>
    <s v="CA-2017-108987"/>
    <d v="2017-08-09T00:00:00"/>
    <d v="2017-09-10T00:00:00"/>
    <x v="0"/>
    <s v="Second Class"/>
    <x v="165"/>
    <x v="165"/>
    <s v="Consumer"/>
    <s v="United States"/>
    <s v="Houston"/>
    <s v="Texas"/>
    <n v="77036"/>
    <x v="2"/>
    <s v="FUR-BO-10004834"/>
    <s v="Furniture"/>
    <x v="0"/>
    <x v="0"/>
    <x v="26"/>
    <n v="2396.2656000000002"/>
  </r>
  <r>
    <n v="401"/>
    <s v="CA-2017-108987"/>
    <d v="2017-08-09T00:00:00"/>
    <d v="2017-09-10T00:00:00"/>
    <x v="0"/>
    <s v="Second Class"/>
    <x v="165"/>
    <x v="165"/>
    <s v="Consumer"/>
    <s v="United States"/>
    <s v="Houston"/>
    <s v="Texas"/>
    <n v="77036"/>
    <x v="2"/>
    <s v="OFF-ST-10000934"/>
    <s v="Office Supplies"/>
    <x v="1"/>
    <x v="4"/>
    <x v="356"/>
    <n v="131.136"/>
  </r>
  <r>
    <n v="402"/>
    <s v="CA-2017-108987"/>
    <d v="2017-08-09T00:00:00"/>
    <d v="2017-09-10T00:00:00"/>
    <x v="0"/>
    <s v="Second Class"/>
    <x v="165"/>
    <x v="165"/>
    <s v="Consumer"/>
    <s v="United States"/>
    <s v="Houston"/>
    <s v="Texas"/>
    <n v="77036"/>
    <x v="2"/>
    <s v="TEC-AC-10000158"/>
    <s v="Technology"/>
    <x v="2"/>
    <x v="11"/>
    <x v="357"/>
    <n v="57.584000000000003"/>
  </r>
  <r>
    <n v="403"/>
    <s v="CA-2015-113166"/>
    <d v="2015-12-24T00:00:00"/>
    <d v="2015-12-26T00:00:00"/>
    <x v="1"/>
    <s v="First Class"/>
    <x v="166"/>
    <x v="166"/>
    <s v="Consumer"/>
    <s v="United States"/>
    <s v="Miami"/>
    <s v="Florida"/>
    <n v="33180"/>
    <x v="0"/>
    <s v="OFF-PA-10001947"/>
    <s v="Office Supplies"/>
    <x v="1"/>
    <x v="10"/>
    <x v="358"/>
    <n v="9.5679999999999996"/>
  </r>
  <r>
    <n v="404"/>
    <s v="CA-2015-155208"/>
    <d v="2015-04-16T00:00:00"/>
    <d v="2015-04-20T00:00:00"/>
    <x v="4"/>
    <s v="Standard Class"/>
    <x v="70"/>
    <x v="70"/>
    <s v="Corporate"/>
    <s v="United States"/>
    <s v="Wilmington"/>
    <s v="North Carolina"/>
    <n v="28403"/>
    <x v="0"/>
    <s v="OFF-AR-10003478"/>
    <s v="Office Supplies"/>
    <x v="1"/>
    <x v="6"/>
    <x v="359"/>
    <n v="39.072000000000003"/>
  </r>
  <r>
    <n v="405"/>
    <s v="CA-2018-117933"/>
    <d v="2018-12-24T00:00:00"/>
    <d v="2018-12-29T00:00:00"/>
    <x v="1"/>
    <s v="Standard Class"/>
    <x v="167"/>
    <x v="167"/>
    <s v="Consumer"/>
    <s v="United States"/>
    <s v="New York City"/>
    <s v="New York"/>
    <n v="10024"/>
    <x v="3"/>
    <s v="OFF-AP-10004249"/>
    <s v="Office Supplies"/>
    <x v="1"/>
    <x v="9"/>
    <x v="360"/>
    <n v="35.909999999999997"/>
  </r>
  <r>
    <n v="406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TEC-AC-10000158"/>
    <s v="Technology"/>
    <x v="2"/>
    <x v="11"/>
    <x v="357"/>
    <n v="179.95"/>
  </r>
  <r>
    <n v="407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TEC-CO-10004115"/>
    <s v="Technology"/>
    <x v="2"/>
    <x v="16"/>
    <x v="361"/>
    <n v="1199.9760000000001"/>
  </r>
  <r>
    <n v="408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OFF-PA-10003724"/>
    <s v="Office Supplies"/>
    <x v="1"/>
    <x v="10"/>
    <x v="362"/>
    <n v="27.15"/>
  </r>
  <r>
    <n v="409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FUR-TA-10002041"/>
    <s v="Furniture"/>
    <x v="0"/>
    <x v="3"/>
    <x v="363"/>
    <n v="1004.024"/>
  </r>
  <r>
    <n v="410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OFF-PA-10002893"/>
    <s v="Office Supplies"/>
    <x v="1"/>
    <x v="10"/>
    <x v="364"/>
    <n v="9.68"/>
  </r>
  <r>
    <n v="411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OFF-LA-10003766"/>
    <s v="Office Supplies"/>
    <x v="1"/>
    <x v="2"/>
    <x v="365"/>
    <n v="28.35"/>
  </r>
  <r>
    <n v="412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OFF-PA-10001970"/>
    <s v="Office Supplies"/>
    <x v="1"/>
    <x v="10"/>
    <x v="366"/>
    <n v="55.98"/>
  </r>
  <r>
    <n v="413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FUR-BO-10001972"/>
    <s v="Furniture"/>
    <x v="0"/>
    <x v="0"/>
    <x v="367"/>
    <n v="1336.829"/>
  </r>
  <r>
    <n v="414"/>
    <s v="CA-2018-117457"/>
    <d v="2018-08-12T00:00:00"/>
    <d v="2018-12-12T00:00:00"/>
    <x v="0"/>
    <s v="Standard Class"/>
    <x v="168"/>
    <x v="168"/>
    <s v="Consumer"/>
    <s v="United States"/>
    <s v="San Francisco"/>
    <s v="California"/>
    <n v="94110"/>
    <x v="1"/>
    <s v="FUR-CH-10003956"/>
    <s v="Furniture"/>
    <x v="0"/>
    <x v="1"/>
    <x v="368"/>
    <n v="113.568"/>
  </r>
  <r>
    <n v="415"/>
    <s v="CA-2018-142636"/>
    <d v="2018-03-11T00:00:00"/>
    <d v="2018-11-07T00:00:00"/>
    <x v="10"/>
    <s v="Standard Class"/>
    <x v="169"/>
    <x v="169"/>
    <s v="Corporate"/>
    <s v="United States"/>
    <s v="Seattle"/>
    <s v="Washington"/>
    <n v="98105"/>
    <x v="1"/>
    <s v="OFF-PA-10000157"/>
    <s v="Office Supplies"/>
    <x v="1"/>
    <x v="10"/>
    <x v="369"/>
    <n v="139.86000000000001"/>
  </r>
  <r>
    <n v="416"/>
    <s v="CA-2018-142636"/>
    <d v="2018-03-11T00:00:00"/>
    <d v="2018-11-07T00:00:00"/>
    <x v="10"/>
    <s v="Standard Class"/>
    <x v="169"/>
    <x v="169"/>
    <s v="Corporate"/>
    <s v="United States"/>
    <s v="Seattle"/>
    <s v="Washington"/>
    <n v="98105"/>
    <x v="1"/>
    <s v="FUR-CH-10001891"/>
    <s v="Furniture"/>
    <x v="0"/>
    <x v="1"/>
    <x v="268"/>
    <n v="307.13600000000002"/>
  </r>
  <r>
    <n v="417"/>
    <s v="CA-2018-122105"/>
    <d v="2018-06-24T00:00:00"/>
    <d v="2018-06-28T00:00:00"/>
    <x v="9"/>
    <s v="Standard Class"/>
    <x v="170"/>
    <x v="170"/>
    <s v="Consumer"/>
    <s v="United States"/>
    <s v="Huntington Beach"/>
    <s v="California"/>
    <n v="92646"/>
    <x v="1"/>
    <s v="OFF-AR-10004344"/>
    <s v="Office Supplies"/>
    <x v="1"/>
    <x v="6"/>
    <x v="370"/>
    <n v="95.92"/>
  </r>
  <r>
    <n v="418"/>
    <s v="CA-2017-148796"/>
    <d v="2017-04-14T00:00:00"/>
    <d v="2017-04-18T00:00:00"/>
    <x v="4"/>
    <s v="Standard Class"/>
    <x v="171"/>
    <x v="171"/>
    <s v="Consumer"/>
    <s v="United States"/>
    <s v="Los Angeles"/>
    <s v="California"/>
    <n v="90004"/>
    <x v="1"/>
    <s v="FUR-CH-10004886"/>
    <s v="Furniture"/>
    <x v="0"/>
    <x v="1"/>
    <x v="371"/>
    <n v="383.8"/>
  </r>
  <r>
    <n v="419"/>
    <s v="CA-2018-154816"/>
    <d v="2018-06-11T00:00:00"/>
    <d v="2018-11-10T00:00:00"/>
    <x v="9"/>
    <s v="Standard Class"/>
    <x v="146"/>
    <x v="146"/>
    <s v="Corporate"/>
    <s v="United States"/>
    <s v="Richmond"/>
    <s v="Kentucky"/>
    <n v="40475"/>
    <x v="0"/>
    <s v="OFF-PA-10003845"/>
    <s v="Office Supplies"/>
    <x v="1"/>
    <x v="10"/>
    <x v="372"/>
    <n v="5.78"/>
  </r>
  <r>
    <n v="420"/>
    <s v="CA-2018-110478"/>
    <d v="2018-04-03T00:00:00"/>
    <d v="2018-03-09T00:00:00"/>
    <x v="4"/>
    <s v="Standard Class"/>
    <x v="133"/>
    <x v="133"/>
    <s v="Corporate"/>
    <s v="United States"/>
    <s v="Los Angeles"/>
    <s v="California"/>
    <n v="90045"/>
    <x v="1"/>
    <s v="OFF-AR-10001573"/>
    <s v="Office Supplies"/>
    <x v="1"/>
    <x v="6"/>
    <x v="373"/>
    <n v="9.32"/>
  </r>
  <r>
    <n v="421"/>
    <s v="CA-2018-110478"/>
    <d v="2018-04-03T00:00:00"/>
    <d v="2018-03-09T00:00:00"/>
    <x v="4"/>
    <s v="Standard Class"/>
    <x v="133"/>
    <x v="133"/>
    <s v="Corporate"/>
    <s v="United States"/>
    <s v="Los Angeles"/>
    <s v="California"/>
    <n v="90045"/>
    <x v="1"/>
    <s v="OFF-EN-10000483"/>
    <s v="Office Supplies"/>
    <x v="1"/>
    <x v="12"/>
    <x v="374"/>
    <n v="15.25"/>
  </r>
  <r>
    <n v="422"/>
    <s v="CA-2015-142048"/>
    <d v="2015-06-22T00:00:00"/>
    <d v="2015-06-25T00:00:00"/>
    <x v="9"/>
    <s v="First Class"/>
    <x v="32"/>
    <x v="32"/>
    <s v="Consumer"/>
    <s v="United States"/>
    <s v="Louisville"/>
    <s v="Colorado"/>
    <n v="80027"/>
    <x v="1"/>
    <s v="TEC-AC-10004114"/>
    <s v="Technology"/>
    <x v="2"/>
    <x v="11"/>
    <x v="375"/>
    <n v="196.75200000000001"/>
  </r>
  <r>
    <n v="423"/>
    <s v="CA-2018-125388"/>
    <d v="2018-10-19T00:00:00"/>
    <d v="2018-10-23T00:00:00"/>
    <x v="8"/>
    <s v="Standard Class"/>
    <x v="172"/>
    <x v="172"/>
    <s v="Corporate"/>
    <s v="United States"/>
    <s v="Lawrence"/>
    <s v="Massachusetts"/>
    <n v="1841"/>
    <x v="3"/>
    <s v="FUR-FU-10004712"/>
    <s v="Furniture"/>
    <x v="0"/>
    <x v="5"/>
    <x v="376"/>
    <n v="56.56"/>
  </r>
  <r>
    <n v="424"/>
    <s v="CA-2018-125388"/>
    <d v="2018-10-19T00:00:00"/>
    <d v="2018-10-23T00:00:00"/>
    <x v="8"/>
    <s v="Standard Class"/>
    <x v="172"/>
    <x v="172"/>
    <s v="Corporate"/>
    <s v="United States"/>
    <s v="Lawrence"/>
    <s v="Massachusetts"/>
    <n v="1841"/>
    <x v="3"/>
    <s v="OFF-ST-10000918"/>
    <s v="Office Supplies"/>
    <x v="1"/>
    <x v="4"/>
    <x v="377"/>
    <n v="32.700000000000003"/>
  </r>
  <r>
    <n v="425"/>
    <s v="CA-2018-155705"/>
    <d v="2018-08-21T00:00:00"/>
    <d v="2018-08-23T00:00:00"/>
    <x v="0"/>
    <s v="Second Class"/>
    <x v="173"/>
    <x v="173"/>
    <s v="Consumer"/>
    <s v="United States"/>
    <s v="Jackson"/>
    <s v="Mississippi"/>
    <n v="39212"/>
    <x v="0"/>
    <s v="FUR-CH-10000015"/>
    <s v="Furniture"/>
    <x v="0"/>
    <x v="1"/>
    <x v="378"/>
    <n v="866.4"/>
  </r>
  <r>
    <n v="426"/>
    <s v="CA-2018-149160"/>
    <d v="2018-11-23T00:00:00"/>
    <d v="2018-11-26T00:00:00"/>
    <x v="2"/>
    <s v="Second Class"/>
    <x v="25"/>
    <x v="25"/>
    <s v="Corporate"/>
    <s v="United States"/>
    <s v="Canton"/>
    <s v="Michigan"/>
    <n v="48187"/>
    <x v="2"/>
    <s v="FUR-FU-10003347"/>
    <s v="Furniture"/>
    <x v="0"/>
    <x v="5"/>
    <x v="379"/>
    <n v="28.4"/>
  </r>
  <r>
    <n v="427"/>
    <s v="CA-2018-149160"/>
    <d v="2018-11-23T00:00:00"/>
    <d v="2018-11-26T00:00:00"/>
    <x v="2"/>
    <s v="Second Class"/>
    <x v="25"/>
    <x v="25"/>
    <s v="Corporate"/>
    <s v="United States"/>
    <s v="Canton"/>
    <s v="Michigan"/>
    <n v="48187"/>
    <x v="2"/>
    <s v="OFF-BI-10001543"/>
    <s v="Office Supplies"/>
    <x v="1"/>
    <x v="8"/>
    <x v="380"/>
    <n v="287.92"/>
  </r>
  <r>
    <n v="428"/>
    <s v="CA-2015-101476"/>
    <d v="2015-12-09T00:00:00"/>
    <d v="2015-09-13T00:00:00"/>
    <x v="1"/>
    <s v="First Class"/>
    <x v="174"/>
    <x v="174"/>
    <s v="Home Office"/>
    <s v="United States"/>
    <s v="New Rochelle"/>
    <s v="New York"/>
    <n v="10801"/>
    <x v="3"/>
    <s v="TEC-MA-10000029"/>
    <s v="Technology"/>
    <x v="2"/>
    <x v="15"/>
    <x v="381"/>
    <n v="69.989999999999995"/>
  </r>
  <r>
    <n v="429"/>
    <s v="CA-2018-152275"/>
    <d v="2018-01-10T00:00:00"/>
    <d v="2018-10-08T00:00:00"/>
    <x v="7"/>
    <s v="Standard Class"/>
    <x v="175"/>
    <x v="175"/>
    <s v="Corporate"/>
    <s v="United States"/>
    <s v="San Antonio"/>
    <s v="Texas"/>
    <n v="78207"/>
    <x v="2"/>
    <s v="OFF-AR-10000369"/>
    <s v="Office Supplies"/>
    <x v="1"/>
    <x v="6"/>
    <x v="382"/>
    <n v="6.6719999999999997"/>
  </r>
  <r>
    <n v="430"/>
    <s v="US-2017-123750"/>
    <d v="2017-04-15T00:00:00"/>
    <d v="2017-04-21T00:00:00"/>
    <x v="4"/>
    <s v="Standard Class"/>
    <x v="176"/>
    <x v="176"/>
    <s v="Home Office"/>
    <s v="United States"/>
    <s v="Gastonia"/>
    <s v="North Carolina"/>
    <n v="28052"/>
    <x v="0"/>
    <s v="OFF-BI-10004584"/>
    <s v="Office Supplies"/>
    <x v="1"/>
    <x v="8"/>
    <x v="383"/>
    <n v="189.58799999999999"/>
  </r>
  <r>
    <n v="431"/>
    <s v="US-2017-123750"/>
    <d v="2017-04-15T00:00:00"/>
    <d v="2017-04-21T00:00:00"/>
    <x v="4"/>
    <s v="Standard Class"/>
    <x v="176"/>
    <x v="176"/>
    <s v="Home Office"/>
    <s v="United States"/>
    <s v="Gastonia"/>
    <s v="North Carolina"/>
    <n v="28052"/>
    <x v="0"/>
    <s v="TEC-AC-10004659"/>
    <s v="Technology"/>
    <x v="2"/>
    <x v="11"/>
    <x v="172"/>
    <n v="408.74400000000003"/>
  </r>
  <r>
    <n v="432"/>
    <s v="US-2017-123750"/>
    <d v="2017-04-15T00:00:00"/>
    <d v="2017-04-21T00:00:00"/>
    <x v="4"/>
    <s v="Standard Class"/>
    <x v="176"/>
    <x v="176"/>
    <s v="Home Office"/>
    <s v="United States"/>
    <s v="Gastonia"/>
    <s v="North Carolina"/>
    <n v="28052"/>
    <x v="0"/>
    <s v="TEC-AC-10004659"/>
    <s v="Technology"/>
    <x v="2"/>
    <x v="11"/>
    <x v="172"/>
    <n v="291.95999999999998"/>
  </r>
  <r>
    <n v="433"/>
    <s v="US-2017-123750"/>
    <d v="2017-04-15T00:00:00"/>
    <d v="2017-04-21T00:00:00"/>
    <x v="4"/>
    <s v="Standard Class"/>
    <x v="176"/>
    <x v="176"/>
    <s v="Home Office"/>
    <s v="United States"/>
    <s v="Gastonia"/>
    <s v="North Carolina"/>
    <n v="28052"/>
    <x v="0"/>
    <s v="OFF-ST-10000617"/>
    <s v="Office Supplies"/>
    <x v="1"/>
    <x v="4"/>
    <x v="384"/>
    <n v="4.7679999999999998"/>
  </r>
  <r>
    <n v="434"/>
    <s v="CA-2017-127369"/>
    <d v="2017-06-06T00:00:00"/>
    <d v="2017-06-07T00:00:00"/>
    <x v="9"/>
    <s v="First Class"/>
    <x v="72"/>
    <x v="72"/>
    <s v="Consumer"/>
    <s v="United States"/>
    <s v="Lowell"/>
    <s v="Massachusetts"/>
    <n v="1852"/>
    <x v="3"/>
    <s v="OFF-ST-10003306"/>
    <s v="Office Supplies"/>
    <x v="1"/>
    <x v="4"/>
    <x v="385"/>
    <n v="714.3"/>
  </r>
  <r>
    <n v="435"/>
    <s v="US-2015-150574"/>
    <d v="2015-12-19T00:00:00"/>
    <d v="2015-12-25T00:00:00"/>
    <x v="1"/>
    <s v="Standard Class"/>
    <x v="177"/>
    <x v="177"/>
    <s v="Consumer"/>
    <s v="United States"/>
    <s v="Jacksonville"/>
    <s v="Florida"/>
    <n v="32216"/>
    <x v="0"/>
    <s v="OFF-BI-10000773"/>
    <s v="Office Supplies"/>
    <x v="1"/>
    <x v="8"/>
    <x v="386"/>
    <n v="4.8120000000000003"/>
  </r>
  <r>
    <n v="436"/>
    <s v="US-2015-150574"/>
    <d v="2015-12-19T00:00:00"/>
    <d v="2015-12-25T00:00:00"/>
    <x v="1"/>
    <s v="Standard Class"/>
    <x v="177"/>
    <x v="177"/>
    <s v="Consumer"/>
    <s v="United States"/>
    <s v="Jacksonville"/>
    <s v="Florida"/>
    <n v="32216"/>
    <x v="0"/>
    <s v="TEC-AC-10002600"/>
    <s v="Technology"/>
    <x v="2"/>
    <x v="11"/>
    <x v="387"/>
    <n v="247.8"/>
  </r>
  <r>
    <n v="437"/>
    <s v="CA-2017-147375"/>
    <d v="2017-12-06T00:00:00"/>
    <d v="2017-06-14T00:00:00"/>
    <x v="1"/>
    <s v="Second Class"/>
    <x v="178"/>
    <x v="178"/>
    <s v="Home Office"/>
    <s v="United States"/>
    <s v="Chicago"/>
    <s v="Illinois"/>
    <n v="60623"/>
    <x v="2"/>
    <s v="TEC-MA-10002937"/>
    <s v="Technology"/>
    <x v="2"/>
    <x v="15"/>
    <x v="388"/>
    <n v="1007.979"/>
  </r>
  <r>
    <n v="438"/>
    <s v="CA-2017-147375"/>
    <d v="2017-12-06T00:00:00"/>
    <d v="2017-06-14T00:00:00"/>
    <x v="1"/>
    <s v="Second Class"/>
    <x v="178"/>
    <x v="178"/>
    <s v="Home Office"/>
    <s v="United States"/>
    <s v="Chicago"/>
    <s v="Illinois"/>
    <n v="60623"/>
    <x v="2"/>
    <s v="OFF-PA-10001970"/>
    <s v="Office Supplies"/>
    <x v="1"/>
    <x v="10"/>
    <x v="366"/>
    <n v="313.488"/>
  </r>
  <r>
    <n v="439"/>
    <s v="CA-2018-130043"/>
    <d v="2018-09-15T00:00:00"/>
    <d v="2018-09-19T00:00:00"/>
    <x v="3"/>
    <s v="Standard Class"/>
    <x v="179"/>
    <x v="179"/>
    <s v="Corporate"/>
    <s v="United States"/>
    <s v="Houston"/>
    <s v="Texas"/>
    <n v="77070"/>
    <x v="2"/>
    <s v="OFF-PA-10002230"/>
    <s v="Office Supplies"/>
    <x v="1"/>
    <x v="10"/>
    <x v="389"/>
    <n v="31.872"/>
  </r>
  <r>
    <n v="440"/>
    <s v="CA-2018-157252"/>
    <d v="2018-01-20T00:00:00"/>
    <d v="2018-01-23T00:00:00"/>
    <x v="7"/>
    <s v="Second Class"/>
    <x v="51"/>
    <x v="51"/>
    <s v="Corporate"/>
    <s v="United States"/>
    <s v="New York City"/>
    <s v="New York"/>
    <n v="10024"/>
    <x v="3"/>
    <s v="FUR-CH-10003396"/>
    <s v="Furniture"/>
    <x v="0"/>
    <x v="1"/>
    <x v="390"/>
    <n v="207.846"/>
  </r>
  <r>
    <n v="441"/>
    <s v="CA-2017-115756"/>
    <d v="2017-05-09T00:00:00"/>
    <d v="2017-09-07T00:00:00"/>
    <x v="5"/>
    <s v="Second Class"/>
    <x v="7"/>
    <x v="7"/>
    <s v="Consumer"/>
    <s v="United States"/>
    <s v="Detroit"/>
    <s v="Michigan"/>
    <n v="48227"/>
    <x v="2"/>
    <s v="FUR-FU-10000246"/>
    <s v="Furniture"/>
    <x v="0"/>
    <x v="5"/>
    <x v="391"/>
    <n v="12.22"/>
  </r>
  <r>
    <n v="442"/>
    <s v="CA-2017-115756"/>
    <d v="2017-05-09T00:00:00"/>
    <d v="2017-09-07T00:00:00"/>
    <x v="5"/>
    <s v="Second Class"/>
    <x v="7"/>
    <x v="7"/>
    <s v="Consumer"/>
    <s v="United States"/>
    <s v="Detroit"/>
    <s v="Michigan"/>
    <n v="48227"/>
    <x v="2"/>
    <s v="OFF-ST-10000060"/>
    <s v="Office Supplies"/>
    <x v="1"/>
    <x v="4"/>
    <x v="392"/>
    <n v="194.94"/>
  </r>
  <r>
    <n v="443"/>
    <s v="CA-2017-115756"/>
    <d v="2017-05-09T00:00:00"/>
    <d v="2017-09-07T00:00:00"/>
    <x v="5"/>
    <s v="Second Class"/>
    <x v="7"/>
    <x v="7"/>
    <s v="Consumer"/>
    <s v="United States"/>
    <s v="Detroit"/>
    <s v="Michigan"/>
    <n v="48227"/>
    <x v="2"/>
    <s v="OFF-ST-10003058"/>
    <s v="Office Supplies"/>
    <x v="1"/>
    <x v="4"/>
    <x v="393"/>
    <n v="70.95"/>
  </r>
  <r>
    <n v="444"/>
    <s v="CA-2017-115756"/>
    <d v="2017-05-09T00:00:00"/>
    <d v="2017-09-07T00:00:00"/>
    <x v="5"/>
    <s v="Second Class"/>
    <x v="7"/>
    <x v="7"/>
    <s v="Consumer"/>
    <s v="United States"/>
    <s v="Detroit"/>
    <s v="Michigan"/>
    <n v="48227"/>
    <x v="2"/>
    <s v="OFF-PA-10002222"/>
    <s v="Office Supplies"/>
    <x v="1"/>
    <x v="10"/>
    <x v="394"/>
    <n v="91.36"/>
  </r>
  <r>
    <n v="445"/>
    <s v="CA-2017-115756"/>
    <d v="2017-05-09T00:00:00"/>
    <d v="2017-09-07T00:00:00"/>
    <x v="5"/>
    <s v="Second Class"/>
    <x v="7"/>
    <x v="7"/>
    <s v="Consumer"/>
    <s v="United States"/>
    <s v="Detroit"/>
    <s v="Michigan"/>
    <n v="48227"/>
    <x v="2"/>
    <s v="FUR-CH-10002372"/>
    <s v="Furniture"/>
    <x v="0"/>
    <x v="1"/>
    <x v="395"/>
    <n v="242.94"/>
  </r>
  <r>
    <n v="446"/>
    <s v="CA-2017-115756"/>
    <d v="2017-05-09T00:00:00"/>
    <d v="2017-09-07T00:00:00"/>
    <x v="5"/>
    <s v="Second Class"/>
    <x v="7"/>
    <x v="7"/>
    <s v="Consumer"/>
    <s v="United States"/>
    <s v="Detroit"/>
    <s v="Michigan"/>
    <n v="48227"/>
    <x v="2"/>
    <s v="OFF-LA-10001317"/>
    <s v="Office Supplies"/>
    <x v="1"/>
    <x v="2"/>
    <x v="396"/>
    <n v="22.05"/>
  </r>
  <r>
    <n v="447"/>
    <s v="CA-2018-154214"/>
    <d v="2018-03-20T00:00:00"/>
    <d v="2018-03-25T00:00:00"/>
    <x v="10"/>
    <s v="Second Class"/>
    <x v="180"/>
    <x v="180"/>
    <s v="Consumer"/>
    <s v="United States"/>
    <s v="Columbus"/>
    <s v="Indiana"/>
    <n v="47201"/>
    <x v="2"/>
    <s v="FUR-FU-10000206"/>
    <s v="Furniture"/>
    <x v="0"/>
    <x v="5"/>
    <x v="397"/>
    <n v="2.91"/>
  </r>
  <r>
    <n v="448"/>
    <s v="CA-2017-166674"/>
    <d v="2017-01-04T00:00:00"/>
    <d v="2017-04-03T00:00:00"/>
    <x v="7"/>
    <s v="Second Class"/>
    <x v="181"/>
    <x v="181"/>
    <s v="Consumer"/>
    <s v="United States"/>
    <s v="Auburn"/>
    <s v="New York"/>
    <n v="13021"/>
    <x v="3"/>
    <s v="OFF-AR-10000588"/>
    <s v="Office Supplies"/>
    <x v="1"/>
    <x v="6"/>
    <x v="398"/>
    <n v="59.52"/>
  </r>
  <r>
    <n v="449"/>
    <s v="CA-2017-166674"/>
    <d v="2017-01-04T00:00:00"/>
    <d v="2017-04-03T00:00:00"/>
    <x v="7"/>
    <s v="Second Class"/>
    <x v="181"/>
    <x v="181"/>
    <s v="Consumer"/>
    <s v="United States"/>
    <s v="Auburn"/>
    <s v="New York"/>
    <n v="13021"/>
    <x v="3"/>
    <s v="OFF-ST-10001469"/>
    <s v="Office Supplies"/>
    <x v="1"/>
    <x v="4"/>
    <x v="399"/>
    <n v="161.94"/>
  </r>
  <r>
    <n v="450"/>
    <s v="CA-2017-166674"/>
    <d v="2017-01-04T00:00:00"/>
    <d v="2017-04-03T00:00:00"/>
    <x v="7"/>
    <s v="Second Class"/>
    <x v="181"/>
    <x v="181"/>
    <s v="Consumer"/>
    <s v="United States"/>
    <s v="Auburn"/>
    <s v="New York"/>
    <n v="13021"/>
    <x v="3"/>
    <s v="OFF-AR-10001953"/>
    <s v="Office Supplies"/>
    <x v="1"/>
    <x v="6"/>
    <x v="400"/>
    <n v="263.88"/>
  </r>
  <r>
    <n v="451"/>
    <s v="CA-2017-166674"/>
    <d v="2017-01-04T00:00:00"/>
    <d v="2017-04-03T00:00:00"/>
    <x v="7"/>
    <s v="Second Class"/>
    <x v="181"/>
    <x v="181"/>
    <s v="Consumer"/>
    <s v="United States"/>
    <s v="Auburn"/>
    <s v="New York"/>
    <n v="13021"/>
    <x v="3"/>
    <s v="OFF-AR-10003156"/>
    <s v="Office Supplies"/>
    <x v="1"/>
    <x v="6"/>
    <x v="401"/>
    <n v="30.48"/>
  </r>
  <r>
    <n v="452"/>
    <s v="CA-2017-166674"/>
    <d v="2017-01-04T00:00:00"/>
    <d v="2017-04-03T00:00:00"/>
    <x v="7"/>
    <s v="Second Class"/>
    <x v="181"/>
    <x v="181"/>
    <s v="Consumer"/>
    <s v="United States"/>
    <s v="Auburn"/>
    <s v="New York"/>
    <n v="13021"/>
    <x v="3"/>
    <s v="OFF-AR-10004974"/>
    <s v="Office Supplies"/>
    <x v="1"/>
    <x v="6"/>
    <x v="402"/>
    <n v="9.84"/>
  </r>
  <r>
    <n v="453"/>
    <s v="CA-2017-166674"/>
    <d v="2017-01-04T00:00:00"/>
    <d v="2017-04-03T00:00:00"/>
    <x v="7"/>
    <s v="Second Class"/>
    <x v="181"/>
    <x v="181"/>
    <s v="Consumer"/>
    <s v="United States"/>
    <s v="Auburn"/>
    <s v="New York"/>
    <n v="13021"/>
    <x v="3"/>
    <s v="TEC-PH-10002365"/>
    <s v="Technology"/>
    <x v="2"/>
    <x v="7"/>
    <x v="403"/>
    <n v="35.119999999999997"/>
  </r>
  <r>
    <n v="454"/>
    <s v="CA-2018-147277"/>
    <d v="2018-10-20T00:00:00"/>
    <d v="2018-10-24T00:00:00"/>
    <x v="8"/>
    <s v="Standard Class"/>
    <x v="182"/>
    <x v="182"/>
    <s v="Corporate"/>
    <s v="United States"/>
    <s v="Akron"/>
    <s v="Ohio"/>
    <n v="44312"/>
    <x v="3"/>
    <s v="FUR-TA-10001539"/>
    <s v="Furniture"/>
    <x v="0"/>
    <x v="3"/>
    <x v="10"/>
    <n v="284.36399999999998"/>
  </r>
  <r>
    <n v="455"/>
    <s v="CA-2018-147277"/>
    <d v="2018-10-20T00:00:00"/>
    <d v="2018-10-24T00:00:00"/>
    <x v="8"/>
    <s v="Standard Class"/>
    <x v="182"/>
    <x v="182"/>
    <s v="Corporate"/>
    <s v="United States"/>
    <s v="Akron"/>
    <s v="Ohio"/>
    <n v="44312"/>
    <x v="3"/>
    <s v="OFF-ST-10000142"/>
    <s v="Office Supplies"/>
    <x v="1"/>
    <x v="4"/>
    <x v="404"/>
    <n v="665.40800000000002"/>
  </r>
  <r>
    <n v="456"/>
    <s v="CA-2017-100153"/>
    <d v="2017-12-13T00:00:00"/>
    <d v="2017-12-17T00:00:00"/>
    <x v="1"/>
    <s v="Standard Class"/>
    <x v="175"/>
    <x v="175"/>
    <s v="Corporate"/>
    <s v="United States"/>
    <s v="Norman"/>
    <s v="Oklahoma"/>
    <n v="73071"/>
    <x v="2"/>
    <s v="TEC-AC-10001772"/>
    <s v="Technology"/>
    <x v="2"/>
    <x v="11"/>
    <x v="405"/>
    <n v="63.88"/>
  </r>
  <r>
    <n v="457"/>
    <s v="US-2015-110674"/>
    <d v="2015-12-02T00:00:00"/>
    <d v="2015-02-18T00:00:00"/>
    <x v="1"/>
    <s v="Standard Class"/>
    <x v="183"/>
    <x v="183"/>
    <s v="Consumer"/>
    <s v="United States"/>
    <s v="Concord"/>
    <s v="California"/>
    <n v="94521"/>
    <x v="1"/>
    <s v="FUR-CH-10000225"/>
    <s v="Furniture"/>
    <x v="0"/>
    <x v="1"/>
    <x v="406"/>
    <n v="129.56800000000001"/>
  </r>
  <r>
    <n v="458"/>
    <s v="US-2017-157945"/>
    <d v="2017-09-26T00:00:00"/>
    <d v="2017-10-01T00:00:00"/>
    <x v="3"/>
    <s v="Standard Class"/>
    <x v="173"/>
    <x v="173"/>
    <s v="Consumer"/>
    <s v="United States"/>
    <s v="Decatur"/>
    <s v="Illinois"/>
    <n v="62521"/>
    <x v="2"/>
    <s v="FUR-CH-10002331"/>
    <s v="Furniture"/>
    <x v="0"/>
    <x v="1"/>
    <x v="407"/>
    <n v="747.55799999999999"/>
  </r>
  <r>
    <n v="459"/>
    <s v="US-2017-157945"/>
    <d v="2017-09-26T00:00:00"/>
    <d v="2017-10-01T00:00:00"/>
    <x v="3"/>
    <s v="Standard Class"/>
    <x v="173"/>
    <x v="173"/>
    <s v="Consumer"/>
    <s v="United States"/>
    <s v="Decatur"/>
    <s v="Illinois"/>
    <n v="62521"/>
    <x v="2"/>
    <s v="OFF-EN-10001415"/>
    <s v="Office Supplies"/>
    <x v="1"/>
    <x v="12"/>
    <x v="153"/>
    <n v="8.9280000000000008"/>
  </r>
  <r>
    <n v="460"/>
    <s v="CA-2016-109638"/>
    <d v="2016-12-15T00:00:00"/>
    <d v="2016-12-22T00:00:00"/>
    <x v="1"/>
    <s v="Standard Class"/>
    <x v="98"/>
    <x v="98"/>
    <s v="Consumer"/>
    <s v="United States"/>
    <s v="Seattle"/>
    <s v="Washington"/>
    <n v="98115"/>
    <x v="1"/>
    <s v="OFF-AP-10002472"/>
    <s v="Office Supplies"/>
    <x v="1"/>
    <x v="9"/>
    <x v="408"/>
    <n v="103.92"/>
  </r>
  <r>
    <n v="461"/>
    <s v="CA-2016-109638"/>
    <d v="2016-12-15T00:00:00"/>
    <d v="2016-12-22T00:00:00"/>
    <x v="1"/>
    <s v="Standard Class"/>
    <x v="98"/>
    <x v="98"/>
    <s v="Consumer"/>
    <s v="United States"/>
    <s v="Seattle"/>
    <s v="Washington"/>
    <n v="98115"/>
    <x v="1"/>
    <s v="TEC-AC-10004571"/>
    <s v="Technology"/>
    <x v="2"/>
    <x v="11"/>
    <x v="409"/>
    <n v="899.91"/>
  </r>
  <r>
    <n v="462"/>
    <s v="CA-2016-109638"/>
    <d v="2016-12-15T00:00:00"/>
    <d v="2016-12-22T00:00:00"/>
    <x v="1"/>
    <s v="Standard Class"/>
    <x v="98"/>
    <x v="98"/>
    <s v="Consumer"/>
    <s v="United States"/>
    <s v="Seattle"/>
    <s v="Washington"/>
    <n v="98115"/>
    <x v="1"/>
    <s v="OFF-BI-10001098"/>
    <s v="Office Supplies"/>
    <x v="1"/>
    <x v="8"/>
    <x v="410"/>
    <n v="51.311999999999998"/>
  </r>
  <r>
    <n v="463"/>
    <s v="CA-2017-109869"/>
    <d v="2017-04-22T00:00:00"/>
    <d v="2017-04-29T00:00:00"/>
    <x v="4"/>
    <s v="Standard Class"/>
    <x v="184"/>
    <x v="184"/>
    <s v="Home Office"/>
    <s v="United States"/>
    <s v="Phoenix"/>
    <s v="Arizona"/>
    <n v="85023"/>
    <x v="1"/>
    <s v="FUR-FU-10000023"/>
    <s v="Furniture"/>
    <x v="0"/>
    <x v="5"/>
    <x v="325"/>
    <n v="23.56"/>
  </r>
  <r>
    <n v="464"/>
    <s v="CA-2017-109869"/>
    <d v="2017-04-22T00:00:00"/>
    <d v="2017-04-29T00:00:00"/>
    <x v="4"/>
    <s v="Standard Class"/>
    <x v="184"/>
    <x v="184"/>
    <s v="Home Office"/>
    <s v="United States"/>
    <s v="Phoenix"/>
    <s v="Arizona"/>
    <n v="85023"/>
    <x v="1"/>
    <s v="FUR-TA-10001889"/>
    <s v="Furniture"/>
    <x v="0"/>
    <x v="3"/>
    <x v="411"/>
    <n v="1272.6300000000001"/>
  </r>
  <r>
    <n v="465"/>
    <s v="CA-2017-109869"/>
    <d v="2017-04-22T00:00:00"/>
    <d v="2017-04-29T00:00:00"/>
    <x v="4"/>
    <s v="Standard Class"/>
    <x v="184"/>
    <x v="184"/>
    <s v="Home Office"/>
    <s v="United States"/>
    <s v="Phoenix"/>
    <s v="Arizona"/>
    <n v="85023"/>
    <x v="1"/>
    <s v="OFF-BI-10000315"/>
    <s v="Office Supplies"/>
    <x v="1"/>
    <x v="8"/>
    <x v="412"/>
    <n v="28.484999999999999"/>
  </r>
  <r>
    <n v="466"/>
    <s v="CA-2017-109869"/>
    <d v="2017-04-22T00:00:00"/>
    <d v="2017-04-29T00:00:00"/>
    <x v="4"/>
    <s v="Standard Class"/>
    <x v="184"/>
    <x v="184"/>
    <s v="Home Office"/>
    <s v="United States"/>
    <s v="Phoenix"/>
    <s v="Arizona"/>
    <n v="85023"/>
    <x v="1"/>
    <s v="OFF-SU-10003505"/>
    <s v="Office Supplies"/>
    <x v="1"/>
    <x v="14"/>
    <x v="413"/>
    <n v="185.376"/>
  </r>
  <r>
    <n v="467"/>
    <s v="CA-2017-109869"/>
    <d v="2017-04-22T00:00:00"/>
    <d v="2017-04-29T00:00:00"/>
    <x v="4"/>
    <s v="Standard Class"/>
    <x v="184"/>
    <x v="184"/>
    <s v="Home Office"/>
    <s v="United States"/>
    <s v="Phoenix"/>
    <s v="Arizona"/>
    <n v="85023"/>
    <x v="1"/>
    <s v="OFF-AP-10002578"/>
    <s v="Office Supplies"/>
    <x v="1"/>
    <x v="9"/>
    <x v="414"/>
    <n v="78.272000000000006"/>
  </r>
  <r>
    <n v="468"/>
    <s v="US-2016-101399"/>
    <d v="2016-01-17T00:00:00"/>
    <d v="2016-01-24T00:00:00"/>
    <x v="7"/>
    <s v="Standard Class"/>
    <x v="185"/>
    <x v="185"/>
    <s v="Home Office"/>
    <s v="United States"/>
    <s v="Park Ridge"/>
    <s v="Illinois"/>
    <n v="60068"/>
    <x v="2"/>
    <s v="FUR-FU-10002918"/>
    <s v="Furniture"/>
    <x v="0"/>
    <x v="5"/>
    <x v="269"/>
    <n v="254.744"/>
  </r>
  <r>
    <n v="469"/>
    <s v="CA-2018-154907"/>
    <d v="2018-03-31T00:00:00"/>
    <d v="2018-04-04T00:00:00"/>
    <x v="10"/>
    <s v="Standard Class"/>
    <x v="103"/>
    <x v="103"/>
    <s v="Corporate"/>
    <s v="United States"/>
    <s v="Amarillo"/>
    <s v="Texas"/>
    <n v="79109"/>
    <x v="2"/>
    <s v="FUR-BO-10002824"/>
    <s v="Furniture"/>
    <x v="0"/>
    <x v="0"/>
    <x v="415"/>
    <n v="205.33279999999999"/>
  </r>
  <r>
    <n v="470"/>
    <s v="US-2017-100419"/>
    <d v="2017-12-16T00:00:00"/>
    <d v="2017-12-20T00:00:00"/>
    <x v="1"/>
    <s v="Second Class"/>
    <x v="113"/>
    <x v="113"/>
    <s v="Consumer"/>
    <s v="United States"/>
    <s v="Chicago"/>
    <s v="Illinois"/>
    <n v="60610"/>
    <x v="2"/>
    <s v="OFF-BI-10002194"/>
    <s v="Office Supplies"/>
    <x v="1"/>
    <x v="8"/>
    <x v="416"/>
    <n v="4.7880000000000003"/>
  </r>
  <r>
    <n v="471"/>
    <s v="CA-2016-154144"/>
    <d v="2016-12-20T00:00:00"/>
    <d v="2016-12-24T00:00:00"/>
    <x v="1"/>
    <s v="Standard Class"/>
    <x v="186"/>
    <x v="186"/>
    <s v="Corporate"/>
    <s v="United States"/>
    <s v="Lindenhurst"/>
    <s v="New York"/>
    <n v="11757"/>
    <x v="3"/>
    <s v="OFF-PA-10004071"/>
    <s v="Office Supplies"/>
    <x v="1"/>
    <x v="10"/>
    <x v="417"/>
    <n v="55.48"/>
  </r>
  <r>
    <n v="472"/>
    <s v="CA-2015-144666"/>
    <d v="2015-09-11T00:00:00"/>
    <d v="2015-11-11T00:00:00"/>
    <x v="3"/>
    <s v="Second Class"/>
    <x v="187"/>
    <x v="187"/>
    <s v="Consumer"/>
    <s v="United States"/>
    <s v="San Francisco"/>
    <s v="California"/>
    <n v="94110"/>
    <x v="1"/>
    <s v="OFF-ST-10002743"/>
    <s v="Office Supplies"/>
    <x v="1"/>
    <x v="4"/>
    <x v="418"/>
    <n v="340.92"/>
  </r>
  <r>
    <n v="473"/>
    <s v="CA-2015-144666"/>
    <d v="2015-09-11T00:00:00"/>
    <d v="2015-11-11T00:00:00"/>
    <x v="3"/>
    <s v="Second Class"/>
    <x v="187"/>
    <x v="187"/>
    <s v="Consumer"/>
    <s v="United States"/>
    <s v="San Francisco"/>
    <s v="California"/>
    <n v="94110"/>
    <x v="1"/>
    <s v="FUR-BO-10001601"/>
    <s v="Furniture"/>
    <x v="0"/>
    <x v="0"/>
    <x v="419"/>
    <n v="222.666"/>
  </r>
  <r>
    <n v="474"/>
    <s v="CA-2015-144666"/>
    <d v="2015-09-11T00:00:00"/>
    <d v="2015-11-11T00:00:00"/>
    <x v="3"/>
    <s v="Second Class"/>
    <x v="187"/>
    <x v="187"/>
    <s v="Consumer"/>
    <s v="United States"/>
    <s v="San Francisco"/>
    <s v="California"/>
    <n v="94110"/>
    <x v="1"/>
    <s v="TEC-PH-10002680"/>
    <s v="Technology"/>
    <x v="2"/>
    <x v="7"/>
    <x v="420"/>
    <n v="703.96799999999996"/>
  </r>
  <r>
    <n v="475"/>
    <s v="CA-2015-144666"/>
    <d v="2015-09-11T00:00:00"/>
    <d v="2015-11-11T00:00:00"/>
    <x v="3"/>
    <s v="Second Class"/>
    <x v="187"/>
    <x v="187"/>
    <s v="Consumer"/>
    <s v="United States"/>
    <s v="San Francisco"/>
    <s v="California"/>
    <n v="94110"/>
    <x v="1"/>
    <s v="OFF-ST-10001321"/>
    <s v="Office Supplies"/>
    <x v="1"/>
    <x v="4"/>
    <x v="421"/>
    <n v="92.52"/>
  </r>
  <r>
    <n v="476"/>
    <s v="CA-2015-144666"/>
    <d v="2015-09-11T00:00:00"/>
    <d v="2015-11-11T00:00:00"/>
    <x v="3"/>
    <s v="Second Class"/>
    <x v="187"/>
    <x v="187"/>
    <s v="Consumer"/>
    <s v="United States"/>
    <s v="San Francisco"/>
    <s v="California"/>
    <n v="94110"/>
    <x v="1"/>
    <s v="OFF-PA-10001509"/>
    <s v="Office Supplies"/>
    <x v="1"/>
    <x v="10"/>
    <x v="422"/>
    <n v="62.65"/>
  </r>
  <r>
    <n v="477"/>
    <s v="CA-2015-144666"/>
    <d v="2015-09-11T00:00:00"/>
    <d v="2015-11-11T00:00:00"/>
    <x v="3"/>
    <s v="Second Class"/>
    <x v="187"/>
    <x v="187"/>
    <s v="Consumer"/>
    <s v="United States"/>
    <s v="San Francisco"/>
    <s v="California"/>
    <n v="94110"/>
    <x v="1"/>
    <s v="OFF-PA-10003465"/>
    <s v="Office Supplies"/>
    <x v="1"/>
    <x v="10"/>
    <x v="423"/>
    <n v="94.85"/>
  </r>
  <r>
    <n v="478"/>
    <s v="CA-2017-103891"/>
    <d v="2017-12-07T00:00:00"/>
    <d v="2017-07-19T00:00:00"/>
    <x v="1"/>
    <s v="Standard Class"/>
    <x v="120"/>
    <x v="120"/>
    <s v="Corporate"/>
    <s v="United States"/>
    <s v="Los Angeles"/>
    <s v="California"/>
    <n v="90008"/>
    <x v="1"/>
    <s v="TEC-PH-10000149"/>
    <s v="Technology"/>
    <x v="2"/>
    <x v="7"/>
    <x v="424"/>
    <n v="95.76"/>
  </r>
  <r>
    <n v="479"/>
    <s v="CA-2017-152632"/>
    <d v="2017-10-27T00:00:00"/>
    <d v="2017-11-02T00:00:00"/>
    <x v="8"/>
    <s v="Standard Class"/>
    <x v="188"/>
    <x v="188"/>
    <s v="Consumer"/>
    <s v="United States"/>
    <s v="Troy"/>
    <s v="New York"/>
    <n v="12180"/>
    <x v="3"/>
    <s v="FUR-FU-10002671"/>
    <s v="Furniture"/>
    <x v="0"/>
    <x v="5"/>
    <x v="278"/>
    <n v="40.200000000000003"/>
  </r>
  <r>
    <n v="480"/>
    <s v="CA-2017-100790"/>
    <d v="2017-06-26T00:00:00"/>
    <d v="2017-07-02T00:00:00"/>
    <x v="9"/>
    <s v="Standard Class"/>
    <x v="189"/>
    <x v="189"/>
    <s v="Corporate"/>
    <s v="United States"/>
    <s v="New York City"/>
    <s v="New York"/>
    <n v="10024"/>
    <x v="3"/>
    <s v="OFF-AR-10003045"/>
    <s v="Office Supplies"/>
    <x v="1"/>
    <x v="6"/>
    <x v="425"/>
    <n v="14.7"/>
  </r>
  <r>
    <n v="481"/>
    <s v="CA-2017-100790"/>
    <d v="2017-06-26T00:00:00"/>
    <d v="2017-07-02T00:00:00"/>
    <x v="9"/>
    <s v="Standard Class"/>
    <x v="189"/>
    <x v="189"/>
    <s v="Corporate"/>
    <s v="United States"/>
    <s v="New York City"/>
    <s v="New York"/>
    <n v="10024"/>
    <x v="3"/>
    <s v="OFF-ST-10000689"/>
    <s v="Office Supplies"/>
    <x v="1"/>
    <x v="4"/>
    <x v="426"/>
    <n v="704.25"/>
  </r>
  <r>
    <n v="482"/>
    <s v="CA-2015-134677"/>
    <d v="2015-06-10T00:00:00"/>
    <d v="2015-10-10T00:00:00"/>
    <x v="9"/>
    <s v="Standard Class"/>
    <x v="190"/>
    <x v="190"/>
    <s v="Consumer"/>
    <s v="United States"/>
    <s v="San Diego"/>
    <s v="California"/>
    <n v="92024"/>
    <x v="1"/>
    <s v="TEC-AC-10001445"/>
    <s v="Technology"/>
    <x v="2"/>
    <x v="11"/>
    <x v="427"/>
    <n v="9.09"/>
  </r>
  <r>
    <n v="483"/>
    <s v="CA-2015-127691"/>
    <d v="2015-07-22T00:00:00"/>
    <d v="2015-07-27T00:00:00"/>
    <x v="6"/>
    <s v="Standard Class"/>
    <x v="191"/>
    <x v="191"/>
    <s v="Consumer"/>
    <s v="United States"/>
    <s v="New York City"/>
    <s v="New York"/>
    <n v="10024"/>
    <x v="3"/>
    <s v="OFF-AR-10002053"/>
    <s v="Office Supplies"/>
    <x v="1"/>
    <x v="6"/>
    <x v="79"/>
    <n v="5.96"/>
  </r>
  <r>
    <n v="484"/>
    <s v="CA-2015-127691"/>
    <d v="2015-07-22T00:00:00"/>
    <d v="2015-07-27T00:00:00"/>
    <x v="6"/>
    <s v="Standard Class"/>
    <x v="191"/>
    <x v="191"/>
    <s v="Consumer"/>
    <s v="United States"/>
    <s v="New York City"/>
    <s v="New York"/>
    <n v="10024"/>
    <x v="3"/>
    <s v="TEC-AC-10002567"/>
    <s v="Technology"/>
    <x v="2"/>
    <x v="11"/>
    <x v="428"/>
    <n v="159.97999999999999"/>
  </r>
  <r>
    <n v="485"/>
    <s v="CA-2018-140963"/>
    <d v="2018-10-06T00:00:00"/>
    <d v="2018-06-13T00:00:00"/>
    <x v="8"/>
    <s v="First Class"/>
    <x v="192"/>
    <x v="192"/>
    <s v="Home Office"/>
    <s v="United States"/>
    <s v="Los Angeles"/>
    <s v="California"/>
    <n v="90045"/>
    <x v="1"/>
    <s v="OFF-LA-10003923"/>
    <s v="Office Supplies"/>
    <x v="1"/>
    <x v="2"/>
    <x v="429"/>
    <n v="29.6"/>
  </r>
  <r>
    <n v="486"/>
    <s v="CA-2018-140963"/>
    <d v="2018-10-06T00:00:00"/>
    <d v="2018-06-13T00:00:00"/>
    <x v="8"/>
    <s v="First Class"/>
    <x v="192"/>
    <x v="192"/>
    <s v="Home Office"/>
    <s v="United States"/>
    <s v="Los Angeles"/>
    <s v="California"/>
    <n v="90045"/>
    <x v="1"/>
    <s v="FUR-BO-10001337"/>
    <s v="Furniture"/>
    <x v="0"/>
    <x v="0"/>
    <x v="430"/>
    <n v="514.16499999999996"/>
  </r>
  <r>
    <n v="487"/>
    <s v="CA-2018-140963"/>
    <d v="2018-10-06T00:00:00"/>
    <d v="2018-06-13T00:00:00"/>
    <x v="8"/>
    <s v="First Class"/>
    <x v="192"/>
    <x v="192"/>
    <s v="Home Office"/>
    <s v="United States"/>
    <s v="Los Angeles"/>
    <s v="California"/>
    <n v="90045"/>
    <x v="1"/>
    <s v="TEC-PH-10001924"/>
    <s v="Technology"/>
    <x v="2"/>
    <x v="7"/>
    <x v="431"/>
    <n v="279.95999999999998"/>
  </r>
  <r>
    <n v="488"/>
    <s v="CA-2015-154627"/>
    <d v="2015-10-29T00:00:00"/>
    <d v="2015-10-31T00:00:00"/>
    <x v="8"/>
    <s v="First Class"/>
    <x v="193"/>
    <x v="193"/>
    <s v="Consumer"/>
    <s v="United States"/>
    <s v="Chicago"/>
    <s v="Illinois"/>
    <n v="60610"/>
    <x v="2"/>
    <s v="TEC-PH-10001363"/>
    <s v="Technology"/>
    <x v="2"/>
    <x v="7"/>
    <x v="432"/>
    <n v="2735.9520000000002"/>
  </r>
  <r>
    <n v="489"/>
    <s v="CA-2015-133753"/>
    <d v="2015-09-06T00:00:00"/>
    <d v="2015-06-13T00:00:00"/>
    <x v="3"/>
    <s v="Second Class"/>
    <x v="194"/>
    <x v="194"/>
    <s v="Home Office"/>
    <s v="United States"/>
    <s v="Huntsville"/>
    <s v="Texas"/>
    <n v="77340"/>
    <x v="2"/>
    <s v="TEC-PH-10000376"/>
    <s v="Technology"/>
    <x v="2"/>
    <x v="7"/>
    <x v="433"/>
    <n v="7.992"/>
  </r>
  <r>
    <n v="490"/>
    <s v="CA-2015-133753"/>
    <d v="2015-09-06T00:00:00"/>
    <d v="2015-06-13T00:00:00"/>
    <x v="3"/>
    <s v="Second Class"/>
    <x v="194"/>
    <x v="194"/>
    <s v="Home Office"/>
    <s v="United States"/>
    <s v="Huntsville"/>
    <s v="Texas"/>
    <n v="77340"/>
    <x v="2"/>
    <s v="TEC-AC-10000303"/>
    <s v="Technology"/>
    <x v="2"/>
    <x v="11"/>
    <x v="434"/>
    <n v="63.984000000000002"/>
  </r>
  <r>
    <n v="491"/>
    <s v="CA-2015-133753"/>
    <d v="2015-09-06T00:00:00"/>
    <d v="2015-06-13T00:00:00"/>
    <x v="3"/>
    <s v="Second Class"/>
    <x v="194"/>
    <x v="194"/>
    <s v="Home Office"/>
    <s v="United States"/>
    <s v="Huntsville"/>
    <s v="Texas"/>
    <n v="77340"/>
    <x v="2"/>
    <s v="OFF-AR-10001953"/>
    <s v="Office Supplies"/>
    <x v="1"/>
    <x v="6"/>
    <x v="400"/>
    <n v="70.367999999999995"/>
  </r>
  <r>
    <n v="492"/>
    <s v="CA-2015-113362"/>
    <d v="2015-09-14T00:00:00"/>
    <d v="2015-09-19T00:00:00"/>
    <x v="3"/>
    <s v="Standard Class"/>
    <x v="195"/>
    <x v="195"/>
    <s v="Consumer"/>
    <s v="United States"/>
    <s v="Rochester"/>
    <s v="New York"/>
    <n v="14609"/>
    <x v="3"/>
    <s v="OFF-ST-10001809"/>
    <s v="Office Supplies"/>
    <x v="1"/>
    <x v="4"/>
    <x v="435"/>
    <n v="449.15"/>
  </r>
  <r>
    <n v="493"/>
    <s v="CA-2015-113362"/>
    <d v="2015-09-14T00:00:00"/>
    <d v="2015-09-19T00:00:00"/>
    <x v="3"/>
    <s v="Standard Class"/>
    <x v="195"/>
    <x v="195"/>
    <s v="Consumer"/>
    <s v="United States"/>
    <s v="Rochester"/>
    <s v="New York"/>
    <n v="14609"/>
    <x v="3"/>
    <s v="OFF-EN-10003845"/>
    <s v="Office Supplies"/>
    <x v="1"/>
    <x v="12"/>
    <x v="436"/>
    <n v="11.07"/>
  </r>
  <r>
    <n v="494"/>
    <s v="CA-2017-169166"/>
    <d v="2017-09-05T00:00:00"/>
    <d v="2017-05-14T00:00:00"/>
    <x v="3"/>
    <s v="Standard Class"/>
    <x v="196"/>
    <x v="196"/>
    <s v="Consumer"/>
    <s v="United States"/>
    <s v="Seattle"/>
    <s v="Washington"/>
    <n v="98115"/>
    <x v="1"/>
    <s v="TEC-AC-10000991"/>
    <s v="Technology"/>
    <x v="2"/>
    <x v="11"/>
    <x v="437"/>
    <n v="93.98"/>
  </r>
  <r>
    <n v="495"/>
    <s v="US-2017-120929"/>
    <d v="2017-03-18T00:00:00"/>
    <d v="2017-03-21T00:00:00"/>
    <x v="10"/>
    <s v="Second Class"/>
    <x v="197"/>
    <x v="197"/>
    <s v="Consumer"/>
    <s v="United States"/>
    <s v="Memphis"/>
    <s v="Tennessee"/>
    <n v="38109"/>
    <x v="0"/>
    <s v="FUR-TA-10001857"/>
    <s v="Furniture"/>
    <x v="0"/>
    <x v="3"/>
    <x v="438"/>
    <n v="189.88200000000001"/>
  </r>
  <r>
    <n v="496"/>
    <s v="CA-2016-134782"/>
    <d v="2016-12-27T00:00:00"/>
    <d v="2016-12-31T00:00:00"/>
    <x v="1"/>
    <s v="Standard Class"/>
    <x v="198"/>
    <x v="198"/>
    <s v="Consumer"/>
    <s v="United States"/>
    <s v="Fayetteville"/>
    <s v="Arkansas"/>
    <n v="72701"/>
    <x v="0"/>
    <s v="OFF-EN-10001434"/>
    <s v="Office Supplies"/>
    <x v="1"/>
    <x v="12"/>
    <x v="439"/>
    <n v="105.42"/>
  </r>
  <r>
    <n v="497"/>
    <s v="CA-2017-126158"/>
    <d v="2017-07-25T00:00:00"/>
    <d v="2017-07-31T00:00:00"/>
    <x v="6"/>
    <s v="Standard Class"/>
    <x v="183"/>
    <x v="183"/>
    <s v="Consumer"/>
    <s v="United States"/>
    <s v="Costa Mesa"/>
    <s v="California"/>
    <n v="92627"/>
    <x v="1"/>
    <s v="OFF-BI-10002498"/>
    <s v="Office Supplies"/>
    <x v="1"/>
    <x v="8"/>
    <x v="440"/>
    <n v="119.616"/>
  </r>
  <r>
    <n v="498"/>
    <s v="CA-2017-126158"/>
    <d v="2017-07-25T00:00:00"/>
    <d v="2017-07-31T00:00:00"/>
    <x v="6"/>
    <s v="Standard Class"/>
    <x v="183"/>
    <x v="183"/>
    <s v="Consumer"/>
    <s v="United States"/>
    <s v="Costa Mesa"/>
    <s v="California"/>
    <n v="92627"/>
    <x v="1"/>
    <s v="FUR-FU-10004864"/>
    <s v="Furniture"/>
    <x v="0"/>
    <x v="5"/>
    <x v="441"/>
    <n v="255.76"/>
  </r>
  <r>
    <n v="499"/>
    <s v="CA-2017-126158"/>
    <d v="2017-07-25T00:00:00"/>
    <d v="2017-07-31T00:00:00"/>
    <x v="6"/>
    <s v="Standard Class"/>
    <x v="183"/>
    <x v="183"/>
    <s v="Consumer"/>
    <s v="United States"/>
    <s v="Costa Mesa"/>
    <s v="California"/>
    <n v="92627"/>
    <x v="1"/>
    <s v="FUR-CH-10002602"/>
    <s v="Furniture"/>
    <x v="0"/>
    <x v="1"/>
    <x v="291"/>
    <n v="241.56800000000001"/>
  </r>
  <r>
    <n v="500"/>
    <s v="CA-2017-126158"/>
    <d v="2017-07-25T00:00:00"/>
    <d v="2017-07-31T00:00:00"/>
    <x v="6"/>
    <s v="Standard Class"/>
    <x v="183"/>
    <x v="183"/>
    <s v="Consumer"/>
    <s v="United States"/>
    <s v="Costa Mesa"/>
    <s v="California"/>
    <n v="92627"/>
    <x v="1"/>
    <s v="FUR-FU-10000073"/>
    <s v="Furniture"/>
    <x v="0"/>
    <x v="5"/>
    <x v="442"/>
    <n v="69.3"/>
  </r>
  <r>
    <n v="501"/>
    <s v="US-2017-105578"/>
    <d v="2017-05-30T00:00:00"/>
    <d v="2017-06-04T00:00:00"/>
    <x v="5"/>
    <s v="Standard Class"/>
    <x v="199"/>
    <x v="199"/>
    <s v="Corporate"/>
    <s v="United States"/>
    <s v="Parker"/>
    <s v="Colorado"/>
    <n v="80134"/>
    <x v="1"/>
    <s v="OFF-BI-10001670"/>
    <s v="Office Supplies"/>
    <x v="1"/>
    <x v="8"/>
    <x v="443"/>
    <n v="22.62"/>
  </r>
  <r>
    <n v="502"/>
    <s v="US-2017-105578"/>
    <d v="2017-05-30T00:00:00"/>
    <d v="2017-06-04T00:00:00"/>
    <x v="5"/>
    <s v="Standard Class"/>
    <x v="199"/>
    <x v="199"/>
    <s v="Corporate"/>
    <s v="United States"/>
    <s v="Parker"/>
    <s v="Colorado"/>
    <n v="80134"/>
    <x v="1"/>
    <s v="OFF-BI-10001658"/>
    <s v="Office Supplies"/>
    <x v="1"/>
    <x v="8"/>
    <x v="444"/>
    <n v="14.952"/>
  </r>
  <r>
    <n v="503"/>
    <s v="US-2017-105578"/>
    <d v="2017-05-30T00:00:00"/>
    <d v="2017-06-04T00:00:00"/>
    <x v="5"/>
    <s v="Standard Class"/>
    <x v="199"/>
    <x v="199"/>
    <s v="Corporate"/>
    <s v="United States"/>
    <s v="Parker"/>
    <s v="Colorado"/>
    <n v="80134"/>
    <x v="1"/>
    <s v="FUR-CH-10001215"/>
    <s v="Furniture"/>
    <x v="0"/>
    <x v="1"/>
    <x v="445"/>
    <n v="801.56799999999998"/>
  </r>
  <r>
    <n v="504"/>
    <s v="US-2017-105578"/>
    <d v="2017-05-30T00:00:00"/>
    <d v="2017-06-04T00:00:00"/>
    <x v="5"/>
    <s v="Standard Class"/>
    <x v="199"/>
    <x v="199"/>
    <s v="Corporate"/>
    <s v="United States"/>
    <s v="Parker"/>
    <s v="Colorado"/>
    <n v="80134"/>
    <x v="1"/>
    <s v="OFF-BI-10000831"/>
    <s v="Office Supplies"/>
    <x v="1"/>
    <x v="8"/>
    <x v="446"/>
    <n v="2.3759999999999999"/>
  </r>
  <r>
    <n v="505"/>
    <s v="US-2017-105578"/>
    <d v="2017-05-30T00:00:00"/>
    <d v="2017-06-04T00:00:00"/>
    <x v="5"/>
    <s v="Standard Class"/>
    <x v="199"/>
    <x v="199"/>
    <s v="Corporate"/>
    <s v="United States"/>
    <s v="Parker"/>
    <s v="Colorado"/>
    <n v="80134"/>
    <x v="1"/>
    <s v="OFF-PA-10000357"/>
    <s v="Office Supplies"/>
    <x v="1"/>
    <x v="10"/>
    <x v="447"/>
    <n v="32.792000000000002"/>
  </r>
  <r>
    <n v="506"/>
    <s v="CA-2018-134978"/>
    <d v="2018-12-11T00:00:00"/>
    <d v="2018-11-15T00:00:00"/>
    <x v="1"/>
    <s v="Second Class"/>
    <x v="182"/>
    <x v="182"/>
    <s v="Corporate"/>
    <s v="United States"/>
    <s v="New York City"/>
    <s v="New York"/>
    <n v="10024"/>
    <x v="3"/>
    <s v="OFF-BI-10003274"/>
    <s v="Office Supplies"/>
    <x v="1"/>
    <x v="8"/>
    <x v="122"/>
    <n v="15.92"/>
  </r>
  <r>
    <n v="507"/>
    <s v="CA-2016-145352"/>
    <d v="2016-03-16T00:00:00"/>
    <d v="2016-03-22T00:00:00"/>
    <x v="10"/>
    <s v="Standard Class"/>
    <x v="200"/>
    <x v="200"/>
    <s v="Consumer"/>
    <s v="United States"/>
    <s v="Atlanta"/>
    <s v="Georgia"/>
    <n v="30318"/>
    <x v="0"/>
    <s v="OFF-AR-10001662"/>
    <s v="Office Supplies"/>
    <x v="1"/>
    <x v="6"/>
    <x v="448"/>
    <n v="2.74"/>
  </r>
  <r>
    <n v="508"/>
    <s v="CA-2016-145352"/>
    <d v="2016-03-16T00:00:00"/>
    <d v="2016-03-22T00:00:00"/>
    <x v="10"/>
    <s v="Standard Class"/>
    <x v="200"/>
    <x v="200"/>
    <s v="Consumer"/>
    <s v="United States"/>
    <s v="Atlanta"/>
    <s v="Georgia"/>
    <n v="30318"/>
    <x v="0"/>
    <s v="OFF-AR-10003856"/>
    <s v="Office Supplies"/>
    <x v="1"/>
    <x v="6"/>
    <x v="449"/>
    <n v="8.34"/>
  </r>
  <r>
    <n v="509"/>
    <s v="CA-2016-145352"/>
    <d v="2016-03-16T00:00:00"/>
    <d v="2016-03-22T00:00:00"/>
    <x v="10"/>
    <s v="Standard Class"/>
    <x v="200"/>
    <x v="200"/>
    <s v="Consumer"/>
    <s v="United States"/>
    <s v="Atlanta"/>
    <s v="Georgia"/>
    <n v="30318"/>
    <x v="0"/>
    <s v="OFF-ST-10001228"/>
    <s v="Office Supplies"/>
    <x v="1"/>
    <x v="4"/>
    <x v="450"/>
    <n v="46.74"/>
  </r>
  <r>
    <n v="510"/>
    <s v="CA-2016-145352"/>
    <d v="2016-03-16T00:00:00"/>
    <d v="2016-03-22T00:00:00"/>
    <x v="10"/>
    <s v="Standard Class"/>
    <x v="200"/>
    <x v="200"/>
    <s v="Consumer"/>
    <s v="United States"/>
    <s v="Atlanta"/>
    <s v="Georgia"/>
    <n v="30318"/>
    <x v="0"/>
    <s v="OFF-BI-10003527"/>
    <s v="Office Supplies"/>
    <x v="1"/>
    <x v="8"/>
    <x v="451"/>
    <n v="6354.95"/>
  </r>
  <r>
    <n v="511"/>
    <s v="CA-2018-135307"/>
    <d v="2018-11-26T00:00:00"/>
    <d v="2018-11-27T00:00:00"/>
    <x v="2"/>
    <s v="First Class"/>
    <x v="201"/>
    <x v="201"/>
    <s v="Consumer"/>
    <s v="United States"/>
    <s v="Gladstone"/>
    <s v="Missouri"/>
    <n v="64118"/>
    <x v="2"/>
    <s v="FUR-FU-10001290"/>
    <s v="Furniture"/>
    <x v="0"/>
    <x v="5"/>
    <x v="452"/>
    <n v="126.3"/>
  </r>
  <r>
    <n v="512"/>
    <s v="CA-2018-135307"/>
    <d v="2018-11-26T00:00:00"/>
    <d v="2018-11-27T00:00:00"/>
    <x v="2"/>
    <s v="First Class"/>
    <x v="201"/>
    <x v="201"/>
    <s v="Consumer"/>
    <s v="United States"/>
    <s v="Gladstone"/>
    <s v="Missouri"/>
    <n v="64118"/>
    <x v="2"/>
    <s v="TEC-AC-10002399"/>
    <s v="Technology"/>
    <x v="2"/>
    <x v="11"/>
    <x v="453"/>
    <n v="38.04"/>
  </r>
  <r>
    <n v="513"/>
    <s v="CA-2017-106341"/>
    <d v="2017-10-20T00:00:00"/>
    <d v="2017-10-23T00:00:00"/>
    <x v="8"/>
    <s v="First Class"/>
    <x v="166"/>
    <x v="166"/>
    <s v="Consumer"/>
    <s v="United States"/>
    <s v="Newark"/>
    <s v="Ohio"/>
    <n v="43055"/>
    <x v="3"/>
    <s v="OFF-AR-10002053"/>
    <s v="Office Supplies"/>
    <x v="1"/>
    <x v="6"/>
    <x v="79"/>
    <n v="7.1520000000000001"/>
  </r>
  <r>
    <n v="514"/>
    <s v="CA-2018-163405"/>
    <d v="2018-12-21T00:00:00"/>
    <d v="2018-12-25T00:00:00"/>
    <x v="1"/>
    <s v="Standard Class"/>
    <x v="202"/>
    <x v="202"/>
    <s v="Consumer"/>
    <s v="United States"/>
    <s v="Los Angeles"/>
    <s v="California"/>
    <n v="90049"/>
    <x v="1"/>
    <s v="OFF-AR-10003811"/>
    <s v="Office Supplies"/>
    <x v="1"/>
    <x v="6"/>
    <x v="454"/>
    <n v="6.63"/>
  </r>
  <r>
    <n v="515"/>
    <s v="CA-2018-163405"/>
    <d v="2018-12-21T00:00:00"/>
    <d v="2018-12-25T00:00:00"/>
    <x v="1"/>
    <s v="Standard Class"/>
    <x v="202"/>
    <x v="202"/>
    <s v="Consumer"/>
    <s v="United States"/>
    <s v="Los Angeles"/>
    <s v="California"/>
    <n v="90049"/>
    <x v="1"/>
    <s v="OFF-AR-10001246"/>
    <s v="Office Supplies"/>
    <x v="1"/>
    <x v="6"/>
    <x v="455"/>
    <n v="5.88"/>
  </r>
  <r>
    <n v="516"/>
    <s v="CA-2018-127432"/>
    <d v="2018-01-22T00:00:00"/>
    <d v="2018-01-27T00:00:00"/>
    <x v="7"/>
    <s v="Standard Class"/>
    <x v="57"/>
    <x v="57"/>
    <s v="Home Office"/>
    <s v="United States"/>
    <s v="Great Falls"/>
    <s v="Montana"/>
    <n v="59405"/>
    <x v="1"/>
    <s v="TEC-CO-10003236"/>
    <s v="Technology"/>
    <x v="2"/>
    <x v="16"/>
    <x v="456"/>
    <n v="2999.95"/>
  </r>
  <r>
    <n v="517"/>
    <s v="CA-2018-127432"/>
    <d v="2018-01-22T00:00:00"/>
    <d v="2018-01-27T00:00:00"/>
    <x v="7"/>
    <s v="Standard Class"/>
    <x v="57"/>
    <x v="57"/>
    <s v="Home Office"/>
    <s v="United States"/>
    <s v="Great Falls"/>
    <s v="Montana"/>
    <n v="59405"/>
    <x v="1"/>
    <s v="OFF-ST-10004507"/>
    <s v="Office Supplies"/>
    <x v="1"/>
    <x v="4"/>
    <x v="457"/>
    <n v="51.45"/>
  </r>
  <r>
    <n v="518"/>
    <s v="CA-2018-127432"/>
    <d v="2018-01-22T00:00:00"/>
    <d v="2018-01-27T00:00:00"/>
    <x v="7"/>
    <s v="Standard Class"/>
    <x v="57"/>
    <x v="57"/>
    <s v="Home Office"/>
    <s v="United States"/>
    <s v="Great Falls"/>
    <s v="Montana"/>
    <n v="59405"/>
    <x v="1"/>
    <s v="OFF-PA-10001667"/>
    <s v="Office Supplies"/>
    <x v="1"/>
    <x v="10"/>
    <x v="458"/>
    <n v="11.96"/>
  </r>
  <r>
    <n v="519"/>
    <s v="CA-2018-127432"/>
    <d v="2018-01-22T00:00:00"/>
    <d v="2018-01-27T00:00:00"/>
    <x v="7"/>
    <s v="Standard Class"/>
    <x v="57"/>
    <x v="57"/>
    <s v="Home Office"/>
    <s v="United States"/>
    <s v="Great Falls"/>
    <s v="Montana"/>
    <n v="59405"/>
    <x v="1"/>
    <s v="OFF-ST-10004459"/>
    <s v="Office Supplies"/>
    <x v="1"/>
    <x v="4"/>
    <x v="459"/>
    <n v="1126.02"/>
  </r>
  <r>
    <n v="520"/>
    <s v="CA-2016-157812"/>
    <d v="2016-03-22T00:00:00"/>
    <d v="2016-03-26T00:00:00"/>
    <x v="10"/>
    <s v="Standard Class"/>
    <x v="203"/>
    <x v="203"/>
    <s v="Consumer"/>
    <s v="United States"/>
    <s v="Houston"/>
    <s v="Texas"/>
    <n v="77041"/>
    <x v="2"/>
    <s v="TEC-AC-10000171"/>
    <s v="Technology"/>
    <x v="2"/>
    <x v="11"/>
    <x v="43"/>
    <n v="18.391999999999999"/>
  </r>
  <r>
    <n v="521"/>
    <s v="CA-2016-157812"/>
    <d v="2016-03-22T00:00:00"/>
    <d v="2016-03-26T00:00:00"/>
    <x v="10"/>
    <s v="Standard Class"/>
    <x v="203"/>
    <x v="203"/>
    <s v="Consumer"/>
    <s v="United States"/>
    <s v="Houston"/>
    <s v="Texas"/>
    <n v="77041"/>
    <x v="2"/>
    <s v="OFF-ST-10000736"/>
    <s v="Office Supplies"/>
    <x v="1"/>
    <x v="4"/>
    <x v="460"/>
    <n v="129.56800000000001"/>
  </r>
  <r>
    <n v="522"/>
    <s v="CA-2016-157812"/>
    <d v="2016-03-22T00:00:00"/>
    <d v="2016-03-26T00:00:00"/>
    <x v="10"/>
    <s v="Standard Class"/>
    <x v="203"/>
    <x v="203"/>
    <s v="Consumer"/>
    <s v="United States"/>
    <s v="Houston"/>
    <s v="Texas"/>
    <n v="77041"/>
    <x v="2"/>
    <s v="OFF-BI-10000285"/>
    <s v="Office Supplies"/>
    <x v="1"/>
    <x v="8"/>
    <x v="461"/>
    <n v="14.112"/>
  </r>
  <r>
    <n v="523"/>
    <s v="CA-2018-145142"/>
    <d v="2018-01-23T00:00:00"/>
    <d v="2018-01-25T00:00:00"/>
    <x v="7"/>
    <s v="First Class"/>
    <x v="204"/>
    <x v="204"/>
    <s v="Corporate"/>
    <s v="United States"/>
    <s v="Detroit"/>
    <s v="Michigan"/>
    <n v="48234"/>
    <x v="2"/>
    <s v="FUR-TA-10001857"/>
    <s v="Furniture"/>
    <x v="0"/>
    <x v="3"/>
    <x v="438"/>
    <n v="210.98"/>
  </r>
  <r>
    <n v="524"/>
    <s v="US-2017-139486"/>
    <d v="2017-05-21T00:00:00"/>
    <d v="2017-05-23T00:00:00"/>
    <x v="5"/>
    <s v="First Class"/>
    <x v="109"/>
    <x v="109"/>
    <s v="Consumer"/>
    <s v="United States"/>
    <s v="Los Angeles"/>
    <s v="California"/>
    <n v="90032"/>
    <x v="1"/>
    <s v="TEC-PH-10003555"/>
    <s v="Technology"/>
    <x v="2"/>
    <x v="7"/>
    <x v="462"/>
    <n v="55.176000000000002"/>
  </r>
  <r>
    <n v="525"/>
    <s v="US-2017-139486"/>
    <d v="2017-05-21T00:00:00"/>
    <d v="2017-05-23T00:00:00"/>
    <x v="5"/>
    <s v="First Class"/>
    <x v="109"/>
    <x v="109"/>
    <s v="Consumer"/>
    <s v="United States"/>
    <s v="Los Angeles"/>
    <s v="California"/>
    <n v="90032"/>
    <x v="1"/>
    <s v="TEC-AC-10003832"/>
    <s v="Technology"/>
    <x v="2"/>
    <x v="11"/>
    <x v="463"/>
    <n v="66.260000000000005"/>
  </r>
  <r>
    <n v="526"/>
    <s v="CA-2016-158792"/>
    <d v="2016-12-26T00:00:00"/>
    <d v="2017-01-02T00:00:00"/>
    <x v="1"/>
    <s v="Standard Class"/>
    <x v="205"/>
    <x v="205"/>
    <s v="Consumer"/>
    <s v="United States"/>
    <s v="Lawrence"/>
    <s v="Massachusetts"/>
    <n v="1841"/>
    <x v="3"/>
    <s v="OFF-FA-10002815"/>
    <s v="Office Supplies"/>
    <x v="1"/>
    <x v="13"/>
    <x v="128"/>
    <n v="22.2"/>
  </r>
  <r>
    <n v="527"/>
    <s v="CA-2018-113558"/>
    <d v="2018-10-21T00:00:00"/>
    <d v="2018-10-26T00:00:00"/>
    <x v="8"/>
    <s v="Standard Class"/>
    <x v="206"/>
    <x v="206"/>
    <s v="Home Office"/>
    <s v="United States"/>
    <s v="Lakeland"/>
    <s v="Florida"/>
    <n v="33801"/>
    <x v="0"/>
    <s v="FUR-CH-10003379"/>
    <s v="Furniture"/>
    <x v="0"/>
    <x v="1"/>
    <x v="464"/>
    <n v="683.952"/>
  </r>
  <r>
    <n v="528"/>
    <s v="CA-2018-113558"/>
    <d v="2018-10-21T00:00:00"/>
    <d v="2018-10-26T00:00:00"/>
    <x v="8"/>
    <s v="Standard Class"/>
    <x v="206"/>
    <x v="206"/>
    <s v="Home Office"/>
    <s v="United States"/>
    <s v="Lakeland"/>
    <s v="Florida"/>
    <n v="33801"/>
    <x v="0"/>
    <s v="FUR-FU-10001756"/>
    <s v="Furniture"/>
    <x v="0"/>
    <x v="5"/>
    <x v="285"/>
    <n v="45.695999999999998"/>
  </r>
  <r>
    <n v="529"/>
    <s v="US-2016-138303"/>
    <d v="2016-03-09T00:00:00"/>
    <d v="2016-09-07T00:00:00"/>
    <x v="10"/>
    <s v="Standard Class"/>
    <x v="207"/>
    <x v="207"/>
    <s v="Consumer"/>
    <s v="United States"/>
    <s v="Philadelphia"/>
    <s v="Pennsylvania"/>
    <n v="19134"/>
    <x v="3"/>
    <s v="OFF-ST-10004963"/>
    <s v="Office Supplies"/>
    <x v="1"/>
    <x v="4"/>
    <x v="465"/>
    <n v="36.335999999999999"/>
  </r>
  <r>
    <n v="530"/>
    <s v="US-2016-138303"/>
    <d v="2016-03-09T00:00:00"/>
    <d v="2016-09-07T00:00:00"/>
    <x v="10"/>
    <s v="Standard Class"/>
    <x v="207"/>
    <x v="207"/>
    <s v="Consumer"/>
    <s v="United States"/>
    <s v="Philadelphia"/>
    <s v="Pennsylvania"/>
    <n v="19134"/>
    <x v="3"/>
    <s v="OFF-SU-10002881"/>
    <s v="Office Supplies"/>
    <x v="1"/>
    <x v="14"/>
    <x v="466"/>
    <n v="666.24800000000005"/>
  </r>
  <r>
    <n v="531"/>
    <s v="US-2016-138303"/>
    <d v="2016-03-09T00:00:00"/>
    <d v="2016-09-07T00:00:00"/>
    <x v="10"/>
    <s v="Standard Class"/>
    <x v="207"/>
    <x v="207"/>
    <s v="Consumer"/>
    <s v="United States"/>
    <s v="Philadelphia"/>
    <s v="Pennsylvania"/>
    <n v="19134"/>
    <x v="3"/>
    <s v="OFF-EN-10001335"/>
    <s v="Office Supplies"/>
    <x v="1"/>
    <x v="12"/>
    <x v="467"/>
    <n v="52.512"/>
  </r>
  <r>
    <n v="532"/>
    <s v="CA-2016-102848"/>
    <d v="2016-07-11T00:00:00"/>
    <d v="2016-11-09T00:00:00"/>
    <x v="6"/>
    <s v="Second Class"/>
    <x v="208"/>
    <x v="208"/>
    <s v="Corporate"/>
    <s v="United States"/>
    <s v="Los Angeles"/>
    <s v="California"/>
    <n v="90036"/>
    <x v="1"/>
    <s v="FUR-CH-10000595"/>
    <s v="Furniture"/>
    <x v="0"/>
    <x v="1"/>
    <x v="468"/>
    <n v="190.72"/>
  </r>
  <r>
    <n v="533"/>
    <s v="US-2018-129441"/>
    <d v="2018-07-09T00:00:00"/>
    <d v="2018-09-11T00:00:00"/>
    <x v="6"/>
    <s v="Standard Class"/>
    <x v="209"/>
    <x v="209"/>
    <s v="Consumer"/>
    <s v="United States"/>
    <s v="Los Angeles"/>
    <s v="California"/>
    <n v="90032"/>
    <x v="1"/>
    <s v="FUR-FU-10000448"/>
    <s v="Furniture"/>
    <x v="0"/>
    <x v="5"/>
    <x v="469"/>
    <n v="47.94"/>
  </r>
  <r>
    <n v="534"/>
    <s v="CA-2017-168753"/>
    <d v="2017-05-29T00:00:00"/>
    <d v="2017-06-01T00:00:00"/>
    <x v="5"/>
    <s v="Second Class"/>
    <x v="210"/>
    <x v="210"/>
    <s v="Consumer"/>
    <s v="United States"/>
    <s v="Montgomery"/>
    <s v="Alabama"/>
    <n v="36116"/>
    <x v="0"/>
    <s v="TEC-PH-10000984"/>
    <s v="Technology"/>
    <x v="2"/>
    <x v="7"/>
    <x v="470"/>
    <n v="979.95"/>
  </r>
  <r>
    <n v="535"/>
    <s v="CA-2017-168753"/>
    <d v="2017-05-29T00:00:00"/>
    <d v="2017-06-01T00:00:00"/>
    <x v="5"/>
    <s v="Second Class"/>
    <x v="210"/>
    <x v="210"/>
    <s v="Consumer"/>
    <s v="United States"/>
    <s v="Montgomery"/>
    <s v="Alabama"/>
    <n v="36116"/>
    <x v="0"/>
    <s v="OFF-BI-10002557"/>
    <s v="Office Supplies"/>
    <x v="1"/>
    <x v="8"/>
    <x v="249"/>
    <n v="22.75"/>
  </r>
  <r>
    <n v="536"/>
    <s v="CA-2017-126613"/>
    <d v="2017-10-07T00:00:00"/>
    <d v="2017-07-16T00:00:00"/>
    <x v="8"/>
    <s v="Standard Class"/>
    <x v="211"/>
    <x v="211"/>
    <s v="Consumer"/>
    <s v="United States"/>
    <s v="Mesa"/>
    <s v="Arizona"/>
    <n v="85204"/>
    <x v="1"/>
    <s v="OFF-ST-10001325"/>
    <s v="Office Supplies"/>
    <x v="1"/>
    <x v="4"/>
    <x v="471"/>
    <n v="16.768000000000001"/>
  </r>
  <r>
    <n v="537"/>
    <s v="US-2018-122637"/>
    <d v="2018-03-09T00:00:00"/>
    <d v="2018-09-08T00:00:00"/>
    <x v="10"/>
    <s v="Second Class"/>
    <x v="212"/>
    <x v="212"/>
    <s v="Consumer"/>
    <s v="United States"/>
    <s v="Chicago"/>
    <s v="Illinois"/>
    <n v="60653"/>
    <x v="2"/>
    <s v="OFF-BI-10002429"/>
    <s v="Office Supplies"/>
    <x v="1"/>
    <x v="8"/>
    <x v="472"/>
    <n v="42.616"/>
  </r>
  <r>
    <n v="538"/>
    <s v="CA-2016-147851"/>
    <d v="2016-03-12T00:00:00"/>
    <d v="2016-12-08T00:00:00"/>
    <x v="10"/>
    <s v="Standard Class"/>
    <x v="88"/>
    <x v="88"/>
    <s v="Home Office"/>
    <s v="United States"/>
    <s v="New York City"/>
    <s v="New York"/>
    <n v="10009"/>
    <x v="3"/>
    <s v="OFF-BI-10004528"/>
    <s v="Office Supplies"/>
    <x v="1"/>
    <x v="8"/>
    <x v="473"/>
    <n v="10.752000000000001"/>
  </r>
  <r>
    <n v="539"/>
    <s v="CA-2016-134894"/>
    <d v="2016-07-12T00:00:00"/>
    <d v="2016-12-11T00:00:00"/>
    <x v="6"/>
    <s v="Standard Class"/>
    <x v="213"/>
    <x v="213"/>
    <s v="Consumer"/>
    <s v="United States"/>
    <s v="Henderson"/>
    <s v="Kentucky"/>
    <n v="42420"/>
    <x v="0"/>
    <s v="OFF-AP-10001271"/>
    <s v="Office Supplies"/>
    <x v="1"/>
    <x v="9"/>
    <x v="474"/>
    <n v="152.94"/>
  </r>
  <r>
    <n v="540"/>
    <s v="CA-2016-134894"/>
    <d v="2016-07-12T00:00:00"/>
    <d v="2016-12-11T00:00:00"/>
    <x v="6"/>
    <s v="Standard Class"/>
    <x v="213"/>
    <x v="213"/>
    <s v="Consumer"/>
    <s v="United States"/>
    <s v="Henderson"/>
    <s v="Kentucky"/>
    <n v="42420"/>
    <x v="0"/>
    <s v="FUR-CH-10002647"/>
    <s v="Furniture"/>
    <x v="0"/>
    <x v="1"/>
    <x v="475"/>
    <n v="283.92"/>
  </r>
  <r>
    <n v="541"/>
    <s v="CA-2015-140795"/>
    <d v="2015-01-02T00:00:00"/>
    <d v="2015-02-03T00:00:00"/>
    <x v="7"/>
    <s v="First Class"/>
    <x v="214"/>
    <x v="214"/>
    <s v="Consumer"/>
    <s v="United States"/>
    <s v="Green Bay"/>
    <s v="Wisconsin"/>
    <n v="54302"/>
    <x v="2"/>
    <s v="TEC-AC-10001432"/>
    <s v="Technology"/>
    <x v="2"/>
    <x v="11"/>
    <x v="476"/>
    <n v="468.9"/>
  </r>
  <r>
    <n v="542"/>
    <s v="CA-2017-136924"/>
    <d v="2017-07-14T00:00:00"/>
    <d v="2017-07-17T00:00:00"/>
    <x v="6"/>
    <s v="First Class"/>
    <x v="20"/>
    <x v="20"/>
    <s v="Corporate"/>
    <s v="United States"/>
    <s v="Tucson"/>
    <s v="Arizona"/>
    <n v="85705"/>
    <x v="1"/>
    <s v="TEC-PH-10002262"/>
    <s v="Technology"/>
    <x v="2"/>
    <x v="7"/>
    <x v="477"/>
    <n v="380.86399999999998"/>
  </r>
  <r>
    <n v="543"/>
    <s v="US-2016-120161"/>
    <d v="2016-12-18T00:00:00"/>
    <d v="2016-12-23T00:00:00"/>
    <x v="1"/>
    <s v="Standard Class"/>
    <x v="215"/>
    <x v="215"/>
    <s v="Consumer"/>
    <s v="United States"/>
    <s v="Springfield"/>
    <s v="Ohio"/>
    <n v="45503"/>
    <x v="3"/>
    <s v="OFF-ST-10001809"/>
    <s v="Office Supplies"/>
    <x v="1"/>
    <x v="4"/>
    <x v="435"/>
    <n v="646.77599999999995"/>
  </r>
  <r>
    <n v="544"/>
    <s v="CA-2015-103849"/>
    <d v="2015-11-05T00:00:00"/>
    <d v="2015-05-16T00:00:00"/>
    <x v="2"/>
    <s v="Standard Class"/>
    <x v="38"/>
    <x v="38"/>
    <s v="Consumer"/>
    <s v="United States"/>
    <s v="Fort Worth"/>
    <s v="Texas"/>
    <n v="76106"/>
    <x v="2"/>
    <s v="TEC-AC-10001465"/>
    <s v="Technology"/>
    <x v="2"/>
    <x v="11"/>
    <x v="478"/>
    <n v="58.112000000000002"/>
  </r>
  <r>
    <n v="545"/>
    <s v="CA-2015-103849"/>
    <d v="2015-11-05T00:00:00"/>
    <d v="2015-05-16T00:00:00"/>
    <x v="2"/>
    <s v="Standard Class"/>
    <x v="38"/>
    <x v="38"/>
    <s v="Consumer"/>
    <s v="United States"/>
    <s v="Fort Worth"/>
    <s v="Texas"/>
    <n v="76106"/>
    <x v="2"/>
    <s v="TEC-PH-10002597"/>
    <s v="Technology"/>
    <x v="2"/>
    <x v="7"/>
    <x v="479"/>
    <n v="100.792"/>
  </r>
  <r>
    <n v="546"/>
    <s v="CA-2015-103849"/>
    <d v="2015-11-05T00:00:00"/>
    <d v="2015-05-16T00:00:00"/>
    <x v="2"/>
    <s v="Standard Class"/>
    <x v="38"/>
    <x v="38"/>
    <s v="Consumer"/>
    <s v="United States"/>
    <s v="Fort Worth"/>
    <s v="Texas"/>
    <n v="76106"/>
    <x v="2"/>
    <s v="FUR-FU-10000723"/>
    <s v="Furniture"/>
    <x v="0"/>
    <x v="5"/>
    <x v="480"/>
    <n v="66.111999999999995"/>
  </r>
  <r>
    <n v="547"/>
    <s v="CA-2018-162929"/>
    <d v="2018-11-19T00:00:00"/>
    <d v="2018-11-22T00:00:00"/>
    <x v="2"/>
    <s v="First Class"/>
    <x v="216"/>
    <x v="216"/>
    <s v="Home Office"/>
    <s v="United States"/>
    <s v="New York City"/>
    <s v="New York"/>
    <n v="10035"/>
    <x v="3"/>
    <s v="OFF-BI-10000404"/>
    <s v="Office Supplies"/>
    <x v="1"/>
    <x v="8"/>
    <x v="481"/>
    <n v="41.28"/>
  </r>
  <r>
    <n v="548"/>
    <s v="CA-2018-162929"/>
    <d v="2018-11-19T00:00:00"/>
    <d v="2018-11-22T00:00:00"/>
    <x v="2"/>
    <s v="First Class"/>
    <x v="216"/>
    <x v="216"/>
    <s v="Home Office"/>
    <s v="United States"/>
    <s v="New York City"/>
    <s v="New York"/>
    <n v="10035"/>
    <x v="3"/>
    <s v="OFF-PA-10002986"/>
    <s v="Office Supplies"/>
    <x v="1"/>
    <x v="10"/>
    <x v="482"/>
    <n v="13.36"/>
  </r>
  <r>
    <n v="549"/>
    <s v="CA-2016-113173"/>
    <d v="2016-11-15T00:00:00"/>
    <d v="2016-11-17T00:00:00"/>
    <x v="2"/>
    <s v="Second Class"/>
    <x v="158"/>
    <x v="158"/>
    <s v="Corporate"/>
    <s v="United States"/>
    <s v="Chicago"/>
    <s v="Illinois"/>
    <n v="60653"/>
    <x v="2"/>
    <s v="OFF-ST-10000604"/>
    <s v="Office Supplies"/>
    <x v="1"/>
    <x v="4"/>
    <x v="54"/>
    <n v="250.27199999999999"/>
  </r>
  <r>
    <n v="550"/>
    <s v="CA-2016-113173"/>
    <d v="2016-11-15T00:00:00"/>
    <d v="2016-11-17T00:00:00"/>
    <x v="2"/>
    <s v="Second Class"/>
    <x v="158"/>
    <x v="158"/>
    <s v="Corporate"/>
    <s v="United States"/>
    <s v="Chicago"/>
    <s v="Illinois"/>
    <n v="60653"/>
    <x v="2"/>
    <s v="OFF-BI-10004738"/>
    <s v="Office Supplies"/>
    <x v="1"/>
    <x v="8"/>
    <x v="92"/>
    <n v="11.364000000000001"/>
  </r>
  <r>
    <n v="551"/>
    <s v="CA-2016-113173"/>
    <d v="2016-11-15T00:00:00"/>
    <d v="2016-11-17T00:00:00"/>
    <x v="2"/>
    <s v="Second Class"/>
    <x v="158"/>
    <x v="158"/>
    <s v="Corporate"/>
    <s v="United States"/>
    <s v="Chicago"/>
    <s v="Illinois"/>
    <n v="60653"/>
    <x v="2"/>
    <s v="OFF-SU-10001935"/>
    <s v="Office Supplies"/>
    <x v="1"/>
    <x v="14"/>
    <x v="327"/>
    <n v="8.7200000000000006"/>
  </r>
  <r>
    <n v="552"/>
    <s v="CA-2017-136406"/>
    <d v="2017-04-15T00:00:00"/>
    <d v="2017-04-17T00:00:00"/>
    <x v="4"/>
    <s v="Second Class"/>
    <x v="217"/>
    <x v="217"/>
    <s v="Consumer"/>
    <s v="United States"/>
    <s v="San Francisco"/>
    <s v="California"/>
    <n v="94110"/>
    <x v="1"/>
    <s v="FUR-CH-10002024"/>
    <s v="Furniture"/>
    <x v="0"/>
    <x v="1"/>
    <x v="483"/>
    <n v="1121.568"/>
  </r>
  <r>
    <n v="553"/>
    <s v="CA-2018-112774"/>
    <d v="2018-11-09T00:00:00"/>
    <d v="2018-09-12T00:00:00"/>
    <x v="2"/>
    <s v="First Class"/>
    <x v="53"/>
    <x v="53"/>
    <s v="Consumer"/>
    <s v="United States"/>
    <s v="Jacksonville"/>
    <s v="Florida"/>
    <n v="32216"/>
    <x v="0"/>
    <s v="FUR-FU-10003039"/>
    <s v="Furniture"/>
    <x v="0"/>
    <x v="5"/>
    <x v="484"/>
    <n v="34.503999999999998"/>
  </r>
  <r>
    <n v="554"/>
    <s v="CA-2018-101945"/>
    <d v="2018-11-24T00:00:00"/>
    <d v="2018-11-28T00:00:00"/>
    <x v="2"/>
    <s v="Standard Class"/>
    <x v="218"/>
    <x v="218"/>
    <s v="Consumer"/>
    <s v="United States"/>
    <s v="Houston"/>
    <s v="Texas"/>
    <n v="77070"/>
    <x v="2"/>
    <s v="OFF-FA-10004248"/>
    <s v="Office Supplies"/>
    <x v="1"/>
    <x v="13"/>
    <x v="485"/>
    <n v="10.824"/>
  </r>
  <r>
    <n v="555"/>
    <s v="CA-2018-100650"/>
    <d v="2018-06-29T00:00:00"/>
    <d v="2018-07-03T00:00:00"/>
    <x v="9"/>
    <s v="Second Class"/>
    <x v="158"/>
    <x v="158"/>
    <s v="Corporate"/>
    <s v="United States"/>
    <s v="Anaheim"/>
    <s v="California"/>
    <n v="92804"/>
    <x v="1"/>
    <s v="OFF-ST-10001780"/>
    <s v="Office Supplies"/>
    <x v="1"/>
    <x v="4"/>
    <x v="486"/>
    <n v="1295.78"/>
  </r>
  <r>
    <n v="556"/>
    <s v="CA-2015-155852"/>
    <d v="2015-03-03T00:00:00"/>
    <d v="2015-03-07T00:00:00"/>
    <x v="10"/>
    <s v="Second Class"/>
    <x v="219"/>
    <x v="219"/>
    <s v="Consumer"/>
    <s v="United States"/>
    <s v="Wilmington"/>
    <s v="North Carolina"/>
    <n v="28403"/>
    <x v="0"/>
    <s v="OFF-AR-10003560"/>
    <s v="Office Supplies"/>
    <x v="1"/>
    <x v="6"/>
    <x v="487"/>
    <n v="19.456"/>
  </r>
  <r>
    <n v="557"/>
    <s v="CA-2017-113243"/>
    <d v="2017-10-06T00:00:00"/>
    <d v="2017-06-15T00:00:00"/>
    <x v="8"/>
    <s v="Standard Class"/>
    <x v="220"/>
    <x v="220"/>
    <s v="Consumer"/>
    <s v="United States"/>
    <s v="Los Angeles"/>
    <s v="California"/>
    <n v="90045"/>
    <x v="1"/>
    <s v="OFF-LA-10001297"/>
    <s v="Office Supplies"/>
    <x v="1"/>
    <x v="2"/>
    <x v="488"/>
    <n v="20.7"/>
  </r>
  <r>
    <n v="558"/>
    <s v="CA-2017-113243"/>
    <d v="2017-10-06T00:00:00"/>
    <d v="2017-06-15T00:00:00"/>
    <x v="8"/>
    <s v="Standard Class"/>
    <x v="220"/>
    <x v="220"/>
    <s v="Consumer"/>
    <s v="United States"/>
    <s v="Los Angeles"/>
    <s v="California"/>
    <n v="90045"/>
    <x v="1"/>
    <s v="FUR-TA-10004256"/>
    <s v="Furniture"/>
    <x v="0"/>
    <x v="3"/>
    <x v="489"/>
    <n v="1335.68"/>
  </r>
  <r>
    <n v="559"/>
    <s v="CA-2017-113243"/>
    <d v="2017-10-06T00:00:00"/>
    <d v="2017-06-15T00:00:00"/>
    <x v="8"/>
    <s v="Standard Class"/>
    <x v="220"/>
    <x v="220"/>
    <s v="Consumer"/>
    <s v="United States"/>
    <s v="Los Angeles"/>
    <s v="California"/>
    <n v="90045"/>
    <x v="1"/>
    <s v="OFF-PA-10003441"/>
    <s v="Office Supplies"/>
    <x v="1"/>
    <x v="10"/>
    <x v="490"/>
    <n v="32.4"/>
  </r>
  <r>
    <n v="560"/>
    <s v="CA-2018-118731"/>
    <d v="2018-11-20T00:00:00"/>
    <d v="2018-11-22T00:00:00"/>
    <x v="2"/>
    <s v="Second Class"/>
    <x v="221"/>
    <x v="221"/>
    <s v="Consumer"/>
    <s v="United States"/>
    <s v="San Francisco"/>
    <s v="California"/>
    <n v="94110"/>
    <x v="1"/>
    <s v="FUR-FU-10003347"/>
    <s v="Furniture"/>
    <x v="0"/>
    <x v="5"/>
    <x v="379"/>
    <n v="42.6"/>
  </r>
  <r>
    <n v="561"/>
    <s v="CA-2018-118731"/>
    <d v="2018-11-20T00:00:00"/>
    <d v="2018-11-22T00:00:00"/>
    <x v="2"/>
    <s v="Second Class"/>
    <x v="221"/>
    <x v="221"/>
    <s v="Consumer"/>
    <s v="United States"/>
    <s v="San Francisco"/>
    <s v="California"/>
    <n v="94110"/>
    <x v="1"/>
    <s v="OFF-BI-10000069"/>
    <s v="Office Supplies"/>
    <x v="1"/>
    <x v="8"/>
    <x v="491"/>
    <n v="84.055999999999997"/>
  </r>
  <r>
    <n v="562"/>
    <s v="CA-2015-145576"/>
    <d v="2015-09-14T00:00:00"/>
    <d v="2015-09-18T00:00:00"/>
    <x v="3"/>
    <s v="Second Class"/>
    <x v="222"/>
    <x v="222"/>
    <s v="Consumer"/>
    <s v="United States"/>
    <s v="Tampa"/>
    <s v="Florida"/>
    <n v="33614"/>
    <x v="0"/>
    <s v="OFF-AP-10003914"/>
    <s v="Office Supplies"/>
    <x v="1"/>
    <x v="9"/>
    <x v="492"/>
    <n v="13"/>
  </r>
  <r>
    <n v="563"/>
    <s v="CA-2015-145576"/>
    <d v="2015-09-14T00:00:00"/>
    <d v="2015-09-18T00:00:00"/>
    <x v="3"/>
    <s v="Second Class"/>
    <x v="222"/>
    <x v="222"/>
    <s v="Consumer"/>
    <s v="United States"/>
    <s v="Tampa"/>
    <s v="Florida"/>
    <n v="33614"/>
    <x v="0"/>
    <s v="FUR-FU-10004020"/>
    <s v="Furniture"/>
    <x v="0"/>
    <x v="5"/>
    <x v="493"/>
    <n v="13.128"/>
  </r>
  <r>
    <n v="564"/>
    <s v="CA-2016-130736"/>
    <d v="2016-07-12T00:00:00"/>
    <d v="2016-12-09T00:00:00"/>
    <x v="6"/>
    <s v="First Class"/>
    <x v="223"/>
    <x v="223"/>
    <s v="Consumer"/>
    <s v="United States"/>
    <s v="Seattle"/>
    <s v="Washington"/>
    <n v="98105"/>
    <x v="1"/>
    <s v="OFF-FA-10003467"/>
    <s v="Office Supplies"/>
    <x v="1"/>
    <x v="13"/>
    <x v="494"/>
    <n v="3.96"/>
  </r>
  <r>
    <n v="565"/>
    <s v="CA-2016-130736"/>
    <d v="2016-07-12T00:00:00"/>
    <d v="2016-12-09T00:00:00"/>
    <x v="6"/>
    <s v="First Class"/>
    <x v="223"/>
    <x v="223"/>
    <s v="Consumer"/>
    <s v="United States"/>
    <s v="Seattle"/>
    <s v="Washington"/>
    <n v="98105"/>
    <x v="1"/>
    <s v="OFF-LA-10000634"/>
    <s v="Office Supplies"/>
    <x v="1"/>
    <x v="2"/>
    <x v="286"/>
    <n v="2.61"/>
  </r>
  <r>
    <n v="566"/>
    <s v="CA-2018-137099"/>
    <d v="2018-07-12T00:00:00"/>
    <d v="2018-12-10T00:00:00"/>
    <x v="6"/>
    <s v="First Class"/>
    <x v="224"/>
    <x v="224"/>
    <s v="Consumer"/>
    <s v="United States"/>
    <s v="Los Angeles"/>
    <s v="California"/>
    <n v="90008"/>
    <x v="1"/>
    <s v="TEC-PH-10002496"/>
    <s v="Technology"/>
    <x v="2"/>
    <x v="7"/>
    <x v="495"/>
    <n v="374.37599999999998"/>
  </r>
  <r>
    <n v="567"/>
    <s v="CA-2018-156951"/>
    <d v="2018-01-10T00:00:00"/>
    <d v="2018-10-08T00:00:00"/>
    <x v="7"/>
    <s v="Standard Class"/>
    <x v="225"/>
    <x v="225"/>
    <s v="Corporate"/>
    <s v="United States"/>
    <s v="Seattle"/>
    <s v="Washington"/>
    <n v="98105"/>
    <x v="1"/>
    <s v="OFF-PA-10004530"/>
    <s v="Office Supplies"/>
    <x v="1"/>
    <x v="10"/>
    <x v="496"/>
    <n v="91.84"/>
  </r>
  <r>
    <n v="568"/>
    <s v="CA-2018-156951"/>
    <d v="2018-01-10T00:00:00"/>
    <d v="2018-10-08T00:00:00"/>
    <x v="7"/>
    <s v="Standard Class"/>
    <x v="225"/>
    <x v="225"/>
    <s v="Corporate"/>
    <s v="United States"/>
    <s v="Seattle"/>
    <s v="Washington"/>
    <n v="98105"/>
    <x v="1"/>
    <s v="OFF-BI-10001107"/>
    <s v="Office Supplies"/>
    <x v="1"/>
    <x v="8"/>
    <x v="497"/>
    <n v="81.087999999999994"/>
  </r>
  <r>
    <n v="569"/>
    <s v="CA-2018-156951"/>
    <d v="2018-01-10T00:00:00"/>
    <d v="2018-10-08T00:00:00"/>
    <x v="7"/>
    <s v="Standard Class"/>
    <x v="225"/>
    <x v="225"/>
    <s v="Corporate"/>
    <s v="United States"/>
    <s v="Seattle"/>
    <s v="Washington"/>
    <n v="98105"/>
    <x v="1"/>
    <s v="OFF-PA-10004451"/>
    <s v="Office Supplies"/>
    <x v="1"/>
    <x v="10"/>
    <x v="498"/>
    <n v="19.440000000000001"/>
  </r>
  <r>
    <n v="570"/>
    <s v="CA-2018-156951"/>
    <d v="2018-01-10T00:00:00"/>
    <d v="2018-10-08T00:00:00"/>
    <x v="7"/>
    <s v="Standard Class"/>
    <x v="225"/>
    <x v="225"/>
    <s v="Corporate"/>
    <s v="United States"/>
    <s v="Seattle"/>
    <s v="Washington"/>
    <n v="98105"/>
    <x v="1"/>
    <s v="FUR-CH-10004997"/>
    <s v="Furniture"/>
    <x v="0"/>
    <x v="1"/>
    <x v="499"/>
    <n v="451.15199999999999"/>
  </r>
  <r>
    <n v="571"/>
    <s v="CA-2018-164826"/>
    <d v="2018-12-28T00:00:00"/>
    <d v="2019-01-04T00:00:00"/>
    <x v="1"/>
    <s v="Standard Class"/>
    <x v="226"/>
    <x v="226"/>
    <s v="Consumer"/>
    <s v="United States"/>
    <s v="New York City"/>
    <s v="New York"/>
    <n v="10024"/>
    <x v="3"/>
    <s v="OFF-LA-10001297"/>
    <s v="Office Supplies"/>
    <x v="1"/>
    <x v="2"/>
    <x v="488"/>
    <n v="72.45"/>
  </r>
  <r>
    <n v="572"/>
    <s v="CA-2018-164826"/>
    <d v="2018-12-28T00:00:00"/>
    <d v="2019-01-04T00:00:00"/>
    <x v="1"/>
    <s v="Standard Class"/>
    <x v="226"/>
    <x v="226"/>
    <s v="Consumer"/>
    <s v="United States"/>
    <s v="New York City"/>
    <s v="New York"/>
    <n v="10024"/>
    <x v="3"/>
    <s v="OFF-FA-10000585"/>
    <s v="Office Supplies"/>
    <x v="1"/>
    <x v="13"/>
    <x v="204"/>
    <n v="13.96"/>
  </r>
  <r>
    <n v="573"/>
    <s v="CA-2018-164826"/>
    <d v="2018-12-28T00:00:00"/>
    <d v="2019-01-04T00:00:00"/>
    <x v="1"/>
    <s v="Standard Class"/>
    <x v="226"/>
    <x v="226"/>
    <s v="Consumer"/>
    <s v="United States"/>
    <s v="New York City"/>
    <s v="New York"/>
    <n v="10024"/>
    <x v="3"/>
    <s v="OFF-BI-10001922"/>
    <s v="Office Supplies"/>
    <x v="1"/>
    <x v="8"/>
    <x v="305"/>
    <n v="33.264000000000003"/>
  </r>
  <r>
    <n v="574"/>
    <s v="CA-2018-164826"/>
    <d v="2018-12-28T00:00:00"/>
    <d v="2019-01-04T00:00:00"/>
    <x v="1"/>
    <s v="Standard Class"/>
    <x v="226"/>
    <x v="226"/>
    <s v="Consumer"/>
    <s v="United States"/>
    <s v="New York City"/>
    <s v="New York"/>
    <n v="10024"/>
    <x v="3"/>
    <s v="TEC-PH-10000347"/>
    <s v="Technology"/>
    <x v="2"/>
    <x v="7"/>
    <x v="500"/>
    <n v="14.85"/>
  </r>
  <r>
    <n v="575"/>
    <s v="CA-2017-127250"/>
    <d v="2017-03-11T00:00:00"/>
    <d v="2017-11-07T00:00:00"/>
    <x v="10"/>
    <s v="Standard Class"/>
    <x v="227"/>
    <x v="227"/>
    <s v="Consumer"/>
    <s v="United States"/>
    <s v="Marysville"/>
    <s v="Washington"/>
    <n v="98270"/>
    <x v="1"/>
    <s v="OFF-AR-10003394"/>
    <s v="Office Supplies"/>
    <x v="1"/>
    <x v="6"/>
    <x v="501"/>
    <n v="8.82"/>
  </r>
  <r>
    <n v="576"/>
    <s v="CA-2016-149713"/>
    <d v="2016-09-18T00:00:00"/>
    <d v="2016-09-22T00:00:00"/>
    <x v="3"/>
    <s v="Second Class"/>
    <x v="228"/>
    <x v="228"/>
    <s v="Consumer"/>
    <s v="United States"/>
    <s v="Long Beach"/>
    <s v="California"/>
    <n v="90805"/>
    <x v="1"/>
    <s v="OFF-PA-10004530"/>
    <s v="Office Supplies"/>
    <x v="1"/>
    <x v="10"/>
    <x v="496"/>
    <n v="160.72"/>
  </r>
  <r>
    <n v="577"/>
    <s v="CA-2016-149713"/>
    <d v="2016-09-18T00:00:00"/>
    <d v="2016-09-22T00:00:00"/>
    <x v="3"/>
    <s v="Second Class"/>
    <x v="228"/>
    <x v="228"/>
    <s v="Consumer"/>
    <s v="United States"/>
    <s v="Long Beach"/>
    <s v="California"/>
    <n v="90805"/>
    <x v="1"/>
    <s v="OFF-PA-10001450"/>
    <s v="Office Supplies"/>
    <x v="1"/>
    <x v="10"/>
    <x v="502"/>
    <n v="19.920000000000002"/>
  </r>
  <r>
    <n v="578"/>
    <s v="CA-2016-149713"/>
    <d v="2016-09-18T00:00:00"/>
    <d v="2016-09-22T00:00:00"/>
    <x v="3"/>
    <s v="Second Class"/>
    <x v="228"/>
    <x v="228"/>
    <s v="Consumer"/>
    <s v="United States"/>
    <s v="Long Beach"/>
    <s v="California"/>
    <n v="90805"/>
    <x v="1"/>
    <s v="OFF-SU-10001574"/>
    <s v="Office Supplies"/>
    <x v="1"/>
    <x v="14"/>
    <x v="503"/>
    <n v="7.3"/>
  </r>
  <r>
    <n v="579"/>
    <s v="CA-2018-118640"/>
    <d v="2018-07-20T00:00:00"/>
    <d v="2018-07-26T00:00:00"/>
    <x v="6"/>
    <s v="Standard Class"/>
    <x v="229"/>
    <x v="229"/>
    <s v="Consumer"/>
    <s v="United States"/>
    <s v="Chicago"/>
    <s v="Illinois"/>
    <n v="60610"/>
    <x v="2"/>
    <s v="OFF-ST-10002974"/>
    <s v="Office Supplies"/>
    <x v="1"/>
    <x v="4"/>
    <x v="123"/>
    <n v="69.712000000000003"/>
  </r>
  <r>
    <n v="580"/>
    <s v="CA-2018-118640"/>
    <d v="2018-07-20T00:00:00"/>
    <d v="2018-07-26T00:00:00"/>
    <x v="6"/>
    <s v="Standard Class"/>
    <x v="229"/>
    <x v="229"/>
    <s v="Consumer"/>
    <s v="United States"/>
    <s v="Chicago"/>
    <s v="Illinois"/>
    <n v="60610"/>
    <x v="2"/>
    <s v="FUR-FU-10001475"/>
    <s v="Furniture"/>
    <x v="0"/>
    <x v="5"/>
    <x v="504"/>
    <n v="8.7919999999999998"/>
  </r>
  <r>
    <n v="581"/>
    <s v="CA-2016-132906"/>
    <d v="2016-10-09T00:00:00"/>
    <d v="2016-09-14T00:00:00"/>
    <x v="8"/>
    <s v="Standard Class"/>
    <x v="230"/>
    <x v="230"/>
    <s v="Consumer"/>
    <s v="United States"/>
    <s v="Los Angeles"/>
    <s v="California"/>
    <n v="90004"/>
    <x v="1"/>
    <s v="OFF-SU-10004498"/>
    <s v="Office Supplies"/>
    <x v="1"/>
    <x v="14"/>
    <x v="505"/>
    <n v="51.52"/>
  </r>
  <r>
    <n v="582"/>
    <s v="CA-2018-145233"/>
    <d v="2018-01-12T00:00:00"/>
    <d v="2018-12-05T00:00:00"/>
    <x v="7"/>
    <s v="Standard Class"/>
    <x v="231"/>
    <x v="231"/>
    <s v="Consumer"/>
    <s v="United States"/>
    <s v="Denver"/>
    <s v="Colorado"/>
    <n v="80219"/>
    <x v="1"/>
    <s v="TEC-PH-10004977"/>
    <s v="Technology"/>
    <x v="2"/>
    <x v="7"/>
    <x v="34"/>
    <n v="470.37599999999998"/>
  </r>
  <r>
    <n v="583"/>
    <s v="CA-2018-145233"/>
    <d v="2018-01-12T00:00:00"/>
    <d v="2018-12-05T00:00:00"/>
    <x v="7"/>
    <s v="Standard Class"/>
    <x v="231"/>
    <x v="231"/>
    <s v="Consumer"/>
    <s v="United States"/>
    <s v="Denver"/>
    <s v="Colorado"/>
    <n v="80219"/>
    <x v="1"/>
    <s v="TEC-PH-10000586"/>
    <s v="Technology"/>
    <x v="2"/>
    <x v="7"/>
    <x v="506"/>
    <n v="105.584"/>
  </r>
  <r>
    <n v="584"/>
    <s v="CA-2018-145233"/>
    <d v="2018-01-12T00:00:00"/>
    <d v="2018-12-05T00:00:00"/>
    <x v="7"/>
    <s v="Standard Class"/>
    <x v="231"/>
    <x v="231"/>
    <s v="Consumer"/>
    <s v="United States"/>
    <s v="Denver"/>
    <s v="Colorado"/>
    <n v="80219"/>
    <x v="1"/>
    <s v="OFF-AP-10000358"/>
    <s v="Office Supplies"/>
    <x v="1"/>
    <x v="9"/>
    <x v="95"/>
    <n v="31.152000000000001"/>
  </r>
  <r>
    <n v="585"/>
    <s v="CA-2018-145233"/>
    <d v="2018-01-12T00:00:00"/>
    <d v="2018-12-05T00:00:00"/>
    <x v="7"/>
    <s v="Standard Class"/>
    <x v="231"/>
    <x v="231"/>
    <s v="Consumer"/>
    <s v="United States"/>
    <s v="Denver"/>
    <s v="Colorado"/>
    <n v="80219"/>
    <x v="1"/>
    <s v="OFF-BI-10002764"/>
    <s v="Office Supplies"/>
    <x v="1"/>
    <x v="8"/>
    <x v="507"/>
    <n v="6.7830000000000004"/>
  </r>
  <r>
    <n v="586"/>
    <s v="CA-2018-145233"/>
    <d v="2018-01-12T00:00:00"/>
    <d v="2018-12-05T00:00:00"/>
    <x v="7"/>
    <s v="Standard Class"/>
    <x v="231"/>
    <x v="231"/>
    <s v="Consumer"/>
    <s v="United States"/>
    <s v="Denver"/>
    <s v="Colorado"/>
    <n v="80219"/>
    <x v="1"/>
    <s v="TEC-PH-10001254"/>
    <s v="Technology"/>
    <x v="2"/>
    <x v="7"/>
    <x v="144"/>
    <n v="406.36799999999999"/>
  </r>
  <r>
    <n v="587"/>
    <s v="CA-2016-128139"/>
    <d v="2016-03-07T00:00:00"/>
    <d v="2016-07-09T00:00:00"/>
    <x v="10"/>
    <s v="Standard Class"/>
    <x v="232"/>
    <x v="232"/>
    <s v="Consumer"/>
    <s v="United States"/>
    <s v="Richmond"/>
    <s v="Kentucky"/>
    <n v="40475"/>
    <x v="0"/>
    <s v="FUR-CH-10003956"/>
    <s v="Furniture"/>
    <x v="0"/>
    <x v="1"/>
    <x v="368"/>
    <n v="70.98"/>
  </r>
  <r>
    <n v="588"/>
    <s v="CA-2016-128139"/>
    <d v="2016-03-07T00:00:00"/>
    <d v="2016-07-09T00:00:00"/>
    <x v="10"/>
    <s v="Standard Class"/>
    <x v="232"/>
    <x v="232"/>
    <s v="Consumer"/>
    <s v="United States"/>
    <s v="Richmond"/>
    <s v="Kentucky"/>
    <n v="40475"/>
    <x v="0"/>
    <s v="OFF-LA-10003930"/>
    <s v="Office Supplies"/>
    <x v="1"/>
    <x v="2"/>
    <x v="508"/>
    <n v="294.93"/>
  </r>
  <r>
    <n v="589"/>
    <s v="US-2017-156986"/>
    <d v="2017-03-20T00:00:00"/>
    <d v="2017-03-24T00:00:00"/>
    <x v="10"/>
    <s v="Standard Class"/>
    <x v="233"/>
    <x v="233"/>
    <s v="Consumer"/>
    <s v="United States"/>
    <s v="Salem"/>
    <s v="Oregon"/>
    <n v="97301"/>
    <x v="1"/>
    <s v="TEC-PH-10003800"/>
    <s v="Technology"/>
    <x v="2"/>
    <x v="7"/>
    <x v="509"/>
    <n v="84.784000000000006"/>
  </r>
  <r>
    <n v="590"/>
    <s v="US-2017-156986"/>
    <d v="2017-03-20T00:00:00"/>
    <d v="2017-03-24T00:00:00"/>
    <x v="10"/>
    <s v="Standard Class"/>
    <x v="233"/>
    <x v="233"/>
    <s v="Consumer"/>
    <s v="United States"/>
    <s v="Salem"/>
    <s v="Oregon"/>
    <n v="97301"/>
    <x v="1"/>
    <s v="OFF-PA-10002005"/>
    <s v="Office Supplies"/>
    <x v="1"/>
    <x v="10"/>
    <x v="510"/>
    <n v="20.736000000000001"/>
  </r>
  <r>
    <n v="591"/>
    <s v="US-2017-156986"/>
    <d v="2017-03-20T00:00:00"/>
    <d v="2017-03-24T00:00:00"/>
    <x v="10"/>
    <s v="Standard Class"/>
    <x v="233"/>
    <x v="233"/>
    <s v="Consumer"/>
    <s v="United States"/>
    <s v="Salem"/>
    <s v="Oregon"/>
    <n v="97301"/>
    <x v="1"/>
    <s v="OFF-BI-10002498"/>
    <s v="Office Supplies"/>
    <x v="1"/>
    <x v="8"/>
    <x v="440"/>
    <n v="16.821000000000002"/>
  </r>
  <r>
    <n v="592"/>
    <s v="US-2017-156986"/>
    <d v="2017-03-20T00:00:00"/>
    <d v="2017-03-24T00:00:00"/>
    <x v="10"/>
    <s v="Standard Class"/>
    <x v="233"/>
    <x v="233"/>
    <s v="Consumer"/>
    <s v="United States"/>
    <s v="Salem"/>
    <s v="Oregon"/>
    <n v="97301"/>
    <x v="1"/>
    <s v="OFF-PA-10004101"/>
    <s v="Office Supplies"/>
    <x v="1"/>
    <x v="10"/>
    <x v="511"/>
    <n v="10.368"/>
  </r>
  <r>
    <n v="593"/>
    <s v="CA-2015-135405"/>
    <d v="2015-09-01T00:00:00"/>
    <d v="2015-01-13T00:00:00"/>
    <x v="3"/>
    <s v="Standard Class"/>
    <x v="234"/>
    <x v="234"/>
    <s v="Consumer"/>
    <s v="United States"/>
    <s v="Laredo"/>
    <s v="Texas"/>
    <n v="78041"/>
    <x v="2"/>
    <s v="OFF-AR-10004078"/>
    <s v="Office Supplies"/>
    <x v="1"/>
    <x v="6"/>
    <x v="512"/>
    <n v="9.3439999999999994"/>
  </r>
  <r>
    <n v="594"/>
    <s v="CA-2015-135405"/>
    <d v="2015-09-01T00:00:00"/>
    <d v="2015-01-13T00:00:00"/>
    <x v="3"/>
    <s v="Standard Class"/>
    <x v="234"/>
    <x v="234"/>
    <s v="Consumer"/>
    <s v="United States"/>
    <s v="Laredo"/>
    <s v="Texas"/>
    <n v="78041"/>
    <x v="2"/>
    <s v="TEC-AC-10001266"/>
    <s v="Technology"/>
    <x v="2"/>
    <x v="11"/>
    <x v="198"/>
    <n v="31.2"/>
  </r>
  <r>
    <n v="595"/>
    <s v="CA-2015-131450"/>
    <d v="2015-08-08T00:00:00"/>
    <d v="2015-08-15T00:00:00"/>
    <x v="0"/>
    <s v="Standard Class"/>
    <x v="235"/>
    <x v="235"/>
    <s v="Consumer"/>
    <s v="United States"/>
    <s v="San Diego"/>
    <s v="California"/>
    <n v="92024"/>
    <x v="1"/>
    <s v="OFF-AP-10004708"/>
    <s v="Office Supplies"/>
    <x v="1"/>
    <x v="9"/>
    <x v="513"/>
    <n v="76.12"/>
  </r>
  <r>
    <n v="596"/>
    <s v="CA-2015-131450"/>
    <d v="2015-08-08T00:00:00"/>
    <d v="2015-08-15T00:00:00"/>
    <x v="0"/>
    <s v="Standard Class"/>
    <x v="235"/>
    <x v="235"/>
    <s v="Consumer"/>
    <s v="United States"/>
    <s v="San Diego"/>
    <s v="California"/>
    <n v="92024"/>
    <x v="1"/>
    <s v="TEC-CO-10004115"/>
    <s v="Technology"/>
    <x v="2"/>
    <x v="16"/>
    <x v="361"/>
    <n v="1199.9760000000001"/>
  </r>
  <r>
    <n v="597"/>
    <s v="CA-2015-131450"/>
    <d v="2015-08-08T00:00:00"/>
    <d v="2015-08-15T00:00:00"/>
    <x v="0"/>
    <s v="Standard Class"/>
    <x v="235"/>
    <x v="235"/>
    <s v="Consumer"/>
    <s v="United States"/>
    <s v="San Diego"/>
    <s v="California"/>
    <n v="92024"/>
    <x v="1"/>
    <s v="TEC-PH-10002398"/>
    <s v="Technology"/>
    <x v="2"/>
    <x v="7"/>
    <x v="288"/>
    <n v="445.96"/>
  </r>
  <r>
    <n v="598"/>
    <s v="CA-2015-131450"/>
    <d v="2015-08-08T00:00:00"/>
    <d v="2015-08-15T00:00:00"/>
    <x v="0"/>
    <s v="Standard Class"/>
    <x v="235"/>
    <x v="235"/>
    <s v="Consumer"/>
    <s v="United States"/>
    <s v="San Diego"/>
    <s v="California"/>
    <n v="92024"/>
    <x v="1"/>
    <s v="FUR-FU-10001979"/>
    <s v="Furniture"/>
    <x v="0"/>
    <x v="5"/>
    <x v="514"/>
    <n v="327.76"/>
  </r>
  <r>
    <n v="599"/>
    <s v="CA-2017-120180"/>
    <d v="2017-07-14T00:00:00"/>
    <d v="2017-07-16T00:00:00"/>
    <x v="6"/>
    <s v="First Class"/>
    <x v="236"/>
    <x v="236"/>
    <s v="Consumer"/>
    <s v="United States"/>
    <s v="Philadelphia"/>
    <s v="Pennsylvania"/>
    <n v="19134"/>
    <x v="3"/>
    <s v="OFF-SU-10004115"/>
    <s v="Office Supplies"/>
    <x v="1"/>
    <x v="14"/>
    <x v="515"/>
    <n v="11.632"/>
  </r>
  <r>
    <n v="600"/>
    <s v="US-2017-100720"/>
    <d v="2017-07-16T00:00:00"/>
    <d v="2017-07-21T00:00:00"/>
    <x v="6"/>
    <s v="Standard Class"/>
    <x v="237"/>
    <x v="237"/>
    <s v="Consumer"/>
    <s v="United States"/>
    <s v="Philadelphia"/>
    <s v="Pennsylvania"/>
    <n v="19120"/>
    <x v="3"/>
    <s v="TEC-PH-10001425"/>
    <s v="Technology"/>
    <x v="2"/>
    <x v="7"/>
    <x v="516"/>
    <n v="143.982"/>
  </r>
  <r>
    <n v="601"/>
    <s v="US-2017-100720"/>
    <d v="2017-07-16T00:00:00"/>
    <d v="2017-07-21T00:00:00"/>
    <x v="6"/>
    <s v="Standard Class"/>
    <x v="237"/>
    <x v="237"/>
    <s v="Consumer"/>
    <s v="United States"/>
    <s v="Philadelphia"/>
    <s v="Pennsylvania"/>
    <n v="19120"/>
    <x v="3"/>
    <s v="TEC-PH-10003963"/>
    <s v="Technology"/>
    <x v="2"/>
    <x v="7"/>
    <x v="517"/>
    <n v="494.37599999999998"/>
  </r>
  <r>
    <n v="602"/>
    <s v="US-2017-100720"/>
    <d v="2017-07-16T00:00:00"/>
    <d v="2017-07-21T00:00:00"/>
    <x v="6"/>
    <s v="Standard Class"/>
    <x v="237"/>
    <x v="237"/>
    <s v="Consumer"/>
    <s v="United States"/>
    <s v="Philadelphia"/>
    <s v="Pennsylvania"/>
    <n v="19120"/>
    <x v="3"/>
    <s v="OFF-SU-10001574"/>
    <s v="Office Supplies"/>
    <x v="1"/>
    <x v="14"/>
    <x v="503"/>
    <n v="5.84"/>
  </r>
  <r>
    <n v="603"/>
    <s v="CA-2015-149958"/>
    <d v="2015-03-15T00:00:00"/>
    <d v="2015-03-19T00:00:00"/>
    <x v="10"/>
    <s v="Standard Class"/>
    <x v="238"/>
    <x v="238"/>
    <s v="Consumer"/>
    <s v="United States"/>
    <s v="Tampa"/>
    <s v="Florida"/>
    <n v="33614"/>
    <x v="0"/>
    <s v="OFF-ST-10001490"/>
    <s v="Office Supplies"/>
    <x v="1"/>
    <x v="4"/>
    <x v="518"/>
    <n v="142.77600000000001"/>
  </r>
  <r>
    <n v="604"/>
    <s v="CA-2015-149958"/>
    <d v="2015-03-15T00:00:00"/>
    <d v="2015-03-19T00:00:00"/>
    <x v="10"/>
    <s v="Standard Class"/>
    <x v="238"/>
    <x v="238"/>
    <s v="Consumer"/>
    <s v="United States"/>
    <s v="Tampa"/>
    <s v="Florida"/>
    <n v="33614"/>
    <x v="0"/>
    <s v="FUR-FU-10001756"/>
    <s v="Furniture"/>
    <x v="0"/>
    <x v="5"/>
    <x v="285"/>
    <n v="45.695999999999998"/>
  </r>
  <r>
    <n v="605"/>
    <s v="CA-2015-149958"/>
    <d v="2015-03-15T00:00:00"/>
    <d v="2015-03-19T00:00:00"/>
    <x v="10"/>
    <s v="Standard Class"/>
    <x v="238"/>
    <x v="238"/>
    <s v="Consumer"/>
    <s v="United States"/>
    <s v="Tampa"/>
    <s v="Florida"/>
    <n v="33614"/>
    <x v="0"/>
    <s v="OFF-BI-10000773"/>
    <s v="Office Supplies"/>
    <x v="1"/>
    <x v="8"/>
    <x v="386"/>
    <n v="7.218"/>
  </r>
  <r>
    <n v="606"/>
    <s v="CA-2015-149958"/>
    <d v="2015-03-15T00:00:00"/>
    <d v="2015-03-19T00:00:00"/>
    <x v="10"/>
    <s v="Standard Class"/>
    <x v="238"/>
    <x v="238"/>
    <s v="Consumer"/>
    <s v="United States"/>
    <s v="Tampa"/>
    <s v="Florida"/>
    <n v="33614"/>
    <x v="0"/>
    <s v="OFF-BI-10001543"/>
    <s v="Office Supplies"/>
    <x v="1"/>
    <x v="8"/>
    <x v="380"/>
    <n v="43.188000000000002"/>
  </r>
  <r>
    <n v="607"/>
    <s v="CA-2015-149958"/>
    <d v="2015-03-15T00:00:00"/>
    <d v="2015-03-19T00:00:00"/>
    <x v="10"/>
    <s v="Standard Class"/>
    <x v="238"/>
    <x v="238"/>
    <s v="Consumer"/>
    <s v="United States"/>
    <s v="Tampa"/>
    <s v="Florida"/>
    <n v="33614"/>
    <x v="0"/>
    <s v="OFF-PA-10002120"/>
    <s v="Office Supplies"/>
    <x v="1"/>
    <x v="10"/>
    <x v="519"/>
    <n v="131.904"/>
  </r>
  <r>
    <n v="608"/>
    <s v="US-2015-105767"/>
    <d v="2015-05-23T00:00:00"/>
    <d v="2015-05-27T00:00:00"/>
    <x v="5"/>
    <s v="Standard Class"/>
    <x v="239"/>
    <x v="239"/>
    <s v="Consumer"/>
    <s v="United States"/>
    <s v="Philadelphia"/>
    <s v="Pennsylvania"/>
    <n v="19134"/>
    <x v="3"/>
    <s v="OFF-BI-10000848"/>
    <s v="Office Supplies"/>
    <x v="1"/>
    <x v="8"/>
    <x v="520"/>
    <n v="3.282"/>
  </r>
  <r>
    <n v="609"/>
    <s v="US-2015-105767"/>
    <d v="2015-05-23T00:00:00"/>
    <d v="2015-05-27T00:00:00"/>
    <x v="5"/>
    <s v="Standard Class"/>
    <x v="239"/>
    <x v="239"/>
    <s v="Consumer"/>
    <s v="United States"/>
    <s v="Philadelphia"/>
    <s v="Pennsylvania"/>
    <n v="19134"/>
    <x v="3"/>
    <s v="OFF-AR-10001246"/>
    <s v="Office Supplies"/>
    <x v="1"/>
    <x v="6"/>
    <x v="455"/>
    <n v="21.167999999999999"/>
  </r>
  <r>
    <n v="610"/>
    <s v="US-2015-105767"/>
    <d v="2015-05-23T00:00:00"/>
    <d v="2015-05-27T00:00:00"/>
    <x v="5"/>
    <s v="Standard Class"/>
    <x v="239"/>
    <x v="239"/>
    <s v="Consumer"/>
    <s v="United States"/>
    <s v="Philadelphia"/>
    <s v="Pennsylvania"/>
    <n v="19134"/>
    <x v="3"/>
    <s v="TEC-PH-10003092"/>
    <s v="Technology"/>
    <x v="2"/>
    <x v="7"/>
    <x v="521"/>
    <n v="55.188000000000002"/>
  </r>
  <r>
    <n v="611"/>
    <s v="CA-2017-161816"/>
    <d v="2017-04-28T00:00:00"/>
    <d v="2017-05-01T00:00:00"/>
    <x v="4"/>
    <s v="First Class"/>
    <x v="240"/>
    <x v="240"/>
    <s v="Corporate"/>
    <s v="United States"/>
    <s v="Dallas"/>
    <s v="Texas"/>
    <n v="75217"/>
    <x v="2"/>
    <s v="TEC-PH-10003012"/>
    <s v="Technology"/>
    <x v="2"/>
    <x v="7"/>
    <x v="348"/>
    <n v="369.57600000000002"/>
  </r>
  <r>
    <n v="612"/>
    <s v="CA-2017-161816"/>
    <d v="2017-04-28T00:00:00"/>
    <d v="2017-05-01T00:00:00"/>
    <x v="4"/>
    <s v="First Class"/>
    <x v="240"/>
    <x v="240"/>
    <s v="Corporate"/>
    <s v="United States"/>
    <s v="Dallas"/>
    <s v="Texas"/>
    <n v="75217"/>
    <x v="2"/>
    <s v="OFF-LA-10004345"/>
    <s v="Office Supplies"/>
    <x v="1"/>
    <x v="2"/>
    <x v="522"/>
    <n v="15.712"/>
  </r>
  <r>
    <n v="613"/>
    <s v="CA-2017-121223"/>
    <d v="2017-11-09T00:00:00"/>
    <d v="2017-09-13T00:00:00"/>
    <x v="2"/>
    <s v="Second Class"/>
    <x v="241"/>
    <x v="241"/>
    <s v="Corporate"/>
    <s v="United States"/>
    <s v="Philadelphia"/>
    <s v="Pennsylvania"/>
    <n v="19143"/>
    <x v="3"/>
    <s v="OFF-PA-10001204"/>
    <s v="Office Supplies"/>
    <x v="1"/>
    <x v="10"/>
    <x v="523"/>
    <n v="8.4480000000000004"/>
  </r>
  <r>
    <n v="614"/>
    <s v="CA-2017-121223"/>
    <d v="2017-11-09T00:00:00"/>
    <d v="2017-09-13T00:00:00"/>
    <x v="2"/>
    <s v="Second Class"/>
    <x v="241"/>
    <x v="241"/>
    <s v="Corporate"/>
    <s v="United States"/>
    <s v="Philadelphia"/>
    <s v="Pennsylvania"/>
    <n v="19143"/>
    <x v="3"/>
    <s v="TEC-PH-10004667"/>
    <s v="Technology"/>
    <x v="2"/>
    <x v="7"/>
    <x v="524"/>
    <n v="728.94600000000003"/>
  </r>
  <r>
    <n v="615"/>
    <s v="CA-2018-138611"/>
    <d v="2018-11-14T00:00:00"/>
    <d v="2018-11-17T00:00:00"/>
    <x v="2"/>
    <s v="Second Class"/>
    <x v="242"/>
    <x v="242"/>
    <s v="Consumer"/>
    <s v="United States"/>
    <s v="Grove City"/>
    <s v="Ohio"/>
    <n v="43123"/>
    <x v="3"/>
    <s v="TEC-PH-10000011"/>
    <s v="Technology"/>
    <x v="2"/>
    <x v="7"/>
    <x v="223"/>
    <n v="119.94"/>
  </r>
  <r>
    <n v="616"/>
    <s v="CA-2018-138611"/>
    <d v="2018-11-14T00:00:00"/>
    <d v="2018-11-17T00:00:00"/>
    <x v="2"/>
    <s v="Second Class"/>
    <x v="242"/>
    <x v="242"/>
    <s v="Consumer"/>
    <s v="United States"/>
    <s v="Grove City"/>
    <s v="Ohio"/>
    <n v="43123"/>
    <x v="3"/>
    <s v="OFF-BI-10002949"/>
    <s v="Office Supplies"/>
    <x v="1"/>
    <x v="8"/>
    <x v="525"/>
    <n v="3.6480000000000001"/>
  </r>
  <r>
    <n v="617"/>
    <s v="CA-2018-117947"/>
    <d v="2018-08-18T00:00:00"/>
    <d v="2018-08-23T00:00:00"/>
    <x v="0"/>
    <s v="Second Class"/>
    <x v="243"/>
    <x v="243"/>
    <s v="Corporate"/>
    <s v="United States"/>
    <s v="New York City"/>
    <s v="New York"/>
    <n v="10011"/>
    <x v="3"/>
    <s v="FUR-FU-10003849"/>
    <s v="Furniture"/>
    <x v="0"/>
    <x v="5"/>
    <x v="526"/>
    <n v="40.479999999999997"/>
  </r>
  <r>
    <n v="618"/>
    <s v="CA-2018-117947"/>
    <d v="2018-08-18T00:00:00"/>
    <d v="2018-08-23T00:00:00"/>
    <x v="0"/>
    <s v="Second Class"/>
    <x v="243"/>
    <x v="243"/>
    <s v="Corporate"/>
    <s v="United States"/>
    <s v="New York City"/>
    <s v="New York"/>
    <n v="10011"/>
    <x v="3"/>
    <s v="FUR-FU-10000010"/>
    <s v="Furniture"/>
    <x v="0"/>
    <x v="5"/>
    <x v="527"/>
    <n v="9.94"/>
  </r>
  <r>
    <n v="619"/>
    <s v="CA-2018-117947"/>
    <d v="2018-08-18T00:00:00"/>
    <d v="2018-08-23T00:00:00"/>
    <x v="0"/>
    <s v="Second Class"/>
    <x v="243"/>
    <x v="243"/>
    <s v="Corporate"/>
    <s v="United States"/>
    <s v="New York City"/>
    <s v="New York"/>
    <n v="10011"/>
    <x v="3"/>
    <s v="OFF-BI-10002824"/>
    <s v="Office Supplies"/>
    <x v="1"/>
    <x v="8"/>
    <x v="528"/>
    <n v="107.42400000000001"/>
  </r>
  <r>
    <n v="620"/>
    <s v="CA-2018-117947"/>
    <d v="2018-08-18T00:00:00"/>
    <d v="2018-08-23T00:00:00"/>
    <x v="0"/>
    <s v="Second Class"/>
    <x v="243"/>
    <x v="243"/>
    <s v="Corporate"/>
    <s v="United States"/>
    <s v="New York City"/>
    <s v="New York"/>
    <n v="10011"/>
    <x v="3"/>
    <s v="TEC-PH-10002538"/>
    <s v="Technology"/>
    <x v="2"/>
    <x v="7"/>
    <x v="529"/>
    <n v="37.909999999999997"/>
  </r>
  <r>
    <n v="621"/>
    <s v="CA-2018-117947"/>
    <d v="2018-08-18T00:00:00"/>
    <d v="2018-08-23T00:00:00"/>
    <x v="0"/>
    <s v="Second Class"/>
    <x v="243"/>
    <x v="243"/>
    <s v="Corporate"/>
    <s v="United States"/>
    <s v="New York City"/>
    <s v="New York"/>
    <n v="10011"/>
    <x v="3"/>
    <s v="FUR-FU-10000521"/>
    <s v="Furniture"/>
    <x v="0"/>
    <x v="5"/>
    <x v="139"/>
    <n v="88.02"/>
  </r>
  <r>
    <n v="622"/>
    <s v="US-2015-111171"/>
    <d v="2015-12-26T00:00:00"/>
    <d v="2015-12-31T00:00:00"/>
    <x v="1"/>
    <s v="Standard Class"/>
    <x v="244"/>
    <x v="244"/>
    <s v="Consumer"/>
    <s v="United States"/>
    <s v="Chicago"/>
    <s v="Illinois"/>
    <n v="60610"/>
    <x v="2"/>
    <s v="OFF-BI-10002103"/>
    <s v="Office Supplies"/>
    <x v="1"/>
    <x v="8"/>
    <x v="530"/>
    <n v="8.69"/>
  </r>
  <r>
    <n v="623"/>
    <s v="CA-2016-138009"/>
    <d v="2016-11-29T00:00:00"/>
    <d v="2016-12-03T00:00:00"/>
    <x v="2"/>
    <s v="Standard Class"/>
    <x v="245"/>
    <x v="245"/>
    <s v="Corporate"/>
    <s v="United States"/>
    <s v="Dearborn"/>
    <s v="Michigan"/>
    <n v="48126"/>
    <x v="2"/>
    <s v="FUR-CH-10004853"/>
    <s v="Furniture"/>
    <x v="0"/>
    <x v="1"/>
    <x v="531"/>
    <n v="301.95999999999998"/>
  </r>
  <r>
    <n v="624"/>
    <s v="CA-2016-138009"/>
    <d v="2016-11-29T00:00:00"/>
    <d v="2016-12-03T00:00:00"/>
    <x v="2"/>
    <s v="Standard Class"/>
    <x v="245"/>
    <x v="245"/>
    <s v="Corporate"/>
    <s v="United States"/>
    <s v="Dearborn"/>
    <s v="Michigan"/>
    <n v="48126"/>
    <x v="2"/>
    <s v="OFF-AP-10000179"/>
    <s v="Office Supplies"/>
    <x v="1"/>
    <x v="9"/>
    <x v="532"/>
    <n v="555.21"/>
  </r>
  <r>
    <n v="625"/>
    <s v="CA-2016-138009"/>
    <d v="2016-11-29T00:00:00"/>
    <d v="2016-12-03T00:00:00"/>
    <x v="2"/>
    <s v="Standard Class"/>
    <x v="245"/>
    <x v="245"/>
    <s v="Corporate"/>
    <s v="United States"/>
    <s v="Dearborn"/>
    <s v="Michigan"/>
    <n v="48126"/>
    <x v="2"/>
    <s v="OFF-ST-10001272"/>
    <s v="Office Supplies"/>
    <x v="1"/>
    <x v="4"/>
    <x v="533"/>
    <n v="523.48"/>
  </r>
  <r>
    <n v="626"/>
    <s v="CA-2016-138009"/>
    <d v="2016-11-29T00:00:00"/>
    <d v="2016-12-03T00:00:00"/>
    <x v="2"/>
    <s v="Standard Class"/>
    <x v="245"/>
    <x v="245"/>
    <s v="Corporate"/>
    <s v="United States"/>
    <s v="Dearborn"/>
    <s v="Michigan"/>
    <n v="48126"/>
    <x v="2"/>
    <s v="OFF-AR-10004042"/>
    <s v="Office Supplies"/>
    <x v="1"/>
    <x v="6"/>
    <x v="30"/>
    <n v="161.82"/>
  </r>
  <r>
    <n v="627"/>
    <s v="CA-2018-163020"/>
    <d v="2018-09-15T00:00:00"/>
    <d v="2018-09-19T00:00:00"/>
    <x v="3"/>
    <s v="Standard Class"/>
    <x v="246"/>
    <x v="246"/>
    <s v="Home Office"/>
    <s v="United States"/>
    <s v="New York City"/>
    <s v="New York"/>
    <n v="10009"/>
    <x v="3"/>
    <s v="FUR-FU-10000221"/>
    <s v="Furniture"/>
    <x v="0"/>
    <x v="5"/>
    <x v="534"/>
    <n v="35.56"/>
  </r>
  <r>
    <n v="628"/>
    <s v="CA-2018-153787"/>
    <d v="2018-05-19T00:00:00"/>
    <d v="2018-05-23T00:00:00"/>
    <x v="5"/>
    <s v="Standard Class"/>
    <x v="247"/>
    <x v="247"/>
    <s v="Consumer"/>
    <s v="United States"/>
    <s v="Seattle"/>
    <s v="Washington"/>
    <n v="98115"/>
    <x v="1"/>
    <s v="OFF-AP-10001563"/>
    <s v="Office Supplies"/>
    <x v="1"/>
    <x v="9"/>
    <x v="535"/>
    <n v="97.16"/>
  </r>
  <r>
    <n v="629"/>
    <s v="CA-2018-133431"/>
    <d v="2018-12-17T00:00:00"/>
    <d v="2018-12-21T00:00:00"/>
    <x v="1"/>
    <s v="Standard Class"/>
    <x v="95"/>
    <x v="95"/>
    <s v="Consumer"/>
    <s v="United States"/>
    <s v="San Francisco"/>
    <s v="California"/>
    <n v="94122"/>
    <x v="1"/>
    <s v="OFF-BI-10000605"/>
    <s v="Office Supplies"/>
    <x v="1"/>
    <x v="8"/>
    <x v="536"/>
    <n v="15.24"/>
  </r>
  <r>
    <n v="630"/>
    <s v="CA-2018-133431"/>
    <d v="2018-12-17T00:00:00"/>
    <d v="2018-12-21T00:00:00"/>
    <x v="1"/>
    <s v="Standard Class"/>
    <x v="95"/>
    <x v="95"/>
    <s v="Consumer"/>
    <s v="United States"/>
    <s v="San Francisco"/>
    <s v="California"/>
    <n v="94122"/>
    <x v="1"/>
    <s v="OFF-PA-10002615"/>
    <s v="Office Supplies"/>
    <x v="1"/>
    <x v="10"/>
    <x v="250"/>
    <n v="13.23"/>
  </r>
  <r>
    <n v="631"/>
    <s v="US-2017-135720"/>
    <d v="2017-11-12T00:00:00"/>
    <d v="2017-12-13T00:00:00"/>
    <x v="2"/>
    <s v="Second Class"/>
    <x v="248"/>
    <x v="248"/>
    <s v="Consumer"/>
    <s v="United States"/>
    <s v="Aurora"/>
    <s v="Colorado"/>
    <n v="80013"/>
    <x v="1"/>
    <s v="OFF-ST-10001963"/>
    <s v="Office Supplies"/>
    <x v="1"/>
    <x v="4"/>
    <x v="537"/>
    <n v="243.38399999999999"/>
  </r>
  <r>
    <n v="632"/>
    <s v="US-2017-135720"/>
    <d v="2017-11-12T00:00:00"/>
    <d v="2017-12-13T00:00:00"/>
    <x v="2"/>
    <s v="Second Class"/>
    <x v="248"/>
    <x v="248"/>
    <s v="Consumer"/>
    <s v="United States"/>
    <s v="Aurora"/>
    <s v="Colorado"/>
    <n v="80013"/>
    <x v="1"/>
    <s v="TEC-AC-10001267"/>
    <s v="Technology"/>
    <x v="2"/>
    <x v="11"/>
    <x v="538"/>
    <n v="119.8"/>
  </r>
  <r>
    <n v="633"/>
    <s v="US-2017-135720"/>
    <d v="2017-11-12T00:00:00"/>
    <d v="2017-12-13T00:00:00"/>
    <x v="2"/>
    <s v="Second Class"/>
    <x v="248"/>
    <x v="248"/>
    <s v="Consumer"/>
    <s v="United States"/>
    <s v="Aurora"/>
    <s v="Colorado"/>
    <n v="80013"/>
    <x v="1"/>
    <s v="TEC-PH-10002103"/>
    <s v="Technology"/>
    <x v="2"/>
    <x v="7"/>
    <x v="539"/>
    <n v="300.76799999999997"/>
  </r>
  <r>
    <n v="634"/>
    <s v="CA-2018-144694"/>
    <d v="2018-09-24T00:00:00"/>
    <d v="2018-09-26T00:00:00"/>
    <x v="3"/>
    <s v="Second Class"/>
    <x v="205"/>
    <x v="205"/>
    <s v="Consumer"/>
    <s v="United States"/>
    <s v="Miami"/>
    <s v="Florida"/>
    <n v="33180"/>
    <x v="0"/>
    <s v="TEC-AC-10002857"/>
    <s v="Technology"/>
    <x v="2"/>
    <x v="11"/>
    <x v="540"/>
    <n v="17.88"/>
  </r>
  <r>
    <n v="635"/>
    <s v="CA-2018-144694"/>
    <d v="2018-09-24T00:00:00"/>
    <d v="2018-09-26T00:00:00"/>
    <x v="3"/>
    <s v="Second Class"/>
    <x v="205"/>
    <x v="205"/>
    <s v="Consumer"/>
    <s v="United States"/>
    <s v="Miami"/>
    <s v="Florida"/>
    <n v="33180"/>
    <x v="0"/>
    <s v="OFF-LA-10003930"/>
    <s v="Office Supplies"/>
    <x v="1"/>
    <x v="2"/>
    <x v="508"/>
    <n v="235.94399999999999"/>
  </r>
  <r>
    <n v="636"/>
    <s v="CA-2016-168004"/>
    <d v="2016-04-10T00:00:00"/>
    <d v="2016-10-09T00:00:00"/>
    <x v="4"/>
    <s v="Second Class"/>
    <x v="249"/>
    <x v="249"/>
    <s v="Corporate"/>
    <s v="United States"/>
    <s v="Warner Robins"/>
    <s v="Georgia"/>
    <n v="31088"/>
    <x v="0"/>
    <s v="FUR-CH-10001482"/>
    <s v="Furniture"/>
    <x v="0"/>
    <x v="1"/>
    <x v="541"/>
    <n v="392.94"/>
  </r>
  <r>
    <n v="637"/>
    <s v="US-2017-123470"/>
    <d v="2017-08-15T00:00:00"/>
    <d v="2017-08-21T00:00:00"/>
    <x v="0"/>
    <s v="Standard Class"/>
    <x v="250"/>
    <x v="250"/>
    <s v="Consumer"/>
    <s v="United States"/>
    <s v="Aurora"/>
    <s v="Colorado"/>
    <n v="80013"/>
    <x v="1"/>
    <s v="OFF-BI-10001989"/>
    <s v="Office Supplies"/>
    <x v="1"/>
    <x v="8"/>
    <x v="542"/>
    <n v="18.882000000000001"/>
  </r>
  <r>
    <n v="638"/>
    <s v="US-2017-123470"/>
    <d v="2017-08-15T00:00:00"/>
    <d v="2017-08-21T00:00:00"/>
    <x v="0"/>
    <s v="Standard Class"/>
    <x v="250"/>
    <x v="250"/>
    <s v="Consumer"/>
    <s v="United States"/>
    <s v="Aurora"/>
    <s v="Colorado"/>
    <n v="80013"/>
    <x v="1"/>
    <s v="OFF-AP-10003287"/>
    <s v="Office Supplies"/>
    <x v="1"/>
    <x v="9"/>
    <x v="543"/>
    <n v="122.328"/>
  </r>
  <r>
    <n v="639"/>
    <s v="CA-2017-115917"/>
    <d v="2017-05-20T00:00:00"/>
    <d v="2017-05-25T00:00:00"/>
    <x v="5"/>
    <s v="Standard Class"/>
    <x v="46"/>
    <x v="46"/>
    <s v="Home Office"/>
    <s v="United States"/>
    <s v="Vallejo"/>
    <s v="California"/>
    <n v="94591"/>
    <x v="1"/>
    <s v="FUR-FU-10000576"/>
    <s v="Furniture"/>
    <x v="0"/>
    <x v="5"/>
    <x v="221"/>
    <n v="1049.2"/>
  </r>
  <r>
    <n v="640"/>
    <s v="CA-2017-115917"/>
    <d v="2017-05-20T00:00:00"/>
    <d v="2017-05-25T00:00:00"/>
    <x v="5"/>
    <s v="Standard Class"/>
    <x v="46"/>
    <x v="46"/>
    <s v="Home Office"/>
    <s v="United States"/>
    <s v="Vallejo"/>
    <s v="California"/>
    <n v="94591"/>
    <x v="1"/>
    <s v="OFF-BI-10004728"/>
    <s v="Office Supplies"/>
    <x v="1"/>
    <x v="8"/>
    <x v="544"/>
    <n v="15.423999999999999"/>
  </r>
  <r>
    <n v="641"/>
    <s v="CA-2017-147067"/>
    <d v="2017-12-18T00:00:00"/>
    <d v="2017-12-22T00:00:00"/>
    <x v="1"/>
    <s v="Standard Class"/>
    <x v="251"/>
    <x v="251"/>
    <s v="Corporate"/>
    <s v="United States"/>
    <s v="Minneapolis"/>
    <s v="Minnesota"/>
    <n v="55407"/>
    <x v="2"/>
    <s v="FUR-FU-10000732"/>
    <s v="Furniture"/>
    <x v="0"/>
    <x v="5"/>
    <x v="545"/>
    <n v="18.84"/>
  </r>
  <r>
    <n v="642"/>
    <s v="CA-2018-167913"/>
    <d v="2018-07-30T00:00:00"/>
    <d v="2018-08-03T00:00:00"/>
    <x v="6"/>
    <s v="Second Class"/>
    <x v="252"/>
    <x v="252"/>
    <s v="Consumer"/>
    <s v="United States"/>
    <s v="Mission Viejo"/>
    <s v="California"/>
    <n v="92691"/>
    <x v="1"/>
    <s v="OFF-ST-10000585"/>
    <s v="Office Supplies"/>
    <x v="1"/>
    <x v="4"/>
    <x v="546"/>
    <n v="330.4"/>
  </r>
  <r>
    <n v="643"/>
    <s v="CA-2018-167913"/>
    <d v="2018-07-30T00:00:00"/>
    <d v="2018-08-03T00:00:00"/>
    <x v="6"/>
    <s v="Second Class"/>
    <x v="252"/>
    <x v="252"/>
    <s v="Consumer"/>
    <s v="United States"/>
    <s v="Mission Viejo"/>
    <s v="California"/>
    <n v="92691"/>
    <x v="1"/>
    <s v="OFF-LA-10002787"/>
    <s v="Office Supplies"/>
    <x v="1"/>
    <x v="2"/>
    <x v="547"/>
    <n v="26.25"/>
  </r>
  <r>
    <n v="644"/>
    <s v="CA-2018-106103"/>
    <d v="2018-10-06T00:00:00"/>
    <d v="2018-06-15T00:00:00"/>
    <x v="8"/>
    <s v="Standard Class"/>
    <x v="253"/>
    <x v="253"/>
    <s v="Consumer"/>
    <s v="United States"/>
    <s v="Rochester Hills"/>
    <s v="Michigan"/>
    <n v="48307"/>
    <x v="2"/>
    <s v="TEC-AC-10003832"/>
    <s v="Technology"/>
    <x v="2"/>
    <x v="11"/>
    <x v="463"/>
    <n v="132.52000000000001"/>
  </r>
  <r>
    <n v="645"/>
    <s v="US-2018-127719"/>
    <d v="2018-07-21T00:00:00"/>
    <d v="2018-07-25T00:00:00"/>
    <x v="6"/>
    <s v="Standard Class"/>
    <x v="69"/>
    <x v="69"/>
    <s v="Home Office"/>
    <s v="United States"/>
    <s v="Plainfield"/>
    <s v="New Jersey"/>
    <n v="7060"/>
    <x v="3"/>
    <s v="OFF-PA-10001934"/>
    <s v="Office Supplies"/>
    <x v="1"/>
    <x v="10"/>
    <x v="548"/>
    <n v="6.48"/>
  </r>
  <r>
    <n v="646"/>
    <s v="CA-2018-126221"/>
    <d v="2018-12-30T00:00:00"/>
    <d v="2019-01-05T00:00:00"/>
    <x v="1"/>
    <s v="Standard Class"/>
    <x v="254"/>
    <x v="254"/>
    <s v="Home Office"/>
    <s v="United States"/>
    <s v="Columbus"/>
    <s v="Indiana"/>
    <n v="47201"/>
    <x v="2"/>
    <s v="OFF-AP-10002457"/>
    <s v="Office Supplies"/>
    <x v="1"/>
    <x v="9"/>
    <x v="549"/>
    <n v="209.3"/>
  </r>
  <r>
    <n v="647"/>
    <s v="CA-2017-103947"/>
    <d v="2017-01-04T00:00:00"/>
    <d v="2017-04-08T00:00:00"/>
    <x v="7"/>
    <s v="Standard Class"/>
    <x v="121"/>
    <x v="121"/>
    <s v="Corporate"/>
    <s v="United States"/>
    <s v="Sierra Vista"/>
    <s v="Arizona"/>
    <n v="85635"/>
    <x v="1"/>
    <s v="OFF-FA-10003112"/>
    <s v="Office Supplies"/>
    <x v="1"/>
    <x v="13"/>
    <x v="128"/>
    <n v="31.56"/>
  </r>
  <r>
    <n v="648"/>
    <s v="CA-2017-103947"/>
    <d v="2017-01-04T00:00:00"/>
    <d v="2017-04-08T00:00:00"/>
    <x v="7"/>
    <s v="Standard Class"/>
    <x v="121"/>
    <x v="121"/>
    <s v="Corporate"/>
    <s v="United States"/>
    <s v="Sierra Vista"/>
    <s v="Arizona"/>
    <n v="85635"/>
    <x v="1"/>
    <s v="OFF-AP-10002350"/>
    <s v="Office Supplies"/>
    <x v="1"/>
    <x v="9"/>
    <x v="550"/>
    <n v="30.143999999999998"/>
  </r>
  <r>
    <n v="649"/>
    <s v="CA-2017-160745"/>
    <d v="2017-11-12T00:00:00"/>
    <d v="2017-12-16T00:00:00"/>
    <x v="2"/>
    <s v="Second Class"/>
    <x v="255"/>
    <x v="255"/>
    <s v="Corporate"/>
    <s v="United States"/>
    <s v="Vancouver"/>
    <s v="Washington"/>
    <n v="98661"/>
    <x v="1"/>
    <s v="FUR-FU-10001935"/>
    <s v="Furniture"/>
    <x v="0"/>
    <x v="5"/>
    <x v="345"/>
    <n v="14.8"/>
  </r>
  <r>
    <n v="650"/>
    <s v="CA-2017-160745"/>
    <d v="2017-11-12T00:00:00"/>
    <d v="2017-12-16T00:00:00"/>
    <x v="2"/>
    <s v="Second Class"/>
    <x v="255"/>
    <x v="255"/>
    <s v="Corporate"/>
    <s v="United States"/>
    <s v="Vancouver"/>
    <s v="Washington"/>
    <n v="98661"/>
    <x v="1"/>
    <s v="TEC-PH-10003273"/>
    <s v="Technology"/>
    <x v="2"/>
    <x v="7"/>
    <x v="173"/>
    <n v="302.37599999999998"/>
  </r>
  <r>
    <n v="651"/>
    <s v="CA-2017-160745"/>
    <d v="2017-11-12T00:00:00"/>
    <d v="2017-12-16T00:00:00"/>
    <x v="2"/>
    <s v="Second Class"/>
    <x v="255"/>
    <x v="255"/>
    <s v="Corporate"/>
    <s v="United States"/>
    <s v="Vancouver"/>
    <s v="Washington"/>
    <n v="98661"/>
    <x v="1"/>
    <s v="TEC-AC-10001142"/>
    <s v="Technology"/>
    <x v="2"/>
    <x v="11"/>
    <x v="551"/>
    <n v="316"/>
  </r>
  <r>
    <n v="652"/>
    <s v="CA-2017-132661"/>
    <d v="2017-10-23T00:00:00"/>
    <d v="2017-10-29T00:00:00"/>
    <x v="8"/>
    <s v="Standard Class"/>
    <x v="256"/>
    <x v="256"/>
    <s v="Home Office"/>
    <s v="United States"/>
    <s v="New York City"/>
    <s v="New York"/>
    <n v="10024"/>
    <x v="3"/>
    <s v="OFF-PA-10000482"/>
    <s v="Office Supplies"/>
    <x v="1"/>
    <x v="10"/>
    <x v="67"/>
    <n v="379.4"/>
  </r>
  <r>
    <n v="653"/>
    <s v="CA-2018-140844"/>
    <d v="2018-06-19T00:00:00"/>
    <d v="2018-06-23T00:00:00"/>
    <x v="9"/>
    <s v="Standard Class"/>
    <x v="153"/>
    <x v="153"/>
    <s v="Corporate"/>
    <s v="United States"/>
    <s v="New York City"/>
    <s v="New York"/>
    <n v="10035"/>
    <x v="3"/>
    <s v="OFF-PA-10003892"/>
    <s v="Office Supplies"/>
    <x v="1"/>
    <x v="10"/>
    <x v="62"/>
    <n v="97.82"/>
  </r>
  <r>
    <n v="654"/>
    <s v="CA-2018-140844"/>
    <d v="2018-06-19T00:00:00"/>
    <d v="2018-06-23T00:00:00"/>
    <x v="9"/>
    <s v="Standard Class"/>
    <x v="153"/>
    <x v="153"/>
    <s v="Corporate"/>
    <s v="United States"/>
    <s v="New York City"/>
    <s v="New York"/>
    <n v="10035"/>
    <x v="3"/>
    <s v="TEC-AC-10001101"/>
    <s v="Technology"/>
    <x v="2"/>
    <x v="11"/>
    <x v="552"/>
    <n v="103.12"/>
  </r>
  <r>
    <n v="655"/>
    <s v="CA-2017-137239"/>
    <d v="2017-08-22T00:00:00"/>
    <d v="2017-08-28T00:00:00"/>
    <x v="0"/>
    <s v="Standard Class"/>
    <x v="257"/>
    <x v="257"/>
    <s v="Consumer"/>
    <s v="United States"/>
    <s v="Columbus"/>
    <s v="Ohio"/>
    <n v="43229"/>
    <x v="3"/>
    <s v="OFF-AP-10002439"/>
    <s v="Office Supplies"/>
    <x v="1"/>
    <x v="9"/>
    <x v="553"/>
    <n v="113.55200000000001"/>
  </r>
  <r>
    <n v="656"/>
    <s v="CA-2017-137239"/>
    <d v="2017-08-22T00:00:00"/>
    <d v="2017-08-28T00:00:00"/>
    <x v="0"/>
    <s v="Standard Class"/>
    <x v="257"/>
    <x v="257"/>
    <s v="Consumer"/>
    <s v="United States"/>
    <s v="Columbus"/>
    <s v="Ohio"/>
    <n v="43229"/>
    <x v="3"/>
    <s v="OFF-BI-10002827"/>
    <s v="Office Supplies"/>
    <x v="1"/>
    <x v="8"/>
    <x v="554"/>
    <n v="3.3180000000000001"/>
  </r>
  <r>
    <n v="657"/>
    <s v="CA-2017-137239"/>
    <d v="2017-08-22T00:00:00"/>
    <d v="2017-08-28T00:00:00"/>
    <x v="0"/>
    <s v="Standard Class"/>
    <x v="257"/>
    <x v="257"/>
    <s v="Consumer"/>
    <s v="United States"/>
    <s v="Columbus"/>
    <s v="Ohio"/>
    <n v="43229"/>
    <x v="3"/>
    <s v="OFF-EN-10002230"/>
    <s v="Office Supplies"/>
    <x v="1"/>
    <x v="12"/>
    <x v="555"/>
    <n v="134.28800000000001"/>
  </r>
  <r>
    <n v="658"/>
    <s v="US-2017-156097"/>
    <d v="2017-09-19T00:00:00"/>
    <d v="2017-09-19T00:00:00"/>
    <x v="3"/>
    <s v="Same Day"/>
    <x v="258"/>
    <x v="258"/>
    <s v="Home Office"/>
    <s v="United States"/>
    <s v="Aurora"/>
    <s v="Illinois"/>
    <n v="60505"/>
    <x v="2"/>
    <s v="FUR-CH-10001215"/>
    <s v="Furniture"/>
    <x v="0"/>
    <x v="1"/>
    <x v="445"/>
    <n v="701.37199999999996"/>
  </r>
  <r>
    <n v="659"/>
    <s v="US-2017-156097"/>
    <d v="2017-09-19T00:00:00"/>
    <d v="2017-09-19T00:00:00"/>
    <x v="3"/>
    <s v="Same Day"/>
    <x v="258"/>
    <x v="258"/>
    <s v="Home Office"/>
    <s v="United States"/>
    <s v="Aurora"/>
    <s v="Illinois"/>
    <n v="60505"/>
    <x v="2"/>
    <s v="OFF-BI-10004654"/>
    <s v="Office Supplies"/>
    <x v="1"/>
    <x v="8"/>
    <x v="68"/>
    <n v="2.3079999999999998"/>
  </r>
  <r>
    <n v="660"/>
    <s v="CA-2016-146563"/>
    <d v="2016-08-24T00:00:00"/>
    <d v="2016-08-28T00:00:00"/>
    <x v="0"/>
    <s v="Standard Class"/>
    <x v="90"/>
    <x v="90"/>
    <s v="Consumer"/>
    <s v="United States"/>
    <s v="Arlington"/>
    <s v="Texas"/>
    <n v="76017"/>
    <x v="2"/>
    <s v="OFF-ST-10001490"/>
    <s v="Office Supplies"/>
    <x v="1"/>
    <x v="4"/>
    <x v="518"/>
    <n v="999.43200000000002"/>
  </r>
  <r>
    <n v="661"/>
    <s v="CA-2016-146563"/>
    <d v="2016-08-24T00:00:00"/>
    <d v="2016-08-28T00:00:00"/>
    <x v="0"/>
    <s v="Standard Class"/>
    <x v="90"/>
    <x v="90"/>
    <s v="Consumer"/>
    <s v="United States"/>
    <s v="Arlington"/>
    <s v="Texas"/>
    <n v="76017"/>
    <x v="2"/>
    <s v="OFF-ST-10001511"/>
    <s v="Office Supplies"/>
    <x v="1"/>
    <x v="4"/>
    <x v="556"/>
    <n v="724.08"/>
  </r>
  <r>
    <n v="662"/>
    <s v="CA-2016-146563"/>
    <d v="2016-08-24T00:00:00"/>
    <d v="2016-08-28T00:00:00"/>
    <x v="0"/>
    <s v="Standard Class"/>
    <x v="90"/>
    <x v="90"/>
    <s v="Consumer"/>
    <s v="United States"/>
    <s v="Arlington"/>
    <s v="Texas"/>
    <n v="76017"/>
    <x v="2"/>
    <s v="FUR-TA-10001768"/>
    <s v="Furniture"/>
    <x v="0"/>
    <x v="3"/>
    <x v="114"/>
    <n v="918.78499999999997"/>
  </r>
  <r>
    <n v="663"/>
    <s v="CA-2016-146563"/>
    <d v="2016-08-24T00:00:00"/>
    <d v="2016-08-28T00:00:00"/>
    <x v="0"/>
    <s v="Standard Class"/>
    <x v="90"/>
    <x v="90"/>
    <s v="Consumer"/>
    <s v="United States"/>
    <s v="Arlington"/>
    <s v="Texas"/>
    <n v="76017"/>
    <x v="2"/>
    <s v="OFF-BI-10003981"/>
    <s v="Office Supplies"/>
    <x v="1"/>
    <x v="8"/>
    <x v="109"/>
    <n v="2.7240000000000002"/>
  </r>
  <r>
    <n v="664"/>
    <s v="CA-2017-123666"/>
    <d v="2017-03-26T00:00:00"/>
    <d v="2017-03-30T00:00:00"/>
    <x v="10"/>
    <s v="Standard Class"/>
    <x v="259"/>
    <x v="259"/>
    <s v="Corporate"/>
    <s v="United States"/>
    <s v="New York City"/>
    <s v="New York"/>
    <n v="10011"/>
    <x v="3"/>
    <s v="OFF-ST-10001522"/>
    <s v="Office Supplies"/>
    <x v="1"/>
    <x v="4"/>
    <x v="197"/>
    <n v="459.95"/>
  </r>
  <r>
    <n v="665"/>
    <s v="CA-2017-143308"/>
    <d v="2017-04-11T00:00:00"/>
    <d v="2017-11-04T00:00:00"/>
    <x v="4"/>
    <s v="Same Day"/>
    <x v="116"/>
    <x v="116"/>
    <s v="Consumer"/>
    <s v="United States"/>
    <s v="Louisville"/>
    <s v="Kentucky"/>
    <n v="40214"/>
    <x v="0"/>
    <s v="OFF-FA-10000621"/>
    <s v="Office Supplies"/>
    <x v="1"/>
    <x v="13"/>
    <x v="110"/>
    <n v="10.74"/>
  </r>
  <r>
    <n v="666"/>
    <s v="CA-2018-132682"/>
    <d v="2018-08-06T00:00:00"/>
    <d v="2018-06-10T00:00:00"/>
    <x v="0"/>
    <s v="Second Class"/>
    <x v="260"/>
    <x v="260"/>
    <s v="Corporate"/>
    <s v="United States"/>
    <s v="Dallas"/>
    <s v="Texas"/>
    <n v="75081"/>
    <x v="2"/>
    <s v="OFF-SU-10004231"/>
    <s v="Office Supplies"/>
    <x v="1"/>
    <x v="14"/>
    <x v="557"/>
    <n v="23.76"/>
  </r>
  <r>
    <n v="667"/>
    <s v="CA-2018-132682"/>
    <d v="2018-08-06T00:00:00"/>
    <d v="2018-06-10T00:00:00"/>
    <x v="0"/>
    <s v="Second Class"/>
    <x v="260"/>
    <x v="260"/>
    <s v="Corporate"/>
    <s v="United States"/>
    <s v="Dallas"/>
    <s v="Texas"/>
    <n v="75081"/>
    <x v="2"/>
    <s v="OFF-PA-10000474"/>
    <s v="Office Supplies"/>
    <x v="1"/>
    <x v="10"/>
    <x v="33"/>
    <n v="85.055999999999997"/>
  </r>
  <r>
    <n v="668"/>
    <s v="CA-2018-132682"/>
    <d v="2018-08-06T00:00:00"/>
    <d v="2018-06-10T00:00:00"/>
    <x v="0"/>
    <s v="Second Class"/>
    <x v="260"/>
    <x v="260"/>
    <s v="Corporate"/>
    <s v="United States"/>
    <s v="Dallas"/>
    <s v="Texas"/>
    <n v="75081"/>
    <x v="2"/>
    <s v="TEC-PH-10004042"/>
    <s v="Technology"/>
    <x v="2"/>
    <x v="7"/>
    <x v="558"/>
    <n v="381.57600000000002"/>
  </r>
  <r>
    <n v="669"/>
    <s v="CA-2015-156314"/>
    <d v="2015-12-24T00:00:00"/>
    <d v="2015-12-26T00:00:00"/>
    <x v="1"/>
    <s v="First Class"/>
    <x v="261"/>
    <x v="261"/>
    <s v="Consumer"/>
    <s v="United States"/>
    <s v="Cleveland"/>
    <s v="Ohio"/>
    <n v="44105"/>
    <x v="3"/>
    <s v="FUR-FU-10003096"/>
    <s v="Furniture"/>
    <x v="0"/>
    <x v="5"/>
    <x v="559"/>
    <n v="30.36"/>
  </r>
  <r>
    <n v="670"/>
    <s v="US-2018-106663"/>
    <d v="2018-09-06T00:00:00"/>
    <d v="2018-06-13T00:00:00"/>
    <x v="3"/>
    <s v="Standard Class"/>
    <x v="246"/>
    <x v="246"/>
    <s v="Home Office"/>
    <s v="United States"/>
    <s v="Chicago"/>
    <s v="Illinois"/>
    <n v="60653"/>
    <x v="2"/>
    <s v="FUR-FU-10002759"/>
    <s v="Furniture"/>
    <x v="0"/>
    <x v="5"/>
    <x v="560"/>
    <n v="23.975999999999999"/>
  </r>
  <r>
    <n v="671"/>
    <s v="US-2018-106663"/>
    <d v="2018-09-06T00:00:00"/>
    <d v="2018-06-13T00:00:00"/>
    <x v="3"/>
    <s v="Standard Class"/>
    <x v="246"/>
    <x v="246"/>
    <s v="Home Office"/>
    <s v="United States"/>
    <s v="Chicago"/>
    <s v="Illinois"/>
    <n v="60653"/>
    <x v="2"/>
    <s v="FUR-TA-10000688"/>
    <s v="Furniture"/>
    <x v="0"/>
    <x v="3"/>
    <x v="561"/>
    <n v="108.925"/>
  </r>
  <r>
    <n v="672"/>
    <s v="US-2018-106663"/>
    <d v="2018-09-06T00:00:00"/>
    <d v="2018-06-13T00:00:00"/>
    <x v="3"/>
    <s v="Standard Class"/>
    <x v="246"/>
    <x v="246"/>
    <s v="Home Office"/>
    <s v="United States"/>
    <s v="Chicago"/>
    <s v="Illinois"/>
    <n v="60653"/>
    <x v="2"/>
    <s v="OFF-PA-10002377"/>
    <s v="Office Supplies"/>
    <x v="1"/>
    <x v="10"/>
    <x v="562"/>
    <n v="36.351999999999997"/>
  </r>
  <r>
    <n v="673"/>
    <s v="CA-2018-111178"/>
    <d v="2018-06-15T00:00:00"/>
    <d v="2018-06-22T00:00:00"/>
    <x v="9"/>
    <s v="Standard Class"/>
    <x v="143"/>
    <x v="143"/>
    <s v="Consumer"/>
    <s v="United States"/>
    <s v="Quincy"/>
    <s v="Illinois"/>
    <n v="62301"/>
    <x v="2"/>
    <s v="OFF-AR-10001954"/>
    <s v="Office Supplies"/>
    <x v="1"/>
    <x v="6"/>
    <x v="563"/>
    <n v="19.559999999999999"/>
  </r>
  <r>
    <n v="674"/>
    <s v="CA-2018-130351"/>
    <d v="2018-05-12T00:00:00"/>
    <d v="2018-12-08T00:00:00"/>
    <x v="5"/>
    <s v="First Class"/>
    <x v="262"/>
    <x v="262"/>
    <s v="Consumer"/>
    <s v="United States"/>
    <s v="Columbus"/>
    <s v="Indiana"/>
    <n v="47201"/>
    <x v="2"/>
    <s v="OFF-AP-10004532"/>
    <s v="Office Supplies"/>
    <x v="1"/>
    <x v="9"/>
    <x v="564"/>
    <n v="61.44"/>
  </r>
  <r>
    <n v="675"/>
    <s v="CA-2018-130351"/>
    <d v="2018-05-12T00:00:00"/>
    <d v="2018-12-08T00:00:00"/>
    <x v="5"/>
    <s v="First Class"/>
    <x v="262"/>
    <x v="262"/>
    <s v="Consumer"/>
    <s v="United States"/>
    <s v="Columbus"/>
    <s v="Indiana"/>
    <n v="47201"/>
    <x v="2"/>
    <s v="OFF-PA-10002137"/>
    <s v="Office Supplies"/>
    <x v="1"/>
    <x v="10"/>
    <x v="565"/>
    <n v="38.9"/>
  </r>
  <r>
    <n v="676"/>
    <s v="CA-2018-130351"/>
    <d v="2018-05-12T00:00:00"/>
    <d v="2018-12-08T00:00:00"/>
    <x v="5"/>
    <s v="First Class"/>
    <x v="262"/>
    <x v="262"/>
    <s v="Consumer"/>
    <s v="United States"/>
    <s v="Columbus"/>
    <s v="Indiana"/>
    <n v="47201"/>
    <x v="2"/>
    <s v="TEC-AC-10003832"/>
    <s v="Technology"/>
    <x v="2"/>
    <x v="11"/>
    <x v="463"/>
    <n v="99.39"/>
  </r>
  <r>
    <n v="677"/>
    <s v="US-2018-119438"/>
    <d v="2018-03-18T00:00:00"/>
    <d v="2018-03-23T00:00:00"/>
    <x v="10"/>
    <s v="Standard Class"/>
    <x v="263"/>
    <x v="263"/>
    <s v="Consumer"/>
    <s v="United States"/>
    <s v="Tyler"/>
    <s v="Texas"/>
    <n v="75701"/>
    <x v="2"/>
    <s v="OFF-AP-10000804"/>
    <s v="Office Supplies"/>
    <x v="1"/>
    <x v="9"/>
    <x v="566"/>
    <n v="2.6880000000000002"/>
  </r>
  <r>
    <n v="678"/>
    <s v="US-2018-119438"/>
    <d v="2018-03-18T00:00:00"/>
    <d v="2018-03-23T00:00:00"/>
    <x v="10"/>
    <s v="Standard Class"/>
    <x v="263"/>
    <x v="263"/>
    <s v="Consumer"/>
    <s v="United States"/>
    <s v="Tyler"/>
    <s v="Texas"/>
    <n v="75701"/>
    <x v="2"/>
    <s v="TEC-AC-10003614"/>
    <s v="Technology"/>
    <x v="2"/>
    <x v="11"/>
    <x v="567"/>
    <n v="27.815999999999999"/>
  </r>
  <r>
    <n v="679"/>
    <s v="US-2018-119438"/>
    <d v="2018-03-18T00:00:00"/>
    <d v="2018-03-23T00:00:00"/>
    <x v="10"/>
    <s v="Standard Class"/>
    <x v="263"/>
    <x v="263"/>
    <s v="Consumer"/>
    <s v="United States"/>
    <s v="Tyler"/>
    <s v="Texas"/>
    <n v="75701"/>
    <x v="2"/>
    <s v="FUR-FU-10003553"/>
    <s v="Furniture"/>
    <x v="0"/>
    <x v="5"/>
    <x v="568"/>
    <n v="82.524000000000001"/>
  </r>
  <r>
    <n v="680"/>
    <s v="US-2018-119438"/>
    <d v="2018-03-18T00:00:00"/>
    <d v="2018-03-23T00:00:00"/>
    <x v="10"/>
    <s v="Standard Class"/>
    <x v="263"/>
    <x v="263"/>
    <s v="Consumer"/>
    <s v="United States"/>
    <s v="Tyler"/>
    <s v="Texas"/>
    <n v="75701"/>
    <x v="2"/>
    <s v="OFF-BI-10004632"/>
    <s v="Office Supplies"/>
    <x v="1"/>
    <x v="8"/>
    <x v="569"/>
    <n v="182.994"/>
  </r>
  <r>
    <n v="681"/>
    <s v="CA-2017-164511"/>
    <d v="2017-11-19T00:00:00"/>
    <d v="2017-11-24T00:00:00"/>
    <x v="2"/>
    <s v="Standard Class"/>
    <x v="264"/>
    <x v="264"/>
    <s v="Consumer"/>
    <s v="United States"/>
    <s v="New York City"/>
    <s v="New York"/>
    <n v="10024"/>
    <x v="3"/>
    <s v="OFF-BI-10003305"/>
    <s v="Office Supplies"/>
    <x v="1"/>
    <x v="8"/>
    <x v="570"/>
    <n v="14.352"/>
  </r>
  <r>
    <n v="682"/>
    <s v="CA-2017-164511"/>
    <d v="2017-11-19T00:00:00"/>
    <d v="2017-11-24T00:00:00"/>
    <x v="2"/>
    <s v="Standard Class"/>
    <x v="264"/>
    <x v="264"/>
    <s v="Consumer"/>
    <s v="United States"/>
    <s v="New York City"/>
    <s v="New York"/>
    <n v="10024"/>
    <x v="3"/>
    <s v="OFF-ST-10002583"/>
    <s v="Office Supplies"/>
    <x v="1"/>
    <x v="4"/>
    <x v="571"/>
    <n v="64.959999999999994"/>
  </r>
  <r>
    <n v="683"/>
    <s v="CA-2017-164511"/>
    <d v="2017-11-19T00:00:00"/>
    <d v="2017-11-24T00:00:00"/>
    <x v="2"/>
    <s v="Standard Class"/>
    <x v="264"/>
    <x v="264"/>
    <s v="Consumer"/>
    <s v="United States"/>
    <s v="New York City"/>
    <s v="New York"/>
    <n v="10024"/>
    <x v="3"/>
    <s v="OFF-ST-10004507"/>
    <s v="Office Supplies"/>
    <x v="1"/>
    <x v="4"/>
    <x v="457"/>
    <n v="68.599999999999994"/>
  </r>
  <r>
    <n v="684"/>
    <s v="US-2018-168116"/>
    <d v="2018-04-11T00:00:00"/>
    <d v="2018-11-04T00:00:00"/>
    <x v="4"/>
    <s v="Same Day"/>
    <x v="265"/>
    <x v="265"/>
    <s v="Corporate"/>
    <s v="United States"/>
    <s v="Burlington"/>
    <s v="North Carolina"/>
    <n v="27217"/>
    <x v="0"/>
    <s v="TEC-MA-10004125"/>
    <s v="Technology"/>
    <x v="2"/>
    <x v="15"/>
    <x v="572"/>
    <n v="7999.98"/>
  </r>
  <r>
    <n v="685"/>
    <s v="US-2018-168116"/>
    <d v="2018-04-11T00:00:00"/>
    <d v="2018-11-04T00:00:00"/>
    <x v="4"/>
    <s v="Same Day"/>
    <x v="265"/>
    <x v="265"/>
    <s v="Corporate"/>
    <s v="United States"/>
    <s v="Burlington"/>
    <s v="North Carolina"/>
    <n v="27217"/>
    <x v="0"/>
    <s v="OFF-AP-10002457"/>
    <s v="Office Supplies"/>
    <x v="1"/>
    <x v="9"/>
    <x v="549"/>
    <n v="167.44"/>
  </r>
  <r>
    <n v="686"/>
    <s v="CA-2015-157784"/>
    <d v="2015-05-07T00:00:00"/>
    <d v="2015-07-08T00:00:00"/>
    <x v="5"/>
    <s v="First Class"/>
    <x v="266"/>
    <x v="266"/>
    <s v="Consumer"/>
    <s v="United States"/>
    <s v="Jackson"/>
    <s v="Mississippi"/>
    <n v="39212"/>
    <x v="0"/>
    <s v="TEC-AC-10003911"/>
    <s v="Technology"/>
    <x v="2"/>
    <x v="11"/>
    <x v="331"/>
    <n v="479.97"/>
  </r>
  <r>
    <n v="687"/>
    <s v="CA-2015-157784"/>
    <d v="2015-05-07T00:00:00"/>
    <d v="2015-07-08T00:00:00"/>
    <x v="5"/>
    <s v="First Class"/>
    <x v="266"/>
    <x v="266"/>
    <s v="Consumer"/>
    <s v="United States"/>
    <s v="Jackson"/>
    <s v="Mississippi"/>
    <n v="39212"/>
    <x v="0"/>
    <s v="OFF-LA-10001934"/>
    <s v="Office Supplies"/>
    <x v="1"/>
    <x v="2"/>
    <x v="573"/>
    <n v="14.62"/>
  </r>
  <r>
    <n v="688"/>
    <s v="CA-2015-157784"/>
    <d v="2015-05-07T00:00:00"/>
    <d v="2015-07-08T00:00:00"/>
    <x v="5"/>
    <s v="First Class"/>
    <x v="266"/>
    <x v="266"/>
    <s v="Consumer"/>
    <s v="United States"/>
    <s v="Jackson"/>
    <s v="Mississippi"/>
    <n v="39212"/>
    <x v="0"/>
    <s v="OFF-PA-10000304"/>
    <s v="Office Supplies"/>
    <x v="1"/>
    <x v="10"/>
    <x v="88"/>
    <n v="19.440000000000001"/>
  </r>
  <r>
    <n v="689"/>
    <s v="CA-2018-161480"/>
    <d v="2018-12-25T00:00:00"/>
    <d v="2018-12-29T00:00:00"/>
    <x v="1"/>
    <s v="Standard Class"/>
    <x v="267"/>
    <x v="267"/>
    <s v="Consumer"/>
    <s v="United States"/>
    <s v="New York City"/>
    <s v="New York"/>
    <n v="10035"/>
    <x v="3"/>
    <s v="FUR-BO-10004015"/>
    <s v="Furniture"/>
    <x v="0"/>
    <x v="0"/>
    <x v="574"/>
    <n v="191.98400000000001"/>
  </r>
  <r>
    <n v="690"/>
    <s v="US-2015-117135"/>
    <d v="2015-06-21T00:00:00"/>
    <d v="2015-06-23T00:00:00"/>
    <x v="9"/>
    <s v="Second Class"/>
    <x v="268"/>
    <x v="268"/>
    <s v="Consumer"/>
    <s v="United States"/>
    <s v="Waynesboro"/>
    <s v="Virginia"/>
    <n v="22980"/>
    <x v="0"/>
    <s v="FUR-FU-10004071"/>
    <s v="Furniture"/>
    <x v="0"/>
    <x v="5"/>
    <x v="575"/>
    <n v="104.01"/>
  </r>
  <r>
    <n v="691"/>
    <s v="US-2015-117135"/>
    <d v="2015-06-21T00:00:00"/>
    <d v="2015-06-23T00:00:00"/>
    <x v="9"/>
    <s v="Second Class"/>
    <x v="268"/>
    <x v="268"/>
    <s v="Consumer"/>
    <s v="United States"/>
    <s v="Waynesboro"/>
    <s v="Virginia"/>
    <n v="22980"/>
    <x v="0"/>
    <s v="TEC-PH-10002033"/>
    <s v="Technology"/>
    <x v="2"/>
    <x v="7"/>
    <x v="11"/>
    <n v="284.82"/>
  </r>
  <r>
    <n v="692"/>
    <s v="US-2015-117135"/>
    <d v="2015-06-21T00:00:00"/>
    <d v="2015-06-23T00:00:00"/>
    <x v="9"/>
    <s v="Second Class"/>
    <x v="268"/>
    <x v="268"/>
    <s v="Consumer"/>
    <s v="United States"/>
    <s v="Waynesboro"/>
    <s v="Virginia"/>
    <n v="22980"/>
    <x v="0"/>
    <s v="OFF-ST-10002444"/>
    <s v="Office Supplies"/>
    <x v="1"/>
    <x v="4"/>
    <x v="576"/>
    <n v="36.840000000000003"/>
  </r>
  <r>
    <n v="693"/>
    <s v="CA-2016-131534"/>
    <d v="2016-03-28T00:00:00"/>
    <d v="2016-04-02T00:00:00"/>
    <x v="10"/>
    <s v="Standard Class"/>
    <x v="269"/>
    <x v="269"/>
    <s v="Consumer"/>
    <s v="United States"/>
    <s v="Los Angeles"/>
    <s v="California"/>
    <n v="90036"/>
    <x v="1"/>
    <s v="TEC-AC-10002253"/>
    <s v="Technology"/>
    <x v="2"/>
    <x v="11"/>
    <x v="577"/>
    <n v="166.24"/>
  </r>
  <r>
    <n v="694"/>
    <s v="CA-2016-131534"/>
    <d v="2016-03-28T00:00:00"/>
    <d v="2016-04-02T00:00:00"/>
    <x v="10"/>
    <s v="Standard Class"/>
    <x v="269"/>
    <x v="269"/>
    <s v="Consumer"/>
    <s v="United States"/>
    <s v="Los Angeles"/>
    <s v="California"/>
    <n v="90036"/>
    <x v="1"/>
    <s v="OFF-PA-10000743"/>
    <s v="Office Supplies"/>
    <x v="1"/>
    <x v="10"/>
    <x v="578"/>
    <n v="33.4"/>
  </r>
  <r>
    <n v="695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AR-10003373"/>
    <s v="Office Supplies"/>
    <x v="1"/>
    <x v="6"/>
    <x v="290"/>
    <n v="198.27199999999999"/>
  </r>
  <r>
    <n v="696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LA-10002312"/>
    <s v="Office Supplies"/>
    <x v="1"/>
    <x v="2"/>
    <x v="579"/>
    <n v="47.36"/>
  </r>
  <r>
    <n v="697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EN-10000927"/>
    <s v="Office Supplies"/>
    <x v="1"/>
    <x v="12"/>
    <x v="81"/>
    <n v="200.98400000000001"/>
  </r>
  <r>
    <n v="698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LA-10003510"/>
    <s v="Office Supplies"/>
    <x v="1"/>
    <x v="2"/>
    <x v="580"/>
    <n v="97.695999999999998"/>
  </r>
  <r>
    <n v="699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AR-10001118"/>
    <s v="Office Supplies"/>
    <x v="1"/>
    <x v="6"/>
    <x v="581"/>
    <n v="2.6960000000000002"/>
  </r>
  <r>
    <n v="700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BI-10001575"/>
    <s v="Office Supplies"/>
    <x v="1"/>
    <x v="8"/>
    <x v="582"/>
    <n v="18.588000000000001"/>
  </r>
  <r>
    <n v="701"/>
    <s v="CA-2016-119291"/>
    <d v="2016-05-14T00:00:00"/>
    <d v="2016-05-17T00:00:00"/>
    <x v="5"/>
    <s v="First Class"/>
    <x v="270"/>
    <x v="270"/>
    <s v="Home Office"/>
    <s v="United States"/>
    <s v="Chester"/>
    <s v="Pennsylvania"/>
    <n v="19013"/>
    <x v="3"/>
    <s v="OFF-BI-10001982"/>
    <s v="Office Supplies"/>
    <x v="1"/>
    <x v="8"/>
    <x v="304"/>
    <n v="4.8959999999999999"/>
  </r>
  <r>
    <n v="702"/>
    <s v="CA-2018-114552"/>
    <d v="2018-02-09T00:00:00"/>
    <d v="2018-09-08T00:00:00"/>
    <x v="11"/>
    <s v="Standard Class"/>
    <x v="114"/>
    <x v="114"/>
    <s v="Corporate"/>
    <s v="United States"/>
    <s v="Cleveland"/>
    <s v="Ohio"/>
    <n v="44105"/>
    <x v="3"/>
    <s v="FUR-FU-10002960"/>
    <s v="Furniture"/>
    <x v="0"/>
    <x v="5"/>
    <x v="192"/>
    <n v="15.071999999999999"/>
  </r>
  <r>
    <n v="703"/>
    <s v="CA-2017-163755"/>
    <d v="2017-04-11T00:00:00"/>
    <d v="2017-11-08T00:00:00"/>
    <x v="4"/>
    <s v="Second Class"/>
    <x v="155"/>
    <x v="155"/>
    <s v="Corporate"/>
    <s v="United States"/>
    <s v="Seattle"/>
    <s v="Washington"/>
    <n v="98103"/>
    <x v="1"/>
    <s v="FUR-FU-10003394"/>
    <s v="Furniture"/>
    <x v="0"/>
    <x v="5"/>
    <x v="583"/>
    <n v="209.88"/>
  </r>
  <r>
    <n v="704"/>
    <s v="CA-2016-142027"/>
    <d v="2016-09-04T00:00:00"/>
    <d v="2016-04-14T00:00:00"/>
    <x v="3"/>
    <s v="Standard Class"/>
    <x v="271"/>
    <x v="271"/>
    <s v="Consumer"/>
    <s v="United States"/>
    <s v="Long Beach"/>
    <s v="California"/>
    <n v="90805"/>
    <x v="1"/>
    <s v="FUR-TA-10002774"/>
    <s v="Furniture"/>
    <x v="0"/>
    <x v="3"/>
    <x v="584"/>
    <n v="369.91199999999998"/>
  </r>
  <r>
    <n v="705"/>
    <s v="CA-2015-138527"/>
    <d v="2015-12-09T00:00:00"/>
    <d v="2015-09-17T00:00:00"/>
    <x v="1"/>
    <s v="Standard Class"/>
    <x v="272"/>
    <x v="272"/>
    <s v="Corporate"/>
    <s v="United States"/>
    <s v="Cary"/>
    <s v="North Carolina"/>
    <n v="27511"/>
    <x v="0"/>
    <s v="OFF-PA-10001800"/>
    <s v="Office Supplies"/>
    <x v="1"/>
    <x v="10"/>
    <x v="585"/>
    <n v="10.368"/>
  </r>
  <r>
    <n v="706"/>
    <s v="CA-2015-138527"/>
    <d v="2015-12-09T00:00:00"/>
    <d v="2015-09-17T00:00:00"/>
    <x v="1"/>
    <s v="Standard Class"/>
    <x v="272"/>
    <x v="272"/>
    <s v="Corporate"/>
    <s v="United States"/>
    <s v="Cary"/>
    <s v="North Carolina"/>
    <n v="27511"/>
    <x v="0"/>
    <s v="OFF-AP-10001469"/>
    <s v="Office Supplies"/>
    <x v="1"/>
    <x v="9"/>
    <x v="586"/>
    <n v="166.84"/>
  </r>
  <r>
    <n v="707"/>
    <s v="CA-2015-138527"/>
    <d v="2015-12-09T00:00:00"/>
    <d v="2015-09-17T00:00:00"/>
    <x v="1"/>
    <s v="Standard Class"/>
    <x v="272"/>
    <x v="272"/>
    <s v="Corporate"/>
    <s v="United States"/>
    <s v="Cary"/>
    <s v="North Carolina"/>
    <n v="27511"/>
    <x v="0"/>
    <s v="TEC-AC-10002399"/>
    <s v="Technology"/>
    <x v="2"/>
    <x v="11"/>
    <x v="453"/>
    <n v="15.215999999999999"/>
  </r>
  <r>
    <n v="708"/>
    <s v="CA-2015-112158"/>
    <d v="2015-02-12T00:00:00"/>
    <d v="2015-12-04T00:00:00"/>
    <x v="11"/>
    <s v="First Class"/>
    <x v="273"/>
    <x v="273"/>
    <s v="Consumer"/>
    <s v="United States"/>
    <s v="New York City"/>
    <s v="New York"/>
    <n v="10035"/>
    <x v="3"/>
    <s v="TEC-AC-10003628"/>
    <s v="Technology"/>
    <x v="2"/>
    <x v="11"/>
    <x v="247"/>
    <n v="119.96"/>
  </r>
  <r>
    <n v="709"/>
    <s v="CA-2015-112158"/>
    <d v="2015-02-12T00:00:00"/>
    <d v="2015-12-04T00:00:00"/>
    <x v="11"/>
    <s v="First Class"/>
    <x v="273"/>
    <x v="273"/>
    <s v="Consumer"/>
    <s v="United States"/>
    <s v="New York City"/>
    <s v="New York"/>
    <n v="10035"/>
    <x v="3"/>
    <s v="FUR-BO-10003272"/>
    <s v="Furniture"/>
    <x v="0"/>
    <x v="0"/>
    <x v="587"/>
    <n v="883.92"/>
  </r>
  <r>
    <n v="710"/>
    <s v="CA-2015-112158"/>
    <d v="2015-02-12T00:00:00"/>
    <d v="2015-12-04T00:00:00"/>
    <x v="11"/>
    <s v="First Class"/>
    <x v="273"/>
    <x v="273"/>
    <s v="Consumer"/>
    <s v="United States"/>
    <s v="New York City"/>
    <s v="New York"/>
    <n v="10035"/>
    <x v="3"/>
    <s v="OFF-BI-10000050"/>
    <s v="Office Supplies"/>
    <x v="1"/>
    <x v="8"/>
    <x v="347"/>
    <n v="46.72"/>
  </r>
  <r>
    <n v="711"/>
    <s v="CA-2015-113887"/>
    <d v="2015-05-04T00:00:00"/>
    <d v="2015-04-07T00:00:00"/>
    <x v="5"/>
    <s v="First Class"/>
    <x v="274"/>
    <x v="274"/>
    <s v="Home Office"/>
    <s v="United States"/>
    <s v="New York City"/>
    <s v="New York"/>
    <n v="10035"/>
    <x v="3"/>
    <s v="OFF-PA-10004071"/>
    <s v="Office Supplies"/>
    <x v="1"/>
    <x v="10"/>
    <x v="417"/>
    <n v="55.48"/>
  </r>
  <r>
    <n v="712"/>
    <s v="CA-2018-146136"/>
    <d v="2018-03-09T00:00:00"/>
    <d v="2018-09-07T00:00:00"/>
    <x v="10"/>
    <s v="Standard Class"/>
    <x v="275"/>
    <x v="275"/>
    <s v="Consumer"/>
    <s v="United States"/>
    <s v="Palm Coast"/>
    <s v="Florida"/>
    <n v="32137"/>
    <x v="0"/>
    <s v="OFF-EN-10001219"/>
    <s v="Office Supplies"/>
    <x v="1"/>
    <x v="12"/>
    <x v="588"/>
    <n v="24.448"/>
  </r>
  <r>
    <n v="713"/>
    <s v="US-2018-100048"/>
    <d v="2018-05-19T00:00:00"/>
    <d v="2018-05-24T00:00:00"/>
    <x v="5"/>
    <s v="Standard Class"/>
    <x v="276"/>
    <x v="276"/>
    <s v="Corporate"/>
    <s v="United States"/>
    <s v="Mount Vernon"/>
    <s v="New York"/>
    <n v="10550"/>
    <x v="3"/>
    <s v="OFF-AP-10001154"/>
    <s v="Office Supplies"/>
    <x v="1"/>
    <x v="9"/>
    <x v="589"/>
    <n v="281.33999999999997"/>
  </r>
  <r>
    <n v="714"/>
    <s v="US-2018-100048"/>
    <d v="2018-05-19T00:00:00"/>
    <d v="2018-05-24T00:00:00"/>
    <x v="5"/>
    <s v="Standard Class"/>
    <x v="276"/>
    <x v="276"/>
    <s v="Corporate"/>
    <s v="United States"/>
    <s v="Mount Vernon"/>
    <s v="New York"/>
    <n v="10550"/>
    <x v="3"/>
    <s v="TEC-PH-10003012"/>
    <s v="Technology"/>
    <x v="2"/>
    <x v="7"/>
    <x v="348"/>
    <n v="307.98"/>
  </r>
  <r>
    <n v="715"/>
    <s v="US-2018-100048"/>
    <d v="2018-05-19T00:00:00"/>
    <d v="2018-05-24T00:00:00"/>
    <x v="5"/>
    <s v="Standard Class"/>
    <x v="276"/>
    <x v="276"/>
    <s v="Corporate"/>
    <s v="United States"/>
    <s v="Mount Vernon"/>
    <s v="New York"/>
    <n v="10550"/>
    <x v="3"/>
    <s v="TEC-AC-10001606"/>
    <s v="Technology"/>
    <x v="2"/>
    <x v="11"/>
    <x v="590"/>
    <n v="299.97000000000003"/>
  </r>
  <r>
    <n v="716"/>
    <s v="CA-2015-153150"/>
    <d v="2015-01-07T00:00:00"/>
    <d v="2015-07-06T00:00:00"/>
    <x v="7"/>
    <s v="Second Class"/>
    <x v="114"/>
    <x v="114"/>
    <s v="Corporate"/>
    <s v="United States"/>
    <s v="Seattle"/>
    <s v="Washington"/>
    <n v="98105"/>
    <x v="1"/>
    <s v="OFF-BI-10003355"/>
    <s v="Office Supplies"/>
    <x v="1"/>
    <x v="8"/>
    <x v="591"/>
    <n v="19.920000000000002"/>
  </r>
  <r>
    <n v="717"/>
    <s v="CA-2015-130092"/>
    <d v="2015-11-01T00:00:00"/>
    <d v="2015-01-14T00:00:00"/>
    <x v="2"/>
    <s v="First Class"/>
    <x v="277"/>
    <x v="277"/>
    <s v="Consumer"/>
    <s v="United States"/>
    <s v="Dover"/>
    <s v="Delaware"/>
    <n v="19901"/>
    <x v="3"/>
    <s v="FUR-FU-10000010"/>
    <s v="Furniture"/>
    <x v="0"/>
    <x v="5"/>
    <x v="527"/>
    <n v="9.94"/>
  </r>
  <r>
    <n v="718"/>
    <s v="CA-2018-108910"/>
    <d v="2018-09-24T00:00:00"/>
    <d v="2018-09-29T00:00:00"/>
    <x v="3"/>
    <s v="Standard Class"/>
    <x v="110"/>
    <x v="110"/>
    <s v="Consumer"/>
    <s v="United States"/>
    <s v="Newark"/>
    <s v="Ohio"/>
    <n v="43055"/>
    <x v="3"/>
    <s v="FUR-FU-10002253"/>
    <s v="Furniture"/>
    <x v="0"/>
    <x v="5"/>
    <x v="592"/>
    <n v="103.056"/>
  </r>
  <r>
    <n v="719"/>
    <s v="CA-2015-104472"/>
    <d v="2015-02-06T00:00:00"/>
    <d v="2015-06-07T00:00:00"/>
    <x v="11"/>
    <s v="Standard Class"/>
    <x v="278"/>
    <x v="278"/>
    <s v="Home Office"/>
    <s v="United States"/>
    <s v="Orem"/>
    <s v="Utah"/>
    <n v="84057"/>
    <x v="1"/>
    <s v="OFF-BI-10001658"/>
    <s v="Office Supplies"/>
    <x v="1"/>
    <x v="8"/>
    <x v="444"/>
    <n v="59.808"/>
  </r>
  <r>
    <n v="720"/>
    <s v="CA-2015-104472"/>
    <d v="2015-02-06T00:00:00"/>
    <d v="2015-06-07T00:00:00"/>
    <x v="11"/>
    <s v="Standard Class"/>
    <x v="278"/>
    <x v="278"/>
    <s v="Home Office"/>
    <s v="United States"/>
    <s v="Orem"/>
    <s v="Utah"/>
    <n v="84057"/>
    <x v="1"/>
    <s v="FUR-FU-10000246"/>
    <s v="Furniture"/>
    <x v="0"/>
    <x v="5"/>
    <x v="391"/>
    <n v="73.319999999999993"/>
  </r>
  <r>
    <n v="721"/>
    <s v="CA-2017-112942"/>
    <d v="2017-02-13T00:00:00"/>
    <d v="2017-02-18T00:00:00"/>
    <x v="11"/>
    <s v="Standard Class"/>
    <x v="279"/>
    <x v="279"/>
    <s v="Home Office"/>
    <s v="United States"/>
    <s v="Los Angeles"/>
    <s v="California"/>
    <n v="90045"/>
    <x v="1"/>
    <s v="OFF-PA-10004092"/>
    <s v="Office Supplies"/>
    <x v="1"/>
    <x v="10"/>
    <x v="593"/>
    <n v="146.82"/>
  </r>
  <r>
    <n v="722"/>
    <s v="CA-2017-142335"/>
    <d v="2017-12-15T00:00:00"/>
    <d v="2017-12-19T00:00:00"/>
    <x v="1"/>
    <s v="Standard Class"/>
    <x v="172"/>
    <x v="172"/>
    <s v="Corporate"/>
    <s v="United States"/>
    <s v="Detroit"/>
    <s v="Michigan"/>
    <n v="48205"/>
    <x v="2"/>
    <s v="FUR-TA-10000198"/>
    <s v="Furniture"/>
    <x v="0"/>
    <x v="3"/>
    <x v="594"/>
    <n v="1652.94"/>
  </r>
  <r>
    <n v="723"/>
    <s v="CA-2017-142335"/>
    <d v="2017-12-15T00:00:00"/>
    <d v="2017-12-19T00:00:00"/>
    <x v="1"/>
    <s v="Standard Class"/>
    <x v="172"/>
    <x v="172"/>
    <s v="Corporate"/>
    <s v="United States"/>
    <s v="Detroit"/>
    <s v="Michigan"/>
    <n v="48205"/>
    <x v="2"/>
    <s v="OFF-ST-10000036"/>
    <s v="Office Supplies"/>
    <x v="1"/>
    <x v="4"/>
    <x v="595"/>
    <n v="296.37"/>
  </r>
  <r>
    <n v="724"/>
    <s v="CA-2015-117429"/>
    <d v="2015-07-10T00:00:00"/>
    <d v="2015-10-13T00:00:00"/>
    <x v="6"/>
    <s v="Standard Class"/>
    <x v="280"/>
    <x v="280"/>
    <s v="Home Office"/>
    <s v="United States"/>
    <s v="Philadelphia"/>
    <s v="Pennsylvania"/>
    <n v="19140"/>
    <x v="3"/>
    <s v="FUR-FU-10000222"/>
    <s v="Furniture"/>
    <x v="0"/>
    <x v="5"/>
    <x v="596"/>
    <n v="129.91999999999999"/>
  </r>
  <r>
    <n v="725"/>
    <s v="CA-2017-114713"/>
    <d v="2017-07-07T00:00:00"/>
    <d v="2017-07-12T00:00:00"/>
    <x v="6"/>
    <s v="Standard Class"/>
    <x v="281"/>
    <x v="281"/>
    <s v="Corporate"/>
    <s v="United States"/>
    <s v="Hialeah"/>
    <s v="Florida"/>
    <n v="33012"/>
    <x v="0"/>
    <s v="OFF-SU-10004664"/>
    <s v="Office Supplies"/>
    <x v="1"/>
    <x v="14"/>
    <x v="597"/>
    <n v="45.584000000000003"/>
  </r>
  <r>
    <n v="726"/>
    <s v="CA-2018-144113"/>
    <d v="2018-09-16T00:00:00"/>
    <d v="2018-09-20T00:00:00"/>
    <x v="3"/>
    <s v="Standard Class"/>
    <x v="282"/>
    <x v="282"/>
    <s v="Consumer"/>
    <s v="United States"/>
    <s v="Austin"/>
    <s v="Texas"/>
    <n v="78745"/>
    <x v="2"/>
    <s v="OFF-EN-10001141"/>
    <s v="Office Supplies"/>
    <x v="1"/>
    <x v="12"/>
    <x v="598"/>
    <n v="17.568000000000001"/>
  </r>
  <r>
    <n v="727"/>
    <s v="CA-2018-144113"/>
    <d v="2018-09-16T00:00:00"/>
    <d v="2018-09-20T00:00:00"/>
    <x v="3"/>
    <s v="Standard Class"/>
    <x v="282"/>
    <x v="282"/>
    <s v="Consumer"/>
    <s v="United States"/>
    <s v="Austin"/>
    <s v="Texas"/>
    <n v="78745"/>
    <x v="2"/>
    <s v="TEC-PH-10002170"/>
    <s v="Technology"/>
    <x v="2"/>
    <x v="7"/>
    <x v="599"/>
    <n v="55.991999999999997"/>
  </r>
  <r>
    <n v="728"/>
    <s v="US-2017-150861"/>
    <d v="2017-03-12T00:00:00"/>
    <d v="2017-12-06T00:00:00"/>
    <x v="10"/>
    <s v="First Class"/>
    <x v="283"/>
    <x v="283"/>
    <s v="Consumer"/>
    <s v="United States"/>
    <s v="Oceanside"/>
    <s v="New York"/>
    <n v="11572"/>
    <x v="3"/>
    <s v="OFF-PA-10001954"/>
    <s v="Office Supplies"/>
    <x v="1"/>
    <x v="10"/>
    <x v="600"/>
    <n v="182.72"/>
  </r>
  <r>
    <n v="729"/>
    <s v="US-2017-150861"/>
    <d v="2017-03-12T00:00:00"/>
    <d v="2017-12-06T00:00:00"/>
    <x v="10"/>
    <s v="First Class"/>
    <x v="283"/>
    <x v="283"/>
    <s v="Consumer"/>
    <s v="United States"/>
    <s v="Oceanside"/>
    <s v="New York"/>
    <n v="11572"/>
    <x v="3"/>
    <s v="FUR-TA-10002228"/>
    <s v="Furniture"/>
    <x v="0"/>
    <x v="3"/>
    <x v="601"/>
    <n v="400.03199999999998"/>
  </r>
  <r>
    <n v="730"/>
    <s v="US-2017-150861"/>
    <d v="2017-03-12T00:00:00"/>
    <d v="2017-12-06T00:00:00"/>
    <x v="10"/>
    <s v="First Class"/>
    <x v="283"/>
    <x v="283"/>
    <s v="Consumer"/>
    <s v="United States"/>
    <s v="Oceanside"/>
    <s v="New York"/>
    <n v="11572"/>
    <x v="3"/>
    <s v="OFF-ST-10004634"/>
    <s v="Office Supplies"/>
    <x v="1"/>
    <x v="4"/>
    <x v="602"/>
    <n v="33.630000000000003"/>
  </r>
  <r>
    <n v="731"/>
    <s v="US-2017-150861"/>
    <d v="2017-03-12T00:00:00"/>
    <d v="2017-12-06T00:00:00"/>
    <x v="10"/>
    <s v="First Class"/>
    <x v="283"/>
    <x v="283"/>
    <s v="Consumer"/>
    <s v="United States"/>
    <s v="Oceanside"/>
    <s v="New York"/>
    <n v="11572"/>
    <x v="3"/>
    <s v="FUR-CH-10002965"/>
    <s v="Furniture"/>
    <x v="0"/>
    <x v="1"/>
    <x v="229"/>
    <n v="542.64599999999996"/>
  </r>
  <r>
    <n v="732"/>
    <s v="US-2017-150861"/>
    <d v="2017-03-12T00:00:00"/>
    <d v="2017-12-06T00:00:00"/>
    <x v="10"/>
    <s v="First Class"/>
    <x v="283"/>
    <x v="283"/>
    <s v="Consumer"/>
    <s v="United States"/>
    <s v="Oceanside"/>
    <s v="New York"/>
    <n v="11572"/>
    <x v="3"/>
    <s v="OFF-LA-10001317"/>
    <s v="Office Supplies"/>
    <x v="1"/>
    <x v="2"/>
    <x v="396"/>
    <n v="6.3"/>
  </r>
  <r>
    <n v="733"/>
    <s v="CA-2018-131954"/>
    <d v="2018-01-21T00:00:00"/>
    <d v="2018-01-25T00:00:00"/>
    <x v="7"/>
    <s v="Standard Class"/>
    <x v="284"/>
    <x v="284"/>
    <s v="Home Office"/>
    <s v="United States"/>
    <s v="Seattle"/>
    <s v="Washington"/>
    <n v="98115"/>
    <x v="1"/>
    <s v="OFF-ST-10000736"/>
    <s v="Office Supplies"/>
    <x v="1"/>
    <x v="4"/>
    <x v="460"/>
    <n v="242.94"/>
  </r>
  <r>
    <n v="734"/>
    <s v="CA-2018-131954"/>
    <d v="2018-01-21T00:00:00"/>
    <d v="2018-01-25T00:00:00"/>
    <x v="7"/>
    <s v="Standard Class"/>
    <x v="284"/>
    <x v="284"/>
    <s v="Home Office"/>
    <s v="United States"/>
    <s v="Seattle"/>
    <s v="Washington"/>
    <n v="98115"/>
    <x v="1"/>
    <s v="TEC-AC-10003610"/>
    <s v="Technology"/>
    <x v="2"/>
    <x v="11"/>
    <x v="603"/>
    <n v="179.97"/>
  </r>
  <r>
    <n v="735"/>
    <s v="CA-2018-131954"/>
    <d v="2018-01-21T00:00:00"/>
    <d v="2018-01-25T00:00:00"/>
    <x v="7"/>
    <s v="Standard Class"/>
    <x v="284"/>
    <x v="284"/>
    <s v="Home Office"/>
    <s v="United States"/>
    <s v="Seattle"/>
    <s v="Washington"/>
    <n v="98115"/>
    <x v="1"/>
    <s v="OFF-BI-10003982"/>
    <s v="Office Supplies"/>
    <x v="1"/>
    <x v="8"/>
    <x v="350"/>
    <n v="99.695999999999998"/>
  </r>
  <r>
    <n v="736"/>
    <s v="CA-2018-131954"/>
    <d v="2018-01-21T00:00:00"/>
    <d v="2018-01-25T00:00:00"/>
    <x v="7"/>
    <s v="Standard Class"/>
    <x v="284"/>
    <x v="284"/>
    <s v="Home Office"/>
    <s v="United States"/>
    <s v="Seattle"/>
    <s v="Washington"/>
    <n v="98115"/>
    <x v="1"/>
    <s v="OFF-BI-10003291"/>
    <s v="Office Supplies"/>
    <x v="1"/>
    <x v="8"/>
    <x v="44"/>
    <n v="27.936"/>
  </r>
  <r>
    <n v="737"/>
    <s v="CA-2018-131954"/>
    <d v="2018-01-21T00:00:00"/>
    <d v="2018-01-25T00:00:00"/>
    <x v="7"/>
    <s v="Standard Class"/>
    <x v="284"/>
    <x v="284"/>
    <s v="Home Office"/>
    <s v="United States"/>
    <s v="Seattle"/>
    <s v="Washington"/>
    <n v="98115"/>
    <x v="1"/>
    <s v="FUR-BO-10001619"/>
    <s v="Furniture"/>
    <x v="0"/>
    <x v="0"/>
    <x v="604"/>
    <n v="84.98"/>
  </r>
  <r>
    <n v="738"/>
    <s v="CA-2018-131954"/>
    <d v="2018-01-21T00:00:00"/>
    <d v="2018-01-25T00:00:00"/>
    <x v="7"/>
    <s v="Standard Class"/>
    <x v="284"/>
    <x v="284"/>
    <s v="Home Office"/>
    <s v="United States"/>
    <s v="Seattle"/>
    <s v="Washington"/>
    <n v="98115"/>
    <x v="1"/>
    <s v="OFF-BI-10000138"/>
    <s v="Office Supplies"/>
    <x v="1"/>
    <x v="8"/>
    <x v="605"/>
    <n v="18.72"/>
  </r>
  <r>
    <n v="739"/>
    <s v="CA-2015-132500"/>
    <d v="2015-08-09T00:00:00"/>
    <d v="2015-09-12T00:00:00"/>
    <x v="0"/>
    <s v="Standard Class"/>
    <x v="47"/>
    <x v="47"/>
    <s v="Consumer"/>
    <s v="United States"/>
    <s v="San Francisco"/>
    <s v="California"/>
    <n v="94110"/>
    <x v="1"/>
    <s v="TEC-AC-10001383"/>
    <s v="Technology"/>
    <x v="2"/>
    <x v="11"/>
    <x v="606"/>
    <n v="49.98"/>
  </r>
  <r>
    <n v="740"/>
    <s v="CA-2015-112326"/>
    <d v="2015-04-01T00:00:00"/>
    <d v="2015-01-08T00:00:00"/>
    <x v="4"/>
    <s v="Standard Class"/>
    <x v="285"/>
    <x v="285"/>
    <s v="Home Office"/>
    <s v="United States"/>
    <s v="Naperville"/>
    <s v="Illinois"/>
    <n v="60540"/>
    <x v="2"/>
    <s v="OFF-LA-10003223"/>
    <s v="Office Supplies"/>
    <x v="1"/>
    <x v="2"/>
    <x v="607"/>
    <n v="11.784000000000001"/>
  </r>
  <r>
    <n v="741"/>
    <s v="CA-2015-112326"/>
    <d v="2015-04-01T00:00:00"/>
    <d v="2015-01-08T00:00:00"/>
    <x v="4"/>
    <s v="Standard Class"/>
    <x v="285"/>
    <x v="285"/>
    <s v="Home Office"/>
    <s v="United States"/>
    <s v="Naperville"/>
    <s v="Illinois"/>
    <n v="60540"/>
    <x v="2"/>
    <s v="OFF-ST-10002743"/>
    <s v="Office Supplies"/>
    <x v="1"/>
    <x v="4"/>
    <x v="418"/>
    <n v="272.73599999999999"/>
  </r>
  <r>
    <n v="742"/>
    <s v="CA-2015-112326"/>
    <d v="2015-04-01T00:00:00"/>
    <d v="2015-01-08T00:00:00"/>
    <x v="4"/>
    <s v="Standard Class"/>
    <x v="285"/>
    <x v="285"/>
    <s v="Home Office"/>
    <s v="United States"/>
    <s v="Naperville"/>
    <s v="Illinois"/>
    <n v="60540"/>
    <x v="2"/>
    <s v="OFF-BI-10004094"/>
    <s v="Office Supplies"/>
    <x v="1"/>
    <x v="8"/>
    <x v="608"/>
    <n v="3.54"/>
  </r>
  <r>
    <n v="743"/>
    <s v="US-2017-146710"/>
    <d v="2017-08-27T00:00:00"/>
    <d v="2017-09-01T00:00:00"/>
    <x v="0"/>
    <s v="Standard Class"/>
    <x v="286"/>
    <x v="286"/>
    <s v="Consumer"/>
    <s v="United States"/>
    <s v="Dallas"/>
    <s v="Texas"/>
    <n v="75220"/>
    <x v="2"/>
    <s v="OFF-SU-10004498"/>
    <s v="Office Supplies"/>
    <x v="1"/>
    <x v="14"/>
    <x v="505"/>
    <n v="51.52"/>
  </r>
  <r>
    <n v="744"/>
    <s v="US-2017-146710"/>
    <d v="2017-08-27T00:00:00"/>
    <d v="2017-09-01T00:00:00"/>
    <x v="0"/>
    <s v="Standard Class"/>
    <x v="286"/>
    <x v="286"/>
    <s v="Consumer"/>
    <s v="United States"/>
    <s v="Dallas"/>
    <s v="Texas"/>
    <n v="75220"/>
    <x v="2"/>
    <s v="OFF-PA-10002615"/>
    <s v="Office Supplies"/>
    <x v="1"/>
    <x v="10"/>
    <x v="250"/>
    <n v="3.528"/>
  </r>
  <r>
    <n v="745"/>
    <s v="US-2017-146710"/>
    <d v="2017-08-27T00:00:00"/>
    <d v="2017-09-01T00:00:00"/>
    <x v="0"/>
    <s v="Standard Class"/>
    <x v="286"/>
    <x v="286"/>
    <s v="Consumer"/>
    <s v="United States"/>
    <s v="Dallas"/>
    <s v="Texas"/>
    <n v="75220"/>
    <x v="2"/>
    <s v="OFF-PA-10004971"/>
    <s v="Office Supplies"/>
    <x v="1"/>
    <x v="10"/>
    <x v="609"/>
    <n v="4.6239999999999997"/>
  </r>
  <r>
    <n v="746"/>
    <s v="US-2017-146710"/>
    <d v="2017-08-27T00:00:00"/>
    <d v="2017-09-01T00:00:00"/>
    <x v="0"/>
    <s v="Standard Class"/>
    <x v="286"/>
    <x v="286"/>
    <s v="Consumer"/>
    <s v="United States"/>
    <s v="Dallas"/>
    <s v="Texas"/>
    <n v="75220"/>
    <x v="2"/>
    <s v="OFF-SU-10004261"/>
    <s v="Office Supplies"/>
    <x v="1"/>
    <x v="14"/>
    <x v="610"/>
    <n v="55.167999999999999"/>
  </r>
  <r>
    <n v="747"/>
    <s v="CA-2015-124429"/>
    <d v="2015-05-27T00:00:00"/>
    <d v="2015-05-27T00:00:00"/>
    <x v="5"/>
    <s v="Same Day"/>
    <x v="186"/>
    <x v="186"/>
    <s v="Corporate"/>
    <s v="United States"/>
    <s v="San Diego"/>
    <s v="California"/>
    <n v="92105"/>
    <x v="1"/>
    <s v="FUR-TA-10002607"/>
    <s v="Furniture"/>
    <x v="0"/>
    <x v="3"/>
    <x v="224"/>
    <n v="567.12"/>
  </r>
  <r>
    <n v="748"/>
    <s v="CA-2015-124429"/>
    <d v="2015-05-27T00:00:00"/>
    <d v="2015-05-27T00:00:00"/>
    <x v="5"/>
    <s v="Same Day"/>
    <x v="186"/>
    <x v="186"/>
    <s v="Corporate"/>
    <s v="United States"/>
    <s v="San Diego"/>
    <s v="California"/>
    <n v="92105"/>
    <x v="1"/>
    <s v="OFF-ST-10001809"/>
    <s v="Office Supplies"/>
    <x v="1"/>
    <x v="4"/>
    <x v="435"/>
    <n v="359.32"/>
  </r>
  <r>
    <n v="749"/>
    <s v="CA-2017-150889"/>
    <d v="2017-03-20T00:00:00"/>
    <d v="2017-03-22T00:00:00"/>
    <x v="10"/>
    <s v="Second Class"/>
    <x v="287"/>
    <x v="287"/>
    <s v="Consumer"/>
    <s v="United States"/>
    <s v="Evanston"/>
    <s v="Illinois"/>
    <n v="60201"/>
    <x v="2"/>
    <s v="TEC-PH-10000004"/>
    <s v="Technology"/>
    <x v="2"/>
    <x v="7"/>
    <x v="611"/>
    <n v="11.992000000000001"/>
  </r>
  <r>
    <n v="750"/>
    <s v="CA-2018-126074"/>
    <d v="2018-02-10T00:00:00"/>
    <d v="2018-10-06T00:00:00"/>
    <x v="11"/>
    <s v="Standard Class"/>
    <x v="288"/>
    <x v="288"/>
    <s v="Consumer"/>
    <s v="United States"/>
    <s v="Trenton"/>
    <s v="Michigan"/>
    <n v="48183"/>
    <x v="2"/>
    <s v="OFF-BI-10003638"/>
    <s v="Office Supplies"/>
    <x v="1"/>
    <x v="8"/>
    <x v="612"/>
    <n v="58.05"/>
  </r>
  <r>
    <n v="751"/>
    <s v="CA-2018-126074"/>
    <d v="2018-02-10T00:00:00"/>
    <d v="2018-10-06T00:00:00"/>
    <x v="11"/>
    <s v="Standard Class"/>
    <x v="288"/>
    <x v="288"/>
    <s v="Consumer"/>
    <s v="United States"/>
    <s v="Trenton"/>
    <s v="Michigan"/>
    <n v="48183"/>
    <x v="2"/>
    <s v="FUR-FU-10003577"/>
    <s v="Furniture"/>
    <x v="0"/>
    <x v="5"/>
    <x v="613"/>
    <n v="157.74"/>
  </r>
  <r>
    <n v="752"/>
    <s v="CA-2018-126074"/>
    <d v="2018-02-10T00:00:00"/>
    <d v="2018-10-06T00:00:00"/>
    <x v="11"/>
    <s v="Standard Class"/>
    <x v="288"/>
    <x v="288"/>
    <s v="Consumer"/>
    <s v="United States"/>
    <s v="Trenton"/>
    <s v="Michigan"/>
    <n v="48183"/>
    <x v="2"/>
    <s v="OFF-AR-10003478"/>
    <s v="Office Supplies"/>
    <x v="1"/>
    <x v="6"/>
    <x v="359"/>
    <n v="56.98"/>
  </r>
  <r>
    <n v="753"/>
    <s v="CA-2018-126074"/>
    <d v="2018-02-10T00:00:00"/>
    <d v="2018-10-06T00:00:00"/>
    <x v="11"/>
    <s v="Standard Class"/>
    <x v="288"/>
    <x v="288"/>
    <s v="Consumer"/>
    <s v="United States"/>
    <s v="Trenton"/>
    <s v="Michigan"/>
    <n v="48183"/>
    <x v="2"/>
    <s v="OFF-BI-10000546"/>
    <s v="Office Supplies"/>
    <x v="1"/>
    <x v="8"/>
    <x v="614"/>
    <n v="2.88"/>
  </r>
  <r>
    <n v="754"/>
    <s v="CA-2017-110499"/>
    <d v="2017-07-04T00:00:00"/>
    <d v="2017-04-09T00:00:00"/>
    <x v="6"/>
    <s v="First Class"/>
    <x v="289"/>
    <x v="289"/>
    <s v="Corporate"/>
    <s v="United States"/>
    <s v="San Francisco"/>
    <s v="California"/>
    <n v="94110"/>
    <x v="1"/>
    <s v="TEC-CO-10002095"/>
    <s v="Technology"/>
    <x v="2"/>
    <x v="16"/>
    <x v="615"/>
    <n v="1199.9760000000001"/>
  </r>
  <r>
    <n v="755"/>
    <s v="CA-2016-135272"/>
    <d v="2016-07-12T00:00:00"/>
    <d v="2016-12-12T00:00:00"/>
    <x v="6"/>
    <s v="Standard Class"/>
    <x v="234"/>
    <x v="234"/>
    <s v="Consumer"/>
    <s v="United States"/>
    <s v="Los Angeles"/>
    <s v="California"/>
    <n v="90036"/>
    <x v="1"/>
    <s v="FUR-FU-10002759"/>
    <s v="Furniture"/>
    <x v="0"/>
    <x v="5"/>
    <x v="560"/>
    <n v="79.92"/>
  </r>
  <r>
    <n v="756"/>
    <s v="CA-2017-140928"/>
    <d v="2017-09-18T00:00:00"/>
    <d v="2017-09-22T00:00:00"/>
    <x v="3"/>
    <s v="Standard Class"/>
    <x v="240"/>
    <x v="240"/>
    <s v="Corporate"/>
    <s v="United States"/>
    <s v="Jacksonville"/>
    <s v="Florida"/>
    <n v="32216"/>
    <x v="0"/>
    <s v="FUR-TA-10001095"/>
    <s v="Furniture"/>
    <x v="0"/>
    <x v="3"/>
    <x v="616"/>
    <n v="383.43799999999999"/>
  </r>
  <r>
    <n v="757"/>
    <s v="CA-2015-106803"/>
    <d v="2015-12-29T00:00:00"/>
    <d v="2016-01-02T00:00:00"/>
    <x v="1"/>
    <s v="Standard Class"/>
    <x v="290"/>
    <x v="290"/>
    <s v="Consumer"/>
    <s v="United States"/>
    <s v="Cottage Grove"/>
    <s v="Minnesota"/>
    <n v="55016"/>
    <x v="2"/>
    <s v="OFF-ST-10002444"/>
    <s v="Office Supplies"/>
    <x v="1"/>
    <x v="4"/>
    <x v="576"/>
    <n v="24.56"/>
  </r>
  <r>
    <n v="758"/>
    <s v="CA-2015-106803"/>
    <d v="2015-12-29T00:00:00"/>
    <d v="2016-01-02T00:00:00"/>
    <x v="1"/>
    <s v="Standard Class"/>
    <x v="290"/>
    <x v="290"/>
    <s v="Consumer"/>
    <s v="United States"/>
    <s v="Cottage Grove"/>
    <s v="Minnesota"/>
    <n v="55016"/>
    <x v="2"/>
    <s v="TEC-AC-10001267"/>
    <s v="Technology"/>
    <x v="2"/>
    <x v="11"/>
    <x v="538"/>
    <n v="119.8"/>
  </r>
  <r>
    <n v="759"/>
    <s v="CA-2018-117240"/>
    <d v="2018-07-23T00:00:00"/>
    <d v="2018-07-28T00:00:00"/>
    <x v="6"/>
    <s v="Standard Class"/>
    <x v="291"/>
    <x v="291"/>
    <s v="Corporate"/>
    <s v="United States"/>
    <s v="New York City"/>
    <s v="New York"/>
    <n v="10009"/>
    <x v="3"/>
    <s v="OFF-BI-10000848"/>
    <s v="Office Supplies"/>
    <x v="1"/>
    <x v="8"/>
    <x v="520"/>
    <n v="13.128"/>
  </r>
  <r>
    <n v="760"/>
    <s v="CA-2018-133333"/>
    <d v="2018-09-18T00:00:00"/>
    <d v="2018-09-22T00:00:00"/>
    <x v="3"/>
    <s v="Standard Class"/>
    <x v="292"/>
    <x v="292"/>
    <s v="Corporate"/>
    <s v="United States"/>
    <s v="Green Bay"/>
    <s v="Wisconsin"/>
    <n v="54302"/>
    <x v="2"/>
    <s v="OFF-PA-10002377"/>
    <s v="Office Supplies"/>
    <x v="1"/>
    <x v="10"/>
    <x v="562"/>
    <n v="22.72"/>
  </r>
  <r>
    <n v="761"/>
    <s v="CA-2016-112319"/>
    <d v="2016-08-31T00:00:00"/>
    <d v="2016-09-05T00:00:00"/>
    <x v="0"/>
    <s v="Standard Class"/>
    <x v="239"/>
    <x v="239"/>
    <s v="Consumer"/>
    <s v="United States"/>
    <s v="Los Angeles"/>
    <s v="California"/>
    <n v="90004"/>
    <x v="1"/>
    <s v="OFF-PA-10003441"/>
    <s v="Office Supplies"/>
    <x v="1"/>
    <x v="10"/>
    <x v="490"/>
    <n v="58.32"/>
  </r>
  <r>
    <n v="762"/>
    <s v="CA-2018-126046"/>
    <d v="2018-03-11T00:00:00"/>
    <d v="2018-11-07T00:00:00"/>
    <x v="10"/>
    <s v="Standard Class"/>
    <x v="36"/>
    <x v="36"/>
    <s v="Corporate"/>
    <s v="United States"/>
    <s v="Atlanta"/>
    <s v="Georgia"/>
    <n v="30318"/>
    <x v="0"/>
    <s v="OFF-LA-10004484"/>
    <s v="Office Supplies"/>
    <x v="1"/>
    <x v="2"/>
    <x v="617"/>
    <n v="12.39"/>
  </r>
  <r>
    <n v="763"/>
    <s v="CA-2016-114923"/>
    <d v="2016-08-02T00:00:00"/>
    <d v="2016-02-13T00:00:00"/>
    <x v="0"/>
    <s v="Standard Class"/>
    <x v="293"/>
    <x v="293"/>
    <s v="Consumer"/>
    <s v="United States"/>
    <s v="Columbus"/>
    <s v="Ohio"/>
    <n v="43229"/>
    <x v="3"/>
    <s v="TEC-PH-10003931"/>
    <s v="Technology"/>
    <x v="2"/>
    <x v="7"/>
    <x v="161"/>
    <n v="107.982"/>
  </r>
  <r>
    <n v="764"/>
    <s v="CA-2015-162775"/>
    <d v="2015-01-13T00:00:00"/>
    <d v="2015-01-15T00:00:00"/>
    <x v="7"/>
    <s v="Second Class"/>
    <x v="294"/>
    <x v="294"/>
    <s v="Corporate"/>
    <s v="United States"/>
    <s v="Bossier City"/>
    <s v="Louisiana"/>
    <n v="71111"/>
    <x v="0"/>
    <s v="OFF-EN-10001990"/>
    <s v="Office Supplies"/>
    <x v="1"/>
    <x v="12"/>
    <x v="153"/>
    <n v="11.36"/>
  </r>
  <r>
    <n v="765"/>
    <s v="CA-2015-162775"/>
    <d v="2015-01-13T00:00:00"/>
    <d v="2015-01-15T00:00:00"/>
    <x v="7"/>
    <s v="Second Class"/>
    <x v="294"/>
    <x v="294"/>
    <s v="Corporate"/>
    <s v="United States"/>
    <s v="Bossier City"/>
    <s v="Louisiana"/>
    <n v="71111"/>
    <x v="0"/>
    <s v="OFF-EN-10001532"/>
    <s v="Office Supplies"/>
    <x v="1"/>
    <x v="12"/>
    <x v="618"/>
    <n v="50.94"/>
  </r>
  <r>
    <n v="766"/>
    <s v="CA-2015-162775"/>
    <d v="2015-01-13T00:00:00"/>
    <d v="2015-01-15T00:00:00"/>
    <x v="7"/>
    <s v="Second Class"/>
    <x v="294"/>
    <x v="294"/>
    <s v="Corporate"/>
    <s v="United States"/>
    <s v="Bossier City"/>
    <s v="Louisiana"/>
    <n v="71111"/>
    <x v="0"/>
    <s v="TEC-AC-10003174"/>
    <s v="Technology"/>
    <x v="2"/>
    <x v="11"/>
    <x v="619"/>
    <n v="646.74"/>
  </r>
  <r>
    <n v="767"/>
    <s v="CA-2015-162775"/>
    <d v="2015-01-13T00:00:00"/>
    <d v="2015-01-15T00:00:00"/>
    <x v="7"/>
    <s v="Second Class"/>
    <x v="294"/>
    <x v="294"/>
    <s v="Corporate"/>
    <s v="United States"/>
    <s v="Bossier City"/>
    <s v="Louisiana"/>
    <n v="71111"/>
    <x v="0"/>
    <s v="OFF-BI-10004187"/>
    <s v="Office Supplies"/>
    <x v="1"/>
    <x v="8"/>
    <x v="620"/>
    <n v="5.64"/>
  </r>
  <r>
    <n v="768"/>
    <s v="CA-2015-162775"/>
    <d v="2015-01-13T00:00:00"/>
    <d v="2015-01-15T00:00:00"/>
    <x v="7"/>
    <s v="Second Class"/>
    <x v="294"/>
    <x v="294"/>
    <s v="Corporate"/>
    <s v="United States"/>
    <s v="Bossier City"/>
    <s v="Louisiana"/>
    <n v="71111"/>
    <x v="0"/>
    <s v="OFF-ST-10000025"/>
    <s v="Office Supplies"/>
    <x v="1"/>
    <x v="4"/>
    <x v="621"/>
    <n v="572.58000000000004"/>
  </r>
  <r>
    <n v="769"/>
    <s v="CA-2015-106810"/>
    <d v="2015-05-14T00:00:00"/>
    <d v="2015-05-20T00:00:00"/>
    <x v="5"/>
    <s v="Standard Class"/>
    <x v="295"/>
    <x v="295"/>
    <s v="Corporate"/>
    <s v="United States"/>
    <s v="Saint Petersburg"/>
    <s v="Florida"/>
    <n v="33710"/>
    <x v="0"/>
    <s v="FUR-FU-10004306"/>
    <s v="Furniture"/>
    <x v="0"/>
    <x v="5"/>
    <x v="622"/>
    <n v="310.88"/>
  </r>
  <r>
    <n v="770"/>
    <s v="CA-2017-157245"/>
    <d v="2017-05-19T00:00:00"/>
    <d v="2017-05-24T00:00:00"/>
    <x v="5"/>
    <s v="Standard Class"/>
    <x v="97"/>
    <x v="97"/>
    <s v="Consumer"/>
    <s v="United States"/>
    <s v="Arlington"/>
    <s v="Virginia"/>
    <n v="22204"/>
    <x v="0"/>
    <s v="FUR-CH-10003746"/>
    <s v="Furniture"/>
    <x v="0"/>
    <x v="1"/>
    <x v="623"/>
    <n v="641.96"/>
  </r>
  <r>
    <n v="771"/>
    <s v="CA-2018-104220"/>
    <d v="2018-01-30T00:00:00"/>
    <d v="2018-02-05T00:00:00"/>
    <x v="7"/>
    <s v="Standard Class"/>
    <x v="296"/>
    <x v="296"/>
    <s v="Corporate"/>
    <s v="United States"/>
    <s v="Des Moines"/>
    <s v="Iowa"/>
    <n v="50315"/>
    <x v="2"/>
    <s v="OFF-BI-10001036"/>
    <s v="Office Supplies"/>
    <x v="1"/>
    <x v="8"/>
    <x v="624"/>
    <n v="18.28"/>
  </r>
  <r>
    <n v="772"/>
    <s v="CA-2018-104220"/>
    <d v="2018-01-30T00:00:00"/>
    <d v="2018-02-05T00:00:00"/>
    <x v="7"/>
    <s v="Standard Class"/>
    <x v="296"/>
    <x v="296"/>
    <s v="Corporate"/>
    <s v="United States"/>
    <s v="Des Moines"/>
    <s v="Iowa"/>
    <n v="50315"/>
    <x v="2"/>
    <s v="TEC-PH-10004614"/>
    <s v="Technology"/>
    <x v="2"/>
    <x v="7"/>
    <x v="302"/>
    <n v="207"/>
  </r>
  <r>
    <n v="773"/>
    <s v="CA-2018-104220"/>
    <d v="2018-01-30T00:00:00"/>
    <d v="2018-02-05T00:00:00"/>
    <x v="7"/>
    <s v="Standard Class"/>
    <x v="296"/>
    <x v="296"/>
    <s v="Corporate"/>
    <s v="United States"/>
    <s v="Des Moines"/>
    <s v="Iowa"/>
    <n v="50315"/>
    <x v="2"/>
    <s v="OFF-BI-10000301"/>
    <s v="Office Supplies"/>
    <x v="1"/>
    <x v="8"/>
    <x v="625"/>
    <n v="32.35"/>
  </r>
  <r>
    <n v="774"/>
    <s v="CA-2018-104220"/>
    <d v="2018-01-30T00:00:00"/>
    <d v="2018-02-05T00:00:00"/>
    <x v="7"/>
    <s v="Standard Class"/>
    <x v="296"/>
    <x v="296"/>
    <s v="Corporate"/>
    <s v="United States"/>
    <s v="Des Moines"/>
    <s v="Iowa"/>
    <n v="50315"/>
    <x v="2"/>
    <s v="OFF-BI-10003910"/>
    <s v="Office Supplies"/>
    <x v="1"/>
    <x v="8"/>
    <x v="8"/>
    <n v="7.71"/>
  </r>
  <r>
    <n v="775"/>
    <s v="CA-2018-104220"/>
    <d v="2018-01-30T00:00:00"/>
    <d v="2018-02-05T00:00:00"/>
    <x v="7"/>
    <s v="Standard Class"/>
    <x v="296"/>
    <x v="296"/>
    <s v="Corporate"/>
    <s v="United States"/>
    <s v="Des Moines"/>
    <s v="Iowa"/>
    <n v="50315"/>
    <x v="2"/>
    <s v="OFF-AR-10004648"/>
    <s v="Office Supplies"/>
    <x v="1"/>
    <x v="6"/>
    <x v="626"/>
    <n v="40.299999999999997"/>
  </r>
  <r>
    <n v="776"/>
    <s v="CA-2018-104220"/>
    <d v="2018-01-30T00:00:00"/>
    <d v="2018-02-05T00:00:00"/>
    <x v="7"/>
    <s v="Standard Class"/>
    <x v="296"/>
    <x v="296"/>
    <s v="Corporate"/>
    <s v="United States"/>
    <s v="Des Moines"/>
    <s v="Iowa"/>
    <n v="50315"/>
    <x v="2"/>
    <s v="FUR-FU-10002597"/>
    <s v="Furniture"/>
    <x v="0"/>
    <x v="5"/>
    <x v="627"/>
    <n v="34.58"/>
  </r>
  <r>
    <n v="777"/>
    <s v="CA-2015-165974"/>
    <d v="2015-06-29T00:00:00"/>
    <d v="2015-07-06T00:00:00"/>
    <x v="9"/>
    <s v="Standard Class"/>
    <x v="297"/>
    <x v="297"/>
    <s v="Consumer"/>
    <s v="United States"/>
    <s v="Cincinnati"/>
    <s v="Ohio"/>
    <n v="45231"/>
    <x v="3"/>
    <s v="OFF-AR-10003405"/>
    <s v="Office Supplies"/>
    <x v="1"/>
    <x v="6"/>
    <x v="628"/>
    <n v="32.76"/>
  </r>
  <r>
    <n v="778"/>
    <s v="CA-2016-144267"/>
    <d v="2016-08-21T00:00:00"/>
    <d v="2016-08-23T00:00:00"/>
    <x v="0"/>
    <s v="First Class"/>
    <x v="125"/>
    <x v="125"/>
    <s v="Home Office"/>
    <s v="United States"/>
    <s v="San Francisco"/>
    <s v="California"/>
    <n v="94110"/>
    <x v="1"/>
    <s v="FUR-CH-10002335"/>
    <s v="Furniture"/>
    <x v="0"/>
    <x v="1"/>
    <x v="629"/>
    <n v="544.00800000000004"/>
  </r>
  <r>
    <n v="779"/>
    <s v="CA-2016-144267"/>
    <d v="2016-08-21T00:00:00"/>
    <d v="2016-08-23T00:00:00"/>
    <x v="0"/>
    <s v="First Class"/>
    <x v="125"/>
    <x v="125"/>
    <s v="Home Office"/>
    <s v="United States"/>
    <s v="San Francisco"/>
    <s v="California"/>
    <n v="94110"/>
    <x v="1"/>
    <s v="OFF-PA-10000157"/>
    <s v="Office Supplies"/>
    <x v="1"/>
    <x v="10"/>
    <x v="369"/>
    <n v="59.94"/>
  </r>
  <r>
    <n v="780"/>
    <s v="CA-2016-144267"/>
    <d v="2016-08-21T00:00:00"/>
    <d v="2016-08-23T00:00:00"/>
    <x v="0"/>
    <s v="First Class"/>
    <x v="125"/>
    <x v="125"/>
    <s v="Home Office"/>
    <s v="United States"/>
    <s v="San Francisco"/>
    <s v="California"/>
    <n v="94110"/>
    <x v="1"/>
    <s v="OFF-PA-10001947"/>
    <s v="Office Supplies"/>
    <x v="1"/>
    <x v="10"/>
    <x v="358"/>
    <n v="23.92"/>
  </r>
  <r>
    <n v="781"/>
    <s v="CA-2016-144267"/>
    <d v="2016-08-21T00:00:00"/>
    <d v="2016-08-23T00:00:00"/>
    <x v="0"/>
    <s v="First Class"/>
    <x v="125"/>
    <x v="125"/>
    <s v="Home Office"/>
    <s v="United States"/>
    <s v="San Francisco"/>
    <s v="California"/>
    <n v="94110"/>
    <x v="1"/>
    <s v="OFF-PA-10003657"/>
    <s v="Office Supplies"/>
    <x v="1"/>
    <x v="10"/>
    <x v="630"/>
    <n v="4.28"/>
  </r>
  <r>
    <n v="782"/>
    <s v="US-2016-157014"/>
    <d v="2016-03-10T00:00:00"/>
    <d v="2016-10-06T00:00:00"/>
    <x v="10"/>
    <s v="Second Class"/>
    <x v="298"/>
    <x v="298"/>
    <s v="Consumer"/>
    <s v="United States"/>
    <s v="Columbus"/>
    <s v="Ohio"/>
    <n v="43229"/>
    <x v="3"/>
    <s v="OFF-BI-10001098"/>
    <s v="Office Supplies"/>
    <x v="1"/>
    <x v="8"/>
    <x v="410"/>
    <n v="32.07"/>
  </r>
  <r>
    <n v="783"/>
    <s v="US-2016-157014"/>
    <d v="2016-03-10T00:00:00"/>
    <d v="2016-10-06T00:00:00"/>
    <x v="10"/>
    <s v="Second Class"/>
    <x v="298"/>
    <x v="298"/>
    <s v="Consumer"/>
    <s v="United States"/>
    <s v="Columbus"/>
    <s v="Ohio"/>
    <n v="43229"/>
    <x v="3"/>
    <s v="TEC-AC-10002167"/>
    <s v="Technology"/>
    <x v="2"/>
    <x v="11"/>
    <x v="46"/>
    <n v="24"/>
  </r>
  <r>
    <n v="784"/>
    <s v="US-2016-157014"/>
    <d v="2016-03-10T00:00:00"/>
    <d v="2016-10-06T00:00:00"/>
    <x v="10"/>
    <s v="Second Class"/>
    <x v="298"/>
    <x v="298"/>
    <s v="Consumer"/>
    <s v="United States"/>
    <s v="Columbus"/>
    <s v="Ohio"/>
    <n v="43229"/>
    <x v="3"/>
    <s v="FUR-BO-10004409"/>
    <s v="Furniture"/>
    <x v="0"/>
    <x v="0"/>
    <x v="631"/>
    <n v="35.49"/>
  </r>
  <r>
    <n v="785"/>
    <s v="US-2016-157014"/>
    <d v="2016-03-10T00:00:00"/>
    <d v="2016-10-06T00:00:00"/>
    <x v="10"/>
    <s v="Second Class"/>
    <x v="298"/>
    <x v="298"/>
    <s v="Consumer"/>
    <s v="United States"/>
    <s v="Columbus"/>
    <s v="Ohio"/>
    <n v="43229"/>
    <x v="3"/>
    <s v="TEC-AC-10000057"/>
    <s v="Technology"/>
    <x v="2"/>
    <x v="11"/>
    <x v="632"/>
    <n v="47.984000000000002"/>
  </r>
  <r>
    <n v="786"/>
    <s v="CA-2016-154921"/>
    <d v="2016-05-23T00:00:00"/>
    <d v="2016-05-28T00:00:00"/>
    <x v="5"/>
    <s v="Standard Class"/>
    <x v="105"/>
    <x v="105"/>
    <s v="Corporate"/>
    <s v="United States"/>
    <s v="Columbia"/>
    <s v="South Carolina"/>
    <n v="29203"/>
    <x v="0"/>
    <s v="OFF-EN-10000056"/>
    <s v="Office Supplies"/>
    <x v="1"/>
    <x v="12"/>
    <x v="633"/>
    <n v="186.69"/>
  </r>
  <r>
    <n v="787"/>
    <s v="CA-2018-129567"/>
    <d v="2018-03-17T00:00:00"/>
    <d v="2018-03-21T00:00:00"/>
    <x v="10"/>
    <s v="Second Class"/>
    <x v="52"/>
    <x v="52"/>
    <s v="Consumer"/>
    <s v="United States"/>
    <s v="Lancaster"/>
    <s v="California"/>
    <n v="93534"/>
    <x v="1"/>
    <s v="OFF-BI-10000014"/>
    <s v="Office Supplies"/>
    <x v="1"/>
    <x v="8"/>
    <x v="634"/>
    <n v="17.456"/>
  </r>
  <r>
    <n v="788"/>
    <s v="CA-2016-154620"/>
    <d v="2016-12-12T00:00:00"/>
    <d v="2016-12-16T00:00:00"/>
    <x v="1"/>
    <s v="Standard Class"/>
    <x v="299"/>
    <x v="299"/>
    <s v="Consumer"/>
    <s v="United States"/>
    <s v="Lancaster"/>
    <s v="California"/>
    <n v="93534"/>
    <x v="1"/>
    <s v="FUR-CH-10004675"/>
    <s v="Furniture"/>
    <x v="0"/>
    <x v="1"/>
    <x v="635"/>
    <n v="348.928"/>
  </r>
  <r>
    <n v="789"/>
    <s v="CA-2016-115938"/>
    <d v="2016-06-26T00:00:00"/>
    <d v="2016-06-30T00:00:00"/>
    <x v="9"/>
    <s v="Standard Class"/>
    <x v="193"/>
    <x v="193"/>
    <s v="Consumer"/>
    <s v="United States"/>
    <s v="Richmond"/>
    <s v="Virginia"/>
    <n v="23223"/>
    <x v="0"/>
    <s v="OFF-BI-10001543"/>
    <s v="Office Supplies"/>
    <x v="1"/>
    <x v="8"/>
    <x v="380"/>
    <n v="143.96"/>
  </r>
  <r>
    <n v="790"/>
    <s v="CA-2016-115938"/>
    <d v="2016-06-26T00:00:00"/>
    <d v="2016-06-30T00:00:00"/>
    <x v="9"/>
    <s v="Standard Class"/>
    <x v="193"/>
    <x v="193"/>
    <s v="Consumer"/>
    <s v="United States"/>
    <s v="Richmond"/>
    <s v="Virginia"/>
    <n v="23223"/>
    <x v="0"/>
    <s v="OFF-ST-10001321"/>
    <s v="Office Supplies"/>
    <x v="1"/>
    <x v="4"/>
    <x v="421"/>
    <n v="15.42"/>
  </r>
  <r>
    <n v="791"/>
    <s v="CA-2016-115938"/>
    <d v="2016-06-26T00:00:00"/>
    <d v="2016-06-30T00:00:00"/>
    <x v="9"/>
    <s v="Standard Class"/>
    <x v="193"/>
    <x v="193"/>
    <s v="Consumer"/>
    <s v="United States"/>
    <s v="Richmond"/>
    <s v="Virginia"/>
    <n v="23223"/>
    <x v="0"/>
    <s v="OFF-BI-10001132"/>
    <s v="Office Supplies"/>
    <x v="1"/>
    <x v="8"/>
    <x v="636"/>
    <n v="43.04"/>
  </r>
  <r>
    <n v="792"/>
    <s v="CA-2016-115938"/>
    <d v="2016-06-26T00:00:00"/>
    <d v="2016-06-30T00:00:00"/>
    <x v="9"/>
    <s v="Standard Class"/>
    <x v="193"/>
    <x v="193"/>
    <s v="Consumer"/>
    <s v="United States"/>
    <s v="Richmond"/>
    <s v="Virginia"/>
    <n v="23223"/>
    <x v="0"/>
    <s v="FUR-CH-10003199"/>
    <s v="Furniture"/>
    <x v="0"/>
    <x v="1"/>
    <x v="637"/>
    <n v="332.94"/>
  </r>
  <r>
    <n v="793"/>
    <s v="CA-2017-105256"/>
    <d v="2017-05-20T00:00:00"/>
    <d v="2017-05-20T00:00:00"/>
    <x v="5"/>
    <s v="Same Day"/>
    <x v="300"/>
    <x v="300"/>
    <s v="Consumer"/>
    <s v="United States"/>
    <s v="Asheville"/>
    <s v="North Carolina"/>
    <n v="28806"/>
    <x v="0"/>
    <s v="TEC-PH-10001530"/>
    <s v="Technology"/>
    <x v="2"/>
    <x v="7"/>
    <x v="638"/>
    <n v="1363.96"/>
  </r>
  <r>
    <n v="794"/>
    <s v="CA-2015-156433"/>
    <d v="2015-09-20T00:00:00"/>
    <d v="2015-09-26T00:00:00"/>
    <x v="3"/>
    <s v="Standard Class"/>
    <x v="301"/>
    <x v="301"/>
    <s v="Consumer"/>
    <s v="United States"/>
    <s v="San Francisco"/>
    <s v="California"/>
    <n v="94110"/>
    <x v="1"/>
    <s v="OFF-LA-10001569"/>
    <s v="Office Supplies"/>
    <x v="1"/>
    <x v="2"/>
    <x v="639"/>
    <n v="9.9600000000000009"/>
  </r>
  <r>
    <n v="795"/>
    <s v="CA-2015-156433"/>
    <d v="2015-09-20T00:00:00"/>
    <d v="2015-09-26T00:00:00"/>
    <x v="3"/>
    <s v="Standard Class"/>
    <x v="301"/>
    <x v="301"/>
    <s v="Consumer"/>
    <s v="United States"/>
    <s v="San Francisco"/>
    <s v="California"/>
    <n v="94110"/>
    <x v="1"/>
    <s v="OFF-PA-10003724"/>
    <s v="Office Supplies"/>
    <x v="1"/>
    <x v="10"/>
    <x v="362"/>
    <n v="21.72"/>
  </r>
  <r>
    <n v="796"/>
    <s v="CA-2018-151428"/>
    <d v="2018-09-21T00:00:00"/>
    <d v="2018-09-26T00:00:00"/>
    <x v="3"/>
    <s v="Standard Class"/>
    <x v="302"/>
    <x v="302"/>
    <s v="Consumer"/>
    <s v="United States"/>
    <s v="Rochester"/>
    <s v="Minnesota"/>
    <n v="55901"/>
    <x v="2"/>
    <s v="OFF-BI-10000546"/>
    <s v="Office Supplies"/>
    <x v="1"/>
    <x v="8"/>
    <x v="614"/>
    <n v="20.16"/>
  </r>
  <r>
    <n v="797"/>
    <s v="CA-2016-124653"/>
    <d v="2016-12-24T00:00:00"/>
    <d v="2016-12-26T00:00:00"/>
    <x v="1"/>
    <s v="First Class"/>
    <x v="106"/>
    <x v="106"/>
    <s v="Corporate"/>
    <s v="United States"/>
    <s v="Rochester"/>
    <s v="New York"/>
    <n v="14609"/>
    <x v="3"/>
    <s v="OFF-PA-10000176"/>
    <s v="Office Supplies"/>
    <x v="1"/>
    <x v="10"/>
    <x v="640"/>
    <n v="132.79"/>
  </r>
  <r>
    <n v="798"/>
    <s v="CA-2016-124653"/>
    <d v="2016-12-24T00:00:00"/>
    <d v="2016-12-26T00:00:00"/>
    <x v="1"/>
    <s v="First Class"/>
    <x v="106"/>
    <x v="106"/>
    <s v="Corporate"/>
    <s v="United States"/>
    <s v="Rochester"/>
    <s v="New York"/>
    <n v="14609"/>
    <x v="3"/>
    <s v="OFF-PA-10002365"/>
    <s v="Office Supplies"/>
    <x v="1"/>
    <x v="10"/>
    <x v="12"/>
    <n v="12.96"/>
  </r>
  <r>
    <n v="799"/>
    <s v="CA-2016-124653"/>
    <d v="2016-12-24T00:00:00"/>
    <d v="2016-12-26T00:00:00"/>
    <x v="1"/>
    <s v="First Class"/>
    <x v="106"/>
    <x v="106"/>
    <s v="Corporate"/>
    <s v="United States"/>
    <s v="Rochester"/>
    <s v="New York"/>
    <n v="14609"/>
    <x v="3"/>
    <s v="OFF-LA-10002271"/>
    <s v="Office Supplies"/>
    <x v="1"/>
    <x v="2"/>
    <x v="641"/>
    <n v="21.56"/>
  </r>
  <r>
    <n v="800"/>
    <s v="CA-2016-101910"/>
    <d v="2016-11-27T00:00:00"/>
    <d v="2016-12-03T00:00:00"/>
    <x v="2"/>
    <s v="Standard Class"/>
    <x v="303"/>
    <x v="303"/>
    <s v="Consumer"/>
    <s v="United States"/>
    <s v="Lake Elsinore"/>
    <s v="California"/>
    <n v="92530"/>
    <x v="1"/>
    <s v="FUR-CH-10002647"/>
    <s v="Furniture"/>
    <x v="0"/>
    <x v="1"/>
    <x v="475"/>
    <n v="283.92"/>
  </r>
  <r>
    <n v="801"/>
    <s v="CA-2018-105809"/>
    <d v="2018-02-20T00:00:00"/>
    <d v="2018-02-23T00:00:00"/>
    <x v="11"/>
    <s v="First Class"/>
    <x v="304"/>
    <x v="304"/>
    <s v="Corporate"/>
    <s v="United States"/>
    <s v="San Diego"/>
    <s v="California"/>
    <n v="92105"/>
    <x v="1"/>
    <s v="FUR-FU-10004090"/>
    <s v="Furniture"/>
    <x v="0"/>
    <x v="5"/>
    <x v="642"/>
    <n v="22.23"/>
  </r>
  <r>
    <n v="802"/>
    <s v="CA-2018-105809"/>
    <d v="2018-02-20T00:00:00"/>
    <d v="2018-02-23T00:00:00"/>
    <x v="11"/>
    <s v="First Class"/>
    <x v="304"/>
    <x v="304"/>
    <s v="Corporate"/>
    <s v="United States"/>
    <s v="San Diego"/>
    <s v="California"/>
    <n v="92105"/>
    <x v="1"/>
    <s v="TEC-PH-10001580"/>
    <s v="Technology"/>
    <x v="2"/>
    <x v="7"/>
    <x v="234"/>
    <n v="215.96799999999999"/>
  </r>
  <r>
    <n v="803"/>
    <s v="CA-2017-136133"/>
    <d v="2017-08-18T00:00:00"/>
    <d v="2017-08-23T00:00:00"/>
    <x v="0"/>
    <s v="Second Class"/>
    <x v="304"/>
    <x v="304"/>
    <s v="Corporate"/>
    <s v="United States"/>
    <s v="New York City"/>
    <s v="New York"/>
    <n v="10024"/>
    <x v="3"/>
    <s v="OFF-AP-10000576"/>
    <s v="Office Supplies"/>
    <x v="1"/>
    <x v="9"/>
    <x v="643"/>
    <n v="355.32"/>
  </r>
  <r>
    <n v="804"/>
    <s v="CA-2017-115504"/>
    <d v="2017-12-03T00:00:00"/>
    <d v="2017-03-17T00:00:00"/>
    <x v="1"/>
    <s v="Standard Class"/>
    <x v="305"/>
    <x v="305"/>
    <s v="Corporate"/>
    <s v="United States"/>
    <s v="Monroe"/>
    <s v="Louisiana"/>
    <n v="71203"/>
    <x v="0"/>
    <s v="OFF-PA-10003953"/>
    <s v="Office Supplies"/>
    <x v="1"/>
    <x v="10"/>
    <x v="644"/>
    <n v="12.96"/>
  </r>
  <r>
    <n v="805"/>
    <s v="CA-2018-135783"/>
    <d v="2018-04-22T00:00:00"/>
    <d v="2018-04-24T00:00:00"/>
    <x v="4"/>
    <s v="First Class"/>
    <x v="306"/>
    <x v="306"/>
    <s v="Consumer"/>
    <s v="United States"/>
    <s v="San Francisco"/>
    <s v="California"/>
    <n v="94122"/>
    <x v="1"/>
    <s v="FUR-FU-10000794"/>
    <s v="Furniture"/>
    <x v="0"/>
    <x v="5"/>
    <x v="645"/>
    <n v="18.28"/>
  </r>
  <r>
    <n v="806"/>
    <s v="CA-2015-134313"/>
    <d v="2015-01-11T00:00:00"/>
    <d v="2015-11-07T00:00:00"/>
    <x v="7"/>
    <s v="Standard Class"/>
    <x v="154"/>
    <x v="154"/>
    <s v="Consumer"/>
    <s v="United States"/>
    <s v="Denver"/>
    <s v="Colorado"/>
    <n v="80219"/>
    <x v="1"/>
    <s v="OFF-AR-10001897"/>
    <s v="Office Supplies"/>
    <x v="1"/>
    <x v="6"/>
    <x v="646"/>
    <n v="43.176000000000002"/>
  </r>
  <r>
    <n v="807"/>
    <s v="CA-2015-134313"/>
    <d v="2015-01-11T00:00:00"/>
    <d v="2015-11-07T00:00:00"/>
    <x v="7"/>
    <s v="Standard Class"/>
    <x v="154"/>
    <x v="154"/>
    <s v="Consumer"/>
    <s v="United States"/>
    <s v="Denver"/>
    <s v="Colorado"/>
    <n v="80219"/>
    <x v="1"/>
    <s v="TEC-PH-10001795"/>
    <s v="Technology"/>
    <x v="2"/>
    <x v="7"/>
    <x v="647"/>
    <n v="1983.9680000000001"/>
  </r>
  <r>
    <n v="808"/>
    <s v="CA-2016-140921"/>
    <d v="2016-03-02T00:00:00"/>
    <d v="2016-02-05T00:00:00"/>
    <x v="10"/>
    <s v="First Class"/>
    <x v="211"/>
    <x v="211"/>
    <s v="Consumer"/>
    <s v="United States"/>
    <s v="Omaha"/>
    <s v="Nebraska"/>
    <n v="68104"/>
    <x v="2"/>
    <s v="FUR-FU-10003347"/>
    <s v="Furniture"/>
    <x v="0"/>
    <x v="5"/>
    <x v="379"/>
    <n v="28.4"/>
  </r>
  <r>
    <n v="809"/>
    <s v="CA-2016-140921"/>
    <d v="2016-03-02T00:00:00"/>
    <d v="2016-02-05T00:00:00"/>
    <x v="10"/>
    <s v="First Class"/>
    <x v="211"/>
    <x v="211"/>
    <s v="Consumer"/>
    <s v="United States"/>
    <s v="Omaha"/>
    <s v="Nebraska"/>
    <n v="68104"/>
    <x v="2"/>
    <s v="TEC-AC-10004901"/>
    <s v="Technology"/>
    <x v="2"/>
    <x v="11"/>
    <x v="648"/>
    <n v="149.97"/>
  </r>
  <r>
    <n v="810"/>
    <s v="CA-2015-151995"/>
    <d v="2015-10-13T00:00:00"/>
    <d v="2015-10-15T00:00:00"/>
    <x v="8"/>
    <s v="First Class"/>
    <x v="233"/>
    <x v="233"/>
    <s v="Consumer"/>
    <s v="United States"/>
    <s v="Edmonds"/>
    <s v="Washington"/>
    <n v="98026"/>
    <x v="1"/>
    <s v="OFF-AR-10003190"/>
    <s v="Office Supplies"/>
    <x v="1"/>
    <x v="6"/>
    <x v="649"/>
    <n v="11.52"/>
  </r>
  <r>
    <n v="811"/>
    <s v="CA-2015-151995"/>
    <d v="2015-10-13T00:00:00"/>
    <d v="2015-10-15T00:00:00"/>
    <x v="8"/>
    <s v="First Class"/>
    <x v="233"/>
    <x v="233"/>
    <s v="Consumer"/>
    <s v="United States"/>
    <s v="Edmonds"/>
    <s v="Washington"/>
    <n v="98026"/>
    <x v="1"/>
    <s v="FUR-TA-10002903"/>
    <s v="Furniture"/>
    <x v="0"/>
    <x v="3"/>
    <x v="258"/>
    <n v="1298.55"/>
  </r>
  <r>
    <n v="812"/>
    <s v="CA-2015-151995"/>
    <d v="2015-10-13T00:00:00"/>
    <d v="2015-10-15T00:00:00"/>
    <x v="8"/>
    <s v="First Class"/>
    <x v="233"/>
    <x v="233"/>
    <s v="Consumer"/>
    <s v="United States"/>
    <s v="Edmonds"/>
    <s v="Washington"/>
    <n v="98026"/>
    <x v="1"/>
    <s v="OFF-AP-10000240"/>
    <s v="Office Supplies"/>
    <x v="1"/>
    <x v="9"/>
    <x v="650"/>
    <n v="213.92"/>
  </r>
  <r>
    <n v="813"/>
    <s v="CA-2015-151995"/>
    <d v="2015-10-13T00:00:00"/>
    <d v="2015-10-15T00:00:00"/>
    <x v="8"/>
    <s v="First Class"/>
    <x v="233"/>
    <x v="233"/>
    <s v="Consumer"/>
    <s v="United States"/>
    <s v="Edmonds"/>
    <s v="Washington"/>
    <n v="98026"/>
    <x v="1"/>
    <s v="TEC-AC-10001101"/>
    <s v="Technology"/>
    <x v="2"/>
    <x v="11"/>
    <x v="552"/>
    <n v="25.78"/>
  </r>
  <r>
    <n v="814"/>
    <s v="CA-2018-143686"/>
    <d v="2018-05-14T00:00:00"/>
    <d v="2018-05-14T00:00:00"/>
    <x v="5"/>
    <s v="Same Day"/>
    <x v="307"/>
    <x v="307"/>
    <s v="Consumer"/>
    <s v="United States"/>
    <s v="Santa Ana"/>
    <s v="California"/>
    <n v="92704"/>
    <x v="1"/>
    <s v="FUR-FU-10000794"/>
    <s v="Furniture"/>
    <x v="0"/>
    <x v="5"/>
    <x v="645"/>
    <n v="18.28"/>
  </r>
  <r>
    <n v="815"/>
    <s v="CA-2018-143686"/>
    <d v="2018-05-14T00:00:00"/>
    <d v="2018-05-14T00:00:00"/>
    <x v="5"/>
    <s v="Same Day"/>
    <x v="307"/>
    <x v="307"/>
    <s v="Consumer"/>
    <s v="United States"/>
    <s v="Santa Ana"/>
    <s v="California"/>
    <n v="92704"/>
    <x v="1"/>
    <s v="TEC-AC-10001838"/>
    <s v="Technology"/>
    <x v="2"/>
    <x v="11"/>
    <x v="651"/>
    <n v="1399.93"/>
  </r>
  <r>
    <n v="816"/>
    <s v="CA-2016-106565"/>
    <d v="2016-03-20T00:00:00"/>
    <d v="2016-03-23T00:00:00"/>
    <x v="10"/>
    <s v="First Class"/>
    <x v="308"/>
    <x v="308"/>
    <s v="Corporate"/>
    <s v="United States"/>
    <s v="Milwaukee"/>
    <s v="Wisconsin"/>
    <n v="53209"/>
    <x v="2"/>
    <s v="OFF-PA-10000061"/>
    <s v="Office Supplies"/>
    <x v="1"/>
    <x v="10"/>
    <x v="181"/>
    <n v="51.84"/>
  </r>
  <r>
    <n v="817"/>
    <s v="CA-2017-149370"/>
    <d v="2017-09-15T00:00:00"/>
    <d v="2017-09-19T00:00:00"/>
    <x v="3"/>
    <s v="Standard Class"/>
    <x v="203"/>
    <x v="203"/>
    <s v="Consumer"/>
    <s v="United States"/>
    <s v="Philadelphia"/>
    <s v="Pennsylvania"/>
    <n v="19140"/>
    <x v="3"/>
    <s v="OFF-PA-10003651"/>
    <s v="Office Supplies"/>
    <x v="1"/>
    <x v="10"/>
    <x v="652"/>
    <n v="5.3440000000000003"/>
  </r>
  <r>
    <n v="818"/>
    <s v="CA-2015-140858"/>
    <d v="2015-06-28T00:00:00"/>
    <d v="2015-07-02T00:00:00"/>
    <x v="9"/>
    <s v="Standard Class"/>
    <x v="222"/>
    <x v="222"/>
    <s v="Consumer"/>
    <s v="United States"/>
    <s v="Philadelphia"/>
    <s v="Pennsylvania"/>
    <n v="19140"/>
    <x v="3"/>
    <s v="OFF-PA-10000304"/>
    <s v="Office Supplies"/>
    <x v="1"/>
    <x v="10"/>
    <x v="88"/>
    <n v="41.472000000000001"/>
  </r>
  <r>
    <n v="819"/>
    <s v="CA-2015-140858"/>
    <d v="2015-06-28T00:00:00"/>
    <d v="2015-07-02T00:00:00"/>
    <x v="9"/>
    <s v="Standard Class"/>
    <x v="222"/>
    <x v="222"/>
    <s v="Consumer"/>
    <s v="United States"/>
    <s v="Philadelphia"/>
    <s v="Pennsylvania"/>
    <n v="19140"/>
    <x v="3"/>
    <s v="OFF-BI-10003094"/>
    <s v="Office Supplies"/>
    <x v="1"/>
    <x v="8"/>
    <x v="653"/>
    <n v="3.1680000000000001"/>
  </r>
  <r>
    <n v="820"/>
    <s v="CA-2015-140858"/>
    <d v="2015-06-28T00:00:00"/>
    <d v="2015-07-02T00:00:00"/>
    <x v="9"/>
    <s v="Standard Class"/>
    <x v="222"/>
    <x v="222"/>
    <s v="Consumer"/>
    <s v="United States"/>
    <s v="Philadelphia"/>
    <s v="Pennsylvania"/>
    <n v="19140"/>
    <x v="3"/>
    <s v="FUR-CH-10001394"/>
    <s v="Furniture"/>
    <x v="0"/>
    <x v="1"/>
    <x v="654"/>
    <n v="1228.4649999999999"/>
  </r>
  <r>
    <n v="821"/>
    <s v="CA-2015-140858"/>
    <d v="2015-06-28T00:00:00"/>
    <d v="2015-07-02T00:00:00"/>
    <x v="9"/>
    <s v="Standard Class"/>
    <x v="222"/>
    <x v="222"/>
    <s v="Consumer"/>
    <s v="United States"/>
    <s v="Philadelphia"/>
    <s v="Pennsylvania"/>
    <n v="19140"/>
    <x v="3"/>
    <s v="OFF-BI-10004230"/>
    <s v="Office Supplies"/>
    <x v="1"/>
    <x v="8"/>
    <x v="655"/>
    <n v="31.085999999999999"/>
  </r>
  <r>
    <n v="822"/>
    <s v="CA-2015-140858"/>
    <d v="2015-06-28T00:00:00"/>
    <d v="2015-07-02T00:00:00"/>
    <x v="9"/>
    <s v="Standard Class"/>
    <x v="222"/>
    <x v="222"/>
    <s v="Consumer"/>
    <s v="United States"/>
    <s v="Philadelphia"/>
    <s v="Pennsylvania"/>
    <n v="19140"/>
    <x v="3"/>
    <s v="OFF-PA-10003395"/>
    <s v="Office Supplies"/>
    <x v="1"/>
    <x v="10"/>
    <x v="656"/>
    <n v="335.52"/>
  </r>
  <r>
    <n v="823"/>
    <s v="CA-2018-101434"/>
    <d v="2018-06-20T00:00:00"/>
    <d v="2018-06-27T00:00:00"/>
    <x v="9"/>
    <s v="Standard Class"/>
    <x v="309"/>
    <x v="309"/>
    <s v="Consumer"/>
    <s v="United States"/>
    <s v="Belleville"/>
    <s v="New Jersey"/>
    <n v="7109"/>
    <x v="3"/>
    <s v="TEC-AC-10002402"/>
    <s v="Technology"/>
    <x v="2"/>
    <x v="11"/>
    <x v="657"/>
    <n v="239.97"/>
  </r>
  <r>
    <n v="824"/>
    <s v="CA-2018-101434"/>
    <d v="2018-06-20T00:00:00"/>
    <d v="2018-06-27T00:00:00"/>
    <x v="9"/>
    <s v="Standard Class"/>
    <x v="309"/>
    <x v="309"/>
    <s v="Consumer"/>
    <s v="United States"/>
    <s v="Belleville"/>
    <s v="New Jersey"/>
    <n v="7109"/>
    <x v="3"/>
    <s v="OFF-LA-10003223"/>
    <s v="Office Supplies"/>
    <x v="1"/>
    <x v="2"/>
    <x v="607"/>
    <n v="9.82"/>
  </r>
  <r>
    <n v="825"/>
    <s v="US-2015-102071"/>
    <d v="2015-09-05T00:00:00"/>
    <d v="2015-05-15T00:00:00"/>
    <x v="3"/>
    <s v="Standard Class"/>
    <x v="310"/>
    <x v="310"/>
    <s v="Consumer"/>
    <s v="United States"/>
    <s v="San Francisco"/>
    <s v="California"/>
    <n v="94110"/>
    <x v="1"/>
    <s v="TEC-AC-10003441"/>
    <s v="Technology"/>
    <x v="2"/>
    <x v="11"/>
    <x v="658"/>
    <n v="67.8"/>
  </r>
  <r>
    <n v="826"/>
    <s v="US-2015-102071"/>
    <d v="2015-09-05T00:00:00"/>
    <d v="2015-05-15T00:00:00"/>
    <x v="3"/>
    <s v="Standard Class"/>
    <x v="310"/>
    <x v="310"/>
    <s v="Consumer"/>
    <s v="United States"/>
    <s v="San Francisco"/>
    <s v="California"/>
    <n v="94110"/>
    <x v="1"/>
    <s v="TEC-AC-10000109"/>
    <s v="Technology"/>
    <x v="2"/>
    <x v="11"/>
    <x v="202"/>
    <n v="167.97"/>
  </r>
  <r>
    <n v="827"/>
    <s v="CA-2018-126956"/>
    <d v="2018-08-21T00:00:00"/>
    <d v="2018-08-28T00:00:00"/>
    <x v="0"/>
    <s v="Standard Class"/>
    <x v="218"/>
    <x v="218"/>
    <s v="Consumer"/>
    <s v="United States"/>
    <s v="Lakeville"/>
    <s v="Minnesota"/>
    <n v="55044"/>
    <x v="2"/>
    <s v="OFF-FA-10002280"/>
    <s v="Office Supplies"/>
    <x v="1"/>
    <x v="13"/>
    <x v="659"/>
    <n v="35"/>
  </r>
  <r>
    <n v="828"/>
    <s v="CA-2018-126956"/>
    <d v="2018-08-21T00:00:00"/>
    <d v="2018-08-28T00:00:00"/>
    <x v="0"/>
    <s v="Standard Class"/>
    <x v="218"/>
    <x v="218"/>
    <s v="Consumer"/>
    <s v="United States"/>
    <s v="Lakeville"/>
    <s v="Minnesota"/>
    <n v="55044"/>
    <x v="2"/>
    <s v="OFF-SU-10000381"/>
    <s v="Office Supplies"/>
    <x v="1"/>
    <x v="14"/>
    <x v="660"/>
    <n v="37.24"/>
  </r>
  <r>
    <n v="829"/>
    <s v="CA-2018-126956"/>
    <d v="2018-08-21T00:00:00"/>
    <d v="2018-08-28T00:00:00"/>
    <x v="0"/>
    <s v="Standard Class"/>
    <x v="218"/>
    <x v="218"/>
    <s v="Consumer"/>
    <s v="United States"/>
    <s v="Lakeville"/>
    <s v="Minnesota"/>
    <n v="55044"/>
    <x v="2"/>
    <s v="OFF-EN-10004459"/>
    <s v="Office Supplies"/>
    <x v="1"/>
    <x v="12"/>
    <x v="661"/>
    <n v="15.28"/>
  </r>
  <r>
    <n v="830"/>
    <s v="CA-2018-129462"/>
    <d v="2018-06-16T00:00:00"/>
    <d v="2018-06-21T00:00:00"/>
    <x v="9"/>
    <s v="Second Class"/>
    <x v="32"/>
    <x v="32"/>
    <s v="Consumer"/>
    <s v="United States"/>
    <s v="Florence"/>
    <s v="Kentucky"/>
    <n v="41042"/>
    <x v="0"/>
    <s v="FUR-CH-10000665"/>
    <s v="Furniture"/>
    <x v="0"/>
    <x v="1"/>
    <x v="662"/>
    <n v="301.95999999999998"/>
  </r>
  <r>
    <n v="831"/>
    <s v="CA-2018-129462"/>
    <d v="2018-06-16T00:00:00"/>
    <d v="2018-06-21T00:00:00"/>
    <x v="9"/>
    <s v="Second Class"/>
    <x v="32"/>
    <x v="32"/>
    <s v="Consumer"/>
    <s v="United States"/>
    <s v="Florence"/>
    <s v="Kentucky"/>
    <n v="41042"/>
    <x v="0"/>
    <s v="OFF-AP-10003884"/>
    <s v="Office Supplies"/>
    <x v="1"/>
    <x v="9"/>
    <x v="663"/>
    <n v="180.66"/>
  </r>
  <r>
    <n v="832"/>
    <s v="CA-2018-129462"/>
    <d v="2018-06-16T00:00:00"/>
    <d v="2018-06-21T00:00:00"/>
    <x v="9"/>
    <s v="Second Class"/>
    <x v="32"/>
    <x v="32"/>
    <s v="Consumer"/>
    <s v="United States"/>
    <s v="Florence"/>
    <s v="Kentucky"/>
    <n v="41042"/>
    <x v="0"/>
    <s v="TEC-PH-10001557"/>
    <s v="Technology"/>
    <x v="2"/>
    <x v="7"/>
    <x v="664"/>
    <n v="191.98"/>
  </r>
  <r>
    <n v="833"/>
    <s v="CA-2018-129462"/>
    <d v="2018-06-16T00:00:00"/>
    <d v="2018-06-21T00:00:00"/>
    <x v="9"/>
    <s v="Second Class"/>
    <x v="32"/>
    <x v="32"/>
    <s v="Consumer"/>
    <s v="United States"/>
    <s v="Florence"/>
    <s v="Kentucky"/>
    <n v="41042"/>
    <x v="0"/>
    <s v="TEC-PH-10002085"/>
    <s v="Technology"/>
    <x v="2"/>
    <x v="7"/>
    <x v="665"/>
    <n v="65.989999999999995"/>
  </r>
  <r>
    <n v="834"/>
    <s v="CA-2017-165316"/>
    <d v="2017-07-23T00:00:00"/>
    <d v="2017-07-27T00:00:00"/>
    <x v="6"/>
    <s v="Standard Class"/>
    <x v="80"/>
    <x v="80"/>
    <s v="Corporate"/>
    <s v="United States"/>
    <s v="Tampa"/>
    <s v="Florida"/>
    <n v="33614"/>
    <x v="0"/>
    <s v="OFF-AR-10002956"/>
    <s v="Office Supplies"/>
    <x v="1"/>
    <x v="6"/>
    <x v="666"/>
    <n v="35.216000000000001"/>
  </r>
  <r>
    <n v="835"/>
    <s v="CA-2017-165316"/>
    <d v="2017-07-23T00:00:00"/>
    <d v="2017-07-27T00:00:00"/>
    <x v="6"/>
    <s v="Standard Class"/>
    <x v="80"/>
    <x v="80"/>
    <s v="Corporate"/>
    <s v="United States"/>
    <s v="Tampa"/>
    <s v="Florida"/>
    <n v="33614"/>
    <x v="0"/>
    <s v="OFF-AP-10003266"/>
    <s v="Office Supplies"/>
    <x v="1"/>
    <x v="9"/>
    <x v="667"/>
    <n v="23.696000000000002"/>
  </r>
  <r>
    <n v="836"/>
    <s v="CA-2017-165316"/>
    <d v="2017-07-23T00:00:00"/>
    <d v="2017-07-27T00:00:00"/>
    <x v="6"/>
    <s v="Standard Class"/>
    <x v="80"/>
    <x v="80"/>
    <s v="Corporate"/>
    <s v="United States"/>
    <s v="Tampa"/>
    <s v="Florida"/>
    <n v="33614"/>
    <x v="0"/>
    <s v="TEC-MA-10004002"/>
    <s v="Technology"/>
    <x v="2"/>
    <x v="15"/>
    <x v="668"/>
    <n v="265.47500000000002"/>
  </r>
  <r>
    <n v="837"/>
    <s v="US-2015-115987"/>
    <d v="2015-08-09T00:00:00"/>
    <d v="2015-09-13T00:00:00"/>
    <x v="0"/>
    <s v="Second Class"/>
    <x v="293"/>
    <x v="293"/>
    <s v="Consumer"/>
    <s v="United States"/>
    <s v="Tyler"/>
    <s v="Texas"/>
    <n v="75701"/>
    <x v="2"/>
    <s v="OFF-BI-10001071"/>
    <s v="Office Supplies"/>
    <x v="1"/>
    <x v="8"/>
    <x v="669"/>
    <n v="51.183999999999997"/>
  </r>
  <r>
    <n v="838"/>
    <s v="US-2018-156083"/>
    <d v="2018-04-11T00:00:00"/>
    <d v="2018-11-11T00:00:00"/>
    <x v="4"/>
    <s v="Standard Class"/>
    <x v="311"/>
    <x v="311"/>
    <s v="Home Office"/>
    <s v="United States"/>
    <s v="Columbia"/>
    <s v="Tennessee"/>
    <n v="38401"/>
    <x v="0"/>
    <s v="OFF-PA-10001560"/>
    <s v="Office Supplies"/>
    <x v="1"/>
    <x v="10"/>
    <x v="670"/>
    <n v="9.6639999999999997"/>
  </r>
  <r>
    <n v="839"/>
    <s v="US-2017-137547"/>
    <d v="2017-07-03T00:00:00"/>
    <d v="2017-03-12T00:00:00"/>
    <x v="6"/>
    <s v="Standard Class"/>
    <x v="182"/>
    <x v="182"/>
    <s v="Corporate"/>
    <s v="United States"/>
    <s v="Fort Worth"/>
    <s v="Texas"/>
    <n v="76106"/>
    <x v="2"/>
    <s v="TEC-PH-10002365"/>
    <s v="Technology"/>
    <x v="2"/>
    <x v="7"/>
    <x v="403"/>
    <n v="21.071999999999999"/>
  </r>
  <r>
    <n v="840"/>
    <s v="CA-2016-100454"/>
    <d v="2016-11-20T00:00:00"/>
    <d v="2016-11-25T00:00:00"/>
    <x v="2"/>
    <s v="Standard Class"/>
    <x v="312"/>
    <x v="312"/>
    <s v="Corporate"/>
    <s v="United States"/>
    <s v="New York City"/>
    <s v="New York"/>
    <n v="10035"/>
    <x v="3"/>
    <s v="OFF-AR-10004648"/>
    <s v="Office Supplies"/>
    <x v="1"/>
    <x v="6"/>
    <x v="626"/>
    <n v="60.45"/>
  </r>
  <r>
    <n v="841"/>
    <s v="CA-2016-100454"/>
    <d v="2016-11-20T00:00:00"/>
    <d v="2016-11-25T00:00:00"/>
    <x v="2"/>
    <s v="Standard Class"/>
    <x v="312"/>
    <x v="312"/>
    <s v="Corporate"/>
    <s v="United States"/>
    <s v="New York City"/>
    <s v="New York"/>
    <n v="10035"/>
    <x v="3"/>
    <s v="OFF-AR-10002578"/>
    <s v="Office Supplies"/>
    <x v="1"/>
    <x v="6"/>
    <x v="671"/>
    <n v="11.52"/>
  </r>
  <r>
    <n v="842"/>
    <s v="CA-2016-100454"/>
    <d v="2016-11-20T00:00:00"/>
    <d v="2016-11-25T00:00:00"/>
    <x v="2"/>
    <s v="Standard Class"/>
    <x v="312"/>
    <x v="312"/>
    <s v="Corporate"/>
    <s v="United States"/>
    <s v="New York City"/>
    <s v="New York"/>
    <n v="10035"/>
    <x v="3"/>
    <s v="FUR-BO-10001519"/>
    <s v="Furniture"/>
    <x v="0"/>
    <x v="0"/>
    <x v="672"/>
    <n v="186.048"/>
  </r>
  <r>
    <n v="843"/>
    <s v="CA-2017-161669"/>
    <d v="2017-07-11T00:00:00"/>
    <d v="2017-11-09T00:00:00"/>
    <x v="6"/>
    <s v="First Class"/>
    <x v="313"/>
    <x v="313"/>
    <s v="Corporate"/>
    <s v="United States"/>
    <s v="Los Angeles"/>
    <s v="California"/>
    <n v="90036"/>
    <x v="1"/>
    <s v="OFF-BI-10001294"/>
    <s v="Office Supplies"/>
    <x v="1"/>
    <x v="8"/>
    <x v="673"/>
    <n v="37.44"/>
  </r>
  <r>
    <n v="844"/>
    <s v="CA-2017-161669"/>
    <d v="2017-07-11T00:00:00"/>
    <d v="2017-11-09T00:00:00"/>
    <x v="6"/>
    <s v="First Class"/>
    <x v="313"/>
    <x v="313"/>
    <s v="Corporate"/>
    <s v="United States"/>
    <s v="Los Angeles"/>
    <s v="California"/>
    <n v="90036"/>
    <x v="1"/>
    <s v="OFF-BI-10001636"/>
    <s v="Office Supplies"/>
    <x v="1"/>
    <x v="8"/>
    <x v="674"/>
    <n v="26.975999999999999"/>
  </r>
  <r>
    <n v="845"/>
    <s v="CA-2017-161669"/>
    <d v="2017-07-11T00:00:00"/>
    <d v="2017-11-09T00:00:00"/>
    <x v="6"/>
    <s v="First Class"/>
    <x v="313"/>
    <x v="313"/>
    <s v="Corporate"/>
    <s v="United States"/>
    <s v="Los Angeles"/>
    <s v="California"/>
    <n v="90036"/>
    <x v="1"/>
    <s v="OFF-SU-10002503"/>
    <s v="Office Supplies"/>
    <x v="1"/>
    <x v="14"/>
    <x v="675"/>
    <n v="11.36"/>
  </r>
  <r>
    <n v="846"/>
    <s v="CA-2017-161669"/>
    <d v="2017-07-11T00:00:00"/>
    <d v="2017-11-09T00:00:00"/>
    <x v="6"/>
    <s v="First Class"/>
    <x v="313"/>
    <x v="313"/>
    <s v="Corporate"/>
    <s v="United States"/>
    <s v="Los Angeles"/>
    <s v="California"/>
    <n v="90036"/>
    <x v="1"/>
    <s v="OFF-LA-10004093"/>
    <s v="Office Supplies"/>
    <x v="1"/>
    <x v="2"/>
    <x v="676"/>
    <n v="14.62"/>
  </r>
  <r>
    <n v="847"/>
    <s v="CA-2016-114300"/>
    <d v="2016-10-13T00:00:00"/>
    <d v="2016-10-17T00:00:00"/>
    <x v="8"/>
    <s v="Standard Class"/>
    <x v="314"/>
    <x v="314"/>
    <s v="Consumer"/>
    <s v="United States"/>
    <s v="Louisville"/>
    <s v="Kentucky"/>
    <n v="40214"/>
    <x v="0"/>
    <s v="TEC-PH-10001552"/>
    <s v="Technology"/>
    <x v="2"/>
    <x v="7"/>
    <x v="180"/>
    <n v="83.72"/>
  </r>
  <r>
    <n v="848"/>
    <s v="CA-2016-114300"/>
    <d v="2016-10-13T00:00:00"/>
    <d v="2016-10-17T00:00:00"/>
    <x v="8"/>
    <s v="Standard Class"/>
    <x v="314"/>
    <x v="314"/>
    <s v="Consumer"/>
    <s v="United States"/>
    <s v="Louisville"/>
    <s v="Kentucky"/>
    <n v="40214"/>
    <x v="0"/>
    <s v="FUR-CH-10001891"/>
    <s v="Furniture"/>
    <x v="0"/>
    <x v="1"/>
    <x v="268"/>
    <n v="287.94"/>
  </r>
  <r>
    <n v="849"/>
    <s v="CA-2018-107503"/>
    <d v="2018-01-01T00:00:00"/>
    <d v="2018-01-06T00:00:00"/>
    <x v="7"/>
    <s v="Standard Class"/>
    <x v="315"/>
    <x v="315"/>
    <s v="Consumer"/>
    <s v="United States"/>
    <s v="Lorain"/>
    <s v="Ohio"/>
    <n v="44052"/>
    <x v="3"/>
    <s v="FUR-FU-10003878"/>
    <s v="Furniture"/>
    <x v="0"/>
    <x v="5"/>
    <x v="677"/>
    <n v="48.896000000000001"/>
  </r>
  <r>
    <n v="850"/>
    <s v="CA-2015-107755"/>
    <d v="2015-07-02T00:00:00"/>
    <d v="2015-02-12T00:00:00"/>
    <x v="6"/>
    <s v="Standard Class"/>
    <x v="316"/>
    <x v="316"/>
    <s v="Corporate"/>
    <s v="United States"/>
    <s v="Linden"/>
    <s v="New Jersey"/>
    <n v="7036"/>
    <x v="3"/>
    <s v="TEC-AC-10000710"/>
    <s v="Technology"/>
    <x v="2"/>
    <x v="11"/>
    <x v="678"/>
    <n v="115.36"/>
  </r>
  <r>
    <n v="851"/>
    <s v="CA-2017-152534"/>
    <d v="2017-06-20T00:00:00"/>
    <d v="2017-06-25T00:00:00"/>
    <x v="9"/>
    <s v="Second Class"/>
    <x v="317"/>
    <x v="317"/>
    <s v="Corporate"/>
    <s v="United States"/>
    <s v="Salinas"/>
    <s v="California"/>
    <n v="93905"/>
    <x v="1"/>
    <s v="OFF-AR-10002335"/>
    <s v="Office Supplies"/>
    <x v="1"/>
    <x v="6"/>
    <x v="679"/>
    <n v="5.16"/>
  </r>
  <r>
    <n v="852"/>
    <s v="CA-2017-152534"/>
    <d v="2017-06-20T00:00:00"/>
    <d v="2017-06-25T00:00:00"/>
    <x v="9"/>
    <s v="Second Class"/>
    <x v="317"/>
    <x v="317"/>
    <s v="Corporate"/>
    <s v="United States"/>
    <s v="Salinas"/>
    <s v="California"/>
    <n v="93905"/>
    <x v="1"/>
    <s v="OFF-PA-10001870"/>
    <s v="Office Supplies"/>
    <x v="1"/>
    <x v="10"/>
    <x v="680"/>
    <n v="38.880000000000003"/>
  </r>
  <r>
    <n v="853"/>
    <s v="CA-2017-113747"/>
    <d v="2017-05-28T00:00:00"/>
    <d v="2017-06-04T00:00:00"/>
    <x v="5"/>
    <s v="Standard Class"/>
    <x v="104"/>
    <x v="104"/>
    <s v="Consumer"/>
    <s v="United States"/>
    <s v="Jackson"/>
    <s v="Mississippi"/>
    <n v="39212"/>
    <x v="0"/>
    <s v="OFF-AR-10003373"/>
    <s v="Office Supplies"/>
    <x v="1"/>
    <x v="6"/>
    <x v="290"/>
    <n v="185.88"/>
  </r>
  <r>
    <n v="854"/>
    <s v="CA-2017-123274"/>
    <d v="2017-02-19T00:00:00"/>
    <d v="2017-02-24T00:00:00"/>
    <x v="11"/>
    <s v="Standard Class"/>
    <x v="218"/>
    <x v="218"/>
    <s v="Consumer"/>
    <s v="United States"/>
    <s v="New York City"/>
    <s v="New York"/>
    <n v="10035"/>
    <x v="3"/>
    <s v="FUR-FU-10004090"/>
    <s v="Furniture"/>
    <x v="0"/>
    <x v="5"/>
    <x v="642"/>
    <n v="44.46"/>
  </r>
  <r>
    <n v="855"/>
    <s v="CA-2017-123274"/>
    <d v="2017-02-19T00:00:00"/>
    <d v="2017-02-24T00:00:00"/>
    <x v="11"/>
    <s v="Standard Class"/>
    <x v="218"/>
    <x v="218"/>
    <s v="Consumer"/>
    <s v="United States"/>
    <s v="New York City"/>
    <s v="New York"/>
    <n v="10035"/>
    <x v="3"/>
    <s v="OFF-ST-10000736"/>
    <s v="Office Supplies"/>
    <x v="1"/>
    <x v="4"/>
    <x v="460"/>
    <n v="242.94"/>
  </r>
  <r>
    <n v="856"/>
    <s v="CA-2015-125612"/>
    <d v="2015-03-08T00:00:00"/>
    <d v="2015-08-08T00:00:00"/>
    <x v="10"/>
    <s v="Standard Class"/>
    <x v="318"/>
    <x v="318"/>
    <s v="Consumer"/>
    <s v="United States"/>
    <s v="New York City"/>
    <s v="New York"/>
    <n v="10035"/>
    <x v="3"/>
    <s v="OFF-PA-10001019"/>
    <s v="Office Supplies"/>
    <x v="1"/>
    <x v="10"/>
    <x v="681"/>
    <n v="39.96"/>
  </r>
  <r>
    <n v="857"/>
    <s v="CA-2015-125612"/>
    <d v="2015-03-08T00:00:00"/>
    <d v="2015-08-08T00:00:00"/>
    <x v="10"/>
    <s v="Standard Class"/>
    <x v="318"/>
    <x v="318"/>
    <s v="Consumer"/>
    <s v="United States"/>
    <s v="New York City"/>
    <s v="New York"/>
    <n v="10035"/>
    <x v="3"/>
    <s v="OFF-SU-10002537"/>
    <s v="Office Supplies"/>
    <x v="1"/>
    <x v="14"/>
    <x v="682"/>
    <n v="102.3"/>
  </r>
  <r>
    <n v="858"/>
    <s v="CA-2015-125612"/>
    <d v="2015-03-08T00:00:00"/>
    <d v="2015-08-08T00:00:00"/>
    <x v="10"/>
    <s v="Standard Class"/>
    <x v="318"/>
    <x v="318"/>
    <s v="Consumer"/>
    <s v="United States"/>
    <s v="New York City"/>
    <s v="New York"/>
    <n v="10035"/>
    <x v="3"/>
    <s v="OFF-ST-10003221"/>
    <s v="Office Supplies"/>
    <x v="1"/>
    <x v="4"/>
    <x v="683"/>
    <n v="21.36"/>
  </r>
  <r>
    <n v="859"/>
    <s v="CA-2018-161984"/>
    <d v="2018-10-04T00:00:00"/>
    <d v="2018-04-15T00:00:00"/>
    <x v="8"/>
    <s v="Standard Class"/>
    <x v="319"/>
    <x v="319"/>
    <s v="Home Office"/>
    <s v="United States"/>
    <s v="New Brunswick"/>
    <s v="New Jersey"/>
    <n v="8901"/>
    <x v="3"/>
    <s v="OFF-PA-10004569"/>
    <s v="Office Supplies"/>
    <x v="1"/>
    <x v="10"/>
    <x v="230"/>
    <n v="7.61"/>
  </r>
  <r>
    <n v="860"/>
    <s v="CA-2018-161984"/>
    <d v="2018-10-04T00:00:00"/>
    <d v="2018-04-15T00:00:00"/>
    <x v="8"/>
    <s v="Standard Class"/>
    <x v="319"/>
    <x v="319"/>
    <s v="Home Office"/>
    <s v="United States"/>
    <s v="New Brunswick"/>
    <s v="New Jersey"/>
    <n v="8901"/>
    <x v="3"/>
    <s v="OFF-FA-10000624"/>
    <s v="Office Supplies"/>
    <x v="1"/>
    <x v="13"/>
    <x v="294"/>
    <n v="7.16"/>
  </r>
  <r>
    <n v="861"/>
    <s v="CA-2015-133851"/>
    <d v="2015-09-06T00:00:00"/>
    <d v="2015-06-16T00:00:00"/>
    <x v="3"/>
    <s v="Standard Class"/>
    <x v="320"/>
    <x v="320"/>
    <s v="Consumer"/>
    <s v="United States"/>
    <s v="San Francisco"/>
    <s v="California"/>
    <n v="94122"/>
    <x v="1"/>
    <s v="OFF-SU-10001225"/>
    <s v="Office Supplies"/>
    <x v="1"/>
    <x v="14"/>
    <x v="327"/>
    <n v="7.36"/>
  </r>
  <r>
    <n v="862"/>
    <s v="CA-2015-133851"/>
    <d v="2015-09-06T00:00:00"/>
    <d v="2015-06-16T00:00:00"/>
    <x v="3"/>
    <s v="Standard Class"/>
    <x v="320"/>
    <x v="320"/>
    <s v="Consumer"/>
    <s v="United States"/>
    <s v="San Francisco"/>
    <s v="California"/>
    <n v="94122"/>
    <x v="1"/>
    <s v="OFF-AR-10003752"/>
    <s v="Office Supplies"/>
    <x v="1"/>
    <x v="6"/>
    <x v="684"/>
    <n v="23.1"/>
  </r>
  <r>
    <n v="863"/>
    <s v="CA-2017-134474"/>
    <d v="2017-05-01T00:00:00"/>
    <d v="2017-01-07T00:00:00"/>
    <x v="5"/>
    <s v="Second Class"/>
    <x v="295"/>
    <x v="295"/>
    <s v="Corporate"/>
    <s v="United States"/>
    <s v="Jacksonville"/>
    <s v="Florida"/>
    <n v="32216"/>
    <x v="0"/>
    <s v="TEC-AC-10001714"/>
    <s v="Technology"/>
    <x v="2"/>
    <x v="11"/>
    <x v="685"/>
    <n v="191.47200000000001"/>
  </r>
  <r>
    <n v="864"/>
    <s v="CA-2017-134474"/>
    <d v="2017-05-01T00:00:00"/>
    <d v="2017-01-07T00:00:00"/>
    <x v="5"/>
    <s v="Second Class"/>
    <x v="295"/>
    <x v="295"/>
    <s v="Corporate"/>
    <s v="United States"/>
    <s v="Jacksonville"/>
    <s v="Florida"/>
    <n v="32216"/>
    <x v="0"/>
    <s v="OFF-AR-10003958"/>
    <s v="Office Supplies"/>
    <x v="1"/>
    <x v="6"/>
    <x v="686"/>
    <n v="5.2480000000000002"/>
  </r>
  <r>
    <n v="865"/>
    <s v="CA-2017-134474"/>
    <d v="2017-05-01T00:00:00"/>
    <d v="2017-01-07T00:00:00"/>
    <x v="5"/>
    <s v="Second Class"/>
    <x v="295"/>
    <x v="295"/>
    <s v="Corporate"/>
    <s v="United States"/>
    <s v="Jacksonville"/>
    <s v="Florida"/>
    <n v="32216"/>
    <x v="0"/>
    <s v="TEC-PH-10002923"/>
    <s v="Technology"/>
    <x v="2"/>
    <x v="7"/>
    <x v="687"/>
    <n v="59.183999999999997"/>
  </r>
  <r>
    <n v="866"/>
    <s v="CA-2015-149020"/>
    <d v="2015-10-01T00:00:00"/>
    <d v="2015-01-15T00:00:00"/>
    <x v="8"/>
    <s v="Standard Class"/>
    <x v="321"/>
    <x v="321"/>
    <s v="Corporate"/>
    <s v="United States"/>
    <s v="Springfield"/>
    <s v="Virginia"/>
    <n v="22153"/>
    <x v="0"/>
    <s v="OFF-LA-10004272"/>
    <s v="Office Supplies"/>
    <x v="1"/>
    <x v="2"/>
    <x v="688"/>
    <n v="2.89"/>
  </r>
  <r>
    <n v="867"/>
    <s v="CA-2015-149020"/>
    <d v="2015-10-01T00:00:00"/>
    <d v="2015-01-15T00:00:00"/>
    <x v="8"/>
    <s v="Standard Class"/>
    <x v="321"/>
    <x v="321"/>
    <s v="Corporate"/>
    <s v="United States"/>
    <s v="Springfield"/>
    <s v="Virginia"/>
    <n v="22153"/>
    <x v="0"/>
    <s v="FUR-FU-10000965"/>
    <s v="Furniture"/>
    <x v="0"/>
    <x v="5"/>
    <x v="689"/>
    <n v="51.94"/>
  </r>
  <r>
    <n v="868"/>
    <s v="CA-2017-134362"/>
    <d v="2017-09-29T00:00:00"/>
    <d v="2017-10-02T00:00:00"/>
    <x v="3"/>
    <s v="First Class"/>
    <x v="322"/>
    <x v="322"/>
    <s v="Corporate"/>
    <s v="United States"/>
    <s v="Philadelphia"/>
    <s v="Pennsylvania"/>
    <n v="19140"/>
    <x v="3"/>
    <s v="OFF-LA-10004853"/>
    <s v="Office Supplies"/>
    <x v="1"/>
    <x v="2"/>
    <x v="690"/>
    <n v="15.936"/>
  </r>
  <r>
    <n v="869"/>
    <s v="CA-2015-136742"/>
    <d v="2015-06-04T00:00:00"/>
    <d v="2015-04-10T00:00:00"/>
    <x v="9"/>
    <s v="Standard Class"/>
    <x v="323"/>
    <x v="323"/>
    <s v="Corporate"/>
    <s v="United States"/>
    <s v="Lancaster"/>
    <s v="Pennsylvania"/>
    <n v="17602"/>
    <x v="3"/>
    <s v="OFF-BI-10003719"/>
    <s v="Office Supplies"/>
    <x v="1"/>
    <x v="8"/>
    <x v="691"/>
    <n v="44.91"/>
  </r>
  <r>
    <n v="870"/>
    <s v="CA-2017-158099"/>
    <d v="2017-03-09T00:00:00"/>
    <d v="2017-09-05T00:00:00"/>
    <x v="10"/>
    <s v="First Class"/>
    <x v="324"/>
    <x v="324"/>
    <s v="Home Office"/>
    <s v="United States"/>
    <s v="Philadelphia"/>
    <s v="Pennsylvania"/>
    <n v="19143"/>
    <x v="3"/>
    <s v="OFF-BI-10000545"/>
    <s v="Office Supplies"/>
    <x v="1"/>
    <x v="8"/>
    <x v="692"/>
    <n v="1141.47"/>
  </r>
  <r>
    <n v="871"/>
    <s v="CA-2017-158099"/>
    <d v="2017-03-09T00:00:00"/>
    <d v="2017-09-05T00:00:00"/>
    <x v="10"/>
    <s v="First Class"/>
    <x v="324"/>
    <x v="324"/>
    <s v="Home Office"/>
    <s v="United States"/>
    <s v="Philadelphia"/>
    <s v="Pennsylvania"/>
    <n v="19143"/>
    <x v="3"/>
    <s v="TEC-PH-10002496"/>
    <s v="Technology"/>
    <x v="2"/>
    <x v="7"/>
    <x v="495"/>
    <n v="280.78199999999998"/>
  </r>
  <r>
    <n v="872"/>
    <s v="CA-2016-131128"/>
    <d v="2016-10-19T00:00:00"/>
    <d v="2016-10-20T00:00:00"/>
    <x v="8"/>
    <s v="First Class"/>
    <x v="14"/>
    <x v="14"/>
    <s v="Consumer"/>
    <s v="United States"/>
    <s v="Concord"/>
    <s v="New Hampshire"/>
    <n v="3301"/>
    <x v="3"/>
    <s v="OFF-PA-10003591"/>
    <s v="Office Supplies"/>
    <x v="1"/>
    <x v="10"/>
    <x v="693"/>
    <n v="34.44"/>
  </r>
  <r>
    <n v="873"/>
    <s v="CA-2015-148488"/>
    <d v="2015-10-12T00:00:00"/>
    <d v="2015-12-15T00:00:00"/>
    <x v="8"/>
    <s v="Standard Class"/>
    <x v="325"/>
    <x v="325"/>
    <s v="Consumer"/>
    <s v="United States"/>
    <s v="New York City"/>
    <s v="New York"/>
    <n v="10009"/>
    <x v="3"/>
    <s v="OFF-PA-10004470"/>
    <s v="Office Supplies"/>
    <x v="1"/>
    <x v="10"/>
    <x v="253"/>
    <n v="11.36"/>
  </r>
  <r>
    <n v="874"/>
    <s v="CA-2015-148488"/>
    <d v="2015-10-12T00:00:00"/>
    <d v="2015-12-15T00:00:00"/>
    <x v="8"/>
    <s v="Standard Class"/>
    <x v="325"/>
    <x v="325"/>
    <s v="Consumer"/>
    <s v="United States"/>
    <s v="New York City"/>
    <s v="New York"/>
    <n v="10009"/>
    <x v="3"/>
    <s v="OFF-BI-10000315"/>
    <s v="Office Supplies"/>
    <x v="1"/>
    <x v="8"/>
    <x v="412"/>
    <n v="106.34399999999999"/>
  </r>
  <r>
    <n v="875"/>
    <s v="CA-2018-114636"/>
    <d v="2018-08-25T00:00:00"/>
    <d v="2018-08-29T00:00:00"/>
    <x v="0"/>
    <s v="Standard Class"/>
    <x v="315"/>
    <x v="315"/>
    <s v="Consumer"/>
    <s v="United States"/>
    <s v="Charlotte"/>
    <s v="North Carolina"/>
    <n v="28205"/>
    <x v="0"/>
    <s v="OFF-PA-10001790"/>
    <s v="Office Supplies"/>
    <x v="1"/>
    <x v="10"/>
    <x v="694"/>
    <n v="192.16"/>
  </r>
  <r>
    <n v="876"/>
    <s v="CA-2017-116736"/>
    <d v="2017-01-17T00:00:00"/>
    <d v="2017-01-21T00:00:00"/>
    <x v="7"/>
    <s v="Standard Class"/>
    <x v="254"/>
    <x v="254"/>
    <s v="Home Office"/>
    <s v="United States"/>
    <s v="Concord"/>
    <s v="New Hampshire"/>
    <n v="3301"/>
    <x v="3"/>
    <s v="FUR-FU-10004017"/>
    <s v="Furniture"/>
    <x v="0"/>
    <x v="5"/>
    <x v="217"/>
    <n v="322.58999999999997"/>
  </r>
  <r>
    <n v="877"/>
    <s v="CA-2017-116736"/>
    <d v="2017-01-17T00:00:00"/>
    <d v="2017-01-21T00:00:00"/>
    <x v="7"/>
    <s v="Standard Class"/>
    <x v="254"/>
    <x v="254"/>
    <s v="Home Office"/>
    <s v="United States"/>
    <s v="Concord"/>
    <s v="New Hampshire"/>
    <n v="3301"/>
    <x v="3"/>
    <s v="TEC-AC-10003628"/>
    <s v="Technology"/>
    <x v="2"/>
    <x v="11"/>
    <x v="247"/>
    <n v="29.99"/>
  </r>
  <r>
    <n v="878"/>
    <s v="CA-2017-116736"/>
    <d v="2017-01-17T00:00:00"/>
    <d v="2017-01-21T00:00:00"/>
    <x v="7"/>
    <s v="Standard Class"/>
    <x v="254"/>
    <x v="254"/>
    <s v="Home Office"/>
    <s v="United States"/>
    <s v="Concord"/>
    <s v="New Hampshire"/>
    <n v="3301"/>
    <x v="3"/>
    <s v="TEC-AC-10002049"/>
    <s v="Technology"/>
    <x v="2"/>
    <x v="11"/>
    <x v="695"/>
    <n v="371.97"/>
  </r>
  <r>
    <n v="879"/>
    <s v="US-2015-158638"/>
    <d v="2015-09-17T00:00:00"/>
    <d v="2015-09-21T00:00:00"/>
    <x v="3"/>
    <s v="Standard Class"/>
    <x v="326"/>
    <x v="326"/>
    <s v="Home Office"/>
    <s v="United States"/>
    <s v="Philadelphia"/>
    <s v="Pennsylvania"/>
    <n v="19120"/>
    <x v="3"/>
    <s v="OFF-BI-10003712"/>
    <s v="Office Supplies"/>
    <x v="1"/>
    <x v="8"/>
    <x v="696"/>
    <n v="5.8920000000000003"/>
  </r>
  <r>
    <n v="880"/>
    <s v="CA-2018-111689"/>
    <d v="2018-11-30T00:00:00"/>
    <d v="2018-12-02T00:00:00"/>
    <x v="2"/>
    <s v="Second Class"/>
    <x v="6"/>
    <x v="6"/>
    <s v="Home Office"/>
    <s v="United States"/>
    <s v="New York City"/>
    <s v="New York"/>
    <n v="10024"/>
    <x v="3"/>
    <s v="OFF-BI-10003984"/>
    <s v="Office Supplies"/>
    <x v="1"/>
    <x v="8"/>
    <x v="697"/>
    <n v="68.471999999999994"/>
  </r>
  <r>
    <n v="881"/>
    <s v="CA-2018-111689"/>
    <d v="2018-11-30T00:00:00"/>
    <d v="2018-12-02T00:00:00"/>
    <x v="2"/>
    <s v="Second Class"/>
    <x v="6"/>
    <x v="6"/>
    <s v="Home Office"/>
    <s v="United States"/>
    <s v="New York City"/>
    <s v="New York"/>
    <n v="10024"/>
    <x v="3"/>
    <s v="FUR-CH-10004287"/>
    <s v="Furniture"/>
    <x v="0"/>
    <x v="1"/>
    <x v="158"/>
    <n v="1242.9000000000001"/>
  </r>
  <r>
    <n v="882"/>
    <s v="CA-2016-129098"/>
    <d v="2016-09-10T00:00:00"/>
    <d v="2016-10-13T00:00:00"/>
    <x v="3"/>
    <s v="Standard Class"/>
    <x v="54"/>
    <x v="54"/>
    <s v="Consumer"/>
    <s v="United States"/>
    <s v="Springfield"/>
    <s v="Virginia"/>
    <n v="22153"/>
    <x v="0"/>
    <s v="OFF-ST-10001321"/>
    <s v="Office Supplies"/>
    <x v="1"/>
    <x v="4"/>
    <x v="421"/>
    <n v="30.84"/>
  </r>
  <r>
    <n v="883"/>
    <s v="US-2018-123463"/>
    <d v="2018-12-23T00:00:00"/>
    <d v="2018-12-23T00:00:00"/>
    <x v="1"/>
    <s v="Same Day"/>
    <x v="47"/>
    <x v="47"/>
    <s v="Consumer"/>
    <s v="United States"/>
    <s v="San Francisco"/>
    <s v="California"/>
    <n v="94109"/>
    <x v="1"/>
    <s v="OFF-AR-10001118"/>
    <s v="Office Supplies"/>
    <x v="1"/>
    <x v="6"/>
    <x v="581"/>
    <n v="13.48"/>
  </r>
  <r>
    <n v="884"/>
    <s v="CA-2017-165148"/>
    <d v="2017-10-22T00:00:00"/>
    <d v="2017-10-24T00:00:00"/>
    <x v="8"/>
    <s v="First Class"/>
    <x v="327"/>
    <x v="327"/>
    <s v="Home Office"/>
    <s v="United States"/>
    <s v="Detroit"/>
    <s v="Michigan"/>
    <n v="48227"/>
    <x v="2"/>
    <s v="FUR-FU-10000732"/>
    <s v="Furniture"/>
    <x v="0"/>
    <x v="5"/>
    <x v="545"/>
    <n v="31.4"/>
  </r>
  <r>
    <n v="885"/>
    <s v="CA-2015-134061"/>
    <d v="2015-04-29T00:00:00"/>
    <d v="2015-05-04T00:00:00"/>
    <x v="4"/>
    <s v="Standard Class"/>
    <x v="328"/>
    <x v="328"/>
    <s v="Consumer"/>
    <s v="United States"/>
    <s v="Rochester"/>
    <s v="New York"/>
    <n v="14609"/>
    <x v="3"/>
    <s v="FUR-FU-10001424"/>
    <s v="Furniture"/>
    <x v="0"/>
    <x v="5"/>
    <x v="698"/>
    <n v="17.46"/>
  </r>
  <r>
    <n v="886"/>
    <s v="CA-2016-143602"/>
    <d v="2016-04-25T00:00:00"/>
    <d v="2016-04-28T00:00:00"/>
    <x v="4"/>
    <s v="Second Class"/>
    <x v="329"/>
    <x v="329"/>
    <s v="Corporate"/>
    <s v="United States"/>
    <s v="Los Angeles"/>
    <s v="California"/>
    <n v="90045"/>
    <x v="1"/>
    <s v="OFF-BI-10002071"/>
    <s v="Office Supplies"/>
    <x v="1"/>
    <x v="8"/>
    <x v="699"/>
    <n v="13.944000000000001"/>
  </r>
  <r>
    <n v="887"/>
    <s v="CA-2018-115364"/>
    <d v="2018-06-26T00:00:00"/>
    <d v="2018-07-02T00:00:00"/>
    <x v="9"/>
    <s v="Standard Class"/>
    <x v="220"/>
    <x v="220"/>
    <s v="Consumer"/>
    <s v="United States"/>
    <s v="San Diego"/>
    <s v="California"/>
    <n v="92105"/>
    <x v="1"/>
    <s v="OFF-ST-10002486"/>
    <s v="Office Supplies"/>
    <x v="1"/>
    <x v="4"/>
    <x v="700"/>
    <n v="83.76"/>
  </r>
  <r>
    <n v="888"/>
    <s v="CA-2018-150707"/>
    <d v="2018-10-14T00:00:00"/>
    <d v="2018-10-19T00:00:00"/>
    <x v="8"/>
    <s v="Standard Class"/>
    <x v="330"/>
    <x v="330"/>
    <s v="Home Office"/>
    <s v="United States"/>
    <s v="Columbia"/>
    <s v="Maryland"/>
    <n v="21044"/>
    <x v="3"/>
    <s v="OFF-BI-10001078"/>
    <s v="Office Supplies"/>
    <x v="1"/>
    <x v="8"/>
    <x v="61"/>
    <n v="37.659999999999997"/>
  </r>
  <r>
    <n v="889"/>
    <s v="CA-2015-104976"/>
    <d v="2015-09-12T00:00:00"/>
    <d v="2015-12-16T00:00:00"/>
    <x v="3"/>
    <s v="Standard Class"/>
    <x v="316"/>
    <x v="316"/>
    <s v="Corporate"/>
    <s v="United States"/>
    <s v="San Francisco"/>
    <s v="California"/>
    <n v="94122"/>
    <x v="1"/>
    <s v="OFF-PA-10003845"/>
    <s v="Office Supplies"/>
    <x v="1"/>
    <x v="10"/>
    <x v="372"/>
    <n v="34.68"/>
  </r>
  <r>
    <n v="890"/>
    <s v="CA-2018-132934"/>
    <d v="2018-06-20T00:00:00"/>
    <d v="2018-06-26T00:00:00"/>
    <x v="9"/>
    <s v="Standard Class"/>
    <x v="188"/>
    <x v="188"/>
    <s v="Consumer"/>
    <s v="United States"/>
    <s v="New Rochelle"/>
    <s v="New York"/>
    <n v="10801"/>
    <x v="3"/>
    <s v="TEC-AC-10000927"/>
    <s v="Technology"/>
    <x v="2"/>
    <x v="11"/>
    <x v="701"/>
    <n v="149.94999999999999"/>
  </r>
  <r>
    <n v="891"/>
    <s v="CA-2018-132934"/>
    <d v="2018-06-20T00:00:00"/>
    <d v="2018-06-26T00:00:00"/>
    <x v="9"/>
    <s v="Standard Class"/>
    <x v="188"/>
    <x v="188"/>
    <s v="Consumer"/>
    <s v="United States"/>
    <s v="New Rochelle"/>
    <s v="New York"/>
    <n v="10801"/>
    <x v="3"/>
    <s v="OFF-BI-10001098"/>
    <s v="Office Supplies"/>
    <x v="1"/>
    <x v="8"/>
    <x v="410"/>
    <n v="51.311999999999998"/>
  </r>
  <r>
    <n v="892"/>
    <s v="CA-2018-133256"/>
    <d v="2018-06-26T00:00:00"/>
    <d v="2018-06-27T00:00:00"/>
    <x v="9"/>
    <s v="First Class"/>
    <x v="274"/>
    <x v="274"/>
    <s v="Home Office"/>
    <s v="United States"/>
    <s v="Detroit"/>
    <s v="Michigan"/>
    <n v="48227"/>
    <x v="2"/>
    <s v="OFF-PA-10001622"/>
    <s v="Office Supplies"/>
    <x v="1"/>
    <x v="10"/>
    <x v="702"/>
    <n v="4.54"/>
  </r>
  <r>
    <n v="893"/>
    <s v="CA-2018-133256"/>
    <d v="2018-06-26T00:00:00"/>
    <d v="2018-06-27T00:00:00"/>
    <x v="9"/>
    <s v="First Class"/>
    <x v="274"/>
    <x v="274"/>
    <s v="Home Office"/>
    <s v="United States"/>
    <s v="Detroit"/>
    <s v="Michigan"/>
    <n v="48227"/>
    <x v="2"/>
    <s v="OFF-AR-10003158"/>
    <s v="Office Supplies"/>
    <x v="1"/>
    <x v="6"/>
    <x v="703"/>
    <n v="15.92"/>
  </r>
  <r>
    <n v="894"/>
    <s v="CA-2018-133256"/>
    <d v="2018-06-26T00:00:00"/>
    <d v="2018-06-27T00:00:00"/>
    <x v="9"/>
    <s v="First Class"/>
    <x v="274"/>
    <x v="274"/>
    <s v="Home Office"/>
    <s v="United States"/>
    <s v="Detroit"/>
    <s v="Michigan"/>
    <n v="48227"/>
    <x v="2"/>
    <s v="TEC-PH-10002660"/>
    <s v="Technology"/>
    <x v="2"/>
    <x v="7"/>
    <x v="704"/>
    <n v="543.91999999999996"/>
  </r>
  <r>
    <n v="895"/>
    <s v="CA-2017-105494"/>
    <d v="2017-10-11T00:00:00"/>
    <d v="2017-11-12T00:00:00"/>
    <x v="8"/>
    <s v="First Class"/>
    <x v="331"/>
    <x v="331"/>
    <s v="Corporate"/>
    <s v="United States"/>
    <s v="San Francisco"/>
    <s v="California"/>
    <n v="94122"/>
    <x v="1"/>
    <s v="OFF-ST-10002205"/>
    <s v="Office Supplies"/>
    <x v="1"/>
    <x v="4"/>
    <x v="330"/>
    <n v="155.82"/>
  </r>
  <r>
    <n v="896"/>
    <s v="CA-2017-105494"/>
    <d v="2017-10-11T00:00:00"/>
    <d v="2017-11-12T00:00:00"/>
    <x v="8"/>
    <s v="First Class"/>
    <x v="331"/>
    <x v="331"/>
    <s v="Corporate"/>
    <s v="United States"/>
    <s v="San Francisco"/>
    <s v="California"/>
    <n v="94122"/>
    <x v="1"/>
    <s v="OFF-BI-10003364"/>
    <s v="Office Supplies"/>
    <x v="1"/>
    <x v="8"/>
    <x v="705"/>
    <n v="70.007999999999996"/>
  </r>
  <r>
    <n v="897"/>
    <s v="CA-2017-140634"/>
    <d v="2017-03-10T00:00:00"/>
    <d v="2017-10-06T00:00:00"/>
    <x v="10"/>
    <s v="Second Class"/>
    <x v="332"/>
    <x v="332"/>
    <s v="Consumer"/>
    <s v="United States"/>
    <s v="Houston"/>
    <s v="Texas"/>
    <n v="77095"/>
    <x v="2"/>
    <s v="OFF-EN-10001099"/>
    <s v="Office Supplies"/>
    <x v="1"/>
    <x v="12"/>
    <x v="153"/>
    <n v="15.648"/>
  </r>
  <r>
    <n v="898"/>
    <s v="CA-2015-144407"/>
    <d v="2015-09-09T00:00:00"/>
    <d v="2015-09-15T00:00:00"/>
    <x v="3"/>
    <s v="Standard Class"/>
    <x v="333"/>
    <x v="333"/>
    <s v="Consumer"/>
    <s v="United States"/>
    <s v="Detroit"/>
    <s v="Michigan"/>
    <n v="48227"/>
    <x v="2"/>
    <s v="OFF-LA-10003923"/>
    <s v="Office Supplies"/>
    <x v="1"/>
    <x v="2"/>
    <x v="429"/>
    <n v="103.6"/>
  </r>
  <r>
    <n v="899"/>
    <s v="CA-2018-160983"/>
    <d v="2018-10-29T00:00:00"/>
    <d v="2018-10-31T00:00:00"/>
    <x v="8"/>
    <s v="Second Class"/>
    <x v="334"/>
    <x v="334"/>
    <s v="Corporate"/>
    <s v="United States"/>
    <s v="Auburn"/>
    <s v="New York"/>
    <n v="13021"/>
    <x v="3"/>
    <s v="OFF-PA-10002250"/>
    <s v="Office Supplies"/>
    <x v="1"/>
    <x v="10"/>
    <x v="706"/>
    <n v="46.96"/>
  </r>
  <r>
    <n v="900"/>
    <s v="US-2017-114622"/>
    <d v="2017-10-04T00:00:00"/>
    <d v="2017-04-12T00:00:00"/>
    <x v="8"/>
    <s v="First Class"/>
    <x v="335"/>
    <x v="335"/>
    <s v="Corporate"/>
    <s v="United States"/>
    <s v="Springfield"/>
    <s v="Ohio"/>
    <n v="45503"/>
    <x v="3"/>
    <s v="OFF-BI-10004716"/>
    <s v="Office Supplies"/>
    <x v="1"/>
    <x v="8"/>
    <x v="707"/>
    <n v="8.9039999999999999"/>
  </r>
  <r>
    <n v="901"/>
    <s v="CA-2018-150959"/>
    <d v="2018-11-11T00:00:00"/>
    <d v="2018-11-13T00:00:00"/>
    <x v="2"/>
    <s v="First Class"/>
    <x v="143"/>
    <x v="143"/>
    <s v="Consumer"/>
    <s v="United States"/>
    <s v="Garland"/>
    <s v="Texas"/>
    <n v="75043"/>
    <x v="2"/>
    <s v="OFF-LA-10001045"/>
    <s v="Office Supplies"/>
    <x v="1"/>
    <x v="2"/>
    <x v="708"/>
    <n v="10.44"/>
  </r>
  <r>
    <n v="902"/>
    <s v="CA-2018-150959"/>
    <d v="2018-11-11T00:00:00"/>
    <d v="2018-11-13T00:00:00"/>
    <x v="2"/>
    <s v="First Class"/>
    <x v="143"/>
    <x v="143"/>
    <s v="Consumer"/>
    <s v="United States"/>
    <s v="Garland"/>
    <s v="Texas"/>
    <n v="75043"/>
    <x v="2"/>
    <s v="OFF-BI-10001510"/>
    <s v="Office Supplies"/>
    <x v="1"/>
    <x v="8"/>
    <x v="709"/>
    <n v="18.335999999999999"/>
  </r>
  <r>
    <n v="903"/>
    <s v="CA-2018-132353"/>
    <d v="2018-09-15T00:00:00"/>
    <d v="2018-09-17T00:00:00"/>
    <x v="3"/>
    <s v="First Class"/>
    <x v="72"/>
    <x v="72"/>
    <s v="Consumer"/>
    <s v="United States"/>
    <s v="Chicago"/>
    <s v="Illinois"/>
    <n v="60653"/>
    <x v="2"/>
    <s v="TEC-PH-10004536"/>
    <s v="Technology"/>
    <x v="2"/>
    <x v="7"/>
    <x v="150"/>
    <n v="323.976"/>
  </r>
  <r>
    <n v="904"/>
    <s v="CA-2017-130477"/>
    <d v="2017-08-04T00:00:00"/>
    <d v="2017-04-12T00:00:00"/>
    <x v="0"/>
    <s v="Standard Class"/>
    <x v="95"/>
    <x v="95"/>
    <s v="Consumer"/>
    <s v="United States"/>
    <s v="Los Angeles"/>
    <s v="California"/>
    <n v="90032"/>
    <x v="1"/>
    <s v="OFF-PA-10002947"/>
    <s v="Office Supplies"/>
    <x v="1"/>
    <x v="10"/>
    <x v="710"/>
    <n v="20.04"/>
  </r>
  <r>
    <n v="905"/>
    <s v="CA-2017-130477"/>
    <d v="2017-08-04T00:00:00"/>
    <d v="2017-04-12T00:00:00"/>
    <x v="0"/>
    <s v="Standard Class"/>
    <x v="95"/>
    <x v="95"/>
    <s v="Consumer"/>
    <s v="United States"/>
    <s v="Los Angeles"/>
    <s v="California"/>
    <n v="90032"/>
    <x v="1"/>
    <s v="OFF-ST-10002583"/>
    <s v="Office Supplies"/>
    <x v="1"/>
    <x v="4"/>
    <x v="571"/>
    <n v="64.959999999999994"/>
  </r>
  <r>
    <n v="906"/>
    <s v="CA-2017-130477"/>
    <d v="2017-08-04T00:00:00"/>
    <d v="2017-04-12T00:00:00"/>
    <x v="0"/>
    <s v="Standard Class"/>
    <x v="95"/>
    <x v="95"/>
    <s v="Consumer"/>
    <s v="United States"/>
    <s v="Los Angeles"/>
    <s v="California"/>
    <n v="90032"/>
    <x v="1"/>
    <s v="OFF-PA-10000019"/>
    <s v="Office Supplies"/>
    <x v="1"/>
    <x v="10"/>
    <x v="711"/>
    <n v="12.96"/>
  </r>
  <r>
    <n v="907"/>
    <s v="CA-2018-143259"/>
    <d v="2018-12-30T00:00:00"/>
    <d v="2019-01-03T00:00:00"/>
    <x v="1"/>
    <s v="Standard Class"/>
    <x v="22"/>
    <x v="22"/>
    <s v="Consumer"/>
    <s v="United States"/>
    <s v="New York City"/>
    <s v="New York"/>
    <n v="10009"/>
    <x v="3"/>
    <s v="FUR-BO-10003441"/>
    <s v="Furniture"/>
    <x v="0"/>
    <x v="0"/>
    <x v="712"/>
    <n v="323.13600000000002"/>
  </r>
  <r>
    <n v="908"/>
    <s v="CA-2018-143259"/>
    <d v="2018-12-30T00:00:00"/>
    <d v="2019-01-03T00:00:00"/>
    <x v="1"/>
    <s v="Standard Class"/>
    <x v="22"/>
    <x v="22"/>
    <s v="Consumer"/>
    <s v="United States"/>
    <s v="New York City"/>
    <s v="New York"/>
    <n v="10009"/>
    <x v="3"/>
    <s v="TEC-PH-10004774"/>
    <s v="Technology"/>
    <x v="2"/>
    <x v="7"/>
    <x v="713"/>
    <n v="90.93"/>
  </r>
  <r>
    <n v="909"/>
    <s v="CA-2018-143259"/>
    <d v="2018-12-30T00:00:00"/>
    <d v="2019-01-03T00:00:00"/>
    <x v="1"/>
    <s v="Standard Class"/>
    <x v="22"/>
    <x v="22"/>
    <s v="Consumer"/>
    <s v="United States"/>
    <s v="New York City"/>
    <s v="New York"/>
    <n v="10009"/>
    <x v="3"/>
    <s v="OFF-BI-10003684"/>
    <s v="Office Supplies"/>
    <x v="1"/>
    <x v="8"/>
    <x v="714"/>
    <n v="52.776000000000003"/>
  </r>
  <r>
    <n v="910"/>
    <s v="CA-2018-137596"/>
    <d v="2018-02-09T00:00:00"/>
    <d v="2018-09-07T00:00:00"/>
    <x v="11"/>
    <s v="Standard Class"/>
    <x v="336"/>
    <x v="336"/>
    <s v="Home Office"/>
    <s v="United States"/>
    <s v="Jackson"/>
    <s v="Michigan"/>
    <n v="49201"/>
    <x v="2"/>
    <s v="TEC-PH-10001494"/>
    <s v="Technology"/>
    <x v="2"/>
    <x v="7"/>
    <x v="715"/>
    <n v="1199.8"/>
  </r>
  <r>
    <n v="911"/>
    <s v="CA-2018-137596"/>
    <d v="2018-02-09T00:00:00"/>
    <d v="2018-09-07T00:00:00"/>
    <x v="11"/>
    <s v="Standard Class"/>
    <x v="336"/>
    <x v="336"/>
    <s v="Home Office"/>
    <s v="United States"/>
    <s v="Jackson"/>
    <s v="Michigan"/>
    <n v="49201"/>
    <x v="2"/>
    <s v="TEC-AC-10004666"/>
    <s v="Technology"/>
    <x v="2"/>
    <x v="11"/>
    <x v="716"/>
    <n v="1928.78"/>
  </r>
  <r>
    <n v="912"/>
    <s v="CA-2018-137596"/>
    <d v="2018-02-09T00:00:00"/>
    <d v="2018-09-07T00:00:00"/>
    <x v="11"/>
    <s v="Standard Class"/>
    <x v="336"/>
    <x v="336"/>
    <s v="Home Office"/>
    <s v="United States"/>
    <s v="Jackson"/>
    <s v="Michigan"/>
    <n v="49201"/>
    <x v="2"/>
    <s v="OFF-ST-10003816"/>
    <s v="Office Supplies"/>
    <x v="1"/>
    <x v="4"/>
    <x v="717"/>
    <n v="352.38"/>
  </r>
  <r>
    <n v="913"/>
    <s v="CA-2016-133627"/>
    <d v="2016-05-31T00:00:00"/>
    <d v="2016-06-07T00:00:00"/>
    <x v="5"/>
    <s v="Standard Class"/>
    <x v="337"/>
    <x v="337"/>
    <s v="Home Office"/>
    <s v="United States"/>
    <s v="Norwich"/>
    <s v="Connecticut"/>
    <n v="6360"/>
    <x v="3"/>
    <s v="FUR-FU-10001935"/>
    <s v="Furniture"/>
    <x v="0"/>
    <x v="5"/>
    <x v="345"/>
    <n v="22.2"/>
  </r>
  <r>
    <n v="914"/>
    <s v="CA-2018-102519"/>
    <d v="2018-11-27T00:00:00"/>
    <d v="2018-11-29T00:00:00"/>
    <x v="2"/>
    <s v="First Class"/>
    <x v="312"/>
    <x v="312"/>
    <s v="Corporate"/>
    <s v="United States"/>
    <s v="Milwaukee"/>
    <s v="Wisconsin"/>
    <n v="53209"/>
    <x v="2"/>
    <s v="FUR-FU-10004091"/>
    <s v="Furniture"/>
    <x v="0"/>
    <x v="5"/>
    <x v="267"/>
    <n v="46.94"/>
  </r>
  <r>
    <n v="915"/>
    <s v="CA-2018-102519"/>
    <d v="2018-11-27T00:00:00"/>
    <d v="2018-11-29T00:00:00"/>
    <x v="2"/>
    <s v="First Class"/>
    <x v="312"/>
    <x v="312"/>
    <s v="Corporate"/>
    <s v="United States"/>
    <s v="Milwaukee"/>
    <s v="Wisconsin"/>
    <n v="53209"/>
    <x v="2"/>
    <s v="TEC-AC-10001772"/>
    <s v="Technology"/>
    <x v="2"/>
    <x v="11"/>
    <x v="405"/>
    <n v="143.72999999999999"/>
  </r>
  <r>
    <n v="916"/>
    <s v="US-2015-141215"/>
    <d v="2015-06-15T00:00:00"/>
    <d v="2015-06-21T00:00:00"/>
    <x v="9"/>
    <s v="Standard Class"/>
    <x v="126"/>
    <x v="126"/>
    <s v="Corporate"/>
    <s v="United States"/>
    <s v="San Antonio"/>
    <s v="Texas"/>
    <n v="78207"/>
    <x v="2"/>
    <s v="FUR-TA-10001520"/>
    <s v="Furniture"/>
    <x v="0"/>
    <x v="3"/>
    <x v="718"/>
    <n v="99.918000000000006"/>
  </r>
  <r>
    <n v="917"/>
    <s v="US-2015-141215"/>
    <d v="2015-06-15T00:00:00"/>
    <d v="2015-06-21T00:00:00"/>
    <x v="9"/>
    <s v="Standard Class"/>
    <x v="126"/>
    <x v="126"/>
    <s v="Corporate"/>
    <s v="United States"/>
    <s v="San Antonio"/>
    <s v="Texas"/>
    <n v="78207"/>
    <x v="2"/>
    <s v="FUR-CH-10003379"/>
    <s v="Furniture"/>
    <x v="0"/>
    <x v="1"/>
    <x v="464"/>
    <n v="797.94399999999996"/>
  </r>
  <r>
    <n v="918"/>
    <s v="US-2015-141215"/>
    <d v="2015-06-15T00:00:00"/>
    <d v="2015-06-21T00:00:00"/>
    <x v="9"/>
    <s v="Standard Class"/>
    <x v="126"/>
    <x v="126"/>
    <s v="Corporate"/>
    <s v="United States"/>
    <s v="San Antonio"/>
    <s v="Texas"/>
    <n v="78207"/>
    <x v="2"/>
    <s v="OFF-BI-10002706"/>
    <s v="Office Supplies"/>
    <x v="1"/>
    <x v="8"/>
    <x v="276"/>
    <n v="8.5679999999999996"/>
  </r>
  <r>
    <n v="919"/>
    <s v="CA-2017-165218"/>
    <d v="2017-05-03T00:00:00"/>
    <d v="2017-03-11T00:00:00"/>
    <x v="5"/>
    <s v="Standard Class"/>
    <x v="338"/>
    <x v="338"/>
    <s v="Corporate"/>
    <s v="United States"/>
    <s v="Dallas"/>
    <s v="Texas"/>
    <n v="75220"/>
    <x v="2"/>
    <s v="OFF-EN-10000056"/>
    <s v="Office Supplies"/>
    <x v="1"/>
    <x v="12"/>
    <x v="633"/>
    <n v="149.352"/>
  </r>
  <r>
    <n v="920"/>
    <s v="CA-2017-165218"/>
    <d v="2017-05-03T00:00:00"/>
    <d v="2017-03-11T00:00:00"/>
    <x v="5"/>
    <s v="Standard Class"/>
    <x v="338"/>
    <x v="338"/>
    <s v="Corporate"/>
    <s v="United States"/>
    <s v="Dallas"/>
    <s v="Texas"/>
    <n v="75220"/>
    <x v="2"/>
    <s v="OFF-ST-10001558"/>
    <s v="Office Supplies"/>
    <x v="1"/>
    <x v="4"/>
    <x v="719"/>
    <n v="12.992000000000001"/>
  </r>
  <r>
    <n v="921"/>
    <s v="CA-2015-138296"/>
    <d v="2015-05-12T00:00:00"/>
    <d v="2015-12-12T00:00:00"/>
    <x v="5"/>
    <s v="Standard Class"/>
    <x v="116"/>
    <x v="116"/>
    <s v="Consumer"/>
    <s v="United States"/>
    <s v="Alexandria"/>
    <s v="Virginia"/>
    <n v="22304"/>
    <x v="0"/>
    <s v="OFF-ST-10002444"/>
    <s v="Office Supplies"/>
    <x v="1"/>
    <x v="4"/>
    <x v="576"/>
    <n v="24.56"/>
  </r>
  <r>
    <n v="922"/>
    <s v="CA-2016-111164"/>
    <d v="2016-11-04T00:00:00"/>
    <d v="2016-04-15T00:00:00"/>
    <x v="2"/>
    <s v="Standard Class"/>
    <x v="339"/>
    <x v="339"/>
    <s v="Consumer"/>
    <s v="United States"/>
    <s v="New York City"/>
    <s v="New York"/>
    <n v="10009"/>
    <x v="3"/>
    <s v="TEC-AC-10002473"/>
    <s v="Technology"/>
    <x v="2"/>
    <x v="11"/>
    <x v="720"/>
    <n v="85.14"/>
  </r>
  <r>
    <n v="923"/>
    <s v="CA-2016-111164"/>
    <d v="2016-11-04T00:00:00"/>
    <d v="2016-04-15T00:00:00"/>
    <x v="2"/>
    <s v="Standard Class"/>
    <x v="339"/>
    <x v="339"/>
    <s v="Consumer"/>
    <s v="United States"/>
    <s v="New York City"/>
    <s v="New York"/>
    <n v="10009"/>
    <x v="3"/>
    <s v="TEC-PH-10004531"/>
    <s v="Technology"/>
    <x v="2"/>
    <x v="7"/>
    <x v="721"/>
    <n v="21.99"/>
  </r>
  <r>
    <n v="924"/>
    <s v="CA-2016-111164"/>
    <d v="2016-11-04T00:00:00"/>
    <d v="2016-04-15T00:00:00"/>
    <x v="2"/>
    <s v="Standard Class"/>
    <x v="339"/>
    <x v="339"/>
    <s v="Consumer"/>
    <s v="United States"/>
    <s v="New York City"/>
    <s v="New York"/>
    <n v="10009"/>
    <x v="3"/>
    <s v="OFF-AP-10004487"/>
    <s v="Office Supplies"/>
    <x v="1"/>
    <x v="9"/>
    <x v="722"/>
    <n v="406.6"/>
  </r>
  <r>
    <n v="925"/>
    <s v="CA-2017-149797"/>
    <d v="2017-09-15T00:00:00"/>
    <d v="2017-09-20T00:00:00"/>
    <x v="3"/>
    <s v="Standard Class"/>
    <x v="340"/>
    <x v="340"/>
    <s v="Corporate"/>
    <s v="United States"/>
    <s v="New York City"/>
    <s v="New York"/>
    <n v="10011"/>
    <x v="3"/>
    <s v="OFF-BI-10003650"/>
    <s v="Office Supplies"/>
    <x v="1"/>
    <x v="8"/>
    <x v="115"/>
    <n v="841.56799999999998"/>
  </r>
  <r>
    <n v="926"/>
    <s v="CA-2015-132962"/>
    <d v="2015-09-13T00:00:00"/>
    <d v="2015-09-16T00:00:00"/>
    <x v="3"/>
    <s v="First Class"/>
    <x v="341"/>
    <x v="341"/>
    <s v="Consumer"/>
    <s v="United States"/>
    <s v="Philadelphia"/>
    <s v="Pennsylvania"/>
    <n v="19143"/>
    <x v="3"/>
    <s v="OFF-PA-10003543"/>
    <s v="Office Supplies"/>
    <x v="1"/>
    <x v="10"/>
    <x v="723"/>
    <n v="15.552"/>
  </r>
  <r>
    <n v="927"/>
    <s v="CA-2015-132962"/>
    <d v="2015-09-13T00:00:00"/>
    <d v="2015-09-16T00:00:00"/>
    <x v="3"/>
    <s v="First Class"/>
    <x v="341"/>
    <x v="341"/>
    <s v="Consumer"/>
    <s v="United States"/>
    <s v="Philadelphia"/>
    <s v="Pennsylvania"/>
    <n v="19143"/>
    <x v="3"/>
    <s v="TEC-AC-10004353"/>
    <s v="Technology"/>
    <x v="2"/>
    <x v="11"/>
    <x v="724"/>
    <n v="252"/>
  </r>
  <r>
    <n v="928"/>
    <s v="CA-2016-115091"/>
    <d v="2016-05-10T00:00:00"/>
    <d v="2016-10-09T00:00:00"/>
    <x v="5"/>
    <s v="Standard Class"/>
    <x v="342"/>
    <x v="342"/>
    <s v="Home Office"/>
    <s v="United States"/>
    <s v="Springfield"/>
    <s v="Virginia"/>
    <n v="22153"/>
    <x v="0"/>
    <s v="OFF-AR-10000658"/>
    <s v="Office Supplies"/>
    <x v="1"/>
    <x v="6"/>
    <x v="332"/>
    <n v="46.2"/>
  </r>
  <r>
    <n v="929"/>
    <s v="CA-2016-115091"/>
    <d v="2016-05-10T00:00:00"/>
    <d v="2016-10-09T00:00:00"/>
    <x v="5"/>
    <s v="Standard Class"/>
    <x v="342"/>
    <x v="342"/>
    <s v="Home Office"/>
    <s v="United States"/>
    <s v="Springfield"/>
    <s v="Virginia"/>
    <n v="22153"/>
    <x v="0"/>
    <s v="OFF-AP-10000696"/>
    <s v="Office Supplies"/>
    <x v="1"/>
    <x v="9"/>
    <x v="336"/>
    <n v="28.84"/>
  </r>
  <r>
    <n v="930"/>
    <s v="CA-2018-144932"/>
    <d v="2018-04-14T00:00:00"/>
    <d v="2018-04-17T00:00:00"/>
    <x v="4"/>
    <s v="First Class"/>
    <x v="269"/>
    <x v="269"/>
    <s v="Consumer"/>
    <s v="United States"/>
    <s v="Toledo"/>
    <s v="Ohio"/>
    <n v="43615"/>
    <x v="3"/>
    <s v="OFF-AR-10003560"/>
    <s v="Office Supplies"/>
    <x v="1"/>
    <x v="6"/>
    <x v="487"/>
    <n v="14.592000000000001"/>
  </r>
  <r>
    <n v="931"/>
    <s v="CA-2018-144932"/>
    <d v="2018-04-14T00:00:00"/>
    <d v="2018-04-17T00:00:00"/>
    <x v="4"/>
    <s v="First Class"/>
    <x v="269"/>
    <x v="269"/>
    <s v="Consumer"/>
    <s v="United States"/>
    <s v="Toledo"/>
    <s v="Ohio"/>
    <n v="43615"/>
    <x v="3"/>
    <s v="OFF-AR-10001468"/>
    <s v="Office Supplies"/>
    <x v="1"/>
    <x v="6"/>
    <x v="725"/>
    <n v="89.855999999999995"/>
  </r>
  <r>
    <n v="932"/>
    <s v="CA-2018-144932"/>
    <d v="2018-04-14T00:00:00"/>
    <d v="2018-04-17T00:00:00"/>
    <x v="4"/>
    <s v="First Class"/>
    <x v="269"/>
    <x v="269"/>
    <s v="Consumer"/>
    <s v="United States"/>
    <s v="Toledo"/>
    <s v="Ohio"/>
    <n v="43615"/>
    <x v="3"/>
    <s v="OFF-PA-10004971"/>
    <s v="Office Supplies"/>
    <x v="1"/>
    <x v="10"/>
    <x v="609"/>
    <n v="13.872"/>
  </r>
  <r>
    <n v="933"/>
    <s v="CA-2018-114216"/>
    <d v="2018-02-09T00:00:00"/>
    <d v="2018-09-06T00:00:00"/>
    <x v="11"/>
    <s v="Standard Class"/>
    <x v="343"/>
    <x v="343"/>
    <s v="Consumer"/>
    <s v="United States"/>
    <s v="Philadelphia"/>
    <s v="Pennsylvania"/>
    <n v="19140"/>
    <x v="3"/>
    <s v="OFF-PA-10002195"/>
    <s v="Office Supplies"/>
    <x v="1"/>
    <x v="10"/>
    <x v="726"/>
    <n v="12.192"/>
  </r>
  <r>
    <n v="934"/>
    <s v="CA-2017-140081"/>
    <d v="2017-06-20T00:00:00"/>
    <d v="2017-06-24T00:00:00"/>
    <x v="9"/>
    <s v="Standard Class"/>
    <x v="344"/>
    <x v="344"/>
    <s v="Home Office"/>
    <s v="United States"/>
    <s v="Philadelphia"/>
    <s v="Pennsylvania"/>
    <n v="19120"/>
    <x v="3"/>
    <s v="OFF-PA-10001745"/>
    <s v="Office Supplies"/>
    <x v="1"/>
    <x v="10"/>
    <x v="727"/>
    <n v="45.055999999999997"/>
  </r>
  <r>
    <n v="935"/>
    <s v="CA-2017-140081"/>
    <d v="2017-06-20T00:00:00"/>
    <d v="2017-06-24T00:00:00"/>
    <x v="9"/>
    <s v="Standard Class"/>
    <x v="344"/>
    <x v="344"/>
    <s v="Home Office"/>
    <s v="United States"/>
    <s v="Philadelphia"/>
    <s v="Pennsylvania"/>
    <n v="19120"/>
    <x v="3"/>
    <s v="OFF-BI-10004826"/>
    <s v="Office Supplies"/>
    <x v="1"/>
    <x v="8"/>
    <x v="728"/>
    <n v="29.718"/>
  </r>
  <r>
    <n v="936"/>
    <s v="CA-2017-140081"/>
    <d v="2017-06-20T00:00:00"/>
    <d v="2017-06-24T00:00:00"/>
    <x v="9"/>
    <s v="Standard Class"/>
    <x v="344"/>
    <x v="344"/>
    <s v="Home Office"/>
    <s v="United States"/>
    <s v="Philadelphia"/>
    <s v="Pennsylvania"/>
    <n v="19120"/>
    <x v="3"/>
    <s v="OFF-PA-10001870"/>
    <s v="Office Supplies"/>
    <x v="1"/>
    <x v="10"/>
    <x v="680"/>
    <n v="15.552"/>
  </r>
  <r>
    <n v="937"/>
    <s v="CA-2017-140081"/>
    <d v="2017-06-20T00:00:00"/>
    <d v="2017-06-24T00:00:00"/>
    <x v="9"/>
    <s v="Standard Class"/>
    <x v="344"/>
    <x v="344"/>
    <s v="Home Office"/>
    <s v="United States"/>
    <s v="Philadelphia"/>
    <s v="Pennsylvania"/>
    <n v="19120"/>
    <x v="3"/>
    <s v="OFF-AP-10001058"/>
    <s v="Office Supplies"/>
    <x v="1"/>
    <x v="9"/>
    <x v="138"/>
    <n v="447.69600000000003"/>
  </r>
  <r>
    <n v="938"/>
    <s v="US-2018-111745"/>
    <d v="2018-05-11T00:00:00"/>
    <d v="2018-11-06T00:00:00"/>
    <x v="5"/>
    <s v="First Class"/>
    <x v="19"/>
    <x v="19"/>
    <s v="Corporate"/>
    <s v="United States"/>
    <s v="Farmington"/>
    <s v="New Mexico"/>
    <n v="87401"/>
    <x v="1"/>
    <s v="TEC-AC-10003911"/>
    <s v="Technology"/>
    <x v="2"/>
    <x v="11"/>
    <x v="331"/>
    <n v="159.99"/>
  </r>
  <r>
    <n v="939"/>
    <s v="CA-2016-148250"/>
    <d v="2016-12-13T00:00:00"/>
    <d v="2016-12-17T00:00:00"/>
    <x v="1"/>
    <s v="Standard Class"/>
    <x v="345"/>
    <x v="345"/>
    <s v="Corporate"/>
    <s v="United States"/>
    <s v="Riverside"/>
    <s v="California"/>
    <n v="92503"/>
    <x v="1"/>
    <s v="OFF-PA-10000289"/>
    <s v="Office Supplies"/>
    <x v="1"/>
    <x v="10"/>
    <x v="729"/>
    <n v="12.96"/>
  </r>
  <r>
    <n v="940"/>
    <s v="CA-2016-148250"/>
    <d v="2016-12-13T00:00:00"/>
    <d v="2016-12-17T00:00:00"/>
    <x v="1"/>
    <s v="Standard Class"/>
    <x v="345"/>
    <x v="345"/>
    <s v="Corporate"/>
    <s v="United States"/>
    <s v="Riverside"/>
    <s v="California"/>
    <n v="92503"/>
    <x v="1"/>
    <s v="OFF-AP-10003040"/>
    <s v="Office Supplies"/>
    <x v="1"/>
    <x v="9"/>
    <x v="730"/>
    <n v="134.47999999999999"/>
  </r>
  <r>
    <n v="941"/>
    <s v="CA-2017-105760"/>
    <d v="2017-06-19T00:00:00"/>
    <d v="2017-06-20T00:00:00"/>
    <x v="9"/>
    <s v="First Class"/>
    <x v="346"/>
    <x v="346"/>
    <s v="Corporate"/>
    <s v="United States"/>
    <s v="San Francisco"/>
    <s v="California"/>
    <n v="94110"/>
    <x v="1"/>
    <s v="OFF-PA-10000350"/>
    <s v="Office Supplies"/>
    <x v="1"/>
    <x v="10"/>
    <x v="731"/>
    <n v="17.12"/>
  </r>
  <r>
    <n v="942"/>
    <s v="CA-2017-142958"/>
    <d v="2017-12-13T00:00:00"/>
    <d v="2017-12-20T00:00:00"/>
    <x v="1"/>
    <s v="Standard Class"/>
    <x v="338"/>
    <x v="338"/>
    <s v="Corporate"/>
    <s v="United States"/>
    <s v="Torrance"/>
    <s v="California"/>
    <n v="90503"/>
    <x v="1"/>
    <s v="OFF-BI-10001759"/>
    <s v="Office Supplies"/>
    <x v="1"/>
    <x v="8"/>
    <x v="732"/>
    <n v="6.0960000000000001"/>
  </r>
  <r>
    <n v="943"/>
    <s v="CA-2017-142958"/>
    <d v="2017-12-13T00:00:00"/>
    <d v="2017-12-20T00:00:00"/>
    <x v="1"/>
    <s v="Standard Class"/>
    <x v="338"/>
    <x v="338"/>
    <s v="Corporate"/>
    <s v="United States"/>
    <s v="Torrance"/>
    <s v="California"/>
    <n v="90503"/>
    <x v="1"/>
    <s v="FUR-TA-10000577"/>
    <s v="Furniture"/>
    <x v="0"/>
    <x v="3"/>
    <x v="3"/>
    <n v="1114.2719999999999"/>
  </r>
  <r>
    <n v="944"/>
    <s v="CA-2016-120880"/>
    <d v="2016-05-29T00:00:00"/>
    <d v="2016-06-03T00:00:00"/>
    <x v="5"/>
    <s v="Standard Class"/>
    <x v="139"/>
    <x v="139"/>
    <s v="Consumer"/>
    <s v="United States"/>
    <s v="Seattle"/>
    <s v="Washington"/>
    <n v="98105"/>
    <x v="1"/>
    <s v="OFF-PA-10004101"/>
    <s v="Office Supplies"/>
    <x v="1"/>
    <x v="10"/>
    <x v="511"/>
    <n v="32.4"/>
  </r>
  <r>
    <n v="945"/>
    <s v="CA-2016-120880"/>
    <d v="2016-05-29T00:00:00"/>
    <d v="2016-06-03T00:00:00"/>
    <x v="5"/>
    <s v="Standard Class"/>
    <x v="139"/>
    <x v="139"/>
    <s v="Consumer"/>
    <s v="United States"/>
    <s v="Seattle"/>
    <s v="Washington"/>
    <n v="98105"/>
    <x v="1"/>
    <s v="OFF-ST-10001496"/>
    <s v="Office Supplies"/>
    <x v="1"/>
    <x v="4"/>
    <x v="733"/>
    <n v="540.57000000000005"/>
  </r>
  <r>
    <n v="946"/>
    <s v="CA-2016-120880"/>
    <d v="2016-05-29T00:00:00"/>
    <d v="2016-06-03T00:00:00"/>
    <x v="5"/>
    <s v="Standard Class"/>
    <x v="139"/>
    <x v="139"/>
    <s v="Consumer"/>
    <s v="United States"/>
    <s v="Seattle"/>
    <s v="Washington"/>
    <n v="98105"/>
    <x v="1"/>
    <s v="OFF-BI-10002931"/>
    <s v="Office Supplies"/>
    <x v="1"/>
    <x v="8"/>
    <x v="734"/>
    <n v="167.76"/>
  </r>
  <r>
    <n v="947"/>
    <s v="US-2016-140200"/>
    <d v="2016-07-26T00:00:00"/>
    <d v="2016-07-28T00:00:00"/>
    <x v="6"/>
    <s v="First Class"/>
    <x v="222"/>
    <x v="222"/>
    <s v="Consumer"/>
    <s v="United States"/>
    <s v="Mesa"/>
    <s v="Arizona"/>
    <n v="85204"/>
    <x v="1"/>
    <s v="FUR-TA-10002356"/>
    <s v="Furniture"/>
    <x v="0"/>
    <x v="3"/>
    <x v="735"/>
    <n v="393.16500000000002"/>
  </r>
  <r>
    <n v="948"/>
    <s v="US-2018-110576"/>
    <d v="2018-11-28T00:00:00"/>
    <d v="2018-12-02T00:00:00"/>
    <x v="2"/>
    <s v="Standard Class"/>
    <x v="176"/>
    <x v="176"/>
    <s v="Home Office"/>
    <s v="United States"/>
    <s v="Philadelphia"/>
    <s v="Pennsylvania"/>
    <n v="19120"/>
    <x v="3"/>
    <s v="FUR-FU-10003601"/>
    <s v="Furniture"/>
    <x v="0"/>
    <x v="5"/>
    <x v="736"/>
    <n v="516.48800000000006"/>
  </r>
  <r>
    <n v="949"/>
    <s v="US-2018-110576"/>
    <d v="2018-11-28T00:00:00"/>
    <d v="2018-12-02T00:00:00"/>
    <x v="2"/>
    <s v="Standard Class"/>
    <x v="176"/>
    <x v="176"/>
    <s v="Home Office"/>
    <s v="United States"/>
    <s v="Philadelphia"/>
    <s v="Pennsylvania"/>
    <n v="19120"/>
    <x v="3"/>
    <s v="FUR-FU-10000576"/>
    <s v="Furniture"/>
    <x v="0"/>
    <x v="5"/>
    <x v="221"/>
    <n v="1007.232"/>
  </r>
  <r>
    <n v="950"/>
    <s v="US-2018-110576"/>
    <d v="2018-11-28T00:00:00"/>
    <d v="2018-12-02T00:00:00"/>
    <x v="2"/>
    <s v="Standard Class"/>
    <x v="176"/>
    <x v="176"/>
    <s v="Home Office"/>
    <s v="United States"/>
    <s v="Philadelphia"/>
    <s v="Pennsylvania"/>
    <n v="19120"/>
    <x v="3"/>
    <s v="FUR-TA-10004154"/>
    <s v="Furniture"/>
    <x v="0"/>
    <x v="3"/>
    <x v="737"/>
    <n v="2065.3200000000002"/>
  </r>
  <r>
    <n v="951"/>
    <s v="US-2018-110576"/>
    <d v="2018-11-28T00:00:00"/>
    <d v="2018-12-02T00:00:00"/>
    <x v="2"/>
    <s v="Standard Class"/>
    <x v="176"/>
    <x v="176"/>
    <s v="Home Office"/>
    <s v="United States"/>
    <s v="Philadelphia"/>
    <s v="Pennsylvania"/>
    <n v="19120"/>
    <x v="3"/>
    <s v="OFF-PA-10000788"/>
    <s v="Office Supplies"/>
    <x v="1"/>
    <x v="10"/>
    <x v="738"/>
    <n v="15.552"/>
  </r>
  <r>
    <n v="952"/>
    <s v="US-2018-110576"/>
    <d v="2018-11-28T00:00:00"/>
    <d v="2018-12-02T00:00:00"/>
    <x v="2"/>
    <s v="Standard Class"/>
    <x v="176"/>
    <x v="176"/>
    <s v="Home Office"/>
    <s v="United States"/>
    <s v="Philadelphia"/>
    <s v="Pennsylvania"/>
    <n v="19120"/>
    <x v="3"/>
    <s v="OFF-PA-10002479"/>
    <s v="Office Supplies"/>
    <x v="1"/>
    <x v="10"/>
    <x v="219"/>
    <n v="25.344000000000001"/>
  </r>
  <r>
    <n v="953"/>
    <s v="CA-2018-131156"/>
    <d v="2018-03-04T00:00:00"/>
    <d v="2018-04-07T00:00:00"/>
    <x v="10"/>
    <s v="Standard Class"/>
    <x v="347"/>
    <x v="347"/>
    <s v="Consumer"/>
    <s v="United States"/>
    <s v="Philadelphia"/>
    <s v="Pennsylvania"/>
    <n v="19143"/>
    <x v="3"/>
    <s v="FUR-FU-10001940"/>
    <s v="Furniture"/>
    <x v="0"/>
    <x v="5"/>
    <x v="222"/>
    <n v="25.472000000000001"/>
  </r>
  <r>
    <n v="954"/>
    <s v="CA-2018-136539"/>
    <d v="2018-12-28T00:00:00"/>
    <d v="2019-01-01T00:00:00"/>
    <x v="1"/>
    <s v="Standard Class"/>
    <x v="348"/>
    <x v="348"/>
    <s v="Consumer"/>
    <s v="United States"/>
    <s v="Round Rock"/>
    <s v="Texas"/>
    <n v="78664"/>
    <x v="2"/>
    <s v="OFF-AR-10001958"/>
    <s v="Office Supplies"/>
    <x v="1"/>
    <x v="6"/>
    <x v="208"/>
    <n v="27.167999999999999"/>
  </r>
  <r>
    <n v="955"/>
    <s v="CA-2018-136539"/>
    <d v="2018-12-28T00:00:00"/>
    <d v="2019-01-01T00:00:00"/>
    <x v="1"/>
    <s v="Standard Class"/>
    <x v="348"/>
    <x v="348"/>
    <s v="Consumer"/>
    <s v="United States"/>
    <s v="Round Rock"/>
    <s v="Texas"/>
    <n v="78664"/>
    <x v="2"/>
    <s v="FUR-BO-10004709"/>
    <s v="Furniture"/>
    <x v="0"/>
    <x v="0"/>
    <x v="266"/>
    <n v="78.852800000000002"/>
  </r>
  <r>
    <n v="956"/>
    <s v="CA-2018-119305"/>
    <d v="2018-11-30T00:00:00"/>
    <d v="2018-12-04T00:00:00"/>
    <x v="2"/>
    <s v="Standard Class"/>
    <x v="349"/>
    <x v="349"/>
    <s v="Consumer"/>
    <s v="United States"/>
    <s v="Jackson"/>
    <s v="Mississippi"/>
    <n v="39212"/>
    <x v="0"/>
    <s v="OFF-ST-10000604"/>
    <s v="Office Supplies"/>
    <x v="1"/>
    <x v="4"/>
    <x v="54"/>
    <n v="173.8"/>
  </r>
  <r>
    <n v="957"/>
    <s v="CA-2018-102414"/>
    <d v="2018-05-15T00:00:00"/>
    <d v="2018-05-18T00:00:00"/>
    <x v="5"/>
    <s v="Second Class"/>
    <x v="350"/>
    <x v="350"/>
    <s v="Consumer"/>
    <s v="United States"/>
    <s v="Phoenix"/>
    <s v="Arizona"/>
    <n v="85023"/>
    <x v="1"/>
    <s v="TEC-PH-10002923"/>
    <s v="Technology"/>
    <x v="2"/>
    <x v="7"/>
    <x v="687"/>
    <n v="29.591999999999999"/>
  </r>
  <r>
    <n v="958"/>
    <s v="CA-2018-102414"/>
    <d v="2018-05-15T00:00:00"/>
    <d v="2018-05-18T00:00:00"/>
    <x v="5"/>
    <s v="Second Class"/>
    <x v="350"/>
    <x v="350"/>
    <s v="Consumer"/>
    <s v="United States"/>
    <s v="Phoenix"/>
    <s v="Arizona"/>
    <n v="85023"/>
    <x v="1"/>
    <s v="OFF-BI-10004465"/>
    <s v="Office Supplies"/>
    <x v="1"/>
    <x v="8"/>
    <x v="739"/>
    <n v="4.7519999999999998"/>
  </r>
  <r>
    <n v="959"/>
    <s v="CA-2018-102414"/>
    <d v="2018-05-15T00:00:00"/>
    <d v="2018-05-18T00:00:00"/>
    <x v="5"/>
    <s v="Second Class"/>
    <x v="350"/>
    <x v="350"/>
    <s v="Consumer"/>
    <s v="United States"/>
    <s v="Phoenix"/>
    <s v="Arizona"/>
    <n v="85023"/>
    <x v="1"/>
    <s v="OFF-PA-10002333"/>
    <s v="Office Supplies"/>
    <x v="1"/>
    <x v="10"/>
    <x v="740"/>
    <n v="15.552"/>
  </r>
  <r>
    <n v="960"/>
    <s v="CA-2016-112571"/>
    <d v="2016-09-22T00:00:00"/>
    <d v="2016-09-22T00:00:00"/>
    <x v="3"/>
    <s v="Same Day"/>
    <x v="351"/>
    <x v="351"/>
    <s v="Consumer"/>
    <s v="United States"/>
    <s v="Oceanside"/>
    <s v="California"/>
    <n v="92054"/>
    <x v="1"/>
    <s v="FUR-FU-10004188"/>
    <s v="Furniture"/>
    <x v="0"/>
    <x v="5"/>
    <x v="741"/>
    <n v="204.6"/>
  </r>
  <r>
    <n v="961"/>
    <s v="CA-2018-152142"/>
    <d v="2018-11-14T00:00:00"/>
    <d v="2018-11-19T00:00:00"/>
    <x v="2"/>
    <s v="Standard Class"/>
    <x v="352"/>
    <x v="352"/>
    <s v="Corporate"/>
    <s v="United States"/>
    <s v="San Francisco"/>
    <s v="California"/>
    <n v="94110"/>
    <x v="1"/>
    <s v="FUR-CH-10002965"/>
    <s v="Furniture"/>
    <x v="0"/>
    <x v="1"/>
    <x v="229"/>
    <n v="321.56799999999998"/>
  </r>
  <r>
    <n v="962"/>
    <s v="CA-2016-160059"/>
    <d v="2016-11-27T00:00:00"/>
    <d v="2016-12-01T00:00:00"/>
    <x v="2"/>
    <s v="Standard Class"/>
    <x v="353"/>
    <x v="353"/>
    <s v="Home Office"/>
    <s v="United States"/>
    <s v="Fayetteville"/>
    <s v="Arkansas"/>
    <n v="72701"/>
    <x v="0"/>
    <s v="OFF-BI-10000145"/>
    <s v="Office Supplies"/>
    <x v="1"/>
    <x v="8"/>
    <x v="742"/>
    <n v="6.24"/>
  </r>
  <r>
    <n v="963"/>
    <s v="CA-2017-120859"/>
    <d v="2017-01-09T00:00:00"/>
    <d v="2017-09-04T00:00:00"/>
    <x v="7"/>
    <s v="First Class"/>
    <x v="51"/>
    <x v="51"/>
    <s v="Corporate"/>
    <s v="United States"/>
    <s v="San Francisco"/>
    <s v="California"/>
    <n v="94110"/>
    <x v="1"/>
    <s v="OFF-EN-10001335"/>
    <s v="Office Supplies"/>
    <x v="1"/>
    <x v="12"/>
    <x v="467"/>
    <n v="21.88"/>
  </r>
  <r>
    <n v="964"/>
    <s v="CA-2015-127488"/>
    <d v="2015-09-22T00:00:00"/>
    <d v="2015-09-24T00:00:00"/>
    <x v="3"/>
    <s v="Second Class"/>
    <x v="333"/>
    <x v="333"/>
    <s v="Consumer"/>
    <s v="United States"/>
    <s v="Boca Raton"/>
    <s v="Florida"/>
    <n v="33433"/>
    <x v="0"/>
    <s v="OFF-LA-10001613"/>
    <s v="Office Supplies"/>
    <x v="1"/>
    <x v="2"/>
    <x v="743"/>
    <n v="4.6079999999999997"/>
  </r>
  <r>
    <n v="965"/>
    <s v="CA-2018-135279"/>
    <d v="2018-09-04T00:00:00"/>
    <d v="2018-04-11T00:00:00"/>
    <x v="3"/>
    <s v="First Class"/>
    <x v="354"/>
    <x v="354"/>
    <s v="Home Office"/>
    <s v="United States"/>
    <s v="New York City"/>
    <s v="New York"/>
    <n v="10011"/>
    <x v="3"/>
    <s v="OFF-LA-10004055"/>
    <s v="Office Supplies"/>
    <x v="1"/>
    <x v="2"/>
    <x v="744"/>
    <n v="9.82"/>
  </r>
  <r>
    <n v="966"/>
    <s v="CA-2018-135279"/>
    <d v="2018-09-04T00:00:00"/>
    <d v="2018-04-11T00:00:00"/>
    <x v="3"/>
    <s v="First Class"/>
    <x v="354"/>
    <x v="354"/>
    <s v="Home Office"/>
    <s v="United States"/>
    <s v="New York City"/>
    <s v="New York"/>
    <n v="10011"/>
    <x v="3"/>
    <s v="OFF-AR-10004344"/>
    <s v="Office Supplies"/>
    <x v="1"/>
    <x v="6"/>
    <x v="370"/>
    <n v="35.97"/>
  </r>
  <r>
    <n v="967"/>
    <s v="CA-2018-135279"/>
    <d v="2018-09-04T00:00:00"/>
    <d v="2018-04-11T00:00:00"/>
    <x v="3"/>
    <s v="First Class"/>
    <x v="354"/>
    <x v="354"/>
    <s v="Home Office"/>
    <s v="United States"/>
    <s v="New York City"/>
    <s v="New York"/>
    <n v="10011"/>
    <x v="3"/>
    <s v="OFF-PA-10004621"/>
    <s v="Office Supplies"/>
    <x v="1"/>
    <x v="10"/>
    <x v="745"/>
    <n v="12.96"/>
  </r>
  <r>
    <n v="968"/>
    <s v="CA-2018-135279"/>
    <d v="2018-09-04T00:00:00"/>
    <d v="2018-04-11T00:00:00"/>
    <x v="3"/>
    <s v="First Class"/>
    <x v="354"/>
    <x v="354"/>
    <s v="Home Office"/>
    <s v="United States"/>
    <s v="New York City"/>
    <s v="New York"/>
    <n v="10011"/>
    <x v="3"/>
    <s v="OFF-PA-10001281"/>
    <s v="Office Supplies"/>
    <x v="1"/>
    <x v="10"/>
    <x v="746"/>
    <n v="191.6"/>
  </r>
  <r>
    <n v="969"/>
    <s v="CA-2018-135279"/>
    <d v="2018-09-04T00:00:00"/>
    <d v="2018-04-11T00:00:00"/>
    <x v="3"/>
    <s v="First Class"/>
    <x v="354"/>
    <x v="354"/>
    <s v="Home Office"/>
    <s v="United States"/>
    <s v="New York City"/>
    <s v="New York"/>
    <n v="10011"/>
    <x v="3"/>
    <s v="OFF-LA-10001613"/>
    <s v="Office Supplies"/>
    <x v="1"/>
    <x v="2"/>
    <x v="743"/>
    <n v="8.64"/>
  </r>
  <r>
    <n v="970"/>
    <s v="CA-2018-135279"/>
    <d v="2018-09-04T00:00:00"/>
    <d v="2018-04-11T00:00:00"/>
    <x v="3"/>
    <s v="First Class"/>
    <x v="354"/>
    <x v="354"/>
    <s v="Home Office"/>
    <s v="United States"/>
    <s v="New York City"/>
    <s v="New York"/>
    <n v="10011"/>
    <x v="3"/>
    <s v="OFF-ST-10001097"/>
    <s v="Office Supplies"/>
    <x v="1"/>
    <x v="4"/>
    <x v="747"/>
    <n v="501.81"/>
  </r>
  <r>
    <n v="971"/>
    <s v="CA-2015-115791"/>
    <d v="2015-01-16T00:00:00"/>
    <d v="2015-01-18T00:00:00"/>
    <x v="7"/>
    <s v="Second Class"/>
    <x v="111"/>
    <x v="111"/>
    <s v="Consumer"/>
    <s v="United States"/>
    <s v="Philadelphia"/>
    <s v="Pennsylvania"/>
    <n v="19134"/>
    <x v="3"/>
    <s v="FUR-FU-10001095"/>
    <s v="Furniture"/>
    <x v="0"/>
    <x v="5"/>
    <x v="748"/>
    <n v="127.104"/>
  </r>
  <r>
    <n v="972"/>
    <s v="CA-2015-115791"/>
    <d v="2015-01-16T00:00:00"/>
    <d v="2015-01-18T00:00:00"/>
    <x v="7"/>
    <s v="Second Class"/>
    <x v="111"/>
    <x v="111"/>
    <s v="Consumer"/>
    <s v="United States"/>
    <s v="Philadelphia"/>
    <s v="Pennsylvania"/>
    <n v="19134"/>
    <x v="3"/>
    <s v="TEC-PH-10004614"/>
    <s v="Technology"/>
    <x v="2"/>
    <x v="7"/>
    <x v="302"/>
    <n v="124.2"/>
  </r>
  <r>
    <n v="973"/>
    <s v="CA-2015-115791"/>
    <d v="2015-01-16T00:00:00"/>
    <d v="2015-01-18T00:00:00"/>
    <x v="7"/>
    <s v="Second Class"/>
    <x v="111"/>
    <x v="111"/>
    <s v="Consumer"/>
    <s v="United States"/>
    <s v="Philadelphia"/>
    <s v="Pennsylvania"/>
    <n v="19134"/>
    <x v="3"/>
    <s v="OFF-BI-10001575"/>
    <s v="Office Supplies"/>
    <x v="1"/>
    <x v="8"/>
    <x v="582"/>
    <n v="18.588000000000001"/>
  </r>
  <r>
    <n v="974"/>
    <s v="CA-2015-115791"/>
    <d v="2015-01-16T00:00:00"/>
    <d v="2015-01-18T00:00:00"/>
    <x v="7"/>
    <s v="Second Class"/>
    <x v="111"/>
    <x v="111"/>
    <s v="Consumer"/>
    <s v="United States"/>
    <s v="Philadelphia"/>
    <s v="Pennsylvania"/>
    <n v="19134"/>
    <x v="3"/>
    <s v="OFF-LA-10001074"/>
    <s v="Office Supplies"/>
    <x v="1"/>
    <x v="2"/>
    <x v="300"/>
    <n v="30.071999999999999"/>
  </r>
  <r>
    <n v="975"/>
    <s v="US-2018-103247"/>
    <d v="2018-05-10T00:00:00"/>
    <d v="2018-10-08T00:00:00"/>
    <x v="5"/>
    <s v="Second Class"/>
    <x v="285"/>
    <x v="285"/>
    <s v="Home Office"/>
    <s v="United States"/>
    <s v="New York City"/>
    <s v="New York"/>
    <n v="10011"/>
    <x v="3"/>
    <s v="TEC-PH-10003555"/>
    <s v="Technology"/>
    <x v="2"/>
    <x v="7"/>
    <x v="462"/>
    <n v="160.93"/>
  </r>
  <r>
    <n v="976"/>
    <s v="US-2018-103247"/>
    <d v="2018-05-10T00:00:00"/>
    <d v="2018-10-08T00:00:00"/>
    <x v="5"/>
    <s v="Second Class"/>
    <x v="285"/>
    <x v="285"/>
    <s v="Home Office"/>
    <s v="United States"/>
    <s v="New York City"/>
    <s v="New York"/>
    <n v="10011"/>
    <x v="3"/>
    <s v="OFF-BI-10004492"/>
    <s v="Office Supplies"/>
    <x v="1"/>
    <x v="8"/>
    <x v="351"/>
    <n v="75.792000000000002"/>
  </r>
  <r>
    <n v="977"/>
    <s v="US-2018-100209"/>
    <d v="2018-09-07T00:00:00"/>
    <d v="2018-07-15T00:00:00"/>
    <x v="3"/>
    <s v="Standard Class"/>
    <x v="143"/>
    <x v="143"/>
    <s v="Consumer"/>
    <s v="United States"/>
    <s v="Portland"/>
    <s v="Oregon"/>
    <n v="97206"/>
    <x v="1"/>
    <s v="OFF-BI-10002012"/>
    <s v="Office Supplies"/>
    <x v="1"/>
    <x v="8"/>
    <x v="749"/>
    <n v="1.08"/>
  </r>
  <r>
    <n v="978"/>
    <s v="CA-2018-159366"/>
    <d v="2018-07-01T00:00:00"/>
    <d v="2018-01-10T00:00:00"/>
    <x v="6"/>
    <s v="First Class"/>
    <x v="308"/>
    <x v="308"/>
    <s v="Corporate"/>
    <s v="United States"/>
    <s v="Detroit"/>
    <s v="Michigan"/>
    <n v="48205"/>
    <x v="2"/>
    <s v="TEC-MA-10000822"/>
    <s v="Technology"/>
    <x v="2"/>
    <x v="15"/>
    <x v="156"/>
    <n v="3059.982"/>
  </r>
  <r>
    <n v="979"/>
    <s v="CA-2017-145499"/>
    <d v="2017-05-30T00:00:00"/>
    <d v="2017-05-31T00:00:00"/>
    <x v="5"/>
    <s v="First Class"/>
    <x v="355"/>
    <x v="355"/>
    <s v="Consumer"/>
    <s v="United States"/>
    <s v="Wilmington"/>
    <s v="North Carolina"/>
    <n v="28403"/>
    <x v="0"/>
    <s v="OFF-BI-10000848"/>
    <s v="Office Supplies"/>
    <x v="1"/>
    <x v="8"/>
    <x v="520"/>
    <n v="3.282"/>
  </r>
  <r>
    <n v="980"/>
    <s v="CA-2016-157035"/>
    <d v="2016-09-12T00:00:00"/>
    <d v="2016-12-12T00:00:00"/>
    <x v="3"/>
    <s v="First Class"/>
    <x v="33"/>
    <x v="33"/>
    <s v="Corporate"/>
    <s v="United States"/>
    <s v="Columbus"/>
    <s v="Indiana"/>
    <n v="47201"/>
    <x v="2"/>
    <s v="OFF-PA-10004156"/>
    <s v="Office Supplies"/>
    <x v="1"/>
    <x v="10"/>
    <x v="750"/>
    <n v="34.020000000000003"/>
  </r>
  <r>
    <n v="981"/>
    <s v="CA-2017-144939"/>
    <d v="2017-03-10T00:00:00"/>
    <d v="2017-10-08T00:00:00"/>
    <x v="10"/>
    <s v="Standard Class"/>
    <x v="12"/>
    <x v="12"/>
    <s v="Consumer"/>
    <s v="United States"/>
    <s v="New York City"/>
    <s v="New York"/>
    <n v="10035"/>
    <x v="3"/>
    <s v="FUR-CH-10003199"/>
    <s v="Furniture"/>
    <x v="0"/>
    <x v="1"/>
    <x v="637"/>
    <n v="599.29200000000003"/>
  </r>
  <r>
    <n v="982"/>
    <s v="CA-2015-163419"/>
    <d v="2015-11-11T00:00:00"/>
    <d v="2015-11-14T00:00:00"/>
    <x v="2"/>
    <s v="Second Class"/>
    <x v="356"/>
    <x v="356"/>
    <s v="Consumer"/>
    <s v="United States"/>
    <s v="Louisville"/>
    <s v="Colorado"/>
    <n v="80027"/>
    <x v="1"/>
    <s v="OFF-AR-10000034"/>
    <s v="Office Supplies"/>
    <x v="1"/>
    <x v="6"/>
    <x v="751"/>
    <n v="3.3919999999999999"/>
  </r>
  <r>
    <n v="983"/>
    <s v="CA-2015-163419"/>
    <d v="2015-11-11T00:00:00"/>
    <d v="2015-11-14T00:00:00"/>
    <x v="2"/>
    <s v="Second Class"/>
    <x v="356"/>
    <x v="356"/>
    <s v="Consumer"/>
    <s v="United States"/>
    <s v="Louisville"/>
    <s v="Colorado"/>
    <n v="80027"/>
    <x v="1"/>
    <s v="TEC-PH-10000560"/>
    <s v="Technology"/>
    <x v="2"/>
    <x v="7"/>
    <x v="752"/>
    <n v="559.98400000000004"/>
  </r>
  <r>
    <n v="984"/>
    <s v="CA-2015-163419"/>
    <d v="2015-11-11T00:00:00"/>
    <d v="2015-11-14T00:00:00"/>
    <x v="2"/>
    <s v="Second Class"/>
    <x v="356"/>
    <x v="356"/>
    <s v="Consumer"/>
    <s v="United States"/>
    <s v="Louisville"/>
    <s v="Colorado"/>
    <n v="80027"/>
    <x v="1"/>
    <s v="FUR-CH-10000665"/>
    <s v="Furniture"/>
    <x v="0"/>
    <x v="1"/>
    <x v="662"/>
    <n v="603.91999999999996"/>
  </r>
  <r>
    <n v="985"/>
    <s v="CA-2018-100314"/>
    <d v="2018-09-29T00:00:00"/>
    <d v="2018-10-05T00:00:00"/>
    <x v="3"/>
    <s v="Standard Class"/>
    <x v="357"/>
    <x v="357"/>
    <s v="Home Office"/>
    <s v="United States"/>
    <s v="Pasadena"/>
    <s v="Texas"/>
    <n v="77506"/>
    <x v="2"/>
    <s v="OFF-LA-10001569"/>
    <s v="Office Supplies"/>
    <x v="1"/>
    <x v="2"/>
    <x v="639"/>
    <n v="7.968"/>
  </r>
  <r>
    <n v="986"/>
    <s v="CA-2018-100314"/>
    <d v="2018-09-29T00:00:00"/>
    <d v="2018-10-05T00:00:00"/>
    <x v="3"/>
    <s v="Standard Class"/>
    <x v="357"/>
    <x v="357"/>
    <s v="Home Office"/>
    <s v="United States"/>
    <s v="Pasadena"/>
    <s v="Texas"/>
    <n v="77506"/>
    <x v="2"/>
    <s v="OFF-EN-10000461"/>
    <s v="Office Supplies"/>
    <x v="1"/>
    <x v="12"/>
    <x v="753"/>
    <n v="27.968"/>
  </r>
  <r>
    <n v="987"/>
    <s v="CA-2018-100314"/>
    <d v="2018-09-29T00:00:00"/>
    <d v="2018-10-05T00:00:00"/>
    <x v="3"/>
    <s v="Standard Class"/>
    <x v="357"/>
    <x v="357"/>
    <s v="Home Office"/>
    <s v="United States"/>
    <s v="Pasadena"/>
    <s v="Texas"/>
    <n v="77506"/>
    <x v="2"/>
    <s v="TEC-MA-10003066"/>
    <s v="Technology"/>
    <x v="2"/>
    <x v="15"/>
    <x v="754"/>
    <n v="336.51"/>
  </r>
  <r>
    <n v="988"/>
    <s v="CA-2016-146829"/>
    <d v="2016-10-03T00:00:00"/>
    <d v="2016-03-10T00:00:00"/>
    <x v="8"/>
    <s v="Same Day"/>
    <x v="358"/>
    <x v="358"/>
    <s v="Consumer"/>
    <s v="United States"/>
    <s v="Houston"/>
    <s v="Texas"/>
    <n v="77041"/>
    <x v="2"/>
    <s v="OFF-BI-10004022"/>
    <s v="Office Supplies"/>
    <x v="1"/>
    <x v="8"/>
    <x v="755"/>
    <n v="1.1120000000000001"/>
  </r>
  <r>
    <n v="989"/>
    <s v="CA-2018-167899"/>
    <d v="2018-05-21T00:00:00"/>
    <d v="2018-05-26T00:00:00"/>
    <x v="5"/>
    <s v="Standard Class"/>
    <x v="189"/>
    <x v="189"/>
    <s v="Corporate"/>
    <s v="United States"/>
    <s v="Auburn"/>
    <s v="New York"/>
    <n v="13021"/>
    <x v="3"/>
    <s v="FUR-FU-10004071"/>
    <s v="Furniture"/>
    <x v="0"/>
    <x v="5"/>
    <x v="575"/>
    <n v="520.04999999999995"/>
  </r>
  <r>
    <n v="990"/>
    <s v="CA-2018-167899"/>
    <d v="2018-05-21T00:00:00"/>
    <d v="2018-05-26T00:00:00"/>
    <x v="5"/>
    <s v="Standard Class"/>
    <x v="189"/>
    <x v="189"/>
    <s v="Corporate"/>
    <s v="United States"/>
    <s v="Auburn"/>
    <s v="New York"/>
    <n v="13021"/>
    <x v="3"/>
    <s v="OFF-AR-10001988"/>
    <s v="Office Supplies"/>
    <x v="1"/>
    <x v="6"/>
    <x v="756"/>
    <n v="17.97"/>
  </r>
  <r>
    <n v="991"/>
    <s v="CA-2016-153549"/>
    <d v="2016-03-29T00:00:00"/>
    <d v="2016-03-31T00:00:00"/>
    <x v="10"/>
    <s v="Second Class"/>
    <x v="359"/>
    <x v="359"/>
    <s v="Home Office"/>
    <s v="United States"/>
    <s v="Jacksonville"/>
    <s v="Florida"/>
    <n v="32216"/>
    <x v="0"/>
    <s v="FUR-CH-10004086"/>
    <s v="Furniture"/>
    <x v="0"/>
    <x v="1"/>
    <x v="284"/>
    <n v="1166.92"/>
  </r>
  <r>
    <n v="992"/>
    <s v="CA-2017-110023"/>
    <d v="2017-09-09T00:00:00"/>
    <d v="2017-09-11T00:00:00"/>
    <x v="3"/>
    <s v="First Class"/>
    <x v="59"/>
    <x v="59"/>
    <s v="Consumer"/>
    <s v="United States"/>
    <s v="New York City"/>
    <s v="New York"/>
    <n v="10024"/>
    <x v="3"/>
    <s v="OFF-BI-10001036"/>
    <s v="Office Supplies"/>
    <x v="1"/>
    <x v="8"/>
    <x v="624"/>
    <n v="14.624000000000001"/>
  </r>
  <r>
    <n v="993"/>
    <s v="CA-2017-105585"/>
    <d v="2017-08-26T00:00:00"/>
    <d v="2017-08-27T00:00:00"/>
    <x v="0"/>
    <s v="First Class"/>
    <x v="288"/>
    <x v="288"/>
    <s v="Consumer"/>
    <s v="United States"/>
    <s v="San Jose"/>
    <s v="California"/>
    <n v="95123"/>
    <x v="1"/>
    <s v="OFF-FA-10002983"/>
    <s v="Office Supplies"/>
    <x v="1"/>
    <x v="13"/>
    <x v="263"/>
    <n v="10.23"/>
  </r>
  <r>
    <n v="994"/>
    <s v="CA-2017-105585"/>
    <d v="2017-08-26T00:00:00"/>
    <d v="2017-08-27T00:00:00"/>
    <x v="0"/>
    <s v="First Class"/>
    <x v="288"/>
    <x v="288"/>
    <s v="Consumer"/>
    <s v="United States"/>
    <s v="San Jose"/>
    <s v="California"/>
    <n v="95123"/>
    <x v="1"/>
    <s v="OFF-PA-10003625"/>
    <s v="Office Supplies"/>
    <x v="1"/>
    <x v="10"/>
    <x v="757"/>
    <n v="154.9"/>
  </r>
  <r>
    <n v="995"/>
    <s v="CA-2015-117639"/>
    <d v="2015-05-21T00:00:00"/>
    <d v="2015-05-25T00:00:00"/>
    <x v="5"/>
    <s v="Standard Class"/>
    <x v="360"/>
    <x v="360"/>
    <s v="Corporate"/>
    <s v="United States"/>
    <s v="Virginia Beach"/>
    <s v="Virginia"/>
    <n v="23464"/>
    <x v="0"/>
    <s v="OFF-BI-10003925"/>
    <s v="Office Supplies"/>
    <x v="1"/>
    <x v="8"/>
    <x v="758"/>
    <n v="2715.93"/>
  </r>
  <r>
    <n v="996"/>
    <s v="CA-2015-117639"/>
    <d v="2015-05-21T00:00:00"/>
    <d v="2015-05-25T00:00:00"/>
    <x v="5"/>
    <s v="Standard Class"/>
    <x v="360"/>
    <x v="360"/>
    <s v="Corporate"/>
    <s v="United States"/>
    <s v="Virginia Beach"/>
    <s v="Virginia"/>
    <n v="23464"/>
    <x v="0"/>
    <s v="TEC-PH-10001530"/>
    <s v="Technology"/>
    <x v="2"/>
    <x v="7"/>
    <x v="759"/>
    <n v="617.97"/>
  </r>
  <r>
    <n v="997"/>
    <s v="CA-2016-162537"/>
    <d v="2016-10-28T00:00:00"/>
    <d v="2016-11-03T00:00:00"/>
    <x v="8"/>
    <s v="Standard Class"/>
    <x v="361"/>
    <x v="361"/>
    <s v="Consumer"/>
    <s v="United States"/>
    <s v="Henderson"/>
    <s v="Kentucky"/>
    <n v="42420"/>
    <x v="0"/>
    <s v="OFF-EN-10003862"/>
    <s v="Office Supplies"/>
    <x v="1"/>
    <x v="12"/>
    <x v="760"/>
    <n v="10.67"/>
  </r>
  <r>
    <n v="998"/>
    <s v="CA-2016-162537"/>
    <d v="2016-10-28T00:00:00"/>
    <d v="2016-11-03T00:00:00"/>
    <x v="8"/>
    <s v="Standard Class"/>
    <x v="361"/>
    <x v="361"/>
    <s v="Consumer"/>
    <s v="United States"/>
    <s v="Henderson"/>
    <s v="Kentucky"/>
    <n v="42420"/>
    <x v="0"/>
    <s v="OFF-ST-10004258"/>
    <s v="Office Supplies"/>
    <x v="1"/>
    <x v="4"/>
    <x v="761"/>
    <n v="36.630000000000003"/>
  </r>
  <r>
    <n v="999"/>
    <s v="CA-2016-162537"/>
    <d v="2016-10-28T00:00:00"/>
    <d v="2016-11-03T00:00:00"/>
    <x v="8"/>
    <s v="Standard Class"/>
    <x v="361"/>
    <x v="361"/>
    <s v="Consumer"/>
    <s v="United States"/>
    <s v="Henderson"/>
    <s v="Kentucky"/>
    <n v="42420"/>
    <x v="0"/>
    <s v="FUR-FU-10002885"/>
    <s v="Furniture"/>
    <x v="0"/>
    <x v="5"/>
    <x v="762"/>
    <n v="24.1"/>
  </r>
  <r>
    <n v="1000"/>
    <s v="CA-2016-162537"/>
    <d v="2016-10-28T00:00:00"/>
    <d v="2016-11-03T00:00:00"/>
    <x v="8"/>
    <s v="Standard Class"/>
    <x v="361"/>
    <x v="361"/>
    <s v="Consumer"/>
    <s v="United States"/>
    <s v="Henderson"/>
    <s v="Kentucky"/>
    <n v="42420"/>
    <x v="0"/>
    <s v="FUR-FU-10001918"/>
    <s v="Furniture"/>
    <x v="0"/>
    <x v="5"/>
    <x v="283"/>
    <n v="33.11"/>
  </r>
  <r>
    <n v="1001"/>
    <s v="CA-2017-155488"/>
    <d v="2017-11-13T00:00:00"/>
    <d v="2017-11-17T00:00:00"/>
    <x v="2"/>
    <s v="Standard Class"/>
    <x v="86"/>
    <x v="86"/>
    <s v="Home Office"/>
    <s v="United States"/>
    <s v="Vancouver"/>
    <s v="Washington"/>
    <n v="98661"/>
    <x v="1"/>
    <s v="OFF-AR-10002956"/>
    <s v="Office Supplies"/>
    <x v="1"/>
    <x v="6"/>
    <x v="666"/>
    <n v="44.02"/>
  </r>
  <r>
    <n v="1002"/>
    <s v="CA-2016-124891"/>
    <d v="2016-07-31T00:00:00"/>
    <d v="2016-07-31T00:00:00"/>
    <x v="6"/>
    <s v="Same Day"/>
    <x v="302"/>
    <x v="302"/>
    <s v="Consumer"/>
    <s v="United States"/>
    <s v="New York City"/>
    <s v="New York"/>
    <n v="10024"/>
    <x v="3"/>
    <s v="TEC-AC-10003033"/>
    <s v="Technology"/>
    <x v="2"/>
    <x v="11"/>
    <x v="763"/>
    <n v="2309.65"/>
  </r>
  <r>
    <n v="1003"/>
    <s v="CA-2016-124891"/>
    <d v="2016-07-31T00:00:00"/>
    <d v="2016-07-31T00:00:00"/>
    <x v="6"/>
    <s v="Same Day"/>
    <x v="302"/>
    <x v="302"/>
    <s v="Consumer"/>
    <s v="United States"/>
    <s v="New York City"/>
    <s v="New York"/>
    <n v="10024"/>
    <x v="3"/>
    <s v="FUR-TA-10002903"/>
    <s v="Furniture"/>
    <x v="0"/>
    <x v="3"/>
    <x v="258"/>
    <n v="1090.7819999999999"/>
  </r>
  <r>
    <n v="1004"/>
    <s v="CA-2016-124891"/>
    <d v="2016-07-31T00:00:00"/>
    <d v="2016-07-31T00:00:00"/>
    <x v="6"/>
    <s v="Same Day"/>
    <x v="302"/>
    <x v="302"/>
    <s v="Consumer"/>
    <s v="United States"/>
    <s v="New York City"/>
    <s v="New York"/>
    <n v="10024"/>
    <x v="3"/>
    <s v="OFF-PA-10004621"/>
    <s v="Office Supplies"/>
    <x v="1"/>
    <x v="10"/>
    <x v="745"/>
    <n v="19.440000000000001"/>
  </r>
  <r>
    <n v="1005"/>
    <s v="CA-2016-126445"/>
    <d v="2016-08-27T00:00:00"/>
    <d v="2016-08-31T00:00:00"/>
    <x v="0"/>
    <s v="Standard Class"/>
    <x v="362"/>
    <x v="362"/>
    <s v="Consumer"/>
    <s v="United States"/>
    <s v="Murrieta"/>
    <s v="California"/>
    <n v="92563"/>
    <x v="1"/>
    <s v="OFF-ST-10000046"/>
    <s v="Office Supplies"/>
    <x v="1"/>
    <x v="4"/>
    <x v="764"/>
    <n v="484.65"/>
  </r>
  <r>
    <n v="1006"/>
    <s v="CA-2016-111199"/>
    <d v="2016-11-13T00:00:00"/>
    <d v="2016-11-17T00:00:00"/>
    <x v="2"/>
    <s v="Standard Class"/>
    <x v="300"/>
    <x v="300"/>
    <s v="Consumer"/>
    <s v="United States"/>
    <s v="Jacksonville"/>
    <s v="North Carolina"/>
    <n v="28540"/>
    <x v="0"/>
    <s v="OFF-PA-10001790"/>
    <s v="Office Supplies"/>
    <x v="1"/>
    <x v="10"/>
    <x v="694"/>
    <n v="115.29600000000001"/>
  </r>
  <r>
    <n v="1007"/>
    <s v="CA-2016-105312"/>
    <d v="2016-06-11T00:00:00"/>
    <d v="2016-11-09T00:00:00"/>
    <x v="9"/>
    <s v="First Class"/>
    <x v="363"/>
    <x v="363"/>
    <s v="Consumer"/>
    <s v="United States"/>
    <s v="Scottsdale"/>
    <s v="Arizona"/>
    <n v="85254"/>
    <x v="1"/>
    <s v="OFF-EN-10002600"/>
    <s v="Office Supplies"/>
    <x v="1"/>
    <x v="12"/>
    <x v="111"/>
    <n v="7.08"/>
  </r>
  <r>
    <n v="1008"/>
    <s v="CA-2016-105312"/>
    <d v="2016-06-11T00:00:00"/>
    <d v="2016-11-09T00:00:00"/>
    <x v="9"/>
    <s v="First Class"/>
    <x v="363"/>
    <x v="363"/>
    <s v="Consumer"/>
    <s v="United States"/>
    <s v="Scottsdale"/>
    <s v="Arizona"/>
    <n v="85254"/>
    <x v="1"/>
    <s v="OFF-BI-10002049"/>
    <s v="Office Supplies"/>
    <x v="1"/>
    <x v="8"/>
    <x v="765"/>
    <n v="4.4009999999999998"/>
  </r>
  <r>
    <n v="1009"/>
    <s v="US-2018-106705"/>
    <d v="2018-12-26T00:00:00"/>
    <d v="2019-01-01T00:00:00"/>
    <x v="1"/>
    <s v="Standard Class"/>
    <x v="138"/>
    <x v="138"/>
    <s v="Consumer"/>
    <s v="United States"/>
    <s v="Burlington"/>
    <s v="Iowa"/>
    <n v="52601"/>
    <x v="2"/>
    <s v="OFF-PA-10001509"/>
    <s v="Office Supplies"/>
    <x v="1"/>
    <x v="10"/>
    <x v="422"/>
    <n v="44.75"/>
  </r>
  <r>
    <n v="1010"/>
    <s v="CA-2018-135034"/>
    <d v="2018-01-08T00:00:00"/>
    <d v="2018-08-03T00:00:00"/>
    <x v="7"/>
    <s v="First Class"/>
    <x v="247"/>
    <x v="247"/>
    <s v="Consumer"/>
    <s v="United States"/>
    <s v="Chicago"/>
    <s v="Illinois"/>
    <n v="60653"/>
    <x v="2"/>
    <s v="TEC-PH-10003931"/>
    <s v="Technology"/>
    <x v="2"/>
    <x v="7"/>
    <x v="161"/>
    <n v="95.983999999999995"/>
  </r>
  <r>
    <n v="1011"/>
    <s v="CA-2015-158540"/>
    <d v="2015-11-24T00:00:00"/>
    <d v="2015-11-26T00:00:00"/>
    <x v="2"/>
    <s v="First Class"/>
    <x v="364"/>
    <x v="364"/>
    <s v="Consumer"/>
    <s v="United States"/>
    <s v="San Diego"/>
    <s v="California"/>
    <n v="92037"/>
    <x v="1"/>
    <s v="FUR-FU-10001602"/>
    <s v="Furniture"/>
    <x v="0"/>
    <x v="5"/>
    <x v="766"/>
    <n v="151.72"/>
  </r>
  <r>
    <n v="1012"/>
    <s v="CA-2018-118437"/>
    <d v="2018-06-17T00:00:00"/>
    <d v="2018-06-21T00:00:00"/>
    <x v="9"/>
    <s v="Second Class"/>
    <x v="58"/>
    <x v="58"/>
    <s v="Consumer"/>
    <s v="United States"/>
    <s v="Olympia"/>
    <s v="Washington"/>
    <n v="98502"/>
    <x v="1"/>
    <s v="FUR-FU-10004848"/>
    <s v="Furniture"/>
    <x v="0"/>
    <x v="5"/>
    <x v="28"/>
    <n v="155.25"/>
  </r>
  <r>
    <n v="1013"/>
    <s v="CA-2018-118437"/>
    <d v="2018-06-17T00:00:00"/>
    <d v="2018-06-21T00:00:00"/>
    <x v="9"/>
    <s v="Second Class"/>
    <x v="58"/>
    <x v="58"/>
    <s v="Consumer"/>
    <s v="United States"/>
    <s v="Olympia"/>
    <s v="Washington"/>
    <n v="98502"/>
    <x v="1"/>
    <s v="OFF-ST-10003722"/>
    <s v="Office Supplies"/>
    <x v="1"/>
    <x v="4"/>
    <x v="767"/>
    <n v="14.03"/>
  </r>
  <r>
    <n v="1014"/>
    <s v="US-2016-126214"/>
    <d v="2016-12-21T00:00:00"/>
    <d v="2016-12-24T00:00:00"/>
    <x v="1"/>
    <s v="Second Class"/>
    <x v="365"/>
    <x v="365"/>
    <s v="Consumer"/>
    <s v="United States"/>
    <s v="Seattle"/>
    <s v="Washington"/>
    <n v="98103"/>
    <x v="1"/>
    <s v="FUR-TA-10003748"/>
    <s v="Furniture"/>
    <x v="0"/>
    <x v="3"/>
    <x v="210"/>
    <n v="1618.37"/>
  </r>
  <r>
    <n v="1015"/>
    <s v="US-2016-126214"/>
    <d v="2016-12-21T00:00:00"/>
    <d v="2016-12-24T00:00:00"/>
    <x v="1"/>
    <s v="Second Class"/>
    <x v="365"/>
    <x v="365"/>
    <s v="Consumer"/>
    <s v="United States"/>
    <s v="Seattle"/>
    <s v="Washington"/>
    <n v="98103"/>
    <x v="1"/>
    <s v="TEC-AC-10003198"/>
    <s v="Technology"/>
    <x v="2"/>
    <x v="11"/>
    <x v="768"/>
    <n v="99.6"/>
  </r>
  <r>
    <n v="1016"/>
    <s v="CA-2016-133025"/>
    <d v="2016-09-17T00:00:00"/>
    <d v="2016-09-19T00:00:00"/>
    <x v="3"/>
    <s v="Second Class"/>
    <x v="246"/>
    <x v="246"/>
    <s v="Home Office"/>
    <s v="United States"/>
    <s v="Los Angeles"/>
    <s v="California"/>
    <n v="90036"/>
    <x v="1"/>
    <s v="OFF-PA-10004100"/>
    <s v="Office Supplies"/>
    <x v="1"/>
    <x v="10"/>
    <x v="260"/>
    <n v="32.4"/>
  </r>
  <r>
    <n v="1017"/>
    <s v="CA-2016-108665"/>
    <d v="2016-06-07T00:00:00"/>
    <d v="2016-07-10T00:00:00"/>
    <x v="9"/>
    <s v="Standard Class"/>
    <x v="366"/>
    <x v="366"/>
    <s v="Corporate"/>
    <s v="United States"/>
    <s v="New York City"/>
    <s v="New York"/>
    <n v="10011"/>
    <x v="3"/>
    <s v="FUR-FU-10002191"/>
    <s v="Furniture"/>
    <x v="0"/>
    <x v="5"/>
    <x v="769"/>
    <n v="13.96"/>
  </r>
  <r>
    <n v="1018"/>
    <s v="CA-2016-108665"/>
    <d v="2016-06-07T00:00:00"/>
    <d v="2016-07-10T00:00:00"/>
    <x v="9"/>
    <s v="Standard Class"/>
    <x v="366"/>
    <x v="366"/>
    <s v="Corporate"/>
    <s v="United States"/>
    <s v="New York City"/>
    <s v="New York"/>
    <n v="10011"/>
    <x v="3"/>
    <s v="FUR-FU-10000965"/>
    <s v="Furniture"/>
    <x v="0"/>
    <x v="5"/>
    <x v="689"/>
    <n v="155.82"/>
  </r>
  <r>
    <n v="1019"/>
    <s v="CA-2016-108665"/>
    <d v="2016-06-07T00:00:00"/>
    <d v="2016-07-10T00:00:00"/>
    <x v="9"/>
    <s v="Standard Class"/>
    <x v="366"/>
    <x v="366"/>
    <s v="Corporate"/>
    <s v="United States"/>
    <s v="New York City"/>
    <s v="New York"/>
    <n v="10011"/>
    <x v="3"/>
    <s v="TEC-PH-10004188"/>
    <s v="Technology"/>
    <x v="2"/>
    <x v="7"/>
    <x v="770"/>
    <n v="124.95"/>
  </r>
  <r>
    <n v="1020"/>
    <s v="CA-2016-108665"/>
    <d v="2016-06-07T00:00:00"/>
    <d v="2016-07-10T00:00:00"/>
    <x v="9"/>
    <s v="Standard Class"/>
    <x v="366"/>
    <x v="366"/>
    <s v="Corporate"/>
    <s v="United States"/>
    <s v="New York City"/>
    <s v="New York"/>
    <n v="10011"/>
    <x v="3"/>
    <s v="OFF-ST-10001526"/>
    <s v="Office Supplies"/>
    <x v="1"/>
    <x v="4"/>
    <x v="771"/>
    <n v="601.65"/>
  </r>
  <r>
    <n v="1021"/>
    <s v="CA-2016-124450"/>
    <d v="2016-04-27T00:00:00"/>
    <d v="2016-05-03T00:00:00"/>
    <x v="4"/>
    <s v="Standard Class"/>
    <x v="218"/>
    <x v="218"/>
    <s v="Consumer"/>
    <s v="United States"/>
    <s v="Washington"/>
    <s v="District of Columbia"/>
    <n v="20016"/>
    <x v="3"/>
    <s v="OFF-AR-10001166"/>
    <s v="Office Supplies"/>
    <x v="1"/>
    <x v="6"/>
    <x v="772"/>
    <n v="22.74"/>
  </r>
  <r>
    <n v="1022"/>
    <s v="CA-2016-124450"/>
    <d v="2016-04-27T00:00:00"/>
    <d v="2016-05-03T00:00:00"/>
    <x v="4"/>
    <s v="Standard Class"/>
    <x v="218"/>
    <x v="218"/>
    <s v="Consumer"/>
    <s v="United States"/>
    <s v="Washington"/>
    <s v="District of Columbia"/>
    <n v="20016"/>
    <x v="3"/>
    <s v="FUR-CH-10000309"/>
    <s v="Furniture"/>
    <x v="0"/>
    <x v="1"/>
    <x v="773"/>
    <n v="1267.53"/>
  </r>
  <r>
    <n v="1023"/>
    <s v="CA-2016-124450"/>
    <d v="2016-04-27T00:00:00"/>
    <d v="2016-05-03T00:00:00"/>
    <x v="4"/>
    <s v="Standard Class"/>
    <x v="218"/>
    <x v="218"/>
    <s v="Consumer"/>
    <s v="United States"/>
    <s v="Washington"/>
    <s v="District of Columbia"/>
    <n v="20016"/>
    <x v="3"/>
    <s v="TEC-MA-10004212"/>
    <s v="Technology"/>
    <x v="2"/>
    <x v="15"/>
    <x v="774"/>
    <n v="1379.92"/>
  </r>
  <r>
    <n v="1024"/>
    <s v="CA-2016-167269"/>
    <d v="2016-06-16T00:00:00"/>
    <d v="2016-06-20T00:00:00"/>
    <x v="9"/>
    <s v="Standard Class"/>
    <x v="171"/>
    <x v="171"/>
    <s v="Consumer"/>
    <s v="United States"/>
    <s v="Philadelphia"/>
    <s v="Pennsylvania"/>
    <n v="19134"/>
    <x v="3"/>
    <s v="OFF-EN-10003072"/>
    <s v="Office Supplies"/>
    <x v="1"/>
    <x v="12"/>
    <x v="775"/>
    <n v="6.2080000000000002"/>
  </r>
  <r>
    <n v="1025"/>
    <s v="CA-2018-106964"/>
    <d v="2018-12-17T00:00:00"/>
    <d v="2018-12-20T00:00:00"/>
    <x v="1"/>
    <s v="First Class"/>
    <x v="367"/>
    <x v="367"/>
    <s v="Home Office"/>
    <s v="United States"/>
    <s v="Los Angeles"/>
    <s v="California"/>
    <n v="90045"/>
    <x v="1"/>
    <s v="OFF-BI-10000320"/>
    <s v="Office Supplies"/>
    <x v="1"/>
    <x v="8"/>
    <x v="776"/>
    <n v="11.808"/>
  </r>
  <r>
    <n v="1026"/>
    <s v="CA-2017-126529"/>
    <d v="2017-11-01T00:00:00"/>
    <d v="2017-01-13T00:00:00"/>
    <x v="2"/>
    <s v="Second Class"/>
    <x v="368"/>
    <x v="368"/>
    <s v="Home Office"/>
    <s v="United States"/>
    <s v="Springfield"/>
    <s v="Ohio"/>
    <n v="45503"/>
    <x v="3"/>
    <s v="OFF-PA-10001166"/>
    <s v="Office Supplies"/>
    <x v="1"/>
    <x v="10"/>
    <x v="777"/>
    <n v="15.552"/>
  </r>
  <r>
    <n v="1027"/>
    <s v="CA-2017-126529"/>
    <d v="2017-11-01T00:00:00"/>
    <d v="2017-01-13T00:00:00"/>
    <x v="2"/>
    <s v="Second Class"/>
    <x v="368"/>
    <x v="368"/>
    <s v="Home Office"/>
    <s v="United States"/>
    <s v="Springfield"/>
    <s v="Ohio"/>
    <n v="45503"/>
    <x v="3"/>
    <s v="OFF-PA-10003656"/>
    <s v="Office Supplies"/>
    <x v="1"/>
    <x v="10"/>
    <x v="778"/>
    <n v="63.311999999999998"/>
  </r>
  <r>
    <n v="1028"/>
    <s v="CA-2017-126529"/>
    <d v="2017-11-01T00:00:00"/>
    <d v="2017-01-13T00:00:00"/>
    <x v="2"/>
    <s v="Second Class"/>
    <x v="368"/>
    <x v="368"/>
    <s v="Home Office"/>
    <s v="United States"/>
    <s v="Springfield"/>
    <s v="Ohio"/>
    <n v="45503"/>
    <x v="3"/>
    <s v="TEC-PH-10000148"/>
    <s v="Technology"/>
    <x v="2"/>
    <x v="7"/>
    <x v="779"/>
    <n v="15.587999999999999"/>
  </r>
  <r>
    <n v="1029"/>
    <s v="CA-2015-163552"/>
    <d v="2015-11-07T00:00:00"/>
    <d v="2015-07-15T00:00:00"/>
    <x v="2"/>
    <s v="Standard Class"/>
    <x v="156"/>
    <x v="156"/>
    <s v="Corporate"/>
    <s v="United States"/>
    <s v="Hackensack"/>
    <s v="New Jersey"/>
    <n v="7601"/>
    <x v="3"/>
    <s v="OFF-PA-10000474"/>
    <s v="Office Supplies"/>
    <x v="1"/>
    <x v="10"/>
    <x v="33"/>
    <n v="177.2"/>
  </r>
  <r>
    <n v="1030"/>
    <s v="CA-2015-163552"/>
    <d v="2015-11-07T00:00:00"/>
    <d v="2015-07-15T00:00:00"/>
    <x v="2"/>
    <s v="Standard Class"/>
    <x v="156"/>
    <x v="156"/>
    <s v="Corporate"/>
    <s v="United States"/>
    <s v="Hackensack"/>
    <s v="New Jersey"/>
    <n v="7601"/>
    <x v="3"/>
    <s v="TEC-PH-10003885"/>
    <s v="Technology"/>
    <x v="2"/>
    <x v="7"/>
    <x v="780"/>
    <n v="197.97"/>
  </r>
  <r>
    <n v="1031"/>
    <s v="CA-2015-163552"/>
    <d v="2015-11-07T00:00:00"/>
    <d v="2015-07-15T00:00:00"/>
    <x v="2"/>
    <s v="Standard Class"/>
    <x v="156"/>
    <x v="156"/>
    <s v="Corporate"/>
    <s v="United States"/>
    <s v="Hackensack"/>
    <s v="New Jersey"/>
    <n v="7601"/>
    <x v="3"/>
    <s v="FUR-CH-10003379"/>
    <s v="Furniture"/>
    <x v="0"/>
    <x v="1"/>
    <x v="464"/>
    <n v="854.94"/>
  </r>
  <r>
    <n v="1032"/>
    <s v="CA-2015-163552"/>
    <d v="2015-11-07T00:00:00"/>
    <d v="2015-07-15T00:00:00"/>
    <x v="2"/>
    <s v="Standard Class"/>
    <x v="156"/>
    <x v="156"/>
    <s v="Corporate"/>
    <s v="United States"/>
    <s v="Hackensack"/>
    <s v="New Jersey"/>
    <n v="7601"/>
    <x v="3"/>
    <s v="FUR-FU-10000629"/>
    <s v="Furniture"/>
    <x v="0"/>
    <x v="5"/>
    <x v="93"/>
    <n v="124.11"/>
  </r>
  <r>
    <n v="1033"/>
    <s v="CA-2015-163552"/>
    <d v="2015-11-07T00:00:00"/>
    <d v="2015-07-15T00:00:00"/>
    <x v="2"/>
    <s v="Standard Class"/>
    <x v="156"/>
    <x v="156"/>
    <s v="Corporate"/>
    <s v="United States"/>
    <s v="Hackensack"/>
    <s v="New Jersey"/>
    <n v="7601"/>
    <x v="3"/>
    <s v="OFF-LA-10001175"/>
    <s v="Office Supplies"/>
    <x v="1"/>
    <x v="2"/>
    <x v="781"/>
    <n v="14.4"/>
  </r>
  <r>
    <n v="1034"/>
    <s v="CA-2017-109820"/>
    <d v="2017-11-20T00:00:00"/>
    <d v="2017-11-22T00:00:00"/>
    <x v="2"/>
    <s v="First Class"/>
    <x v="369"/>
    <x v="369"/>
    <s v="Consumer"/>
    <s v="United States"/>
    <s v="Cincinnati"/>
    <s v="Ohio"/>
    <n v="45231"/>
    <x v="3"/>
    <s v="OFF-PA-10000955"/>
    <s v="Office Supplies"/>
    <x v="1"/>
    <x v="10"/>
    <x v="782"/>
    <n v="15.696"/>
  </r>
  <r>
    <n v="1035"/>
    <s v="CA-2017-109820"/>
    <d v="2017-11-20T00:00:00"/>
    <d v="2017-11-22T00:00:00"/>
    <x v="2"/>
    <s v="First Class"/>
    <x v="369"/>
    <x v="369"/>
    <s v="Consumer"/>
    <s v="United States"/>
    <s v="Cincinnati"/>
    <s v="Ohio"/>
    <n v="45231"/>
    <x v="3"/>
    <s v="OFF-BI-10003460"/>
    <s v="Office Supplies"/>
    <x v="1"/>
    <x v="8"/>
    <x v="237"/>
    <n v="2.6280000000000001"/>
  </r>
  <r>
    <n v="1036"/>
    <s v="CA-2017-109820"/>
    <d v="2017-11-20T00:00:00"/>
    <d v="2017-11-22T00:00:00"/>
    <x v="2"/>
    <s v="First Class"/>
    <x v="369"/>
    <x v="369"/>
    <s v="Consumer"/>
    <s v="United States"/>
    <s v="Cincinnati"/>
    <s v="Ohio"/>
    <n v="45231"/>
    <x v="3"/>
    <s v="OFF-BI-10000474"/>
    <s v="Office Supplies"/>
    <x v="1"/>
    <x v="8"/>
    <x v="27"/>
    <n v="14.427"/>
  </r>
  <r>
    <n v="1037"/>
    <s v="CA-2017-113061"/>
    <d v="2017-04-22T00:00:00"/>
    <d v="2017-04-26T00:00:00"/>
    <x v="4"/>
    <s v="Standard Class"/>
    <x v="330"/>
    <x v="330"/>
    <s v="Home Office"/>
    <s v="United States"/>
    <s v="Jefferson City"/>
    <s v="Missouri"/>
    <n v="65109"/>
    <x v="2"/>
    <s v="FUR-FU-10003975"/>
    <s v="Furniture"/>
    <x v="0"/>
    <x v="5"/>
    <x v="783"/>
    <n v="86.62"/>
  </r>
  <r>
    <n v="1038"/>
    <s v="CA-2016-127418"/>
    <d v="2016-06-13T00:00:00"/>
    <d v="2016-06-14T00:00:00"/>
    <x v="9"/>
    <s v="First Class"/>
    <x v="370"/>
    <x v="370"/>
    <s v="Consumer"/>
    <s v="United States"/>
    <s v="Los Angeles"/>
    <s v="California"/>
    <n v="90004"/>
    <x v="1"/>
    <s v="OFF-BI-10003707"/>
    <s v="Office Supplies"/>
    <x v="1"/>
    <x v="8"/>
    <x v="784"/>
    <n v="36.624000000000002"/>
  </r>
  <r>
    <n v="1039"/>
    <s v="CA-2018-121818"/>
    <d v="2018-11-20T00:00:00"/>
    <d v="2018-11-21T00:00:00"/>
    <x v="2"/>
    <s v="First Class"/>
    <x v="371"/>
    <x v="371"/>
    <s v="Consumer"/>
    <s v="United States"/>
    <s v="Burlington"/>
    <s v="North Carolina"/>
    <n v="27217"/>
    <x v="0"/>
    <s v="OFF-AR-10000203"/>
    <s v="Office Supplies"/>
    <x v="1"/>
    <x v="6"/>
    <x v="785"/>
    <n v="23.968"/>
  </r>
  <r>
    <n v="1040"/>
    <s v="CA-2018-121818"/>
    <d v="2018-11-20T00:00:00"/>
    <d v="2018-11-21T00:00:00"/>
    <x v="2"/>
    <s v="First Class"/>
    <x v="371"/>
    <x v="371"/>
    <s v="Consumer"/>
    <s v="United States"/>
    <s v="Burlington"/>
    <s v="North Carolina"/>
    <n v="27217"/>
    <x v="0"/>
    <s v="OFF-AR-10004790"/>
    <s v="Office Supplies"/>
    <x v="1"/>
    <x v="6"/>
    <x v="772"/>
    <n v="28.728000000000002"/>
  </r>
  <r>
    <n v="1041"/>
    <s v="CA-2017-127670"/>
    <d v="2017-03-20T00:00:00"/>
    <d v="2017-03-24T00:00:00"/>
    <x v="10"/>
    <s v="Standard Class"/>
    <x v="372"/>
    <x v="372"/>
    <s v="Home Office"/>
    <s v="United States"/>
    <s v="Saint Peters"/>
    <s v="Missouri"/>
    <n v="63376"/>
    <x v="2"/>
    <s v="FUR-TA-10001095"/>
    <s v="Furniture"/>
    <x v="0"/>
    <x v="3"/>
    <x v="616"/>
    <n v="697.16"/>
  </r>
  <r>
    <n v="1042"/>
    <s v="CA-2017-102981"/>
    <d v="2017-06-09T00:00:00"/>
    <d v="2017-09-09T00:00:00"/>
    <x v="9"/>
    <s v="Second Class"/>
    <x v="373"/>
    <x v="373"/>
    <s v="Consumer"/>
    <s v="United States"/>
    <s v="New York City"/>
    <s v="New York"/>
    <n v="10035"/>
    <x v="3"/>
    <s v="TEC-AC-10004761"/>
    <s v="Technology"/>
    <x v="2"/>
    <x v="11"/>
    <x v="786"/>
    <n v="31.86"/>
  </r>
  <r>
    <n v="1043"/>
    <s v="CA-2017-102981"/>
    <d v="2017-06-09T00:00:00"/>
    <d v="2017-09-09T00:00:00"/>
    <x v="9"/>
    <s v="Second Class"/>
    <x v="373"/>
    <x v="373"/>
    <s v="Consumer"/>
    <s v="United States"/>
    <s v="New York City"/>
    <s v="New York"/>
    <n v="10035"/>
    <x v="3"/>
    <s v="FUR-BO-10001811"/>
    <s v="Furniture"/>
    <x v="0"/>
    <x v="0"/>
    <x v="787"/>
    <n v="722.35199999999998"/>
  </r>
  <r>
    <n v="1044"/>
    <s v="CA-2018-115651"/>
    <d v="2018-09-07T00:00:00"/>
    <d v="2018-07-12T00:00:00"/>
    <x v="3"/>
    <s v="First Class"/>
    <x v="374"/>
    <x v="374"/>
    <s v="Corporate"/>
    <s v="United States"/>
    <s v="Chicago"/>
    <s v="Illinois"/>
    <n v="60610"/>
    <x v="2"/>
    <s v="OFF-AR-10001130"/>
    <s v="Office Supplies"/>
    <x v="1"/>
    <x v="6"/>
    <x v="788"/>
    <n v="8.84"/>
  </r>
  <r>
    <n v="1045"/>
    <s v="CA-2018-115651"/>
    <d v="2018-09-07T00:00:00"/>
    <d v="2018-07-12T00:00:00"/>
    <x v="3"/>
    <s v="First Class"/>
    <x v="374"/>
    <x v="374"/>
    <s v="Corporate"/>
    <s v="United States"/>
    <s v="Chicago"/>
    <s v="Illinois"/>
    <n v="60610"/>
    <x v="2"/>
    <s v="OFF-AP-10000055"/>
    <s v="Office Supplies"/>
    <x v="1"/>
    <x v="9"/>
    <x v="789"/>
    <n v="58.463999999999999"/>
  </r>
  <r>
    <n v="1046"/>
    <s v="CA-2018-152702"/>
    <d v="2018-12-10T00:00:00"/>
    <d v="2018-10-16T00:00:00"/>
    <x v="1"/>
    <s v="Standard Class"/>
    <x v="17"/>
    <x v="17"/>
    <s v="Home Office"/>
    <s v="United States"/>
    <s v="Rockford"/>
    <s v="Illinois"/>
    <n v="61107"/>
    <x v="2"/>
    <s v="FUR-CH-10002304"/>
    <s v="Furniture"/>
    <x v="0"/>
    <x v="1"/>
    <x v="790"/>
    <n v="254.60400000000001"/>
  </r>
  <r>
    <n v="1047"/>
    <s v="CA-2017-169103"/>
    <d v="2017-08-03T00:00:00"/>
    <d v="2017-03-13T00:00:00"/>
    <x v="0"/>
    <s v="Standard Class"/>
    <x v="233"/>
    <x v="233"/>
    <s v="Consumer"/>
    <s v="United States"/>
    <s v="Miami"/>
    <s v="Florida"/>
    <n v="33142"/>
    <x v="0"/>
    <s v="TEC-PH-10001530"/>
    <s v="Technology"/>
    <x v="2"/>
    <x v="7"/>
    <x v="638"/>
    <n v="1363.96"/>
  </r>
  <r>
    <n v="1048"/>
    <s v="CA-2017-169103"/>
    <d v="2017-08-03T00:00:00"/>
    <d v="2017-03-13T00:00:00"/>
    <x v="0"/>
    <s v="Standard Class"/>
    <x v="233"/>
    <x v="233"/>
    <s v="Consumer"/>
    <s v="United States"/>
    <s v="Miami"/>
    <s v="Florida"/>
    <n v="33142"/>
    <x v="0"/>
    <s v="FUR-FU-10004006"/>
    <s v="Furniture"/>
    <x v="0"/>
    <x v="5"/>
    <x v="101"/>
    <n v="102.36"/>
  </r>
  <r>
    <n v="1049"/>
    <s v="CA-2015-139192"/>
    <d v="2015-05-27T00:00:00"/>
    <d v="2015-06-01T00:00:00"/>
    <x v="5"/>
    <s v="Second Class"/>
    <x v="62"/>
    <x v="62"/>
    <s v="Consumer"/>
    <s v="United States"/>
    <s v="San Francisco"/>
    <s v="California"/>
    <n v="94109"/>
    <x v="1"/>
    <s v="TEC-PH-10000486"/>
    <s v="Technology"/>
    <x v="2"/>
    <x v="7"/>
    <x v="39"/>
    <n v="1113.5039999999999"/>
  </r>
  <r>
    <n v="1050"/>
    <s v="CA-2015-139192"/>
    <d v="2015-05-27T00:00:00"/>
    <d v="2015-06-01T00:00:00"/>
    <x v="5"/>
    <s v="Second Class"/>
    <x v="62"/>
    <x v="62"/>
    <s v="Consumer"/>
    <s v="United States"/>
    <s v="San Francisco"/>
    <s v="California"/>
    <n v="94109"/>
    <x v="1"/>
    <s v="TEC-AC-10001606"/>
    <s v="Technology"/>
    <x v="2"/>
    <x v="11"/>
    <x v="590"/>
    <n v="99.99"/>
  </r>
  <r>
    <n v="1051"/>
    <s v="US-2016-153500"/>
    <d v="2016-03-07T00:00:00"/>
    <d v="2016-07-05T00:00:00"/>
    <x v="10"/>
    <s v="First Class"/>
    <x v="375"/>
    <x v="375"/>
    <s v="Corporate"/>
    <s v="United States"/>
    <s v="Philadelphia"/>
    <s v="Pennsylvania"/>
    <n v="19134"/>
    <x v="3"/>
    <s v="FUR-FU-10000293"/>
    <s v="Furniture"/>
    <x v="0"/>
    <x v="5"/>
    <x v="791"/>
    <n v="168.464"/>
  </r>
  <r>
    <n v="1052"/>
    <s v="US-2016-153500"/>
    <d v="2016-03-07T00:00:00"/>
    <d v="2016-07-05T00:00:00"/>
    <x v="10"/>
    <s v="First Class"/>
    <x v="375"/>
    <x v="375"/>
    <s v="Corporate"/>
    <s v="United States"/>
    <s v="Philadelphia"/>
    <s v="Pennsylvania"/>
    <n v="19134"/>
    <x v="3"/>
    <s v="OFF-PA-10001307"/>
    <s v="Office Supplies"/>
    <x v="1"/>
    <x v="10"/>
    <x v="792"/>
    <n v="6.72"/>
  </r>
  <r>
    <n v="1053"/>
    <s v="US-2016-153500"/>
    <d v="2016-03-07T00:00:00"/>
    <d v="2016-07-05T00:00:00"/>
    <x v="10"/>
    <s v="First Class"/>
    <x v="375"/>
    <x v="375"/>
    <s v="Corporate"/>
    <s v="United States"/>
    <s v="Philadelphia"/>
    <s v="Pennsylvania"/>
    <n v="19134"/>
    <x v="3"/>
    <s v="FUR-FU-10004460"/>
    <s v="Furniture"/>
    <x v="0"/>
    <x v="5"/>
    <x v="793"/>
    <n v="282.88799999999998"/>
  </r>
  <r>
    <n v="1054"/>
    <s v="CA-2016-110667"/>
    <d v="2016-04-04T00:00:00"/>
    <d v="2016-04-08T00:00:00"/>
    <x v="4"/>
    <s v="Standard Class"/>
    <x v="376"/>
    <x v="376"/>
    <s v="Home Office"/>
    <s v="United States"/>
    <s v="New York City"/>
    <s v="New York"/>
    <n v="10009"/>
    <x v="3"/>
    <s v="OFF-AR-10000716"/>
    <s v="Office Supplies"/>
    <x v="1"/>
    <x v="6"/>
    <x v="794"/>
    <n v="11.16"/>
  </r>
  <r>
    <n v="1055"/>
    <s v="CA-2016-110667"/>
    <d v="2016-04-04T00:00:00"/>
    <d v="2016-04-08T00:00:00"/>
    <x v="4"/>
    <s v="Standard Class"/>
    <x v="376"/>
    <x v="376"/>
    <s v="Home Office"/>
    <s v="United States"/>
    <s v="New York City"/>
    <s v="New York"/>
    <n v="10009"/>
    <x v="3"/>
    <s v="FUR-FU-10004622"/>
    <s v="Furniture"/>
    <x v="0"/>
    <x v="5"/>
    <x v="795"/>
    <n v="108.4"/>
  </r>
  <r>
    <n v="1056"/>
    <s v="CA-2016-110667"/>
    <d v="2016-04-04T00:00:00"/>
    <d v="2016-04-08T00:00:00"/>
    <x v="4"/>
    <s v="Standard Class"/>
    <x v="376"/>
    <x v="376"/>
    <s v="Home Office"/>
    <s v="United States"/>
    <s v="New York City"/>
    <s v="New York"/>
    <n v="10009"/>
    <x v="3"/>
    <s v="OFF-BI-10002735"/>
    <s v="Office Supplies"/>
    <x v="1"/>
    <x v="8"/>
    <x v="142"/>
    <n v="82.343999999999994"/>
  </r>
  <r>
    <n v="1057"/>
    <s v="CA-2016-110667"/>
    <d v="2016-04-04T00:00:00"/>
    <d v="2016-04-08T00:00:00"/>
    <x v="4"/>
    <s v="Standard Class"/>
    <x v="376"/>
    <x v="376"/>
    <s v="Home Office"/>
    <s v="United States"/>
    <s v="New York City"/>
    <s v="New York"/>
    <n v="10009"/>
    <x v="3"/>
    <s v="OFF-BI-10003529"/>
    <s v="Office Supplies"/>
    <x v="1"/>
    <x v="8"/>
    <x v="796"/>
    <n v="9.0879999999999992"/>
  </r>
  <r>
    <n v="1058"/>
    <s v="CA-2018-167150"/>
    <d v="2018-10-12T00:00:00"/>
    <d v="2018-12-17T00:00:00"/>
    <x v="8"/>
    <s v="Standard Class"/>
    <x v="130"/>
    <x v="130"/>
    <s v="Corporate"/>
    <s v="United States"/>
    <s v="San Diego"/>
    <s v="California"/>
    <n v="92037"/>
    <x v="1"/>
    <s v="OFF-BI-10001097"/>
    <s v="Office Supplies"/>
    <x v="1"/>
    <x v="8"/>
    <x v="797"/>
    <n v="19.936"/>
  </r>
  <r>
    <n v="1059"/>
    <s v="CA-2018-167150"/>
    <d v="2018-10-12T00:00:00"/>
    <d v="2018-12-17T00:00:00"/>
    <x v="8"/>
    <s v="Standard Class"/>
    <x v="130"/>
    <x v="130"/>
    <s v="Corporate"/>
    <s v="United States"/>
    <s v="San Diego"/>
    <s v="California"/>
    <n v="92037"/>
    <x v="1"/>
    <s v="OFF-BI-10001597"/>
    <s v="Office Supplies"/>
    <x v="1"/>
    <x v="8"/>
    <x v="798"/>
    <n v="65.567999999999998"/>
  </r>
  <r>
    <n v="1060"/>
    <s v="CA-2017-105284"/>
    <d v="2017-11-24T00:00:00"/>
    <d v="2017-12-01T00:00:00"/>
    <x v="2"/>
    <s v="Standard Class"/>
    <x v="377"/>
    <x v="377"/>
    <s v="Home Office"/>
    <s v="United States"/>
    <s v="Philadelphia"/>
    <s v="Pennsylvania"/>
    <n v="19143"/>
    <x v="3"/>
    <s v="OFF-FA-10001754"/>
    <s v="Office Supplies"/>
    <x v="1"/>
    <x v="13"/>
    <x v="799"/>
    <n v="4.4160000000000004"/>
  </r>
  <r>
    <n v="1061"/>
    <s v="US-2016-125374"/>
    <d v="2016-03-23T00:00:00"/>
    <d v="2016-03-29T00:00:00"/>
    <x v="10"/>
    <s v="Standard Class"/>
    <x v="148"/>
    <x v="148"/>
    <s v="Consumer"/>
    <s v="United States"/>
    <s v="Houston"/>
    <s v="Texas"/>
    <n v="77095"/>
    <x v="2"/>
    <s v="FUR-CH-10003396"/>
    <s v="Furniture"/>
    <x v="0"/>
    <x v="1"/>
    <x v="390"/>
    <n v="107.77200000000001"/>
  </r>
  <r>
    <n v="1062"/>
    <s v="CA-2016-161263"/>
    <d v="2016-04-16T00:00:00"/>
    <d v="2016-04-21T00:00:00"/>
    <x v="4"/>
    <s v="Standard Class"/>
    <x v="378"/>
    <x v="378"/>
    <s v="Corporate"/>
    <s v="United States"/>
    <s v="Toledo"/>
    <s v="Ohio"/>
    <n v="43615"/>
    <x v="3"/>
    <s v="OFF-AP-10002350"/>
    <s v="Office Supplies"/>
    <x v="1"/>
    <x v="9"/>
    <x v="550"/>
    <n v="45.216000000000001"/>
  </r>
  <r>
    <n v="1063"/>
    <s v="CA-2016-161263"/>
    <d v="2016-04-16T00:00:00"/>
    <d v="2016-04-21T00:00:00"/>
    <x v="4"/>
    <s v="Standard Class"/>
    <x v="378"/>
    <x v="378"/>
    <s v="Corporate"/>
    <s v="United States"/>
    <s v="Toledo"/>
    <s v="Ohio"/>
    <n v="43615"/>
    <x v="3"/>
    <s v="OFF-FA-10004838"/>
    <s v="Office Supplies"/>
    <x v="1"/>
    <x v="13"/>
    <x v="800"/>
    <n v="10.416"/>
  </r>
  <r>
    <n v="1064"/>
    <s v="CA-2016-161263"/>
    <d v="2016-04-16T00:00:00"/>
    <d v="2016-04-21T00:00:00"/>
    <x v="4"/>
    <s v="Standard Class"/>
    <x v="378"/>
    <x v="378"/>
    <s v="Corporate"/>
    <s v="United States"/>
    <s v="Toledo"/>
    <s v="Ohio"/>
    <n v="43615"/>
    <x v="3"/>
    <s v="OFF-AR-10004757"/>
    <s v="Office Supplies"/>
    <x v="1"/>
    <x v="6"/>
    <x v="346"/>
    <n v="7.8719999999999999"/>
  </r>
  <r>
    <n v="1065"/>
    <s v="CA-2016-161263"/>
    <d v="2016-04-16T00:00:00"/>
    <d v="2016-04-21T00:00:00"/>
    <x v="4"/>
    <s v="Standard Class"/>
    <x v="378"/>
    <x v="378"/>
    <s v="Corporate"/>
    <s v="United States"/>
    <s v="Toledo"/>
    <s v="Ohio"/>
    <n v="43615"/>
    <x v="3"/>
    <s v="TEC-PH-10002115"/>
    <s v="Technology"/>
    <x v="2"/>
    <x v="7"/>
    <x v="801"/>
    <n v="118.782"/>
  </r>
  <r>
    <n v="1066"/>
    <s v="CA-2016-161263"/>
    <d v="2016-04-16T00:00:00"/>
    <d v="2016-04-21T00:00:00"/>
    <x v="4"/>
    <s v="Standard Class"/>
    <x v="378"/>
    <x v="378"/>
    <s v="Corporate"/>
    <s v="United States"/>
    <s v="Toledo"/>
    <s v="Ohio"/>
    <n v="43615"/>
    <x v="3"/>
    <s v="OFF-FA-10003059"/>
    <s v="Office Supplies"/>
    <x v="1"/>
    <x v="13"/>
    <x v="802"/>
    <n v="1.448"/>
  </r>
  <r>
    <n v="1067"/>
    <s v="CA-2016-161263"/>
    <d v="2016-04-16T00:00:00"/>
    <d v="2016-04-21T00:00:00"/>
    <x v="4"/>
    <s v="Standard Class"/>
    <x v="378"/>
    <x v="378"/>
    <s v="Corporate"/>
    <s v="United States"/>
    <s v="Toledo"/>
    <s v="Ohio"/>
    <n v="43615"/>
    <x v="3"/>
    <s v="OFF-BI-10004330"/>
    <s v="Office Supplies"/>
    <x v="1"/>
    <x v="8"/>
    <x v="803"/>
    <n v="55.47"/>
  </r>
  <r>
    <n v="1068"/>
    <s v="CA-2017-157686"/>
    <d v="2017-01-10T00:00:00"/>
    <d v="2017-10-02T00:00:00"/>
    <x v="7"/>
    <s v="First Class"/>
    <x v="379"/>
    <x v="379"/>
    <s v="Consumer"/>
    <s v="United States"/>
    <s v="San Francisco"/>
    <s v="California"/>
    <n v="94122"/>
    <x v="1"/>
    <s v="FUR-CH-10001146"/>
    <s v="Furniture"/>
    <x v="0"/>
    <x v="1"/>
    <x v="64"/>
    <n v="194.84800000000001"/>
  </r>
  <r>
    <n v="1069"/>
    <s v="US-2018-139955"/>
    <d v="2018-09-28T00:00:00"/>
    <d v="2018-09-30T00:00:00"/>
    <x v="3"/>
    <s v="Second Class"/>
    <x v="380"/>
    <x v="380"/>
    <s v="Consumer"/>
    <s v="United States"/>
    <s v="Brownsville"/>
    <s v="Texas"/>
    <n v="78521"/>
    <x v="2"/>
    <s v="OFF-SU-10001935"/>
    <s v="Office Supplies"/>
    <x v="1"/>
    <x v="14"/>
    <x v="327"/>
    <n v="1.744"/>
  </r>
  <r>
    <n v="1070"/>
    <s v="US-2016-150161"/>
    <d v="2016-07-25T00:00:00"/>
    <d v="2016-07-29T00:00:00"/>
    <x v="6"/>
    <s v="Standard Class"/>
    <x v="176"/>
    <x v="176"/>
    <s v="Home Office"/>
    <s v="United States"/>
    <s v="Philadelphia"/>
    <s v="Pennsylvania"/>
    <n v="19143"/>
    <x v="3"/>
    <s v="OFF-BI-10001524"/>
    <s v="Office Supplies"/>
    <x v="1"/>
    <x v="8"/>
    <x v="301"/>
    <n v="25.175999999999998"/>
  </r>
  <r>
    <n v="1071"/>
    <s v="CA-2016-144652"/>
    <d v="2016-11-20T00:00:00"/>
    <d v="2016-11-26T00:00:00"/>
    <x v="2"/>
    <s v="Standard Class"/>
    <x v="381"/>
    <x v="381"/>
    <s v="Home Office"/>
    <s v="United States"/>
    <s v="Los Angeles"/>
    <s v="California"/>
    <n v="90008"/>
    <x v="1"/>
    <s v="OFF-AR-10003732"/>
    <s v="Office Supplies"/>
    <x v="1"/>
    <x v="6"/>
    <x v="324"/>
    <n v="19.46"/>
  </r>
  <r>
    <n v="1072"/>
    <s v="CA-2017-152814"/>
    <d v="2017-04-28T00:00:00"/>
    <d v="2017-05-02T00:00:00"/>
    <x v="4"/>
    <s v="Standard Class"/>
    <x v="382"/>
    <x v="382"/>
    <s v="Home Office"/>
    <s v="United States"/>
    <s v="Denver"/>
    <s v="Colorado"/>
    <n v="80219"/>
    <x v="1"/>
    <s v="OFF-PA-10001970"/>
    <s v="Office Supplies"/>
    <x v="1"/>
    <x v="10"/>
    <x v="314"/>
    <n v="29.472000000000001"/>
  </r>
  <r>
    <n v="1073"/>
    <s v="CA-2018-106943"/>
    <d v="2018-11-14T00:00:00"/>
    <d v="2018-11-19T00:00:00"/>
    <x v="2"/>
    <s v="Standard Class"/>
    <x v="383"/>
    <x v="383"/>
    <s v="Consumer"/>
    <s v="United States"/>
    <s v="New York City"/>
    <s v="New York"/>
    <n v="10035"/>
    <x v="3"/>
    <s v="OFF-BI-10003669"/>
    <s v="Office Supplies"/>
    <x v="1"/>
    <x v="8"/>
    <x v="804"/>
    <n v="8.64"/>
  </r>
  <r>
    <n v="1074"/>
    <s v="CA-2017-134348"/>
    <d v="2017-12-11T00:00:00"/>
    <d v="2017-11-19T00:00:00"/>
    <x v="1"/>
    <s v="Standard Class"/>
    <x v="384"/>
    <x v="384"/>
    <s v="Consumer"/>
    <s v="United States"/>
    <s v="Mesa"/>
    <s v="Arizona"/>
    <n v="85204"/>
    <x v="1"/>
    <s v="OFF-BI-10003727"/>
    <s v="Office Supplies"/>
    <x v="1"/>
    <x v="8"/>
    <x v="805"/>
    <n v="6.27"/>
  </r>
  <r>
    <n v="1075"/>
    <s v="CA-2017-134348"/>
    <d v="2017-12-11T00:00:00"/>
    <d v="2017-11-19T00:00:00"/>
    <x v="1"/>
    <s v="Standard Class"/>
    <x v="384"/>
    <x v="384"/>
    <s v="Consumer"/>
    <s v="United States"/>
    <s v="Mesa"/>
    <s v="Arizona"/>
    <n v="85204"/>
    <x v="1"/>
    <s v="OFF-BI-10004967"/>
    <s v="Office Supplies"/>
    <x v="1"/>
    <x v="8"/>
    <x v="256"/>
    <n v="4.3680000000000003"/>
  </r>
  <r>
    <n v="1076"/>
    <s v="CA-2017-134348"/>
    <d v="2017-12-11T00:00:00"/>
    <d v="2017-11-19T00:00:00"/>
    <x v="1"/>
    <s v="Standard Class"/>
    <x v="384"/>
    <x v="384"/>
    <s v="Consumer"/>
    <s v="United States"/>
    <s v="Mesa"/>
    <s v="Arizona"/>
    <n v="85204"/>
    <x v="1"/>
    <s v="TEC-AC-10003447"/>
    <s v="Technology"/>
    <x v="2"/>
    <x v="11"/>
    <x v="806"/>
    <n v="31.984000000000002"/>
  </r>
  <r>
    <n v="1077"/>
    <s v="CA-2017-161781"/>
    <d v="2017-09-29T00:00:00"/>
    <d v="2017-09-30T00:00:00"/>
    <x v="3"/>
    <s v="First Class"/>
    <x v="385"/>
    <x v="385"/>
    <s v="Home Office"/>
    <s v="United States"/>
    <s v="Columbus"/>
    <s v="Indiana"/>
    <n v="47201"/>
    <x v="2"/>
    <s v="OFF-AR-10000255"/>
    <s v="Office Supplies"/>
    <x v="1"/>
    <x v="6"/>
    <x v="807"/>
    <n v="40.880000000000003"/>
  </r>
  <r>
    <n v="1078"/>
    <s v="CA-2018-132521"/>
    <d v="2018-09-23T00:00:00"/>
    <d v="2018-09-25T00:00:00"/>
    <x v="3"/>
    <s v="Second Class"/>
    <x v="386"/>
    <x v="386"/>
    <s v="Consumer"/>
    <s v="United States"/>
    <s v="Seattle"/>
    <s v="Washington"/>
    <n v="98105"/>
    <x v="1"/>
    <s v="OFF-AP-10002191"/>
    <s v="Office Supplies"/>
    <x v="1"/>
    <x v="9"/>
    <x v="808"/>
    <n v="119.96"/>
  </r>
  <r>
    <n v="1079"/>
    <s v="CA-2018-132521"/>
    <d v="2018-09-23T00:00:00"/>
    <d v="2018-09-25T00:00:00"/>
    <x v="3"/>
    <s v="Second Class"/>
    <x v="386"/>
    <x v="386"/>
    <s v="Consumer"/>
    <s v="United States"/>
    <s v="Seattle"/>
    <s v="Washington"/>
    <n v="98105"/>
    <x v="1"/>
    <s v="OFF-ST-10001325"/>
    <s v="Office Supplies"/>
    <x v="1"/>
    <x v="4"/>
    <x v="471"/>
    <n v="31.44"/>
  </r>
  <r>
    <n v="1080"/>
    <s v="CA-2018-132521"/>
    <d v="2018-09-23T00:00:00"/>
    <d v="2018-09-25T00:00:00"/>
    <x v="3"/>
    <s v="Second Class"/>
    <x v="386"/>
    <x v="386"/>
    <s v="Consumer"/>
    <s v="United States"/>
    <s v="Seattle"/>
    <s v="Washington"/>
    <n v="98105"/>
    <x v="1"/>
    <s v="OFF-BI-10000404"/>
    <s v="Office Supplies"/>
    <x v="1"/>
    <x v="8"/>
    <x v="481"/>
    <n v="6.88"/>
  </r>
  <r>
    <n v="1081"/>
    <s v="CA-2016-110016"/>
    <d v="2016-11-29T00:00:00"/>
    <d v="2016-12-04T00:00:00"/>
    <x v="2"/>
    <s v="Standard Class"/>
    <x v="387"/>
    <x v="387"/>
    <s v="Corporate"/>
    <s v="United States"/>
    <s v="Detroit"/>
    <s v="Michigan"/>
    <n v="48227"/>
    <x v="2"/>
    <s v="OFF-PA-10000349"/>
    <s v="Office Supplies"/>
    <x v="1"/>
    <x v="10"/>
    <x v="33"/>
    <n v="19.920000000000002"/>
  </r>
  <r>
    <n v="1082"/>
    <s v="CA-2016-110016"/>
    <d v="2016-11-29T00:00:00"/>
    <d v="2016-12-04T00:00:00"/>
    <x v="2"/>
    <s v="Standard Class"/>
    <x v="387"/>
    <x v="387"/>
    <s v="Corporate"/>
    <s v="United States"/>
    <s v="Detroit"/>
    <s v="Michigan"/>
    <n v="48227"/>
    <x v="2"/>
    <s v="FUR-CH-10002880"/>
    <s v="Furniture"/>
    <x v="0"/>
    <x v="1"/>
    <x v="809"/>
    <n v="1106.9100000000001"/>
  </r>
  <r>
    <n v="1083"/>
    <s v="US-2017-143819"/>
    <d v="2017-01-03T00:00:00"/>
    <d v="2017-03-05T00:00:00"/>
    <x v="7"/>
    <s v="Standard Class"/>
    <x v="30"/>
    <x v="30"/>
    <s v="Consumer"/>
    <s v="United States"/>
    <s v="Yonkers"/>
    <s v="New York"/>
    <n v="10701"/>
    <x v="3"/>
    <s v="FUR-TA-10001095"/>
    <s v="Furniture"/>
    <x v="0"/>
    <x v="3"/>
    <x v="616"/>
    <n v="836.59199999999998"/>
  </r>
  <r>
    <n v="1084"/>
    <s v="US-2017-143819"/>
    <d v="2017-01-03T00:00:00"/>
    <d v="2017-03-05T00:00:00"/>
    <x v="7"/>
    <s v="Standard Class"/>
    <x v="30"/>
    <x v="30"/>
    <s v="Consumer"/>
    <s v="United States"/>
    <s v="Yonkers"/>
    <s v="New York"/>
    <n v="10701"/>
    <x v="3"/>
    <s v="OFF-PA-10003127"/>
    <s v="Office Supplies"/>
    <x v="1"/>
    <x v="10"/>
    <x v="33"/>
    <n v="26.38"/>
  </r>
  <r>
    <n v="1085"/>
    <s v="US-2017-143819"/>
    <d v="2017-01-03T00:00:00"/>
    <d v="2017-03-05T00:00:00"/>
    <x v="7"/>
    <s v="Standard Class"/>
    <x v="30"/>
    <x v="30"/>
    <s v="Consumer"/>
    <s v="United States"/>
    <s v="Yonkers"/>
    <s v="New York"/>
    <n v="10701"/>
    <x v="3"/>
    <s v="OFF-ST-10003208"/>
    <s v="Office Supplies"/>
    <x v="1"/>
    <x v="4"/>
    <x v="246"/>
    <n v="362.92"/>
  </r>
  <r>
    <n v="1086"/>
    <s v="US-2017-143819"/>
    <d v="2017-01-03T00:00:00"/>
    <d v="2017-03-05T00:00:00"/>
    <x v="7"/>
    <s v="Standard Class"/>
    <x v="30"/>
    <x v="30"/>
    <s v="Consumer"/>
    <s v="United States"/>
    <s v="Yonkers"/>
    <s v="New York"/>
    <n v="10701"/>
    <x v="3"/>
    <s v="TEC-MA-10003979"/>
    <s v="Technology"/>
    <x v="2"/>
    <x v="15"/>
    <x v="810"/>
    <n v="4899.93"/>
  </r>
  <r>
    <n v="1087"/>
    <s v="CA-2017-167584"/>
    <d v="2017-12-08T00:00:00"/>
    <d v="2017-08-12T00:00:00"/>
    <x v="1"/>
    <s v="Same Day"/>
    <x v="48"/>
    <x v="48"/>
    <s v="Consumer"/>
    <s v="United States"/>
    <s v="Des Moines"/>
    <s v="Iowa"/>
    <n v="50315"/>
    <x v="2"/>
    <s v="OFF-PA-10000029"/>
    <s v="Office Supplies"/>
    <x v="1"/>
    <x v="10"/>
    <x v="811"/>
    <n v="6.48"/>
  </r>
  <r>
    <n v="1088"/>
    <s v="CA-2017-166163"/>
    <d v="2017-08-15T00:00:00"/>
    <d v="2017-08-20T00:00:00"/>
    <x v="0"/>
    <s v="Second Class"/>
    <x v="388"/>
    <x v="388"/>
    <s v="Corporate"/>
    <s v="United States"/>
    <s v="Oakland"/>
    <s v="California"/>
    <n v="94601"/>
    <x v="1"/>
    <s v="TEC-PH-10004896"/>
    <s v="Technology"/>
    <x v="2"/>
    <x v="7"/>
    <x v="174"/>
    <n v="71.975999999999999"/>
  </r>
  <r>
    <n v="1089"/>
    <s v="CA-2017-166163"/>
    <d v="2017-08-15T00:00:00"/>
    <d v="2017-08-20T00:00:00"/>
    <x v="0"/>
    <s v="Second Class"/>
    <x v="388"/>
    <x v="388"/>
    <s v="Corporate"/>
    <s v="United States"/>
    <s v="Oakland"/>
    <s v="California"/>
    <n v="94601"/>
    <x v="1"/>
    <s v="OFF-LA-10000452"/>
    <s v="Office Supplies"/>
    <x v="1"/>
    <x v="2"/>
    <x v="812"/>
    <n v="3.15"/>
  </r>
  <r>
    <n v="1090"/>
    <s v="CA-2018-158407"/>
    <d v="2018-04-06T00:00:00"/>
    <d v="2018-06-10T00:00:00"/>
    <x v="4"/>
    <s v="Standard Class"/>
    <x v="352"/>
    <x v="352"/>
    <s v="Corporate"/>
    <s v="United States"/>
    <s v="Monroe"/>
    <s v="North Carolina"/>
    <n v="28110"/>
    <x v="0"/>
    <s v="FUR-FU-10001967"/>
    <s v="Furniture"/>
    <x v="0"/>
    <x v="5"/>
    <x v="296"/>
    <n v="31.984000000000002"/>
  </r>
  <r>
    <n v="1091"/>
    <s v="CA-2018-158407"/>
    <d v="2018-04-06T00:00:00"/>
    <d v="2018-06-10T00:00:00"/>
    <x v="4"/>
    <s v="Standard Class"/>
    <x v="352"/>
    <x v="352"/>
    <s v="Corporate"/>
    <s v="United States"/>
    <s v="Monroe"/>
    <s v="North Carolina"/>
    <n v="28110"/>
    <x v="0"/>
    <s v="TEC-PH-10001819"/>
    <s v="Technology"/>
    <x v="2"/>
    <x v="7"/>
    <x v="813"/>
    <n v="71.983999999999995"/>
  </r>
  <r>
    <n v="1092"/>
    <s v="CA-2016-143490"/>
    <d v="2016-06-12T00:00:00"/>
    <d v="2016-12-13T00:00:00"/>
    <x v="9"/>
    <s v="Standard Class"/>
    <x v="268"/>
    <x v="268"/>
    <s v="Consumer"/>
    <s v="United States"/>
    <s v="San Diego"/>
    <s v="California"/>
    <n v="92105"/>
    <x v="1"/>
    <s v="OFF-AR-10002952"/>
    <s v="Office Supplies"/>
    <x v="1"/>
    <x v="6"/>
    <x v="814"/>
    <n v="120.15"/>
  </r>
  <r>
    <n v="1093"/>
    <s v="CA-2016-143490"/>
    <d v="2016-06-12T00:00:00"/>
    <d v="2016-12-13T00:00:00"/>
    <x v="9"/>
    <s v="Standard Class"/>
    <x v="268"/>
    <x v="268"/>
    <s v="Consumer"/>
    <s v="United States"/>
    <s v="San Diego"/>
    <s v="California"/>
    <n v="92105"/>
    <x v="1"/>
    <s v="TEC-PH-10000576"/>
    <s v="Technology"/>
    <x v="2"/>
    <x v="7"/>
    <x v="815"/>
    <n v="219.184"/>
  </r>
  <r>
    <n v="1094"/>
    <s v="CA-2016-165085"/>
    <d v="2016-12-27T00:00:00"/>
    <d v="2016-12-31T00:00:00"/>
    <x v="1"/>
    <s v="Standard Class"/>
    <x v="389"/>
    <x v="389"/>
    <s v="Home Office"/>
    <s v="United States"/>
    <s v="Clinton"/>
    <s v="Maryland"/>
    <n v="20735"/>
    <x v="3"/>
    <s v="OFF-PA-10000605"/>
    <s v="Office Supplies"/>
    <x v="1"/>
    <x v="10"/>
    <x v="816"/>
    <n v="28.9"/>
  </r>
  <r>
    <n v="1095"/>
    <s v="CA-2016-165085"/>
    <d v="2016-12-27T00:00:00"/>
    <d v="2016-12-31T00:00:00"/>
    <x v="1"/>
    <s v="Standard Class"/>
    <x v="389"/>
    <x v="389"/>
    <s v="Home Office"/>
    <s v="United States"/>
    <s v="Clinton"/>
    <s v="Maryland"/>
    <n v="20735"/>
    <x v="3"/>
    <s v="OFF-AP-10002518"/>
    <s v="Office Supplies"/>
    <x v="1"/>
    <x v="9"/>
    <x v="160"/>
    <n v="355.96"/>
  </r>
  <r>
    <n v="1096"/>
    <s v="CA-2018-160423"/>
    <d v="2018-01-21T00:00:00"/>
    <d v="2018-01-26T00:00:00"/>
    <x v="7"/>
    <s v="Standard Class"/>
    <x v="390"/>
    <x v="390"/>
    <s v="Home Office"/>
    <s v="United States"/>
    <s v="Charlotte"/>
    <s v="North Carolina"/>
    <n v="28205"/>
    <x v="0"/>
    <s v="OFF-ST-10004340"/>
    <s v="Office Supplies"/>
    <x v="1"/>
    <x v="4"/>
    <x v="817"/>
    <n v="348.20800000000003"/>
  </r>
  <r>
    <n v="1097"/>
    <s v="CA-2018-160423"/>
    <d v="2018-01-21T00:00:00"/>
    <d v="2018-01-26T00:00:00"/>
    <x v="7"/>
    <s v="Standard Class"/>
    <x v="390"/>
    <x v="390"/>
    <s v="Home Office"/>
    <s v="United States"/>
    <s v="Charlotte"/>
    <s v="North Carolina"/>
    <n v="28205"/>
    <x v="0"/>
    <s v="OFF-BI-10004001"/>
    <s v="Office Supplies"/>
    <x v="1"/>
    <x v="8"/>
    <x v="818"/>
    <n v="35.783999999999999"/>
  </r>
  <r>
    <n v="1098"/>
    <s v="CA-2015-159338"/>
    <d v="2015-06-25T00:00:00"/>
    <d v="2015-06-28T00:00:00"/>
    <x v="9"/>
    <s v="First Class"/>
    <x v="374"/>
    <x v="374"/>
    <s v="Corporate"/>
    <s v="United States"/>
    <s v="Los Angeles"/>
    <s v="California"/>
    <n v="90049"/>
    <x v="1"/>
    <s v="FUR-TA-10004147"/>
    <s v="Furniture"/>
    <x v="0"/>
    <x v="3"/>
    <x v="819"/>
    <n v="447.84"/>
  </r>
  <r>
    <n v="1099"/>
    <s v="CA-2017-107216"/>
    <d v="2017-06-14T00:00:00"/>
    <d v="2017-06-17T00:00:00"/>
    <x v="9"/>
    <s v="First Class"/>
    <x v="391"/>
    <x v="391"/>
    <s v="Home Office"/>
    <s v="United States"/>
    <s v="San Francisco"/>
    <s v="California"/>
    <n v="94122"/>
    <x v="1"/>
    <s v="OFF-AR-10001545"/>
    <s v="Office Supplies"/>
    <x v="1"/>
    <x v="6"/>
    <x v="820"/>
    <n v="7.04"/>
  </r>
  <r>
    <n v="1100"/>
    <s v="CA-2017-107216"/>
    <d v="2017-06-14T00:00:00"/>
    <d v="2017-06-17T00:00:00"/>
    <x v="9"/>
    <s v="First Class"/>
    <x v="391"/>
    <x v="391"/>
    <s v="Home Office"/>
    <s v="United States"/>
    <s v="San Francisco"/>
    <s v="California"/>
    <n v="94122"/>
    <x v="1"/>
    <s v="FUR-FU-10000206"/>
    <s v="Furniture"/>
    <x v="0"/>
    <x v="5"/>
    <x v="397"/>
    <n v="8.73"/>
  </r>
  <r>
    <n v="1101"/>
    <s v="CA-2017-107216"/>
    <d v="2017-06-14T00:00:00"/>
    <d v="2017-06-17T00:00:00"/>
    <x v="9"/>
    <s v="First Class"/>
    <x v="391"/>
    <x v="391"/>
    <s v="Home Office"/>
    <s v="United States"/>
    <s v="San Francisco"/>
    <s v="California"/>
    <n v="94122"/>
    <x v="1"/>
    <s v="TEC-AC-10001013"/>
    <s v="Technology"/>
    <x v="2"/>
    <x v="11"/>
    <x v="821"/>
    <n v="29.29"/>
  </r>
  <r>
    <n v="1102"/>
    <s v="CA-2017-107216"/>
    <d v="2017-06-14T00:00:00"/>
    <d v="2017-06-17T00:00:00"/>
    <x v="9"/>
    <s v="First Class"/>
    <x v="391"/>
    <x v="391"/>
    <s v="Home Office"/>
    <s v="United States"/>
    <s v="San Francisco"/>
    <s v="California"/>
    <n v="94122"/>
    <x v="1"/>
    <s v="OFF-AR-10002255"/>
    <s v="Office Supplies"/>
    <x v="1"/>
    <x v="6"/>
    <x v="822"/>
    <n v="8.64"/>
  </r>
  <r>
    <n v="1103"/>
    <s v="US-2018-145863"/>
    <d v="2018-04-21T00:00:00"/>
    <d v="2018-04-27T00:00:00"/>
    <x v="4"/>
    <s v="Standard Class"/>
    <x v="261"/>
    <x v="261"/>
    <s v="Consumer"/>
    <s v="United States"/>
    <s v="Houston"/>
    <s v="Texas"/>
    <n v="77041"/>
    <x v="2"/>
    <s v="OFF-BI-10004140"/>
    <s v="Office Supplies"/>
    <x v="1"/>
    <x v="8"/>
    <x v="307"/>
    <n v="2.694"/>
  </r>
  <r>
    <n v="1104"/>
    <s v="US-2018-145863"/>
    <d v="2018-04-21T00:00:00"/>
    <d v="2018-04-27T00:00:00"/>
    <x v="4"/>
    <s v="Standard Class"/>
    <x v="261"/>
    <x v="261"/>
    <s v="Consumer"/>
    <s v="United States"/>
    <s v="Houston"/>
    <s v="Texas"/>
    <n v="77041"/>
    <x v="2"/>
    <s v="OFF-BI-10002049"/>
    <s v="Office Supplies"/>
    <x v="1"/>
    <x v="8"/>
    <x v="765"/>
    <n v="2.9340000000000002"/>
  </r>
  <r>
    <n v="1105"/>
    <s v="CA-2017-112340"/>
    <d v="2017-10-21T00:00:00"/>
    <d v="2017-10-27T00:00:00"/>
    <x v="8"/>
    <s v="Standard Class"/>
    <x v="392"/>
    <x v="392"/>
    <s v="Consumer"/>
    <s v="United States"/>
    <s v="Riverside"/>
    <s v="California"/>
    <n v="92503"/>
    <x v="1"/>
    <s v="OFF-PA-10001892"/>
    <s v="Office Supplies"/>
    <x v="1"/>
    <x v="10"/>
    <x v="823"/>
    <n v="22.92"/>
  </r>
  <r>
    <n v="1106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OFF-ST-10000642"/>
    <s v="Office Supplies"/>
    <x v="1"/>
    <x v="4"/>
    <x v="194"/>
    <n v="100.70399999999999"/>
  </r>
  <r>
    <n v="1107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FUR-FU-10000206"/>
    <s v="Furniture"/>
    <x v="0"/>
    <x v="5"/>
    <x v="397"/>
    <n v="2.3279999999999998"/>
  </r>
  <r>
    <n v="1108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OFF-BI-10003676"/>
    <s v="Office Supplies"/>
    <x v="1"/>
    <x v="8"/>
    <x v="824"/>
    <n v="10.78"/>
  </r>
  <r>
    <n v="1109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OFF-FA-10003495"/>
    <s v="Office Supplies"/>
    <x v="1"/>
    <x v="13"/>
    <x v="128"/>
    <n v="58.368000000000002"/>
  </r>
  <r>
    <n v="1110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OFF-EN-10003798"/>
    <s v="Office Supplies"/>
    <x v="1"/>
    <x v="12"/>
    <x v="825"/>
    <n v="40.968000000000004"/>
  </r>
  <r>
    <n v="1111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TEC-PH-10003589"/>
    <s v="Technology"/>
    <x v="2"/>
    <x v="7"/>
    <x v="826"/>
    <n v="71.959999999999994"/>
  </r>
  <r>
    <n v="1112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OFF-PA-10004735"/>
    <s v="Office Supplies"/>
    <x v="1"/>
    <x v="10"/>
    <x v="827"/>
    <n v="10.368"/>
  </r>
  <r>
    <n v="1113"/>
    <s v="US-2017-110156"/>
    <d v="2017-11-19T00:00:00"/>
    <d v="2017-11-24T00:00:00"/>
    <x v="2"/>
    <s v="Standard Class"/>
    <x v="13"/>
    <x v="13"/>
    <s v="Consumer"/>
    <s v="United States"/>
    <s v="Houston"/>
    <s v="Texas"/>
    <n v="77041"/>
    <x v="2"/>
    <s v="OFF-BI-10002609"/>
    <s v="Office Supplies"/>
    <x v="1"/>
    <x v="8"/>
    <x v="98"/>
    <n v="1.1919999999999999"/>
  </r>
  <r>
    <n v="1114"/>
    <s v="CA-2018-140585"/>
    <d v="2018-12-18T00:00:00"/>
    <d v="2018-12-23T00:00:00"/>
    <x v="1"/>
    <s v="Second Class"/>
    <x v="154"/>
    <x v="154"/>
    <s v="Consumer"/>
    <s v="United States"/>
    <s v="Encinitas"/>
    <s v="California"/>
    <n v="92024"/>
    <x v="1"/>
    <s v="OFF-BI-10003364"/>
    <s v="Office Supplies"/>
    <x v="1"/>
    <x v="8"/>
    <x v="705"/>
    <n v="46.671999999999997"/>
  </r>
  <r>
    <n v="1115"/>
    <s v="CA-2018-140585"/>
    <d v="2018-12-18T00:00:00"/>
    <d v="2018-12-23T00:00:00"/>
    <x v="1"/>
    <s v="Second Class"/>
    <x v="154"/>
    <x v="154"/>
    <s v="Consumer"/>
    <s v="United States"/>
    <s v="Encinitas"/>
    <s v="California"/>
    <n v="92024"/>
    <x v="1"/>
    <s v="FUR-BO-10002206"/>
    <s v="Furniture"/>
    <x v="0"/>
    <x v="0"/>
    <x v="828"/>
    <n v="119.833"/>
  </r>
  <r>
    <n v="1116"/>
    <s v="CA-2018-140585"/>
    <d v="2018-12-18T00:00:00"/>
    <d v="2018-12-23T00:00:00"/>
    <x v="1"/>
    <s v="Second Class"/>
    <x v="154"/>
    <x v="154"/>
    <s v="Consumer"/>
    <s v="United States"/>
    <s v="Encinitas"/>
    <s v="California"/>
    <n v="92024"/>
    <x v="1"/>
    <s v="TEC-AC-10003610"/>
    <s v="Technology"/>
    <x v="2"/>
    <x v="11"/>
    <x v="603"/>
    <n v="119.98"/>
  </r>
  <r>
    <n v="1117"/>
    <s v="CA-2017-144855"/>
    <d v="2017-07-22T00:00:00"/>
    <d v="2017-07-24T00:00:00"/>
    <x v="6"/>
    <s v="Second Class"/>
    <x v="393"/>
    <x v="393"/>
    <s v="Corporate"/>
    <s v="United States"/>
    <s v="San Francisco"/>
    <s v="California"/>
    <n v="94110"/>
    <x v="1"/>
    <s v="OFF-LA-10003766"/>
    <s v="Office Supplies"/>
    <x v="1"/>
    <x v="2"/>
    <x v="365"/>
    <n v="6.3"/>
  </r>
  <r>
    <n v="1118"/>
    <s v="CA-2016-142755"/>
    <d v="2016-04-09T00:00:00"/>
    <d v="2016-09-08T00:00:00"/>
    <x v="4"/>
    <s v="Standard Class"/>
    <x v="394"/>
    <x v="394"/>
    <s v="Consumer"/>
    <s v="United States"/>
    <s v="Roswell"/>
    <s v="Georgia"/>
    <n v="30076"/>
    <x v="0"/>
    <s v="OFF-PA-10001970"/>
    <s v="Office Supplies"/>
    <x v="1"/>
    <x v="10"/>
    <x v="366"/>
    <n v="279.89999999999998"/>
  </r>
  <r>
    <n v="1119"/>
    <s v="CA-2016-142755"/>
    <d v="2016-04-09T00:00:00"/>
    <d v="2016-09-08T00:00:00"/>
    <x v="4"/>
    <s v="Standard Class"/>
    <x v="394"/>
    <x v="394"/>
    <s v="Consumer"/>
    <s v="United States"/>
    <s v="Roswell"/>
    <s v="Georgia"/>
    <n v="30076"/>
    <x v="0"/>
    <s v="TEC-AC-10002049"/>
    <s v="Technology"/>
    <x v="2"/>
    <x v="11"/>
    <x v="695"/>
    <n v="619.95000000000005"/>
  </r>
  <r>
    <n v="1120"/>
    <s v="CA-2016-142755"/>
    <d v="2016-04-09T00:00:00"/>
    <d v="2016-09-08T00:00:00"/>
    <x v="4"/>
    <s v="Standard Class"/>
    <x v="394"/>
    <x v="394"/>
    <s v="Consumer"/>
    <s v="United States"/>
    <s v="Roswell"/>
    <s v="Georgia"/>
    <n v="30076"/>
    <x v="0"/>
    <s v="OFF-PA-10000141"/>
    <s v="Office Supplies"/>
    <x v="1"/>
    <x v="10"/>
    <x v="829"/>
    <n v="4.3600000000000003"/>
  </r>
  <r>
    <n v="1121"/>
    <s v="CA-2016-142755"/>
    <d v="2016-04-09T00:00:00"/>
    <d v="2016-09-08T00:00:00"/>
    <x v="4"/>
    <s v="Standard Class"/>
    <x v="394"/>
    <x v="394"/>
    <s v="Consumer"/>
    <s v="United States"/>
    <s v="Roswell"/>
    <s v="Georgia"/>
    <n v="30076"/>
    <x v="0"/>
    <s v="OFF-EN-10004459"/>
    <s v="Office Supplies"/>
    <x v="1"/>
    <x v="12"/>
    <x v="661"/>
    <n v="15.28"/>
  </r>
  <r>
    <n v="1122"/>
    <s v="US-2015-147627"/>
    <d v="2015-01-20T00:00:00"/>
    <d v="2015-01-26T00:00:00"/>
    <x v="7"/>
    <s v="Standard Class"/>
    <x v="332"/>
    <x v="332"/>
    <s v="Consumer"/>
    <s v="United States"/>
    <s v="Jonesboro"/>
    <s v="Arkansas"/>
    <n v="72401"/>
    <x v="0"/>
    <s v="TEC-PH-10001061"/>
    <s v="Technology"/>
    <x v="2"/>
    <x v="7"/>
    <x v="830"/>
    <n v="699.93"/>
  </r>
  <r>
    <n v="1123"/>
    <s v="US-2015-147627"/>
    <d v="2015-01-20T00:00:00"/>
    <d v="2015-01-26T00:00:00"/>
    <x v="7"/>
    <s v="Standard Class"/>
    <x v="332"/>
    <x v="332"/>
    <s v="Consumer"/>
    <s v="United States"/>
    <s v="Jonesboro"/>
    <s v="Arkansas"/>
    <n v="72401"/>
    <x v="0"/>
    <s v="OFF-AR-10002375"/>
    <s v="Office Supplies"/>
    <x v="1"/>
    <x v="6"/>
    <x v="831"/>
    <n v="22.96"/>
  </r>
  <r>
    <n v="1124"/>
    <s v="US-2015-147627"/>
    <d v="2015-01-20T00:00:00"/>
    <d v="2015-01-26T00:00:00"/>
    <x v="7"/>
    <s v="Standard Class"/>
    <x v="332"/>
    <x v="332"/>
    <s v="Consumer"/>
    <s v="United States"/>
    <s v="Jonesboro"/>
    <s v="Arkansas"/>
    <n v="72401"/>
    <x v="0"/>
    <s v="FUR-FU-10003194"/>
    <s v="Furniture"/>
    <x v="0"/>
    <x v="5"/>
    <x v="76"/>
    <n v="38.6"/>
  </r>
  <r>
    <n v="1125"/>
    <s v="US-2015-147627"/>
    <d v="2015-01-20T00:00:00"/>
    <d v="2015-01-26T00:00:00"/>
    <x v="7"/>
    <s v="Standard Class"/>
    <x v="332"/>
    <x v="332"/>
    <s v="Consumer"/>
    <s v="United States"/>
    <s v="Jonesboro"/>
    <s v="Arkansas"/>
    <n v="72401"/>
    <x v="0"/>
    <s v="OFF-AR-10003811"/>
    <s v="Office Supplies"/>
    <x v="1"/>
    <x v="6"/>
    <x v="454"/>
    <n v="6.63"/>
  </r>
  <r>
    <n v="1126"/>
    <s v="US-2015-147627"/>
    <d v="2015-01-20T00:00:00"/>
    <d v="2015-01-26T00:00:00"/>
    <x v="7"/>
    <s v="Standard Class"/>
    <x v="332"/>
    <x v="332"/>
    <s v="Consumer"/>
    <s v="United States"/>
    <s v="Jonesboro"/>
    <s v="Arkansas"/>
    <n v="72401"/>
    <x v="0"/>
    <s v="OFF-EN-10001539"/>
    <s v="Office Supplies"/>
    <x v="1"/>
    <x v="12"/>
    <x v="153"/>
    <n v="23.34"/>
  </r>
  <r>
    <n v="1127"/>
    <s v="US-2015-147627"/>
    <d v="2015-01-20T00:00:00"/>
    <d v="2015-01-26T00:00:00"/>
    <x v="7"/>
    <s v="Standard Class"/>
    <x v="332"/>
    <x v="332"/>
    <s v="Consumer"/>
    <s v="United States"/>
    <s v="Jonesboro"/>
    <s v="Arkansas"/>
    <n v="72401"/>
    <x v="0"/>
    <s v="FUR-CH-10002331"/>
    <s v="Furniture"/>
    <x v="0"/>
    <x v="1"/>
    <x v="407"/>
    <n v="1067.94"/>
  </r>
  <r>
    <n v="1128"/>
    <s v="CA-2016-105970"/>
    <d v="2016-02-03T00:00:00"/>
    <d v="2016-03-07T00:00:00"/>
    <x v="11"/>
    <s v="Standard Class"/>
    <x v="50"/>
    <x v="50"/>
    <s v="Home Office"/>
    <s v="United States"/>
    <s v="Richmond"/>
    <s v="Indiana"/>
    <n v="47374"/>
    <x v="2"/>
    <s v="OFF-AR-10003156"/>
    <s v="Office Supplies"/>
    <x v="1"/>
    <x v="6"/>
    <x v="401"/>
    <n v="10.16"/>
  </r>
  <r>
    <n v="1129"/>
    <s v="CA-2016-105970"/>
    <d v="2016-02-03T00:00:00"/>
    <d v="2016-03-07T00:00:00"/>
    <x v="11"/>
    <s v="Standard Class"/>
    <x v="50"/>
    <x v="50"/>
    <s v="Home Office"/>
    <s v="United States"/>
    <s v="Richmond"/>
    <s v="Indiana"/>
    <n v="47374"/>
    <x v="2"/>
    <s v="OFF-EN-10001532"/>
    <s v="Office Supplies"/>
    <x v="1"/>
    <x v="12"/>
    <x v="618"/>
    <n v="101.88"/>
  </r>
  <r>
    <n v="1130"/>
    <s v="CA-2017-112102"/>
    <d v="2017-12-04T00:00:00"/>
    <d v="2017-04-16T00:00:00"/>
    <x v="1"/>
    <s v="Standard Class"/>
    <x v="205"/>
    <x v="205"/>
    <s v="Consumer"/>
    <s v="United States"/>
    <s v="Springfield"/>
    <s v="Virginia"/>
    <n v="22153"/>
    <x v="0"/>
    <s v="FUR-TA-10004086"/>
    <s v="Furniture"/>
    <x v="0"/>
    <x v="3"/>
    <x v="832"/>
    <n v="343.92"/>
  </r>
  <r>
    <n v="1131"/>
    <s v="CA-2017-112102"/>
    <d v="2017-12-04T00:00:00"/>
    <d v="2017-04-16T00:00:00"/>
    <x v="1"/>
    <s v="Standard Class"/>
    <x v="205"/>
    <x v="205"/>
    <s v="Consumer"/>
    <s v="United States"/>
    <s v="Springfield"/>
    <s v="Virginia"/>
    <n v="22153"/>
    <x v="0"/>
    <s v="OFF-PA-10000100"/>
    <s v="Office Supplies"/>
    <x v="1"/>
    <x v="10"/>
    <x v="833"/>
    <n v="40.99"/>
  </r>
  <r>
    <n v="1132"/>
    <s v="CA-2017-112102"/>
    <d v="2017-12-04T00:00:00"/>
    <d v="2017-04-16T00:00:00"/>
    <x v="1"/>
    <s v="Standard Class"/>
    <x v="205"/>
    <x v="205"/>
    <s v="Consumer"/>
    <s v="United States"/>
    <s v="Springfield"/>
    <s v="Virginia"/>
    <n v="22153"/>
    <x v="0"/>
    <s v="OFF-EN-10002500"/>
    <s v="Office Supplies"/>
    <x v="1"/>
    <x v="12"/>
    <x v="118"/>
    <n v="63.9"/>
  </r>
  <r>
    <n v="1133"/>
    <s v="US-2017-114776"/>
    <d v="2017-06-12T00:00:00"/>
    <d v="2017-12-07T00:00:00"/>
    <x v="9"/>
    <s v="First Class"/>
    <x v="55"/>
    <x v="55"/>
    <s v="Corporate"/>
    <s v="United States"/>
    <s v="Antioch"/>
    <s v="California"/>
    <n v="94509"/>
    <x v="1"/>
    <s v="OFF-PA-10004100"/>
    <s v="Office Supplies"/>
    <x v="1"/>
    <x v="10"/>
    <x v="260"/>
    <n v="19.440000000000001"/>
  </r>
  <r>
    <n v="1134"/>
    <s v="US-2017-134908"/>
    <d v="2017-05-06T00:00:00"/>
    <d v="2017-06-09T00:00:00"/>
    <x v="5"/>
    <s v="Standard Class"/>
    <x v="185"/>
    <x v="185"/>
    <s v="Home Office"/>
    <s v="United States"/>
    <s v="Philadelphia"/>
    <s v="Pennsylvania"/>
    <n v="19134"/>
    <x v="3"/>
    <s v="OFF-ST-10003479"/>
    <s v="Office Supplies"/>
    <x v="1"/>
    <x v="4"/>
    <x v="41"/>
    <n v="124.608"/>
  </r>
  <r>
    <n v="1135"/>
    <s v="US-2017-134908"/>
    <d v="2017-05-06T00:00:00"/>
    <d v="2017-06-09T00:00:00"/>
    <x v="5"/>
    <s v="Standard Class"/>
    <x v="185"/>
    <x v="185"/>
    <s v="Home Office"/>
    <s v="United States"/>
    <s v="Philadelphia"/>
    <s v="Pennsylvania"/>
    <n v="19134"/>
    <x v="3"/>
    <s v="OFF-LA-10000973"/>
    <s v="Office Supplies"/>
    <x v="1"/>
    <x v="2"/>
    <x v="834"/>
    <n v="7.56"/>
  </r>
  <r>
    <n v="1136"/>
    <s v="US-2017-148803"/>
    <d v="2017-11-12T00:00:00"/>
    <d v="2017-12-11T00:00:00"/>
    <x v="2"/>
    <s v="Same Day"/>
    <x v="235"/>
    <x v="235"/>
    <s v="Consumer"/>
    <s v="United States"/>
    <s v="Homestead"/>
    <s v="Florida"/>
    <n v="33030"/>
    <x v="0"/>
    <s v="OFF-ST-10001476"/>
    <s v="Office Supplies"/>
    <x v="1"/>
    <x v="4"/>
    <x v="835"/>
    <n v="85.224000000000004"/>
  </r>
  <r>
    <n v="1137"/>
    <s v="CA-2017-152170"/>
    <d v="2017-12-11T00:00:00"/>
    <d v="2017-11-15T00:00:00"/>
    <x v="1"/>
    <s v="Second Class"/>
    <x v="395"/>
    <x v="395"/>
    <s v="Corporate"/>
    <s v="United States"/>
    <s v="La Porte"/>
    <s v="Indiana"/>
    <n v="46350"/>
    <x v="2"/>
    <s v="OFF-EN-10002831"/>
    <s v="Office Supplies"/>
    <x v="1"/>
    <x v="12"/>
    <x v="836"/>
    <n v="287.52"/>
  </r>
  <r>
    <n v="1138"/>
    <s v="CA-2017-152170"/>
    <d v="2017-12-11T00:00:00"/>
    <d v="2017-11-15T00:00:00"/>
    <x v="1"/>
    <s v="Second Class"/>
    <x v="395"/>
    <x v="395"/>
    <s v="Corporate"/>
    <s v="United States"/>
    <s v="La Porte"/>
    <s v="Indiana"/>
    <n v="46350"/>
    <x v="2"/>
    <s v="OFF-AP-10002350"/>
    <s v="Office Supplies"/>
    <x v="1"/>
    <x v="9"/>
    <x v="550"/>
    <n v="37.68"/>
  </r>
  <r>
    <n v="1139"/>
    <s v="CA-2017-152170"/>
    <d v="2017-12-11T00:00:00"/>
    <d v="2017-11-15T00:00:00"/>
    <x v="1"/>
    <s v="Second Class"/>
    <x v="395"/>
    <x v="395"/>
    <s v="Corporate"/>
    <s v="United States"/>
    <s v="La Porte"/>
    <s v="Indiana"/>
    <n v="46350"/>
    <x v="2"/>
    <s v="OFF-PA-10001763"/>
    <s v="Office Supplies"/>
    <x v="1"/>
    <x v="10"/>
    <x v="837"/>
    <n v="19.98"/>
  </r>
  <r>
    <n v="1140"/>
    <s v="CA-2017-152170"/>
    <d v="2017-12-11T00:00:00"/>
    <d v="2017-11-15T00:00:00"/>
    <x v="1"/>
    <s v="Second Class"/>
    <x v="395"/>
    <x v="395"/>
    <s v="Corporate"/>
    <s v="United States"/>
    <s v="La Porte"/>
    <s v="Indiana"/>
    <n v="46350"/>
    <x v="2"/>
    <s v="OFF-AR-10003394"/>
    <s v="Office Supplies"/>
    <x v="1"/>
    <x v="6"/>
    <x v="501"/>
    <n v="20.58"/>
  </r>
  <r>
    <n v="1141"/>
    <s v="CA-2017-152170"/>
    <d v="2017-12-11T00:00:00"/>
    <d v="2017-11-15T00:00:00"/>
    <x v="1"/>
    <s v="Second Class"/>
    <x v="395"/>
    <x v="395"/>
    <s v="Corporate"/>
    <s v="United States"/>
    <s v="La Porte"/>
    <s v="Indiana"/>
    <n v="46350"/>
    <x v="2"/>
    <s v="OFF-BI-10002072"/>
    <s v="Office Supplies"/>
    <x v="1"/>
    <x v="8"/>
    <x v="838"/>
    <n v="17.38"/>
  </r>
  <r>
    <n v="1142"/>
    <s v="CA-2015-146969"/>
    <d v="2015-09-29T00:00:00"/>
    <d v="2015-10-03T00:00:00"/>
    <x v="3"/>
    <s v="Standard Class"/>
    <x v="275"/>
    <x v="275"/>
    <s v="Consumer"/>
    <s v="United States"/>
    <s v="Los Angeles"/>
    <s v="California"/>
    <n v="90045"/>
    <x v="1"/>
    <s v="FUR-FU-10004188"/>
    <s v="Furniture"/>
    <x v="0"/>
    <x v="5"/>
    <x v="741"/>
    <n v="204.6"/>
  </r>
  <r>
    <n v="1143"/>
    <s v="CA-2015-146969"/>
    <d v="2015-09-29T00:00:00"/>
    <d v="2015-10-03T00:00:00"/>
    <x v="3"/>
    <s v="Standard Class"/>
    <x v="275"/>
    <x v="275"/>
    <s v="Consumer"/>
    <s v="United States"/>
    <s v="Los Angeles"/>
    <s v="California"/>
    <n v="90045"/>
    <x v="1"/>
    <s v="OFF-FA-10001561"/>
    <s v="Office Supplies"/>
    <x v="1"/>
    <x v="13"/>
    <x v="839"/>
    <n v="8.7200000000000006"/>
  </r>
  <r>
    <n v="1144"/>
    <s v="CA-2015-146969"/>
    <d v="2015-09-29T00:00:00"/>
    <d v="2015-10-03T00:00:00"/>
    <x v="3"/>
    <s v="Standard Class"/>
    <x v="275"/>
    <x v="275"/>
    <s v="Consumer"/>
    <s v="United States"/>
    <s v="Los Angeles"/>
    <s v="California"/>
    <n v="90045"/>
    <x v="1"/>
    <s v="OFF-PA-10002105"/>
    <s v="Office Supplies"/>
    <x v="1"/>
    <x v="10"/>
    <x v="272"/>
    <n v="6.48"/>
  </r>
  <r>
    <n v="1145"/>
    <s v="CA-2015-146969"/>
    <d v="2015-09-29T00:00:00"/>
    <d v="2015-10-03T00:00:00"/>
    <x v="3"/>
    <s v="Standard Class"/>
    <x v="275"/>
    <x v="275"/>
    <s v="Consumer"/>
    <s v="United States"/>
    <s v="Los Angeles"/>
    <s v="California"/>
    <n v="90045"/>
    <x v="1"/>
    <s v="TEC-MA-10004241"/>
    <s v="Technology"/>
    <x v="2"/>
    <x v="15"/>
    <x v="840"/>
    <n v="686.32"/>
  </r>
  <r>
    <n v="1146"/>
    <s v="CA-2015-146969"/>
    <d v="2015-09-29T00:00:00"/>
    <d v="2015-10-03T00:00:00"/>
    <x v="3"/>
    <s v="Standard Class"/>
    <x v="275"/>
    <x v="275"/>
    <s v="Consumer"/>
    <s v="United States"/>
    <s v="Los Angeles"/>
    <s v="California"/>
    <n v="90045"/>
    <x v="1"/>
    <s v="OFF-ST-10004340"/>
    <s v="Office Supplies"/>
    <x v="1"/>
    <x v="4"/>
    <x v="817"/>
    <n v="62.18"/>
  </r>
  <r>
    <n v="1147"/>
    <s v="CA-2016-112452"/>
    <d v="2016-04-04T00:00:00"/>
    <d v="2016-04-04T00:00:00"/>
    <x v="4"/>
    <s v="Same Day"/>
    <x v="396"/>
    <x v="396"/>
    <s v="Consumer"/>
    <s v="United States"/>
    <s v="Lansing"/>
    <s v="Michigan"/>
    <n v="48911"/>
    <x v="2"/>
    <s v="OFF-AP-10003849"/>
    <s v="Office Supplies"/>
    <x v="1"/>
    <x v="9"/>
    <x v="841"/>
    <n v="644.07600000000002"/>
  </r>
  <r>
    <n v="1148"/>
    <s v="CA-2016-112452"/>
    <d v="2016-04-04T00:00:00"/>
    <d v="2016-04-04T00:00:00"/>
    <x v="4"/>
    <s v="Same Day"/>
    <x v="396"/>
    <x v="396"/>
    <s v="Consumer"/>
    <s v="United States"/>
    <s v="Lansing"/>
    <s v="Michigan"/>
    <n v="48911"/>
    <x v="2"/>
    <s v="OFF-FA-10000735"/>
    <s v="Office Supplies"/>
    <x v="1"/>
    <x v="13"/>
    <x v="128"/>
    <n v="5.84"/>
  </r>
  <r>
    <n v="1149"/>
    <s v="CA-2016-112452"/>
    <d v="2016-04-04T00:00:00"/>
    <d v="2016-04-04T00:00:00"/>
    <x v="4"/>
    <s v="Same Day"/>
    <x v="396"/>
    <x v="396"/>
    <s v="Consumer"/>
    <s v="United States"/>
    <s v="Lansing"/>
    <s v="Michigan"/>
    <n v="48911"/>
    <x v="2"/>
    <s v="OFF-BI-10003350"/>
    <s v="Office Supplies"/>
    <x v="1"/>
    <x v="8"/>
    <x v="842"/>
    <n v="12.76"/>
  </r>
  <r>
    <n v="1150"/>
    <s v="CA-2016-112452"/>
    <d v="2016-04-04T00:00:00"/>
    <d v="2016-04-04T00:00:00"/>
    <x v="4"/>
    <s v="Same Day"/>
    <x v="396"/>
    <x v="396"/>
    <s v="Consumer"/>
    <s v="United States"/>
    <s v="Lansing"/>
    <s v="Michigan"/>
    <n v="48911"/>
    <x v="2"/>
    <s v="TEC-PH-10000307"/>
    <s v="Technology"/>
    <x v="2"/>
    <x v="7"/>
    <x v="843"/>
    <n v="10.95"/>
  </r>
  <r>
    <n v="1151"/>
    <s v="CA-2016-112452"/>
    <d v="2016-04-04T00:00:00"/>
    <d v="2016-04-04T00:00:00"/>
    <x v="4"/>
    <s v="Same Day"/>
    <x v="396"/>
    <x v="396"/>
    <s v="Consumer"/>
    <s v="United States"/>
    <s v="Lansing"/>
    <s v="Michigan"/>
    <n v="48911"/>
    <x v="2"/>
    <s v="TEC-CO-10004202"/>
    <s v="Technology"/>
    <x v="2"/>
    <x v="16"/>
    <x v="844"/>
    <n v="599.98"/>
  </r>
  <r>
    <n v="1152"/>
    <s v="CA-2016-113971"/>
    <d v="2016-08-05T00:00:00"/>
    <d v="2016-05-14T00:00:00"/>
    <x v="0"/>
    <s v="Standard Class"/>
    <x v="118"/>
    <x v="118"/>
    <s v="Corporate"/>
    <s v="United States"/>
    <s v="Cuyahoga Falls"/>
    <s v="Ohio"/>
    <n v="44221"/>
    <x v="3"/>
    <s v="FUR-FU-10001852"/>
    <s v="Furniture"/>
    <x v="0"/>
    <x v="5"/>
    <x v="845"/>
    <n v="8.3520000000000003"/>
  </r>
  <r>
    <n v="1153"/>
    <s v="CA-2017-160395"/>
    <d v="2017-12-31T00:00:00"/>
    <d v="2018-01-06T00:00:00"/>
    <x v="1"/>
    <s v="Standard Class"/>
    <x v="126"/>
    <x v="126"/>
    <s v="Corporate"/>
    <s v="United States"/>
    <s v="Reno"/>
    <s v="Nevada"/>
    <n v="89502"/>
    <x v="1"/>
    <s v="OFF-AR-10003759"/>
    <s v="Office Supplies"/>
    <x v="1"/>
    <x v="6"/>
    <x v="846"/>
    <n v="3.64"/>
  </r>
  <r>
    <n v="1154"/>
    <s v="CA-2017-160395"/>
    <d v="2017-12-31T00:00:00"/>
    <d v="2018-01-06T00:00:00"/>
    <x v="1"/>
    <s v="Standard Class"/>
    <x v="126"/>
    <x v="126"/>
    <s v="Corporate"/>
    <s v="United States"/>
    <s v="Reno"/>
    <s v="Nevada"/>
    <n v="89502"/>
    <x v="1"/>
    <s v="OFF-BI-10003984"/>
    <s v="Office Supplies"/>
    <x v="1"/>
    <x v="8"/>
    <x v="697"/>
    <n v="159.768"/>
  </r>
  <r>
    <n v="1155"/>
    <s v="CA-2015-136567"/>
    <d v="2015-12-20T00:00:00"/>
    <d v="2015-12-21T00:00:00"/>
    <x v="1"/>
    <s v="First Class"/>
    <x v="390"/>
    <x v="390"/>
    <s v="Home Office"/>
    <s v="United States"/>
    <s v="Harrisonburg"/>
    <s v="Virginia"/>
    <n v="22801"/>
    <x v="0"/>
    <s v="OFF-ST-10004337"/>
    <s v="Office Supplies"/>
    <x v="1"/>
    <x v="4"/>
    <x v="847"/>
    <n v="122.48"/>
  </r>
  <r>
    <n v="1156"/>
    <s v="CA-2015-136567"/>
    <d v="2015-12-20T00:00:00"/>
    <d v="2015-12-21T00:00:00"/>
    <x v="1"/>
    <s v="First Class"/>
    <x v="390"/>
    <x v="390"/>
    <s v="Home Office"/>
    <s v="United States"/>
    <s v="Harrisonburg"/>
    <s v="Virginia"/>
    <n v="22801"/>
    <x v="0"/>
    <s v="FUR-TA-10001932"/>
    <s v="Furniture"/>
    <x v="0"/>
    <x v="3"/>
    <x v="848"/>
    <n v="2244.48"/>
  </r>
  <r>
    <n v="1157"/>
    <s v="CA-2015-136567"/>
    <d v="2015-12-20T00:00:00"/>
    <d v="2015-12-21T00:00:00"/>
    <x v="1"/>
    <s v="First Class"/>
    <x v="390"/>
    <x v="390"/>
    <s v="Home Office"/>
    <s v="United States"/>
    <s v="Harrisonburg"/>
    <s v="Virginia"/>
    <n v="22801"/>
    <x v="0"/>
    <s v="OFF-BI-10003982"/>
    <s v="Office Supplies"/>
    <x v="1"/>
    <x v="8"/>
    <x v="350"/>
    <n v="62.31"/>
  </r>
  <r>
    <n v="1158"/>
    <s v="CA-2015-136567"/>
    <d v="2015-12-20T00:00:00"/>
    <d v="2015-12-21T00:00:00"/>
    <x v="1"/>
    <s v="First Class"/>
    <x v="390"/>
    <x v="390"/>
    <s v="Home Office"/>
    <s v="United States"/>
    <s v="Harrisonburg"/>
    <s v="Virginia"/>
    <n v="22801"/>
    <x v="0"/>
    <s v="FUR-TA-10000617"/>
    <s v="Furniture"/>
    <x v="0"/>
    <x v="3"/>
    <x v="342"/>
    <n v="455.1"/>
  </r>
  <r>
    <n v="1159"/>
    <s v="CA-2017-149314"/>
    <d v="2017-02-07T00:00:00"/>
    <d v="2017-07-07T00:00:00"/>
    <x v="11"/>
    <s v="Second Class"/>
    <x v="334"/>
    <x v="334"/>
    <s v="Corporate"/>
    <s v="United States"/>
    <s v="Los Angeles"/>
    <s v="California"/>
    <n v="90004"/>
    <x v="1"/>
    <s v="FUR-CH-10002126"/>
    <s v="Furniture"/>
    <x v="0"/>
    <x v="1"/>
    <x v="849"/>
    <n v="195.184"/>
  </r>
  <r>
    <n v="1160"/>
    <s v="CA-2018-147039"/>
    <d v="2018-06-29T00:00:00"/>
    <d v="2018-07-04T00:00:00"/>
    <x v="9"/>
    <s v="Standard Class"/>
    <x v="397"/>
    <x v="397"/>
    <s v="Consumer"/>
    <s v="United States"/>
    <s v="Minneapolis"/>
    <s v="Minnesota"/>
    <n v="55407"/>
    <x v="2"/>
    <s v="OFF-AP-10000576"/>
    <s v="Office Supplies"/>
    <x v="1"/>
    <x v="9"/>
    <x v="850"/>
    <n v="362.94"/>
  </r>
  <r>
    <n v="1161"/>
    <s v="CA-2018-147039"/>
    <d v="2018-06-29T00:00:00"/>
    <d v="2018-07-04T00:00:00"/>
    <x v="9"/>
    <s v="Standard Class"/>
    <x v="397"/>
    <x v="397"/>
    <s v="Consumer"/>
    <s v="United States"/>
    <s v="Minneapolis"/>
    <s v="Minnesota"/>
    <n v="55407"/>
    <x v="2"/>
    <s v="OFF-BI-10004654"/>
    <s v="Office Supplies"/>
    <x v="1"/>
    <x v="8"/>
    <x v="68"/>
    <n v="11.54"/>
  </r>
  <r>
    <n v="1162"/>
    <s v="CA-2015-126522"/>
    <d v="2015-01-09T00:00:00"/>
    <d v="2015-09-05T00:00:00"/>
    <x v="7"/>
    <s v="Second Class"/>
    <x v="398"/>
    <x v="398"/>
    <s v="Consumer"/>
    <s v="United States"/>
    <s v="Escondido"/>
    <s v="California"/>
    <n v="92025"/>
    <x v="1"/>
    <s v="OFF-AR-10004042"/>
    <s v="Office Supplies"/>
    <x v="1"/>
    <x v="6"/>
    <x v="30"/>
    <n v="53.94"/>
  </r>
  <r>
    <n v="1163"/>
    <s v="CA-2015-127964"/>
    <d v="2015-03-03T00:00:00"/>
    <d v="2015-03-08T00:00:00"/>
    <x v="10"/>
    <s v="Standard Class"/>
    <x v="399"/>
    <x v="399"/>
    <s v="Home Office"/>
    <s v="United States"/>
    <s v="New York City"/>
    <s v="New York"/>
    <n v="10035"/>
    <x v="3"/>
    <s v="TEC-PH-10004700"/>
    <s v="Technology"/>
    <x v="2"/>
    <x v="7"/>
    <x v="851"/>
    <n v="9.99"/>
  </r>
  <r>
    <n v="1164"/>
    <s v="CA-2015-127964"/>
    <d v="2015-03-03T00:00:00"/>
    <d v="2015-03-08T00:00:00"/>
    <x v="10"/>
    <s v="Standard Class"/>
    <x v="399"/>
    <x v="399"/>
    <s v="Home Office"/>
    <s v="United States"/>
    <s v="New York City"/>
    <s v="New York"/>
    <n v="10035"/>
    <x v="3"/>
    <s v="OFF-BI-10004593"/>
    <s v="Office Supplies"/>
    <x v="1"/>
    <x v="8"/>
    <x v="270"/>
    <n v="125.76"/>
  </r>
  <r>
    <n v="1165"/>
    <s v="CA-2015-127964"/>
    <d v="2015-03-03T00:00:00"/>
    <d v="2015-03-08T00:00:00"/>
    <x v="10"/>
    <s v="Standard Class"/>
    <x v="399"/>
    <x v="399"/>
    <s v="Home Office"/>
    <s v="United States"/>
    <s v="New York City"/>
    <s v="New York"/>
    <n v="10035"/>
    <x v="3"/>
    <s v="OFF-BI-10003429"/>
    <s v="Office Supplies"/>
    <x v="1"/>
    <x v="8"/>
    <x v="852"/>
    <n v="25.32"/>
  </r>
  <r>
    <n v="1166"/>
    <s v="CA-2015-117709"/>
    <d v="2015-04-05T00:00:00"/>
    <d v="2015-05-08T00:00:00"/>
    <x v="4"/>
    <s v="Standard Class"/>
    <x v="400"/>
    <x v="400"/>
    <s v="Consumer"/>
    <s v="United States"/>
    <s v="Jackson"/>
    <s v="Michigan"/>
    <n v="49201"/>
    <x v="2"/>
    <s v="OFF-BI-10001294"/>
    <s v="Office Supplies"/>
    <x v="1"/>
    <x v="8"/>
    <x v="673"/>
    <n v="46.8"/>
  </r>
  <r>
    <n v="1167"/>
    <s v="CA-2016-125416"/>
    <d v="2016-02-11T00:00:00"/>
    <d v="2016-11-02T00:00:00"/>
    <x v="11"/>
    <s v="Same Day"/>
    <x v="110"/>
    <x v="110"/>
    <s v="Consumer"/>
    <s v="United States"/>
    <s v="Seattle"/>
    <s v="Washington"/>
    <n v="98115"/>
    <x v="1"/>
    <s v="TEC-AC-10001552"/>
    <s v="Technology"/>
    <x v="2"/>
    <x v="11"/>
    <x v="100"/>
    <n v="447.93"/>
  </r>
  <r>
    <n v="1168"/>
    <s v="CA-2018-145226"/>
    <d v="2018-08-12T00:00:00"/>
    <d v="2018-12-10T00:00:00"/>
    <x v="0"/>
    <s v="Second Class"/>
    <x v="111"/>
    <x v="111"/>
    <s v="Consumer"/>
    <s v="United States"/>
    <s v="New York City"/>
    <s v="New York"/>
    <n v="10035"/>
    <x v="3"/>
    <s v="FUR-FU-10004952"/>
    <s v="Furniture"/>
    <x v="0"/>
    <x v="5"/>
    <x v="853"/>
    <n v="109.48"/>
  </r>
  <r>
    <n v="1169"/>
    <s v="CA-2018-145226"/>
    <d v="2018-08-12T00:00:00"/>
    <d v="2018-12-10T00:00:00"/>
    <x v="0"/>
    <s v="Second Class"/>
    <x v="111"/>
    <x v="111"/>
    <s v="Consumer"/>
    <s v="United States"/>
    <s v="New York City"/>
    <s v="New York"/>
    <n v="10035"/>
    <x v="3"/>
    <s v="OFF-ST-10004123"/>
    <s v="Office Supplies"/>
    <x v="1"/>
    <x v="4"/>
    <x v="72"/>
    <n v="272.94"/>
  </r>
  <r>
    <n v="1170"/>
    <s v="CA-2018-145226"/>
    <d v="2018-08-12T00:00:00"/>
    <d v="2018-12-10T00:00:00"/>
    <x v="0"/>
    <s v="Second Class"/>
    <x v="111"/>
    <x v="111"/>
    <s v="Consumer"/>
    <s v="United States"/>
    <s v="New York City"/>
    <s v="New York"/>
    <n v="10035"/>
    <x v="3"/>
    <s v="OFF-PA-10003172"/>
    <s v="Office Supplies"/>
    <x v="1"/>
    <x v="10"/>
    <x v="854"/>
    <n v="19.440000000000001"/>
  </r>
  <r>
    <n v="1171"/>
    <s v="CA-2018-145226"/>
    <d v="2018-08-12T00:00:00"/>
    <d v="2018-12-10T00:00:00"/>
    <x v="0"/>
    <s v="Second Class"/>
    <x v="111"/>
    <x v="111"/>
    <s v="Consumer"/>
    <s v="United States"/>
    <s v="New York City"/>
    <s v="New York"/>
    <n v="10035"/>
    <x v="3"/>
    <s v="OFF-ST-10002352"/>
    <s v="Office Supplies"/>
    <x v="1"/>
    <x v="4"/>
    <x v="855"/>
    <n v="31.92"/>
  </r>
  <r>
    <n v="1172"/>
    <s v="US-2015-100279"/>
    <d v="2015-10-03T00:00:00"/>
    <d v="2015-03-14T00:00:00"/>
    <x v="8"/>
    <s v="Standard Class"/>
    <x v="349"/>
    <x v="349"/>
    <s v="Consumer"/>
    <s v="United States"/>
    <s v="Royal Oak"/>
    <s v="Michigan"/>
    <n v="48073"/>
    <x v="2"/>
    <s v="OFF-PA-10002259"/>
    <s v="Office Supplies"/>
    <x v="1"/>
    <x v="10"/>
    <x v="856"/>
    <n v="22.38"/>
  </r>
  <r>
    <n v="1173"/>
    <s v="CA-2015-158064"/>
    <d v="2015-04-21T00:00:00"/>
    <d v="2015-04-25T00:00:00"/>
    <x v="4"/>
    <s v="Standard Class"/>
    <x v="211"/>
    <x v="211"/>
    <s v="Consumer"/>
    <s v="United States"/>
    <s v="Los Angeles"/>
    <s v="California"/>
    <n v="90008"/>
    <x v="1"/>
    <s v="OFF-BI-10002976"/>
    <s v="Office Supplies"/>
    <x v="1"/>
    <x v="8"/>
    <x v="857"/>
    <n v="16.52"/>
  </r>
  <r>
    <n v="1174"/>
    <s v="US-2016-104430"/>
    <d v="2016-10-22T00:00:00"/>
    <d v="2016-10-26T00:00:00"/>
    <x v="8"/>
    <s v="Standard Class"/>
    <x v="299"/>
    <x v="299"/>
    <s v="Consumer"/>
    <s v="United States"/>
    <s v="Bloomington"/>
    <s v="Illinois"/>
    <n v="61701"/>
    <x v="2"/>
    <s v="OFF-BI-10000301"/>
    <s v="Office Supplies"/>
    <x v="1"/>
    <x v="8"/>
    <x v="625"/>
    <n v="5.1760000000000002"/>
  </r>
  <r>
    <n v="1175"/>
    <s v="CA-2016-132080"/>
    <d v="2016-08-22T00:00:00"/>
    <d v="2016-08-25T00:00:00"/>
    <x v="0"/>
    <s v="First Class"/>
    <x v="317"/>
    <x v="317"/>
    <s v="Corporate"/>
    <s v="United States"/>
    <s v="New York City"/>
    <s v="New York"/>
    <n v="10035"/>
    <x v="3"/>
    <s v="OFF-BI-10003694"/>
    <s v="Office Supplies"/>
    <x v="1"/>
    <x v="8"/>
    <x v="858"/>
    <n v="50.112000000000002"/>
  </r>
  <r>
    <n v="1176"/>
    <s v="CA-2017-161207"/>
    <d v="2017-08-29T00:00:00"/>
    <d v="2017-09-03T00:00:00"/>
    <x v="0"/>
    <s v="Standard Class"/>
    <x v="144"/>
    <x v="144"/>
    <s v="Home Office"/>
    <s v="United States"/>
    <s v="Concord"/>
    <s v="New Hampshire"/>
    <n v="3301"/>
    <x v="3"/>
    <s v="OFF-SU-10000381"/>
    <s v="Office Supplies"/>
    <x v="1"/>
    <x v="14"/>
    <x v="660"/>
    <n v="27.93"/>
  </r>
  <r>
    <n v="1177"/>
    <s v="CA-2015-120243"/>
    <d v="2015-12-27T00:00:00"/>
    <d v="2015-12-30T00:00:00"/>
    <x v="1"/>
    <s v="Second Class"/>
    <x v="401"/>
    <x v="401"/>
    <s v="Home Office"/>
    <s v="United States"/>
    <s v="Los Angeles"/>
    <s v="California"/>
    <n v="90004"/>
    <x v="1"/>
    <s v="OFF-LA-10004425"/>
    <s v="Office Supplies"/>
    <x v="1"/>
    <x v="2"/>
    <x v="859"/>
    <n v="11.56"/>
  </r>
  <r>
    <n v="1178"/>
    <s v="CA-2017-113621"/>
    <d v="2017-01-12T00:00:00"/>
    <d v="2017-12-05T00:00:00"/>
    <x v="7"/>
    <s v="Standard Class"/>
    <x v="32"/>
    <x v="32"/>
    <s v="Consumer"/>
    <s v="United States"/>
    <s v="Rockville"/>
    <s v="Maryland"/>
    <n v="20852"/>
    <x v="3"/>
    <s v="FUR-CH-10001270"/>
    <s v="Furniture"/>
    <x v="0"/>
    <x v="1"/>
    <x v="860"/>
    <n v="172.5"/>
  </r>
  <r>
    <n v="1179"/>
    <s v="CA-2017-113621"/>
    <d v="2017-01-12T00:00:00"/>
    <d v="2017-12-05T00:00:00"/>
    <x v="7"/>
    <s v="Standard Class"/>
    <x v="32"/>
    <x v="32"/>
    <s v="Consumer"/>
    <s v="United States"/>
    <s v="Rockville"/>
    <s v="Maryland"/>
    <n v="20852"/>
    <x v="3"/>
    <s v="TEC-PH-10003931"/>
    <s v="Technology"/>
    <x v="2"/>
    <x v="7"/>
    <x v="161"/>
    <n v="179.97"/>
  </r>
  <r>
    <n v="1180"/>
    <s v="CA-2017-168081"/>
    <d v="2017-04-24T00:00:00"/>
    <d v="2017-04-27T00:00:00"/>
    <x v="4"/>
    <s v="Second Class"/>
    <x v="402"/>
    <x v="402"/>
    <s v="Home Office"/>
    <s v="United States"/>
    <s v="Houston"/>
    <s v="Texas"/>
    <n v="77070"/>
    <x v="2"/>
    <s v="TEC-AC-10003174"/>
    <s v="Technology"/>
    <x v="2"/>
    <x v="11"/>
    <x v="619"/>
    <n v="258.69600000000003"/>
  </r>
  <r>
    <n v="1181"/>
    <s v="CA-2015-128146"/>
    <d v="2015-06-21T00:00:00"/>
    <d v="2015-06-25T00:00:00"/>
    <x v="9"/>
    <s v="Standard Class"/>
    <x v="72"/>
    <x v="72"/>
    <s v="Consumer"/>
    <s v="United States"/>
    <s v="Lakewood"/>
    <s v="New Jersey"/>
    <n v="8701"/>
    <x v="3"/>
    <s v="TEC-PH-10004539"/>
    <s v="Technology"/>
    <x v="2"/>
    <x v="7"/>
    <x v="861"/>
    <n v="1322.93"/>
  </r>
  <r>
    <n v="1182"/>
    <s v="CA-2015-128146"/>
    <d v="2015-06-21T00:00:00"/>
    <d v="2015-06-25T00:00:00"/>
    <x v="9"/>
    <s v="Standard Class"/>
    <x v="72"/>
    <x v="72"/>
    <s v="Consumer"/>
    <s v="United States"/>
    <s v="Lakewood"/>
    <s v="New Jersey"/>
    <n v="8701"/>
    <x v="3"/>
    <s v="OFF-AR-10001919"/>
    <s v="Office Supplies"/>
    <x v="1"/>
    <x v="6"/>
    <x v="862"/>
    <n v="3.76"/>
  </r>
  <r>
    <n v="1183"/>
    <s v="CA-2018-138779"/>
    <d v="2018-01-14T00:00:00"/>
    <d v="2018-01-15T00:00:00"/>
    <x v="7"/>
    <s v="First Class"/>
    <x v="262"/>
    <x v="262"/>
    <s v="Consumer"/>
    <s v="United States"/>
    <s v="Jacksonville"/>
    <s v="North Carolina"/>
    <n v="28540"/>
    <x v="0"/>
    <s v="OFF-EN-10002504"/>
    <s v="Office Supplies"/>
    <x v="1"/>
    <x v="12"/>
    <x v="113"/>
    <n v="21.744"/>
  </r>
  <r>
    <n v="1184"/>
    <s v="CA-2018-138779"/>
    <d v="2018-01-14T00:00:00"/>
    <d v="2018-01-15T00:00:00"/>
    <x v="7"/>
    <s v="First Class"/>
    <x v="262"/>
    <x v="262"/>
    <s v="Consumer"/>
    <s v="United States"/>
    <s v="Jacksonville"/>
    <s v="North Carolina"/>
    <n v="28540"/>
    <x v="0"/>
    <s v="TEC-PH-10003655"/>
    <s v="Technology"/>
    <x v="2"/>
    <x v="7"/>
    <x v="863"/>
    <n v="7.92"/>
  </r>
  <r>
    <n v="1185"/>
    <s v="CA-2015-127131"/>
    <d v="2015-11-24T00:00:00"/>
    <d v="2015-11-30T00:00:00"/>
    <x v="2"/>
    <s v="Standard Class"/>
    <x v="403"/>
    <x v="403"/>
    <s v="Corporate"/>
    <s v="United States"/>
    <s v="Seattle"/>
    <s v="Washington"/>
    <n v="98103"/>
    <x v="1"/>
    <s v="OFF-BI-10004656"/>
    <s v="Office Supplies"/>
    <x v="1"/>
    <x v="8"/>
    <x v="864"/>
    <n v="12.096"/>
  </r>
  <r>
    <n v="1186"/>
    <s v="CA-2015-127131"/>
    <d v="2015-11-24T00:00:00"/>
    <d v="2015-11-30T00:00:00"/>
    <x v="2"/>
    <s v="Standard Class"/>
    <x v="403"/>
    <x v="403"/>
    <s v="Corporate"/>
    <s v="United States"/>
    <s v="Seattle"/>
    <s v="Washington"/>
    <n v="98103"/>
    <x v="1"/>
    <s v="OFF-ST-10002344"/>
    <s v="Office Supplies"/>
    <x v="1"/>
    <x v="4"/>
    <x v="865"/>
    <n v="485.88"/>
  </r>
  <r>
    <n v="1187"/>
    <s v="CA-2015-127131"/>
    <d v="2015-11-24T00:00:00"/>
    <d v="2015-11-30T00:00:00"/>
    <x v="2"/>
    <s v="Standard Class"/>
    <x v="403"/>
    <x v="403"/>
    <s v="Corporate"/>
    <s v="United States"/>
    <s v="Seattle"/>
    <s v="Washington"/>
    <n v="98103"/>
    <x v="1"/>
    <s v="OFF-PA-10001800"/>
    <s v="Office Supplies"/>
    <x v="1"/>
    <x v="10"/>
    <x v="585"/>
    <n v="25.92"/>
  </r>
  <r>
    <n v="1188"/>
    <s v="CA-2015-127131"/>
    <d v="2015-11-24T00:00:00"/>
    <d v="2015-11-30T00:00:00"/>
    <x v="2"/>
    <s v="Standard Class"/>
    <x v="403"/>
    <x v="403"/>
    <s v="Corporate"/>
    <s v="United States"/>
    <s v="Seattle"/>
    <s v="Washington"/>
    <n v="98103"/>
    <x v="1"/>
    <s v="OFF-ST-10000036"/>
    <s v="Office Supplies"/>
    <x v="1"/>
    <x v="4"/>
    <x v="595"/>
    <n v="197.58"/>
  </r>
  <r>
    <n v="1189"/>
    <s v="CA-2018-117212"/>
    <d v="2018-02-26T00:00:00"/>
    <d v="2018-02-28T00:00:00"/>
    <x v="11"/>
    <s v="Second Class"/>
    <x v="404"/>
    <x v="404"/>
    <s v="Home Office"/>
    <s v="United States"/>
    <s v="Los Angeles"/>
    <s v="California"/>
    <n v="90036"/>
    <x v="1"/>
    <s v="OFF-AP-10004532"/>
    <s v="Office Supplies"/>
    <x v="1"/>
    <x v="9"/>
    <x v="564"/>
    <n v="81.92"/>
  </r>
  <r>
    <n v="1190"/>
    <s v="CA-2018-117212"/>
    <d v="2018-02-26T00:00:00"/>
    <d v="2018-02-28T00:00:00"/>
    <x v="11"/>
    <s v="Second Class"/>
    <x v="404"/>
    <x v="404"/>
    <s v="Home Office"/>
    <s v="United States"/>
    <s v="Los Angeles"/>
    <s v="California"/>
    <n v="90036"/>
    <x v="1"/>
    <s v="TEC-PH-10004447"/>
    <s v="Technology"/>
    <x v="2"/>
    <x v="7"/>
    <x v="866"/>
    <n v="889.53599999999994"/>
  </r>
  <r>
    <n v="1191"/>
    <s v="CA-2018-117212"/>
    <d v="2018-02-26T00:00:00"/>
    <d v="2018-02-28T00:00:00"/>
    <x v="11"/>
    <s v="Second Class"/>
    <x v="404"/>
    <x v="404"/>
    <s v="Home Office"/>
    <s v="United States"/>
    <s v="Los Angeles"/>
    <s v="California"/>
    <n v="90036"/>
    <x v="1"/>
    <s v="FUR-CH-10003973"/>
    <s v="Furniture"/>
    <x v="0"/>
    <x v="1"/>
    <x v="867"/>
    <n v="892.22400000000005"/>
  </r>
  <r>
    <n v="1192"/>
    <s v="CA-2018-117212"/>
    <d v="2018-02-26T00:00:00"/>
    <d v="2018-02-28T00:00:00"/>
    <x v="11"/>
    <s v="Second Class"/>
    <x v="404"/>
    <x v="404"/>
    <s v="Home Office"/>
    <s v="United States"/>
    <s v="Los Angeles"/>
    <s v="California"/>
    <n v="90036"/>
    <x v="1"/>
    <s v="OFF-PA-10001970"/>
    <s v="Office Supplies"/>
    <x v="1"/>
    <x v="10"/>
    <x v="366"/>
    <n v="223.92"/>
  </r>
  <r>
    <n v="1193"/>
    <s v="CA-2018-117212"/>
    <d v="2018-02-26T00:00:00"/>
    <d v="2018-02-28T00:00:00"/>
    <x v="11"/>
    <s v="Second Class"/>
    <x v="404"/>
    <x v="404"/>
    <s v="Home Office"/>
    <s v="United States"/>
    <s v="Los Angeles"/>
    <s v="California"/>
    <n v="90036"/>
    <x v="1"/>
    <s v="OFF-PA-10000682"/>
    <s v="Office Supplies"/>
    <x v="1"/>
    <x v="10"/>
    <x v="868"/>
    <n v="23.12"/>
  </r>
  <r>
    <n v="1194"/>
    <s v="US-2016-130519"/>
    <d v="2016-09-15T00:00:00"/>
    <d v="2016-09-15T00:00:00"/>
    <x v="3"/>
    <s v="Same Day"/>
    <x v="243"/>
    <x v="243"/>
    <s v="Corporate"/>
    <s v="United States"/>
    <s v="Coral Springs"/>
    <s v="Florida"/>
    <n v="33065"/>
    <x v="0"/>
    <s v="OFF-PA-10001937"/>
    <s v="Office Supplies"/>
    <x v="1"/>
    <x v="10"/>
    <x v="289"/>
    <n v="15.552"/>
  </r>
  <r>
    <n v="1195"/>
    <s v="US-2016-130519"/>
    <d v="2016-09-15T00:00:00"/>
    <d v="2016-09-15T00:00:00"/>
    <x v="3"/>
    <s v="Same Day"/>
    <x v="243"/>
    <x v="243"/>
    <s v="Corporate"/>
    <s v="United States"/>
    <s v="Coral Springs"/>
    <s v="Florida"/>
    <n v="33065"/>
    <x v="0"/>
    <s v="FUR-FU-10002268"/>
    <s v="Furniture"/>
    <x v="0"/>
    <x v="5"/>
    <x v="869"/>
    <n v="15.712"/>
  </r>
  <r>
    <n v="1196"/>
    <s v="US-2016-130519"/>
    <d v="2016-09-15T00:00:00"/>
    <d v="2016-09-15T00:00:00"/>
    <x v="3"/>
    <s v="Same Day"/>
    <x v="243"/>
    <x v="243"/>
    <s v="Corporate"/>
    <s v="United States"/>
    <s v="Coral Springs"/>
    <s v="Florida"/>
    <n v="33065"/>
    <x v="0"/>
    <s v="OFF-ST-10001321"/>
    <s v="Office Supplies"/>
    <x v="1"/>
    <x v="4"/>
    <x v="421"/>
    <n v="24.672000000000001"/>
  </r>
  <r>
    <n v="1197"/>
    <s v="US-2016-130519"/>
    <d v="2016-09-15T00:00:00"/>
    <d v="2016-09-15T00:00:00"/>
    <x v="3"/>
    <s v="Same Day"/>
    <x v="243"/>
    <x v="243"/>
    <s v="Corporate"/>
    <s v="United States"/>
    <s v="Coral Springs"/>
    <s v="Florida"/>
    <n v="33065"/>
    <x v="0"/>
    <s v="FUR-FU-10003394"/>
    <s v="Furniture"/>
    <x v="0"/>
    <x v="5"/>
    <x v="583"/>
    <n v="55.968000000000004"/>
  </r>
  <r>
    <n v="1198"/>
    <s v="CA-2017-130946"/>
    <d v="2017-08-04T00:00:00"/>
    <d v="2017-04-12T00:00:00"/>
    <x v="0"/>
    <s v="Standard Class"/>
    <x v="233"/>
    <x v="233"/>
    <s v="Consumer"/>
    <s v="United States"/>
    <s v="Houston"/>
    <s v="Texas"/>
    <n v="77041"/>
    <x v="2"/>
    <s v="TEC-AC-10001990"/>
    <s v="Technology"/>
    <x v="2"/>
    <x v="11"/>
    <x v="870"/>
    <n v="431.928"/>
  </r>
  <r>
    <n v="1199"/>
    <s v="CA-2017-130946"/>
    <d v="2017-08-04T00:00:00"/>
    <d v="2017-04-12T00:00:00"/>
    <x v="0"/>
    <s v="Standard Class"/>
    <x v="233"/>
    <x v="233"/>
    <s v="Consumer"/>
    <s v="United States"/>
    <s v="Houston"/>
    <s v="Texas"/>
    <n v="77041"/>
    <x v="2"/>
    <s v="FUR-CH-10004540"/>
    <s v="Furniture"/>
    <x v="0"/>
    <x v="1"/>
    <x v="871"/>
    <n v="95.983999999999995"/>
  </r>
  <r>
    <n v="1200"/>
    <s v="CA-2017-130946"/>
    <d v="2017-08-04T00:00:00"/>
    <d v="2017-04-12T00:00:00"/>
    <x v="0"/>
    <s v="Standard Class"/>
    <x v="233"/>
    <x v="233"/>
    <s v="Consumer"/>
    <s v="United States"/>
    <s v="Houston"/>
    <s v="Texas"/>
    <n v="77041"/>
    <x v="2"/>
    <s v="OFF-BI-10004995"/>
    <s v="Office Supplies"/>
    <x v="1"/>
    <x v="8"/>
    <x v="316"/>
    <n v="1088.7919999999999"/>
  </r>
  <r>
    <n v="1201"/>
    <s v="CA-2017-114727"/>
    <d v="2017-07-18T00:00:00"/>
    <d v="2017-07-24T00:00:00"/>
    <x v="6"/>
    <s v="Standard Class"/>
    <x v="322"/>
    <x v="322"/>
    <s v="Corporate"/>
    <s v="United States"/>
    <s v="Denver"/>
    <s v="Colorado"/>
    <n v="80219"/>
    <x v="1"/>
    <s v="FUR-CH-10002335"/>
    <s v="Furniture"/>
    <x v="0"/>
    <x v="1"/>
    <x v="629"/>
    <n v="544.00800000000004"/>
  </r>
  <r>
    <n v="1202"/>
    <s v="CA-2017-114727"/>
    <d v="2017-07-18T00:00:00"/>
    <d v="2017-07-24T00:00:00"/>
    <x v="6"/>
    <s v="Standard Class"/>
    <x v="322"/>
    <x v="322"/>
    <s v="Corporate"/>
    <s v="United States"/>
    <s v="Denver"/>
    <s v="Colorado"/>
    <n v="80219"/>
    <x v="1"/>
    <s v="OFF-BI-10004967"/>
    <s v="Office Supplies"/>
    <x v="1"/>
    <x v="8"/>
    <x v="256"/>
    <n v="1.8720000000000001"/>
  </r>
  <r>
    <n v="1203"/>
    <s v="CA-2017-114727"/>
    <d v="2017-07-18T00:00:00"/>
    <d v="2017-07-24T00:00:00"/>
    <x v="6"/>
    <s v="Standard Class"/>
    <x v="322"/>
    <x v="322"/>
    <s v="Corporate"/>
    <s v="United States"/>
    <s v="Denver"/>
    <s v="Colorado"/>
    <n v="80219"/>
    <x v="1"/>
    <s v="FUR-CH-10002331"/>
    <s v="Furniture"/>
    <x v="0"/>
    <x v="1"/>
    <x v="407"/>
    <n v="854.35199999999998"/>
  </r>
  <r>
    <n v="1204"/>
    <s v="CA-2017-114727"/>
    <d v="2017-07-18T00:00:00"/>
    <d v="2017-07-24T00:00:00"/>
    <x v="6"/>
    <s v="Standard Class"/>
    <x v="322"/>
    <x v="322"/>
    <s v="Corporate"/>
    <s v="United States"/>
    <s v="Denver"/>
    <s v="Colorado"/>
    <n v="80219"/>
    <x v="1"/>
    <s v="OFF-ST-10002292"/>
    <s v="Office Supplies"/>
    <x v="1"/>
    <x v="4"/>
    <x v="872"/>
    <n v="593.56799999999998"/>
  </r>
  <r>
    <n v="1205"/>
    <s v="CA-2017-114727"/>
    <d v="2017-07-18T00:00:00"/>
    <d v="2017-07-24T00:00:00"/>
    <x v="6"/>
    <s v="Standard Class"/>
    <x v="322"/>
    <x v="322"/>
    <s v="Corporate"/>
    <s v="United States"/>
    <s v="Denver"/>
    <s v="Colorado"/>
    <n v="80219"/>
    <x v="1"/>
    <s v="OFF-ST-10000689"/>
    <s v="Office Supplies"/>
    <x v="1"/>
    <x v="4"/>
    <x v="426"/>
    <n v="338.04"/>
  </r>
  <r>
    <n v="1206"/>
    <s v="CA-2018-133235"/>
    <d v="2018-01-08T00:00:00"/>
    <d v="2018-08-04T00:00:00"/>
    <x v="7"/>
    <s v="First Class"/>
    <x v="405"/>
    <x v="405"/>
    <s v="Consumer"/>
    <s v="United States"/>
    <s v="Charlotte"/>
    <s v="North Carolina"/>
    <n v="28205"/>
    <x v="0"/>
    <s v="TEC-PH-10002660"/>
    <s v="Technology"/>
    <x v="2"/>
    <x v="7"/>
    <x v="704"/>
    <n v="271.95999999999998"/>
  </r>
  <r>
    <n v="1207"/>
    <s v="CA-2017-137050"/>
    <d v="2017-07-14T00:00:00"/>
    <d v="2017-07-18T00:00:00"/>
    <x v="6"/>
    <s v="Second Class"/>
    <x v="406"/>
    <x v="406"/>
    <s v="Corporate"/>
    <s v="United States"/>
    <s v="New York City"/>
    <s v="New York"/>
    <n v="10009"/>
    <x v="3"/>
    <s v="OFF-ST-10004634"/>
    <s v="Office Supplies"/>
    <x v="1"/>
    <x v="4"/>
    <x v="602"/>
    <n v="11.21"/>
  </r>
  <r>
    <n v="1208"/>
    <s v="CA-2017-137050"/>
    <d v="2017-07-14T00:00:00"/>
    <d v="2017-07-18T00:00:00"/>
    <x v="6"/>
    <s v="Second Class"/>
    <x v="406"/>
    <x v="406"/>
    <s v="Corporate"/>
    <s v="United States"/>
    <s v="New York City"/>
    <s v="New York"/>
    <n v="10009"/>
    <x v="3"/>
    <s v="OFF-BI-10002160"/>
    <s v="Office Supplies"/>
    <x v="1"/>
    <x v="8"/>
    <x v="315"/>
    <n v="9.1440000000000001"/>
  </r>
  <r>
    <n v="1209"/>
    <s v="CA-2017-137050"/>
    <d v="2017-07-14T00:00:00"/>
    <d v="2017-07-18T00:00:00"/>
    <x v="6"/>
    <s v="Second Class"/>
    <x v="406"/>
    <x v="406"/>
    <s v="Corporate"/>
    <s v="United States"/>
    <s v="New York City"/>
    <s v="New York"/>
    <n v="10009"/>
    <x v="3"/>
    <s v="OFF-FA-10002988"/>
    <s v="Office Supplies"/>
    <x v="1"/>
    <x v="13"/>
    <x v="132"/>
    <n v="14.07"/>
  </r>
  <r>
    <n v="1210"/>
    <s v="CA-2017-137050"/>
    <d v="2017-07-14T00:00:00"/>
    <d v="2017-07-18T00:00:00"/>
    <x v="6"/>
    <s v="Second Class"/>
    <x v="406"/>
    <x v="406"/>
    <s v="Corporate"/>
    <s v="United States"/>
    <s v="New York City"/>
    <s v="New York"/>
    <n v="10009"/>
    <x v="3"/>
    <s v="OFF-AR-10004999"/>
    <s v="Office Supplies"/>
    <x v="1"/>
    <x v="6"/>
    <x v="873"/>
    <n v="41.86"/>
  </r>
  <r>
    <n v="1211"/>
    <s v="CA-2017-137050"/>
    <d v="2017-07-14T00:00:00"/>
    <d v="2017-07-18T00:00:00"/>
    <x v="6"/>
    <s v="Second Class"/>
    <x v="406"/>
    <x v="406"/>
    <s v="Corporate"/>
    <s v="United States"/>
    <s v="New York City"/>
    <s v="New York"/>
    <n v="10009"/>
    <x v="3"/>
    <s v="OFF-BI-10001031"/>
    <s v="Office Supplies"/>
    <x v="1"/>
    <x v="8"/>
    <x v="874"/>
    <n v="8.5440000000000005"/>
  </r>
  <r>
    <n v="1212"/>
    <s v="CA-2017-137050"/>
    <d v="2017-07-14T00:00:00"/>
    <d v="2017-07-18T00:00:00"/>
    <x v="6"/>
    <s v="Second Class"/>
    <x v="406"/>
    <x v="406"/>
    <s v="Corporate"/>
    <s v="United States"/>
    <s v="New York City"/>
    <s v="New York"/>
    <n v="10009"/>
    <x v="3"/>
    <s v="FUR-BO-10004695"/>
    <s v="Furniture"/>
    <x v="0"/>
    <x v="0"/>
    <x v="200"/>
    <n v="579.13599999999997"/>
  </r>
  <r>
    <n v="1213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FUR-CH-10004860"/>
    <s v="Furniture"/>
    <x v="0"/>
    <x v="1"/>
    <x v="212"/>
    <n v="141.37200000000001"/>
  </r>
  <r>
    <n v="1214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OFF-BI-10002432"/>
    <s v="Office Supplies"/>
    <x v="1"/>
    <x v="8"/>
    <x v="875"/>
    <n v="3.036"/>
  </r>
  <r>
    <n v="1215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OFF-BI-10000069"/>
    <s v="Office Supplies"/>
    <x v="1"/>
    <x v="8"/>
    <x v="491"/>
    <n v="4.5030000000000001"/>
  </r>
  <r>
    <n v="1216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OFF-AR-10003602"/>
    <s v="Office Supplies"/>
    <x v="1"/>
    <x v="6"/>
    <x v="242"/>
    <n v="4.6719999999999997"/>
  </r>
  <r>
    <n v="1217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TEC-AC-10004469"/>
    <s v="Technology"/>
    <x v="2"/>
    <x v="11"/>
    <x v="241"/>
    <n v="95.88"/>
  </r>
  <r>
    <n v="1218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FUR-FU-10001867"/>
    <s v="Furniture"/>
    <x v="0"/>
    <x v="5"/>
    <x v="876"/>
    <n v="17.024000000000001"/>
  </r>
  <r>
    <n v="1219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TEC-AC-10003174"/>
    <s v="Technology"/>
    <x v="2"/>
    <x v="11"/>
    <x v="619"/>
    <n v="258.69600000000003"/>
  </r>
  <r>
    <n v="1220"/>
    <s v="US-2018-118087"/>
    <d v="2018-09-09T00:00:00"/>
    <d v="2018-09-13T00:00:00"/>
    <x v="3"/>
    <s v="Standard Class"/>
    <x v="407"/>
    <x v="407"/>
    <s v="Corporate"/>
    <s v="United States"/>
    <s v="Philadelphia"/>
    <s v="Pennsylvania"/>
    <n v="19134"/>
    <x v="3"/>
    <s v="TEC-PH-10002200"/>
    <s v="Technology"/>
    <x v="2"/>
    <x v="7"/>
    <x v="877"/>
    <n v="1931.9580000000001"/>
  </r>
  <r>
    <n v="1221"/>
    <s v="CA-2015-110184"/>
    <d v="2015-12-07T00:00:00"/>
    <d v="2015-07-16T00:00:00"/>
    <x v="1"/>
    <s v="Standard Class"/>
    <x v="408"/>
    <x v="408"/>
    <s v="Home Office"/>
    <s v="United States"/>
    <s v="Los Angeles"/>
    <s v="California"/>
    <n v="90036"/>
    <x v="1"/>
    <s v="OFF-ST-10000107"/>
    <s v="Office Supplies"/>
    <x v="1"/>
    <x v="4"/>
    <x v="17"/>
    <n v="249.75"/>
  </r>
  <r>
    <n v="1222"/>
    <s v="CA-2015-110184"/>
    <d v="2015-12-07T00:00:00"/>
    <d v="2015-07-16T00:00:00"/>
    <x v="1"/>
    <s v="Standard Class"/>
    <x v="408"/>
    <x v="408"/>
    <s v="Home Office"/>
    <s v="United States"/>
    <s v="Los Angeles"/>
    <s v="California"/>
    <n v="90036"/>
    <x v="1"/>
    <s v="TEC-PH-10000439"/>
    <s v="Technology"/>
    <x v="2"/>
    <x v="7"/>
    <x v="878"/>
    <n v="255.93600000000001"/>
  </r>
  <r>
    <n v="1223"/>
    <s v="CA-2017-126004"/>
    <d v="2017-04-12T00:00:00"/>
    <d v="2017-12-05T00:00:00"/>
    <x v="4"/>
    <s v="First Class"/>
    <x v="78"/>
    <x v="78"/>
    <s v="Consumer"/>
    <s v="United States"/>
    <s v="New York City"/>
    <s v="New York"/>
    <n v="10024"/>
    <x v="3"/>
    <s v="FUR-FU-10001602"/>
    <s v="Furniture"/>
    <x v="0"/>
    <x v="5"/>
    <x v="766"/>
    <n v="113.79"/>
  </r>
  <r>
    <n v="1224"/>
    <s v="CA-2017-126004"/>
    <d v="2017-04-12T00:00:00"/>
    <d v="2017-12-05T00:00:00"/>
    <x v="4"/>
    <s v="First Class"/>
    <x v="78"/>
    <x v="78"/>
    <s v="Consumer"/>
    <s v="United States"/>
    <s v="New York City"/>
    <s v="New York"/>
    <n v="10024"/>
    <x v="3"/>
    <s v="TEC-AC-10001432"/>
    <s v="Technology"/>
    <x v="2"/>
    <x v="11"/>
    <x v="476"/>
    <n v="78.150000000000006"/>
  </r>
  <r>
    <n v="1225"/>
    <s v="CA-2017-126004"/>
    <d v="2017-04-12T00:00:00"/>
    <d v="2017-12-05T00:00:00"/>
    <x v="4"/>
    <s v="First Class"/>
    <x v="78"/>
    <x v="78"/>
    <s v="Consumer"/>
    <s v="United States"/>
    <s v="New York City"/>
    <s v="New York"/>
    <n v="10024"/>
    <x v="3"/>
    <s v="OFF-BI-10004656"/>
    <s v="Office Supplies"/>
    <x v="1"/>
    <x v="8"/>
    <x v="864"/>
    <n v="1.728"/>
  </r>
  <r>
    <n v="1226"/>
    <s v="CA-2017-126004"/>
    <d v="2017-04-12T00:00:00"/>
    <d v="2017-12-05T00:00:00"/>
    <x v="4"/>
    <s v="First Class"/>
    <x v="78"/>
    <x v="78"/>
    <s v="Consumer"/>
    <s v="United States"/>
    <s v="New York City"/>
    <s v="New York"/>
    <n v="10024"/>
    <x v="3"/>
    <s v="OFF-PA-10001685"/>
    <s v="Office Supplies"/>
    <x v="1"/>
    <x v="10"/>
    <x v="33"/>
    <n v="40.56"/>
  </r>
  <r>
    <n v="1227"/>
    <s v="CA-2017-126004"/>
    <d v="2017-04-12T00:00:00"/>
    <d v="2017-12-05T00:00:00"/>
    <x v="4"/>
    <s v="First Class"/>
    <x v="78"/>
    <x v="78"/>
    <s v="Consumer"/>
    <s v="United States"/>
    <s v="New York City"/>
    <s v="New York"/>
    <n v="10024"/>
    <x v="3"/>
    <s v="OFF-ST-10001418"/>
    <s v="Office Supplies"/>
    <x v="1"/>
    <x v="4"/>
    <x v="879"/>
    <n v="182.94"/>
  </r>
  <r>
    <n v="1228"/>
    <s v="CA-2017-126004"/>
    <d v="2017-04-12T00:00:00"/>
    <d v="2017-12-05T00:00:00"/>
    <x v="4"/>
    <s v="First Class"/>
    <x v="78"/>
    <x v="78"/>
    <s v="Consumer"/>
    <s v="United States"/>
    <s v="New York City"/>
    <s v="New York"/>
    <n v="10024"/>
    <x v="3"/>
    <s v="OFF-ST-10000676"/>
    <s v="Office Supplies"/>
    <x v="1"/>
    <x v="4"/>
    <x v="880"/>
    <n v="193.86"/>
  </r>
  <r>
    <n v="1229"/>
    <s v="CA-2018-100013"/>
    <d v="2018-06-11T00:00:00"/>
    <d v="2018-11-11T00:00:00"/>
    <x v="9"/>
    <s v="Standard Class"/>
    <x v="233"/>
    <x v="233"/>
    <s v="Consumer"/>
    <s v="United States"/>
    <s v="Los Angeles"/>
    <s v="California"/>
    <n v="90045"/>
    <x v="1"/>
    <s v="OFF-EN-10001219"/>
    <s v="Office Supplies"/>
    <x v="1"/>
    <x v="12"/>
    <x v="588"/>
    <n v="15.28"/>
  </r>
  <r>
    <n v="1230"/>
    <s v="CA-2018-100013"/>
    <d v="2018-06-11T00:00:00"/>
    <d v="2018-11-11T00:00:00"/>
    <x v="9"/>
    <s v="Standard Class"/>
    <x v="233"/>
    <x v="233"/>
    <s v="Consumer"/>
    <s v="United States"/>
    <s v="Los Angeles"/>
    <s v="California"/>
    <n v="90045"/>
    <x v="1"/>
    <s v="FUR-FU-10001424"/>
    <s v="Furniture"/>
    <x v="0"/>
    <x v="5"/>
    <x v="698"/>
    <n v="8.73"/>
  </r>
  <r>
    <n v="1231"/>
    <s v="CA-2018-100013"/>
    <d v="2018-06-11T00:00:00"/>
    <d v="2018-11-11T00:00:00"/>
    <x v="9"/>
    <s v="Standard Class"/>
    <x v="233"/>
    <x v="233"/>
    <s v="Consumer"/>
    <s v="United States"/>
    <s v="Los Angeles"/>
    <s v="California"/>
    <n v="90045"/>
    <x v="1"/>
    <s v="OFF-AR-10001022"/>
    <s v="Office Supplies"/>
    <x v="1"/>
    <x v="6"/>
    <x v="881"/>
    <n v="5.68"/>
  </r>
  <r>
    <n v="1232"/>
    <s v="CA-2016-132570"/>
    <d v="2016-10-31T00:00:00"/>
    <d v="2016-11-02T00:00:00"/>
    <x v="8"/>
    <s v="Second Class"/>
    <x v="409"/>
    <x v="409"/>
    <s v="Consumer"/>
    <s v="United States"/>
    <s v="Buffalo"/>
    <s v="New York"/>
    <n v="14215"/>
    <x v="3"/>
    <s v="OFF-AR-10000369"/>
    <s v="Office Supplies"/>
    <x v="1"/>
    <x v="6"/>
    <x v="382"/>
    <n v="2.78"/>
  </r>
  <r>
    <n v="1233"/>
    <s v="CA-2016-132570"/>
    <d v="2016-10-31T00:00:00"/>
    <d v="2016-11-02T00:00:00"/>
    <x v="8"/>
    <s v="Second Class"/>
    <x v="409"/>
    <x v="409"/>
    <s v="Consumer"/>
    <s v="United States"/>
    <s v="Buffalo"/>
    <s v="New York"/>
    <n v="14215"/>
    <x v="3"/>
    <s v="OFF-EN-10003055"/>
    <s v="Office Supplies"/>
    <x v="1"/>
    <x v="12"/>
    <x v="882"/>
    <n v="79.959999999999994"/>
  </r>
  <r>
    <n v="1234"/>
    <s v="CA-2017-153682"/>
    <d v="2017-05-30T00:00:00"/>
    <d v="2017-06-01T00:00:00"/>
    <x v="5"/>
    <s v="First Class"/>
    <x v="410"/>
    <x v="410"/>
    <s v="Corporate"/>
    <s v="United States"/>
    <s v="Cincinnati"/>
    <s v="Ohio"/>
    <n v="45231"/>
    <x v="3"/>
    <s v="TEC-CO-10001046"/>
    <s v="Technology"/>
    <x v="2"/>
    <x v="16"/>
    <x v="883"/>
    <n v="839.98800000000006"/>
  </r>
  <r>
    <n v="1235"/>
    <s v="CA-2017-144344"/>
    <d v="2017-10-28T00:00:00"/>
    <d v="2017-10-28T00:00:00"/>
    <x v="8"/>
    <s v="Same Day"/>
    <x v="310"/>
    <x v="310"/>
    <s v="Consumer"/>
    <s v="United States"/>
    <s v="Boynton Beach"/>
    <s v="Florida"/>
    <n v="33437"/>
    <x v="0"/>
    <s v="FUR-FU-10000076"/>
    <s v="Furniture"/>
    <x v="0"/>
    <x v="5"/>
    <x v="884"/>
    <n v="47.951999999999998"/>
  </r>
  <r>
    <n v="1236"/>
    <s v="CA-2017-144344"/>
    <d v="2017-10-28T00:00:00"/>
    <d v="2017-10-28T00:00:00"/>
    <x v="8"/>
    <s v="Same Day"/>
    <x v="310"/>
    <x v="310"/>
    <s v="Consumer"/>
    <s v="United States"/>
    <s v="Boynton Beach"/>
    <s v="Florida"/>
    <n v="33437"/>
    <x v="0"/>
    <s v="OFF-BI-10003719"/>
    <s v="Office Supplies"/>
    <x v="1"/>
    <x v="8"/>
    <x v="691"/>
    <n v="37.424999999999997"/>
  </r>
  <r>
    <n v="1237"/>
    <s v="CA-2017-144344"/>
    <d v="2017-10-28T00:00:00"/>
    <d v="2017-10-28T00:00:00"/>
    <x v="8"/>
    <s v="Same Day"/>
    <x v="310"/>
    <x v="310"/>
    <s v="Consumer"/>
    <s v="United States"/>
    <s v="Boynton Beach"/>
    <s v="Florida"/>
    <n v="33437"/>
    <x v="0"/>
    <s v="FUR-FU-10003268"/>
    <s v="Furniture"/>
    <x v="0"/>
    <x v="5"/>
    <x v="885"/>
    <n v="63.968000000000004"/>
  </r>
  <r>
    <n v="1238"/>
    <s v="CA-2017-144344"/>
    <d v="2017-10-28T00:00:00"/>
    <d v="2017-10-28T00:00:00"/>
    <x v="8"/>
    <s v="Same Day"/>
    <x v="310"/>
    <x v="310"/>
    <s v="Consumer"/>
    <s v="United States"/>
    <s v="Boynton Beach"/>
    <s v="Florida"/>
    <n v="33437"/>
    <x v="0"/>
    <s v="FUR-FU-10003553"/>
    <s v="Furniture"/>
    <x v="0"/>
    <x v="5"/>
    <x v="568"/>
    <n v="165.048"/>
  </r>
  <r>
    <n v="1239"/>
    <s v="CA-2015-127012"/>
    <d v="2015-11-08T00:00:00"/>
    <d v="2015-08-15T00:00:00"/>
    <x v="2"/>
    <s v="Standard Class"/>
    <x v="411"/>
    <x v="411"/>
    <s v="Consumer"/>
    <s v="United States"/>
    <s v="Seattle"/>
    <s v="Washington"/>
    <n v="98105"/>
    <x v="1"/>
    <s v="FUR-FU-10003691"/>
    <s v="Furniture"/>
    <x v="0"/>
    <x v="5"/>
    <x v="886"/>
    <n v="12.35"/>
  </r>
  <r>
    <n v="1240"/>
    <s v="CA-2015-127012"/>
    <d v="2015-11-08T00:00:00"/>
    <d v="2015-08-15T00:00:00"/>
    <x v="2"/>
    <s v="Standard Class"/>
    <x v="411"/>
    <x v="411"/>
    <s v="Consumer"/>
    <s v="United States"/>
    <s v="Seattle"/>
    <s v="Washington"/>
    <n v="98105"/>
    <x v="1"/>
    <s v="OFF-AR-10003903"/>
    <s v="Office Supplies"/>
    <x v="1"/>
    <x v="6"/>
    <x v="887"/>
    <n v="40.97"/>
  </r>
  <r>
    <n v="1241"/>
    <s v="CA-2015-127012"/>
    <d v="2015-11-08T00:00:00"/>
    <d v="2015-08-15T00:00:00"/>
    <x v="2"/>
    <s v="Standard Class"/>
    <x v="411"/>
    <x v="411"/>
    <s v="Consumer"/>
    <s v="United States"/>
    <s v="Seattle"/>
    <s v="Washington"/>
    <n v="98105"/>
    <x v="1"/>
    <s v="OFF-FA-10004854"/>
    <s v="Office Supplies"/>
    <x v="1"/>
    <x v="13"/>
    <x v="271"/>
    <n v="22.96"/>
  </r>
  <r>
    <n v="1242"/>
    <s v="CA-2017-128727"/>
    <d v="2017-08-29T00:00:00"/>
    <d v="2017-09-04T00:00:00"/>
    <x v="0"/>
    <s v="Standard Class"/>
    <x v="246"/>
    <x v="246"/>
    <s v="Home Office"/>
    <s v="United States"/>
    <s v="New York City"/>
    <s v="New York"/>
    <n v="10024"/>
    <x v="3"/>
    <s v="TEC-PH-10003442"/>
    <s v="Technology"/>
    <x v="2"/>
    <x v="7"/>
    <x v="888"/>
    <n v="22"/>
  </r>
  <r>
    <n v="1243"/>
    <s v="US-2017-162859"/>
    <d v="2017-02-15T00:00:00"/>
    <d v="2017-02-22T00:00:00"/>
    <x v="11"/>
    <s v="Standard Class"/>
    <x v="310"/>
    <x v="310"/>
    <s v="Consumer"/>
    <s v="United States"/>
    <s v="New York City"/>
    <s v="New York"/>
    <n v="10009"/>
    <x v="3"/>
    <s v="OFF-BI-10004519"/>
    <s v="Office Supplies"/>
    <x v="1"/>
    <x v="8"/>
    <x v="889"/>
    <n v="398.35199999999998"/>
  </r>
  <r>
    <n v="1244"/>
    <s v="US-2017-162859"/>
    <d v="2017-02-15T00:00:00"/>
    <d v="2017-02-22T00:00:00"/>
    <x v="11"/>
    <s v="Standard Class"/>
    <x v="310"/>
    <x v="310"/>
    <s v="Consumer"/>
    <s v="United States"/>
    <s v="New York City"/>
    <s v="New York"/>
    <n v="10009"/>
    <x v="3"/>
    <s v="OFF-FA-10000304"/>
    <s v="Office Supplies"/>
    <x v="1"/>
    <x v="13"/>
    <x v="52"/>
    <n v="8.7200000000000006"/>
  </r>
  <r>
    <n v="1245"/>
    <s v="CA-2018-133641"/>
    <d v="2018-05-14T00:00:00"/>
    <d v="2018-05-21T00:00:00"/>
    <x v="5"/>
    <s v="Standard Class"/>
    <x v="412"/>
    <x v="412"/>
    <s v="Consumer"/>
    <s v="United States"/>
    <s v="Gulfport"/>
    <s v="Mississippi"/>
    <n v="39503"/>
    <x v="0"/>
    <s v="OFF-EN-10004955"/>
    <s v="Office Supplies"/>
    <x v="1"/>
    <x v="12"/>
    <x v="890"/>
    <n v="48.69"/>
  </r>
  <r>
    <n v="1246"/>
    <s v="CA-2015-168494"/>
    <d v="2015-12-12T00:00:00"/>
    <d v="2015-12-14T00:00:00"/>
    <x v="1"/>
    <s v="Second Class"/>
    <x v="413"/>
    <x v="413"/>
    <s v="Consumer"/>
    <s v="United States"/>
    <s v="Fresno"/>
    <s v="California"/>
    <n v="93727"/>
    <x v="1"/>
    <s v="FUR-TA-10004619"/>
    <s v="Furniture"/>
    <x v="0"/>
    <x v="3"/>
    <x v="891"/>
    <n v="764.68799999999999"/>
  </r>
  <r>
    <n v="1247"/>
    <s v="CA-2015-168494"/>
    <d v="2015-12-12T00:00:00"/>
    <d v="2015-12-14T00:00:00"/>
    <x v="1"/>
    <s v="Second Class"/>
    <x v="413"/>
    <x v="413"/>
    <s v="Consumer"/>
    <s v="United States"/>
    <s v="Fresno"/>
    <s v="California"/>
    <n v="93727"/>
    <x v="1"/>
    <s v="FUR-TA-10003473"/>
    <s v="Furniture"/>
    <x v="0"/>
    <x v="3"/>
    <x v="216"/>
    <n v="3610.848"/>
  </r>
  <r>
    <n v="1248"/>
    <s v="CA-2015-168494"/>
    <d v="2015-12-12T00:00:00"/>
    <d v="2015-12-14T00:00:00"/>
    <x v="1"/>
    <s v="Second Class"/>
    <x v="413"/>
    <x v="413"/>
    <s v="Consumer"/>
    <s v="United States"/>
    <s v="Fresno"/>
    <s v="California"/>
    <n v="93727"/>
    <x v="1"/>
    <s v="FUR-BO-10004467"/>
    <s v="Furniture"/>
    <x v="0"/>
    <x v="0"/>
    <x v="892"/>
    <n v="254.97450000000001"/>
  </r>
  <r>
    <n v="1249"/>
    <s v="CA-2018-115602"/>
    <d v="2018-12-18T00:00:00"/>
    <d v="2018-12-24T00:00:00"/>
    <x v="1"/>
    <s v="Standard Class"/>
    <x v="264"/>
    <x v="264"/>
    <s v="Consumer"/>
    <s v="United States"/>
    <s v="New York City"/>
    <s v="New York"/>
    <n v="10009"/>
    <x v="3"/>
    <s v="OFF-AR-10002280"/>
    <s v="Office Supplies"/>
    <x v="1"/>
    <x v="6"/>
    <x v="772"/>
    <n v="38.82"/>
  </r>
  <r>
    <n v="1250"/>
    <s v="CA-2018-115602"/>
    <d v="2018-12-18T00:00:00"/>
    <d v="2018-12-24T00:00:00"/>
    <x v="1"/>
    <s v="Standard Class"/>
    <x v="264"/>
    <x v="264"/>
    <s v="Consumer"/>
    <s v="United States"/>
    <s v="New York City"/>
    <s v="New York"/>
    <n v="10009"/>
    <x v="3"/>
    <s v="FUR-CH-10001708"/>
    <s v="Furniture"/>
    <x v="0"/>
    <x v="1"/>
    <x v="893"/>
    <n v="1141.9380000000001"/>
  </r>
  <r>
    <n v="1251"/>
    <s v="CA-2018-115602"/>
    <d v="2018-12-18T00:00:00"/>
    <d v="2018-12-24T00:00:00"/>
    <x v="1"/>
    <s v="Standard Class"/>
    <x v="264"/>
    <x v="264"/>
    <s v="Consumer"/>
    <s v="United States"/>
    <s v="New York City"/>
    <s v="New York"/>
    <n v="10009"/>
    <x v="3"/>
    <s v="OFF-AP-10000891"/>
    <s v="Office Supplies"/>
    <x v="1"/>
    <x v="9"/>
    <x v="165"/>
    <n v="1704.56"/>
  </r>
  <r>
    <n v="1252"/>
    <s v="CA-2018-115602"/>
    <d v="2018-12-18T00:00:00"/>
    <d v="2018-12-24T00:00:00"/>
    <x v="1"/>
    <s v="Standard Class"/>
    <x v="264"/>
    <x v="264"/>
    <s v="Consumer"/>
    <s v="United States"/>
    <s v="New York City"/>
    <s v="New York"/>
    <n v="10009"/>
    <x v="3"/>
    <s v="OFF-AR-10000462"/>
    <s v="Office Supplies"/>
    <x v="1"/>
    <x v="6"/>
    <x v="894"/>
    <n v="3.2"/>
  </r>
  <r>
    <n v="1253"/>
    <s v="CA-2016-154956"/>
    <d v="2016-04-07T00:00:00"/>
    <d v="2016-07-09T00:00:00"/>
    <x v="4"/>
    <s v="Standard Class"/>
    <x v="5"/>
    <x v="5"/>
    <s v="Consumer"/>
    <s v="United States"/>
    <s v="Milwaukee"/>
    <s v="Wisconsin"/>
    <n v="53209"/>
    <x v="2"/>
    <s v="TEC-PH-10004165"/>
    <s v="Technology"/>
    <x v="2"/>
    <x v="7"/>
    <x v="895"/>
    <n v="1099.96"/>
  </r>
  <r>
    <n v="1254"/>
    <s v="CA-2018-144638"/>
    <d v="2018-10-03T00:00:00"/>
    <d v="2018-03-14T00:00:00"/>
    <x v="8"/>
    <s v="Standard Class"/>
    <x v="414"/>
    <x v="414"/>
    <s v="Home Office"/>
    <s v="United States"/>
    <s v="Chester"/>
    <s v="Pennsylvania"/>
    <n v="19013"/>
    <x v="3"/>
    <s v="OFF-AR-10003958"/>
    <s v="Office Supplies"/>
    <x v="1"/>
    <x v="6"/>
    <x v="686"/>
    <n v="5.2480000000000002"/>
  </r>
  <r>
    <n v="1255"/>
    <s v="CA-2018-144638"/>
    <d v="2018-10-03T00:00:00"/>
    <d v="2018-03-14T00:00:00"/>
    <x v="8"/>
    <s v="Standard Class"/>
    <x v="414"/>
    <x v="414"/>
    <s v="Home Office"/>
    <s v="United States"/>
    <s v="Chester"/>
    <s v="Pennsylvania"/>
    <n v="19013"/>
    <x v="3"/>
    <s v="TEC-PH-10000149"/>
    <s v="Technology"/>
    <x v="2"/>
    <x v="7"/>
    <x v="424"/>
    <n v="35.909999999999997"/>
  </r>
  <r>
    <n v="1256"/>
    <s v="CA-2018-144638"/>
    <d v="2018-10-03T00:00:00"/>
    <d v="2018-03-14T00:00:00"/>
    <x v="8"/>
    <s v="Standard Class"/>
    <x v="414"/>
    <x v="414"/>
    <s v="Home Office"/>
    <s v="United States"/>
    <s v="Chester"/>
    <s v="Pennsylvania"/>
    <n v="19013"/>
    <x v="3"/>
    <s v="FUR-FU-10003724"/>
    <s v="Furniture"/>
    <x v="0"/>
    <x v="5"/>
    <x v="896"/>
    <n v="6.6959999999999997"/>
  </r>
  <r>
    <n v="1257"/>
    <s v="CA-2018-144638"/>
    <d v="2018-10-03T00:00:00"/>
    <d v="2018-03-14T00:00:00"/>
    <x v="8"/>
    <s v="Standard Class"/>
    <x v="414"/>
    <x v="414"/>
    <s v="Home Office"/>
    <s v="United States"/>
    <s v="Chester"/>
    <s v="Pennsylvania"/>
    <n v="19013"/>
    <x v="3"/>
    <s v="FUR-FU-10003535"/>
    <s v="Furniture"/>
    <x v="0"/>
    <x v="5"/>
    <x v="897"/>
    <n v="43.872"/>
  </r>
  <r>
    <n v="1258"/>
    <s v="US-2017-168620"/>
    <d v="2017-12-24T00:00:00"/>
    <d v="2017-12-28T00:00:00"/>
    <x v="1"/>
    <s v="Second Class"/>
    <x v="176"/>
    <x v="176"/>
    <s v="Home Office"/>
    <s v="United States"/>
    <s v="Charlotte"/>
    <s v="North Carolina"/>
    <n v="28205"/>
    <x v="0"/>
    <s v="OFF-BI-10001575"/>
    <s v="Office Supplies"/>
    <x v="1"/>
    <x v="8"/>
    <x v="582"/>
    <n v="27.882000000000001"/>
  </r>
  <r>
    <n v="1259"/>
    <s v="US-2017-168620"/>
    <d v="2017-12-24T00:00:00"/>
    <d v="2017-12-28T00:00:00"/>
    <x v="1"/>
    <s v="Second Class"/>
    <x v="176"/>
    <x v="176"/>
    <s v="Home Office"/>
    <s v="United States"/>
    <s v="Charlotte"/>
    <s v="North Carolina"/>
    <n v="28205"/>
    <x v="0"/>
    <s v="OFF-ST-10003716"/>
    <s v="Office Supplies"/>
    <x v="1"/>
    <x v="4"/>
    <x v="898"/>
    <n v="540.048"/>
  </r>
  <r>
    <n v="1260"/>
    <s v="US-2017-168620"/>
    <d v="2017-12-24T00:00:00"/>
    <d v="2017-12-28T00:00:00"/>
    <x v="1"/>
    <s v="Second Class"/>
    <x v="176"/>
    <x v="176"/>
    <s v="Home Office"/>
    <s v="United States"/>
    <s v="Charlotte"/>
    <s v="North Carolina"/>
    <n v="28205"/>
    <x v="0"/>
    <s v="TEC-AC-10004469"/>
    <s v="Technology"/>
    <x v="2"/>
    <x v="11"/>
    <x v="241"/>
    <n v="255.68"/>
  </r>
  <r>
    <n v="1261"/>
    <s v="CA-2018-117079"/>
    <d v="2018-10-23T00:00:00"/>
    <d v="2018-10-27T00:00:00"/>
    <x v="8"/>
    <s v="Standard Class"/>
    <x v="415"/>
    <x v="415"/>
    <s v="Consumer"/>
    <s v="United States"/>
    <s v="Jacksonville"/>
    <s v="Florida"/>
    <n v="32216"/>
    <x v="0"/>
    <s v="TEC-PH-10004586"/>
    <s v="Technology"/>
    <x v="2"/>
    <x v="7"/>
    <x v="899"/>
    <n v="863.88"/>
  </r>
  <r>
    <n v="1262"/>
    <s v="US-2017-144393"/>
    <d v="2017-10-28T00:00:00"/>
    <d v="2017-11-04T00:00:00"/>
    <x v="8"/>
    <s v="Standard Class"/>
    <x v="416"/>
    <x v="416"/>
    <s v="Corporate"/>
    <s v="United States"/>
    <s v="Greenville"/>
    <s v="North Carolina"/>
    <n v="27834"/>
    <x v="0"/>
    <s v="OFF-BI-10004236"/>
    <s v="Office Supplies"/>
    <x v="1"/>
    <x v="8"/>
    <x v="900"/>
    <n v="17.616"/>
  </r>
  <r>
    <n v="1263"/>
    <s v="CA-2018-105053"/>
    <d v="2018-07-07T00:00:00"/>
    <d v="2018-07-09T00:00:00"/>
    <x v="6"/>
    <s v="Second Class"/>
    <x v="394"/>
    <x v="394"/>
    <s v="Consumer"/>
    <s v="United States"/>
    <s v="Long Beach"/>
    <s v="New York"/>
    <n v="11561"/>
    <x v="3"/>
    <s v="OFF-BI-10001634"/>
    <s v="Office Supplies"/>
    <x v="1"/>
    <x v="8"/>
    <x v="24"/>
    <n v="17.472000000000001"/>
  </r>
  <r>
    <n v="1264"/>
    <s v="CA-2017-155992"/>
    <d v="2017-01-10T00:00:00"/>
    <d v="2017-10-02T00:00:00"/>
    <x v="7"/>
    <s v="First Class"/>
    <x v="417"/>
    <x v="417"/>
    <s v="Consumer"/>
    <s v="United States"/>
    <s v="La Porte"/>
    <s v="Indiana"/>
    <n v="46350"/>
    <x v="2"/>
    <s v="TEC-PH-10000215"/>
    <s v="Technology"/>
    <x v="2"/>
    <x v="7"/>
    <x v="140"/>
    <n v="69.900000000000006"/>
  </r>
  <r>
    <n v="1265"/>
    <s v="CA-2017-155992"/>
    <d v="2017-01-10T00:00:00"/>
    <d v="2017-10-02T00:00:00"/>
    <x v="7"/>
    <s v="First Class"/>
    <x v="417"/>
    <x v="417"/>
    <s v="Consumer"/>
    <s v="United States"/>
    <s v="La Porte"/>
    <s v="Indiana"/>
    <n v="46350"/>
    <x v="2"/>
    <s v="FUR-FU-10003724"/>
    <s v="Furniture"/>
    <x v="0"/>
    <x v="5"/>
    <x v="896"/>
    <n v="41.85"/>
  </r>
  <r>
    <n v="1266"/>
    <s v="CA-2018-110380"/>
    <d v="2018-02-09T00:00:00"/>
    <d v="2018-09-07T00:00:00"/>
    <x v="11"/>
    <s v="Standard Class"/>
    <x v="418"/>
    <x v="418"/>
    <s v="Consumer"/>
    <s v="United States"/>
    <s v="San Francisco"/>
    <s v="California"/>
    <n v="94122"/>
    <x v="1"/>
    <s v="OFF-AR-10000422"/>
    <s v="Office Supplies"/>
    <x v="1"/>
    <x v="6"/>
    <x v="901"/>
    <n v="6.57"/>
  </r>
  <r>
    <n v="1267"/>
    <s v="US-2015-167738"/>
    <d v="2015-12-24T00:00:00"/>
    <d v="2015-12-29T00:00:00"/>
    <x v="1"/>
    <s v="Standard Class"/>
    <x v="36"/>
    <x v="36"/>
    <s v="Corporate"/>
    <s v="United States"/>
    <s v="Los Angeles"/>
    <s v="California"/>
    <n v="90045"/>
    <x v="1"/>
    <s v="OFF-ST-10003306"/>
    <s v="Office Supplies"/>
    <x v="1"/>
    <x v="4"/>
    <x v="385"/>
    <n v="142.86000000000001"/>
  </r>
  <r>
    <n v="1268"/>
    <s v="US-2015-167738"/>
    <d v="2015-12-24T00:00:00"/>
    <d v="2015-12-29T00:00:00"/>
    <x v="1"/>
    <s v="Standard Class"/>
    <x v="36"/>
    <x v="36"/>
    <s v="Corporate"/>
    <s v="United States"/>
    <s v="Los Angeles"/>
    <s v="California"/>
    <n v="90045"/>
    <x v="1"/>
    <s v="FUR-CH-10001146"/>
    <s v="Furniture"/>
    <x v="0"/>
    <x v="1"/>
    <x v="64"/>
    <n v="292.27199999999999"/>
  </r>
  <r>
    <n v="1269"/>
    <s v="CA-2018-121412"/>
    <d v="2018-09-23T00:00:00"/>
    <d v="2018-09-27T00:00:00"/>
    <x v="3"/>
    <s v="Standard Class"/>
    <x v="410"/>
    <x v="410"/>
    <s v="Corporate"/>
    <s v="United States"/>
    <s v="Louisville"/>
    <s v="Colorado"/>
    <n v="80027"/>
    <x v="1"/>
    <s v="FUR-FU-10000246"/>
    <s v="Furniture"/>
    <x v="0"/>
    <x v="5"/>
    <x v="391"/>
    <n v="29.327999999999999"/>
  </r>
  <r>
    <n v="1270"/>
    <s v="CA-2018-100426"/>
    <d v="2018-04-06T00:00:00"/>
    <d v="2018-06-08T00:00:00"/>
    <x v="4"/>
    <s v="Standard Class"/>
    <x v="419"/>
    <x v="419"/>
    <s v="Consumer"/>
    <s v="United States"/>
    <s v="Florence"/>
    <s v="Alabama"/>
    <n v="35630"/>
    <x v="0"/>
    <s v="OFF-PA-10002870"/>
    <s v="Office Supplies"/>
    <x v="1"/>
    <x v="10"/>
    <x v="902"/>
    <n v="12.48"/>
  </r>
  <r>
    <n v="1271"/>
    <s v="US-2017-103646"/>
    <d v="2017-04-21T00:00:00"/>
    <d v="2017-04-26T00:00:00"/>
    <x v="4"/>
    <s v="Standard Class"/>
    <x v="259"/>
    <x v="259"/>
    <s v="Corporate"/>
    <s v="United States"/>
    <s v="Chicago"/>
    <s v="Illinois"/>
    <n v="60623"/>
    <x v="2"/>
    <s v="OFF-ST-10000563"/>
    <s v="Office Supplies"/>
    <x v="1"/>
    <x v="4"/>
    <x v="903"/>
    <n v="102.336"/>
  </r>
  <r>
    <n v="1272"/>
    <s v="US-2017-103646"/>
    <d v="2017-04-21T00:00:00"/>
    <d v="2017-04-26T00:00:00"/>
    <x v="4"/>
    <s v="Standard Class"/>
    <x v="259"/>
    <x v="259"/>
    <s v="Corporate"/>
    <s v="United States"/>
    <s v="Chicago"/>
    <s v="Illinois"/>
    <n v="60623"/>
    <x v="2"/>
    <s v="OFF-AP-10004487"/>
    <s v="Office Supplies"/>
    <x v="1"/>
    <x v="9"/>
    <x v="722"/>
    <n v="48.792000000000002"/>
  </r>
  <r>
    <n v="1273"/>
    <s v="US-2017-103646"/>
    <d v="2017-04-21T00:00:00"/>
    <d v="2017-04-26T00:00:00"/>
    <x v="4"/>
    <s v="Standard Class"/>
    <x v="259"/>
    <x v="259"/>
    <s v="Corporate"/>
    <s v="United States"/>
    <s v="Chicago"/>
    <s v="Illinois"/>
    <n v="60623"/>
    <x v="2"/>
    <s v="OFF-BI-10002854"/>
    <s v="Office Supplies"/>
    <x v="1"/>
    <x v="8"/>
    <x v="904"/>
    <n v="44.847999999999999"/>
  </r>
  <r>
    <n v="1274"/>
    <s v="CA-2017-119186"/>
    <d v="2017-05-26T00:00:00"/>
    <d v="2017-05-26T00:00:00"/>
    <x v="5"/>
    <s v="Same Day"/>
    <x v="384"/>
    <x v="384"/>
    <s v="Consumer"/>
    <s v="United States"/>
    <s v="Fort Worth"/>
    <s v="Texas"/>
    <n v="76106"/>
    <x v="2"/>
    <s v="OFF-PA-10004621"/>
    <s v="Office Supplies"/>
    <x v="1"/>
    <x v="10"/>
    <x v="745"/>
    <n v="10.368"/>
  </r>
  <r>
    <n v="1275"/>
    <s v="CA-2017-119186"/>
    <d v="2017-05-26T00:00:00"/>
    <d v="2017-05-26T00:00:00"/>
    <x v="5"/>
    <s v="Same Day"/>
    <x v="384"/>
    <x v="384"/>
    <s v="Consumer"/>
    <s v="United States"/>
    <s v="Fort Worth"/>
    <s v="Texas"/>
    <n v="76106"/>
    <x v="2"/>
    <s v="FUR-CH-10001973"/>
    <s v="Furniture"/>
    <x v="0"/>
    <x v="1"/>
    <x v="905"/>
    <n v="388.43"/>
  </r>
  <r>
    <n v="1276"/>
    <s v="CA-2017-119186"/>
    <d v="2017-05-26T00:00:00"/>
    <d v="2017-05-26T00:00:00"/>
    <x v="5"/>
    <s v="Same Day"/>
    <x v="384"/>
    <x v="384"/>
    <s v="Consumer"/>
    <s v="United States"/>
    <s v="Fort Worth"/>
    <s v="Texas"/>
    <n v="76106"/>
    <x v="2"/>
    <s v="OFF-PA-10004040"/>
    <s v="Office Supplies"/>
    <x v="1"/>
    <x v="10"/>
    <x v="99"/>
    <n v="14.352"/>
  </r>
  <r>
    <n v="1277"/>
    <s v="CA-2017-119186"/>
    <d v="2017-05-26T00:00:00"/>
    <d v="2017-05-26T00:00:00"/>
    <x v="5"/>
    <s v="Same Day"/>
    <x v="384"/>
    <x v="384"/>
    <s v="Consumer"/>
    <s v="United States"/>
    <s v="Fort Worth"/>
    <s v="Texas"/>
    <n v="76106"/>
    <x v="2"/>
    <s v="TEC-AC-10000580"/>
    <s v="Technology"/>
    <x v="2"/>
    <x v="11"/>
    <x v="906"/>
    <n v="63.991999999999997"/>
  </r>
  <r>
    <n v="1278"/>
    <s v="CA-2017-148698"/>
    <d v="2017-02-05T00:00:00"/>
    <d v="2017-05-07T00:00:00"/>
    <x v="11"/>
    <s v="Standard Class"/>
    <x v="420"/>
    <x v="420"/>
    <s v="Consumer"/>
    <s v="United States"/>
    <s v="Houston"/>
    <s v="Texas"/>
    <n v="77070"/>
    <x v="2"/>
    <s v="OFF-AR-10004022"/>
    <s v="Office Supplies"/>
    <x v="1"/>
    <x v="6"/>
    <x v="907"/>
    <n v="86.352000000000004"/>
  </r>
  <r>
    <n v="1279"/>
    <s v="CA-2015-163293"/>
    <d v="2015-08-09T00:00:00"/>
    <d v="2015-09-11T00:00:00"/>
    <x v="0"/>
    <s v="First Class"/>
    <x v="346"/>
    <x v="346"/>
    <s v="Corporate"/>
    <s v="United States"/>
    <s v="Macon"/>
    <s v="Georgia"/>
    <n v="31204"/>
    <x v="0"/>
    <s v="TEC-AC-10004209"/>
    <s v="Technology"/>
    <x v="2"/>
    <x v="11"/>
    <x v="908"/>
    <n v="32.97"/>
  </r>
  <r>
    <n v="1280"/>
    <s v="CA-2015-163293"/>
    <d v="2015-08-09T00:00:00"/>
    <d v="2015-09-11T00:00:00"/>
    <x v="0"/>
    <s v="First Class"/>
    <x v="346"/>
    <x v="346"/>
    <s v="Corporate"/>
    <s v="United States"/>
    <s v="Macon"/>
    <s v="Georgia"/>
    <n v="31204"/>
    <x v="0"/>
    <s v="TEC-AC-10000023"/>
    <s v="Technology"/>
    <x v="2"/>
    <x v="11"/>
    <x v="909"/>
    <n v="83.88"/>
  </r>
  <r>
    <n v="1281"/>
    <s v="CA-2017-160815"/>
    <d v="2017-05-09T00:00:00"/>
    <d v="2017-09-06T00:00:00"/>
    <x v="5"/>
    <s v="First Class"/>
    <x v="309"/>
    <x v="309"/>
    <s v="Consumer"/>
    <s v="United States"/>
    <s v="Cedar Rapids"/>
    <s v="Iowa"/>
    <n v="52402"/>
    <x v="2"/>
    <s v="TEC-PH-10003505"/>
    <s v="Technology"/>
    <x v="2"/>
    <x v="7"/>
    <x v="910"/>
    <n v="278.39999999999998"/>
  </r>
  <r>
    <n v="1282"/>
    <s v="CA-2018-122154"/>
    <d v="2018-09-04T00:00:00"/>
    <d v="2018-04-11T00:00:00"/>
    <x v="3"/>
    <s v="First Class"/>
    <x v="193"/>
    <x v="193"/>
    <s v="Consumer"/>
    <s v="United States"/>
    <s v="Jacksonville"/>
    <s v="Florida"/>
    <n v="32216"/>
    <x v="0"/>
    <s v="OFF-LA-10000121"/>
    <s v="Office Supplies"/>
    <x v="1"/>
    <x v="2"/>
    <x v="911"/>
    <n v="15.12"/>
  </r>
  <r>
    <n v="1283"/>
    <s v="CA-2018-122154"/>
    <d v="2018-09-04T00:00:00"/>
    <d v="2018-04-11T00:00:00"/>
    <x v="3"/>
    <s v="First Class"/>
    <x v="193"/>
    <x v="193"/>
    <s v="Consumer"/>
    <s v="United States"/>
    <s v="Jacksonville"/>
    <s v="Florida"/>
    <n v="32216"/>
    <x v="0"/>
    <s v="OFF-BI-10002026"/>
    <s v="Office Supplies"/>
    <x v="1"/>
    <x v="8"/>
    <x v="912"/>
    <n v="17.43"/>
  </r>
  <r>
    <n v="1284"/>
    <s v="CA-2018-122154"/>
    <d v="2018-09-04T00:00:00"/>
    <d v="2018-04-11T00:00:00"/>
    <x v="3"/>
    <s v="First Class"/>
    <x v="193"/>
    <x v="193"/>
    <s v="Consumer"/>
    <s v="United States"/>
    <s v="Jacksonville"/>
    <s v="Florida"/>
    <n v="32216"/>
    <x v="0"/>
    <s v="OFF-PA-10000994"/>
    <s v="Office Supplies"/>
    <x v="1"/>
    <x v="10"/>
    <x v="913"/>
    <n v="251.64"/>
  </r>
  <r>
    <n v="1285"/>
    <s v="US-2016-149692"/>
    <d v="2016-06-12T00:00:00"/>
    <d v="2016-12-12T00:00:00"/>
    <x v="9"/>
    <s v="Standard Class"/>
    <x v="147"/>
    <x v="147"/>
    <s v="Consumer"/>
    <s v="United States"/>
    <s v="Austin"/>
    <s v="Texas"/>
    <n v="78745"/>
    <x v="2"/>
    <s v="OFF-BI-10002813"/>
    <s v="Office Supplies"/>
    <x v="1"/>
    <x v="8"/>
    <x v="914"/>
    <n v="2.7719999999999998"/>
  </r>
  <r>
    <n v="1286"/>
    <s v="CA-2017-119445"/>
    <d v="2017-06-26T00:00:00"/>
    <d v="2017-07-03T00:00:00"/>
    <x v="9"/>
    <s v="Standard Class"/>
    <x v="421"/>
    <x v="421"/>
    <s v="Consumer"/>
    <s v="United States"/>
    <s v="Providence"/>
    <s v="Rhode Island"/>
    <n v="2908"/>
    <x v="3"/>
    <s v="OFF-ST-10000617"/>
    <s v="Office Supplies"/>
    <x v="1"/>
    <x v="4"/>
    <x v="384"/>
    <n v="14.9"/>
  </r>
  <r>
    <n v="1287"/>
    <s v="CA-2016-124268"/>
    <d v="2016-04-07T00:00:00"/>
    <d v="2016-07-08T00:00:00"/>
    <x v="4"/>
    <s v="Standard Class"/>
    <x v="57"/>
    <x v="57"/>
    <s v="Home Office"/>
    <s v="United States"/>
    <s v="New York City"/>
    <s v="New York"/>
    <n v="10035"/>
    <x v="3"/>
    <s v="OFF-AR-10004817"/>
    <s v="Office Supplies"/>
    <x v="1"/>
    <x v="6"/>
    <x v="915"/>
    <n v="15.48"/>
  </r>
  <r>
    <n v="1288"/>
    <s v="CA-2017-154711"/>
    <d v="2017-11-22T00:00:00"/>
    <d v="2017-11-26T00:00:00"/>
    <x v="2"/>
    <s v="Standard Class"/>
    <x v="422"/>
    <x v="422"/>
    <s v="Corporate"/>
    <s v="United States"/>
    <s v="New York City"/>
    <s v="New York"/>
    <n v="10009"/>
    <x v="3"/>
    <s v="FUR-FU-10000397"/>
    <s v="Furniture"/>
    <x v="0"/>
    <x v="5"/>
    <x v="63"/>
    <n v="39.880000000000003"/>
  </r>
  <r>
    <n v="1289"/>
    <s v="CA-2017-154711"/>
    <d v="2017-11-22T00:00:00"/>
    <d v="2017-11-26T00:00:00"/>
    <x v="2"/>
    <s v="Standard Class"/>
    <x v="422"/>
    <x v="422"/>
    <s v="Corporate"/>
    <s v="United States"/>
    <s v="New York City"/>
    <s v="New York"/>
    <n v="10009"/>
    <x v="3"/>
    <s v="OFF-BI-10000605"/>
    <s v="Office Supplies"/>
    <x v="1"/>
    <x v="8"/>
    <x v="536"/>
    <n v="12.192"/>
  </r>
  <r>
    <n v="1290"/>
    <s v="CA-2017-154711"/>
    <d v="2017-11-22T00:00:00"/>
    <d v="2017-11-26T00:00:00"/>
    <x v="2"/>
    <s v="Standard Class"/>
    <x v="422"/>
    <x v="422"/>
    <s v="Corporate"/>
    <s v="United States"/>
    <s v="New York City"/>
    <s v="New York"/>
    <n v="10009"/>
    <x v="3"/>
    <s v="OFF-AR-10001860"/>
    <s v="Office Supplies"/>
    <x v="1"/>
    <x v="6"/>
    <x v="916"/>
    <n v="20.82"/>
  </r>
  <r>
    <n v="1291"/>
    <s v="CA-2017-163384"/>
    <d v="2017-10-11T00:00:00"/>
    <d v="2017-11-12T00:00:00"/>
    <x v="8"/>
    <s v="First Class"/>
    <x v="254"/>
    <x v="254"/>
    <s v="Home Office"/>
    <s v="United States"/>
    <s v="San Francisco"/>
    <s v="California"/>
    <n v="94122"/>
    <x v="1"/>
    <s v="OFF-BI-10004970"/>
    <s v="Office Supplies"/>
    <x v="1"/>
    <x v="8"/>
    <x v="917"/>
    <n v="13.215999999999999"/>
  </r>
  <r>
    <n v="1292"/>
    <s v="CA-2017-163384"/>
    <d v="2017-10-11T00:00:00"/>
    <d v="2017-11-12T00:00:00"/>
    <x v="8"/>
    <s v="First Class"/>
    <x v="254"/>
    <x v="254"/>
    <s v="Home Office"/>
    <s v="United States"/>
    <s v="San Francisco"/>
    <s v="California"/>
    <n v="94122"/>
    <x v="1"/>
    <s v="OFF-PA-10003172"/>
    <s v="Office Supplies"/>
    <x v="1"/>
    <x v="10"/>
    <x v="854"/>
    <n v="32.4"/>
  </r>
  <r>
    <n v="1293"/>
    <s v="CA-2016-101707"/>
    <d v="2016-08-27T00:00:00"/>
    <d v="2016-09-01T00:00:00"/>
    <x v="0"/>
    <s v="Standard Class"/>
    <x v="58"/>
    <x v="58"/>
    <s v="Consumer"/>
    <s v="United States"/>
    <s v="San Diego"/>
    <s v="California"/>
    <n v="92105"/>
    <x v="1"/>
    <s v="OFF-SU-10001218"/>
    <s v="Office Supplies"/>
    <x v="1"/>
    <x v="14"/>
    <x v="134"/>
    <n v="32.94"/>
  </r>
  <r>
    <n v="1294"/>
    <s v="CA-2016-101707"/>
    <d v="2016-08-27T00:00:00"/>
    <d v="2016-09-01T00:00:00"/>
    <x v="0"/>
    <s v="Standard Class"/>
    <x v="58"/>
    <x v="58"/>
    <s v="Consumer"/>
    <s v="United States"/>
    <s v="San Diego"/>
    <s v="California"/>
    <n v="92105"/>
    <x v="1"/>
    <s v="OFF-PA-10002968"/>
    <s v="Office Supplies"/>
    <x v="1"/>
    <x v="10"/>
    <x v="918"/>
    <n v="114.2"/>
  </r>
  <r>
    <n v="1295"/>
    <s v="CA-2016-101707"/>
    <d v="2016-08-27T00:00:00"/>
    <d v="2016-09-01T00:00:00"/>
    <x v="0"/>
    <s v="Standard Class"/>
    <x v="58"/>
    <x v="58"/>
    <s v="Consumer"/>
    <s v="United States"/>
    <s v="San Diego"/>
    <s v="California"/>
    <n v="92105"/>
    <x v="1"/>
    <s v="OFF-LA-10000134"/>
    <s v="Office Supplies"/>
    <x v="1"/>
    <x v="2"/>
    <x v="85"/>
    <n v="3.08"/>
  </r>
  <r>
    <n v="1296"/>
    <s v="CA-2016-138898"/>
    <d v="2016-05-25T00:00:00"/>
    <d v="2016-05-29T00:00:00"/>
    <x v="5"/>
    <s v="Standard Class"/>
    <x v="423"/>
    <x v="423"/>
    <s v="Consumer"/>
    <s v="United States"/>
    <s v="Pueblo"/>
    <s v="Colorado"/>
    <n v="81001"/>
    <x v="1"/>
    <s v="OFF-AP-10004487"/>
    <s v="Office Supplies"/>
    <x v="1"/>
    <x v="9"/>
    <x v="722"/>
    <n v="845.72799999999995"/>
  </r>
  <r>
    <n v="1297"/>
    <s v="CA-2018-115427"/>
    <d v="2018-12-30T00:00:00"/>
    <d v="2019-01-03T00:00:00"/>
    <x v="1"/>
    <s v="Standard Class"/>
    <x v="424"/>
    <x v="424"/>
    <s v="Corporate"/>
    <s v="United States"/>
    <s v="Fairfield"/>
    <s v="California"/>
    <n v="94533"/>
    <x v="1"/>
    <s v="OFF-BI-10002103"/>
    <s v="Office Supplies"/>
    <x v="1"/>
    <x v="8"/>
    <x v="530"/>
    <n v="13.904"/>
  </r>
  <r>
    <n v="1298"/>
    <s v="CA-2018-115427"/>
    <d v="2018-12-30T00:00:00"/>
    <d v="2019-01-03T00:00:00"/>
    <x v="1"/>
    <s v="Standard Class"/>
    <x v="424"/>
    <x v="424"/>
    <s v="Corporate"/>
    <s v="United States"/>
    <s v="Fairfield"/>
    <s v="California"/>
    <n v="94533"/>
    <x v="1"/>
    <s v="OFF-BI-10004632"/>
    <s v="Office Supplies"/>
    <x v="1"/>
    <x v="8"/>
    <x v="919"/>
    <n v="20.72"/>
  </r>
  <r>
    <n v="1299"/>
    <s v="CA-2017-134425"/>
    <d v="2017-08-12T00:00:00"/>
    <d v="2017-12-12T00:00:00"/>
    <x v="0"/>
    <s v="Second Class"/>
    <x v="425"/>
    <x v="425"/>
    <s v="Corporate"/>
    <s v="United States"/>
    <s v="Saint Paul"/>
    <s v="Minnesota"/>
    <n v="55106"/>
    <x v="2"/>
    <s v="TEC-PH-10003555"/>
    <s v="Technology"/>
    <x v="2"/>
    <x v="7"/>
    <x v="462"/>
    <n v="114.95"/>
  </r>
  <r>
    <n v="1300"/>
    <s v="CA-2016-121391"/>
    <d v="2016-04-10T00:00:00"/>
    <d v="2016-10-07T00:00:00"/>
    <x v="4"/>
    <s v="First Class"/>
    <x v="397"/>
    <x v="397"/>
    <s v="Consumer"/>
    <s v="United States"/>
    <s v="San Francisco"/>
    <s v="California"/>
    <n v="94109"/>
    <x v="1"/>
    <s v="OFF-ST-10001590"/>
    <s v="Office Supplies"/>
    <x v="1"/>
    <x v="4"/>
    <x v="147"/>
    <n v="26.96"/>
  </r>
  <r>
    <n v="1301"/>
    <s v="CA-2017-137043"/>
    <d v="2017-12-23T00:00:00"/>
    <d v="2017-12-25T00:00:00"/>
    <x v="1"/>
    <s v="Second Class"/>
    <x v="95"/>
    <x v="95"/>
    <s v="Consumer"/>
    <s v="United States"/>
    <s v="Springfield"/>
    <s v="Virginia"/>
    <n v="22153"/>
    <x v="0"/>
    <s v="FUR-FU-10003664"/>
    <s v="Furniture"/>
    <x v="0"/>
    <x v="5"/>
    <x v="35"/>
    <n v="572.76"/>
  </r>
  <r>
    <n v="1302"/>
    <s v="CA-2017-137043"/>
    <d v="2017-12-23T00:00:00"/>
    <d v="2017-12-25T00:00:00"/>
    <x v="1"/>
    <s v="Second Class"/>
    <x v="95"/>
    <x v="95"/>
    <s v="Consumer"/>
    <s v="United States"/>
    <s v="Springfield"/>
    <s v="Virginia"/>
    <n v="22153"/>
    <x v="0"/>
    <s v="FUR-FU-10003664"/>
    <s v="Furniture"/>
    <x v="0"/>
    <x v="5"/>
    <x v="35"/>
    <n v="286.38"/>
  </r>
  <r>
    <n v="1303"/>
    <s v="CA-2016-115847"/>
    <d v="2016-09-19T00:00:00"/>
    <d v="2016-09-24T00:00:00"/>
    <x v="3"/>
    <s v="Second Class"/>
    <x v="426"/>
    <x v="426"/>
    <s v="Home Office"/>
    <s v="United States"/>
    <s v="Arlington"/>
    <s v="Virginia"/>
    <n v="22204"/>
    <x v="0"/>
    <s v="FUR-BO-10003433"/>
    <s v="Furniture"/>
    <x v="0"/>
    <x v="0"/>
    <x v="920"/>
    <n v="61.96"/>
  </r>
  <r>
    <n v="1304"/>
    <s v="US-2018-126179"/>
    <d v="2018-03-07T00:00:00"/>
    <d v="2018-07-07T00:00:00"/>
    <x v="10"/>
    <s v="Standard Class"/>
    <x v="427"/>
    <x v="427"/>
    <s v="Consumer"/>
    <s v="United States"/>
    <s v="Columbus"/>
    <s v="Georgia"/>
    <n v="31907"/>
    <x v="0"/>
    <s v="FUR-FU-10002554"/>
    <s v="Furniture"/>
    <x v="0"/>
    <x v="5"/>
    <x v="921"/>
    <n v="23.99"/>
  </r>
  <r>
    <n v="1305"/>
    <s v="US-2018-126179"/>
    <d v="2018-03-07T00:00:00"/>
    <d v="2018-07-07T00:00:00"/>
    <x v="10"/>
    <s v="Standard Class"/>
    <x v="427"/>
    <x v="427"/>
    <s v="Consumer"/>
    <s v="United States"/>
    <s v="Columbus"/>
    <s v="Georgia"/>
    <n v="31907"/>
    <x v="0"/>
    <s v="TEC-PH-10001557"/>
    <s v="Technology"/>
    <x v="2"/>
    <x v="7"/>
    <x v="664"/>
    <n v="287.97000000000003"/>
  </r>
  <r>
    <n v="1306"/>
    <s v="CA-2017-101966"/>
    <d v="2017-07-14T00:00:00"/>
    <d v="2017-07-16T00:00:00"/>
    <x v="6"/>
    <s v="Second Class"/>
    <x v="298"/>
    <x v="298"/>
    <s v="Consumer"/>
    <s v="United States"/>
    <s v="Houston"/>
    <s v="Texas"/>
    <n v="77036"/>
    <x v="2"/>
    <s v="TEC-PH-10003437"/>
    <s v="Technology"/>
    <x v="2"/>
    <x v="7"/>
    <x v="922"/>
    <n v="419.94400000000002"/>
  </r>
  <r>
    <n v="1307"/>
    <s v="CA-2017-141397"/>
    <d v="2017-06-20T00:00:00"/>
    <d v="2017-06-21T00:00:00"/>
    <x v="9"/>
    <s v="First Class"/>
    <x v="116"/>
    <x v="116"/>
    <s v="Consumer"/>
    <s v="United States"/>
    <s v="Pasadena"/>
    <s v="California"/>
    <n v="91104"/>
    <x v="1"/>
    <s v="OFF-PA-10002986"/>
    <s v="Office Supplies"/>
    <x v="1"/>
    <x v="10"/>
    <x v="482"/>
    <n v="46.76"/>
  </r>
  <r>
    <n v="1308"/>
    <s v="CA-2017-141397"/>
    <d v="2017-06-20T00:00:00"/>
    <d v="2017-06-21T00:00:00"/>
    <x v="9"/>
    <s v="First Class"/>
    <x v="116"/>
    <x v="116"/>
    <s v="Consumer"/>
    <s v="United States"/>
    <s v="Pasadena"/>
    <s v="California"/>
    <n v="91104"/>
    <x v="1"/>
    <s v="OFF-BI-10000320"/>
    <s v="Office Supplies"/>
    <x v="1"/>
    <x v="8"/>
    <x v="776"/>
    <n v="17.712"/>
  </r>
  <r>
    <n v="1309"/>
    <s v="CA-2017-141397"/>
    <d v="2017-06-20T00:00:00"/>
    <d v="2017-06-21T00:00:00"/>
    <x v="9"/>
    <s v="First Class"/>
    <x v="116"/>
    <x v="116"/>
    <s v="Consumer"/>
    <s v="United States"/>
    <s v="Pasadena"/>
    <s v="California"/>
    <n v="91104"/>
    <x v="1"/>
    <s v="OFF-AP-10003971"/>
    <s v="Office Supplies"/>
    <x v="1"/>
    <x v="9"/>
    <x v="923"/>
    <n v="21.78"/>
  </r>
  <r>
    <n v="1310"/>
    <s v="CA-2017-141397"/>
    <d v="2017-06-20T00:00:00"/>
    <d v="2017-06-21T00:00:00"/>
    <x v="9"/>
    <s v="First Class"/>
    <x v="116"/>
    <x v="116"/>
    <s v="Consumer"/>
    <s v="United States"/>
    <s v="Pasadena"/>
    <s v="California"/>
    <n v="91104"/>
    <x v="1"/>
    <s v="OFF-ST-10001469"/>
    <s v="Office Supplies"/>
    <x v="1"/>
    <x v="4"/>
    <x v="399"/>
    <n v="161.94"/>
  </r>
  <r>
    <n v="1311"/>
    <s v="CA-2017-141397"/>
    <d v="2017-06-20T00:00:00"/>
    <d v="2017-06-21T00:00:00"/>
    <x v="9"/>
    <s v="First Class"/>
    <x v="116"/>
    <x v="116"/>
    <s v="Consumer"/>
    <s v="United States"/>
    <s v="Pasadena"/>
    <s v="California"/>
    <n v="91104"/>
    <x v="1"/>
    <s v="FUR-CH-10003846"/>
    <s v="Furniture"/>
    <x v="0"/>
    <x v="1"/>
    <x v="924"/>
    <n v="161.56800000000001"/>
  </r>
  <r>
    <n v="1312"/>
    <s v="CA-2017-141082"/>
    <d v="2017-09-12T00:00:00"/>
    <d v="2017-12-13T00:00:00"/>
    <x v="3"/>
    <s v="Standard Class"/>
    <x v="248"/>
    <x v="248"/>
    <s v="Consumer"/>
    <s v="United States"/>
    <s v="Lawrence"/>
    <s v="Massachusetts"/>
    <n v="1841"/>
    <x v="3"/>
    <s v="OFF-LA-10001404"/>
    <s v="Office Supplies"/>
    <x v="1"/>
    <x v="2"/>
    <x v="925"/>
    <n v="3.69"/>
  </r>
  <r>
    <n v="1313"/>
    <s v="CA-2017-141082"/>
    <d v="2017-09-12T00:00:00"/>
    <d v="2017-12-13T00:00:00"/>
    <x v="3"/>
    <s v="Standard Class"/>
    <x v="248"/>
    <x v="248"/>
    <s v="Consumer"/>
    <s v="United States"/>
    <s v="Lawrence"/>
    <s v="Massachusetts"/>
    <n v="1841"/>
    <x v="3"/>
    <s v="OFF-LA-10001474"/>
    <s v="Office Supplies"/>
    <x v="1"/>
    <x v="2"/>
    <x v="926"/>
    <n v="122.12"/>
  </r>
  <r>
    <n v="1314"/>
    <s v="US-2017-134488"/>
    <d v="2017-09-24T00:00:00"/>
    <d v="2017-10-01T00:00:00"/>
    <x v="3"/>
    <s v="Standard Class"/>
    <x v="7"/>
    <x v="7"/>
    <s v="Consumer"/>
    <s v="United States"/>
    <s v="Columbus"/>
    <s v="Ohio"/>
    <n v="43229"/>
    <x v="3"/>
    <s v="FUR-CH-10003199"/>
    <s v="Furniture"/>
    <x v="0"/>
    <x v="1"/>
    <x v="637"/>
    <n v="155.37200000000001"/>
  </r>
  <r>
    <n v="1315"/>
    <s v="CA-2017-145919"/>
    <d v="2017-12-18T00:00:00"/>
    <d v="2017-12-23T00:00:00"/>
    <x v="1"/>
    <s v="Standard Class"/>
    <x v="428"/>
    <x v="428"/>
    <s v="Corporate"/>
    <s v="United States"/>
    <s v="Los Angeles"/>
    <s v="California"/>
    <n v="90032"/>
    <x v="1"/>
    <s v="OFF-PA-10003072"/>
    <s v="Office Supplies"/>
    <x v="1"/>
    <x v="10"/>
    <x v="927"/>
    <n v="38.880000000000003"/>
  </r>
  <r>
    <n v="1316"/>
    <s v="CA-2017-145919"/>
    <d v="2017-12-18T00:00:00"/>
    <d v="2017-12-23T00:00:00"/>
    <x v="1"/>
    <s v="Standard Class"/>
    <x v="428"/>
    <x v="428"/>
    <s v="Corporate"/>
    <s v="United States"/>
    <s v="Los Angeles"/>
    <s v="California"/>
    <n v="90032"/>
    <x v="1"/>
    <s v="FUR-FU-10004960"/>
    <s v="Furniture"/>
    <x v="0"/>
    <x v="5"/>
    <x v="928"/>
    <n v="183.84"/>
  </r>
  <r>
    <n v="1317"/>
    <s v="CA-2017-145919"/>
    <d v="2017-12-18T00:00:00"/>
    <d v="2017-12-23T00:00:00"/>
    <x v="1"/>
    <s v="Standard Class"/>
    <x v="428"/>
    <x v="428"/>
    <s v="Corporate"/>
    <s v="United States"/>
    <s v="Los Angeles"/>
    <s v="California"/>
    <n v="90032"/>
    <x v="1"/>
    <s v="OFF-SU-10003505"/>
    <s v="Office Supplies"/>
    <x v="1"/>
    <x v="14"/>
    <x v="413"/>
    <n v="579.29999999999995"/>
  </r>
  <r>
    <n v="1318"/>
    <s v="CA-2018-157651"/>
    <d v="2018-10-12T00:00:00"/>
    <d v="2018-12-14T00:00:00"/>
    <x v="8"/>
    <s v="Standard Class"/>
    <x v="66"/>
    <x v="66"/>
    <s v="Consumer"/>
    <s v="United States"/>
    <s v="Philadelphia"/>
    <s v="Pennsylvania"/>
    <n v="19120"/>
    <x v="3"/>
    <s v="TEC-AC-10003116"/>
    <s v="Technology"/>
    <x v="2"/>
    <x v="11"/>
    <x v="929"/>
    <n v="14.2"/>
  </r>
  <r>
    <n v="1319"/>
    <s v="CA-2015-160773"/>
    <d v="2015-01-07T00:00:00"/>
    <d v="2015-07-05T00:00:00"/>
    <x v="7"/>
    <s v="Standard Class"/>
    <x v="429"/>
    <x v="429"/>
    <s v="Corporate"/>
    <s v="United States"/>
    <s v="Deltona"/>
    <s v="Florida"/>
    <n v="32725"/>
    <x v="0"/>
    <s v="TEC-PH-10004586"/>
    <s v="Technology"/>
    <x v="2"/>
    <x v="7"/>
    <x v="899"/>
    <n v="575.91999999999996"/>
  </r>
  <r>
    <n v="1320"/>
    <s v="CA-2015-160773"/>
    <d v="2015-01-07T00:00:00"/>
    <d v="2015-07-05T00:00:00"/>
    <x v="7"/>
    <s v="Standard Class"/>
    <x v="429"/>
    <x v="429"/>
    <s v="Corporate"/>
    <s v="United States"/>
    <s v="Deltona"/>
    <s v="Florida"/>
    <n v="32725"/>
    <x v="0"/>
    <s v="OFF-BI-10000546"/>
    <s v="Office Supplies"/>
    <x v="1"/>
    <x v="8"/>
    <x v="614"/>
    <n v="5.1840000000000002"/>
  </r>
  <r>
    <n v="1321"/>
    <s v="CA-2018-167703"/>
    <d v="2018-03-02T00:00:00"/>
    <d v="2018-02-08T00:00:00"/>
    <x v="10"/>
    <s v="Standard Class"/>
    <x v="430"/>
    <x v="430"/>
    <s v="Consumer"/>
    <s v="United States"/>
    <s v="Cincinnati"/>
    <s v="Ohio"/>
    <n v="45231"/>
    <x v="3"/>
    <s v="OFF-BI-10002071"/>
    <s v="Office Supplies"/>
    <x v="1"/>
    <x v="8"/>
    <x v="699"/>
    <n v="5.2290000000000001"/>
  </r>
  <r>
    <n v="1322"/>
    <s v="CA-2018-167703"/>
    <d v="2018-03-02T00:00:00"/>
    <d v="2018-02-08T00:00:00"/>
    <x v="10"/>
    <s v="Standard Class"/>
    <x v="430"/>
    <x v="430"/>
    <s v="Consumer"/>
    <s v="United States"/>
    <s v="Cincinnati"/>
    <s v="Ohio"/>
    <n v="45231"/>
    <x v="3"/>
    <s v="OFF-ST-10001490"/>
    <s v="Office Supplies"/>
    <x v="1"/>
    <x v="4"/>
    <x v="518"/>
    <n v="285.55200000000002"/>
  </r>
  <r>
    <n v="1323"/>
    <s v="CA-2018-121804"/>
    <d v="2018-03-03T00:00:00"/>
    <d v="2018-03-08T00:00:00"/>
    <x v="10"/>
    <s v="Standard Class"/>
    <x v="431"/>
    <x v="431"/>
    <s v="Consumer"/>
    <s v="United States"/>
    <s v="Murray"/>
    <s v="Kentucky"/>
    <n v="42071"/>
    <x v="0"/>
    <s v="OFF-AP-10004859"/>
    <s v="Office Supplies"/>
    <x v="1"/>
    <x v="9"/>
    <x v="930"/>
    <n v="72.8"/>
  </r>
  <r>
    <n v="1324"/>
    <s v="CA-2018-162635"/>
    <d v="2018-09-10T00:00:00"/>
    <d v="2018-10-10T00:00:00"/>
    <x v="3"/>
    <s v="First Class"/>
    <x v="432"/>
    <x v="432"/>
    <s v="Consumer"/>
    <s v="United States"/>
    <s v="Wilmington"/>
    <s v="North Carolina"/>
    <n v="28403"/>
    <x v="0"/>
    <s v="OFF-PA-10002659"/>
    <s v="Office Supplies"/>
    <x v="1"/>
    <x v="10"/>
    <x v="931"/>
    <n v="10.816000000000001"/>
  </r>
  <r>
    <n v="1325"/>
    <s v="CA-2015-107153"/>
    <d v="2015-09-28T00:00:00"/>
    <d v="2015-10-03T00:00:00"/>
    <x v="3"/>
    <s v="Standard Class"/>
    <x v="433"/>
    <x v="433"/>
    <s v="Corporate"/>
    <s v="United States"/>
    <s v="Lawrence"/>
    <s v="Massachusetts"/>
    <n v="1841"/>
    <x v="3"/>
    <s v="OFF-ST-10001321"/>
    <s v="Office Supplies"/>
    <x v="1"/>
    <x v="4"/>
    <x v="421"/>
    <n v="46.26"/>
  </r>
  <r>
    <n v="1326"/>
    <s v="US-2015-117058"/>
    <d v="2015-05-27T00:00:00"/>
    <d v="2015-05-30T00:00:00"/>
    <x v="5"/>
    <s v="First Class"/>
    <x v="97"/>
    <x v="97"/>
    <s v="Consumer"/>
    <s v="United States"/>
    <s v="Chicago"/>
    <s v="Illinois"/>
    <n v="60653"/>
    <x v="2"/>
    <s v="OFF-BI-10004139"/>
    <s v="Office Supplies"/>
    <x v="1"/>
    <x v="8"/>
    <x v="932"/>
    <n v="17.46"/>
  </r>
  <r>
    <n v="1327"/>
    <s v="CA-2016-120439"/>
    <d v="2016-06-14T00:00:00"/>
    <d v="2016-06-18T00:00:00"/>
    <x v="9"/>
    <s v="Standard Class"/>
    <x v="57"/>
    <x v="57"/>
    <s v="Home Office"/>
    <s v="United States"/>
    <s v="Philadelphia"/>
    <s v="Pennsylvania"/>
    <n v="19120"/>
    <x v="3"/>
    <s v="FUR-FU-10001867"/>
    <s v="Furniture"/>
    <x v="0"/>
    <x v="5"/>
    <x v="876"/>
    <n v="51.072000000000003"/>
  </r>
  <r>
    <n v="1328"/>
    <s v="CA-2017-128258"/>
    <d v="2017-03-30T00:00:00"/>
    <d v="2017-04-01T00:00:00"/>
    <x v="10"/>
    <s v="First Class"/>
    <x v="434"/>
    <x v="434"/>
    <s v="Corporate"/>
    <s v="United States"/>
    <s v="Norwich"/>
    <s v="Connecticut"/>
    <n v="6360"/>
    <x v="3"/>
    <s v="OFF-PA-10004156"/>
    <s v="Office Supplies"/>
    <x v="1"/>
    <x v="10"/>
    <x v="750"/>
    <n v="11.34"/>
  </r>
  <r>
    <n v="1329"/>
    <s v="CA-2018-106033"/>
    <d v="2018-10-15T00:00:00"/>
    <d v="2018-10-18T00:00:00"/>
    <x v="8"/>
    <s v="Second Class"/>
    <x v="435"/>
    <x v="435"/>
    <s v="Home Office"/>
    <s v="United States"/>
    <s v="San Francisco"/>
    <s v="California"/>
    <n v="94110"/>
    <x v="1"/>
    <s v="OFF-AR-10002818"/>
    <s v="Office Supplies"/>
    <x v="1"/>
    <x v="6"/>
    <x v="933"/>
    <n v="87.92"/>
  </r>
  <r>
    <n v="1330"/>
    <s v="CA-2017-142762"/>
    <d v="2017-05-23T00:00:00"/>
    <d v="2017-05-27T00:00:00"/>
    <x v="5"/>
    <s v="Standard Class"/>
    <x v="436"/>
    <x v="436"/>
    <s v="Consumer"/>
    <s v="United States"/>
    <s v="San Francisco"/>
    <s v="California"/>
    <n v="94109"/>
    <x v="1"/>
    <s v="FUR-FU-10003691"/>
    <s v="Furniture"/>
    <x v="0"/>
    <x v="5"/>
    <x v="886"/>
    <n v="37.049999999999997"/>
  </r>
  <r>
    <n v="1331"/>
    <s v="CA-2018-127705"/>
    <d v="2018-02-06T00:00:00"/>
    <d v="2018-06-06T00:00:00"/>
    <x v="11"/>
    <s v="Standard Class"/>
    <x v="437"/>
    <x v="437"/>
    <s v="Home Office"/>
    <s v="United States"/>
    <s v="Lorain"/>
    <s v="Ohio"/>
    <n v="44052"/>
    <x v="3"/>
    <s v="TEC-PH-10000347"/>
    <s v="Technology"/>
    <x v="2"/>
    <x v="7"/>
    <x v="500"/>
    <n v="2.97"/>
  </r>
  <r>
    <n v="1332"/>
    <s v="CA-2018-127705"/>
    <d v="2018-02-06T00:00:00"/>
    <d v="2018-06-06T00:00:00"/>
    <x v="11"/>
    <s v="Standard Class"/>
    <x v="437"/>
    <x v="437"/>
    <s v="Home Office"/>
    <s v="United States"/>
    <s v="Lorain"/>
    <s v="Ohio"/>
    <n v="44052"/>
    <x v="3"/>
    <s v="OFF-ST-10004507"/>
    <s v="Office Supplies"/>
    <x v="1"/>
    <x v="4"/>
    <x v="457"/>
    <n v="27.44"/>
  </r>
  <r>
    <n v="1333"/>
    <s v="CA-2015-122567"/>
    <d v="2015-02-16T00:00:00"/>
    <d v="2015-02-21T00:00:00"/>
    <x v="11"/>
    <s v="Standard Class"/>
    <x v="438"/>
    <x v="438"/>
    <s v="Consumer"/>
    <s v="United States"/>
    <s v="Dallas"/>
    <s v="Texas"/>
    <n v="75220"/>
    <x v="2"/>
    <s v="OFF-BI-10002012"/>
    <s v="Office Supplies"/>
    <x v="1"/>
    <x v="8"/>
    <x v="749"/>
    <n v="1.08"/>
  </r>
  <r>
    <n v="1334"/>
    <s v="CA-2015-122567"/>
    <d v="2015-02-16T00:00:00"/>
    <d v="2015-02-21T00:00:00"/>
    <x v="11"/>
    <s v="Standard Class"/>
    <x v="438"/>
    <x v="438"/>
    <s v="Consumer"/>
    <s v="United States"/>
    <s v="Dallas"/>
    <s v="Texas"/>
    <n v="75220"/>
    <x v="2"/>
    <s v="OFF-AP-10001303"/>
    <s v="Office Supplies"/>
    <x v="1"/>
    <x v="9"/>
    <x v="934"/>
    <n v="7.96"/>
  </r>
  <r>
    <n v="1335"/>
    <s v="CA-2015-121664"/>
    <d v="2015-06-05T00:00:00"/>
    <d v="2015-05-10T00:00:00"/>
    <x v="9"/>
    <s v="Standard Class"/>
    <x v="6"/>
    <x v="6"/>
    <s v="Home Office"/>
    <s v="United States"/>
    <s v="Los Angeles"/>
    <s v="California"/>
    <n v="90049"/>
    <x v="1"/>
    <s v="OFF-BI-10003684"/>
    <s v="Office Supplies"/>
    <x v="1"/>
    <x v="8"/>
    <x v="714"/>
    <n v="140.73599999999999"/>
  </r>
  <r>
    <n v="1336"/>
    <s v="CA-2017-122133"/>
    <d v="2017-05-16T00:00:00"/>
    <d v="2017-05-23T00:00:00"/>
    <x v="5"/>
    <s v="Standard Class"/>
    <x v="439"/>
    <x v="439"/>
    <s v="Consumer"/>
    <s v="United States"/>
    <s v="Middletown"/>
    <s v="Connecticut"/>
    <n v="6457"/>
    <x v="3"/>
    <s v="OFF-ST-10002574"/>
    <s v="Office Supplies"/>
    <x v="1"/>
    <x v="4"/>
    <x v="935"/>
    <n v="552.55999999999995"/>
  </r>
  <r>
    <n v="1337"/>
    <s v="US-2018-123281"/>
    <d v="2018-02-04T00:00:00"/>
    <d v="2018-04-07T00:00:00"/>
    <x v="11"/>
    <s v="Standard Class"/>
    <x v="440"/>
    <x v="440"/>
    <s v="Consumer"/>
    <s v="United States"/>
    <s v="Los Angeles"/>
    <s v="California"/>
    <n v="90008"/>
    <x v="1"/>
    <s v="FUR-FU-10003724"/>
    <s v="Furniture"/>
    <x v="0"/>
    <x v="5"/>
    <x v="896"/>
    <n v="25.11"/>
  </r>
  <r>
    <n v="1338"/>
    <s v="CA-2018-100524"/>
    <d v="2018-03-31T00:00:00"/>
    <d v="2018-04-02T00:00:00"/>
    <x v="10"/>
    <s v="Second Class"/>
    <x v="441"/>
    <x v="441"/>
    <s v="Consumer"/>
    <s v="United States"/>
    <s v="New York City"/>
    <s v="New York"/>
    <n v="10011"/>
    <x v="3"/>
    <s v="FUR-FU-10004018"/>
    <s v="Furniture"/>
    <x v="0"/>
    <x v="5"/>
    <x v="936"/>
    <n v="29.78"/>
  </r>
  <r>
    <n v="1339"/>
    <s v="CA-2018-100524"/>
    <d v="2018-03-31T00:00:00"/>
    <d v="2018-04-02T00:00:00"/>
    <x v="10"/>
    <s v="Second Class"/>
    <x v="441"/>
    <x v="441"/>
    <s v="Consumer"/>
    <s v="United States"/>
    <s v="New York City"/>
    <s v="New York"/>
    <n v="10011"/>
    <x v="3"/>
    <s v="TEC-PH-10002549"/>
    <s v="Technology"/>
    <x v="2"/>
    <x v="7"/>
    <x v="937"/>
    <n v="677.58"/>
  </r>
  <r>
    <n v="1340"/>
    <s v="CA-2018-100524"/>
    <d v="2018-03-31T00:00:00"/>
    <d v="2018-04-02T00:00:00"/>
    <x v="10"/>
    <s v="Second Class"/>
    <x v="441"/>
    <x v="441"/>
    <s v="Consumer"/>
    <s v="United States"/>
    <s v="New York City"/>
    <s v="New York"/>
    <n v="10011"/>
    <x v="3"/>
    <s v="OFF-PA-10004911"/>
    <s v="Office Supplies"/>
    <x v="1"/>
    <x v="10"/>
    <x v="938"/>
    <n v="75.040000000000006"/>
  </r>
  <r>
    <n v="1341"/>
    <s v="CA-2018-113481"/>
    <d v="2018-02-01T00:00:00"/>
    <d v="2018-01-04T00:00:00"/>
    <x v="11"/>
    <s v="First Class"/>
    <x v="442"/>
    <x v="442"/>
    <s v="Corporate"/>
    <s v="United States"/>
    <s v="Jacksonville"/>
    <s v="North Carolina"/>
    <n v="28540"/>
    <x v="0"/>
    <s v="TEC-MA-10002178"/>
    <s v="Technology"/>
    <x v="2"/>
    <x v="15"/>
    <x v="939"/>
    <n v="695.7"/>
  </r>
  <r>
    <n v="1342"/>
    <s v="CA-2018-113481"/>
    <d v="2018-02-01T00:00:00"/>
    <d v="2018-01-04T00:00:00"/>
    <x v="11"/>
    <s v="First Class"/>
    <x v="442"/>
    <x v="442"/>
    <s v="Corporate"/>
    <s v="United States"/>
    <s v="Jacksonville"/>
    <s v="North Carolina"/>
    <n v="28540"/>
    <x v="0"/>
    <s v="OFF-BI-10003694"/>
    <s v="Office Supplies"/>
    <x v="1"/>
    <x v="8"/>
    <x v="858"/>
    <n v="15.66"/>
  </r>
  <r>
    <n v="1343"/>
    <s v="CA-2018-113481"/>
    <d v="2018-02-01T00:00:00"/>
    <d v="2018-01-04T00:00:00"/>
    <x v="11"/>
    <s v="First Class"/>
    <x v="442"/>
    <x v="442"/>
    <s v="Corporate"/>
    <s v="United States"/>
    <s v="Jacksonville"/>
    <s v="North Carolina"/>
    <n v="28540"/>
    <x v="0"/>
    <s v="OFF-BI-10000474"/>
    <s v="Office Supplies"/>
    <x v="1"/>
    <x v="8"/>
    <x v="27"/>
    <n v="28.853999999999999"/>
  </r>
  <r>
    <n v="1344"/>
    <s v="CA-2016-131758"/>
    <d v="2016-05-28T00:00:00"/>
    <d v="2016-06-01T00:00:00"/>
    <x v="5"/>
    <s v="Standard Class"/>
    <x v="41"/>
    <x v="41"/>
    <s v="Consumer"/>
    <s v="United States"/>
    <s v="Freeport"/>
    <s v="New York"/>
    <n v="11520"/>
    <x v="3"/>
    <s v="OFF-AR-10000411"/>
    <s v="Office Supplies"/>
    <x v="1"/>
    <x v="6"/>
    <x v="940"/>
    <n v="47.82"/>
  </r>
  <r>
    <n v="1345"/>
    <s v="CA-2016-131758"/>
    <d v="2016-05-28T00:00:00"/>
    <d v="2016-06-01T00:00:00"/>
    <x v="5"/>
    <s v="Standard Class"/>
    <x v="41"/>
    <x v="41"/>
    <s v="Consumer"/>
    <s v="United States"/>
    <s v="Freeport"/>
    <s v="New York"/>
    <n v="11520"/>
    <x v="3"/>
    <s v="OFF-LA-10000262"/>
    <s v="Office Supplies"/>
    <x v="1"/>
    <x v="2"/>
    <x v="941"/>
    <n v="13.05"/>
  </r>
  <r>
    <n v="1346"/>
    <s v="CA-2015-118339"/>
    <d v="2015-03-17T00:00:00"/>
    <d v="2015-03-24T00:00:00"/>
    <x v="10"/>
    <s v="Standard Class"/>
    <x v="202"/>
    <x v="202"/>
    <s v="Consumer"/>
    <s v="United States"/>
    <s v="Lakeville"/>
    <s v="Minnesota"/>
    <n v="55044"/>
    <x v="2"/>
    <s v="OFF-AP-10001154"/>
    <s v="Office Supplies"/>
    <x v="1"/>
    <x v="9"/>
    <x v="589"/>
    <n v="93.78"/>
  </r>
  <r>
    <n v="1347"/>
    <s v="CA-2015-118339"/>
    <d v="2015-03-17T00:00:00"/>
    <d v="2015-03-24T00:00:00"/>
    <x v="10"/>
    <s v="Standard Class"/>
    <x v="202"/>
    <x v="202"/>
    <s v="Consumer"/>
    <s v="United States"/>
    <s v="Lakeville"/>
    <s v="Minnesota"/>
    <n v="55044"/>
    <x v="2"/>
    <s v="OFF-PA-10000466"/>
    <s v="Office Supplies"/>
    <x v="1"/>
    <x v="10"/>
    <x v="942"/>
    <n v="47.18"/>
  </r>
  <r>
    <n v="1348"/>
    <s v="CA-2015-118339"/>
    <d v="2015-03-17T00:00:00"/>
    <d v="2015-03-24T00:00:00"/>
    <x v="10"/>
    <s v="Standard Class"/>
    <x v="202"/>
    <x v="202"/>
    <s v="Consumer"/>
    <s v="United States"/>
    <s v="Lakeville"/>
    <s v="Minnesota"/>
    <n v="55044"/>
    <x v="2"/>
    <s v="OFF-AR-10003829"/>
    <s v="Office Supplies"/>
    <x v="1"/>
    <x v="6"/>
    <x v="943"/>
    <n v="19.68"/>
  </r>
  <r>
    <n v="1349"/>
    <s v="CA-2015-118339"/>
    <d v="2015-03-17T00:00:00"/>
    <d v="2015-03-24T00:00:00"/>
    <x v="10"/>
    <s v="Standard Class"/>
    <x v="202"/>
    <x v="202"/>
    <s v="Consumer"/>
    <s v="United States"/>
    <s v="Lakeville"/>
    <s v="Minnesota"/>
    <n v="55044"/>
    <x v="2"/>
    <s v="OFF-BI-10001758"/>
    <s v="Office Supplies"/>
    <x v="1"/>
    <x v="8"/>
    <x v="944"/>
    <n v="53.4"/>
  </r>
  <r>
    <n v="1350"/>
    <s v="CA-2015-118339"/>
    <d v="2015-03-17T00:00:00"/>
    <d v="2015-03-24T00:00:00"/>
    <x v="10"/>
    <s v="Standard Class"/>
    <x v="202"/>
    <x v="202"/>
    <s v="Consumer"/>
    <s v="United States"/>
    <s v="Lakeville"/>
    <s v="Minnesota"/>
    <n v="55044"/>
    <x v="2"/>
    <s v="OFF-BI-10000136"/>
    <s v="Office Supplies"/>
    <x v="1"/>
    <x v="8"/>
    <x v="945"/>
    <n v="35.880000000000003"/>
  </r>
  <r>
    <n v="1351"/>
    <s v="CA-2015-153976"/>
    <d v="2015-03-10T00:00:00"/>
    <d v="2015-10-08T00:00:00"/>
    <x v="10"/>
    <s v="Second Class"/>
    <x v="443"/>
    <x v="443"/>
    <s v="Consumer"/>
    <s v="United States"/>
    <s v="Evanston"/>
    <s v="Illinois"/>
    <n v="60201"/>
    <x v="2"/>
    <s v="FUR-CH-10002880"/>
    <s v="Furniture"/>
    <x v="0"/>
    <x v="1"/>
    <x v="809"/>
    <n v="258.279"/>
  </r>
  <r>
    <n v="1352"/>
    <s v="CA-2017-162901"/>
    <d v="2017-03-28T00:00:00"/>
    <d v="2017-03-31T00:00:00"/>
    <x v="10"/>
    <s v="First Class"/>
    <x v="442"/>
    <x v="442"/>
    <s v="Corporate"/>
    <s v="United States"/>
    <s v="Arlington"/>
    <s v="Virginia"/>
    <n v="22204"/>
    <x v="0"/>
    <s v="OFF-ST-10000649"/>
    <s v="Office Supplies"/>
    <x v="1"/>
    <x v="4"/>
    <x v="946"/>
    <n v="31.4"/>
  </r>
  <r>
    <n v="1353"/>
    <s v="CA-2018-162978"/>
    <d v="2018-04-05T00:00:00"/>
    <d v="2018-05-09T00:00:00"/>
    <x v="4"/>
    <s v="Standard Class"/>
    <x v="352"/>
    <x v="352"/>
    <s v="Corporate"/>
    <s v="United States"/>
    <s v="San Francisco"/>
    <s v="California"/>
    <n v="94109"/>
    <x v="1"/>
    <s v="TEC-PH-10003092"/>
    <s v="Technology"/>
    <x v="2"/>
    <x v="7"/>
    <x v="521"/>
    <n v="183.96"/>
  </r>
  <r>
    <n v="1354"/>
    <s v="CA-2018-162978"/>
    <d v="2018-04-05T00:00:00"/>
    <d v="2018-05-09T00:00:00"/>
    <x v="4"/>
    <s v="Standard Class"/>
    <x v="352"/>
    <x v="352"/>
    <s v="Corporate"/>
    <s v="United States"/>
    <s v="San Francisco"/>
    <s v="California"/>
    <n v="94109"/>
    <x v="1"/>
    <s v="OFF-PA-10002250"/>
    <s v="Office Supplies"/>
    <x v="1"/>
    <x v="10"/>
    <x v="706"/>
    <n v="17.61"/>
  </r>
  <r>
    <n v="1355"/>
    <s v="CA-2018-162978"/>
    <d v="2018-04-05T00:00:00"/>
    <d v="2018-05-09T00:00:00"/>
    <x v="4"/>
    <s v="Standard Class"/>
    <x v="352"/>
    <x v="352"/>
    <s v="Corporate"/>
    <s v="United States"/>
    <s v="San Francisco"/>
    <s v="California"/>
    <n v="94109"/>
    <x v="1"/>
    <s v="FUR-TA-10003473"/>
    <s v="Furniture"/>
    <x v="0"/>
    <x v="3"/>
    <x v="216"/>
    <n v="300.904"/>
  </r>
  <r>
    <n v="1356"/>
    <s v="US-2015-160444"/>
    <d v="2015-05-07T00:00:00"/>
    <d v="2015-07-05T00:00:00"/>
    <x v="5"/>
    <s v="Same Day"/>
    <x v="419"/>
    <x v="419"/>
    <s v="Consumer"/>
    <s v="United States"/>
    <s v="Houston"/>
    <s v="Texas"/>
    <n v="77036"/>
    <x v="2"/>
    <s v="OFF-ST-10001522"/>
    <s v="Office Supplies"/>
    <x v="1"/>
    <x v="4"/>
    <x v="197"/>
    <n v="220.77600000000001"/>
  </r>
  <r>
    <n v="1357"/>
    <s v="US-2015-160444"/>
    <d v="2015-05-07T00:00:00"/>
    <d v="2015-07-05T00:00:00"/>
    <x v="5"/>
    <s v="Same Day"/>
    <x v="419"/>
    <x v="419"/>
    <s v="Consumer"/>
    <s v="United States"/>
    <s v="Houston"/>
    <s v="Texas"/>
    <n v="77036"/>
    <x v="2"/>
    <s v="OFF-ST-10000563"/>
    <s v="Office Supplies"/>
    <x v="1"/>
    <x v="4"/>
    <x v="903"/>
    <n v="281.42399999999998"/>
  </r>
  <r>
    <n v="1358"/>
    <s v="CA-2017-145247"/>
    <d v="2017-05-05T00:00:00"/>
    <d v="2017-05-07T00:00:00"/>
    <x v="5"/>
    <s v="First Class"/>
    <x v="444"/>
    <x v="444"/>
    <s v="Consumer"/>
    <s v="United States"/>
    <s v="Louisville"/>
    <s v="Kentucky"/>
    <n v="40214"/>
    <x v="0"/>
    <s v="OFF-PA-10003641"/>
    <s v="Office Supplies"/>
    <x v="1"/>
    <x v="10"/>
    <x v="947"/>
    <n v="79.14"/>
  </r>
  <r>
    <n v="1359"/>
    <s v="CA-2018-160045"/>
    <d v="2018-04-26T00:00:00"/>
    <d v="2018-04-27T00:00:00"/>
    <x v="4"/>
    <s v="First Class"/>
    <x v="445"/>
    <x v="445"/>
    <s v="Consumer"/>
    <s v="United States"/>
    <s v="Fort Worth"/>
    <s v="Texas"/>
    <n v="76106"/>
    <x v="2"/>
    <s v="FUR-FU-10000010"/>
    <s v="Furniture"/>
    <x v="0"/>
    <x v="5"/>
    <x v="527"/>
    <n v="1.988"/>
  </r>
  <r>
    <n v="1360"/>
    <s v="US-2015-151925"/>
    <d v="2015-09-26T00:00:00"/>
    <d v="2015-10-01T00:00:00"/>
    <x v="3"/>
    <s v="Second Class"/>
    <x v="446"/>
    <x v="446"/>
    <s v="Consumer"/>
    <s v="United States"/>
    <s v="Los Angeles"/>
    <s v="California"/>
    <n v="90049"/>
    <x v="1"/>
    <s v="FUR-CH-10002961"/>
    <s v="Furniture"/>
    <x v="0"/>
    <x v="1"/>
    <x v="948"/>
    <n v="145.56800000000001"/>
  </r>
  <r>
    <n v="1361"/>
    <s v="CA-2018-125199"/>
    <d v="2018-10-19T00:00:00"/>
    <d v="2018-10-25T00:00:00"/>
    <x v="8"/>
    <s v="Standard Class"/>
    <x v="447"/>
    <x v="447"/>
    <s v="Corporate"/>
    <s v="United States"/>
    <s v="Philadelphia"/>
    <s v="Pennsylvania"/>
    <n v="19120"/>
    <x v="3"/>
    <s v="OFF-AR-10002956"/>
    <s v="Office Supplies"/>
    <x v="1"/>
    <x v="6"/>
    <x v="666"/>
    <n v="123.256"/>
  </r>
  <r>
    <n v="1362"/>
    <s v="CA-2018-125199"/>
    <d v="2018-10-19T00:00:00"/>
    <d v="2018-10-25T00:00:00"/>
    <x v="8"/>
    <s v="Standard Class"/>
    <x v="447"/>
    <x v="447"/>
    <s v="Corporate"/>
    <s v="United States"/>
    <s v="Philadelphia"/>
    <s v="Pennsylvania"/>
    <n v="19120"/>
    <x v="3"/>
    <s v="OFF-PA-10004041"/>
    <s v="Office Supplies"/>
    <x v="1"/>
    <x v="10"/>
    <x v="949"/>
    <n v="23.68"/>
  </r>
  <r>
    <n v="1363"/>
    <s v="CA-2018-125199"/>
    <d v="2018-10-19T00:00:00"/>
    <d v="2018-10-25T00:00:00"/>
    <x v="8"/>
    <s v="Standard Class"/>
    <x v="447"/>
    <x v="447"/>
    <s v="Corporate"/>
    <s v="United States"/>
    <s v="Philadelphia"/>
    <s v="Pennsylvania"/>
    <n v="19120"/>
    <x v="3"/>
    <s v="TEC-PH-10001336"/>
    <s v="Technology"/>
    <x v="2"/>
    <x v="7"/>
    <x v="950"/>
    <n v="309.57600000000002"/>
  </r>
  <r>
    <n v="1364"/>
    <s v="US-2018-155425"/>
    <d v="2018-10-11T00:00:00"/>
    <d v="2018-11-11T00:00:00"/>
    <x v="8"/>
    <s v="First Class"/>
    <x v="448"/>
    <x v="448"/>
    <s v="Corporate"/>
    <s v="United States"/>
    <s v="Tucson"/>
    <s v="Arizona"/>
    <n v="85705"/>
    <x v="1"/>
    <s v="OFF-BI-10001036"/>
    <s v="Office Supplies"/>
    <x v="1"/>
    <x v="8"/>
    <x v="624"/>
    <n v="38.387999999999998"/>
  </r>
  <r>
    <n v="1365"/>
    <s v="US-2018-155425"/>
    <d v="2018-10-11T00:00:00"/>
    <d v="2018-11-11T00:00:00"/>
    <x v="8"/>
    <s v="First Class"/>
    <x v="448"/>
    <x v="448"/>
    <s v="Corporate"/>
    <s v="United States"/>
    <s v="Tucson"/>
    <s v="Arizona"/>
    <n v="85705"/>
    <x v="1"/>
    <s v="TEC-MA-10003183"/>
    <s v="Technology"/>
    <x v="2"/>
    <x v="15"/>
    <x v="951"/>
    <n v="95.994"/>
  </r>
  <r>
    <n v="1366"/>
    <s v="US-2018-155425"/>
    <d v="2018-10-11T00:00:00"/>
    <d v="2018-11-11T00:00:00"/>
    <x v="8"/>
    <s v="First Class"/>
    <x v="448"/>
    <x v="448"/>
    <s v="Corporate"/>
    <s v="United States"/>
    <s v="Tucson"/>
    <s v="Arizona"/>
    <n v="85705"/>
    <x v="1"/>
    <s v="TEC-AC-10001314"/>
    <s v="Technology"/>
    <x v="2"/>
    <x v="11"/>
    <x v="952"/>
    <n v="239.952"/>
  </r>
  <r>
    <n v="1367"/>
    <s v="US-2018-155425"/>
    <d v="2018-10-11T00:00:00"/>
    <d v="2018-11-11T00:00:00"/>
    <x v="8"/>
    <s v="First Class"/>
    <x v="448"/>
    <x v="448"/>
    <s v="Corporate"/>
    <s v="United States"/>
    <s v="Tucson"/>
    <s v="Arizona"/>
    <n v="85705"/>
    <x v="1"/>
    <s v="TEC-PH-10002563"/>
    <s v="Technology"/>
    <x v="2"/>
    <x v="7"/>
    <x v="203"/>
    <n v="201.584"/>
  </r>
  <r>
    <n v="1368"/>
    <s v="US-2018-155425"/>
    <d v="2018-10-11T00:00:00"/>
    <d v="2018-11-11T00:00:00"/>
    <x v="8"/>
    <s v="First Class"/>
    <x v="448"/>
    <x v="448"/>
    <s v="Corporate"/>
    <s v="United States"/>
    <s v="Tucson"/>
    <s v="Arizona"/>
    <n v="85705"/>
    <x v="1"/>
    <s v="FUR-CH-10003312"/>
    <s v="Furniture"/>
    <x v="0"/>
    <x v="1"/>
    <x v="299"/>
    <n v="899.13599999999997"/>
  </r>
  <r>
    <n v="1369"/>
    <s v="CA-2018-133249"/>
    <d v="2018-08-07T00:00:00"/>
    <d v="2018-07-11T00:00:00"/>
    <x v="0"/>
    <s v="First Class"/>
    <x v="449"/>
    <x v="449"/>
    <s v="Home Office"/>
    <s v="United States"/>
    <s v="Pico Rivera"/>
    <s v="California"/>
    <n v="90660"/>
    <x v="1"/>
    <s v="FUR-FU-10001588"/>
    <s v="Furniture"/>
    <x v="0"/>
    <x v="5"/>
    <x v="287"/>
    <n v="145.9"/>
  </r>
  <r>
    <n v="1370"/>
    <s v="US-2016-103471"/>
    <d v="2016-12-24T00:00:00"/>
    <d v="2016-12-28T00:00:00"/>
    <x v="1"/>
    <s v="Standard Class"/>
    <x v="439"/>
    <x v="439"/>
    <s v="Consumer"/>
    <s v="United States"/>
    <s v="Colorado Springs"/>
    <s v="Colorado"/>
    <n v="80906"/>
    <x v="1"/>
    <s v="FUR-BO-10002613"/>
    <s v="Furniture"/>
    <x v="0"/>
    <x v="0"/>
    <x v="179"/>
    <n v="590.05799999999999"/>
  </r>
  <r>
    <n v="1371"/>
    <s v="US-2016-103471"/>
    <d v="2016-12-24T00:00:00"/>
    <d v="2016-12-28T00:00:00"/>
    <x v="1"/>
    <s v="Standard Class"/>
    <x v="439"/>
    <x v="439"/>
    <s v="Consumer"/>
    <s v="United States"/>
    <s v="Colorado Springs"/>
    <s v="Colorado"/>
    <n v="80906"/>
    <x v="1"/>
    <s v="OFF-AR-10003405"/>
    <s v="Office Supplies"/>
    <x v="1"/>
    <x v="6"/>
    <x v="628"/>
    <n v="14.04"/>
  </r>
  <r>
    <n v="1372"/>
    <s v="CA-2018-136672"/>
    <d v="2018-07-03T00:00:00"/>
    <d v="2018-03-12T00:00:00"/>
    <x v="6"/>
    <s v="Standard Class"/>
    <x v="450"/>
    <x v="450"/>
    <s v="Home Office"/>
    <s v="United States"/>
    <s v="Clinton"/>
    <s v="Maryland"/>
    <n v="20735"/>
    <x v="3"/>
    <s v="TEC-AC-10004510"/>
    <s v="Technology"/>
    <x v="2"/>
    <x v="11"/>
    <x v="953"/>
    <n v="49.08"/>
  </r>
  <r>
    <n v="1373"/>
    <s v="US-2015-157021"/>
    <d v="2015-01-04T00:00:00"/>
    <d v="2015-04-06T00:00:00"/>
    <x v="7"/>
    <s v="Second Class"/>
    <x v="27"/>
    <x v="27"/>
    <s v="Consumer"/>
    <s v="United States"/>
    <s v="Vallejo"/>
    <s v="California"/>
    <n v="94591"/>
    <x v="1"/>
    <s v="OFF-LA-10002312"/>
    <s v="Office Supplies"/>
    <x v="1"/>
    <x v="2"/>
    <x v="579"/>
    <n v="29.6"/>
  </r>
  <r>
    <n v="1374"/>
    <s v="US-2015-157021"/>
    <d v="2015-01-04T00:00:00"/>
    <d v="2015-04-06T00:00:00"/>
    <x v="7"/>
    <s v="Second Class"/>
    <x v="27"/>
    <x v="27"/>
    <s v="Consumer"/>
    <s v="United States"/>
    <s v="Vallejo"/>
    <s v="California"/>
    <n v="94591"/>
    <x v="1"/>
    <s v="OFF-BI-10000042"/>
    <s v="Office Supplies"/>
    <x v="1"/>
    <x v="8"/>
    <x v="954"/>
    <n v="17.088000000000001"/>
  </r>
  <r>
    <n v="1375"/>
    <s v="CA-2016-120362"/>
    <d v="2016-09-14T00:00:00"/>
    <d v="2016-09-19T00:00:00"/>
    <x v="3"/>
    <s v="Standard Class"/>
    <x v="244"/>
    <x v="244"/>
    <s v="Consumer"/>
    <s v="United States"/>
    <s v="Provo"/>
    <s v="Utah"/>
    <n v="84604"/>
    <x v="1"/>
    <s v="FUR-TA-10003008"/>
    <s v="Furniture"/>
    <x v="0"/>
    <x v="3"/>
    <x v="955"/>
    <n v="912.75"/>
  </r>
  <r>
    <n v="1376"/>
    <s v="CA-2015-126361"/>
    <d v="2015-04-08T00:00:00"/>
    <d v="2015-08-09T00:00:00"/>
    <x v="4"/>
    <s v="Second Class"/>
    <x v="104"/>
    <x v="104"/>
    <s v="Consumer"/>
    <s v="United States"/>
    <s v="Pleasant Grove"/>
    <s v="Utah"/>
    <n v="84062"/>
    <x v="1"/>
    <s v="OFF-AP-10003590"/>
    <s v="Office Supplies"/>
    <x v="1"/>
    <x v="9"/>
    <x v="956"/>
    <n v="1089.75"/>
  </r>
  <r>
    <n v="1377"/>
    <s v="CA-2015-126361"/>
    <d v="2015-04-08T00:00:00"/>
    <d v="2015-08-09T00:00:00"/>
    <x v="4"/>
    <s v="Second Class"/>
    <x v="104"/>
    <x v="104"/>
    <s v="Consumer"/>
    <s v="United States"/>
    <s v="Pleasant Grove"/>
    <s v="Utah"/>
    <n v="84062"/>
    <x v="1"/>
    <s v="OFF-PA-10000806"/>
    <s v="Office Supplies"/>
    <x v="1"/>
    <x v="10"/>
    <x v="957"/>
    <n v="447.84"/>
  </r>
  <r>
    <n v="1378"/>
    <s v="CA-2015-126361"/>
    <d v="2015-04-08T00:00:00"/>
    <d v="2015-08-09T00:00:00"/>
    <x v="4"/>
    <s v="Second Class"/>
    <x v="104"/>
    <x v="104"/>
    <s v="Consumer"/>
    <s v="United States"/>
    <s v="Pleasant Grove"/>
    <s v="Utah"/>
    <n v="84062"/>
    <x v="1"/>
    <s v="OFF-AR-10000896"/>
    <s v="Office Supplies"/>
    <x v="1"/>
    <x v="6"/>
    <x v="958"/>
    <n v="16.399999999999999"/>
  </r>
  <r>
    <n v="1379"/>
    <s v="CA-2015-126361"/>
    <d v="2015-04-08T00:00:00"/>
    <d v="2015-08-09T00:00:00"/>
    <x v="4"/>
    <s v="Second Class"/>
    <x v="104"/>
    <x v="104"/>
    <s v="Consumer"/>
    <s v="United States"/>
    <s v="Pleasant Grove"/>
    <s v="Utah"/>
    <n v="84062"/>
    <x v="1"/>
    <s v="TEC-PH-10002310"/>
    <s v="Technology"/>
    <x v="2"/>
    <x v="7"/>
    <x v="959"/>
    <n v="399.96"/>
  </r>
  <r>
    <n v="1380"/>
    <s v="CA-2015-126361"/>
    <d v="2015-04-08T00:00:00"/>
    <d v="2015-08-09T00:00:00"/>
    <x v="4"/>
    <s v="Second Class"/>
    <x v="104"/>
    <x v="104"/>
    <s v="Consumer"/>
    <s v="United States"/>
    <s v="Pleasant Grove"/>
    <s v="Utah"/>
    <n v="84062"/>
    <x v="1"/>
    <s v="OFF-ST-10002289"/>
    <s v="Office Supplies"/>
    <x v="1"/>
    <x v="4"/>
    <x v="960"/>
    <n v="158.9"/>
  </r>
  <r>
    <n v="1381"/>
    <s v="CA-2015-126361"/>
    <d v="2015-04-08T00:00:00"/>
    <d v="2015-08-09T00:00:00"/>
    <x v="4"/>
    <s v="Second Class"/>
    <x v="104"/>
    <x v="104"/>
    <s v="Consumer"/>
    <s v="United States"/>
    <s v="Pleasant Grove"/>
    <s v="Utah"/>
    <n v="84062"/>
    <x v="1"/>
    <s v="OFF-BI-10002852"/>
    <s v="Office Supplies"/>
    <x v="1"/>
    <x v="8"/>
    <x v="91"/>
    <n v="13.183999999999999"/>
  </r>
  <r>
    <n v="1382"/>
    <s v="US-2017-100566"/>
    <d v="2017-03-09T00:00:00"/>
    <d v="2017-09-09T00:00:00"/>
    <x v="10"/>
    <s v="Standard Class"/>
    <x v="451"/>
    <x v="451"/>
    <s v="Home Office"/>
    <s v="United States"/>
    <s v="Aurora"/>
    <s v="Illinois"/>
    <n v="60505"/>
    <x v="2"/>
    <s v="FUR-FU-10003394"/>
    <s v="Furniture"/>
    <x v="0"/>
    <x v="5"/>
    <x v="583"/>
    <n v="83.951999999999998"/>
  </r>
  <r>
    <n v="1383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ST-10002344"/>
    <s v="Office Supplies"/>
    <x v="1"/>
    <x v="4"/>
    <x v="865"/>
    <n v="80.98"/>
  </r>
  <r>
    <n v="1384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PA-10001289"/>
    <s v="Office Supplies"/>
    <x v="1"/>
    <x v="10"/>
    <x v="961"/>
    <n v="348.84"/>
  </r>
  <r>
    <n v="1385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FA-10000053"/>
    <s v="Office Supplies"/>
    <x v="1"/>
    <x v="13"/>
    <x v="962"/>
    <n v="9.4499999999999993"/>
  </r>
  <r>
    <n v="1386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FUR-FU-10004091"/>
    <s v="Furniture"/>
    <x v="0"/>
    <x v="5"/>
    <x v="963"/>
    <n v="18.84"/>
  </r>
  <r>
    <n v="1387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FUR-BO-10004015"/>
    <s v="Furniture"/>
    <x v="0"/>
    <x v="0"/>
    <x v="574"/>
    <n v="239.98"/>
  </r>
  <r>
    <n v="1388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EN-10003001"/>
    <s v="Office Supplies"/>
    <x v="1"/>
    <x v="12"/>
    <x v="964"/>
    <n v="167.96"/>
  </r>
  <r>
    <n v="1389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TEC-PH-10000215"/>
    <s v="Technology"/>
    <x v="2"/>
    <x v="7"/>
    <x v="140"/>
    <n v="104.85"/>
  </r>
  <r>
    <n v="1390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TEC-PH-10003645"/>
    <s v="Technology"/>
    <x v="2"/>
    <x v="7"/>
    <x v="297"/>
    <n v="484.83"/>
  </r>
  <r>
    <n v="1391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PA-10000357"/>
    <s v="Office Supplies"/>
    <x v="1"/>
    <x v="10"/>
    <x v="447"/>
    <n v="122.97"/>
  </r>
  <r>
    <n v="1392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ST-10004804"/>
    <s v="Office Supplies"/>
    <x v="1"/>
    <x v="4"/>
    <x v="233"/>
    <n v="154.44"/>
  </r>
  <r>
    <n v="1393"/>
    <s v="US-2017-108504"/>
    <d v="2017-05-02T00:00:00"/>
    <d v="2017-02-05T00:00:00"/>
    <x v="5"/>
    <s v="Same Day"/>
    <x v="452"/>
    <x v="452"/>
    <s v="Home Office"/>
    <s v="United States"/>
    <s v="Smyrna"/>
    <s v="Georgia"/>
    <n v="30080"/>
    <x v="0"/>
    <s v="OFF-PA-10003892"/>
    <s v="Office Supplies"/>
    <x v="1"/>
    <x v="10"/>
    <x v="62"/>
    <n v="342.37"/>
  </r>
  <r>
    <n v="1394"/>
    <s v="CA-2018-124828"/>
    <d v="2018-03-07T00:00:00"/>
    <d v="2018-07-04T00:00:00"/>
    <x v="10"/>
    <s v="First Class"/>
    <x v="453"/>
    <x v="453"/>
    <s v="Corporate"/>
    <s v="United States"/>
    <s v="Burlington"/>
    <s v="North Carolina"/>
    <n v="27217"/>
    <x v="0"/>
    <s v="OFF-AR-10003514"/>
    <s v="Office Supplies"/>
    <x v="1"/>
    <x v="6"/>
    <x v="182"/>
    <n v="9.5519999999999996"/>
  </r>
  <r>
    <n v="1395"/>
    <s v="US-2018-117247"/>
    <d v="2018-09-10T00:00:00"/>
    <d v="2018-10-14T00:00:00"/>
    <x v="3"/>
    <s v="Standard Class"/>
    <x v="316"/>
    <x v="316"/>
    <s v="Corporate"/>
    <s v="United States"/>
    <s v="Aurora"/>
    <s v="Illinois"/>
    <n v="60505"/>
    <x v="2"/>
    <s v="FUR-TA-10002958"/>
    <s v="Furniture"/>
    <x v="0"/>
    <x v="3"/>
    <x v="965"/>
    <n v="652.45000000000005"/>
  </r>
  <r>
    <n v="1396"/>
    <s v="US-2018-117247"/>
    <d v="2018-09-10T00:00:00"/>
    <d v="2018-10-14T00:00:00"/>
    <x v="3"/>
    <s v="Standard Class"/>
    <x v="316"/>
    <x v="316"/>
    <s v="Corporate"/>
    <s v="United States"/>
    <s v="Aurora"/>
    <s v="Illinois"/>
    <n v="60505"/>
    <x v="2"/>
    <s v="FUR-TA-10001676"/>
    <s v="Furniture"/>
    <x v="0"/>
    <x v="3"/>
    <x v="966"/>
    <n v="66.644999999999996"/>
  </r>
  <r>
    <n v="1397"/>
    <s v="CA-2017-124485"/>
    <d v="2017-11-24T00:00:00"/>
    <d v="2017-11-26T00:00:00"/>
    <x v="2"/>
    <s v="First Class"/>
    <x v="396"/>
    <x v="396"/>
    <s v="Consumer"/>
    <s v="United States"/>
    <s v="New York City"/>
    <s v="New York"/>
    <n v="10035"/>
    <x v="3"/>
    <s v="OFF-BI-10000822"/>
    <s v="Office Supplies"/>
    <x v="1"/>
    <x v="8"/>
    <x v="967"/>
    <n v="17.216000000000001"/>
  </r>
  <r>
    <n v="1398"/>
    <s v="CA-2017-124485"/>
    <d v="2017-11-24T00:00:00"/>
    <d v="2017-11-26T00:00:00"/>
    <x v="2"/>
    <s v="First Class"/>
    <x v="396"/>
    <x v="396"/>
    <s v="Consumer"/>
    <s v="United States"/>
    <s v="New York City"/>
    <s v="New York"/>
    <n v="10035"/>
    <x v="3"/>
    <s v="OFF-PA-10004971"/>
    <s v="Office Supplies"/>
    <x v="1"/>
    <x v="10"/>
    <x v="609"/>
    <n v="11.56"/>
  </r>
  <r>
    <n v="1399"/>
    <s v="CA-2017-124485"/>
    <d v="2017-11-24T00:00:00"/>
    <d v="2017-11-26T00:00:00"/>
    <x v="2"/>
    <s v="First Class"/>
    <x v="396"/>
    <x v="396"/>
    <s v="Consumer"/>
    <s v="United States"/>
    <s v="New York City"/>
    <s v="New York"/>
    <n v="10035"/>
    <x v="3"/>
    <s v="TEC-AC-10002323"/>
    <s v="Technology"/>
    <x v="2"/>
    <x v="11"/>
    <x v="177"/>
    <n v="88.4"/>
  </r>
  <r>
    <n v="1400"/>
    <s v="CA-2017-124485"/>
    <d v="2017-11-24T00:00:00"/>
    <d v="2017-11-26T00:00:00"/>
    <x v="2"/>
    <s v="First Class"/>
    <x v="396"/>
    <x v="396"/>
    <s v="Consumer"/>
    <s v="United States"/>
    <s v="New York City"/>
    <s v="New York"/>
    <n v="10035"/>
    <x v="3"/>
    <s v="OFF-PA-10004888"/>
    <s v="Office Supplies"/>
    <x v="1"/>
    <x v="10"/>
    <x v="968"/>
    <n v="6.48"/>
  </r>
  <r>
    <n v="1401"/>
    <s v="CA-2017-159212"/>
    <d v="2017-01-11T00:00:00"/>
    <d v="2017-11-05T00:00:00"/>
    <x v="7"/>
    <s v="Standard Class"/>
    <x v="454"/>
    <x v="454"/>
    <s v="Home Office"/>
    <s v="United States"/>
    <s v="Salem"/>
    <s v="Virginia"/>
    <n v="24153"/>
    <x v="0"/>
    <s v="TEC-PH-10003988"/>
    <s v="Technology"/>
    <x v="2"/>
    <x v="7"/>
    <x v="47"/>
    <n v="21.8"/>
  </r>
  <r>
    <n v="1402"/>
    <s v="CA-2017-159212"/>
    <d v="2017-01-11T00:00:00"/>
    <d v="2017-11-05T00:00:00"/>
    <x v="7"/>
    <s v="Standard Class"/>
    <x v="454"/>
    <x v="454"/>
    <s v="Home Office"/>
    <s v="United States"/>
    <s v="Salem"/>
    <s v="Virginia"/>
    <n v="24153"/>
    <x v="0"/>
    <s v="OFF-EN-10002230"/>
    <s v="Office Supplies"/>
    <x v="1"/>
    <x v="12"/>
    <x v="555"/>
    <n v="251.79"/>
  </r>
  <r>
    <n v="1403"/>
    <s v="US-2017-161396"/>
    <d v="2017-04-19T00:00:00"/>
    <d v="2017-04-25T00:00:00"/>
    <x v="4"/>
    <s v="Standard Class"/>
    <x v="39"/>
    <x v="39"/>
    <s v="Home Office"/>
    <s v="United States"/>
    <s v="Columbus"/>
    <s v="Ohio"/>
    <n v="43229"/>
    <x v="3"/>
    <s v="FUR-TA-10002622"/>
    <s v="Furniture"/>
    <x v="0"/>
    <x v="3"/>
    <x v="969"/>
    <n v="205.17599999999999"/>
  </r>
  <r>
    <n v="1404"/>
    <s v="US-2017-161396"/>
    <d v="2017-04-19T00:00:00"/>
    <d v="2017-04-25T00:00:00"/>
    <x v="4"/>
    <s v="Standard Class"/>
    <x v="39"/>
    <x v="39"/>
    <s v="Home Office"/>
    <s v="United States"/>
    <s v="Columbus"/>
    <s v="Ohio"/>
    <n v="43229"/>
    <x v="3"/>
    <s v="OFF-PA-10000418"/>
    <s v="Office Supplies"/>
    <x v="1"/>
    <x v="10"/>
    <x v="970"/>
    <n v="419.4"/>
  </r>
  <r>
    <n v="1405"/>
    <s v="US-2015-118486"/>
    <d v="2015-06-04T00:00:00"/>
    <d v="2015-04-08T00:00:00"/>
    <x v="9"/>
    <s v="First Class"/>
    <x v="174"/>
    <x v="174"/>
    <s v="Home Office"/>
    <s v="United States"/>
    <s v="Philadelphia"/>
    <s v="Pennsylvania"/>
    <n v="19143"/>
    <x v="3"/>
    <s v="OFF-SU-10004498"/>
    <s v="Office Supplies"/>
    <x v="1"/>
    <x v="14"/>
    <x v="505"/>
    <n v="10.304"/>
  </r>
  <r>
    <n v="1406"/>
    <s v="US-2015-118486"/>
    <d v="2015-06-04T00:00:00"/>
    <d v="2015-04-08T00:00:00"/>
    <x v="9"/>
    <s v="First Class"/>
    <x v="174"/>
    <x v="174"/>
    <s v="Home Office"/>
    <s v="United States"/>
    <s v="Philadelphia"/>
    <s v="Pennsylvania"/>
    <n v="19143"/>
    <x v="3"/>
    <s v="FUR-TA-10001039"/>
    <s v="Furniture"/>
    <x v="0"/>
    <x v="3"/>
    <x v="832"/>
    <n v="154.76400000000001"/>
  </r>
  <r>
    <n v="1407"/>
    <s v="US-2015-118486"/>
    <d v="2015-06-04T00:00:00"/>
    <d v="2015-04-08T00:00:00"/>
    <x v="9"/>
    <s v="First Class"/>
    <x v="174"/>
    <x v="174"/>
    <s v="Home Office"/>
    <s v="United States"/>
    <s v="Philadelphia"/>
    <s v="Pennsylvania"/>
    <n v="19143"/>
    <x v="3"/>
    <s v="TEC-AC-10004659"/>
    <s v="Technology"/>
    <x v="2"/>
    <x v="11"/>
    <x v="172"/>
    <n v="116.78400000000001"/>
  </r>
  <r>
    <n v="1408"/>
    <s v="CA-2017-130407"/>
    <d v="2017-02-09T00:00:00"/>
    <d v="2017-09-06T00:00:00"/>
    <x v="11"/>
    <s v="Standard Class"/>
    <x v="30"/>
    <x v="30"/>
    <s v="Consumer"/>
    <s v="United States"/>
    <s v="New York City"/>
    <s v="New York"/>
    <n v="10024"/>
    <x v="3"/>
    <s v="OFF-AR-10002240"/>
    <s v="Office Supplies"/>
    <x v="1"/>
    <x v="6"/>
    <x v="971"/>
    <n v="75.48"/>
  </r>
  <r>
    <n v="1409"/>
    <s v="CA-2017-130407"/>
    <d v="2017-02-09T00:00:00"/>
    <d v="2017-09-06T00:00:00"/>
    <x v="11"/>
    <s v="Standard Class"/>
    <x v="30"/>
    <x v="30"/>
    <s v="Consumer"/>
    <s v="United States"/>
    <s v="New York City"/>
    <s v="New York"/>
    <n v="10024"/>
    <x v="3"/>
    <s v="FUR-FU-10001967"/>
    <s v="Furniture"/>
    <x v="0"/>
    <x v="5"/>
    <x v="296"/>
    <n v="39.979999999999997"/>
  </r>
  <r>
    <n v="1410"/>
    <s v="US-2017-122245"/>
    <d v="2017-09-25T00:00:00"/>
    <d v="2017-09-30T00:00:00"/>
    <x v="3"/>
    <s v="Standard Class"/>
    <x v="455"/>
    <x v="455"/>
    <s v="Consumer"/>
    <s v="United States"/>
    <s v="Phoenix"/>
    <s v="Arizona"/>
    <n v="85023"/>
    <x v="1"/>
    <s v="FUR-TA-10002356"/>
    <s v="Furniture"/>
    <x v="0"/>
    <x v="3"/>
    <x v="735"/>
    <n v="393.16500000000002"/>
  </r>
  <r>
    <n v="1411"/>
    <s v="CA-2018-105144"/>
    <d v="2018-04-11T00:00:00"/>
    <d v="2018-11-11T00:00:00"/>
    <x v="4"/>
    <s v="Standard Class"/>
    <x v="449"/>
    <x v="449"/>
    <s v="Home Office"/>
    <s v="United States"/>
    <s v="Grand Prairie"/>
    <s v="Texas"/>
    <n v="75051"/>
    <x v="2"/>
    <s v="OFF-LA-10003923"/>
    <s v="Office Supplies"/>
    <x v="1"/>
    <x v="2"/>
    <x v="429"/>
    <n v="23.68"/>
  </r>
  <r>
    <n v="1412"/>
    <s v="CA-2017-136329"/>
    <d v="2017-09-07T00:00:00"/>
    <d v="2017-07-13T00:00:00"/>
    <x v="3"/>
    <s v="Standard Class"/>
    <x v="63"/>
    <x v="63"/>
    <s v="Corporate"/>
    <s v="United States"/>
    <s v="New York City"/>
    <s v="New York"/>
    <n v="10035"/>
    <x v="3"/>
    <s v="FUR-CH-10002335"/>
    <s v="Furniture"/>
    <x v="0"/>
    <x v="1"/>
    <x v="629"/>
    <n v="408.00599999999997"/>
  </r>
  <r>
    <n v="1413"/>
    <s v="CA-2017-136329"/>
    <d v="2017-09-07T00:00:00"/>
    <d v="2017-07-13T00:00:00"/>
    <x v="3"/>
    <s v="Standard Class"/>
    <x v="63"/>
    <x v="63"/>
    <s v="Corporate"/>
    <s v="United States"/>
    <s v="New York City"/>
    <s v="New York"/>
    <n v="10035"/>
    <x v="3"/>
    <s v="FUR-FU-10000723"/>
    <s v="Furniture"/>
    <x v="0"/>
    <x v="5"/>
    <x v="480"/>
    <n v="165.28"/>
  </r>
  <r>
    <n v="1414"/>
    <s v="CA-2015-146640"/>
    <d v="2015-06-30T00:00:00"/>
    <d v="2015-07-05T00:00:00"/>
    <x v="9"/>
    <s v="Standard Class"/>
    <x v="456"/>
    <x v="456"/>
    <s v="Consumer"/>
    <s v="United States"/>
    <s v="New York City"/>
    <s v="New York"/>
    <n v="10024"/>
    <x v="3"/>
    <s v="OFF-BI-10002867"/>
    <s v="Office Supplies"/>
    <x v="1"/>
    <x v="8"/>
    <x v="972"/>
    <n v="334.76799999999997"/>
  </r>
  <r>
    <n v="1415"/>
    <s v="CA-2018-115994"/>
    <d v="2018-01-28T00:00:00"/>
    <d v="2018-01-31T00:00:00"/>
    <x v="7"/>
    <s v="Second Class"/>
    <x v="457"/>
    <x v="457"/>
    <s v="Home Office"/>
    <s v="United States"/>
    <s v="Costa Mesa"/>
    <s v="California"/>
    <n v="92627"/>
    <x v="1"/>
    <s v="TEC-AC-10000580"/>
    <s v="Technology"/>
    <x v="2"/>
    <x v="11"/>
    <x v="906"/>
    <n v="239.97"/>
  </r>
  <r>
    <n v="1416"/>
    <s v="CA-2018-115994"/>
    <d v="2018-01-28T00:00:00"/>
    <d v="2018-01-31T00:00:00"/>
    <x v="7"/>
    <s v="Second Class"/>
    <x v="457"/>
    <x v="457"/>
    <s v="Home Office"/>
    <s v="United States"/>
    <s v="Costa Mesa"/>
    <s v="California"/>
    <n v="92627"/>
    <x v="1"/>
    <s v="FUR-FU-10003976"/>
    <s v="Furniture"/>
    <x v="0"/>
    <x v="5"/>
    <x v="973"/>
    <n v="37.74"/>
  </r>
  <r>
    <n v="1417"/>
    <s v="CA-2016-126697"/>
    <d v="2016-09-21T00:00:00"/>
    <d v="2016-09-24T00:00:00"/>
    <x v="3"/>
    <s v="First Class"/>
    <x v="458"/>
    <x v="458"/>
    <s v="Corporate"/>
    <s v="United States"/>
    <s v="Houston"/>
    <s v="Texas"/>
    <n v="77041"/>
    <x v="2"/>
    <s v="TEC-PH-10002922"/>
    <s v="Technology"/>
    <x v="2"/>
    <x v="7"/>
    <x v="974"/>
    <n v="946.34400000000005"/>
  </r>
  <r>
    <n v="1418"/>
    <s v="CA-2016-126697"/>
    <d v="2016-09-21T00:00:00"/>
    <d v="2016-09-24T00:00:00"/>
    <x v="3"/>
    <s v="First Class"/>
    <x v="458"/>
    <x v="458"/>
    <s v="Corporate"/>
    <s v="United States"/>
    <s v="Houston"/>
    <s v="Texas"/>
    <n v="77041"/>
    <x v="2"/>
    <s v="TEC-AC-10004353"/>
    <s v="Technology"/>
    <x v="2"/>
    <x v="11"/>
    <x v="724"/>
    <n v="151.19999999999999"/>
  </r>
  <r>
    <n v="1419"/>
    <s v="CA-2016-126697"/>
    <d v="2016-09-21T00:00:00"/>
    <d v="2016-09-24T00:00:00"/>
    <x v="3"/>
    <s v="First Class"/>
    <x v="458"/>
    <x v="458"/>
    <s v="Corporate"/>
    <s v="United States"/>
    <s v="Houston"/>
    <s v="Texas"/>
    <n v="77041"/>
    <x v="2"/>
    <s v="FUR-FU-10001706"/>
    <s v="Furniture"/>
    <x v="0"/>
    <x v="5"/>
    <x v="50"/>
    <n v="4.9279999999999999"/>
  </r>
  <r>
    <n v="1420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OFF-PA-10000501"/>
    <s v="Office Supplies"/>
    <x v="1"/>
    <x v="10"/>
    <x v="975"/>
    <n v="86.272000000000006"/>
  </r>
  <r>
    <n v="1421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OFF-BI-10000778"/>
    <s v="Office Supplies"/>
    <x v="1"/>
    <x v="8"/>
    <x v="261"/>
    <n v="72.587999999999994"/>
  </r>
  <r>
    <n v="1422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OFF-AP-10004980"/>
    <s v="Office Supplies"/>
    <x v="1"/>
    <x v="9"/>
    <x v="976"/>
    <n v="60.671999999999997"/>
  </r>
  <r>
    <n v="1423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OFF-BI-10003984"/>
    <s v="Office Supplies"/>
    <x v="1"/>
    <x v="8"/>
    <x v="697"/>
    <n v="77.031000000000006"/>
  </r>
  <r>
    <n v="1424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OFF-ST-10000798"/>
    <s v="Office Supplies"/>
    <x v="1"/>
    <x v="4"/>
    <x v="352"/>
    <n v="119.904"/>
  </r>
  <r>
    <n v="1425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TEC-PH-10001750"/>
    <s v="Technology"/>
    <x v="2"/>
    <x v="7"/>
    <x v="977"/>
    <n v="263.95999999999998"/>
  </r>
  <r>
    <n v="1426"/>
    <s v="CA-2016-124800"/>
    <d v="2016-09-26T00:00:00"/>
    <d v="2016-09-30T00:00:00"/>
    <x v="3"/>
    <s v="Standard Class"/>
    <x v="459"/>
    <x v="459"/>
    <s v="Corporate"/>
    <s v="United States"/>
    <s v="Mesa"/>
    <s v="Arizona"/>
    <n v="85204"/>
    <x v="1"/>
    <s v="OFF-ST-10002743"/>
    <s v="Office Supplies"/>
    <x v="1"/>
    <x v="4"/>
    <x v="418"/>
    <n v="363.64800000000002"/>
  </r>
  <r>
    <n v="1427"/>
    <s v="US-2016-164448"/>
    <d v="2016-10-31T00:00:00"/>
    <d v="2016-11-04T00:00:00"/>
    <x v="8"/>
    <s v="Second Class"/>
    <x v="460"/>
    <x v="460"/>
    <s v="Corporate"/>
    <s v="United States"/>
    <s v="Salinas"/>
    <s v="California"/>
    <n v="93905"/>
    <x v="1"/>
    <s v="OFF-BI-10002949"/>
    <s v="Office Supplies"/>
    <x v="1"/>
    <x v="8"/>
    <x v="525"/>
    <n v="9.7279999999999998"/>
  </r>
  <r>
    <n v="1428"/>
    <s v="US-2016-164448"/>
    <d v="2016-10-31T00:00:00"/>
    <d v="2016-11-04T00:00:00"/>
    <x v="8"/>
    <s v="Second Class"/>
    <x v="460"/>
    <x v="460"/>
    <s v="Corporate"/>
    <s v="United States"/>
    <s v="Salinas"/>
    <s v="California"/>
    <n v="93905"/>
    <x v="1"/>
    <s v="OFF-EN-10002600"/>
    <s v="Office Supplies"/>
    <x v="1"/>
    <x v="12"/>
    <x v="111"/>
    <n v="14.75"/>
  </r>
  <r>
    <n v="1429"/>
    <s v="US-2016-164448"/>
    <d v="2016-10-31T00:00:00"/>
    <d v="2016-11-04T00:00:00"/>
    <x v="8"/>
    <s v="Second Class"/>
    <x v="460"/>
    <x v="460"/>
    <s v="Corporate"/>
    <s v="United States"/>
    <s v="Salinas"/>
    <s v="California"/>
    <n v="93905"/>
    <x v="1"/>
    <s v="OFF-BI-10003708"/>
    <s v="Office Supplies"/>
    <x v="1"/>
    <x v="8"/>
    <x v="978"/>
    <n v="29.8"/>
  </r>
  <r>
    <n v="1430"/>
    <s v="US-2016-164448"/>
    <d v="2016-10-31T00:00:00"/>
    <d v="2016-11-04T00:00:00"/>
    <x v="8"/>
    <s v="Second Class"/>
    <x v="460"/>
    <x v="460"/>
    <s v="Corporate"/>
    <s v="United States"/>
    <s v="Salinas"/>
    <s v="California"/>
    <n v="93905"/>
    <x v="1"/>
    <s v="OFF-LA-10003510"/>
    <s v="Office Supplies"/>
    <x v="1"/>
    <x v="2"/>
    <x v="580"/>
    <n v="427.42"/>
  </r>
  <r>
    <n v="1431"/>
    <s v="CA-2018-122700"/>
    <d v="2018-11-26T00:00:00"/>
    <d v="2018-11-30T00:00:00"/>
    <x v="2"/>
    <s v="Standard Class"/>
    <x v="299"/>
    <x v="299"/>
    <s v="Consumer"/>
    <s v="United States"/>
    <s v="Columbus"/>
    <s v="Ohio"/>
    <n v="43229"/>
    <x v="3"/>
    <s v="TEC-PH-10003092"/>
    <s v="Technology"/>
    <x v="2"/>
    <x v="7"/>
    <x v="521"/>
    <n v="220.75200000000001"/>
  </r>
  <r>
    <n v="1432"/>
    <s v="CA-2015-120768"/>
    <d v="2015-12-19T00:00:00"/>
    <d v="2015-12-21T00:00:00"/>
    <x v="1"/>
    <s v="Second Class"/>
    <x v="5"/>
    <x v="5"/>
    <s v="Consumer"/>
    <s v="United States"/>
    <s v="Florence"/>
    <s v="Alabama"/>
    <n v="35630"/>
    <x v="0"/>
    <s v="OFF-BI-10001191"/>
    <s v="Office Supplies"/>
    <x v="1"/>
    <x v="8"/>
    <x v="979"/>
    <n v="152.76"/>
  </r>
  <r>
    <n v="1433"/>
    <s v="CA-2015-120768"/>
    <d v="2015-12-19T00:00:00"/>
    <d v="2015-12-21T00:00:00"/>
    <x v="1"/>
    <s v="Second Class"/>
    <x v="5"/>
    <x v="5"/>
    <s v="Consumer"/>
    <s v="United States"/>
    <s v="Florence"/>
    <s v="Alabama"/>
    <n v="35630"/>
    <x v="0"/>
    <s v="OFF-SU-10004115"/>
    <s v="Office Supplies"/>
    <x v="1"/>
    <x v="14"/>
    <x v="515"/>
    <n v="7.27"/>
  </r>
  <r>
    <n v="1434"/>
    <s v="CA-2015-120768"/>
    <d v="2015-12-19T00:00:00"/>
    <d v="2015-12-21T00:00:00"/>
    <x v="1"/>
    <s v="Second Class"/>
    <x v="5"/>
    <x v="5"/>
    <s v="Consumer"/>
    <s v="United States"/>
    <s v="Florence"/>
    <s v="Alabama"/>
    <n v="35630"/>
    <x v="0"/>
    <s v="FUR-CH-10000513"/>
    <s v="Furniture"/>
    <x v="0"/>
    <x v="1"/>
    <x v="70"/>
    <n v="1819.86"/>
  </r>
  <r>
    <n v="1435"/>
    <s v="US-2017-153129"/>
    <d v="2017-12-26T00:00:00"/>
    <d v="2017-12-30T00:00:00"/>
    <x v="1"/>
    <s v="Standard Class"/>
    <x v="224"/>
    <x v="224"/>
    <s v="Consumer"/>
    <s v="United States"/>
    <s v="Seattle"/>
    <s v="Washington"/>
    <n v="98105"/>
    <x v="1"/>
    <s v="OFF-PA-10003673"/>
    <s v="Office Supplies"/>
    <x v="1"/>
    <x v="10"/>
    <x v="980"/>
    <n v="33.9"/>
  </r>
  <r>
    <n v="1436"/>
    <s v="CA-2018-106852"/>
    <d v="2018-06-20T00:00:00"/>
    <d v="2018-06-27T00:00:00"/>
    <x v="9"/>
    <s v="Standard Class"/>
    <x v="461"/>
    <x v="461"/>
    <s v="Consumer"/>
    <s v="United States"/>
    <s v="Parma"/>
    <s v="Ohio"/>
    <n v="44134"/>
    <x v="3"/>
    <s v="OFF-PA-10001639"/>
    <s v="Office Supplies"/>
    <x v="1"/>
    <x v="10"/>
    <x v="981"/>
    <n v="31.103999999999999"/>
  </r>
  <r>
    <n v="1437"/>
    <s v="CA-2018-106852"/>
    <d v="2018-06-20T00:00:00"/>
    <d v="2018-06-27T00:00:00"/>
    <x v="9"/>
    <s v="Standard Class"/>
    <x v="461"/>
    <x v="461"/>
    <s v="Consumer"/>
    <s v="United States"/>
    <s v="Parma"/>
    <s v="Ohio"/>
    <n v="44134"/>
    <x v="3"/>
    <s v="OFF-AR-10003829"/>
    <s v="Office Supplies"/>
    <x v="1"/>
    <x v="6"/>
    <x v="943"/>
    <n v="5.2480000000000002"/>
  </r>
  <r>
    <n v="1438"/>
    <s v="CA-2016-139731"/>
    <d v="2016-10-15T00:00:00"/>
    <d v="2016-10-15T00:00:00"/>
    <x v="8"/>
    <s v="Same Day"/>
    <x v="32"/>
    <x v="32"/>
    <s v="Consumer"/>
    <s v="United States"/>
    <s v="Amarillo"/>
    <s v="Texas"/>
    <n v="79109"/>
    <x v="2"/>
    <s v="TEC-AC-10004975"/>
    <s v="Technology"/>
    <x v="2"/>
    <x v="11"/>
    <x v="982"/>
    <n v="263.88"/>
  </r>
  <r>
    <n v="1439"/>
    <s v="CA-2016-139731"/>
    <d v="2016-10-15T00:00:00"/>
    <d v="2016-10-15T00:00:00"/>
    <x v="8"/>
    <s v="Same Day"/>
    <x v="32"/>
    <x v="32"/>
    <s v="Consumer"/>
    <s v="United States"/>
    <s v="Amarillo"/>
    <s v="Texas"/>
    <n v="79109"/>
    <x v="2"/>
    <s v="FUR-CH-10002024"/>
    <s v="Furniture"/>
    <x v="0"/>
    <x v="1"/>
    <x v="483"/>
    <n v="2453.4299999999998"/>
  </r>
  <r>
    <n v="1440"/>
    <s v="CA-2018-122735"/>
    <d v="2018-12-04T00:00:00"/>
    <d v="2018-04-15T00:00:00"/>
    <x v="1"/>
    <s v="Second Class"/>
    <x v="217"/>
    <x v="217"/>
    <s v="Consumer"/>
    <s v="United States"/>
    <s v="Providence"/>
    <s v="Rhode Island"/>
    <n v="2908"/>
    <x v="3"/>
    <s v="OFF-BI-10004364"/>
    <s v="Office Supplies"/>
    <x v="1"/>
    <x v="8"/>
    <x v="305"/>
    <n v="29.7"/>
  </r>
  <r>
    <n v="1441"/>
    <s v="CA-2018-122735"/>
    <d v="2018-12-04T00:00:00"/>
    <d v="2018-04-15T00:00:00"/>
    <x v="1"/>
    <s v="Second Class"/>
    <x v="217"/>
    <x v="217"/>
    <s v="Consumer"/>
    <s v="United States"/>
    <s v="Providence"/>
    <s v="Rhode Island"/>
    <n v="2908"/>
    <x v="3"/>
    <s v="OFF-PA-10001712"/>
    <s v="Office Supplies"/>
    <x v="1"/>
    <x v="10"/>
    <x v="983"/>
    <n v="39.96"/>
  </r>
  <r>
    <n v="1442"/>
    <s v="CA-2018-128160"/>
    <d v="2018-12-19T00:00:00"/>
    <d v="2018-12-24T00:00:00"/>
    <x v="1"/>
    <s v="Second Class"/>
    <x v="462"/>
    <x v="462"/>
    <s v="Consumer"/>
    <s v="United States"/>
    <s v="San Francisco"/>
    <s v="California"/>
    <n v="94110"/>
    <x v="1"/>
    <s v="OFF-BI-10001510"/>
    <s v="Office Supplies"/>
    <x v="1"/>
    <x v="8"/>
    <x v="709"/>
    <n v="36.671999999999997"/>
  </r>
  <r>
    <n v="1443"/>
    <s v="CA-2018-117695"/>
    <d v="2018-05-08T00:00:00"/>
    <d v="2018-08-08T00:00:00"/>
    <x v="5"/>
    <s v="First Class"/>
    <x v="463"/>
    <x v="463"/>
    <s v="Corporate"/>
    <s v="United States"/>
    <s v="Richmond"/>
    <s v="Kentucky"/>
    <n v="40475"/>
    <x v="0"/>
    <s v="OFF-PA-10002713"/>
    <s v="Office Supplies"/>
    <x v="1"/>
    <x v="10"/>
    <x v="320"/>
    <n v="13.76"/>
  </r>
  <r>
    <n v="1444"/>
    <s v="CA-2016-166135"/>
    <d v="2016-01-10T00:00:00"/>
    <d v="2016-10-06T00:00:00"/>
    <x v="7"/>
    <s v="Standard Class"/>
    <x v="464"/>
    <x v="464"/>
    <s v="Corporate"/>
    <s v="United States"/>
    <s v="Aurora"/>
    <s v="Colorado"/>
    <n v="80013"/>
    <x v="1"/>
    <s v="OFF-ST-10002974"/>
    <s v="Office Supplies"/>
    <x v="1"/>
    <x v="4"/>
    <x v="123"/>
    <n v="139.42400000000001"/>
  </r>
  <r>
    <n v="1445"/>
    <s v="CA-2017-133725"/>
    <d v="2017-05-23T00:00:00"/>
    <d v="2017-05-28T00:00:00"/>
    <x v="5"/>
    <s v="Standard Class"/>
    <x v="107"/>
    <x v="107"/>
    <s v="Consumer"/>
    <s v="United States"/>
    <s v="Chicago"/>
    <s v="Illinois"/>
    <n v="60623"/>
    <x v="2"/>
    <s v="TEC-PH-10004165"/>
    <s v="Technology"/>
    <x v="2"/>
    <x v="7"/>
    <x v="895"/>
    <n v="1979.9280000000001"/>
  </r>
  <r>
    <n v="1446"/>
    <s v="CA-2018-102337"/>
    <d v="2018-06-13T00:00:00"/>
    <d v="2018-06-16T00:00:00"/>
    <x v="9"/>
    <s v="First Class"/>
    <x v="174"/>
    <x v="174"/>
    <s v="Home Office"/>
    <s v="United States"/>
    <s v="Chicago"/>
    <s v="Illinois"/>
    <n v="60653"/>
    <x v="2"/>
    <s v="OFF-ST-10004804"/>
    <s v="Office Supplies"/>
    <x v="1"/>
    <x v="4"/>
    <x v="233"/>
    <n v="164.73599999999999"/>
  </r>
  <r>
    <n v="1447"/>
    <s v="CA-2018-102337"/>
    <d v="2018-06-13T00:00:00"/>
    <d v="2018-06-16T00:00:00"/>
    <x v="9"/>
    <s v="First Class"/>
    <x v="174"/>
    <x v="174"/>
    <s v="Home Office"/>
    <s v="United States"/>
    <s v="Chicago"/>
    <s v="Illinois"/>
    <n v="60653"/>
    <x v="2"/>
    <s v="FUR-CH-10004289"/>
    <s v="Furniture"/>
    <x v="0"/>
    <x v="1"/>
    <x v="984"/>
    <n v="470.30200000000002"/>
  </r>
  <r>
    <n v="1448"/>
    <s v="CA-2018-102337"/>
    <d v="2018-06-13T00:00:00"/>
    <d v="2018-06-16T00:00:00"/>
    <x v="9"/>
    <s v="First Class"/>
    <x v="174"/>
    <x v="174"/>
    <s v="Home Office"/>
    <s v="United States"/>
    <s v="Chicago"/>
    <s v="Illinois"/>
    <n v="60653"/>
    <x v="2"/>
    <s v="TEC-PH-10002564"/>
    <s v="Technology"/>
    <x v="2"/>
    <x v="7"/>
    <x v="985"/>
    <n v="47.984000000000002"/>
  </r>
  <r>
    <n v="1449"/>
    <s v="US-2015-112564"/>
    <d v="2015-04-23T00:00:00"/>
    <d v="2015-04-24T00:00:00"/>
    <x v="4"/>
    <s v="First Class"/>
    <x v="378"/>
    <x v="378"/>
    <s v="Corporate"/>
    <s v="United States"/>
    <s v="Philadelphia"/>
    <s v="Pennsylvania"/>
    <n v="19134"/>
    <x v="3"/>
    <s v="OFF-BI-10004876"/>
    <s v="Office Supplies"/>
    <x v="1"/>
    <x v="8"/>
    <x v="986"/>
    <n v="2.5019999999999998"/>
  </r>
  <r>
    <n v="1450"/>
    <s v="CA-2016-145821"/>
    <d v="2016-01-05T00:00:00"/>
    <d v="2016-05-07T00:00:00"/>
    <x v="7"/>
    <s v="Standard Class"/>
    <x v="80"/>
    <x v="80"/>
    <s v="Corporate"/>
    <s v="United States"/>
    <s v="Los Angeles"/>
    <s v="California"/>
    <n v="90008"/>
    <x v="1"/>
    <s v="TEC-PH-10004348"/>
    <s v="Technology"/>
    <x v="2"/>
    <x v="7"/>
    <x v="987"/>
    <n v="88.751999999999995"/>
  </r>
  <r>
    <n v="1451"/>
    <s v="US-2016-160150"/>
    <d v="2016-07-19T00:00:00"/>
    <d v="2016-07-20T00:00:00"/>
    <x v="6"/>
    <s v="First Class"/>
    <x v="465"/>
    <x v="465"/>
    <s v="Consumer"/>
    <s v="United States"/>
    <s v="Phoenix"/>
    <s v="Arizona"/>
    <n v="85023"/>
    <x v="1"/>
    <s v="OFF-BI-10004352"/>
    <s v="Office Supplies"/>
    <x v="1"/>
    <x v="8"/>
    <x v="988"/>
    <n v="2.0249999999999999"/>
  </r>
  <r>
    <n v="1452"/>
    <s v="CA-2017-133711"/>
    <d v="2017-11-26T00:00:00"/>
    <d v="2017-11-29T00:00:00"/>
    <x v="2"/>
    <s v="First Class"/>
    <x v="466"/>
    <x v="466"/>
    <s v="Corporate"/>
    <s v="United States"/>
    <s v="Mobile"/>
    <s v="Alabama"/>
    <n v="36608"/>
    <x v="0"/>
    <s v="OFF-PA-10001685"/>
    <s v="Office Supplies"/>
    <x v="1"/>
    <x v="10"/>
    <x v="33"/>
    <n v="70.98"/>
  </r>
  <r>
    <n v="1453"/>
    <s v="CA-2017-133711"/>
    <d v="2017-11-26T00:00:00"/>
    <d v="2017-11-29T00:00:00"/>
    <x v="2"/>
    <s v="First Class"/>
    <x v="466"/>
    <x v="466"/>
    <s v="Corporate"/>
    <s v="United States"/>
    <s v="Mobile"/>
    <s v="Alabama"/>
    <n v="36608"/>
    <x v="0"/>
    <s v="OFF-BI-10000666"/>
    <s v="Office Supplies"/>
    <x v="1"/>
    <x v="8"/>
    <x v="989"/>
    <n v="91.68"/>
  </r>
  <r>
    <n v="1454"/>
    <s v="CA-2017-133711"/>
    <d v="2017-11-26T00:00:00"/>
    <d v="2017-11-29T00:00:00"/>
    <x v="2"/>
    <s v="First Class"/>
    <x v="466"/>
    <x v="466"/>
    <s v="Corporate"/>
    <s v="United States"/>
    <s v="Mobile"/>
    <s v="Alabama"/>
    <n v="36608"/>
    <x v="0"/>
    <s v="OFF-BI-10004352"/>
    <s v="Office Supplies"/>
    <x v="1"/>
    <x v="8"/>
    <x v="988"/>
    <n v="33.75"/>
  </r>
  <r>
    <n v="1455"/>
    <s v="CA-2017-133711"/>
    <d v="2017-11-26T00:00:00"/>
    <d v="2017-11-29T00:00:00"/>
    <x v="2"/>
    <s v="First Class"/>
    <x v="466"/>
    <x v="466"/>
    <s v="Corporate"/>
    <s v="United States"/>
    <s v="Mobile"/>
    <s v="Alabama"/>
    <n v="36608"/>
    <x v="0"/>
    <s v="TEC-MA-10000010"/>
    <s v="Technology"/>
    <x v="2"/>
    <x v="15"/>
    <x v="990"/>
    <n v="3040"/>
  </r>
  <r>
    <n v="1456"/>
    <s v="CA-2018-148474"/>
    <d v="2018-12-06T00:00:00"/>
    <d v="2018-06-19T00:00:00"/>
    <x v="1"/>
    <s v="Standard Class"/>
    <x v="467"/>
    <x v="467"/>
    <s v="Home Office"/>
    <s v="United States"/>
    <s v="Columbus"/>
    <s v="Georgia"/>
    <n v="31907"/>
    <x v="0"/>
    <s v="OFF-BI-10000977"/>
    <s v="Office Supplies"/>
    <x v="1"/>
    <x v="8"/>
    <x v="991"/>
    <n v="91.2"/>
  </r>
  <r>
    <n v="1457"/>
    <s v="CA-2018-148474"/>
    <d v="2018-12-06T00:00:00"/>
    <d v="2018-06-19T00:00:00"/>
    <x v="1"/>
    <s v="Standard Class"/>
    <x v="467"/>
    <x v="467"/>
    <s v="Home Office"/>
    <s v="United States"/>
    <s v="Columbus"/>
    <s v="Georgia"/>
    <n v="31907"/>
    <x v="0"/>
    <s v="FUR-TA-10002530"/>
    <s v="Furniture"/>
    <x v="0"/>
    <x v="3"/>
    <x v="992"/>
    <n v="452.94"/>
  </r>
  <r>
    <n v="1458"/>
    <s v="CA-2016-111297"/>
    <d v="2016-08-17T00:00:00"/>
    <d v="2016-08-21T00:00:00"/>
    <x v="0"/>
    <s v="Standard Class"/>
    <x v="464"/>
    <x v="464"/>
    <s v="Corporate"/>
    <s v="United States"/>
    <s v="New Bedford"/>
    <s v="Massachusetts"/>
    <n v="2740"/>
    <x v="3"/>
    <s v="OFF-BI-10002412"/>
    <s v="Office Supplies"/>
    <x v="1"/>
    <x v="8"/>
    <x v="326"/>
    <n v="52.2"/>
  </r>
  <r>
    <n v="1459"/>
    <s v="CA-2017-123722"/>
    <d v="2017-09-25T00:00:00"/>
    <d v="2017-10-01T00:00:00"/>
    <x v="3"/>
    <s v="Standard Class"/>
    <x v="468"/>
    <x v="468"/>
    <s v="Corporate"/>
    <s v="United States"/>
    <s v="Irving"/>
    <s v="Texas"/>
    <n v="75061"/>
    <x v="2"/>
    <s v="OFF-LA-10001569"/>
    <s v="Office Supplies"/>
    <x v="1"/>
    <x v="2"/>
    <x v="639"/>
    <n v="15.936"/>
  </r>
  <r>
    <n v="1460"/>
    <s v="CA-2015-155271"/>
    <d v="2015-04-05T00:00:00"/>
    <d v="2015-05-04T00:00:00"/>
    <x v="4"/>
    <s v="Same Day"/>
    <x v="4"/>
    <x v="4"/>
    <s v="Consumer"/>
    <s v="United States"/>
    <s v="Middletown"/>
    <s v="Connecticut"/>
    <n v="6457"/>
    <x v="3"/>
    <s v="FUR-FU-10001473"/>
    <s v="Furniture"/>
    <x v="0"/>
    <x v="5"/>
    <x v="993"/>
    <n v="27.46"/>
  </r>
  <r>
    <n v="1461"/>
    <s v="CA-2016-119907"/>
    <d v="2016-01-12T00:00:00"/>
    <d v="2016-12-08T00:00:00"/>
    <x v="7"/>
    <s v="Standard Class"/>
    <x v="95"/>
    <x v="95"/>
    <s v="Consumer"/>
    <s v="United States"/>
    <s v="Seattle"/>
    <s v="Washington"/>
    <n v="98103"/>
    <x v="1"/>
    <s v="OFF-BI-10001765"/>
    <s v="Office Supplies"/>
    <x v="1"/>
    <x v="8"/>
    <x v="994"/>
    <n v="55.423999999999999"/>
  </r>
  <r>
    <n v="1462"/>
    <s v="US-2017-128902"/>
    <d v="2017-11-03T00:00:00"/>
    <d v="2017-03-15T00:00:00"/>
    <x v="2"/>
    <s v="Standard Class"/>
    <x v="469"/>
    <x v="469"/>
    <s v="Consumer"/>
    <s v="United States"/>
    <s v="Vineland"/>
    <s v="New Jersey"/>
    <n v="8360"/>
    <x v="3"/>
    <s v="FUR-TA-10001095"/>
    <s v="Furniture"/>
    <x v="0"/>
    <x v="3"/>
    <x v="616"/>
    <n v="244.006"/>
  </r>
  <r>
    <n v="1463"/>
    <s v="CA-2017-152289"/>
    <d v="2017-08-26T00:00:00"/>
    <d v="2017-08-28T00:00:00"/>
    <x v="0"/>
    <s v="First Class"/>
    <x v="18"/>
    <x v="18"/>
    <s v="Corporate"/>
    <s v="United States"/>
    <s v="Pasadena"/>
    <s v="Texas"/>
    <n v="77506"/>
    <x v="2"/>
    <s v="TEC-AC-10004571"/>
    <s v="Technology"/>
    <x v="2"/>
    <x v="11"/>
    <x v="409"/>
    <n v="159.98400000000001"/>
  </r>
  <r>
    <n v="1464"/>
    <s v="CA-2017-152289"/>
    <d v="2017-08-26T00:00:00"/>
    <d v="2017-08-28T00:00:00"/>
    <x v="0"/>
    <s v="First Class"/>
    <x v="18"/>
    <x v="18"/>
    <s v="Corporate"/>
    <s v="United States"/>
    <s v="Pasadena"/>
    <s v="Texas"/>
    <n v="77506"/>
    <x v="2"/>
    <s v="FUR-CH-10002126"/>
    <s v="Furniture"/>
    <x v="0"/>
    <x v="1"/>
    <x v="849"/>
    <n v="1024.7159999999999"/>
  </r>
  <r>
    <n v="1465"/>
    <s v="US-2017-104794"/>
    <d v="2017-12-16T00:00:00"/>
    <d v="2017-12-19T00:00:00"/>
    <x v="1"/>
    <s v="First Class"/>
    <x v="470"/>
    <x v="470"/>
    <s v="Corporate"/>
    <s v="United States"/>
    <s v="New York City"/>
    <s v="New York"/>
    <n v="10009"/>
    <x v="3"/>
    <s v="OFF-FA-10001754"/>
    <s v="Office Supplies"/>
    <x v="1"/>
    <x v="13"/>
    <x v="799"/>
    <n v="3.68"/>
  </r>
  <r>
    <n v="1466"/>
    <s v="CA-2015-151708"/>
    <d v="2015-08-08T00:00:00"/>
    <d v="2015-08-14T00:00:00"/>
    <x v="0"/>
    <s v="Standard Class"/>
    <x v="93"/>
    <x v="93"/>
    <s v="Consumer"/>
    <s v="United States"/>
    <s v="Glendale"/>
    <s v="Arizona"/>
    <n v="85301"/>
    <x v="1"/>
    <s v="FUR-FU-10001602"/>
    <s v="Furniture"/>
    <x v="0"/>
    <x v="5"/>
    <x v="766"/>
    <n v="121.376"/>
  </r>
  <r>
    <n v="1467"/>
    <s v="CA-2015-151708"/>
    <d v="2015-08-08T00:00:00"/>
    <d v="2015-08-14T00:00:00"/>
    <x v="0"/>
    <s v="Standard Class"/>
    <x v="93"/>
    <x v="93"/>
    <s v="Consumer"/>
    <s v="United States"/>
    <s v="Glendale"/>
    <s v="Arizona"/>
    <n v="85301"/>
    <x v="1"/>
    <s v="TEC-AC-10001767"/>
    <s v="Technology"/>
    <x v="2"/>
    <x v="11"/>
    <x v="97"/>
    <n v="95.975999999999999"/>
  </r>
  <r>
    <n v="1468"/>
    <s v="CA-2016-100769"/>
    <d v="2016-05-16T00:00:00"/>
    <d v="2016-05-16T00:00:00"/>
    <x v="5"/>
    <s v="Same Day"/>
    <x v="274"/>
    <x v="274"/>
    <s v="Home Office"/>
    <s v="United States"/>
    <s v="Jacksonville"/>
    <s v="Florida"/>
    <n v="32216"/>
    <x v="0"/>
    <s v="TEC-AC-10002402"/>
    <s v="Technology"/>
    <x v="2"/>
    <x v="11"/>
    <x v="657"/>
    <n v="255.96799999999999"/>
  </r>
  <r>
    <n v="1469"/>
    <s v="CA-2018-139199"/>
    <d v="2018-09-12T00:00:00"/>
    <d v="2018-12-13T00:00:00"/>
    <x v="3"/>
    <s v="Standard Class"/>
    <x v="460"/>
    <x v="460"/>
    <s v="Corporate"/>
    <s v="United States"/>
    <s v="Detroit"/>
    <s v="Michigan"/>
    <n v="48234"/>
    <x v="2"/>
    <s v="FUR-CH-10000847"/>
    <s v="Furniture"/>
    <x v="0"/>
    <x v="1"/>
    <x v="995"/>
    <n v="872.94"/>
  </r>
  <r>
    <n v="1470"/>
    <s v="CA-2018-139199"/>
    <d v="2018-09-12T00:00:00"/>
    <d v="2018-12-13T00:00:00"/>
    <x v="3"/>
    <s v="Standard Class"/>
    <x v="460"/>
    <x v="460"/>
    <s v="Corporate"/>
    <s v="United States"/>
    <s v="Detroit"/>
    <s v="Michigan"/>
    <n v="48234"/>
    <x v="2"/>
    <s v="OFF-BI-10003982"/>
    <s v="Office Supplies"/>
    <x v="1"/>
    <x v="8"/>
    <x v="350"/>
    <n v="41.54"/>
  </r>
  <r>
    <n v="1471"/>
    <s v="CA-2018-139199"/>
    <d v="2018-09-12T00:00:00"/>
    <d v="2018-12-13T00:00:00"/>
    <x v="3"/>
    <s v="Standard Class"/>
    <x v="460"/>
    <x v="460"/>
    <s v="Corporate"/>
    <s v="United States"/>
    <s v="Detroit"/>
    <s v="Michigan"/>
    <n v="48234"/>
    <x v="2"/>
    <s v="OFF-PA-10001293"/>
    <s v="Office Supplies"/>
    <x v="1"/>
    <x v="10"/>
    <x v="996"/>
    <n v="12.96"/>
  </r>
  <r>
    <n v="1472"/>
    <s v="US-2016-161466"/>
    <d v="2016-09-24T00:00:00"/>
    <d v="2016-09-27T00:00:00"/>
    <x v="3"/>
    <s v="Second Class"/>
    <x v="21"/>
    <x v="21"/>
    <s v="Corporate"/>
    <s v="United States"/>
    <s v="Philadelphia"/>
    <s v="Pennsylvania"/>
    <n v="19120"/>
    <x v="3"/>
    <s v="OFF-AR-10000634"/>
    <s v="Office Supplies"/>
    <x v="1"/>
    <x v="6"/>
    <x v="997"/>
    <n v="6.8479999999999999"/>
  </r>
  <r>
    <n v="1473"/>
    <s v="CA-2018-164959"/>
    <d v="2018-11-07T00:00:00"/>
    <d v="2018-07-15T00:00:00"/>
    <x v="2"/>
    <s v="Standard Class"/>
    <x v="471"/>
    <x v="471"/>
    <s v="Corporate"/>
    <s v="United States"/>
    <s v="Los Angeles"/>
    <s v="California"/>
    <n v="90004"/>
    <x v="1"/>
    <s v="OFF-LA-10004272"/>
    <s v="Office Supplies"/>
    <x v="1"/>
    <x v="2"/>
    <x v="688"/>
    <n v="8.67"/>
  </r>
  <r>
    <n v="1474"/>
    <s v="US-2016-105676"/>
    <d v="2016-01-12T00:00:00"/>
    <d v="2016-12-02T00:00:00"/>
    <x v="7"/>
    <s v="Same Day"/>
    <x v="392"/>
    <x v="392"/>
    <s v="Consumer"/>
    <s v="United States"/>
    <s v="Houston"/>
    <s v="Texas"/>
    <n v="77036"/>
    <x v="2"/>
    <s v="FUR-FU-10004270"/>
    <s v="Furniture"/>
    <x v="0"/>
    <x v="5"/>
    <x v="998"/>
    <n v="6.6879999999999997"/>
  </r>
  <r>
    <n v="1475"/>
    <s v="CA-2017-113138"/>
    <d v="2017-11-19T00:00:00"/>
    <d v="2017-11-25T00:00:00"/>
    <x v="2"/>
    <s v="Standard Class"/>
    <x v="472"/>
    <x v="472"/>
    <s v="Home Office"/>
    <s v="United States"/>
    <s v="Niagara Falls"/>
    <s v="New York"/>
    <n v="14304"/>
    <x v="3"/>
    <s v="OFF-AR-10003770"/>
    <s v="Office Supplies"/>
    <x v="1"/>
    <x v="6"/>
    <x v="999"/>
    <n v="17.28"/>
  </r>
  <r>
    <n v="1476"/>
    <s v="CA-2017-113138"/>
    <d v="2017-11-19T00:00:00"/>
    <d v="2017-11-25T00:00:00"/>
    <x v="2"/>
    <s v="Standard Class"/>
    <x v="472"/>
    <x v="472"/>
    <s v="Home Office"/>
    <s v="United States"/>
    <s v="Niagara Falls"/>
    <s v="New York"/>
    <n v="14304"/>
    <x v="3"/>
    <s v="OFF-BI-10000320"/>
    <s v="Office Supplies"/>
    <x v="1"/>
    <x v="8"/>
    <x v="776"/>
    <n v="17.712"/>
  </r>
  <r>
    <n v="1477"/>
    <s v="US-2018-104955"/>
    <d v="2018-03-19T00:00:00"/>
    <d v="2018-03-24T00:00:00"/>
    <x v="10"/>
    <s v="Standard Class"/>
    <x v="344"/>
    <x v="344"/>
    <s v="Home Office"/>
    <s v="United States"/>
    <s v="New York City"/>
    <s v="New York"/>
    <n v="10024"/>
    <x v="3"/>
    <s v="OFF-LA-10003121"/>
    <s v="Office Supplies"/>
    <x v="1"/>
    <x v="2"/>
    <x v="1000"/>
    <n v="28.91"/>
  </r>
  <r>
    <n v="1478"/>
    <s v="CA-2017-121958"/>
    <d v="2017-11-13T00:00:00"/>
    <d v="2017-11-17T00:00:00"/>
    <x v="2"/>
    <s v="Standard Class"/>
    <x v="473"/>
    <x v="473"/>
    <s v="Consumer"/>
    <s v="United States"/>
    <s v="Thomasville"/>
    <s v="North Carolina"/>
    <n v="27360"/>
    <x v="0"/>
    <s v="OFF-SU-10000381"/>
    <s v="Office Supplies"/>
    <x v="1"/>
    <x v="14"/>
    <x v="660"/>
    <n v="52.136000000000003"/>
  </r>
  <r>
    <n v="1479"/>
    <s v="CA-2018-121468"/>
    <d v="2018-11-19T00:00:00"/>
    <d v="2018-11-20T00:00:00"/>
    <x v="2"/>
    <s v="First Class"/>
    <x v="44"/>
    <x v="44"/>
    <s v="Consumer"/>
    <s v="United States"/>
    <s v="Westminster"/>
    <s v="California"/>
    <n v="92683"/>
    <x v="1"/>
    <s v="TEC-PH-10000376"/>
    <s v="Technology"/>
    <x v="2"/>
    <x v="7"/>
    <x v="433"/>
    <n v="31.968"/>
  </r>
  <r>
    <n v="1480"/>
    <s v="US-2017-108455"/>
    <d v="2017-02-12T00:00:00"/>
    <d v="2017-12-08T00:00:00"/>
    <x v="11"/>
    <s v="Standard Class"/>
    <x v="177"/>
    <x v="177"/>
    <s v="Consumer"/>
    <s v="United States"/>
    <s v="San Francisco"/>
    <s v="California"/>
    <n v="94122"/>
    <x v="1"/>
    <s v="OFF-PA-10002262"/>
    <s v="Office Supplies"/>
    <x v="1"/>
    <x v="10"/>
    <x v="1001"/>
    <n v="25.92"/>
  </r>
  <r>
    <n v="1481"/>
    <s v="US-2017-108455"/>
    <d v="2017-02-12T00:00:00"/>
    <d v="2017-12-08T00:00:00"/>
    <x v="11"/>
    <s v="Standard Class"/>
    <x v="177"/>
    <x v="177"/>
    <s v="Consumer"/>
    <s v="United States"/>
    <s v="San Francisco"/>
    <s v="California"/>
    <n v="94122"/>
    <x v="1"/>
    <s v="OFF-PA-10002464"/>
    <s v="Office Supplies"/>
    <x v="1"/>
    <x v="10"/>
    <x v="1002"/>
    <n v="40.46"/>
  </r>
  <r>
    <n v="1482"/>
    <s v="US-2017-108455"/>
    <d v="2017-02-12T00:00:00"/>
    <d v="2017-12-08T00:00:00"/>
    <x v="11"/>
    <s v="Standard Class"/>
    <x v="177"/>
    <x v="177"/>
    <s v="Consumer"/>
    <s v="United States"/>
    <s v="San Francisco"/>
    <s v="California"/>
    <n v="94122"/>
    <x v="1"/>
    <s v="OFF-ST-10002214"/>
    <s v="Office Supplies"/>
    <x v="1"/>
    <x v="4"/>
    <x v="1003"/>
    <n v="33.869999999999997"/>
  </r>
  <r>
    <n v="1483"/>
    <s v="CA-2018-101210"/>
    <d v="2018-08-25T00:00:00"/>
    <d v="2018-08-28T00:00:00"/>
    <x v="0"/>
    <s v="Second Class"/>
    <x v="386"/>
    <x v="386"/>
    <s v="Consumer"/>
    <s v="United States"/>
    <s v="Jackson"/>
    <s v="Tennessee"/>
    <n v="38301"/>
    <x v="0"/>
    <s v="OFF-AR-10003560"/>
    <s v="Office Supplies"/>
    <x v="1"/>
    <x v="6"/>
    <x v="487"/>
    <n v="9.7279999999999998"/>
  </r>
  <r>
    <n v="1484"/>
    <s v="CA-2018-101210"/>
    <d v="2018-08-25T00:00:00"/>
    <d v="2018-08-28T00:00:00"/>
    <x v="0"/>
    <s v="Second Class"/>
    <x v="386"/>
    <x v="386"/>
    <s v="Consumer"/>
    <s v="United States"/>
    <s v="Jackson"/>
    <s v="Tennessee"/>
    <n v="38301"/>
    <x v="0"/>
    <s v="OFF-PA-10000130"/>
    <s v="Office Supplies"/>
    <x v="1"/>
    <x v="10"/>
    <x v="1004"/>
    <n v="3.4239999999999999"/>
  </r>
  <r>
    <n v="1485"/>
    <s v="US-2017-108098"/>
    <d v="2017-10-14T00:00:00"/>
    <d v="2017-10-18T00:00:00"/>
    <x v="8"/>
    <s v="Standard Class"/>
    <x v="291"/>
    <x v="291"/>
    <s v="Corporate"/>
    <s v="United States"/>
    <s v="Seattle"/>
    <s v="Washington"/>
    <n v="98115"/>
    <x v="1"/>
    <s v="TEC-AC-10000865"/>
    <s v="Technology"/>
    <x v="2"/>
    <x v="11"/>
    <x v="1005"/>
    <n v="177"/>
  </r>
  <r>
    <n v="1486"/>
    <s v="CA-2015-119032"/>
    <d v="2015-11-27T00:00:00"/>
    <d v="2015-12-03T00:00:00"/>
    <x v="2"/>
    <s v="Standard Class"/>
    <x v="474"/>
    <x v="474"/>
    <s v="Consumer"/>
    <s v="United States"/>
    <s v="New York City"/>
    <s v="New York"/>
    <n v="10035"/>
    <x v="3"/>
    <s v="OFF-FA-10003021"/>
    <s v="Office Supplies"/>
    <x v="1"/>
    <x v="13"/>
    <x v="128"/>
    <n v="3.76"/>
  </r>
  <r>
    <n v="1487"/>
    <s v="CA-2016-140410"/>
    <d v="2016-03-11T00:00:00"/>
    <d v="2016-11-07T00:00:00"/>
    <x v="10"/>
    <s v="Standard Class"/>
    <x v="475"/>
    <x v="475"/>
    <s v="Home Office"/>
    <s v="United States"/>
    <s v="Los Angeles"/>
    <s v="California"/>
    <n v="90008"/>
    <x v="1"/>
    <s v="TEC-PH-10003580"/>
    <s v="Technology"/>
    <x v="2"/>
    <x v="7"/>
    <x v="1006"/>
    <n v="1212.848"/>
  </r>
  <r>
    <n v="1488"/>
    <s v="CA-2016-140410"/>
    <d v="2016-03-11T00:00:00"/>
    <d v="2016-11-07T00:00:00"/>
    <x v="10"/>
    <s v="Standard Class"/>
    <x v="475"/>
    <x v="475"/>
    <s v="Home Office"/>
    <s v="United States"/>
    <s v="Los Angeles"/>
    <s v="California"/>
    <n v="90008"/>
    <x v="1"/>
    <s v="TEC-AC-10001109"/>
    <s v="Technology"/>
    <x v="2"/>
    <x v="11"/>
    <x v="1007"/>
    <n v="89.97"/>
  </r>
  <r>
    <n v="1489"/>
    <s v="CA-2016-140410"/>
    <d v="2016-03-11T00:00:00"/>
    <d v="2016-11-07T00:00:00"/>
    <x v="10"/>
    <s v="Standard Class"/>
    <x v="475"/>
    <x v="475"/>
    <s v="Home Office"/>
    <s v="United States"/>
    <s v="Los Angeles"/>
    <s v="California"/>
    <n v="90008"/>
    <x v="1"/>
    <s v="FUR-FU-10003347"/>
    <s v="Furniture"/>
    <x v="0"/>
    <x v="5"/>
    <x v="379"/>
    <n v="42.6"/>
  </r>
  <r>
    <n v="1490"/>
    <s v="CA-2015-136280"/>
    <d v="2015-11-29T00:00:00"/>
    <d v="2015-12-06T00:00:00"/>
    <x v="2"/>
    <s v="Standard Class"/>
    <x v="476"/>
    <x v="476"/>
    <s v="Consumer"/>
    <s v="United States"/>
    <s v="Philadelphia"/>
    <s v="Pennsylvania"/>
    <n v="19143"/>
    <x v="3"/>
    <s v="OFF-LA-10000452"/>
    <s v="Office Supplies"/>
    <x v="1"/>
    <x v="2"/>
    <x v="812"/>
    <n v="5.04"/>
  </r>
  <r>
    <n v="1491"/>
    <s v="CA-2018-151911"/>
    <d v="2018-04-30T00:00:00"/>
    <d v="2018-05-05T00:00:00"/>
    <x v="4"/>
    <s v="Second Class"/>
    <x v="393"/>
    <x v="393"/>
    <s v="Corporate"/>
    <s v="United States"/>
    <s v="New York City"/>
    <s v="New York"/>
    <n v="10024"/>
    <x v="3"/>
    <s v="OFF-EN-10002986"/>
    <s v="Office Supplies"/>
    <x v="1"/>
    <x v="12"/>
    <x v="36"/>
    <n v="62.96"/>
  </r>
  <r>
    <n v="1492"/>
    <s v="CA-2018-166436"/>
    <d v="2018-11-24T00:00:00"/>
    <d v="2018-11-28T00:00:00"/>
    <x v="2"/>
    <s v="Standard Class"/>
    <x v="477"/>
    <x v="477"/>
    <s v="Corporate"/>
    <s v="United States"/>
    <s v="New York City"/>
    <s v="New York"/>
    <n v="10035"/>
    <x v="3"/>
    <s v="OFF-PA-10001838"/>
    <s v="Office Supplies"/>
    <x v="1"/>
    <x v="10"/>
    <x v="1008"/>
    <n v="5.88"/>
  </r>
  <r>
    <n v="1493"/>
    <s v="CA-2018-166436"/>
    <d v="2018-11-24T00:00:00"/>
    <d v="2018-11-28T00:00:00"/>
    <x v="2"/>
    <s v="Standard Class"/>
    <x v="477"/>
    <x v="477"/>
    <s v="Corporate"/>
    <s v="United States"/>
    <s v="New York City"/>
    <s v="New York"/>
    <n v="10035"/>
    <x v="3"/>
    <s v="FUR-CH-10000785"/>
    <s v="Furniture"/>
    <x v="0"/>
    <x v="1"/>
    <x v="323"/>
    <n v="977.29200000000003"/>
  </r>
  <r>
    <n v="1494"/>
    <s v="CA-2018-139661"/>
    <d v="2018-10-30T00:00:00"/>
    <d v="2018-11-03T00:00:00"/>
    <x v="8"/>
    <s v="Standard Class"/>
    <x v="478"/>
    <x v="478"/>
    <s v="Corporate"/>
    <s v="United States"/>
    <s v="Vancouver"/>
    <s v="Washington"/>
    <n v="98661"/>
    <x v="1"/>
    <s v="FUR-FU-10002885"/>
    <s v="Furniture"/>
    <x v="0"/>
    <x v="5"/>
    <x v="762"/>
    <n v="9.64"/>
  </r>
  <r>
    <n v="1495"/>
    <s v="CA-2015-123925"/>
    <d v="2015-12-17T00:00:00"/>
    <d v="2015-12-19T00:00:00"/>
    <x v="1"/>
    <s v="Second Class"/>
    <x v="167"/>
    <x v="167"/>
    <s v="Consumer"/>
    <s v="United States"/>
    <s v="Columbus"/>
    <s v="Georgia"/>
    <n v="31907"/>
    <x v="0"/>
    <s v="OFF-AR-10002952"/>
    <s v="Office Supplies"/>
    <x v="1"/>
    <x v="6"/>
    <x v="814"/>
    <n v="40.049999999999997"/>
  </r>
  <r>
    <n v="1496"/>
    <s v="CA-2018-152485"/>
    <d v="2018-04-09T00:00:00"/>
    <d v="2018-09-08T00:00:00"/>
    <x v="4"/>
    <s v="Standard Class"/>
    <x v="479"/>
    <x v="479"/>
    <s v="Consumer"/>
    <s v="United States"/>
    <s v="Coppell"/>
    <s v="Texas"/>
    <n v="75019"/>
    <x v="2"/>
    <s v="OFF-AR-10003759"/>
    <s v="Office Supplies"/>
    <x v="1"/>
    <x v="6"/>
    <x v="846"/>
    <n v="10.192"/>
  </r>
  <r>
    <n v="1497"/>
    <s v="CA-2018-152485"/>
    <d v="2018-04-09T00:00:00"/>
    <d v="2018-09-08T00:00:00"/>
    <x v="4"/>
    <s v="Standard Class"/>
    <x v="479"/>
    <x v="479"/>
    <s v="Consumer"/>
    <s v="United States"/>
    <s v="Coppell"/>
    <s v="Texas"/>
    <n v="75019"/>
    <x v="2"/>
    <s v="OFF-ST-10004950"/>
    <s v="Office Supplies"/>
    <x v="1"/>
    <x v="4"/>
    <x v="1009"/>
    <n v="16.783999999999999"/>
  </r>
  <r>
    <n v="1498"/>
    <s v="CA-2018-152485"/>
    <d v="2018-04-09T00:00:00"/>
    <d v="2018-09-08T00:00:00"/>
    <x v="4"/>
    <s v="Standard Class"/>
    <x v="479"/>
    <x v="479"/>
    <s v="Consumer"/>
    <s v="United States"/>
    <s v="Coppell"/>
    <s v="Texas"/>
    <n v="75019"/>
    <x v="2"/>
    <s v="OFF-AR-10001940"/>
    <s v="Office Supplies"/>
    <x v="1"/>
    <x v="6"/>
    <x v="170"/>
    <n v="13.12"/>
  </r>
  <r>
    <n v="1499"/>
    <s v="CA-2017-141586"/>
    <d v="2017-10-17T00:00:00"/>
    <d v="2017-10-20T00:00:00"/>
    <x v="8"/>
    <s v="First Class"/>
    <x v="71"/>
    <x v="71"/>
    <s v="Home Office"/>
    <s v="United States"/>
    <s v="San Francisco"/>
    <s v="California"/>
    <n v="94122"/>
    <x v="1"/>
    <s v="OFF-BI-10003981"/>
    <s v="Office Supplies"/>
    <x v="1"/>
    <x v="8"/>
    <x v="109"/>
    <n v="18.16"/>
  </r>
  <r>
    <n v="1500"/>
    <s v="CA-2018-130386"/>
    <d v="2018-12-11T00:00:00"/>
    <d v="2018-11-18T00:00:00"/>
    <x v="1"/>
    <s v="Standard Class"/>
    <x v="159"/>
    <x v="159"/>
    <s v="Consumer"/>
    <s v="United States"/>
    <s v="Austin"/>
    <s v="Texas"/>
    <n v="78745"/>
    <x v="2"/>
    <s v="OFF-PA-10002749"/>
    <s v="Office Supplies"/>
    <x v="1"/>
    <x v="10"/>
    <x v="187"/>
    <n v="16.056000000000001"/>
  </r>
  <r>
    <n v="1501"/>
    <s v="CA-2018-130386"/>
    <d v="2018-12-11T00:00:00"/>
    <d v="2018-11-18T00:00:00"/>
    <x v="1"/>
    <s v="Standard Class"/>
    <x v="159"/>
    <x v="159"/>
    <s v="Consumer"/>
    <s v="United States"/>
    <s v="Austin"/>
    <s v="Texas"/>
    <n v="78745"/>
    <x v="2"/>
    <s v="OFF-PA-10003823"/>
    <s v="Office Supplies"/>
    <x v="1"/>
    <x v="10"/>
    <x v="1010"/>
    <n v="223.05600000000001"/>
  </r>
  <r>
    <n v="1502"/>
    <s v="CA-2018-130386"/>
    <d v="2018-12-11T00:00:00"/>
    <d v="2018-11-18T00:00:00"/>
    <x v="1"/>
    <s v="Standard Class"/>
    <x v="159"/>
    <x v="159"/>
    <s v="Consumer"/>
    <s v="United States"/>
    <s v="Austin"/>
    <s v="Texas"/>
    <n v="78745"/>
    <x v="2"/>
    <s v="OFF-ST-10003716"/>
    <s v="Office Supplies"/>
    <x v="1"/>
    <x v="4"/>
    <x v="898"/>
    <n v="540.048"/>
  </r>
  <r>
    <n v="1503"/>
    <s v="CA-2017-100468"/>
    <d v="2017-11-24T00:00:00"/>
    <d v="2017-12-01T00:00:00"/>
    <x v="2"/>
    <s v="Standard Class"/>
    <x v="401"/>
    <x v="401"/>
    <s v="Home Office"/>
    <s v="United States"/>
    <s v="Los Angeles"/>
    <s v="California"/>
    <n v="90045"/>
    <x v="1"/>
    <s v="TEC-PH-10001300"/>
    <s v="Technology"/>
    <x v="2"/>
    <x v="7"/>
    <x v="1011"/>
    <n v="33.520000000000003"/>
  </r>
  <r>
    <n v="1504"/>
    <s v="CA-2017-100468"/>
    <d v="2017-11-24T00:00:00"/>
    <d v="2017-12-01T00:00:00"/>
    <x v="2"/>
    <s v="Standard Class"/>
    <x v="401"/>
    <x v="401"/>
    <s v="Home Office"/>
    <s v="United States"/>
    <s v="Los Angeles"/>
    <s v="California"/>
    <n v="90045"/>
    <x v="1"/>
    <s v="FUR-FU-10000010"/>
    <s v="Furniture"/>
    <x v="0"/>
    <x v="5"/>
    <x v="527"/>
    <n v="9.94"/>
  </r>
  <r>
    <n v="1505"/>
    <s v="CA-2016-153388"/>
    <d v="2016-01-08T00:00:00"/>
    <d v="2016-08-07T00:00:00"/>
    <x v="7"/>
    <s v="Standard Class"/>
    <x v="480"/>
    <x v="480"/>
    <s v="Home Office"/>
    <s v="United States"/>
    <s v="Los Angeles"/>
    <s v="California"/>
    <n v="90004"/>
    <x v="1"/>
    <s v="OFF-AR-10001868"/>
    <s v="Office Supplies"/>
    <x v="1"/>
    <x v="6"/>
    <x v="59"/>
    <n v="6.72"/>
  </r>
  <r>
    <n v="1506"/>
    <s v="CA-2016-153388"/>
    <d v="2016-01-08T00:00:00"/>
    <d v="2016-08-07T00:00:00"/>
    <x v="7"/>
    <s v="Standard Class"/>
    <x v="480"/>
    <x v="480"/>
    <s v="Home Office"/>
    <s v="United States"/>
    <s v="Los Angeles"/>
    <s v="California"/>
    <n v="90004"/>
    <x v="1"/>
    <s v="FUR-TA-10003715"/>
    <s v="Furniture"/>
    <x v="0"/>
    <x v="3"/>
    <x v="1012"/>
    <n v="1004.976"/>
  </r>
  <r>
    <n v="1507"/>
    <s v="CA-2018-154935"/>
    <d v="2018-12-24T00:00:00"/>
    <d v="2018-12-29T00:00:00"/>
    <x v="1"/>
    <s v="Standard Class"/>
    <x v="481"/>
    <x v="481"/>
    <s v="Consumer"/>
    <s v="United States"/>
    <s v="New York City"/>
    <s v="New York"/>
    <n v="10024"/>
    <x v="3"/>
    <s v="OFF-BI-10003708"/>
    <s v="Office Supplies"/>
    <x v="1"/>
    <x v="8"/>
    <x v="978"/>
    <n v="17.88"/>
  </r>
  <r>
    <n v="1508"/>
    <s v="CA-2017-134208"/>
    <d v="2017-09-17T00:00:00"/>
    <d v="2017-09-23T00:00:00"/>
    <x v="3"/>
    <s v="Standard Class"/>
    <x v="473"/>
    <x v="473"/>
    <s v="Consumer"/>
    <s v="United States"/>
    <s v="Columbus"/>
    <s v="Georgia"/>
    <n v="31907"/>
    <x v="0"/>
    <s v="TEC-MA-10004458"/>
    <s v="Technology"/>
    <x v="2"/>
    <x v="15"/>
    <x v="1013"/>
    <n v="396"/>
  </r>
  <r>
    <n v="1509"/>
    <s v="CA-2018-108294"/>
    <d v="2018-10-12T00:00:00"/>
    <d v="2018-12-10T00:00:00"/>
    <x v="8"/>
    <s v="Same Day"/>
    <x v="60"/>
    <x v="60"/>
    <s v="Home Office"/>
    <s v="United States"/>
    <s v="Omaha"/>
    <s v="Nebraska"/>
    <n v="68104"/>
    <x v="2"/>
    <s v="OFF-BI-10004965"/>
    <s v="Office Supplies"/>
    <x v="1"/>
    <x v="8"/>
    <x v="1014"/>
    <n v="34.5"/>
  </r>
  <r>
    <n v="1510"/>
    <s v="CA-2018-103611"/>
    <d v="2018-12-09T00:00:00"/>
    <d v="2018-09-15T00:00:00"/>
    <x v="1"/>
    <s v="First Class"/>
    <x v="341"/>
    <x v="341"/>
    <s v="Consumer"/>
    <s v="United States"/>
    <s v="Los Angeles"/>
    <s v="California"/>
    <n v="90036"/>
    <x v="1"/>
    <s v="FUR-FU-10004270"/>
    <s v="Furniture"/>
    <x v="0"/>
    <x v="5"/>
    <x v="998"/>
    <n v="8.36"/>
  </r>
  <r>
    <n v="1511"/>
    <s v="CA-2018-100384"/>
    <d v="2018-06-24T00:00:00"/>
    <d v="2018-07-01T00:00:00"/>
    <x v="9"/>
    <s v="Standard Class"/>
    <x v="468"/>
    <x v="468"/>
    <s v="Corporate"/>
    <s v="United States"/>
    <s v="Pomona"/>
    <s v="California"/>
    <n v="91767"/>
    <x v="1"/>
    <s v="OFF-AR-10002135"/>
    <s v="Office Supplies"/>
    <x v="1"/>
    <x v="6"/>
    <x v="281"/>
    <n v="385.6"/>
  </r>
  <r>
    <n v="1512"/>
    <s v="CA-2018-100384"/>
    <d v="2018-06-24T00:00:00"/>
    <d v="2018-07-01T00:00:00"/>
    <x v="9"/>
    <s v="Standard Class"/>
    <x v="468"/>
    <x v="468"/>
    <s v="Corporate"/>
    <s v="United States"/>
    <s v="Pomona"/>
    <s v="California"/>
    <n v="91767"/>
    <x v="1"/>
    <s v="OFF-AR-10003514"/>
    <s v="Office Supplies"/>
    <x v="1"/>
    <x v="6"/>
    <x v="182"/>
    <n v="35.82"/>
  </r>
  <r>
    <n v="1513"/>
    <s v="CA-2018-112809"/>
    <d v="2018-08-18T00:00:00"/>
    <d v="2018-08-22T00:00:00"/>
    <x v="0"/>
    <s v="Standard Class"/>
    <x v="154"/>
    <x v="154"/>
    <s v="Consumer"/>
    <s v="United States"/>
    <s v="Dallas"/>
    <s v="Texas"/>
    <n v="75220"/>
    <x v="2"/>
    <s v="OFF-ST-10002276"/>
    <s v="Office Supplies"/>
    <x v="1"/>
    <x v="4"/>
    <x v="226"/>
    <n v="200.06399999999999"/>
  </r>
  <r>
    <n v="1514"/>
    <s v="CA-2018-112809"/>
    <d v="2018-08-18T00:00:00"/>
    <d v="2018-08-22T00:00:00"/>
    <x v="0"/>
    <s v="Standard Class"/>
    <x v="154"/>
    <x v="154"/>
    <s v="Consumer"/>
    <s v="United States"/>
    <s v="Dallas"/>
    <s v="Texas"/>
    <n v="75220"/>
    <x v="2"/>
    <s v="OFF-BI-10001098"/>
    <s v="Office Supplies"/>
    <x v="1"/>
    <x v="8"/>
    <x v="410"/>
    <n v="21.38"/>
  </r>
  <r>
    <n v="1515"/>
    <s v="CA-2018-112809"/>
    <d v="2018-08-18T00:00:00"/>
    <d v="2018-08-22T00:00:00"/>
    <x v="0"/>
    <s v="Standard Class"/>
    <x v="154"/>
    <x v="154"/>
    <s v="Consumer"/>
    <s v="United States"/>
    <s v="Dallas"/>
    <s v="Texas"/>
    <n v="75220"/>
    <x v="2"/>
    <s v="OFF-BI-10001636"/>
    <s v="Office Supplies"/>
    <x v="1"/>
    <x v="8"/>
    <x v="674"/>
    <n v="6.7439999999999998"/>
  </r>
  <r>
    <n v="1516"/>
    <s v="US-2018-160759"/>
    <d v="2018-11-12T00:00:00"/>
    <d v="2018-12-17T00:00:00"/>
    <x v="2"/>
    <s v="Standard Class"/>
    <x v="482"/>
    <x v="482"/>
    <s v="Consumer"/>
    <s v="United States"/>
    <s v="Philadelphia"/>
    <s v="Pennsylvania"/>
    <n v="19120"/>
    <x v="3"/>
    <s v="FUR-CH-10002961"/>
    <s v="Furniture"/>
    <x v="0"/>
    <x v="1"/>
    <x v="948"/>
    <n v="63.686"/>
  </r>
  <r>
    <n v="1517"/>
    <s v="CA-2018-148446"/>
    <d v="2018-10-12T00:00:00"/>
    <d v="2018-12-14T00:00:00"/>
    <x v="8"/>
    <s v="Second Class"/>
    <x v="266"/>
    <x v="266"/>
    <s v="Consumer"/>
    <s v="United States"/>
    <s v="North Las Vegas"/>
    <s v="Nevada"/>
    <n v="89031"/>
    <x v="1"/>
    <s v="FUR-TA-10004256"/>
    <s v="Furniture"/>
    <x v="0"/>
    <x v="3"/>
    <x v="489"/>
    <n v="1669.6"/>
  </r>
  <r>
    <n v="1518"/>
    <s v="CA-2015-111059"/>
    <d v="2015-03-02T00:00:00"/>
    <d v="2015-02-06T00:00:00"/>
    <x v="10"/>
    <s v="Second Class"/>
    <x v="483"/>
    <x v="483"/>
    <s v="Consumer"/>
    <s v="United States"/>
    <s v="Seattle"/>
    <s v="Washington"/>
    <n v="98105"/>
    <x v="1"/>
    <s v="OFF-BI-10004593"/>
    <s v="Office Supplies"/>
    <x v="1"/>
    <x v="8"/>
    <x v="270"/>
    <n v="83.84"/>
  </r>
  <r>
    <n v="1519"/>
    <s v="CA-2015-111059"/>
    <d v="2015-03-02T00:00:00"/>
    <d v="2015-02-06T00:00:00"/>
    <x v="10"/>
    <s v="Second Class"/>
    <x v="483"/>
    <x v="483"/>
    <s v="Consumer"/>
    <s v="United States"/>
    <s v="Seattle"/>
    <s v="Washington"/>
    <n v="98105"/>
    <x v="1"/>
    <s v="OFF-BI-10002827"/>
    <s v="Office Supplies"/>
    <x v="1"/>
    <x v="8"/>
    <x v="554"/>
    <n v="13.272"/>
  </r>
  <r>
    <n v="1520"/>
    <s v="CA-2018-116204"/>
    <d v="2018-11-02T00:00:00"/>
    <d v="2018-02-14T00:00:00"/>
    <x v="2"/>
    <s v="Second Class"/>
    <x v="100"/>
    <x v="100"/>
    <s v="Corporate"/>
    <s v="United States"/>
    <s v="San Francisco"/>
    <s v="California"/>
    <n v="94110"/>
    <x v="1"/>
    <s v="OFF-BI-10001759"/>
    <s v="Office Supplies"/>
    <x v="1"/>
    <x v="8"/>
    <x v="732"/>
    <n v="21.335999999999999"/>
  </r>
  <r>
    <n v="1521"/>
    <s v="CA-2018-109946"/>
    <d v="2018-04-16T00:00:00"/>
    <d v="2018-04-21T00:00:00"/>
    <x v="4"/>
    <s v="Standard Class"/>
    <x v="484"/>
    <x v="484"/>
    <s v="Home Office"/>
    <s v="United States"/>
    <s v="Chicago"/>
    <s v="Illinois"/>
    <n v="60610"/>
    <x v="2"/>
    <s v="OFF-AR-10001419"/>
    <s v="Office Supplies"/>
    <x v="1"/>
    <x v="6"/>
    <x v="1015"/>
    <n v="16.52"/>
  </r>
  <r>
    <n v="1522"/>
    <s v="CA-2016-144806"/>
    <d v="2016-06-12T00:00:00"/>
    <d v="2016-12-11T00:00:00"/>
    <x v="9"/>
    <s v="Standard Class"/>
    <x v="485"/>
    <x v="485"/>
    <s v="Consumer"/>
    <s v="United States"/>
    <s v="Tucson"/>
    <s v="Arizona"/>
    <n v="85705"/>
    <x v="1"/>
    <s v="FUR-FU-10002253"/>
    <s v="Furniture"/>
    <x v="0"/>
    <x v="5"/>
    <x v="592"/>
    <n v="206.11199999999999"/>
  </r>
  <r>
    <n v="1523"/>
    <s v="CA-2016-144806"/>
    <d v="2016-06-12T00:00:00"/>
    <d v="2016-12-11T00:00:00"/>
    <x v="9"/>
    <s v="Standard Class"/>
    <x v="485"/>
    <x v="485"/>
    <s v="Consumer"/>
    <s v="United States"/>
    <s v="Tucson"/>
    <s v="Arizona"/>
    <n v="85705"/>
    <x v="1"/>
    <s v="OFF-PA-10002586"/>
    <s v="Office Supplies"/>
    <x v="1"/>
    <x v="10"/>
    <x v="1016"/>
    <n v="19.920000000000002"/>
  </r>
  <r>
    <n v="1524"/>
    <s v="CA-2016-144806"/>
    <d v="2016-06-12T00:00:00"/>
    <d v="2016-12-11T00:00:00"/>
    <x v="9"/>
    <s v="Standard Class"/>
    <x v="485"/>
    <x v="485"/>
    <s v="Consumer"/>
    <s v="United States"/>
    <s v="Tucson"/>
    <s v="Arizona"/>
    <n v="85705"/>
    <x v="1"/>
    <s v="OFF-PA-10003039"/>
    <s v="Office Supplies"/>
    <x v="1"/>
    <x v="10"/>
    <x v="334"/>
    <n v="198.27199999999999"/>
  </r>
  <r>
    <n v="1525"/>
    <s v="CA-2016-144806"/>
    <d v="2016-06-12T00:00:00"/>
    <d v="2016-12-11T00:00:00"/>
    <x v="9"/>
    <s v="Standard Class"/>
    <x v="485"/>
    <x v="485"/>
    <s v="Consumer"/>
    <s v="United States"/>
    <s v="Tucson"/>
    <s v="Arizona"/>
    <n v="85705"/>
    <x v="1"/>
    <s v="OFF-ST-10004804"/>
    <s v="Office Supplies"/>
    <x v="1"/>
    <x v="4"/>
    <x v="233"/>
    <n v="247.10400000000001"/>
  </r>
  <r>
    <n v="1526"/>
    <s v="CA-2016-144806"/>
    <d v="2016-06-12T00:00:00"/>
    <d v="2016-12-11T00:00:00"/>
    <x v="9"/>
    <s v="Standard Class"/>
    <x v="485"/>
    <x v="485"/>
    <s v="Consumer"/>
    <s v="United States"/>
    <s v="Tucson"/>
    <s v="Arizona"/>
    <n v="85705"/>
    <x v="1"/>
    <s v="OFF-AR-10004042"/>
    <s v="Office Supplies"/>
    <x v="1"/>
    <x v="6"/>
    <x v="30"/>
    <n v="86.304000000000002"/>
  </r>
  <r>
    <n v="1527"/>
    <s v="CA-2017-122392"/>
    <d v="2017-07-22T00:00:00"/>
    <d v="2017-07-27T00:00:00"/>
    <x v="6"/>
    <s v="Standard Class"/>
    <x v="170"/>
    <x v="170"/>
    <s v="Consumer"/>
    <s v="United States"/>
    <s v="Allentown"/>
    <s v="Pennsylvania"/>
    <n v="18103"/>
    <x v="3"/>
    <s v="OFF-AR-10002221"/>
    <s v="Office Supplies"/>
    <x v="1"/>
    <x v="6"/>
    <x v="1017"/>
    <n v="4.16"/>
  </r>
  <r>
    <n v="1528"/>
    <s v="CA-2017-122392"/>
    <d v="2017-07-22T00:00:00"/>
    <d v="2017-07-27T00:00:00"/>
    <x v="6"/>
    <s v="Standard Class"/>
    <x v="170"/>
    <x v="170"/>
    <s v="Consumer"/>
    <s v="United States"/>
    <s v="Allentown"/>
    <s v="Pennsylvania"/>
    <n v="18103"/>
    <x v="3"/>
    <s v="FUR-FU-10002456"/>
    <s v="Furniture"/>
    <x v="0"/>
    <x v="5"/>
    <x v="1018"/>
    <n v="11.648"/>
  </r>
  <r>
    <n v="1529"/>
    <s v="CA-2016-148432"/>
    <d v="2016-07-11T00:00:00"/>
    <d v="2016-11-10T00:00:00"/>
    <x v="6"/>
    <s v="Second Class"/>
    <x v="305"/>
    <x v="305"/>
    <s v="Corporate"/>
    <s v="United States"/>
    <s v="Newark"/>
    <s v="Delaware"/>
    <n v="19711"/>
    <x v="3"/>
    <s v="OFF-FA-10004968"/>
    <s v="Office Supplies"/>
    <x v="1"/>
    <x v="13"/>
    <x v="1019"/>
    <n v="26.18"/>
  </r>
  <r>
    <n v="1530"/>
    <s v="CA-2016-148432"/>
    <d v="2016-07-11T00:00:00"/>
    <d v="2016-11-10T00:00:00"/>
    <x v="6"/>
    <s v="Second Class"/>
    <x v="305"/>
    <x v="305"/>
    <s v="Corporate"/>
    <s v="United States"/>
    <s v="Newark"/>
    <s v="Delaware"/>
    <n v="19711"/>
    <x v="3"/>
    <s v="OFF-PA-10001274"/>
    <s v="Office Supplies"/>
    <x v="1"/>
    <x v="10"/>
    <x v="1020"/>
    <n v="7.3"/>
  </r>
  <r>
    <n v="1531"/>
    <s v="CA-2016-103793"/>
    <d v="2016-03-26T00:00:00"/>
    <d v="2016-03-31T00:00:00"/>
    <x v="10"/>
    <s v="Standard Class"/>
    <x v="296"/>
    <x v="296"/>
    <s v="Corporate"/>
    <s v="United States"/>
    <s v="Miami"/>
    <s v="Florida"/>
    <n v="33142"/>
    <x v="0"/>
    <s v="OFF-PA-10001125"/>
    <s v="Office Supplies"/>
    <x v="1"/>
    <x v="10"/>
    <x v="1021"/>
    <n v="74.352000000000004"/>
  </r>
  <r>
    <n v="1532"/>
    <s v="CA-2018-159884"/>
    <d v="2018-08-31T00:00:00"/>
    <d v="2018-09-05T00:00:00"/>
    <x v="0"/>
    <s v="Standard Class"/>
    <x v="223"/>
    <x v="223"/>
    <s v="Consumer"/>
    <s v="United States"/>
    <s v="Tempe"/>
    <s v="Arizona"/>
    <n v="85281"/>
    <x v="1"/>
    <s v="OFF-ST-10000344"/>
    <s v="Office Supplies"/>
    <x v="1"/>
    <x v="4"/>
    <x v="1022"/>
    <n v="10.744"/>
  </r>
  <r>
    <n v="1533"/>
    <s v="CA-2018-159884"/>
    <d v="2018-08-31T00:00:00"/>
    <d v="2018-09-05T00:00:00"/>
    <x v="0"/>
    <s v="Standard Class"/>
    <x v="223"/>
    <x v="223"/>
    <s v="Consumer"/>
    <s v="United States"/>
    <s v="Tempe"/>
    <s v="Arizona"/>
    <n v="85281"/>
    <x v="1"/>
    <s v="OFF-FA-10000585"/>
    <s v="Office Supplies"/>
    <x v="1"/>
    <x v="13"/>
    <x v="204"/>
    <n v="8.3759999999999994"/>
  </r>
  <r>
    <n v="1534"/>
    <s v="CA-2017-139885"/>
    <d v="2017-04-12T00:00:00"/>
    <d v="2017-12-08T00:00:00"/>
    <x v="4"/>
    <s v="Standard Class"/>
    <x v="225"/>
    <x v="225"/>
    <s v="Corporate"/>
    <s v="United States"/>
    <s v="New York City"/>
    <s v="New York"/>
    <n v="10035"/>
    <x v="3"/>
    <s v="OFF-ST-10003324"/>
    <s v="Office Supplies"/>
    <x v="1"/>
    <x v="4"/>
    <x v="1023"/>
    <n v="212.88"/>
  </r>
  <r>
    <n v="1535"/>
    <s v="CA-2018-124086"/>
    <d v="2018-10-02T00:00:00"/>
    <d v="2018-02-14T00:00:00"/>
    <x v="8"/>
    <s v="Standard Class"/>
    <x v="486"/>
    <x v="486"/>
    <s v="Home Office"/>
    <s v="United States"/>
    <s v="Laguna Niguel"/>
    <s v="California"/>
    <n v="92677"/>
    <x v="1"/>
    <s v="FUR-BO-10004015"/>
    <s v="Furniture"/>
    <x v="0"/>
    <x v="0"/>
    <x v="574"/>
    <n v="203.983"/>
  </r>
  <r>
    <n v="1536"/>
    <s v="CA-2017-112389"/>
    <d v="2017-10-29T00:00:00"/>
    <d v="2017-11-02T00:00:00"/>
    <x v="8"/>
    <s v="Standard Class"/>
    <x v="487"/>
    <x v="487"/>
    <s v="Corporate"/>
    <s v="United States"/>
    <s v="Bridgeton"/>
    <s v="New Jersey"/>
    <n v="8302"/>
    <x v="3"/>
    <s v="OFF-ST-10000419"/>
    <s v="Office Supplies"/>
    <x v="1"/>
    <x v="4"/>
    <x v="1024"/>
    <n v="40.74"/>
  </r>
  <r>
    <n v="1537"/>
    <s v="CA-2017-112389"/>
    <d v="2017-10-29T00:00:00"/>
    <d v="2017-11-02T00:00:00"/>
    <x v="8"/>
    <s v="Standard Class"/>
    <x v="487"/>
    <x v="487"/>
    <s v="Corporate"/>
    <s v="United States"/>
    <s v="Bridgeton"/>
    <s v="New Jersey"/>
    <n v="8302"/>
    <x v="3"/>
    <s v="OFF-AP-10001626"/>
    <s v="Office Supplies"/>
    <x v="1"/>
    <x v="9"/>
    <x v="1025"/>
    <n v="11.67"/>
  </r>
  <r>
    <n v="1538"/>
    <s v="CA-2018-121888"/>
    <d v="2018-09-15T00:00:00"/>
    <d v="2018-09-17T00:00:00"/>
    <x v="3"/>
    <s v="Second Class"/>
    <x v="488"/>
    <x v="488"/>
    <s v="Consumer"/>
    <s v="United States"/>
    <s v="Everett"/>
    <s v="Massachusetts"/>
    <n v="2149"/>
    <x v="3"/>
    <s v="TEC-PH-10000439"/>
    <s v="Technology"/>
    <x v="2"/>
    <x v="7"/>
    <x v="878"/>
    <n v="39.99"/>
  </r>
  <r>
    <n v="1539"/>
    <s v="CA-2018-121888"/>
    <d v="2018-09-15T00:00:00"/>
    <d v="2018-09-17T00:00:00"/>
    <x v="3"/>
    <s v="Second Class"/>
    <x v="488"/>
    <x v="488"/>
    <s v="Consumer"/>
    <s v="United States"/>
    <s v="Everett"/>
    <s v="Massachusetts"/>
    <n v="2149"/>
    <x v="3"/>
    <s v="OFF-AR-10003478"/>
    <s v="Office Supplies"/>
    <x v="1"/>
    <x v="6"/>
    <x v="359"/>
    <n v="16.28"/>
  </r>
  <r>
    <n v="1540"/>
    <s v="CA-2018-121888"/>
    <d v="2018-09-15T00:00:00"/>
    <d v="2018-09-17T00:00:00"/>
    <x v="3"/>
    <s v="Second Class"/>
    <x v="488"/>
    <x v="488"/>
    <s v="Consumer"/>
    <s v="United States"/>
    <s v="Everett"/>
    <s v="Massachusetts"/>
    <n v="2149"/>
    <x v="3"/>
    <s v="FUR-BO-10002545"/>
    <s v="Furniture"/>
    <x v="0"/>
    <x v="0"/>
    <x v="37"/>
    <n v="782.94"/>
  </r>
  <r>
    <n v="1541"/>
    <s v="CA-2018-121888"/>
    <d v="2018-09-15T00:00:00"/>
    <d v="2018-09-17T00:00:00"/>
    <x v="3"/>
    <s v="Second Class"/>
    <x v="488"/>
    <x v="488"/>
    <s v="Consumer"/>
    <s v="United States"/>
    <s v="Everett"/>
    <s v="Massachusetts"/>
    <n v="2149"/>
    <x v="3"/>
    <s v="OFF-BI-10001765"/>
    <s v="Office Supplies"/>
    <x v="1"/>
    <x v="8"/>
    <x v="994"/>
    <n v="242.48"/>
  </r>
  <r>
    <n v="1542"/>
    <s v="CA-2015-166884"/>
    <d v="2015-11-03T00:00:00"/>
    <d v="2015-03-16T00:00:00"/>
    <x v="2"/>
    <s v="Second Class"/>
    <x v="237"/>
    <x v="237"/>
    <s v="Consumer"/>
    <s v="United States"/>
    <s v="Columbus"/>
    <s v="Ohio"/>
    <n v="43229"/>
    <x v="3"/>
    <s v="FUR-FU-10003981"/>
    <s v="Furniture"/>
    <x v="0"/>
    <x v="5"/>
    <x v="325"/>
    <n v="8.32"/>
  </r>
  <r>
    <n v="1543"/>
    <s v="CA-2015-166884"/>
    <d v="2015-11-03T00:00:00"/>
    <d v="2015-03-16T00:00:00"/>
    <x v="2"/>
    <s v="Second Class"/>
    <x v="237"/>
    <x v="237"/>
    <s v="Consumer"/>
    <s v="United States"/>
    <s v="Columbus"/>
    <s v="Ohio"/>
    <n v="43229"/>
    <x v="3"/>
    <s v="OFF-FA-10001561"/>
    <s v="Office Supplies"/>
    <x v="1"/>
    <x v="13"/>
    <x v="839"/>
    <n v="10.464"/>
  </r>
  <r>
    <n v="1544"/>
    <s v="CA-2015-107181"/>
    <d v="2015-04-02T00:00:00"/>
    <d v="2015-02-08T00:00:00"/>
    <x v="4"/>
    <s v="Standard Class"/>
    <x v="489"/>
    <x v="489"/>
    <s v="Home Office"/>
    <s v="United States"/>
    <s v="San Diego"/>
    <s v="California"/>
    <n v="92024"/>
    <x v="1"/>
    <s v="OFF-BI-10004230"/>
    <s v="Office Supplies"/>
    <x v="1"/>
    <x v="8"/>
    <x v="655"/>
    <n v="82.896000000000001"/>
  </r>
  <r>
    <n v="1545"/>
    <s v="CA-2015-107181"/>
    <d v="2015-04-02T00:00:00"/>
    <d v="2015-02-08T00:00:00"/>
    <x v="4"/>
    <s v="Standard Class"/>
    <x v="489"/>
    <x v="489"/>
    <s v="Home Office"/>
    <s v="United States"/>
    <s v="San Diego"/>
    <s v="California"/>
    <n v="92024"/>
    <x v="1"/>
    <s v="OFF-PA-10000350"/>
    <s v="Office Supplies"/>
    <x v="1"/>
    <x v="10"/>
    <x v="731"/>
    <n v="34.24"/>
  </r>
  <r>
    <n v="1546"/>
    <s v="CA-2015-150245"/>
    <d v="2015-12-31T00:00:00"/>
    <d v="2016-01-04T00:00:00"/>
    <x v="1"/>
    <s v="Second Class"/>
    <x v="331"/>
    <x v="331"/>
    <s v="Corporate"/>
    <s v="United States"/>
    <s v="Watertown"/>
    <s v="New York"/>
    <n v="13601"/>
    <x v="3"/>
    <s v="FUR-BO-10002613"/>
    <s v="Furniture"/>
    <x v="0"/>
    <x v="0"/>
    <x v="179"/>
    <n v="1573.4880000000001"/>
  </r>
  <r>
    <n v="1547"/>
    <s v="CA-2016-111395"/>
    <d v="2016-11-23T00:00:00"/>
    <d v="2016-11-27T00:00:00"/>
    <x v="2"/>
    <s v="Standard Class"/>
    <x v="146"/>
    <x v="146"/>
    <s v="Corporate"/>
    <s v="United States"/>
    <s v="San Antonio"/>
    <s v="Texas"/>
    <n v="78207"/>
    <x v="2"/>
    <s v="OFF-PA-10000994"/>
    <s v="Office Supplies"/>
    <x v="1"/>
    <x v="10"/>
    <x v="913"/>
    <n v="335.52"/>
  </r>
  <r>
    <n v="1548"/>
    <s v="CA-2016-111395"/>
    <d v="2016-11-23T00:00:00"/>
    <d v="2016-11-27T00:00:00"/>
    <x v="2"/>
    <s v="Standard Class"/>
    <x v="146"/>
    <x v="146"/>
    <s v="Corporate"/>
    <s v="United States"/>
    <s v="San Antonio"/>
    <s v="Texas"/>
    <n v="78207"/>
    <x v="2"/>
    <s v="OFF-BI-10002867"/>
    <s v="Office Supplies"/>
    <x v="1"/>
    <x v="8"/>
    <x v="972"/>
    <n v="23.911999999999999"/>
  </r>
  <r>
    <n v="1549"/>
    <s v="CA-2016-111395"/>
    <d v="2016-11-23T00:00:00"/>
    <d v="2016-11-27T00:00:00"/>
    <x v="2"/>
    <s v="Standard Class"/>
    <x v="146"/>
    <x v="146"/>
    <s v="Corporate"/>
    <s v="United States"/>
    <s v="San Antonio"/>
    <s v="Texas"/>
    <n v="78207"/>
    <x v="2"/>
    <s v="OFF-ST-10001291"/>
    <s v="Office Supplies"/>
    <x v="1"/>
    <x v="4"/>
    <x v="1026"/>
    <n v="27.056000000000001"/>
  </r>
  <r>
    <n v="1550"/>
    <s v="CA-2015-134278"/>
    <d v="2015-06-07T00:00:00"/>
    <d v="2015-07-08T00:00:00"/>
    <x v="9"/>
    <s v="First Class"/>
    <x v="212"/>
    <x v="212"/>
    <s v="Consumer"/>
    <s v="United States"/>
    <s v="New York City"/>
    <s v="New York"/>
    <n v="10011"/>
    <x v="3"/>
    <s v="TEC-CO-10001046"/>
    <s v="Technology"/>
    <x v="2"/>
    <x v="16"/>
    <x v="883"/>
    <n v="559.99199999999996"/>
  </r>
  <r>
    <n v="1551"/>
    <s v="US-2018-124926"/>
    <d v="2018-11-13T00:00:00"/>
    <d v="2018-11-18T00:00:00"/>
    <x v="2"/>
    <s v="Second Class"/>
    <x v="467"/>
    <x v="467"/>
    <s v="Home Office"/>
    <s v="United States"/>
    <s v="Houston"/>
    <s v="Texas"/>
    <n v="77095"/>
    <x v="2"/>
    <s v="OFF-AP-10004868"/>
    <s v="Office Supplies"/>
    <x v="1"/>
    <x v="9"/>
    <x v="1027"/>
    <n v="9.3239999999999998"/>
  </r>
  <r>
    <n v="1552"/>
    <s v="CA-2017-159345"/>
    <d v="2017-06-17T00:00:00"/>
    <d v="2017-06-22T00:00:00"/>
    <x v="9"/>
    <s v="Standard Class"/>
    <x v="490"/>
    <x v="490"/>
    <s v="Consumer"/>
    <s v="United States"/>
    <s v="San Diego"/>
    <s v="California"/>
    <n v="92024"/>
    <x v="1"/>
    <s v="OFF-PA-10000806"/>
    <s v="Office Supplies"/>
    <x v="1"/>
    <x v="10"/>
    <x v="957"/>
    <n v="111.96"/>
  </r>
  <r>
    <n v="1553"/>
    <s v="CA-2015-130274"/>
    <d v="2015-03-05T00:00:00"/>
    <d v="2015-05-05T00:00:00"/>
    <x v="10"/>
    <s v="First Class"/>
    <x v="185"/>
    <x v="185"/>
    <s v="Home Office"/>
    <s v="United States"/>
    <s v="Appleton"/>
    <s v="Wisconsin"/>
    <n v="54915"/>
    <x v="2"/>
    <s v="OFF-LA-10002195"/>
    <s v="Office Supplies"/>
    <x v="1"/>
    <x v="2"/>
    <x v="1028"/>
    <n v="21.56"/>
  </r>
  <r>
    <n v="1554"/>
    <s v="CA-2018-158386"/>
    <d v="2018-10-16T00:00:00"/>
    <d v="2018-10-21T00:00:00"/>
    <x v="8"/>
    <s v="Standard Class"/>
    <x v="491"/>
    <x v="491"/>
    <s v="Consumer"/>
    <s v="United States"/>
    <s v="Richmond"/>
    <s v="Kentucky"/>
    <n v="40475"/>
    <x v="0"/>
    <s v="OFF-BI-10003719"/>
    <s v="Office Supplies"/>
    <x v="1"/>
    <x v="8"/>
    <x v="691"/>
    <n v="124.75"/>
  </r>
  <r>
    <n v="1555"/>
    <s v="CA-2016-111507"/>
    <d v="2016-06-02T00:00:00"/>
    <d v="2016-02-13T00:00:00"/>
    <x v="9"/>
    <s v="Standard Class"/>
    <x v="100"/>
    <x v="100"/>
    <s v="Corporate"/>
    <s v="United States"/>
    <s v="Bellevue"/>
    <s v="Washington"/>
    <n v="98006"/>
    <x v="1"/>
    <s v="OFF-AR-10001315"/>
    <s v="Office Supplies"/>
    <x v="1"/>
    <x v="6"/>
    <x v="1029"/>
    <n v="5.28"/>
  </r>
  <r>
    <n v="1556"/>
    <s v="CA-2018-120761"/>
    <d v="2018-04-09T00:00:00"/>
    <d v="2018-09-08T00:00:00"/>
    <x v="4"/>
    <s v="Standard Class"/>
    <x v="492"/>
    <x v="492"/>
    <s v="Consumer"/>
    <s v="United States"/>
    <s v="Long Beach"/>
    <s v="New York"/>
    <n v="11561"/>
    <x v="3"/>
    <s v="TEC-AC-10000171"/>
    <s v="Technology"/>
    <x v="2"/>
    <x v="11"/>
    <x v="43"/>
    <n v="91.96"/>
  </r>
  <r>
    <n v="1557"/>
    <s v="CA-2017-109176"/>
    <d v="2017-09-05T00:00:00"/>
    <d v="2017-05-15T00:00:00"/>
    <x v="3"/>
    <s v="Standard Class"/>
    <x v="493"/>
    <x v="493"/>
    <s v="Consumer"/>
    <s v="United States"/>
    <s v="Philadelphia"/>
    <s v="Pennsylvania"/>
    <n v="19140"/>
    <x v="3"/>
    <s v="OFF-EN-10003134"/>
    <s v="Office Supplies"/>
    <x v="1"/>
    <x v="12"/>
    <x v="153"/>
    <n v="9.3439999999999994"/>
  </r>
  <r>
    <n v="1558"/>
    <s v="CA-2017-109176"/>
    <d v="2017-09-05T00:00:00"/>
    <d v="2017-05-15T00:00:00"/>
    <x v="3"/>
    <s v="Standard Class"/>
    <x v="493"/>
    <x v="493"/>
    <s v="Consumer"/>
    <s v="United States"/>
    <s v="Philadelphia"/>
    <s v="Pennsylvania"/>
    <n v="19140"/>
    <x v="3"/>
    <s v="OFF-AR-10001955"/>
    <s v="Office Supplies"/>
    <x v="1"/>
    <x v="6"/>
    <x v="1030"/>
    <n v="79.36"/>
  </r>
  <r>
    <n v="1559"/>
    <s v="CA-2016-112116"/>
    <d v="2016-03-16T00:00:00"/>
    <d v="2016-03-18T00:00:00"/>
    <x v="10"/>
    <s v="Second Class"/>
    <x v="188"/>
    <x v="188"/>
    <s v="Consumer"/>
    <s v="United States"/>
    <s v="Seattle"/>
    <s v="Washington"/>
    <n v="98103"/>
    <x v="1"/>
    <s v="FUR-TA-10001039"/>
    <s v="Furniture"/>
    <x v="0"/>
    <x v="3"/>
    <x v="832"/>
    <n v="171.96"/>
  </r>
  <r>
    <n v="1560"/>
    <s v="CA-2017-126809"/>
    <d v="2017-09-04T00:00:00"/>
    <d v="2017-04-13T00:00:00"/>
    <x v="3"/>
    <s v="Standard Class"/>
    <x v="494"/>
    <x v="494"/>
    <s v="Corporate"/>
    <s v="United States"/>
    <s v="Seattle"/>
    <s v="Washington"/>
    <n v="98103"/>
    <x v="1"/>
    <s v="OFF-BI-10003712"/>
    <s v="Office Supplies"/>
    <x v="1"/>
    <x v="8"/>
    <x v="696"/>
    <n v="35.351999999999997"/>
  </r>
  <r>
    <n v="1561"/>
    <s v="CA-2015-105172"/>
    <d v="2015-04-04T00:00:00"/>
    <d v="2015-04-09T00:00:00"/>
    <x v="4"/>
    <s v="Standard Class"/>
    <x v="324"/>
    <x v="324"/>
    <s v="Home Office"/>
    <s v="United States"/>
    <s v="San Francisco"/>
    <s v="California"/>
    <n v="94109"/>
    <x v="1"/>
    <s v="OFF-LA-10001641"/>
    <s v="Office Supplies"/>
    <x v="1"/>
    <x v="2"/>
    <x v="1031"/>
    <n v="18.899999999999999"/>
  </r>
  <r>
    <n v="1562"/>
    <s v="CA-2018-107293"/>
    <d v="2018-05-09T00:00:00"/>
    <d v="2018-09-06T00:00:00"/>
    <x v="5"/>
    <s v="First Class"/>
    <x v="37"/>
    <x v="37"/>
    <s v="Home Office"/>
    <s v="United States"/>
    <s v="Seattle"/>
    <s v="Washington"/>
    <n v="98115"/>
    <x v="1"/>
    <s v="OFF-AR-10003732"/>
    <s v="Office Supplies"/>
    <x v="1"/>
    <x v="6"/>
    <x v="324"/>
    <n v="2.78"/>
  </r>
  <r>
    <n v="1563"/>
    <s v="US-2018-102890"/>
    <d v="2018-06-30T00:00:00"/>
    <d v="2018-06-30T00:00:00"/>
    <x v="9"/>
    <s v="Same Day"/>
    <x v="495"/>
    <x v="495"/>
    <s v="Consumer"/>
    <s v="United States"/>
    <s v="New York City"/>
    <s v="New York"/>
    <n v="10011"/>
    <x v="3"/>
    <s v="FUR-TA-10000577"/>
    <s v="Furniture"/>
    <x v="0"/>
    <x v="3"/>
    <x v="3"/>
    <n v="1044.6300000000001"/>
  </r>
  <r>
    <n v="1564"/>
    <s v="CA-2016-158554"/>
    <d v="2016-09-11T00:00:00"/>
    <d v="2016-11-09T00:00:00"/>
    <x v="3"/>
    <s v="Same Day"/>
    <x v="496"/>
    <x v="496"/>
    <s v="Consumer"/>
    <s v="United States"/>
    <s v="Philadelphia"/>
    <s v="Pennsylvania"/>
    <n v="19134"/>
    <x v="3"/>
    <s v="OFF-PA-10004000"/>
    <s v="Office Supplies"/>
    <x v="1"/>
    <x v="10"/>
    <x v="205"/>
    <n v="11.352"/>
  </r>
  <r>
    <n v="1565"/>
    <s v="CA-2015-116239"/>
    <d v="2015-04-03T00:00:00"/>
    <d v="2015-03-04T00:00:00"/>
    <x v="4"/>
    <s v="Same Day"/>
    <x v="52"/>
    <x v="52"/>
    <s v="Consumer"/>
    <s v="United States"/>
    <s v="Columbia"/>
    <s v="South Carolina"/>
    <n v="29203"/>
    <x v="0"/>
    <s v="OFF-ST-10001370"/>
    <s v="Office Supplies"/>
    <x v="1"/>
    <x v="4"/>
    <x v="1032"/>
    <n v="354.9"/>
  </r>
  <r>
    <n v="1566"/>
    <s v="CA-2016-132101"/>
    <d v="2016-03-19T00:00:00"/>
    <d v="2016-03-25T00:00:00"/>
    <x v="10"/>
    <s v="Standard Class"/>
    <x v="270"/>
    <x v="270"/>
    <s v="Home Office"/>
    <s v="United States"/>
    <s v="Seattle"/>
    <s v="Washington"/>
    <n v="98105"/>
    <x v="1"/>
    <s v="TEC-PH-10004539"/>
    <s v="Technology"/>
    <x v="2"/>
    <x v="7"/>
    <x v="861"/>
    <n v="453.57600000000002"/>
  </r>
  <r>
    <n v="1567"/>
    <s v="CA-2016-129112"/>
    <d v="2016-11-29T00:00:00"/>
    <d v="2016-11-30T00:00:00"/>
    <x v="2"/>
    <s v="First Class"/>
    <x v="497"/>
    <x v="497"/>
    <s v="Consumer"/>
    <s v="United States"/>
    <s v="Allen"/>
    <s v="Texas"/>
    <n v="75002"/>
    <x v="2"/>
    <s v="TEC-AC-10003038"/>
    <s v="Technology"/>
    <x v="2"/>
    <x v="11"/>
    <x v="1033"/>
    <n v="21.48"/>
  </r>
  <r>
    <n v="1568"/>
    <s v="CA-2016-129112"/>
    <d v="2016-11-29T00:00:00"/>
    <d v="2016-11-30T00:00:00"/>
    <x v="2"/>
    <s v="First Class"/>
    <x v="497"/>
    <x v="497"/>
    <s v="Consumer"/>
    <s v="United States"/>
    <s v="Allen"/>
    <s v="Texas"/>
    <n v="75002"/>
    <x v="2"/>
    <s v="OFF-BI-10000088"/>
    <s v="Office Supplies"/>
    <x v="1"/>
    <x v="8"/>
    <x v="1034"/>
    <n v="8.7840000000000007"/>
  </r>
  <r>
    <n v="1569"/>
    <s v="US-2018-152002"/>
    <d v="2018-11-06T00:00:00"/>
    <d v="2018-06-11T00:00:00"/>
    <x v="2"/>
    <s v="Same Day"/>
    <x v="231"/>
    <x v="231"/>
    <s v="Consumer"/>
    <s v="United States"/>
    <s v="Los Angeles"/>
    <s v="California"/>
    <n v="90004"/>
    <x v="1"/>
    <s v="OFF-PA-10000357"/>
    <s v="Office Supplies"/>
    <x v="1"/>
    <x v="10"/>
    <x v="447"/>
    <n v="122.97"/>
  </r>
  <r>
    <n v="1570"/>
    <s v="CA-2018-165029"/>
    <d v="2018-11-26T00:00:00"/>
    <d v="2018-11-30T00:00:00"/>
    <x v="2"/>
    <s v="Standard Class"/>
    <x v="340"/>
    <x v="340"/>
    <s v="Corporate"/>
    <s v="United States"/>
    <s v="Atlanta"/>
    <s v="Georgia"/>
    <n v="30318"/>
    <x v="0"/>
    <s v="OFF-AR-10003504"/>
    <s v="Office Supplies"/>
    <x v="1"/>
    <x v="6"/>
    <x v="1035"/>
    <n v="12.84"/>
  </r>
  <r>
    <n v="1571"/>
    <s v="US-2015-157385"/>
    <d v="2015-11-23T00:00:00"/>
    <d v="2015-11-25T00:00:00"/>
    <x v="2"/>
    <s v="First Class"/>
    <x v="183"/>
    <x v="183"/>
    <s v="Consumer"/>
    <s v="United States"/>
    <s v="Los Angeles"/>
    <s v="California"/>
    <n v="90004"/>
    <x v="1"/>
    <s v="FUR-CH-10000863"/>
    <s v="Furniture"/>
    <x v="0"/>
    <x v="1"/>
    <x v="83"/>
    <n v="603.91999999999996"/>
  </r>
  <r>
    <n v="1572"/>
    <s v="US-2015-157385"/>
    <d v="2015-11-23T00:00:00"/>
    <d v="2015-11-25T00:00:00"/>
    <x v="2"/>
    <s v="First Class"/>
    <x v="183"/>
    <x v="183"/>
    <s v="Consumer"/>
    <s v="United States"/>
    <s v="Los Angeles"/>
    <s v="California"/>
    <n v="90004"/>
    <x v="1"/>
    <s v="OFF-EN-10003160"/>
    <s v="Office Supplies"/>
    <x v="1"/>
    <x v="12"/>
    <x v="1036"/>
    <n v="21.84"/>
  </r>
  <r>
    <n v="1573"/>
    <s v="US-2015-157385"/>
    <d v="2015-11-23T00:00:00"/>
    <d v="2015-11-25T00:00:00"/>
    <x v="2"/>
    <s v="First Class"/>
    <x v="183"/>
    <x v="183"/>
    <s v="Consumer"/>
    <s v="United States"/>
    <s v="Los Angeles"/>
    <s v="California"/>
    <n v="90004"/>
    <x v="1"/>
    <s v="TEC-AC-10003280"/>
    <s v="Technology"/>
    <x v="2"/>
    <x v="11"/>
    <x v="1037"/>
    <n v="29.99"/>
  </r>
  <r>
    <n v="1574"/>
    <s v="US-2015-157385"/>
    <d v="2015-11-23T00:00:00"/>
    <d v="2015-11-25T00:00:00"/>
    <x v="2"/>
    <s v="First Class"/>
    <x v="183"/>
    <x v="183"/>
    <s v="Consumer"/>
    <s v="United States"/>
    <s v="Los Angeles"/>
    <s v="California"/>
    <n v="90004"/>
    <x v="1"/>
    <s v="FUR-CH-10000595"/>
    <s v="Furniture"/>
    <x v="0"/>
    <x v="1"/>
    <x v="468"/>
    <n v="381.44"/>
  </r>
  <r>
    <n v="1575"/>
    <s v="CA-2015-101602"/>
    <d v="2015-12-15T00:00:00"/>
    <d v="2015-12-18T00:00:00"/>
    <x v="1"/>
    <s v="First Class"/>
    <x v="498"/>
    <x v="498"/>
    <s v="Consumer"/>
    <s v="United States"/>
    <s v="El Paso"/>
    <s v="Texas"/>
    <n v="79907"/>
    <x v="2"/>
    <s v="TEC-PH-10000169"/>
    <s v="Technology"/>
    <x v="2"/>
    <x v="7"/>
    <x v="1038"/>
    <n v="40.68"/>
  </r>
  <r>
    <n v="1576"/>
    <s v="CA-2015-101602"/>
    <d v="2015-12-15T00:00:00"/>
    <d v="2015-12-18T00:00:00"/>
    <x v="1"/>
    <s v="First Class"/>
    <x v="498"/>
    <x v="498"/>
    <s v="Consumer"/>
    <s v="United States"/>
    <s v="El Paso"/>
    <s v="Texas"/>
    <n v="79907"/>
    <x v="2"/>
    <s v="FUR-CH-10004675"/>
    <s v="Furniture"/>
    <x v="0"/>
    <x v="1"/>
    <x v="635"/>
    <n v="763.28"/>
  </r>
  <r>
    <n v="1577"/>
    <s v="CA-2017-109057"/>
    <d v="2017-04-22T00:00:00"/>
    <d v="2017-04-27T00:00:00"/>
    <x v="4"/>
    <s v="Standard Class"/>
    <x v="499"/>
    <x v="499"/>
    <s v="Home Office"/>
    <s v="United States"/>
    <s v="Aurora"/>
    <s v="Illinois"/>
    <n v="60505"/>
    <x v="2"/>
    <s v="OFF-ST-10002406"/>
    <s v="Office Supplies"/>
    <x v="1"/>
    <x v="4"/>
    <x v="328"/>
    <n v="23.952000000000002"/>
  </r>
  <r>
    <n v="1578"/>
    <s v="CA-2017-154403"/>
    <d v="2017-05-23T00:00:00"/>
    <d v="2017-05-27T00:00:00"/>
    <x v="5"/>
    <s v="Standard Class"/>
    <x v="399"/>
    <x v="399"/>
    <s v="Home Office"/>
    <s v="United States"/>
    <s v="Florence"/>
    <s v="Alabama"/>
    <n v="35630"/>
    <x v="0"/>
    <s v="OFF-PA-10001526"/>
    <s v="Office Supplies"/>
    <x v="1"/>
    <x v="10"/>
    <x v="1039"/>
    <n v="4.9800000000000004"/>
  </r>
  <r>
    <n v="1579"/>
    <s v="CA-2017-102456"/>
    <d v="2017-02-27T00:00:00"/>
    <d v="2017-03-01T00:00:00"/>
    <x v="11"/>
    <s v="First Class"/>
    <x v="297"/>
    <x v="297"/>
    <s v="Consumer"/>
    <s v="United States"/>
    <s v="New York City"/>
    <s v="New York"/>
    <n v="10011"/>
    <x v="3"/>
    <s v="OFF-AP-10004336"/>
    <s v="Office Supplies"/>
    <x v="1"/>
    <x v="9"/>
    <x v="1040"/>
    <n v="170.88"/>
  </r>
  <r>
    <n v="1580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TEC-PH-10003012"/>
    <s v="Technology"/>
    <x v="2"/>
    <x v="7"/>
    <x v="348"/>
    <n v="307.98"/>
  </r>
  <r>
    <n v="1581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FUR-TA-10002607"/>
    <s v="Furniture"/>
    <x v="0"/>
    <x v="3"/>
    <x v="224"/>
    <n v="382.80599999999998"/>
  </r>
  <r>
    <n v="1582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OFF-ST-10000642"/>
    <s v="Office Supplies"/>
    <x v="1"/>
    <x v="4"/>
    <x v="194"/>
    <n v="41.96"/>
  </r>
  <r>
    <n v="1583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OFF-BI-10000545"/>
    <s v="Office Supplies"/>
    <x v="1"/>
    <x v="8"/>
    <x v="692"/>
    <n v="1217.568"/>
  </r>
  <r>
    <n v="1584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FUR-FU-10002157"/>
    <s v="Furniture"/>
    <x v="0"/>
    <x v="5"/>
    <x v="116"/>
    <n v="47.04"/>
  </r>
  <r>
    <n v="1585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FUR-FU-10001706"/>
    <s v="Furniture"/>
    <x v="0"/>
    <x v="5"/>
    <x v="50"/>
    <n v="6.16"/>
  </r>
  <r>
    <n v="1586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TEC-PH-10000984"/>
    <s v="Technology"/>
    <x v="2"/>
    <x v="7"/>
    <x v="470"/>
    <n v="979.95"/>
  </r>
  <r>
    <n v="1587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OFF-PA-10001357"/>
    <s v="Office Supplies"/>
    <x v="1"/>
    <x v="10"/>
    <x v="1041"/>
    <n v="143.69999999999999"/>
  </r>
  <r>
    <n v="1588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OFF-FA-10000992"/>
    <s v="Office Supplies"/>
    <x v="1"/>
    <x v="13"/>
    <x v="1042"/>
    <n v="10.65"/>
  </r>
  <r>
    <n v="1589"/>
    <s v="CA-2016-131338"/>
    <d v="2016-09-08T00:00:00"/>
    <d v="2016-08-12T00:00:00"/>
    <x v="3"/>
    <s v="First Class"/>
    <x v="268"/>
    <x v="268"/>
    <s v="Consumer"/>
    <s v="United States"/>
    <s v="New York City"/>
    <s v="New York"/>
    <n v="10024"/>
    <x v="3"/>
    <s v="TEC-AC-10002600"/>
    <s v="Technology"/>
    <x v="2"/>
    <x v="11"/>
    <x v="387"/>
    <n v="247.8"/>
  </r>
  <r>
    <n v="1590"/>
    <s v="CA-2017-109911"/>
    <d v="2017-12-05T00:00:00"/>
    <d v="2017-05-16T00:00:00"/>
    <x v="1"/>
    <s v="Standard Class"/>
    <x v="500"/>
    <x v="500"/>
    <s v="Corporate"/>
    <s v="United States"/>
    <s v="Virginia Beach"/>
    <s v="Virginia"/>
    <n v="23464"/>
    <x v="0"/>
    <s v="OFF-AR-10001662"/>
    <s v="Office Supplies"/>
    <x v="1"/>
    <x v="6"/>
    <x v="448"/>
    <n v="10.96"/>
  </r>
  <r>
    <n v="1591"/>
    <s v="US-2017-132423"/>
    <d v="2017-04-15T00:00:00"/>
    <d v="2017-04-19T00:00:00"/>
    <x v="4"/>
    <s v="Standard Class"/>
    <x v="501"/>
    <x v="501"/>
    <s v="Corporate"/>
    <s v="United States"/>
    <s v="Grapevine"/>
    <s v="Texas"/>
    <n v="76051"/>
    <x v="2"/>
    <s v="OFF-AR-10001221"/>
    <s v="Office Supplies"/>
    <x v="1"/>
    <x v="6"/>
    <x v="1043"/>
    <n v="33.488"/>
  </r>
  <r>
    <n v="1592"/>
    <s v="US-2017-132423"/>
    <d v="2017-04-15T00:00:00"/>
    <d v="2017-04-19T00:00:00"/>
    <x v="4"/>
    <s v="Standard Class"/>
    <x v="501"/>
    <x v="501"/>
    <s v="Corporate"/>
    <s v="United States"/>
    <s v="Grapevine"/>
    <s v="Texas"/>
    <n v="76051"/>
    <x v="2"/>
    <s v="OFF-FA-10002988"/>
    <s v="Office Supplies"/>
    <x v="1"/>
    <x v="13"/>
    <x v="132"/>
    <n v="8.0399999999999991"/>
  </r>
  <r>
    <n v="1593"/>
    <s v="CA-2016-122826"/>
    <d v="2016-06-23T00:00:00"/>
    <d v="2016-06-25T00:00:00"/>
    <x v="9"/>
    <s v="Second Class"/>
    <x v="502"/>
    <x v="502"/>
    <s v="Consumer"/>
    <s v="United States"/>
    <s v="Olympia"/>
    <s v="Washington"/>
    <n v="98502"/>
    <x v="1"/>
    <s v="TEC-PH-10004830"/>
    <s v="Technology"/>
    <x v="2"/>
    <x v="7"/>
    <x v="1044"/>
    <n v="201.56800000000001"/>
  </r>
  <r>
    <n v="1594"/>
    <s v="CA-2015-117317"/>
    <d v="2015-10-19T00:00:00"/>
    <d v="2015-10-19T00:00:00"/>
    <x v="8"/>
    <s v="Same Day"/>
    <x v="223"/>
    <x v="223"/>
    <s v="Consumer"/>
    <s v="United States"/>
    <s v="Los Angeles"/>
    <s v="California"/>
    <n v="90032"/>
    <x v="1"/>
    <s v="OFF-PA-10004519"/>
    <s v="Office Supplies"/>
    <x v="1"/>
    <x v="10"/>
    <x v="1045"/>
    <n v="13.44"/>
  </r>
  <r>
    <n v="1595"/>
    <s v="CA-2016-118423"/>
    <d v="2016-03-24T00:00:00"/>
    <d v="2016-03-27T00:00:00"/>
    <x v="10"/>
    <s v="First Class"/>
    <x v="503"/>
    <x v="503"/>
    <s v="Home Office"/>
    <s v="United States"/>
    <s v="Peoria"/>
    <s v="Illinois"/>
    <n v="61604"/>
    <x v="2"/>
    <s v="FUR-BO-10000362"/>
    <s v="Furniture"/>
    <x v="0"/>
    <x v="0"/>
    <x v="1046"/>
    <n v="359.05799999999999"/>
  </r>
  <r>
    <n v="1596"/>
    <s v="CA-2018-149181"/>
    <d v="2018-08-05T00:00:00"/>
    <d v="2018-05-12T00:00:00"/>
    <x v="0"/>
    <s v="Standard Class"/>
    <x v="198"/>
    <x v="198"/>
    <s v="Consumer"/>
    <s v="United States"/>
    <s v="Columbus"/>
    <s v="Ohio"/>
    <n v="43229"/>
    <x v="3"/>
    <s v="FUR-CH-10004540"/>
    <s v="Furniture"/>
    <x v="0"/>
    <x v="1"/>
    <x v="871"/>
    <n v="47.991999999999997"/>
  </r>
  <r>
    <n v="1597"/>
    <s v="CA-2018-132234"/>
    <d v="2018-10-16T00:00:00"/>
    <d v="2018-10-18T00:00:00"/>
    <x v="8"/>
    <s v="First Class"/>
    <x v="199"/>
    <x v="199"/>
    <s v="Corporate"/>
    <s v="United States"/>
    <s v="New York City"/>
    <s v="New York"/>
    <n v="10011"/>
    <x v="3"/>
    <s v="FUR-FU-10001290"/>
    <s v="Furniture"/>
    <x v="0"/>
    <x v="5"/>
    <x v="452"/>
    <n v="547.29999999999995"/>
  </r>
  <r>
    <n v="1598"/>
    <s v="CA-2018-158876"/>
    <d v="2018-11-19T00:00:00"/>
    <d v="2018-11-21T00:00:00"/>
    <x v="2"/>
    <s v="Second Class"/>
    <x v="492"/>
    <x v="492"/>
    <s v="Consumer"/>
    <s v="United States"/>
    <s v="Carrollton"/>
    <s v="Texas"/>
    <n v="75007"/>
    <x v="2"/>
    <s v="OFF-PA-10000308"/>
    <s v="Office Supplies"/>
    <x v="1"/>
    <x v="10"/>
    <x v="1047"/>
    <n v="16.896000000000001"/>
  </r>
  <r>
    <n v="1599"/>
    <s v="CA-2018-158876"/>
    <d v="2018-11-19T00:00:00"/>
    <d v="2018-11-21T00:00:00"/>
    <x v="2"/>
    <s v="Second Class"/>
    <x v="492"/>
    <x v="492"/>
    <s v="Consumer"/>
    <s v="United States"/>
    <s v="Carrollton"/>
    <s v="Texas"/>
    <n v="75007"/>
    <x v="2"/>
    <s v="OFF-SU-10001165"/>
    <s v="Office Supplies"/>
    <x v="1"/>
    <x v="14"/>
    <x v="1048"/>
    <n v="6.6719999999999997"/>
  </r>
  <r>
    <n v="1600"/>
    <s v="CA-2018-158876"/>
    <d v="2018-11-19T00:00:00"/>
    <d v="2018-11-21T00:00:00"/>
    <x v="2"/>
    <s v="Second Class"/>
    <x v="492"/>
    <x v="492"/>
    <s v="Consumer"/>
    <s v="United States"/>
    <s v="Carrollton"/>
    <s v="Texas"/>
    <n v="75007"/>
    <x v="2"/>
    <s v="OFF-AR-10003373"/>
    <s v="Office Supplies"/>
    <x v="1"/>
    <x v="6"/>
    <x v="290"/>
    <n v="99.135999999999996"/>
  </r>
  <r>
    <n v="1601"/>
    <s v="CA-2018-158876"/>
    <d v="2018-11-19T00:00:00"/>
    <d v="2018-11-21T00:00:00"/>
    <x v="2"/>
    <s v="Second Class"/>
    <x v="492"/>
    <x v="492"/>
    <s v="Consumer"/>
    <s v="United States"/>
    <s v="Carrollton"/>
    <s v="Texas"/>
    <n v="75007"/>
    <x v="2"/>
    <s v="FUR-FU-10001967"/>
    <s v="Furniture"/>
    <x v="0"/>
    <x v="5"/>
    <x v="296"/>
    <n v="15.992000000000001"/>
  </r>
  <r>
    <n v="1602"/>
    <s v="CA-2017-164672"/>
    <d v="2017-08-05T00:00:00"/>
    <d v="2017-05-13T00:00:00"/>
    <x v="0"/>
    <s v="Second Class"/>
    <x v="334"/>
    <x v="334"/>
    <s v="Corporate"/>
    <s v="United States"/>
    <s v="Dover"/>
    <s v="Delaware"/>
    <n v="19901"/>
    <x v="3"/>
    <s v="FUR-FU-10001488"/>
    <s v="Furniture"/>
    <x v="0"/>
    <x v="5"/>
    <x v="1049"/>
    <n v="211.96"/>
  </r>
  <r>
    <n v="1603"/>
    <s v="US-2017-132857"/>
    <d v="2017-11-12T00:00:00"/>
    <d v="2017-12-17T00:00:00"/>
    <x v="2"/>
    <s v="Standard Class"/>
    <x v="222"/>
    <x v="222"/>
    <s v="Consumer"/>
    <s v="United States"/>
    <s v="Smyrna"/>
    <s v="Tennessee"/>
    <n v="37167"/>
    <x v="0"/>
    <s v="OFF-AR-10003251"/>
    <s v="Office Supplies"/>
    <x v="1"/>
    <x v="6"/>
    <x v="1050"/>
    <n v="6.6719999999999997"/>
  </r>
  <r>
    <n v="1604"/>
    <s v="CA-2018-116645"/>
    <d v="2018-11-30T00:00:00"/>
    <d v="2018-12-04T00:00:00"/>
    <x v="2"/>
    <s v="Standard Class"/>
    <x v="250"/>
    <x v="250"/>
    <s v="Consumer"/>
    <s v="United States"/>
    <s v="Newark"/>
    <s v="Delaware"/>
    <n v="19711"/>
    <x v="3"/>
    <s v="OFF-AR-10001044"/>
    <s v="Office Supplies"/>
    <x v="1"/>
    <x v="6"/>
    <x v="1051"/>
    <n v="155.94"/>
  </r>
  <r>
    <n v="1605"/>
    <s v="US-2017-115819"/>
    <d v="2017-04-19T00:00:00"/>
    <d v="2017-04-24T00:00:00"/>
    <x v="4"/>
    <s v="Second Class"/>
    <x v="123"/>
    <x v="123"/>
    <s v="Consumer"/>
    <s v="United States"/>
    <s v="Los Angeles"/>
    <s v="California"/>
    <n v="90049"/>
    <x v="1"/>
    <s v="TEC-PH-10004700"/>
    <s v="Technology"/>
    <x v="2"/>
    <x v="7"/>
    <x v="851"/>
    <n v="39.96"/>
  </r>
  <r>
    <n v="1606"/>
    <s v="US-2017-115819"/>
    <d v="2017-04-19T00:00:00"/>
    <d v="2017-04-24T00:00:00"/>
    <x v="4"/>
    <s v="Second Class"/>
    <x v="123"/>
    <x v="123"/>
    <s v="Consumer"/>
    <s v="United States"/>
    <s v="Los Angeles"/>
    <s v="California"/>
    <n v="90049"/>
    <x v="1"/>
    <s v="OFF-AR-10000823"/>
    <s v="Office Supplies"/>
    <x v="1"/>
    <x v="6"/>
    <x v="1052"/>
    <n v="5.46"/>
  </r>
  <r>
    <n v="1607"/>
    <s v="US-2017-115819"/>
    <d v="2017-04-19T00:00:00"/>
    <d v="2017-04-24T00:00:00"/>
    <x v="4"/>
    <s v="Second Class"/>
    <x v="123"/>
    <x v="123"/>
    <s v="Consumer"/>
    <s v="United States"/>
    <s v="Los Angeles"/>
    <s v="California"/>
    <n v="90049"/>
    <x v="1"/>
    <s v="OFF-AR-10004456"/>
    <s v="Office Supplies"/>
    <x v="1"/>
    <x v="6"/>
    <x v="1053"/>
    <n v="73.2"/>
  </r>
  <r>
    <n v="1608"/>
    <s v="US-2017-115819"/>
    <d v="2017-04-19T00:00:00"/>
    <d v="2017-04-24T00:00:00"/>
    <x v="4"/>
    <s v="Second Class"/>
    <x v="123"/>
    <x v="123"/>
    <s v="Consumer"/>
    <s v="United States"/>
    <s v="Los Angeles"/>
    <s v="California"/>
    <n v="90049"/>
    <x v="1"/>
    <s v="OFF-BI-10000050"/>
    <s v="Office Supplies"/>
    <x v="1"/>
    <x v="8"/>
    <x v="347"/>
    <n v="5.84"/>
  </r>
  <r>
    <n v="1609"/>
    <s v="US-2017-115819"/>
    <d v="2017-04-19T00:00:00"/>
    <d v="2017-04-24T00:00:00"/>
    <x v="4"/>
    <s v="Second Class"/>
    <x v="123"/>
    <x v="123"/>
    <s v="Consumer"/>
    <s v="United States"/>
    <s v="Los Angeles"/>
    <s v="California"/>
    <n v="90049"/>
    <x v="1"/>
    <s v="OFF-PA-10002377"/>
    <s v="Office Supplies"/>
    <x v="1"/>
    <x v="10"/>
    <x v="562"/>
    <n v="22.72"/>
  </r>
  <r>
    <n v="1610"/>
    <s v="US-2017-115819"/>
    <d v="2017-04-19T00:00:00"/>
    <d v="2017-04-24T00:00:00"/>
    <x v="4"/>
    <s v="Second Class"/>
    <x v="123"/>
    <x v="123"/>
    <s v="Consumer"/>
    <s v="United States"/>
    <s v="Los Angeles"/>
    <s v="California"/>
    <n v="90049"/>
    <x v="1"/>
    <s v="OFF-BI-10000591"/>
    <s v="Office Supplies"/>
    <x v="1"/>
    <x v="8"/>
    <x v="1054"/>
    <n v="9.3360000000000003"/>
  </r>
  <r>
    <n v="1611"/>
    <s v="CA-2015-156349"/>
    <d v="2015-05-26T00:00:00"/>
    <d v="2015-05-30T00:00:00"/>
    <x v="5"/>
    <s v="Standard Class"/>
    <x v="504"/>
    <x v="504"/>
    <s v="Corporate"/>
    <s v="United States"/>
    <s v="Los Angeles"/>
    <s v="California"/>
    <n v="90008"/>
    <x v="1"/>
    <s v="FUR-BO-10000362"/>
    <s v="Furniture"/>
    <x v="0"/>
    <x v="0"/>
    <x v="1046"/>
    <n v="290.666"/>
  </r>
  <r>
    <n v="1612"/>
    <s v="CA-2015-156349"/>
    <d v="2015-05-26T00:00:00"/>
    <d v="2015-05-30T00:00:00"/>
    <x v="5"/>
    <s v="Standard Class"/>
    <x v="504"/>
    <x v="504"/>
    <s v="Corporate"/>
    <s v="United States"/>
    <s v="Los Angeles"/>
    <s v="California"/>
    <n v="90008"/>
    <x v="1"/>
    <s v="TEC-PH-10000441"/>
    <s v="Technology"/>
    <x v="2"/>
    <x v="7"/>
    <x v="1055"/>
    <n v="201.584"/>
  </r>
  <r>
    <n v="1613"/>
    <s v="CA-2015-156349"/>
    <d v="2015-05-26T00:00:00"/>
    <d v="2015-05-30T00:00:00"/>
    <x v="5"/>
    <s v="Standard Class"/>
    <x v="504"/>
    <x v="504"/>
    <s v="Corporate"/>
    <s v="United States"/>
    <s v="Los Angeles"/>
    <s v="California"/>
    <n v="90008"/>
    <x v="1"/>
    <s v="TEC-PH-10002726"/>
    <s v="Technology"/>
    <x v="2"/>
    <x v="7"/>
    <x v="66"/>
    <n v="83.983999999999995"/>
  </r>
  <r>
    <n v="1614"/>
    <s v="CA-2018-138380"/>
    <d v="2018-12-21T00:00:00"/>
    <d v="2018-12-25T00:00:00"/>
    <x v="1"/>
    <s v="Standard Class"/>
    <x v="453"/>
    <x v="453"/>
    <s v="Corporate"/>
    <s v="United States"/>
    <s v="Oakland"/>
    <s v="California"/>
    <n v="94601"/>
    <x v="1"/>
    <s v="OFF-ST-10003306"/>
    <s v="Office Supplies"/>
    <x v="1"/>
    <x v="4"/>
    <x v="385"/>
    <n v="1000.02"/>
  </r>
  <r>
    <n v="1615"/>
    <s v="US-2017-113509"/>
    <d v="2017-03-15T00:00:00"/>
    <d v="2017-03-19T00:00:00"/>
    <x v="10"/>
    <s v="Standard Class"/>
    <x v="484"/>
    <x v="484"/>
    <s v="Home Office"/>
    <s v="United States"/>
    <s v="Philadelphia"/>
    <s v="Pennsylvania"/>
    <n v="19143"/>
    <x v="3"/>
    <s v="TEC-AC-10004855"/>
    <s v="Technology"/>
    <x v="2"/>
    <x v="11"/>
    <x v="1056"/>
    <n v="83.975999999999999"/>
  </r>
  <r>
    <n v="1616"/>
    <s v="CA-2016-130022"/>
    <d v="2016-10-08T00:00:00"/>
    <d v="2016-08-16T00:00:00"/>
    <x v="8"/>
    <s v="Standard Class"/>
    <x v="451"/>
    <x v="451"/>
    <s v="Home Office"/>
    <s v="United States"/>
    <s v="Eagan"/>
    <s v="Minnesota"/>
    <n v="55122"/>
    <x v="2"/>
    <s v="OFF-LA-10002787"/>
    <s v="Office Supplies"/>
    <x v="1"/>
    <x v="2"/>
    <x v="547"/>
    <n v="3.75"/>
  </r>
  <r>
    <n v="1617"/>
    <s v="CA-2016-130022"/>
    <d v="2016-10-08T00:00:00"/>
    <d v="2016-08-16T00:00:00"/>
    <x v="8"/>
    <s v="Standard Class"/>
    <x v="451"/>
    <x v="451"/>
    <s v="Home Office"/>
    <s v="United States"/>
    <s v="Eagan"/>
    <s v="Minnesota"/>
    <n v="55122"/>
    <x v="2"/>
    <s v="OFF-LA-10002043"/>
    <s v="Office Supplies"/>
    <x v="1"/>
    <x v="2"/>
    <x v="255"/>
    <n v="41.4"/>
  </r>
  <r>
    <n v="1618"/>
    <s v="CA-2016-130022"/>
    <d v="2016-10-08T00:00:00"/>
    <d v="2016-08-16T00:00:00"/>
    <x v="8"/>
    <s v="Standard Class"/>
    <x v="451"/>
    <x v="451"/>
    <s v="Home Office"/>
    <s v="United States"/>
    <s v="Eagan"/>
    <s v="Minnesota"/>
    <n v="55122"/>
    <x v="2"/>
    <s v="OFF-AR-10001915"/>
    <s v="Office Supplies"/>
    <x v="1"/>
    <x v="6"/>
    <x v="1057"/>
    <n v="29.79"/>
  </r>
  <r>
    <n v="1619"/>
    <s v="US-2017-118780"/>
    <d v="2017-10-09T00:00:00"/>
    <d v="2017-09-14T00:00:00"/>
    <x v="8"/>
    <s v="Second Class"/>
    <x v="43"/>
    <x v="43"/>
    <s v="Home Office"/>
    <s v="United States"/>
    <s v="New York City"/>
    <s v="New York"/>
    <n v="10011"/>
    <x v="3"/>
    <s v="OFF-ST-10000352"/>
    <s v="Office Supplies"/>
    <x v="1"/>
    <x v="4"/>
    <x v="1058"/>
    <n v="59.48"/>
  </r>
  <r>
    <n v="1620"/>
    <s v="US-2017-118780"/>
    <d v="2017-10-09T00:00:00"/>
    <d v="2017-09-14T00:00:00"/>
    <x v="8"/>
    <s v="Second Class"/>
    <x v="43"/>
    <x v="43"/>
    <s v="Home Office"/>
    <s v="United States"/>
    <s v="New York City"/>
    <s v="New York"/>
    <n v="10011"/>
    <x v="3"/>
    <s v="OFF-PA-10000575"/>
    <s v="Office Supplies"/>
    <x v="1"/>
    <x v="10"/>
    <x v="1059"/>
    <n v="6.69"/>
  </r>
  <r>
    <n v="1621"/>
    <s v="CA-2018-108560"/>
    <d v="2018-08-07T00:00:00"/>
    <d v="2018-07-15T00:00:00"/>
    <x v="0"/>
    <s v="Standard Class"/>
    <x v="505"/>
    <x v="505"/>
    <s v="Consumer"/>
    <s v="United States"/>
    <s v="Kent"/>
    <s v="Washington"/>
    <n v="98031"/>
    <x v="1"/>
    <s v="FUR-FU-10002937"/>
    <s v="Furniture"/>
    <x v="0"/>
    <x v="5"/>
    <x v="1060"/>
    <n v="198.46"/>
  </r>
  <r>
    <n v="1622"/>
    <s v="CA-2018-108560"/>
    <d v="2018-08-07T00:00:00"/>
    <d v="2018-07-15T00:00:00"/>
    <x v="0"/>
    <s v="Standard Class"/>
    <x v="505"/>
    <x v="505"/>
    <s v="Consumer"/>
    <s v="United States"/>
    <s v="Kent"/>
    <s v="Washington"/>
    <n v="98031"/>
    <x v="1"/>
    <s v="OFF-LA-10003930"/>
    <s v="Office Supplies"/>
    <x v="1"/>
    <x v="2"/>
    <x v="508"/>
    <n v="786.48"/>
  </r>
  <r>
    <n v="1623"/>
    <s v="CA-2018-108560"/>
    <d v="2018-08-07T00:00:00"/>
    <d v="2018-07-15T00:00:00"/>
    <x v="0"/>
    <s v="Standard Class"/>
    <x v="505"/>
    <x v="505"/>
    <s v="Consumer"/>
    <s v="United States"/>
    <s v="Kent"/>
    <s v="Washington"/>
    <n v="98031"/>
    <x v="1"/>
    <s v="OFF-BI-10001107"/>
    <s v="Office Supplies"/>
    <x v="1"/>
    <x v="8"/>
    <x v="497"/>
    <n v="23.167999999999999"/>
  </r>
  <r>
    <n v="1624"/>
    <s v="CA-2018-108560"/>
    <d v="2018-08-07T00:00:00"/>
    <d v="2018-07-15T00:00:00"/>
    <x v="0"/>
    <s v="Standard Class"/>
    <x v="505"/>
    <x v="505"/>
    <s v="Consumer"/>
    <s v="United States"/>
    <s v="Kent"/>
    <s v="Washington"/>
    <n v="98031"/>
    <x v="1"/>
    <s v="TEC-AC-10003063"/>
    <s v="Technology"/>
    <x v="2"/>
    <x v="11"/>
    <x v="1061"/>
    <n v="50"/>
  </r>
  <r>
    <n v="1625"/>
    <s v="CA-2016-157084"/>
    <d v="2016-12-19T00:00:00"/>
    <d v="2016-12-24T00:00:00"/>
    <x v="1"/>
    <s v="Standard Class"/>
    <x v="506"/>
    <x v="506"/>
    <s v="Consumer"/>
    <s v="United States"/>
    <s v="Los Angeles"/>
    <s v="California"/>
    <n v="90049"/>
    <x v="1"/>
    <s v="TEC-PH-10002922"/>
    <s v="Technology"/>
    <x v="2"/>
    <x v="7"/>
    <x v="974"/>
    <n v="675.96"/>
  </r>
  <r>
    <n v="1626"/>
    <s v="CA-2016-157084"/>
    <d v="2016-12-19T00:00:00"/>
    <d v="2016-12-24T00:00:00"/>
    <x v="1"/>
    <s v="Standard Class"/>
    <x v="506"/>
    <x v="506"/>
    <s v="Consumer"/>
    <s v="United States"/>
    <s v="Los Angeles"/>
    <s v="California"/>
    <n v="90049"/>
    <x v="1"/>
    <s v="TEC-AC-10002049"/>
    <s v="Technology"/>
    <x v="2"/>
    <x v="11"/>
    <x v="1062"/>
    <n v="1265.8499999999999"/>
  </r>
  <r>
    <n v="1627"/>
    <s v="CA-2016-164539"/>
    <d v="2016-11-16T00:00:00"/>
    <d v="2016-11-22T00:00:00"/>
    <x v="2"/>
    <s v="Standard Class"/>
    <x v="178"/>
    <x v="178"/>
    <s v="Home Office"/>
    <s v="United States"/>
    <s v="New York City"/>
    <s v="New York"/>
    <n v="10011"/>
    <x v="3"/>
    <s v="OFF-AP-10002457"/>
    <s v="Office Supplies"/>
    <x v="1"/>
    <x v="9"/>
    <x v="549"/>
    <n v="523.25"/>
  </r>
  <r>
    <n v="1628"/>
    <s v="CA-2016-143119"/>
    <d v="2016-09-24T00:00:00"/>
    <d v="2016-09-30T00:00:00"/>
    <x v="3"/>
    <s v="Standard Class"/>
    <x v="507"/>
    <x v="507"/>
    <s v="Consumer"/>
    <s v="United States"/>
    <s v="Lafayette"/>
    <s v="Louisiana"/>
    <n v="70506"/>
    <x v="0"/>
    <s v="FUR-CH-10001270"/>
    <s v="Furniture"/>
    <x v="0"/>
    <x v="1"/>
    <x v="860"/>
    <n v="517.5"/>
  </r>
  <r>
    <n v="1629"/>
    <s v="CA-2018-101049"/>
    <d v="2018-06-21T00:00:00"/>
    <d v="2018-06-25T00:00:00"/>
    <x v="9"/>
    <s v="Second Class"/>
    <x v="238"/>
    <x v="238"/>
    <s v="Consumer"/>
    <s v="United States"/>
    <s v="Cleveland"/>
    <s v="Ohio"/>
    <n v="44105"/>
    <x v="3"/>
    <s v="FUR-FU-10004415"/>
    <s v="Furniture"/>
    <x v="0"/>
    <x v="5"/>
    <x v="1063"/>
    <n v="17.920000000000002"/>
  </r>
  <r>
    <n v="1630"/>
    <s v="CA-2018-101049"/>
    <d v="2018-06-21T00:00:00"/>
    <d v="2018-06-25T00:00:00"/>
    <x v="9"/>
    <s v="Second Class"/>
    <x v="238"/>
    <x v="238"/>
    <s v="Consumer"/>
    <s v="United States"/>
    <s v="Cleveland"/>
    <s v="Ohio"/>
    <n v="44105"/>
    <x v="3"/>
    <s v="OFF-BI-10001510"/>
    <s v="Office Supplies"/>
    <x v="1"/>
    <x v="8"/>
    <x v="709"/>
    <n v="41.256"/>
  </r>
  <r>
    <n v="1631"/>
    <s v="CA-2017-106530"/>
    <d v="2017-08-05T00:00:00"/>
    <d v="2017-05-08T00:00:00"/>
    <x v="0"/>
    <s v="Same Day"/>
    <x v="52"/>
    <x v="52"/>
    <s v="Consumer"/>
    <s v="United States"/>
    <s v="Cleveland"/>
    <s v="Ohio"/>
    <n v="44105"/>
    <x v="3"/>
    <s v="OFF-ST-10002011"/>
    <s v="Office Supplies"/>
    <x v="1"/>
    <x v="4"/>
    <x v="1064"/>
    <n v="1006.056"/>
  </r>
  <r>
    <n v="1632"/>
    <s v="CA-2017-106530"/>
    <d v="2017-08-05T00:00:00"/>
    <d v="2017-05-08T00:00:00"/>
    <x v="0"/>
    <s v="Same Day"/>
    <x v="52"/>
    <x v="52"/>
    <s v="Consumer"/>
    <s v="United States"/>
    <s v="Cleveland"/>
    <s v="Ohio"/>
    <n v="44105"/>
    <x v="3"/>
    <s v="OFF-PA-10002986"/>
    <s v="Office Supplies"/>
    <x v="1"/>
    <x v="10"/>
    <x v="482"/>
    <n v="10.688000000000001"/>
  </r>
  <r>
    <n v="1633"/>
    <s v="CA-2017-106530"/>
    <d v="2017-08-05T00:00:00"/>
    <d v="2017-05-08T00:00:00"/>
    <x v="0"/>
    <s v="Same Day"/>
    <x v="52"/>
    <x v="52"/>
    <s v="Consumer"/>
    <s v="United States"/>
    <s v="Cleveland"/>
    <s v="Ohio"/>
    <n v="44105"/>
    <x v="3"/>
    <s v="OFF-PA-10004451"/>
    <s v="Office Supplies"/>
    <x v="1"/>
    <x v="10"/>
    <x v="498"/>
    <n v="10.368"/>
  </r>
  <r>
    <n v="1634"/>
    <s v="CA-2017-106530"/>
    <d v="2017-08-05T00:00:00"/>
    <d v="2017-05-08T00:00:00"/>
    <x v="0"/>
    <s v="Same Day"/>
    <x v="52"/>
    <x v="52"/>
    <s v="Consumer"/>
    <s v="United States"/>
    <s v="Cleveland"/>
    <s v="Ohio"/>
    <n v="44105"/>
    <x v="3"/>
    <s v="OFF-ST-10000649"/>
    <s v="Office Supplies"/>
    <x v="1"/>
    <x v="4"/>
    <x v="946"/>
    <n v="25.12"/>
  </r>
  <r>
    <n v="1635"/>
    <s v="CA-2017-106530"/>
    <d v="2017-08-05T00:00:00"/>
    <d v="2017-05-08T00:00:00"/>
    <x v="0"/>
    <s v="Same Day"/>
    <x v="52"/>
    <x v="52"/>
    <s v="Consumer"/>
    <s v="United States"/>
    <s v="Cleveland"/>
    <s v="Ohio"/>
    <n v="44105"/>
    <x v="3"/>
    <s v="TEC-AC-10001465"/>
    <s v="Technology"/>
    <x v="2"/>
    <x v="11"/>
    <x v="478"/>
    <n v="58.112000000000002"/>
  </r>
  <r>
    <n v="1636"/>
    <s v="CA-2015-168984"/>
    <d v="2015-11-26T00:00:00"/>
    <d v="2015-12-02T00:00:00"/>
    <x v="2"/>
    <s v="Standard Class"/>
    <x v="508"/>
    <x v="508"/>
    <s v="Consumer"/>
    <s v="United States"/>
    <s v="Tigard"/>
    <s v="Oregon"/>
    <n v="97224"/>
    <x v="1"/>
    <s v="OFF-PA-10001166"/>
    <s v="Office Supplies"/>
    <x v="1"/>
    <x v="10"/>
    <x v="777"/>
    <n v="15.552"/>
  </r>
  <r>
    <n v="1637"/>
    <s v="CA-2015-168984"/>
    <d v="2015-11-26T00:00:00"/>
    <d v="2015-12-02T00:00:00"/>
    <x v="2"/>
    <s v="Standard Class"/>
    <x v="508"/>
    <x v="508"/>
    <s v="Consumer"/>
    <s v="United States"/>
    <s v="Tigard"/>
    <s v="Oregon"/>
    <n v="97224"/>
    <x v="1"/>
    <s v="OFF-ST-10001097"/>
    <s v="Office Supplies"/>
    <x v="1"/>
    <x v="4"/>
    <x v="747"/>
    <n v="669.08"/>
  </r>
  <r>
    <n v="1638"/>
    <s v="CA-2015-168984"/>
    <d v="2015-11-26T00:00:00"/>
    <d v="2015-12-02T00:00:00"/>
    <x v="2"/>
    <s v="Standard Class"/>
    <x v="508"/>
    <x v="508"/>
    <s v="Consumer"/>
    <s v="United States"/>
    <s v="Tigard"/>
    <s v="Oregon"/>
    <n v="97224"/>
    <x v="1"/>
    <s v="TEC-PH-10000038"/>
    <s v="Technology"/>
    <x v="2"/>
    <x v="7"/>
    <x v="1065"/>
    <n v="438.33600000000001"/>
  </r>
  <r>
    <n v="1639"/>
    <s v="CA-2017-157266"/>
    <d v="2017-05-26T00:00:00"/>
    <d v="2017-06-01T00:00:00"/>
    <x v="5"/>
    <s v="Standard Class"/>
    <x v="509"/>
    <x v="509"/>
    <s v="Consumer"/>
    <s v="United States"/>
    <s v="Washington"/>
    <s v="District of Columbia"/>
    <n v="20016"/>
    <x v="3"/>
    <s v="OFF-PA-10002689"/>
    <s v="Office Supplies"/>
    <x v="1"/>
    <x v="10"/>
    <x v="1066"/>
    <n v="19.440000000000001"/>
  </r>
  <r>
    <n v="1640"/>
    <s v="CA-2017-157266"/>
    <d v="2017-05-26T00:00:00"/>
    <d v="2017-06-01T00:00:00"/>
    <x v="5"/>
    <s v="Standard Class"/>
    <x v="509"/>
    <x v="509"/>
    <s v="Consumer"/>
    <s v="United States"/>
    <s v="Washington"/>
    <s v="District of Columbia"/>
    <n v="20016"/>
    <x v="3"/>
    <s v="OFF-BI-10004728"/>
    <s v="Office Supplies"/>
    <x v="1"/>
    <x v="8"/>
    <x v="544"/>
    <n v="9.64"/>
  </r>
  <r>
    <n v="1641"/>
    <s v="CA-2017-157266"/>
    <d v="2017-05-26T00:00:00"/>
    <d v="2017-06-01T00:00:00"/>
    <x v="5"/>
    <s v="Standard Class"/>
    <x v="509"/>
    <x v="509"/>
    <s v="Consumer"/>
    <s v="United States"/>
    <s v="Washington"/>
    <s v="District of Columbia"/>
    <n v="20016"/>
    <x v="3"/>
    <s v="OFF-PA-10004675"/>
    <s v="Office Supplies"/>
    <x v="1"/>
    <x v="10"/>
    <x v="69"/>
    <n v="12.7"/>
  </r>
  <r>
    <n v="1642"/>
    <s v="CA-2017-157266"/>
    <d v="2017-05-26T00:00:00"/>
    <d v="2017-06-01T00:00:00"/>
    <x v="5"/>
    <s v="Standard Class"/>
    <x v="509"/>
    <x v="509"/>
    <s v="Consumer"/>
    <s v="United States"/>
    <s v="Washington"/>
    <s v="District of Columbia"/>
    <n v="20016"/>
    <x v="3"/>
    <s v="FUR-FU-10000629"/>
    <s v="Furniture"/>
    <x v="0"/>
    <x v="5"/>
    <x v="93"/>
    <n v="41.37"/>
  </r>
  <r>
    <n v="1643"/>
    <s v="US-2015-134712"/>
    <d v="2015-11-29T00:00:00"/>
    <d v="2015-12-04T00:00:00"/>
    <x v="2"/>
    <s v="Standard Class"/>
    <x v="510"/>
    <x v="510"/>
    <s v="Corporate"/>
    <s v="United States"/>
    <s v="Skokie"/>
    <s v="Illinois"/>
    <n v="60076"/>
    <x v="2"/>
    <s v="OFF-FA-10003112"/>
    <s v="Office Supplies"/>
    <x v="1"/>
    <x v="13"/>
    <x v="128"/>
    <n v="12.624000000000001"/>
  </r>
  <r>
    <n v="1644"/>
    <s v="CA-2016-111829"/>
    <d v="2016-03-19T00:00:00"/>
    <d v="2016-03-20T00:00:00"/>
    <x v="10"/>
    <s v="First Class"/>
    <x v="92"/>
    <x v="92"/>
    <s v="Corporate"/>
    <s v="United States"/>
    <s v="Seattle"/>
    <s v="Washington"/>
    <n v="98115"/>
    <x v="1"/>
    <s v="OFF-ST-10000142"/>
    <s v="Office Supplies"/>
    <x v="1"/>
    <x v="4"/>
    <x v="404"/>
    <n v="1247.6400000000001"/>
  </r>
  <r>
    <n v="1645"/>
    <s v="CA-2016-111829"/>
    <d v="2016-03-19T00:00:00"/>
    <d v="2016-03-20T00:00:00"/>
    <x v="10"/>
    <s v="First Class"/>
    <x v="92"/>
    <x v="92"/>
    <s v="Corporate"/>
    <s v="United States"/>
    <s v="Seattle"/>
    <s v="Washington"/>
    <n v="98115"/>
    <x v="1"/>
    <s v="TEC-CO-10001766"/>
    <s v="Technology"/>
    <x v="2"/>
    <x v="16"/>
    <x v="1067"/>
    <n v="3149.93"/>
  </r>
  <r>
    <n v="1646"/>
    <s v="CA-2016-111829"/>
    <d v="2016-03-19T00:00:00"/>
    <d v="2016-03-20T00:00:00"/>
    <x v="10"/>
    <s v="First Class"/>
    <x v="92"/>
    <x v="92"/>
    <s v="Corporate"/>
    <s v="United States"/>
    <s v="Seattle"/>
    <s v="Washington"/>
    <n v="98115"/>
    <x v="1"/>
    <s v="OFF-PA-10004359"/>
    <s v="Office Supplies"/>
    <x v="1"/>
    <x v="10"/>
    <x v="1068"/>
    <n v="209.7"/>
  </r>
  <r>
    <n v="1647"/>
    <s v="CA-2016-105221"/>
    <d v="2016-01-11T00:00:00"/>
    <d v="2016-11-03T00:00:00"/>
    <x v="7"/>
    <s v="First Class"/>
    <x v="91"/>
    <x v="91"/>
    <s v="Home Office"/>
    <s v="United States"/>
    <s v="Philadelphia"/>
    <s v="Pennsylvania"/>
    <n v="19140"/>
    <x v="3"/>
    <s v="TEC-AC-10002323"/>
    <s v="Technology"/>
    <x v="2"/>
    <x v="11"/>
    <x v="177"/>
    <n v="35.36"/>
  </r>
  <r>
    <n v="1648"/>
    <s v="CA-2016-105221"/>
    <d v="2016-01-11T00:00:00"/>
    <d v="2016-11-03T00:00:00"/>
    <x v="7"/>
    <s v="First Class"/>
    <x v="91"/>
    <x v="91"/>
    <s v="Home Office"/>
    <s v="United States"/>
    <s v="Philadelphia"/>
    <s v="Pennsylvania"/>
    <n v="19140"/>
    <x v="3"/>
    <s v="OFF-FA-10001135"/>
    <s v="Office Supplies"/>
    <x v="1"/>
    <x v="13"/>
    <x v="1069"/>
    <n v="3.1680000000000001"/>
  </r>
  <r>
    <n v="1649"/>
    <s v="CA-2016-120341"/>
    <d v="2016-09-26T00:00:00"/>
    <d v="2016-09-29T00:00:00"/>
    <x v="3"/>
    <s v="Second Class"/>
    <x v="227"/>
    <x v="227"/>
    <s v="Consumer"/>
    <s v="United States"/>
    <s v="Philadelphia"/>
    <s v="Pennsylvania"/>
    <n v="19143"/>
    <x v="3"/>
    <s v="OFF-BI-10004224"/>
    <s v="Office Supplies"/>
    <x v="1"/>
    <x v="8"/>
    <x v="1070"/>
    <n v="121.104"/>
  </r>
  <r>
    <n v="1650"/>
    <s v="CA-2016-120341"/>
    <d v="2016-09-26T00:00:00"/>
    <d v="2016-09-29T00:00:00"/>
    <x v="3"/>
    <s v="Second Class"/>
    <x v="227"/>
    <x v="227"/>
    <s v="Consumer"/>
    <s v="United States"/>
    <s v="Philadelphia"/>
    <s v="Pennsylvania"/>
    <n v="19143"/>
    <x v="3"/>
    <s v="TEC-PH-10003357"/>
    <s v="Technology"/>
    <x v="2"/>
    <x v="7"/>
    <x v="1071"/>
    <n v="45.893999999999998"/>
  </r>
  <r>
    <n v="1651"/>
    <s v="CA-2015-135699"/>
    <d v="2015-08-29T00:00:00"/>
    <d v="2015-08-29T00:00:00"/>
    <x v="0"/>
    <s v="Same Day"/>
    <x v="511"/>
    <x v="511"/>
    <s v="Corporate"/>
    <s v="United States"/>
    <s v="San Francisco"/>
    <s v="California"/>
    <n v="94110"/>
    <x v="1"/>
    <s v="OFF-PA-10004475"/>
    <s v="Office Supplies"/>
    <x v="1"/>
    <x v="10"/>
    <x v="1072"/>
    <n v="109.92"/>
  </r>
  <r>
    <n v="1652"/>
    <s v="CA-2015-135699"/>
    <d v="2015-08-29T00:00:00"/>
    <d v="2015-08-29T00:00:00"/>
    <x v="0"/>
    <s v="Same Day"/>
    <x v="511"/>
    <x v="511"/>
    <s v="Corporate"/>
    <s v="United States"/>
    <s v="San Francisco"/>
    <s v="California"/>
    <n v="94110"/>
    <x v="1"/>
    <s v="OFF-PA-10003001"/>
    <s v="Office Supplies"/>
    <x v="1"/>
    <x v="10"/>
    <x v="1073"/>
    <n v="13.36"/>
  </r>
  <r>
    <n v="1653"/>
    <s v="US-2018-132444"/>
    <d v="2018-11-18T00:00:00"/>
    <d v="2018-11-21T00:00:00"/>
    <x v="2"/>
    <s v="First Class"/>
    <x v="512"/>
    <x v="512"/>
    <s v="Consumer"/>
    <s v="United States"/>
    <s v="Seattle"/>
    <s v="Washington"/>
    <n v="98105"/>
    <x v="1"/>
    <s v="OFF-ST-10003442"/>
    <s v="Office Supplies"/>
    <x v="1"/>
    <x v="4"/>
    <x v="86"/>
    <n v="169.68"/>
  </r>
  <r>
    <n v="1654"/>
    <s v="US-2018-132444"/>
    <d v="2018-11-18T00:00:00"/>
    <d v="2018-11-21T00:00:00"/>
    <x v="2"/>
    <s v="First Class"/>
    <x v="512"/>
    <x v="512"/>
    <s v="Consumer"/>
    <s v="United States"/>
    <s v="Seattle"/>
    <s v="Washington"/>
    <n v="98105"/>
    <x v="1"/>
    <s v="TEC-AC-10003832"/>
    <s v="Technology"/>
    <x v="2"/>
    <x v="11"/>
    <x v="463"/>
    <n v="132.52000000000001"/>
  </r>
  <r>
    <n v="1655"/>
    <s v="US-2018-132444"/>
    <d v="2018-11-18T00:00:00"/>
    <d v="2018-11-21T00:00:00"/>
    <x v="2"/>
    <s v="First Class"/>
    <x v="512"/>
    <x v="512"/>
    <s v="Consumer"/>
    <s v="United States"/>
    <s v="Seattle"/>
    <s v="Washington"/>
    <n v="98105"/>
    <x v="1"/>
    <s v="OFF-FA-10000611"/>
    <s v="Office Supplies"/>
    <x v="1"/>
    <x v="13"/>
    <x v="1074"/>
    <n v="2.96"/>
  </r>
  <r>
    <n v="1656"/>
    <s v="US-2018-132444"/>
    <d v="2018-11-18T00:00:00"/>
    <d v="2018-11-21T00:00:00"/>
    <x v="2"/>
    <s v="First Class"/>
    <x v="512"/>
    <x v="512"/>
    <s v="Consumer"/>
    <s v="United States"/>
    <s v="Seattle"/>
    <s v="Washington"/>
    <n v="98105"/>
    <x v="1"/>
    <s v="OFF-BI-10001116"/>
    <s v="Office Supplies"/>
    <x v="1"/>
    <x v="8"/>
    <x v="1075"/>
    <n v="8.4480000000000004"/>
  </r>
  <r>
    <n v="1657"/>
    <s v="US-2018-132444"/>
    <d v="2018-11-18T00:00:00"/>
    <d v="2018-11-21T00:00:00"/>
    <x v="2"/>
    <s v="First Class"/>
    <x v="512"/>
    <x v="512"/>
    <s v="Consumer"/>
    <s v="United States"/>
    <s v="Seattle"/>
    <s v="Washington"/>
    <n v="98105"/>
    <x v="1"/>
    <s v="OFF-ST-10000563"/>
    <s v="Office Supplies"/>
    <x v="1"/>
    <x v="4"/>
    <x v="903"/>
    <n v="95.94"/>
  </r>
  <r>
    <n v="1658"/>
    <s v="CA-2015-127159"/>
    <d v="2015-12-05T00:00:00"/>
    <d v="2015-05-15T00:00:00"/>
    <x v="1"/>
    <s v="First Class"/>
    <x v="332"/>
    <x v="332"/>
    <s v="Consumer"/>
    <s v="United States"/>
    <s v="Milwaukee"/>
    <s v="Wisconsin"/>
    <n v="53209"/>
    <x v="2"/>
    <s v="FUR-FU-10000010"/>
    <s v="Furniture"/>
    <x v="0"/>
    <x v="5"/>
    <x v="527"/>
    <n v="34.79"/>
  </r>
  <r>
    <n v="1659"/>
    <s v="CA-2018-161809"/>
    <d v="2018-01-20T00:00:00"/>
    <d v="2018-01-26T00:00:00"/>
    <x v="7"/>
    <s v="Standard Class"/>
    <x v="513"/>
    <x v="513"/>
    <s v="Consumer"/>
    <s v="United States"/>
    <s v="Los Angeles"/>
    <s v="California"/>
    <n v="90045"/>
    <x v="1"/>
    <s v="TEC-PH-10004922"/>
    <s v="Technology"/>
    <x v="2"/>
    <x v="7"/>
    <x v="1076"/>
    <n v="160.77600000000001"/>
  </r>
  <r>
    <n v="1660"/>
    <s v="CA-2018-127285"/>
    <d v="2018-10-30T00:00:00"/>
    <d v="2018-11-06T00:00:00"/>
    <x v="8"/>
    <s v="Standard Class"/>
    <x v="514"/>
    <x v="514"/>
    <s v="Consumer"/>
    <s v="United States"/>
    <s v="Seattle"/>
    <s v="Washington"/>
    <n v="98115"/>
    <x v="1"/>
    <s v="OFF-BI-10004330"/>
    <s v="Office Supplies"/>
    <x v="1"/>
    <x v="8"/>
    <x v="803"/>
    <n v="88.751999999999995"/>
  </r>
  <r>
    <n v="1661"/>
    <s v="CA-2018-127285"/>
    <d v="2018-10-30T00:00:00"/>
    <d v="2018-11-06T00:00:00"/>
    <x v="8"/>
    <s v="Standard Class"/>
    <x v="514"/>
    <x v="514"/>
    <s v="Consumer"/>
    <s v="United States"/>
    <s v="Seattle"/>
    <s v="Washington"/>
    <n v="98115"/>
    <x v="1"/>
    <s v="OFF-BI-10002072"/>
    <s v="Office Supplies"/>
    <x v="1"/>
    <x v="8"/>
    <x v="838"/>
    <n v="13.904"/>
  </r>
  <r>
    <n v="1662"/>
    <s v="CA-2018-144526"/>
    <d v="2018-04-30T00:00:00"/>
    <d v="2018-05-06T00:00:00"/>
    <x v="4"/>
    <s v="Standard Class"/>
    <x v="425"/>
    <x v="425"/>
    <s v="Corporate"/>
    <s v="United States"/>
    <s v="Philadelphia"/>
    <s v="Pennsylvania"/>
    <n v="19143"/>
    <x v="3"/>
    <s v="TEC-PH-10002549"/>
    <s v="Technology"/>
    <x v="2"/>
    <x v="7"/>
    <x v="937"/>
    <n v="677.58"/>
  </r>
  <r>
    <n v="1663"/>
    <s v="CA-2018-144526"/>
    <d v="2018-04-30T00:00:00"/>
    <d v="2018-05-06T00:00:00"/>
    <x v="4"/>
    <s v="Standard Class"/>
    <x v="425"/>
    <x v="425"/>
    <s v="Corporate"/>
    <s v="United States"/>
    <s v="Philadelphia"/>
    <s v="Pennsylvania"/>
    <n v="19143"/>
    <x v="3"/>
    <s v="OFF-BI-10002353"/>
    <s v="Office Supplies"/>
    <x v="1"/>
    <x v="8"/>
    <x v="1077"/>
    <n v="13.896000000000001"/>
  </r>
  <r>
    <n v="1664"/>
    <s v="CA-2017-128531"/>
    <d v="2017-11-24T00:00:00"/>
    <d v="2017-11-26T00:00:00"/>
    <x v="2"/>
    <s v="Second Class"/>
    <x v="515"/>
    <x v="515"/>
    <s v="Consumer"/>
    <s v="United States"/>
    <s v="Dallas"/>
    <s v="Texas"/>
    <n v="75217"/>
    <x v="2"/>
    <s v="OFF-ST-10001325"/>
    <s v="Office Supplies"/>
    <x v="1"/>
    <x v="4"/>
    <x v="471"/>
    <n v="41.92"/>
  </r>
  <r>
    <n v="1665"/>
    <s v="CA-2017-128531"/>
    <d v="2017-11-24T00:00:00"/>
    <d v="2017-11-26T00:00:00"/>
    <x v="2"/>
    <s v="Second Class"/>
    <x v="515"/>
    <x v="515"/>
    <s v="Consumer"/>
    <s v="United States"/>
    <s v="Dallas"/>
    <s v="Texas"/>
    <n v="75217"/>
    <x v="2"/>
    <s v="TEC-AC-10002049"/>
    <s v="Technology"/>
    <x v="2"/>
    <x v="11"/>
    <x v="695"/>
    <n v="297.57600000000002"/>
  </r>
  <r>
    <n v="1666"/>
    <s v="CA-2017-128531"/>
    <d v="2017-11-24T00:00:00"/>
    <d v="2017-11-26T00:00:00"/>
    <x v="2"/>
    <s v="Second Class"/>
    <x v="515"/>
    <x v="515"/>
    <s v="Consumer"/>
    <s v="United States"/>
    <s v="Dallas"/>
    <s v="Texas"/>
    <n v="75217"/>
    <x v="2"/>
    <s v="OFF-FA-10002676"/>
    <s v="Office Supplies"/>
    <x v="1"/>
    <x v="13"/>
    <x v="1078"/>
    <n v="4.3440000000000003"/>
  </r>
  <r>
    <n v="1667"/>
    <s v="CA-2017-128531"/>
    <d v="2017-11-24T00:00:00"/>
    <d v="2017-11-26T00:00:00"/>
    <x v="2"/>
    <s v="Second Class"/>
    <x v="515"/>
    <x v="515"/>
    <s v="Consumer"/>
    <s v="United States"/>
    <s v="Dallas"/>
    <s v="Texas"/>
    <n v="75217"/>
    <x v="2"/>
    <s v="TEC-AC-10003023"/>
    <s v="Technology"/>
    <x v="2"/>
    <x v="11"/>
    <x v="1079"/>
    <n v="94.992000000000004"/>
  </r>
  <r>
    <n v="1668"/>
    <s v="CA-2017-128531"/>
    <d v="2017-11-24T00:00:00"/>
    <d v="2017-11-26T00:00:00"/>
    <x v="2"/>
    <s v="Second Class"/>
    <x v="515"/>
    <x v="515"/>
    <s v="Consumer"/>
    <s v="United States"/>
    <s v="Dallas"/>
    <s v="Texas"/>
    <n v="75217"/>
    <x v="2"/>
    <s v="OFF-PA-10000167"/>
    <s v="Office Supplies"/>
    <x v="1"/>
    <x v="10"/>
    <x v="1080"/>
    <n v="74.352000000000004"/>
  </r>
  <r>
    <n v="1669"/>
    <s v="CA-2017-128531"/>
    <d v="2017-11-24T00:00:00"/>
    <d v="2017-11-26T00:00:00"/>
    <x v="2"/>
    <s v="Second Class"/>
    <x v="515"/>
    <x v="515"/>
    <s v="Consumer"/>
    <s v="United States"/>
    <s v="Dallas"/>
    <s v="Texas"/>
    <n v="75217"/>
    <x v="2"/>
    <s v="OFF-AR-10003405"/>
    <s v="Office Supplies"/>
    <x v="1"/>
    <x v="6"/>
    <x v="628"/>
    <n v="14.04"/>
  </r>
  <r>
    <n v="1670"/>
    <s v="US-2016-157154"/>
    <d v="2016-10-01T00:00:00"/>
    <d v="2016-01-15T00:00:00"/>
    <x v="8"/>
    <s v="Standard Class"/>
    <x v="462"/>
    <x v="462"/>
    <s v="Consumer"/>
    <s v="United States"/>
    <s v="New York City"/>
    <s v="New York"/>
    <n v="10011"/>
    <x v="3"/>
    <s v="FUR-TA-10001889"/>
    <s v="Furniture"/>
    <x v="0"/>
    <x v="3"/>
    <x v="411"/>
    <n v="1018.104"/>
  </r>
  <r>
    <n v="1671"/>
    <s v="CA-2018-159457"/>
    <d v="2018-10-19T00:00:00"/>
    <d v="2018-10-26T00:00:00"/>
    <x v="8"/>
    <s v="Standard Class"/>
    <x v="502"/>
    <x v="502"/>
    <s v="Consumer"/>
    <s v="United States"/>
    <s v="Houston"/>
    <s v="Texas"/>
    <n v="77095"/>
    <x v="2"/>
    <s v="TEC-PH-10002185"/>
    <s v="Technology"/>
    <x v="2"/>
    <x v="7"/>
    <x v="1081"/>
    <n v="16.68"/>
  </r>
  <r>
    <n v="1672"/>
    <s v="CA-2017-107615"/>
    <d v="2017-03-22T00:00:00"/>
    <d v="2017-03-25T00:00:00"/>
    <x v="10"/>
    <s v="First Class"/>
    <x v="516"/>
    <x v="516"/>
    <s v="Corporate"/>
    <s v="United States"/>
    <s v="North Las Vegas"/>
    <s v="Nevada"/>
    <n v="89031"/>
    <x v="1"/>
    <s v="TEC-AC-10001013"/>
    <s v="Technology"/>
    <x v="2"/>
    <x v="11"/>
    <x v="821"/>
    <n v="58.58"/>
  </r>
  <r>
    <n v="1673"/>
    <s v="CA-2018-111647"/>
    <d v="2018-03-07T00:00:00"/>
    <d v="2018-07-07T00:00:00"/>
    <x v="10"/>
    <s v="Standard Class"/>
    <x v="361"/>
    <x v="361"/>
    <s v="Consumer"/>
    <s v="United States"/>
    <s v="Plano"/>
    <s v="Texas"/>
    <n v="75023"/>
    <x v="2"/>
    <s v="TEC-PH-10002726"/>
    <s v="Technology"/>
    <x v="2"/>
    <x v="7"/>
    <x v="66"/>
    <n v="167.96799999999999"/>
  </r>
  <r>
    <n v="1674"/>
    <s v="CA-2016-150560"/>
    <d v="2016-11-12T00:00:00"/>
    <d v="2016-12-12T00:00:00"/>
    <x v="2"/>
    <s v="First Class"/>
    <x v="517"/>
    <x v="517"/>
    <s v="Consumer"/>
    <s v="United States"/>
    <s v="Suffolk"/>
    <s v="Virginia"/>
    <n v="23434"/>
    <x v="0"/>
    <s v="OFF-LA-10003930"/>
    <s v="Office Supplies"/>
    <x v="1"/>
    <x v="2"/>
    <x v="508"/>
    <n v="196.62"/>
  </r>
  <r>
    <n v="1675"/>
    <s v="CA-2016-143077"/>
    <d v="2016-09-17T00:00:00"/>
    <d v="2016-09-21T00:00:00"/>
    <x v="3"/>
    <s v="Standard Class"/>
    <x v="245"/>
    <x v="245"/>
    <s v="Corporate"/>
    <s v="United States"/>
    <s v="Houston"/>
    <s v="Texas"/>
    <n v="77041"/>
    <x v="2"/>
    <s v="FUR-FU-10003535"/>
    <s v="Furniture"/>
    <x v="0"/>
    <x v="5"/>
    <x v="897"/>
    <n v="21.936"/>
  </r>
  <r>
    <n v="1676"/>
    <s v="CA-2016-143077"/>
    <d v="2016-09-17T00:00:00"/>
    <d v="2016-09-21T00:00:00"/>
    <x v="3"/>
    <s v="Standard Class"/>
    <x v="245"/>
    <x v="245"/>
    <s v="Corporate"/>
    <s v="United States"/>
    <s v="Houston"/>
    <s v="Texas"/>
    <n v="77041"/>
    <x v="2"/>
    <s v="OFF-BI-10000088"/>
    <s v="Office Supplies"/>
    <x v="1"/>
    <x v="8"/>
    <x v="1034"/>
    <n v="6.5880000000000001"/>
  </r>
  <r>
    <n v="1677"/>
    <s v="CA-2017-122728"/>
    <d v="2017-05-18T00:00:00"/>
    <d v="2017-05-24T00:00:00"/>
    <x v="5"/>
    <s v="Standard Class"/>
    <x v="518"/>
    <x v="518"/>
    <s v="Consumer"/>
    <s v="United States"/>
    <s v="San Francisco"/>
    <s v="California"/>
    <n v="94110"/>
    <x v="1"/>
    <s v="OFF-ST-10000604"/>
    <s v="Office Supplies"/>
    <x v="1"/>
    <x v="4"/>
    <x v="54"/>
    <n v="104.28"/>
  </r>
  <r>
    <n v="1678"/>
    <s v="CA-2017-122728"/>
    <d v="2017-05-18T00:00:00"/>
    <d v="2017-05-24T00:00:00"/>
    <x v="5"/>
    <s v="Standard Class"/>
    <x v="518"/>
    <x v="518"/>
    <s v="Consumer"/>
    <s v="United States"/>
    <s v="San Francisco"/>
    <s v="California"/>
    <n v="94110"/>
    <x v="1"/>
    <s v="OFF-PA-10004040"/>
    <s v="Office Supplies"/>
    <x v="1"/>
    <x v="10"/>
    <x v="99"/>
    <n v="17.940000000000001"/>
  </r>
  <r>
    <n v="1679"/>
    <s v="CA-2015-122882"/>
    <d v="2015-07-09T00:00:00"/>
    <d v="2015-09-13T00:00:00"/>
    <x v="6"/>
    <s v="Standard Class"/>
    <x v="115"/>
    <x v="115"/>
    <s v="Corporate"/>
    <s v="United States"/>
    <s v="Philadelphia"/>
    <s v="Pennsylvania"/>
    <n v="19134"/>
    <x v="3"/>
    <s v="OFF-ST-10002344"/>
    <s v="Office Supplies"/>
    <x v="1"/>
    <x v="4"/>
    <x v="865"/>
    <n v="64.784000000000006"/>
  </r>
  <r>
    <n v="1680"/>
    <s v="CA-2015-122882"/>
    <d v="2015-07-09T00:00:00"/>
    <d v="2015-09-13T00:00:00"/>
    <x v="6"/>
    <s v="Standard Class"/>
    <x v="115"/>
    <x v="115"/>
    <s v="Corporate"/>
    <s v="United States"/>
    <s v="Philadelphia"/>
    <s v="Pennsylvania"/>
    <n v="19134"/>
    <x v="3"/>
    <s v="TEC-PH-10003589"/>
    <s v="Technology"/>
    <x v="2"/>
    <x v="7"/>
    <x v="826"/>
    <n v="32.381999999999998"/>
  </r>
  <r>
    <n v="1681"/>
    <s v="CA-2015-122882"/>
    <d v="2015-07-09T00:00:00"/>
    <d v="2015-09-13T00:00:00"/>
    <x v="6"/>
    <s v="Standard Class"/>
    <x v="115"/>
    <x v="115"/>
    <s v="Corporate"/>
    <s v="United States"/>
    <s v="Philadelphia"/>
    <s v="Pennsylvania"/>
    <n v="19134"/>
    <x v="3"/>
    <s v="FUR-FU-10000758"/>
    <s v="Furniture"/>
    <x v="0"/>
    <x v="5"/>
    <x v="1082"/>
    <n v="42.368000000000002"/>
  </r>
  <r>
    <n v="1682"/>
    <s v="CA-2015-122882"/>
    <d v="2015-07-09T00:00:00"/>
    <d v="2015-09-13T00:00:00"/>
    <x v="6"/>
    <s v="Standard Class"/>
    <x v="115"/>
    <x v="115"/>
    <s v="Corporate"/>
    <s v="United States"/>
    <s v="Philadelphia"/>
    <s v="Pennsylvania"/>
    <n v="19134"/>
    <x v="3"/>
    <s v="TEC-MA-10004679"/>
    <s v="Technology"/>
    <x v="2"/>
    <x v="15"/>
    <x v="1083"/>
    <n v="399.54"/>
  </r>
  <r>
    <n v="1683"/>
    <s v="US-2017-101497"/>
    <d v="2017-09-29T00:00:00"/>
    <d v="2017-10-01T00:00:00"/>
    <x v="3"/>
    <s v="Second Class"/>
    <x v="519"/>
    <x v="519"/>
    <s v="Consumer"/>
    <s v="United States"/>
    <s v="Los Angeles"/>
    <s v="California"/>
    <n v="90008"/>
    <x v="1"/>
    <s v="OFF-PA-10000176"/>
    <s v="Office Supplies"/>
    <x v="1"/>
    <x v="10"/>
    <x v="640"/>
    <n v="18.97"/>
  </r>
  <r>
    <n v="1684"/>
    <s v="CA-2017-147585"/>
    <d v="2017-07-11T00:00:00"/>
    <d v="2017-11-12T00:00:00"/>
    <x v="6"/>
    <s v="Standard Class"/>
    <x v="118"/>
    <x v="118"/>
    <s v="Corporate"/>
    <s v="United States"/>
    <s v="San Francisco"/>
    <s v="California"/>
    <n v="94110"/>
    <x v="1"/>
    <s v="FUR-FU-10002597"/>
    <s v="Furniture"/>
    <x v="0"/>
    <x v="5"/>
    <x v="627"/>
    <n v="14.82"/>
  </r>
  <r>
    <n v="1685"/>
    <s v="CA-2018-149489"/>
    <d v="2018-04-24T00:00:00"/>
    <d v="2018-04-27T00:00:00"/>
    <x v="4"/>
    <s v="First Class"/>
    <x v="460"/>
    <x v="460"/>
    <s v="Corporate"/>
    <s v="United States"/>
    <s v="Philadelphia"/>
    <s v="Pennsylvania"/>
    <n v="19143"/>
    <x v="3"/>
    <s v="OFF-AP-10002495"/>
    <s v="Office Supplies"/>
    <x v="1"/>
    <x v="9"/>
    <x v="1084"/>
    <n v="99.28"/>
  </r>
  <r>
    <n v="1686"/>
    <s v="CA-2018-149489"/>
    <d v="2018-04-24T00:00:00"/>
    <d v="2018-04-27T00:00:00"/>
    <x v="4"/>
    <s v="First Class"/>
    <x v="460"/>
    <x v="460"/>
    <s v="Corporate"/>
    <s v="United States"/>
    <s v="Philadelphia"/>
    <s v="Pennsylvania"/>
    <n v="19143"/>
    <x v="3"/>
    <s v="OFF-BI-10002813"/>
    <s v="Office Supplies"/>
    <x v="1"/>
    <x v="8"/>
    <x v="914"/>
    <n v="1.1879999999999999"/>
  </r>
  <r>
    <n v="1687"/>
    <s v="CA-2018-149489"/>
    <d v="2018-04-24T00:00:00"/>
    <d v="2018-04-27T00:00:00"/>
    <x v="4"/>
    <s v="First Class"/>
    <x v="460"/>
    <x v="460"/>
    <s v="Corporate"/>
    <s v="United States"/>
    <s v="Philadelphia"/>
    <s v="Pennsylvania"/>
    <n v="19143"/>
    <x v="3"/>
    <s v="OFF-BI-10002414"/>
    <s v="Office Supplies"/>
    <x v="1"/>
    <x v="8"/>
    <x v="1085"/>
    <n v="7.5179999999999998"/>
  </r>
  <r>
    <n v="1688"/>
    <s v="CA-2018-143798"/>
    <d v="2018-10-12T00:00:00"/>
    <d v="2018-12-12T00:00:00"/>
    <x v="8"/>
    <s v="First Class"/>
    <x v="497"/>
    <x v="497"/>
    <s v="Consumer"/>
    <s v="United States"/>
    <s v="Philadelphia"/>
    <s v="Pennsylvania"/>
    <n v="19140"/>
    <x v="3"/>
    <s v="OFF-PA-10000788"/>
    <s v="Office Supplies"/>
    <x v="1"/>
    <x v="10"/>
    <x v="738"/>
    <n v="10.368"/>
  </r>
  <r>
    <n v="1689"/>
    <s v="CA-2018-143798"/>
    <d v="2018-10-12T00:00:00"/>
    <d v="2018-12-12T00:00:00"/>
    <x v="8"/>
    <s v="First Class"/>
    <x v="497"/>
    <x v="497"/>
    <s v="Consumer"/>
    <s v="United States"/>
    <s v="Philadelphia"/>
    <s v="Pennsylvania"/>
    <n v="19140"/>
    <x v="3"/>
    <s v="FUR-FU-10004306"/>
    <s v="Furniture"/>
    <x v="0"/>
    <x v="5"/>
    <x v="622"/>
    <n v="310.88"/>
  </r>
  <r>
    <n v="1690"/>
    <s v="CA-2015-142839"/>
    <d v="2015-08-16T00:00:00"/>
    <d v="2015-08-20T00:00:00"/>
    <x v="0"/>
    <s v="Standard Class"/>
    <x v="59"/>
    <x v="59"/>
    <s v="Consumer"/>
    <s v="United States"/>
    <s v="Philadelphia"/>
    <s v="Pennsylvania"/>
    <n v="19143"/>
    <x v="3"/>
    <s v="FUR-TA-10001539"/>
    <s v="Furniture"/>
    <x v="0"/>
    <x v="3"/>
    <x v="10"/>
    <n v="853.09199999999998"/>
  </r>
  <r>
    <n v="1691"/>
    <s v="CA-2018-129833"/>
    <d v="2018-09-12T00:00:00"/>
    <d v="2018-12-15T00:00:00"/>
    <x v="3"/>
    <s v="Standard Class"/>
    <x v="520"/>
    <x v="520"/>
    <s v="Consumer"/>
    <s v="United States"/>
    <s v="Indianapolis"/>
    <s v="Indiana"/>
    <n v="46203"/>
    <x v="2"/>
    <s v="OFF-PA-10000575"/>
    <s v="Office Supplies"/>
    <x v="1"/>
    <x v="10"/>
    <x v="1059"/>
    <n v="33.450000000000003"/>
  </r>
  <r>
    <n v="1692"/>
    <s v="CA-2018-129833"/>
    <d v="2018-09-12T00:00:00"/>
    <d v="2018-12-15T00:00:00"/>
    <x v="3"/>
    <s v="Standard Class"/>
    <x v="520"/>
    <x v="520"/>
    <s v="Consumer"/>
    <s v="United States"/>
    <s v="Indianapolis"/>
    <s v="Indiana"/>
    <n v="46203"/>
    <x v="2"/>
    <s v="OFF-BI-10004182"/>
    <s v="Office Supplies"/>
    <x v="1"/>
    <x v="8"/>
    <x v="73"/>
    <n v="10.4"/>
  </r>
  <r>
    <n v="1693"/>
    <s v="US-2017-154361"/>
    <d v="2017-03-14T00:00:00"/>
    <d v="2017-03-19T00:00:00"/>
    <x v="10"/>
    <s v="Standard Class"/>
    <x v="521"/>
    <x v="521"/>
    <s v="Consumer"/>
    <s v="United States"/>
    <s v="Columbus"/>
    <s v="Ohio"/>
    <n v="43229"/>
    <x v="3"/>
    <s v="FUR-FU-10004020"/>
    <s v="Furniture"/>
    <x v="0"/>
    <x v="5"/>
    <x v="493"/>
    <n v="21.88"/>
  </r>
  <r>
    <n v="1694"/>
    <s v="US-2017-158708"/>
    <d v="2017-06-26T00:00:00"/>
    <d v="2017-06-29T00:00:00"/>
    <x v="9"/>
    <s v="Second Class"/>
    <x v="437"/>
    <x v="437"/>
    <s v="Home Office"/>
    <s v="United States"/>
    <s v="Plano"/>
    <s v="Texas"/>
    <n v="75023"/>
    <x v="2"/>
    <s v="TEC-AC-10003133"/>
    <s v="Technology"/>
    <x v="2"/>
    <x v="11"/>
    <x v="1086"/>
    <n v="13.616"/>
  </r>
  <r>
    <n v="1695"/>
    <s v="CA-2016-156335"/>
    <d v="2016-09-25T00:00:00"/>
    <d v="2016-09-28T00:00:00"/>
    <x v="3"/>
    <s v="Second Class"/>
    <x v="285"/>
    <x v="285"/>
    <s v="Home Office"/>
    <s v="United States"/>
    <s v="Bayonne"/>
    <s v="New Jersey"/>
    <n v="7002"/>
    <x v="3"/>
    <s v="TEC-AC-10002006"/>
    <s v="Technology"/>
    <x v="2"/>
    <x v="11"/>
    <x v="1087"/>
    <n v="63.96"/>
  </r>
  <r>
    <n v="1696"/>
    <s v="CA-2016-156335"/>
    <d v="2016-09-25T00:00:00"/>
    <d v="2016-09-28T00:00:00"/>
    <x v="3"/>
    <s v="Second Class"/>
    <x v="285"/>
    <x v="285"/>
    <s v="Home Office"/>
    <s v="United States"/>
    <s v="Bayonne"/>
    <s v="New Jersey"/>
    <n v="7002"/>
    <x v="3"/>
    <s v="OFF-BI-10003314"/>
    <s v="Office Supplies"/>
    <x v="1"/>
    <x v="8"/>
    <x v="308"/>
    <n v="14.46"/>
  </r>
  <r>
    <n v="1697"/>
    <s v="CA-2016-156335"/>
    <d v="2016-09-25T00:00:00"/>
    <d v="2016-09-28T00:00:00"/>
    <x v="3"/>
    <s v="Second Class"/>
    <x v="285"/>
    <x v="285"/>
    <s v="Home Office"/>
    <s v="United States"/>
    <s v="Bayonne"/>
    <s v="New Jersey"/>
    <n v="7002"/>
    <x v="3"/>
    <s v="TEC-PH-10002726"/>
    <s v="Technology"/>
    <x v="2"/>
    <x v="7"/>
    <x v="66"/>
    <n v="104.98"/>
  </r>
  <r>
    <n v="1698"/>
    <s v="CA-2016-148376"/>
    <d v="2016-12-27T00:00:00"/>
    <d v="2016-12-31T00:00:00"/>
    <x v="1"/>
    <s v="Standard Class"/>
    <x v="151"/>
    <x v="151"/>
    <s v="Consumer"/>
    <s v="United States"/>
    <s v="Los Angeles"/>
    <s v="California"/>
    <n v="90008"/>
    <x v="1"/>
    <s v="OFF-AP-10000240"/>
    <s v="Office Supplies"/>
    <x v="1"/>
    <x v="9"/>
    <x v="650"/>
    <n v="106.96"/>
  </r>
  <r>
    <n v="1699"/>
    <s v="CA-2016-148376"/>
    <d v="2016-12-27T00:00:00"/>
    <d v="2016-12-31T00:00:00"/>
    <x v="1"/>
    <s v="Standard Class"/>
    <x v="151"/>
    <x v="151"/>
    <s v="Consumer"/>
    <s v="United States"/>
    <s v="Los Angeles"/>
    <s v="California"/>
    <n v="90008"/>
    <x v="1"/>
    <s v="OFF-LA-10002381"/>
    <s v="Office Supplies"/>
    <x v="1"/>
    <x v="2"/>
    <x v="1088"/>
    <n v="21.56"/>
  </r>
  <r>
    <n v="1700"/>
    <s v="CA-2015-135657"/>
    <d v="2015-03-06T00:00:00"/>
    <d v="2015-06-07T00:00:00"/>
    <x v="10"/>
    <s v="Second Class"/>
    <x v="56"/>
    <x v="56"/>
    <s v="Consumer"/>
    <s v="United States"/>
    <s v="Seattle"/>
    <s v="Washington"/>
    <n v="98115"/>
    <x v="1"/>
    <s v="FUR-TA-10004086"/>
    <s v="Furniture"/>
    <x v="0"/>
    <x v="3"/>
    <x v="832"/>
    <n v="515.88"/>
  </r>
  <r>
    <n v="1701"/>
    <s v="CA-2016-114069"/>
    <d v="2016-07-13T00:00:00"/>
    <d v="2016-07-15T00:00:00"/>
    <x v="6"/>
    <s v="Second Class"/>
    <x v="444"/>
    <x v="444"/>
    <s v="Consumer"/>
    <s v="United States"/>
    <s v="New York City"/>
    <s v="New York"/>
    <n v="10035"/>
    <x v="3"/>
    <s v="OFF-BI-10000320"/>
    <s v="Office Supplies"/>
    <x v="1"/>
    <x v="8"/>
    <x v="776"/>
    <n v="11.808"/>
  </r>
  <r>
    <n v="1702"/>
    <s v="CA-2016-114069"/>
    <d v="2016-07-13T00:00:00"/>
    <d v="2016-07-15T00:00:00"/>
    <x v="6"/>
    <s v="Second Class"/>
    <x v="444"/>
    <x v="444"/>
    <s v="Consumer"/>
    <s v="United States"/>
    <s v="New York City"/>
    <s v="New York"/>
    <n v="10035"/>
    <x v="3"/>
    <s v="FUR-CH-10000595"/>
    <s v="Furniture"/>
    <x v="0"/>
    <x v="1"/>
    <x v="468"/>
    <n v="1931.04"/>
  </r>
  <r>
    <n v="1703"/>
    <s v="CA-2016-114069"/>
    <d v="2016-07-13T00:00:00"/>
    <d v="2016-07-15T00:00:00"/>
    <x v="6"/>
    <s v="Second Class"/>
    <x v="444"/>
    <x v="444"/>
    <s v="Consumer"/>
    <s v="United States"/>
    <s v="New York City"/>
    <s v="New York"/>
    <n v="10035"/>
    <x v="3"/>
    <s v="OFF-PA-10000349"/>
    <s v="Office Supplies"/>
    <x v="1"/>
    <x v="10"/>
    <x v="33"/>
    <n v="9.9600000000000009"/>
  </r>
  <r>
    <n v="1704"/>
    <s v="CA-2015-139857"/>
    <d v="2015-02-02T00:00:00"/>
    <d v="2015-02-06T00:00:00"/>
    <x v="11"/>
    <s v="Standard Class"/>
    <x v="522"/>
    <x v="522"/>
    <s v="Home Office"/>
    <s v="United States"/>
    <s v="San Diego"/>
    <s v="California"/>
    <n v="92037"/>
    <x v="1"/>
    <s v="OFF-FA-10001843"/>
    <s v="Office Supplies"/>
    <x v="1"/>
    <x v="13"/>
    <x v="128"/>
    <n v="12.35"/>
  </r>
  <r>
    <n v="1705"/>
    <s v="CA-2017-106306"/>
    <d v="2017-08-03T00:00:00"/>
    <d v="2017-03-08T00:00:00"/>
    <x v="0"/>
    <s v="Same Day"/>
    <x v="310"/>
    <x v="310"/>
    <s v="Consumer"/>
    <s v="United States"/>
    <s v="Glendale"/>
    <s v="Arizona"/>
    <n v="85301"/>
    <x v="1"/>
    <s v="OFF-BI-10003676"/>
    <s v="Office Supplies"/>
    <x v="1"/>
    <x v="8"/>
    <x v="824"/>
    <n v="9.702"/>
  </r>
  <r>
    <n v="1706"/>
    <s v="CA-2016-100545"/>
    <d v="2016-11-22T00:00:00"/>
    <d v="2016-11-26T00:00:00"/>
    <x v="2"/>
    <s v="Standard Class"/>
    <x v="5"/>
    <x v="5"/>
    <s v="Consumer"/>
    <s v="United States"/>
    <s v="Philadelphia"/>
    <s v="Pennsylvania"/>
    <n v="19120"/>
    <x v="3"/>
    <s v="OFF-BI-10003638"/>
    <s v="Office Supplies"/>
    <x v="1"/>
    <x v="8"/>
    <x v="612"/>
    <n v="11.61"/>
  </r>
  <r>
    <n v="1707"/>
    <s v="CA-2018-123491"/>
    <d v="2018-10-30T00:00:00"/>
    <d v="2018-11-05T00:00:00"/>
    <x v="8"/>
    <s v="Standard Class"/>
    <x v="523"/>
    <x v="523"/>
    <s v="Consumer"/>
    <s v="United States"/>
    <s v="San Francisco"/>
    <s v="California"/>
    <n v="94122"/>
    <x v="1"/>
    <s v="OFF-LA-10003077"/>
    <s v="Office Supplies"/>
    <x v="1"/>
    <x v="2"/>
    <x v="1089"/>
    <n v="43.86"/>
  </r>
  <r>
    <n v="1708"/>
    <s v="CA-2018-123491"/>
    <d v="2018-10-30T00:00:00"/>
    <d v="2018-11-05T00:00:00"/>
    <x v="8"/>
    <s v="Standard Class"/>
    <x v="523"/>
    <x v="523"/>
    <s v="Consumer"/>
    <s v="United States"/>
    <s v="San Francisco"/>
    <s v="California"/>
    <n v="94122"/>
    <x v="1"/>
    <s v="TEC-PH-10003505"/>
    <s v="Technology"/>
    <x v="2"/>
    <x v="7"/>
    <x v="910"/>
    <n v="148.47999999999999"/>
  </r>
  <r>
    <n v="1709"/>
    <s v="CA-2018-123491"/>
    <d v="2018-10-30T00:00:00"/>
    <d v="2018-11-05T00:00:00"/>
    <x v="8"/>
    <s v="Standard Class"/>
    <x v="523"/>
    <x v="523"/>
    <s v="Consumer"/>
    <s v="United States"/>
    <s v="San Francisco"/>
    <s v="California"/>
    <n v="94122"/>
    <x v="1"/>
    <s v="OFF-PA-10003424"/>
    <s v="Office Supplies"/>
    <x v="1"/>
    <x v="10"/>
    <x v="1090"/>
    <n v="7.42"/>
  </r>
  <r>
    <n v="1710"/>
    <s v="CA-2018-123491"/>
    <d v="2018-10-30T00:00:00"/>
    <d v="2018-11-05T00:00:00"/>
    <x v="8"/>
    <s v="Standard Class"/>
    <x v="523"/>
    <x v="523"/>
    <s v="Consumer"/>
    <s v="United States"/>
    <s v="San Francisco"/>
    <s v="California"/>
    <n v="94122"/>
    <x v="1"/>
    <s v="FUR-CH-10003061"/>
    <s v="Furniture"/>
    <x v="0"/>
    <x v="1"/>
    <x v="51"/>
    <n v="71.992000000000004"/>
  </r>
  <r>
    <n v="1711"/>
    <s v="CA-2018-123491"/>
    <d v="2018-10-30T00:00:00"/>
    <d v="2018-11-05T00:00:00"/>
    <x v="8"/>
    <s v="Standard Class"/>
    <x v="523"/>
    <x v="523"/>
    <s v="Consumer"/>
    <s v="United States"/>
    <s v="San Francisco"/>
    <s v="California"/>
    <n v="94122"/>
    <x v="1"/>
    <s v="OFF-AR-10003514"/>
    <s v="Office Supplies"/>
    <x v="1"/>
    <x v="6"/>
    <x v="182"/>
    <n v="19.899999999999999"/>
  </r>
  <r>
    <n v="1712"/>
    <s v="CA-2018-123491"/>
    <d v="2018-10-30T00:00:00"/>
    <d v="2018-11-05T00:00:00"/>
    <x v="8"/>
    <s v="Standard Class"/>
    <x v="523"/>
    <x v="523"/>
    <s v="Consumer"/>
    <s v="United States"/>
    <s v="San Francisco"/>
    <s v="California"/>
    <n v="94122"/>
    <x v="1"/>
    <s v="OFF-AP-10002684"/>
    <s v="Office Supplies"/>
    <x v="1"/>
    <x v="9"/>
    <x v="167"/>
    <n v="1702.12"/>
  </r>
  <r>
    <n v="1713"/>
    <s v="CA-2016-145401"/>
    <d v="2016-01-30T00:00:00"/>
    <d v="2016-02-04T00:00:00"/>
    <x v="7"/>
    <s v="Standard Class"/>
    <x v="187"/>
    <x v="187"/>
    <s v="Consumer"/>
    <s v="United States"/>
    <s v="Houston"/>
    <s v="Texas"/>
    <n v="77070"/>
    <x v="2"/>
    <s v="OFF-PA-10004405"/>
    <s v="Office Supplies"/>
    <x v="1"/>
    <x v="10"/>
    <x v="1091"/>
    <n v="14.304"/>
  </r>
  <r>
    <n v="1714"/>
    <s v="US-2018-124968"/>
    <d v="2018-08-09T00:00:00"/>
    <d v="2018-09-13T00:00:00"/>
    <x v="0"/>
    <s v="Second Class"/>
    <x v="514"/>
    <x v="514"/>
    <s v="Consumer"/>
    <s v="United States"/>
    <s v="Chicago"/>
    <s v="Illinois"/>
    <n v="60610"/>
    <x v="2"/>
    <s v="FUR-TA-10004289"/>
    <s v="Furniture"/>
    <x v="0"/>
    <x v="3"/>
    <x v="189"/>
    <n v="765.625"/>
  </r>
  <r>
    <n v="1715"/>
    <s v="CA-2018-104003"/>
    <d v="2018-07-10T00:00:00"/>
    <d v="2018-10-13T00:00:00"/>
    <x v="6"/>
    <s v="Standard Class"/>
    <x v="290"/>
    <x v="290"/>
    <s v="Consumer"/>
    <s v="United States"/>
    <s v="San Francisco"/>
    <s v="California"/>
    <n v="94110"/>
    <x v="1"/>
    <s v="FUR-BO-10003965"/>
    <s v="Furniture"/>
    <x v="0"/>
    <x v="0"/>
    <x v="1092"/>
    <n v="307.666"/>
  </r>
  <r>
    <n v="1716"/>
    <s v="CA-2017-154788"/>
    <d v="2017-04-30T00:00:00"/>
    <d v="2017-05-04T00:00:00"/>
    <x v="4"/>
    <s v="Standard Class"/>
    <x v="252"/>
    <x v="252"/>
    <s v="Consumer"/>
    <s v="United States"/>
    <s v="New York City"/>
    <s v="New York"/>
    <n v="10011"/>
    <x v="3"/>
    <s v="OFF-BI-10003314"/>
    <s v="Office Supplies"/>
    <x v="1"/>
    <x v="8"/>
    <x v="308"/>
    <n v="7.7119999999999997"/>
  </r>
  <r>
    <n v="1717"/>
    <s v="CA-2017-169943"/>
    <d v="2017-05-19T00:00:00"/>
    <d v="2017-05-24T00:00:00"/>
    <x v="5"/>
    <s v="Standard Class"/>
    <x v="202"/>
    <x v="202"/>
    <s v="Consumer"/>
    <s v="United States"/>
    <s v="New York City"/>
    <s v="New York"/>
    <n v="10011"/>
    <x v="3"/>
    <s v="OFF-AP-10001563"/>
    <s v="Office Supplies"/>
    <x v="1"/>
    <x v="9"/>
    <x v="535"/>
    <n v="242.9"/>
  </r>
  <r>
    <n v="1718"/>
    <s v="CA-2017-169943"/>
    <d v="2017-05-19T00:00:00"/>
    <d v="2017-05-24T00:00:00"/>
    <x v="5"/>
    <s v="Standard Class"/>
    <x v="202"/>
    <x v="202"/>
    <s v="Consumer"/>
    <s v="United States"/>
    <s v="New York City"/>
    <s v="New York"/>
    <n v="10011"/>
    <x v="3"/>
    <s v="OFF-ST-10004123"/>
    <s v="Office Supplies"/>
    <x v="1"/>
    <x v="4"/>
    <x v="72"/>
    <n v="454.9"/>
  </r>
  <r>
    <n v="1719"/>
    <s v="CA-2017-169943"/>
    <d v="2017-05-19T00:00:00"/>
    <d v="2017-05-24T00:00:00"/>
    <x v="5"/>
    <s v="Standard Class"/>
    <x v="202"/>
    <x v="202"/>
    <s v="Consumer"/>
    <s v="United States"/>
    <s v="New York City"/>
    <s v="New York"/>
    <n v="10011"/>
    <x v="3"/>
    <s v="FUR-FU-10002088"/>
    <s v="Furniture"/>
    <x v="0"/>
    <x v="5"/>
    <x v="1093"/>
    <n v="35.92"/>
  </r>
  <r>
    <n v="1720"/>
    <s v="CA-2017-169943"/>
    <d v="2017-05-19T00:00:00"/>
    <d v="2017-05-24T00:00:00"/>
    <x v="5"/>
    <s v="Standard Class"/>
    <x v="202"/>
    <x v="202"/>
    <s v="Consumer"/>
    <s v="United States"/>
    <s v="New York City"/>
    <s v="New York"/>
    <n v="10011"/>
    <x v="3"/>
    <s v="FUR-FU-10000010"/>
    <s v="Furniture"/>
    <x v="0"/>
    <x v="5"/>
    <x v="527"/>
    <n v="39.76"/>
  </r>
  <r>
    <n v="1721"/>
    <s v="CA-2017-169943"/>
    <d v="2017-05-19T00:00:00"/>
    <d v="2017-05-24T00:00:00"/>
    <x v="5"/>
    <s v="Standard Class"/>
    <x v="202"/>
    <x v="202"/>
    <s v="Consumer"/>
    <s v="United States"/>
    <s v="New York City"/>
    <s v="New York"/>
    <n v="10011"/>
    <x v="3"/>
    <s v="OFF-BI-10002824"/>
    <s v="Office Supplies"/>
    <x v="1"/>
    <x v="8"/>
    <x v="528"/>
    <n v="47.744"/>
  </r>
  <r>
    <n v="1722"/>
    <s v="US-2016-123218"/>
    <d v="2016-12-20T00:00:00"/>
    <d v="2016-12-25T00:00:00"/>
    <x v="1"/>
    <s v="Standard Class"/>
    <x v="44"/>
    <x v="44"/>
    <s v="Consumer"/>
    <s v="United States"/>
    <s v="Chicago"/>
    <s v="Illinois"/>
    <n v="60623"/>
    <x v="2"/>
    <s v="TEC-PH-10001061"/>
    <s v="Technology"/>
    <x v="2"/>
    <x v="7"/>
    <x v="830"/>
    <n v="159.98400000000001"/>
  </r>
  <r>
    <n v="1723"/>
    <s v="US-2016-123218"/>
    <d v="2016-12-20T00:00:00"/>
    <d v="2016-12-25T00:00:00"/>
    <x v="1"/>
    <s v="Standard Class"/>
    <x v="44"/>
    <x v="44"/>
    <s v="Consumer"/>
    <s v="United States"/>
    <s v="Chicago"/>
    <s v="Illinois"/>
    <n v="60623"/>
    <x v="2"/>
    <s v="TEC-AC-10000736"/>
    <s v="Technology"/>
    <x v="2"/>
    <x v="11"/>
    <x v="1094"/>
    <n v="255.96799999999999"/>
  </r>
  <r>
    <n v="1724"/>
    <s v="US-2016-123218"/>
    <d v="2016-12-20T00:00:00"/>
    <d v="2016-12-25T00:00:00"/>
    <x v="1"/>
    <s v="Standard Class"/>
    <x v="44"/>
    <x v="44"/>
    <s v="Consumer"/>
    <s v="United States"/>
    <s v="Chicago"/>
    <s v="Illinois"/>
    <n v="60623"/>
    <x v="2"/>
    <s v="FUR-BO-10003966"/>
    <s v="Furniture"/>
    <x v="0"/>
    <x v="0"/>
    <x v="1095"/>
    <n v="359.05799999999999"/>
  </r>
  <r>
    <n v="1725"/>
    <s v="CA-2016-127453"/>
    <d v="2016-12-19T00:00:00"/>
    <d v="2016-12-20T00:00:00"/>
    <x v="1"/>
    <s v="First Class"/>
    <x v="271"/>
    <x v="271"/>
    <s v="Consumer"/>
    <s v="United States"/>
    <s v="Philadelphia"/>
    <s v="Pennsylvania"/>
    <n v="19143"/>
    <x v="3"/>
    <s v="OFF-AP-10000828"/>
    <s v="Office Supplies"/>
    <x v="1"/>
    <x v="9"/>
    <x v="1096"/>
    <n v="434.35199999999998"/>
  </r>
  <r>
    <n v="1726"/>
    <s v="CA-2016-127453"/>
    <d v="2016-12-19T00:00:00"/>
    <d v="2016-12-20T00:00:00"/>
    <x v="1"/>
    <s v="First Class"/>
    <x v="271"/>
    <x v="271"/>
    <s v="Consumer"/>
    <s v="United States"/>
    <s v="Philadelphia"/>
    <s v="Pennsylvania"/>
    <n v="19143"/>
    <x v="3"/>
    <s v="OFF-AP-10002906"/>
    <s v="Office Supplies"/>
    <x v="1"/>
    <x v="9"/>
    <x v="1097"/>
    <n v="3.552"/>
  </r>
  <r>
    <n v="1727"/>
    <s v="CA-2016-127453"/>
    <d v="2016-12-19T00:00:00"/>
    <d v="2016-12-20T00:00:00"/>
    <x v="1"/>
    <s v="First Class"/>
    <x v="271"/>
    <x v="271"/>
    <s v="Consumer"/>
    <s v="United States"/>
    <s v="Philadelphia"/>
    <s v="Pennsylvania"/>
    <n v="19143"/>
    <x v="3"/>
    <s v="OFF-AP-10003860"/>
    <s v="Office Supplies"/>
    <x v="1"/>
    <x v="9"/>
    <x v="1098"/>
    <n v="88.831999999999994"/>
  </r>
  <r>
    <n v="1728"/>
    <s v="US-2018-164056"/>
    <d v="2018-04-29T00:00:00"/>
    <d v="2018-05-04T00:00:00"/>
    <x v="4"/>
    <s v="Second Class"/>
    <x v="524"/>
    <x v="524"/>
    <s v="Corporate"/>
    <s v="United States"/>
    <s v="Dublin"/>
    <s v="Ohio"/>
    <n v="43017"/>
    <x v="3"/>
    <s v="FUR-TA-10001307"/>
    <s v="Furniture"/>
    <x v="0"/>
    <x v="3"/>
    <x v="1099"/>
    <n v="1048.3499999999999"/>
  </r>
  <r>
    <n v="1729"/>
    <s v="CA-2017-106894"/>
    <d v="2017-07-02T00:00:00"/>
    <d v="2017-02-07T00:00:00"/>
    <x v="6"/>
    <s v="Same Day"/>
    <x v="244"/>
    <x v="244"/>
    <s v="Consumer"/>
    <s v="United States"/>
    <s v="Springfield"/>
    <s v="Virginia"/>
    <n v="22153"/>
    <x v="0"/>
    <s v="TEC-AC-10003063"/>
    <s v="Technology"/>
    <x v="2"/>
    <x v="11"/>
    <x v="1061"/>
    <n v="100"/>
  </r>
  <r>
    <n v="1730"/>
    <s v="CA-2017-106894"/>
    <d v="2017-07-02T00:00:00"/>
    <d v="2017-02-07T00:00:00"/>
    <x v="6"/>
    <s v="Same Day"/>
    <x v="244"/>
    <x v="244"/>
    <s v="Consumer"/>
    <s v="United States"/>
    <s v="Springfield"/>
    <s v="Virginia"/>
    <n v="22153"/>
    <x v="0"/>
    <s v="OFF-LA-10001045"/>
    <s v="Office Supplies"/>
    <x v="1"/>
    <x v="2"/>
    <x v="708"/>
    <n v="7.83"/>
  </r>
  <r>
    <n v="1731"/>
    <s v="CA-2015-125136"/>
    <d v="2015-09-28T00:00:00"/>
    <d v="2015-10-03T00:00:00"/>
    <x v="3"/>
    <s v="Standard Class"/>
    <x v="470"/>
    <x v="470"/>
    <s v="Corporate"/>
    <s v="United States"/>
    <s v="Fayetteville"/>
    <s v="North Carolina"/>
    <n v="28314"/>
    <x v="0"/>
    <s v="OFF-PA-10001457"/>
    <s v="Office Supplies"/>
    <x v="1"/>
    <x v="10"/>
    <x v="1100"/>
    <n v="96.256"/>
  </r>
  <r>
    <n v="1732"/>
    <s v="CA-2015-125136"/>
    <d v="2015-09-28T00:00:00"/>
    <d v="2015-10-03T00:00:00"/>
    <x v="3"/>
    <s v="Standard Class"/>
    <x v="470"/>
    <x v="470"/>
    <s v="Corporate"/>
    <s v="United States"/>
    <s v="Fayetteville"/>
    <s v="North Carolina"/>
    <n v="28314"/>
    <x v="0"/>
    <s v="OFF-PA-10001804"/>
    <s v="Office Supplies"/>
    <x v="1"/>
    <x v="10"/>
    <x v="129"/>
    <n v="10.688000000000001"/>
  </r>
  <r>
    <n v="1733"/>
    <s v="US-2017-131149"/>
    <d v="2017-10-07T00:00:00"/>
    <d v="2017-07-14T00:00:00"/>
    <x v="8"/>
    <s v="Standard Class"/>
    <x v="109"/>
    <x v="109"/>
    <s v="Consumer"/>
    <s v="United States"/>
    <s v="Dallas"/>
    <s v="Texas"/>
    <n v="75081"/>
    <x v="2"/>
    <s v="OFF-ST-10000689"/>
    <s v="Office Supplies"/>
    <x v="1"/>
    <x v="4"/>
    <x v="426"/>
    <n v="338.04"/>
  </r>
  <r>
    <n v="1734"/>
    <s v="US-2017-131149"/>
    <d v="2017-10-07T00:00:00"/>
    <d v="2017-07-14T00:00:00"/>
    <x v="8"/>
    <s v="Standard Class"/>
    <x v="109"/>
    <x v="109"/>
    <s v="Consumer"/>
    <s v="United States"/>
    <s v="Dallas"/>
    <s v="Texas"/>
    <n v="75081"/>
    <x v="2"/>
    <s v="OFF-AR-10002135"/>
    <s v="Office Supplies"/>
    <x v="1"/>
    <x v="6"/>
    <x v="281"/>
    <n v="154.24"/>
  </r>
  <r>
    <n v="1735"/>
    <s v="CA-2018-101483"/>
    <d v="2018-07-29T00:00:00"/>
    <d v="2018-08-01T00:00:00"/>
    <x v="6"/>
    <s v="Second Class"/>
    <x v="165"/>
    <x v="165"/>
    <s v="Consumer"/>
    <s v="United States"/>
    <s v="Jacksonville"/>
    <s v="North Carolina"/>
    <n v="28540"/>
    <x v="0"/>
    <s v="OFF-AP-10002082"/>
    <s v="Office Supplies"/>
    <x v="1"/>
    <x v="9"/>
    <x v="1101"/>
    <n v="34.847999999999999"/>
  </r>
  <r>
    <n v="1736"/>
    <s v="CA-2018-101483"/>
    <d v="2018-07-29T00:00:00"/>
    <d v="2018-08-01T00:00:00"/>
    <x v="6"/>
    <s v="Second Class"/>
    <x v="165"/>
    <x v="165"/>
    <s v="Consumer"/>
    <s v="United States"/>
    <s v="Jacksonville"/>
    <s v="North Carolina"/>
    <n v="28540"/>
    <x v="0"/>
    <s v="TEC-PH-10003442"/>
    <s v="Technology"/>
    <x v="2"/>
    <x v="7"/>
    <x v="888"/>
    <n v="22"/>
  </r>
  <r>
    <n v="1737"/>
    <s v="CA-2018-101483"/>
    <d v="2018-07-29T00:00:00"/>
    <d v="2018-08-01T00:00:00"/>
    <x v="6"/>
    <s v="Second Class"/>
    <x v="165"/>
    <x v="165"/>
    <s v="Consumer"/>
    <s v="United States"/>
    <s v="Jacksonville"/>
    <s v="North Carolina"/>
    <n v="28540"/>
    <x v="0"/>
    <s v="OFF-AR-10002833"/>
    <s v="Office Supplies"/>
    <x v="1"/>
    <x v="6"/>
    <x v="6"/>
    <n v="4.3680000000000003"/>
  </r>
  <r>
    <n v="1738"/>
    <s v="CA-2016-130204"/>
    <d v="2016-03-09T00:00:00"/>
    <d v="2016-09-09T00:00:00"/>
    <x v="10"/>
    <s v="Standard Class"/>
    <x v="106"/>
    <x v="106"/>
    <s v="Corporate"/>
    <s v="United States"/>
    <s v="San Francisco"/>
    <s v="California"/>
    <n v="94122"/>
    <x v="1"/>
    <s v="OFF-ST-10001325"/>
    <s v="Office Supplies"/>
    <x v="1"/>
    <x v="4"/>
    <x v="471"/>
    <n v="31.44"/>
  </r>
  <r>
    <n v="1739"/>
    <s v="CA-2016-130204"/>
    <d v="2016-03-09T00:00:00"/>
    <d v="2016-09-09T00:00:00"/>
    <x v="10"/>
    <s v="Standard Class"/>
    <x v="106"/>
    <x v="106"/>
    <s v="Corporate"/>
    <s v="United States"/>
    <s v="San Francisco"/>
    <s v="California"/>
    <n v="94122"/>
    <x v="1"/>
    <s v="TEC-AC-10003038"/>
    <s v="Technology"/>
    <x v="2"/>
    <x v="11"/>
    <x v="1033"/>
    <n v="17.899999999999999"/>
  </r>
  <r>
    <n v="1740"/>
    <s v="CA-2016-130204"/>
    <d v="2016-03-09T00:00:00"/>
    <d v="2016-09-09T00:00:00"/>
    <x v="10"/>
    <s v="Standard Class"/>
    <x v="106"/>
    <x v="106"/>
    <s v="Corporate"/>
    <s v="United States"/>
    <s v="San Francisco"/>
    <s v="California"/>
    <n v="94122"/>
    <x v="1"/>
    <s v="TEC-AC-10003590"/>
    <s v="Technology"/>
    <x v="2"/>
    <x v="11"/>
    <x v="1102"/>
    <n v="129.44999999999999"/>
  </r>
  <r>
    <n v="1741"/>
    <s v="CA-2015-110527"/>
    <d v="2015-09-08T00:00:00"/>
    <d v="2015-08-16T00:00:00"/>
    <x v="3"/>
    <s v="Standard Class"/>
    <x v="525"/>
    <x v="525"/>
    <s v="Home Office"/>
    <s v="United States"/>
    <s v="San Diego"/>
    <s v="California"/>
    <n v="92037"/>
    <x v="1"/>
    <s v="OFF-LA-10000262"/>
    <s v="Office Supplies"/>
    <x v="1"/>
    <x v="2"/>
    <x v="941"/>
    <n v="20.88"/>
  </r>
  <r>
    <n v="1742"/>
    <s v="CA-2018-152807"/>
    <d v="2018-10-30T00:00:00"/>
    <d v="2018-11-03T00:00:00"/>
    <x v="8"/>
    <s v="Standard Class"/>
    <x v="498"/>
    <x v="498"/>
    <s v="Consumer"/>
    <s v="United States"/>
    <s v="Philadelphia"/>
    <s v="Pennsylvania"/>
    <n v="19140"/>
    <x v="3"/>
    <s v="OFF-PA-10004355"/>
    <s v="Office Supplies"/>
    <x v="1"/>
    <x v="10"/>
    <x v="1103"/>
    <n v="20.736000000000001"/>
  </r>
  <r>
    <n v="1743"/>
    <s v="CA-2018-152807"/>
    <d v="2018-10-30T00:00:00"/>
    <d v="2018-11-03T00:00:00"/>
    <x v="8"/>
    <s v="Standard Class"/>
    <x v="498"/>
    <x v="498"/>
    <s v="Consumer"/>
    <s v="United States"/>
    <s v="Philadelphia"/>
    <s v="Pennsylvania"/>
    <n v="19140"/>
    <x v="3"/>
    <s v="FUR-FU-10004415"/>
    <s v="Furniture"/>
    <x v="0"/>
    <x v="5"/>
    <x v="1063"/>
    <n v="7.1680000000000001"/>
  </r>
  <r>
    <n v="1744"/>
    <s v="CA-2018-152807"/>
    <d v="2018-10-30T00:00:00"/>
    <d v="2018-11-03T00:00:00"/>
    <x v="8"/>
    <s v="Standard Class"/>
    <x v="498"/>
    <x v="498"/>
    <s v="Consumer"/>
    <s v="United States"/>
    <s v="Philadelphia"/>
    <s v="Pennsylvania"/>
    <n v="19140"/>
    <x v="3"/>
    <s v="OFF-ST-10002486"/>
    <s v="Office Supplies"/>
    <x v="1"/>
    <x v="4"/>
    <x v="700"/>
    <n v="11.167999999999999"/>
  </r>
  <r>
    <n v="1745"/>
    <s v="CA-2018-152807"/>
    <d v="2018-10-30T00:00:00"/>
    <d v="2018-11-03T00:00:00"/>
    <x v="8"/>
    <s v="Standard Class"/>
    <x v="498"/>
    <x v="498"/>
    <s v="Consumer"/>
    <s v="United States"/>
    <s v="Philadelphia"/>
    <s v="Pennsylvania"/>
    <n v="19140"/>
    <x v="3"/>
    <s v="TEC-AC-10001142"/>
    <s v="Technology"/>
    <x v="2"/>
    <x v="11"/>
    <x v="551"/>
    <n v="442.4"/>
  </r>
  <r>
    <n v="1746"/>
    <s v="CA-2015-133270"/>
    <d v="2015-06-06T00:00:00"/>
    <d v="2015-06-09T00:00:00"/>
    <x v="9"/>
    <s v="First Class"/>
    <x v="298"/>
    <x v="298"/>
    <s v="Consumer"/>
    <s v="United States"/>
    <s v="Rochester"/>
    <s v="New York"/>
    <n v="14609"/>
    <x v="3"/>
    <s v="OFF-AR-10002656"/>
    <s v="Office Supplies"/>
    <x v="1"/>
    <x v="6"/>
    <x v="159"/>
    <n v="13.36"/>
  </r>
  <r>
    <n v="1747"/>
    <s v="CA-2017-155670"/>
    <d v="2017-08-13T00:00:00"/>
    <d v="2017-08-17T00:00:00"/>
    <x v="0"/>
    <s v="Second Class"/>
    <x v="191"/>
    <x v="191"/>
    <s v="Consumer"/>
    <s v="United States"/>
    <s v="Jacksonville"/>
    <s v="North Carolina"/>
    <n v="28540"/>
    <x v="0"/>
    <s v="OFF-BI-10000138"/>
    <s v="Office Supplies"/>
    <x v="1"/>
    <x v="8"/>
    <x v="605"/>
    <n v="11.231999999999999"/>
  </r>
  <r>
    <n v="1748"/>
    <s v="CA-2017-155670"/>
    <d v="2017-08-13T00:00:00"/>
    <d v="2017-08-17T00:00:00"/>
    <x v="0"/>
    <s v="Second Class"/>
    <x v="191"/>
    <x v="191"/>
    <s v="Consumer"/>
    <s v="United States"/>
    <s v="Jacksonville"/>
    <s v="North Carolina"/>
    <n v="28540"/>
    <x v="0"/>
    <s v="OFF-PA-10004947"/>
    <s v="Office Supplies"/>
    <x v="1"/>
    <x v="10"/>
    <x v="33"/>
    <n v="10.272"/>
  </r>
  <r>
    <n v="1749"/>
    <s v="US-2015-157406"/>
    <d v="2015-04-25T00:00:00"/>
    <d v="2015-04-29T00:00:00"/>
    <x v="4"/>
    <s v="Standard Class"/>
    <x v="526"/>
    <x v="526"/>
    <s v="Home Office"/>
    <s v="United States"/>
    <s v="Houston"/>
    <s v="Texas"/>
    <n v="77095"/>
    <x v="2"/>
    <s v="OFF-PA-10003543"/>
    <s v="Office Supplies"/>
    <x v="1"/>
    <x v="10"/>
    <x v="723"/>
    <n v="10.368"/>
  </r>
  <r>
    <n v="1750"/>
    <s v="US-2015-157406"/>
    <d v="2015-04-25T00:00:00"/>
    <d v="2015-04-29T00:00:00"/>
    <x v="4"/>
    <s v="Standard Class"/>
    <x v="526"/>
    <x v="526"/>
    <s v="Home Office"/>
    <s v="United States"/>
    <s v="Houston"/>
    <s v="Texas"/>
    <n v="77095"/>
    <x v="2"/>
    <s v="OFF-AR-10002221"/>
    <s v="Office Supplies"/>
    <x v="1"/>
    <x v="6"/>
    <x v="1017"/>
    <n v="6.24"/>
  </r>
  <r>
    <n v="1751"/>
    <s v="CA-2016-139094"/>
    <d v="2016-11-22T00:00:00"/>
    <d v="2016-11-27T00:00:00"/>
    <x v="2"/>
    <s v="Standard Class"/>
    <x v="246"/>
    <x v="246"/>
    <s v="Home Office"/>
    <s v="United States"/>
    <s v="San Antonio"/>
    <s v="Texas"/>
    <n v="78207"/>
    <x v="2"/>
    <s v="FUR-TA-10004607"/>
    <s v="Furniture"/>
    <x v="0"/>
    <x v="3"/>
    <x v="1104"/>
    <n v="206.96199999999999"/>
  </r>
  <r>
    <n v="1752"/>
    <s v="CA-2018-168837"/>
    <d v="2018-10-14T00:00:00"/>
    <d v="2018-10-17T00:00:00"/>
    <x v="8"/>
    <s v="First Class"/>
    <x v="527"/>
    <x v="527"/>
    <s v="Consumer"/>
    <s v="United States"/>
    <s v="Oakland"/>
    <s v="California"/>
    <n v="94601"/>
    <x v="1"/>
    <s v="FUR-FU-10001918"/>
    <s v="Furniture"/>
    <x v="0"/>
    <x v="5"/>
    <x v="283"/>
    <n v="9.4600000000000009"/>
  </r>
  <r>
    <n v="1753"/>
    <s v="CA-2018-116715"/>
    <d v="2018-02-12T00:00:00"/>
    <d v="2018-12-05T00:00:00"/>
    <x v="11"/>
    <s v="First Class"/>
    <x v="100"/>
    <x v="100"/>
    <s v="Corporate"/>
    <s v="United States"/>
    <s v="San Francisco"/>
    <s v="California"/>
    <n v="94122"/>
    <x v="1"/>
    <s v="OFF-ST-10004340"/>
    <s v="Office Supplies"/>
    <x v="1"/>
    <x v="4"/>
    <x v="817"/>
    <n v="559.62"/>
  </r>
  <r>
    <n v="1754"/>
    <s v="CA-2018-116715"/>
    <d v="2018-02-12T00:00:00"/>
    <d v="2018-12-05T00:00:00"/>
    <x v="11"/>
    <s v="First Class"/>
    <x v="100"/>
    <x v="100"/>
    <s v="Corporate"/>
    <s v="United States"/>
    <s v="San Francisco"/>
    <s v="California"/>
    <n v="94122"/>
    <x v="1"/>
    <s v="OFF-PA-10004475"/>
    <s v="Office Supplies"/>
    <x v="1"/>
    <x v="10"/>
    <x v="1072"/>
    <n v="109.92"/>
  </r>
  <r>
    <n v="1755"/>
    <s v="CA-2018-116715"/>
    <d v="2018-02-12T00:00:00"/>
    <d v="2018-12-05T00:00:00"/>
    <x v="11"/>
    <s v="First Class"/>
    <x v="100"/>
    <x v="100"/>
    <s v="Corporate"/>
    <s v="United States"/>
    <s v="San Francisco"/>
    <s v="California"/>
    <n v="94122"/>
    <x v="1"/>
    <s v="OFF-PA-10003893"/>
    <s v="Office Supplies"/>
    <x v="1"/>
    <x v="10"/>
    <x v="1105"/>
    <n v="8.56"/>
  </r>
  <r>
    <n v="1756"/>
    <s v="CA-2016-135622"/>
    <d v="2016-08-12T00:00:00"/>
    <d v="2016-12-11T00:00:00"/>
    <x v="0"/>
    <s v="Second Class"/>
    <x v="499"/>
    <x v="499"/>
    <s v="Home Office"/>
    <s v="United States"/>
    <s v="Fort Worth"/>
    <s v="Texas"/>
    <n v="76106"/>
    <x v="2"/>
    <s v="OFF-PA-10000100"/>
    <s v="Office Supplies"/>
    <x v="1"/>
    <x v="10"/>
    <x v="833"/>
    <n v="360.71199999999999"/>
  </r>
  <r>
    <n v="1757"/>
    <s v="CA-2016-135622"/>
    <d v="2016-08-12T00:00:00"/>
    <d v="2016-12-11T00:00:00"/>
    <x v="0"/>
    <s v="Second Class"/>
    <x v="499"/>
    <x v="499"/>
    <s v="Home Office"/>
    <s v="United States"/>
    <s v="Fort Worth"/>
    <s v="Texas"/>
    <n v="76106"/>
    <x v="2"/>
    <s v="TEC-PH-10001817"/>
    <s v="Technology"/>
    <x v="2"/>
    <x v="7"/>
    <x v="1106"/>
    <n v="1718.4"/>
  </r>
  <r>
    <n v="1758"/>
    <s v="US-2016-107349"/>
    <d v="2016-07-13T00:00:00"/>
    <d v="2016-07-15T00:00:00"/>
    <x v="6"/>
    <s v="First Class"/>
    <x v="359"/>
    <x v="359"/>
    <s v="Home Office"/>
    <s v="United States"/>
    <s v="Houston"/>
    <s v="Texas"/>
    <n v="77095"/>
    <x v="2"/>
    <s v="OFF-BI-10001765"/>
    <s v="Office Supplies"/>
    <x v="1"/>
    <x v="8"/>
    <x v="994"/>
    <n v="41.567999999999998"/>
  </r>
  <r>
    <n v="1759"/>
    <s v="CA-2015-139017"/>
    <d v="2015-11-05T00:00:00"/>
    <d v="2015-05-17T00:00:00"/>
    <x v="2"/>
    <s v="Standard Class"/>
    <x v="528"/>
    <x v="528"/>
    <s v="Consumer"/>
    <s v="United States"/>
    <s v="Houston"/>
    <s v="Texas"/>
    <n v="77095"/>
    <x v="2"/>
    <s v="TEC-AC-10001013"/>
    <s v="Technology"/>
    <x v="2"/>
    <x v="11"/>
    <x v="821"/>
    <n v="46.863999999999997"/>
  </r>
  <r>
    <n v="1760"/>
    <s v="CA-2015-141817"/>
    <d v="2015-05-01T00:00:00"/>
    <d v="2015-01-12T00:00:00"/>
    <x v="5"/>
    <s v="Standard Class"/>
    <x v="469"/>
    <x v="469"/>
    <s v="Consumer"/>
    <s v="United States"/>
    <s v="Philadelphia"/>
    <s v="Pennsylvania"/>
    <n v="19143"/>
    <x v="3"/>
    <s v="OFF-AR-10003478"/>
    <s v="Office Supplies"/>
    <x v="1"/>
    <x v="6"/>
    <x v="359"/>
    <n v="19.536000000000001"/>
  </r>
  <r>
    <n v="1761"/>
    <s v="CA-2016-130785"/>
    <d v="2016-05-09T00:00:00"/>
    <d v="2016-09-09T00:00:00"/>
    <x v="5"/>
    <s v="Standard Class"/>
    <x v="151"/>
    <x v="151"/>
    <s v="Consumer"/>
    <s v="United States"/>
    <s v="San Diego"/>
    <s v="California"/>
    <n v="92105"/>
    <x v="1"/>
    <s v="FUR-BO-10000330"/>
    <s v="Furniture"/>
    <x v="0"/>
    <x v="0"/>
    <x v="1107"/>
    <n v="411.33199999999999"/>
  </r>
  <r>
    <n v="1762"/>
    <s v="CA-2016-130785"/>
    <d v="2016-05-09T00:00:00"/>
    <d v="2016-09-09T00:00:00"/>
    <x v="5"/>
    <s v="Standard Class"/>
    <x v="151"/>
    <x v="151"/>
    <s v="Consumer"/>
    <s v="United States"/>
    <s v="San Diego"/>
    <s v="California"/>
    <n v="92105"/>
    <x v="1"/>
    <s v="OFF-BI-10001900"/>
    <s v="Office Supplies"/>
    <x v="1"/>
    <x v="8"/>
    <x v="1108"/>
    <n v="28.751999999999999"/>
  </r>
  <r>
    <n v="1763"/>
    <s v="CA-2016-130785"/>
    <d v="2016-05-09T00:00:00"/>
    <d v="2016-09-09T00:00:00"/>
    <x v="5"/>
    <s v="Standard Class"/>
    <x v="151"/>
    <x v="151"/>
    <s v="Consumer"/>
    <s v="United States"/>
    <s v="San Diego"/>
    <s v="California"/>
    <n v="92105"/>
    <x v="1"/>
    <s v="FUR-BO-10003159"/>
    <s v="Furniture"/>
    <x v="0"/>
    <x v="0"/>
    <x v="1109"/>
    <n v="293.19900000000001"/>
  </r>
  <r>
    <n v="1764"/>
    <s v="CA-2017-110254"/>
    <d v="2017-04-08T00:00:00"/>
    <d v="2017-08-08T00:00:00"/>
    <x v="4"/>
    <s v="Standard Class"/>
    <x v="529"/>
    <x v="529"/>
    <s v="Home Office"/>
    <s v="United States"/>
    <s v="Suffolk"/>
    <s v="Virginia"/>
    <n v="23434"/>
    <x v="0"/>
    <s v="OFF-SU-10002573"/>
    <s v="Office Supplies"/>
    <x v="1"/>
    <x v="14"/>
    <x v="354"/>
    <n v="35.06"/>
  </r>
  <r>
    <n v="1765"/>
    <s v="CA-2017-110254"/>
    <d v="2017-04-08T00:00:00"/>
    <d v="2017-08-08T00:00:00"/>
    <x v="4"/>
    <s v="Standard Class"/>
    <x v="529"/>
    <x v="529"/>
    <s v="Home Office"/>
    <s v="United States"/>
    <s v="Suffolk"/>
    <s v="Virginia"/>
    <n v="23434"/>
    <x v="0"/>
    <s v="OFF-LA-10004484"/>
    <s v="Office Supplies"/>
    <x v="1"/>
    <x v="2"/>
    <x v="617"/>
    <n v="4.13"/>
  </r>
  <r>
    <n v="1766"/>
    <s v="CA-2017-110254"/>
    <d v="2017-04-08T00:00:00"/>
    <d v="2017-08-08T00:00:00"/>
    <x v="4"/>
    <s v="Standard Class"/>
    <x v="529"/>
    <x v="529"/>
    <s v="Home Office"/>
    <s v="United States"/>
    <s v="Suffolk"/>
    <s v="Virginia"/>
    <n v="23434"/>
    <x v="0"/>
    <s v="FUR-FU-10001591"/>
    <s v="Furniture"/>
    <x v="0"/>
    <x v="5"/>
    <x v="1110"/>
    <n v="109.8"/>
  </r>
  <r>
    <n v="1767"/>
    <s v="CA-2017-110254"/>
    <d v="2017-04-08T00:00:00"/>
    <d v="2017-08-08T00:00:00"/>
    <x v="4"/>
    <s v="Standard Class"/>
    <x v="529"/>
    <x v="529"/>
    <s v="Home Office"/>
    <s v="United States"/>
    <s v="Suffolk"/>
    <s v="Virginia"/>
    <n v="23434"/>
    <x v="0"/>
    <s v="OFF-LA-10002034"/>
    <s v="Office Supplies"/>
    <x v="1"/>
    <x v="2"/>
    <x v="1111"/>
    <n v="9.82"/>
  </r>
  <r>
    <n v="1768"/>
    <s v="US-2015-158057"/>
    <d v="2015-03-22T00:00:00"/>
    <d v="2015-03-26T00:00:00"/>
    <x v="10"/>
    <s v="Standard Class"/>
    <x v="530"/>
    <x v="530"/>
    <s v="Consumer"/>
    <s v="United States"/>
    <s v="Greensboro"/>
    <s v="North Carolina"/>
    <n v="27405"/>
    <x v="0"/>
    <s v="OFF-BI-10004410"/>
    <s v="Office Supplies"/>
    <x v="1"/>
    <x v="8"/>
    <x v="48"/>
    <n v="7.6440000000000001"/>
  </r>
  <r>
    <n v="1769"/>
    <s v="US-2015-158057"/>
    <d v="2015-03-22T00:00:00"/>
    <d v="2015-03-26T00:00:00"/>
    <x v="10"/>
    <s v="Standard Class"/>
    <x v="530"/>
    <x v="530"/>
    <s v="Consumer"/>
    <s v="United States"/>
    <s v="Greensboro"/>
    <s v="North Carolina"/>
    <n v="27405"/>
    <x v="0"/>
    <s v="OFF-BI-10002735"/>
    <s v="Office Supplies"/>
    <x v="1"/>
    <x v="8"/>
    <x v="142"/>
    <n v="51.465000000000003"/>
  </r>
  <r>
    <n v="1770"/>
    <s v="CA-2018-146024"/>
    <d v="2018-02-03T00:00:00"/>
    <d v="2018-03-08T00:00:00"/>
    <x v="11"/>
    <s v="Standard Class"/>
    <x v="34"/>
    <x v="34"/>
    <s v="Corporate"/>
    <s v="United States"/>
    <s v="Dallas"/>
    <s v="Texas"/>
    <n v="75081"/>
    <x v="2"/>
    <s v="OFF-SU-10001935"/>
    <s v="Office Supplies"/>
    <x v="1"/>
    <x v="14"/>
    <x v="327"/>
    <n v="6.976"/>
  </r>
  <r>
    <n v="1771"/>
    <s v="CA-2018-146024"/>
    <d v="2018-02-03T00:00:00"/>
    <d v="2018-03-08T00:00:00"/>
    <x v="11"/>
    <s v="Standard Class"/>
    <x v="34"/>
    <x v="34"/>
    <s v="Corporate"/>
    <s v="United States"/>
    <s v="Dallas"/>
    <s v="Texas"/>
    <n v="75081"/>
    <x v="2"/>
    <s v="OFF-BI-10003291"/>
    <s v="Office Supplies"/>
    <x v="1"/>
    <x v="8"/>
    <x v="44"/>
    <n v="12.222"/>
  </r>
  <r>
    <n v="1772"/>
    <s v="CA-2017-129686"/>
    <d v="2017-11-27T00:00:00"/>
    <d v="2017-11-29T00:00:00"/>
    <x v="2"/>
    <s v="Second Class"/>
    <x v="55"/>
    <x v="55"/>
    <s v="Corporate"/>
    <s v="United States"/>
    <s v="Chicago"/>
    <s v="Illinois"/>
    <n v="60623"/>
    <x v="2"/>
    <s v="OFF-ST-10004337"/>
    <s v="Office Supplies"/>
    <x v="1"/>
    <x v="4"/>
    <x v="847"/>
    <n v="97.983999999999995"/>
  </r>
  <r>
    <n v="1773"/>
    <s v="CA-2017-129686"/>
    <d v="2017-11-27T00:00:00"/>
    <d v="2017-11-29T00:00:00"/>
    <x v="2"/>
    <s v="Second Class"/>
    <x v="55"/>
    <x v="55"/>
    <s v="Corporate"/>
    <s v="United States"/>
    <s v="Chicago"/>
    <s v="Illinois"/>
    <n v="60623"/>
    <x v="2"/>
    <s v="TEC-AC-10001266"/>
    <s v="Technology"/>
    <x v="2"/>
    <x v="11"/>
    <x v="198"/>
    <n v="62.4"/>
  </r>
  <r>
    <n v="1774"/>
    <s v="CA-2015-118976"/>
    <d v="2015-04-28T00:00:00"/>
    <d v="2015-05-03T00:00:00"/>
    <x v="4"/>
    <s v="Standard Class"/>
    <x v="501"/>
    <x v="501"/>
    <s v="Corporate"/>
    <s v="United States"/>
    <s v="Baltimore"/>
    <s v="Maryland"/>
    <n v="21215"/>
    <x v="3"/>
    <s v="OFF-BI-10001628"/>
    <s v="Office Supplies"/>
    <x v="1"/>
    <x v="8"/>
    <x v="1112"/>
    <n v="20.86"/>
  </r>
  <r>
    <n v="1775"/>
    <s v="CA-2015-118976"/>
    <d v="2015-04-28T00:00:00"/>
    <d v="2015-05-03T00:00:00"/>
    <x v="4"/>
    <s v="Standard Class"/>
    <x v="501"/>
    <x v="501"/>
    <s v="Corporate"/>
    <s v="United States"/>
    <s v="Baltimore"/>
    <s v="Maryland"/>
    <n v="21215"/>
    <x v="3"/>
    <s v="OFF-ST-10000877"/>
    <s v="Office Supplies"/>
    <x v="1"/>
    <x v="4"/>
    <x v="1113"/>
    <n v="497.61"/>
  </r>
  <r>
    <n v="1776"/>
    <s v="CA-2015-118976"/>
    <d v="2015-04-28T00:00:00"/>
    <d v="2015-05-03T00:00:00"/>
    <x v="4"/>
    <s v="Standard Class"/>
    <x v="501"/>
    <x v="501"/>
    <s v="Corporate"/>
    <s v="United States"/>
    <s v="Baltimore"/>
    <s v="Maryland"/>
    <n v="21215"/>
    <x v="3"/>
    <s v="OFF-AR-10004752"/>
    <s v="Office Supplies"/>
    <x v="1"/>
    <x v="6"/>
    <x v="1114"/>
    <n v="5.34"/>
  </r>
  <r>
    <n v="1777"/>
    <s v="CA-2015-118976"/>
    <d v="2015-04-28T00:00:00"/>
    <d v="2015-05-03T00:00:00"/>
    <x v="4"/>
    <s v="Standard Class"/>
    <x v="501"/>
    <x v="501"/>
    <s v="Corporate"/>
    <s v="United States"/>
    <s v="Baltimore"/>
    <s v="Maryland"/>
    <n v="21215"/>
    <x v="3"/>
    <s v="OFF-LA-10000452"/>
    <s v="Office Supplies"/>
    <x v="1"/>
    <x v="2"/>
    <x v="812"/>
    <n v="3.15"/>
  </r>
  <r>
    <n v="1778"/>
    <s v="CA-2016-105347"/>
    <d v="2016-11-24T00:00:00"/>
    <d v="2016-11-28T00:00:00"/>
    <x v="2"/>
    <s v="Standard Class"/>
    <x v="24"/>
    <x v="24"/>
    <s v="Consumer"/>
    <s v="United States"/>
    <s v="Los Angeles"/>
    <s v="California"/>
    <n v="90004"/>
    <x v="1"/>
    <s v="OFF-PA-10000675"/>
    <s v="Office Supplies"/>
    <x v="1"/>
    <x v="10"/>
    <x v="1115"/>
    <n v="368.91"/>
  </r>
  <r>
    <n v="1779"/>
    <s v="CA-2016-105347"/>
    <d v="2016-11-24T00:00:00"/>
    <d v="2016-11-28T00:00:00"/>
    <x v="2"/>
    <s v="Standard Class"/>
    <x v="24"/>
    <x v="24"/>
    <s v="Consumer"/>
    <s v="United States"/>
    <s v="Los Angeles"/>
    <s v="California"/>
    <n v="90004"/>
    <x v="1"/>
    <s v="OFF-AR-10003045"/>
    <s v="Office Supplies"/>
    <x v="1"/>
    <x v="6"/>
    <x v="425"/>
    <n v="14.7"/>
  </r>
  <r>
    <n v="1780"/>
    <s v="CA-2017-124667"/>
    <d v="2017-11-11T00:00:00"/>
    <d v="2017-11-16T00:00:00"/>
    <x v="2"/>
    <s v="Standard Class"/>
    <x v="420"/>
    <x v="420"/>
    <s v="Consumer"/>
    <s v="United States"/>
    <s v="New York City"/>
    <s v="New York"/>
    <n v="10011"/>
    <x v="3"/>
    <s v="TEC-AC-10003447"/>
    <s v="Technology"/>
    <x v="2"/>
    <x v="11"/>
    <x v="806"/>
    <n v="59.97"/>
  </r>
  <r>
    <n v="1781"/>
    <s v="CA-2017-124667"/>
    <d v="2017-11-11T00:00:00"/>
    <d v="2017-11-16T00:00:00"/>
    <x v="2"/>
    <s v="Standard Class"/>
    <x v="420"/>
    <x v="420"/>
    <s v="Consumer"/>
    <s v="United States"/>
    <s v="New York City"/>
    <s v="New York"/>
    <n v="10011"/>
    <x v="3"/>
    <s v="OFF-ST-10002276"/>
    <s v="Office Supplies"/>
    <x v="1"/>
    <x v="4"/>
    <x v="226"/>
    <n v="83.36"/>
  </r>
  <r>
    <n v="1782"/>
    <s v="CA-2016-111094"/>
    <d v="2016-09-07T00:00:00"/>
    <d v="2016-07-13T00:00:00"/>
    <x v="3"/>
    <s v="Standard Class"/>
    <x v="118"/>
    <x v="118"/>
    <s v="Corporate"/>
    <s v="United States"/>
    <s v="Franklin"/>
    <s v="Massachusetts"/>
    <n v="2038"/>
    <x v="3"/>
    <s v="OFF-PA-10001609"/>
    <s v="Office Supplies"/>
    <x v="1"/>
    <x v="10"/>
    <x v="1116"/>
    <n v="6.58"/>
  </r>
  <r>
    <n v="1783"/>
    <s v="CA-2016-111094"/>
    <d v="2016-09-07T00:00:00"/>
    <d v="2016-07-13T00:00:00"/>
    <x v="3"/>
    <s v="Standard Class"/>
    <x v="118"/>
    <x v="118"/>
    <s v="Corporate"/>
    <s v="United States"/>
    <s v="Franklin"/>
    <s v="Massachusetts"/>
    <n v="2038"/>
    <x v="3"/>
    <s v="OFF-BI-10001597"/>
    <s v="Office Supplies"/>
    <x v="1"/>
    <x v="8"/>
    <x v="798"/>
    <n v="122.94"/>
  </r>
  <r>
    <n v="1784"/>
    <s v="CA-2018-166317"/>
    <d v="2018-09-22T00:00:00"/>
    <d v="2018-09-26T00:00:00"/>
    <x v="3"/>
    <s v="Standard Class"/>
    <x v="531"/>
    <x v="531"/>
    <s v="Corporate"/>
    <s v="United States"/>
    <s v="Milwaukee"/>
    <s v="Wisconsin"/>
    <n v="53209"/>
    <x v="2"/>
    <s v="OFF-PA-10004475"/>
    <s v="Office Supplies"/>
    <x v="1"/>
    <x v="10"/>
    <x v="1072"/>
    <n v="219.84"/>
  </r>
  <r>
    <n v="1785"/>
    <s v="CA-2018-166317"/>
    <d v="2018-09-22T00:00:00"/>
    <d v="2018-09-26T00:00:00"/>
    <x v="3"/>
    <s v="Standard Class"/>
    <x v="531"/>
    <x v="531"/>
    <s v="Corporate"/>
    <s v="United States"/>
    <s v="Milwaukee"/>
    <s v="Wisconsin"/>
    <n v="53209"/>
    <x v="2"/>
    <s v="TEC-AC-10004510"/>
    <s v="Technology"/>
    <x v="2"/>
    <x v="11"/>
    <x v="953"/>
    <n v="98.16"/>
  </r>
  <r>
    <n v="1786"/>
    <s v="CA-2018-166317"/>
    <d v="2018-09-22T00:00:00"/>
    <d v="2018-09-26T00:00:00"/>
    <x v="3"/>
    <s v="Standard Class"/>
    <x v="531"/>
    <x v="531"/>
    <s v="Corporate"/>
    <s v="United States"/>
    <s v="Milwaukee"/>
    <s v="Wisconsin"/>
    <n v="53209"/>
    <x v="2"/>
    <s v="OFF-BI-10002976"/>
    <s v="Office Supplies"/>
    <x v="1"/>
    <x v="8"/>
    <x v="857"/>
    <n v="33.04"/>
  </r>
  <r>
    <n v="1787"/>
    <s v="CA-2018-166317"/>
    <d v="2018-09-22T00:00:00"/>
    <d v="2018-09-26T00:00:00"/>
    <x v="3"/>
    <s v="Standard Class"/>
    <x v="531"/>
    <x v="531"/>
    <s v="Corporate"/>
    <s v="United States"/>
    <s v="Milwaukee"/>
    <s v="Wisconsin"/>
    <n v="53209"/>
    <x v="2"/>
    <s v="TEC-PH-10001615"/>
    <s v="Technology"/>
    <x v="2"/>
    <x v="7"/>
    <x v="1117"/>
    <n v="86.97"/>
  </r>
  <r>
    <n v="1788"/>
    <s v="CA-2016-154326"/>
    <d v="2016-02-15T00:00:00"/>
    <d v="2016-02-19T00:00:00"/>
    <x v="11"/>
    <s v="Standard Class"/>
    <x v="532"/>
    <x v="532"/>
    <s v="Corporate"/>
    <s v="United States"/>
    <s v="Kenosha"/>
    <s v="Wisconsin"/>
    <n v="53142"/>
    <x v="2"/>
    <s v="TEC-PH-10001819"/>
    <s v="Technology"/>
    <x v="2"/>
    <x v="7"/>
    <x v="813"/>
    <n v="134.97"/>
  </r>
  <r>
    <n v="1789"/>
    <s v="CA-2016-154326"/>
    <d v="2016-02-15T00:00:00"/>
    <d v="2016-02-19T00:00:00"/>
    <x v="11"/>
    <s v="Standard Class"/>
    <x v="532"/>
    <x v="532"/>
    <s v="Corporate"/>
    <s v="United States"/>
    <s v="Kenosha"/>
    <s v="Wisconsin"/>
    <n v="53142"/>
    <x v="2"/>
    <s v="TEC-PH-10000560"/>
    <s v="Technology"/>
    <x v="2"/>
    <x v="7"/>
    <x v="752"/>
    <n v="699.98"/>
  </r>
  <r>
    <n v="1790"/>
    <s v="CA-2016-154326"/>
    <d v="2016-02-15T00:00:00"/>
    <d v="2016-02-19T00:00:00"/>
    <x v="11"/>
    <s v="Standard Class"/>
    <x v="532"/>
    <x v="532"/>
    <s v="Corporate"/>
    <s v="United States"/>
    <s v="Kenosha"/>
    <s v="Wisconsin"/>
    <n v="53142"/>
    <x v="2"/>
    <s v="TEC-AC-10004568"/>
    <s v="Technology"/>
    <x v="2"/>
    <x v="11"/>
    <x v="1118"/>
    <n v="139.94999999999999"/>
  </r>
  <r>
    <n v="1791"/>
    <s v="CA-2015-102008"/>
    <d v="2015-09-30T00:00:00"/>
    <d v="2015-10-04T00:00:00"/>
    <x v="3"/>
    <s v="Standard Class"/>
    <x v="154"/>
    <x v="154"/>
    <s v="Consumer"/>
    <s v="United States"/>
    <s v="New York City"/>
    <s v="New York"/>
    <n v="10011"/>
    <x v="3"/>
    <s v="OFF-PA-10004092"/>
    <s v="Office Supplies"/>
    <x v="1"/>
    <x v="10"/>
    <x v="593"/>
    <n v="48.94"/>
  </r>
  <r>
    <n v="1792"/>
    <s v="CA-2015-120474"/>
    <d v="2015-01-12T00:00:00"/>
    <d v="2015-12-03T00:00:00"/>
    <x v="7"/>
    <s v="First Class"/>
    <x v="261"/>
    <x v="261"/>
    <s v="Consumer"/>
    <s v="United States"/>
    <s v="Madison"/>
    <s v="Wisconsin"/>
    <n v="53711"/>
    <x v="2"/>
    <s v="FUR-CH-10001854"/>
    <s v="Furniture"/>
    <x v="0"/>
    <x v="1"/>
    <x v="1119"/>
    <n v="2807.84"/>
  </r>
  <r>
    <n v="1793"/>
    <s v="CA-2015-120474"/>
    <d v="2015-01-12T00:00:00"/>
    <d v="2015-12-03T00:00:00"/>
    <x v="7"/>
    <s v="First Class"/>
    <x v="261"/>
    <x v="261"/>
    <s v="Consumer"/>
    <s v="United States"/>
    <s v="Madison"/>
    <s v="Wisconsin"/>
    <n v="53711"/>
    <x v="2"/>
    <s v="OFF-AR-10000475"/>
    <s v="Office Supplies"/>
    <x v="1"/>
    <x v="6"/>
    <x v="1120"/>
    <n v="46.64"/>
  </r>
  <r>
    <n v="1794"/>
    <s v="CA-2015-104773"/>
    <d v="2015-08-12T00:00:00"/>
    <d v="2015-12-13T00:00:00"/>
    <x v="0"/>
    <s v="Standard Class"/>
    <x v="533"/>
    <x v="533"/>
    <s v="Corporate"/>
    <s v="United States"/>
    <s v="Houston"/>
    <s v="Texas"/>
    <n v="77041"/>
    <x v="2"/>
    <s v="OFF-ST-10000777"/>
    <s v="Office Supplies"/>
    <x v="1"/>
    <x v="4"/>
    <x v="117"/>
    <n v="60.415999999999997"/>
  </r>
  <r>
    <n v="1795"/>
    <s v="CA-2017-140774"/>
    <d v="2017-05-09T00:00:00"/>
    <d v="2017-09-10T00:00:00"/>
    <x v="5"/>
    <s v="Standard Class"/>
    <x v="534"/>
    <x v="534"/>
    <s v="Home Office"/>
    <s v="United States"/>
    <s v="Olathe"/>
    <s v="Kansas"/>
    <n v="66062"/>
    <x v="2"/>
    <s v="OFF-AR-10004022"/>
    <s v="Office Supplies"/>
    <x v="1"/>
    <x v="6"/>
    <x v="907"/>
    <n v="107.94"/>
  </r>
  <r>
    <n v="1796"/>
    <s v="US-2018-139465"/>
    <d v="2018-08-27T00:00:00"/>
    <d v="2018-08-30T00:00:00"/>
    <x v="0"/>
    <s v="First Class"/>
    <x v="280"/>
    <x v="280"/>
    <s v="Home Office"/>
    <s v="United States"/>
    <s v="New York City"/>
    <s v="New York"/>
    <n v="10024"/>
    <x v="3"/>
    <s v="OFF-ST-10002352"/>
    <s v="Office Supplies"/>
    <x v="1"/>
    <x v="4"/>
    <x v="855"/>
    <n v="63.84"/>
  </r>
  <r>
    <n v="1797"/>
    <s v="US-2018-139465"/>
    <d v="2018-08-27T00:00:00"/>
    <d v="2018-08-30T00:00:00"/>
    <x v="0"/>
    <s v="First Class"/>
    <x v="280"/>
    <x v="280"/>
    <s v="Home Office"/>
    <s v="United States"/>
    <s v="New York City"/>
    <s v="New York"/>
    <n v="10024"/>
    <x v="3"/>
    <s v="TEC-PH-10000455"/>
    <s v="Technology"/>
    <x v="2"/>
    <x v="7"/>
    <x v="1121"/>
    <n v="347.97"/>
  </r>
  <r>
    <n v="1798"/>
    <s v="US-2018-139465"/>
    <d v="2018-08-27T00:00:00"/>
    <d v="2018-08-30T00:00:00"/>
    <x v="0"/>
    <s v="First Class"/>
    <x v="280"/>
    <x v="280"/>
    <s v="Home Office"/>
    <s v="United States"/>
    <s v="New York City"/>
    <s v="New York"/>
    <n v="10024"/>
    <x v="3"/>
    <s v="OFF-BI-10003910"/>
    <s v="Office Supplies"/>
    <x v="1"/>
    <x v="8"/>
    <x v="8"/>
    <n v="37.008000000000003"/>
  </r>
  <r>
    <n v="1799"/>
    <s v="CA-2017-100965"/>
    <d v="2017-07-07T00:00:00"/>
    <d v="2017-07-11T00:00:00"/>
    <x v="6"/>
    <s v="Standard Class"/>
    <x v="528"/>
    <x v="528"/>
    <s v="Consumer"/>
    <s v="United States"/>
    <s v="San Jose"/>
    <s v="California"/>
    <n v="95123"/>
    <x v="1"/>
    <s v="FUR-FU-10003039"/>
    <s v="Furniture"/>
    <x v="0"/>
    <x v="5"/>
    <x v="484"/>
    <n v="215.65"/>
  </r>
  <r>
    <n v="1800"/>
    <s v="CA-2017-121034"/>
    <d v="2017-08-08T00:00:00"/>
    <d v="2017-08-10T00:00:00"/>
    <x v="0"/>
    <s v="Second Class"/>
    <x v="535"/>
    <x v="535"/>
    <s v="Consumer"/>
    <s v="United States"/>
    <s v="Dallas"/>
    <s v="Texas"/>
    <n v="75081"/>
    <x v="2"/>
    <s v="OFF-FA-10000585"/>
    <s v="Office Supplies"/>
    <x v="1"/>
    <x v="13"/>
    <x v="204"/>
    <n v="11.167999999999999"/>
  </r>
  <r>
    <n v="1801"/>
    <s v="CA-2017-121034"/>
    <d v="2017-08-08T00:00:00"/>
    <d v="2017-08-10T00:00:00"/>
    <x v="0"/>
    <s v="Second Class"/>
    <x v="535"/>
    <x v="535"/>
    <s v="Consumer"/>
    <s v="United States"/>
    <s v="Dallas"/>
    <s v="Texas"/>
    <n v="75081"/>
    <x v="2"/>
    <s v="OFF-PA-10001994"/>
    <s v="Office Supplies"/>
    <x v="1"/>
    <x v="10"/>
    <x v="1122"/>
    <n v="53.951999999999998"/>
  </r>
  <r>
    <n v="1802"/>
    <s v="CA-2017-149461"/>
    <d v="2017-11-13T00:00:00"/>
    <d v="2017-11-19T00:00:00"/>
    <x v="2"/>
    <s v="Standard Class"/>
    <x v="216"/>
    <x v="216"/>
    <s v="Home Office"/>
    <s v="United States"/>
    <s v="Auburn"/>
    <s v="Washington"/>
    <n v="98002"/>
    <x v="1"/>
    <s v="FUR-FU-10004270"/>
    <s v="Furniture"/>
    <x v="0"/>
    <x v="5"/>
    <x v="998"/>
    <n v="4.18"/>
  </r>
  <r>
    <n v="1803"/>
    <s v="CA-2018-158379"/>
    <d v="2018-09-22T00:00:00"/>
    <d v="2018-09-26T00:00:00"/>
    <x v="3"/>
    <s v="Second Class"/>
    <x v="350"/>
    <x v="350"/>
    <s v="Consumer"/>
    <s v="United States"/>
    <s v="Philadelphia"/>
    <s v="Pennsylvania"/>
    <n v="19134"/>
    <x v="3"/>
    <s v="OFF-BI-10002498"/>
    <s v="Office Supplies"/>
    <x v="1"/>
    <x v="8"/>
    <x v="440"/>
    <n v="5.6070000000000002"/>
  </r>
  <r>
    <n v="1804"/>
    <s v="CA-2018-158379"/>
    <d v="2018-09-22T00:00:00"/>
    <d v="2018-09-26T00:00:00"/>
    <x v="3"/>
    <s v="Second Class"/>
    <x v="350"/>
    <x v="350"/>
    <s v="Consumer"/>
    <s v="United States"/>
    <s v="Philadelphia"/>
    <s v="Pennsylvania"/>
    <n v="19134"/>
    <x v="3"/>
    <s v="OFF-SU-10002881"/>
    <s v="Office Supplies"/>
    <x v="1"/>
    <x v="14"/>
    <x v="466"/>
    <n v="4663.7359999999999"/>
  </r>
  <r>
    <n v="1805"/>
    <s v="CA-2018-158379"/>
    <d v="2018-09-22T00:00:00"/>
    <d v="2018-09-26T00:00:00"/>
    <x v="3"/>
    <s v="Second Class"/>
    <x v="350"/>
    <x v="350"/>
    <s v="Consumer"/>
    <s v="United States"/>
    <s v="Philadelphia"/>
    <s v="Pennsylvania"/>
    <n v="19134"/>
    <x v="3"/>
    <s v="TEC-AC-10002926"/>
    <s v="Technology"/>
    <x v="2"/>
    <x v="11"/>
    <x v="1123"/>
    <n v="79.983999999999995"/>
  </r>
  <r>
    <n v="1806"/>
    <s v="US-2017-116729"/>
    <d v="2017-12-25T00:00:00"/>
    <d v="2017-12-28T00:00:00"/>
    <x v="1"/>
    <s v="First Class"/>
    <x v="136"/>
    <x v="136"/>
    <s v="Corporate"/>
    <s v="United States"/>
    <s v="Los Angeles"/>
    <s v="California"/>
    <n v="90049"/>
    <x v="1"/>
    <s v="TEC-PH-10002200"/>
    <s v="Technology"/>
    <x v="2"/>
    <x v="7"/>
    <x v="877"/>
    <n v="2575.944"/>
  </r>
  <r>
    <n v="1807"/>
    <s v="US-2017-116729"/>
    <d v="2017-12-25T00:00:00"/>
    <d v="2017-12-28T00:00:00"/>
    <x v="1"/>
    <s v="First Class"/>
    <x v="136"/>
    <x v="136"/>
    <s v="Corporate"/>
    <s v="United States"/>
    <s v="Los Angeles"/>
    <s v="California"/>
    <n v="90049"/>
    <x v="1"/>
    <s v="OFF-PA-10002005"/>
    <s v="Office Supplies"/>
    <x v="1"/>
    <x v="10"/>
    <x v="510"/>
    <n v="45.36"/>
  </r>
  <r>
    <n v="1808"/>
    <s v="US-2017-116729"/>
    <d v="2017-12-25T00:00:00"/>
    <d v="2017-12-28T00:00:00"/>
    <x v="1"/>
    <s v="First Class"/>
    <x v="136"/>
    <x v="136"/>
    <s v="Corporate"/>
    <s v="United States"/>
    <s v="Los Angeles"/>
    <s v="California"/>
    <n v="90049"/>
    <x v="1"/>
    <s v="TEC-AC-10001465"/>
    <s v="Technology"/>
    <x v="2"/>
    <x v="11"/>
    <x v="478"/>
    <n v="254.24"/>
  </r>
  <r>
    <n v="1809"/>
    <s v="CA-2017-164938"/>
    <d v="2017-11-02T00:00:00"/>
    <d v="2017-02-13T00:00:00"/>
    <x v="2"/>
    <s v="First Class"/>
    <x v="536"/>
    <x v="536"/>
    <s v="Corporate"/>
    <s v="United States"/>
    <s v="Tulsa"/>
    <s v="Oklahoma"/>
    <n v="74133"/>
    <x v="2"/>
    <s v="TEC-PH-10004897"/>
    <s v="Technology"/>
    <x v="2"/>
    <x v="7"/>
    <x v="1124"/>
    <n v="69.930000000000007"/>
  </r>
  <r>
    <n v="1810"/>
    <s v="CA-2017-165484"/>
    <d v="2017-10-23T00:00:00"/>
    <d v="2017-10-29T00:00:00"/>
    <x v="8"/>
    <s v="Standard Class"/>
    <x v="96"/>
    <x v="96"/>
    <s v="Corporate"/>
    <s v="United States"/>
    <s v="Chicago"/>
    <s v="Illinois"/>
    <n v="60610"/>
    <x v="2"/>
    <s v="FUR-FU-10001196"/>
    <s v="Furniture"/>
    <x v="0"/>
    <x v="5"/>
    <x v="1125"/>
    <n v="16.155999999999999"/>
  </r>
  <r>
    <n v="1811"/>
    <s v="CA-2017-165484"/>
    <d v="2017-10-23T00:00:00"/>
    <d v="2017-10-29T00:00:00"/>
    <x v="8"/>
    <s v="Standard Class"/>
    <x v="96"/>
    <x v="96"/>
    <s v="Corporate"/>
    <s v="United States"/>
    <s v="Chicago"/>
    <s v="Illinois"/>
    <n v="60610"/>
    <x v="2"/>
    <s v="OFF-PA-10000595"/>
    <s v="Office Supplies"/>
    <x v="1"/>
    <x v="10"/>
    <x v="1126"/>
    <n v="54.816000000000003"/>
  </r>
  <r>
    <n v="1812"/>
    <s v="CA-2015-132612"/>
    <d v="2015-09-06T00:00:00"/>
    <d v="2015-06-11T00:00:00"/>
    <x v="3"/>
    <s v="Second Class"/>
    <x v="383"/>
    <x v="383"/>
    <s v="Consumer"/>
    <s v="United States"/>
    <s v="Harrisonburg"/>
    <s v="Virginia"/>
    <n v="22801"/>
    <x v="0"/>
    <s v="FUR-TA-10004534"/>
    <s v="Furniture"/>
    <x v="0"/>
    <x v="3"/>
    <x v="121"/>
    <n v="1441.3"/>
  </r>
  <r>
    <n v="1813"/>
    <s v="US-2018-161193"/>
    <d v="2018-11-20T00:00:00"/>
    <d v="2018-11-26T00:00:00"/>
    <x v="2"/>
    <s v="Standard Class"/>
    <x v="537"/>
    <x v="537"/>
    <s v="Consumer"/>
    <s v="United States"/>
    <s v="Newark"/>
    <s v="Ohio"/>
    <n v="43055"/>
    <x v="3"/>
    <s v="FUR-FU-10001861"/>
    <s v="Furniture"/>
    <x v="0"/>
    <x v="5"/>
    <x v="275"/>
    <n v="77.599999999999994"/>
  </r>
  <r>
    <n v="1814"/>
    <s v="US-2018-161193"/>
    <d v="2018-11-20T00:00:00"/>
    <d v="2018-11-26T00:00:00"/>
    <x v="2"/>
    <s v="Standard Class"/>
    <x v="537"/>
    <x v="537"/>
    <s v="Consumer"/>
    <s v="United States"/>
    <s v="Newark"/>
    <s v="Ohio"/>
    <n v="43055"/>
    <x v="3"/>
    <s v="FUR-FU-10000206"/>
    <s v="Furniture"/>
    <x v="0"/>
    <x v="5"/>
    <x v="397"/>
    <n v="4.6559999999999997"/>
  </r>
  <r>
    <n v="1815"/>
    <s v="CA-2016-131597"/>
    <d v="2016-09-14T00:00:00"/>
    <d v="2016-09-18T00:00:00"/>
    <x v="3"/>
    <s v="Standard Class"/>
    <x v="407"/>
    <x v="407"/>
    <s v="Corporate"/>
    <s v="United States"/>
    <s v="Los Angeles"/>
    <s v="California"/>
    <n v="90045"/>
    <x v="1"/>
    <s v="FUR-TA-10002607"/>
    <s v="Furniture"/>
    <x v="0"/>
    <x v="3"/>
    <x v="224"/>
    <n v="170.136"/>
  </r>
  <r>
    <n v="1816"/>
    <s v="CA-2016-164833"/>
    <d v="2016-04-06T00:00:00"/>
    <d v="2016-06-04T00:00:00"/>
    <x v="4"/>
    <s v="Same Day"/>
    <x v="328"/>
    <x v="328"/>
    <s v="Consumer"/>
    <s v="United States"/>
    <s v="Seattle"/>
    <s v="Washington"/>
    <n v="98105"/>
    <x v="1"/>
    <s v="OFF-LA-10000443"/>
    <s v="Office Supplies"/>
    <x v="1"/>
    <x v="2"/>
    <x v="1127"/>
    <n v="7.38"/>
  </r>
  <r>
    <n v="1817"/>
    <s v="CA-2016-164833"/>
    <d v="2016-04-06T00:00:00"/>
    <d v="2016-06-04T00:00:00"/>
    <x v="4"/>
    <s v="Same Day"/>
    <x v="328"/>
    <x v="328"/>
    <s v="Consumer"/>
    <s v="United States"/>
    <s v="Seattle"/>
    <s v="Washington"/>
    <n v="98105"/>
    <x v="1"/>
    <s v="OFF-AR-10004685"/>
    <s v="Office Supplies"/>
    <x v="1"/>
    <x v="6"/>
    <x v="183"/>
    <n v="9.26"/>
  </r>
  <r>
    <n v="1818"/>
    <s v="CA-2016-125423"/>
    <d v="2016-12-13T00:00:00"/>
    <d v="2016-12-15T00:00:00"/>
    <x v="1"/>
    <s v="Second Class"/>
    <x v="430"/>
    <x v="430"/>
    <s v="Consumer"/>
    <s v="United States"/>
    <s v="Los Angeles"/>
    <s v="California"/>
    <n v="90036"/>
    <x v="1"/>
    <s v="OFF-LA-10001771"/>
    <s v="Office Supplies"/>
    <x v="1"/>
    <x v="2"/>
    <x v="1128"/>
    <n v="9.9600000000000009"/>
  </r>
  <r>
    <n v="1819"/>
    <s v="US-2015-130379"/>
    <d v="2015-05-25T00:00:00"/>
    <d v="2015-05-29T00:00:00"/>
    <x v="5"/>
    <s v="Standard Class"/>
    <x v="538"/>
    <x v="538"/>
    <s v="Consumer"/>
    <s v="United States"/>
    <s v="Chicago"/>
    <s v="Illinois"/>
    <n v="60623"/>
    <x v="2"/>
    <s v="OFF-AP-10001394"/>
    <s v="Office Supplies"/>
    <x v="1"/>
    <x v="9"/>
    <x v="1129"/>
    <n v="75.599999999999994"/>
  </r>
  <r>
    <n v="1820"/>
    <s v="US-2015-130379"/>
    <d v="2015-05-25T00:00:00"/>
    <d v="2015-05-29T00:00:00"/>
    <x v="5"/>
    <s v="Standard Class"/>
    <x v="538"/>
    <x v="538"/>
    <s v="Consumer"/>
    <s v="United States"/>
    <s v="Chicago"/>
    <s v="Illinois"/>
    <n v="60623"/>
    <x v="2"/>
    <s v="FUR-FU-10002553"/>
    <s v="Furniture"/>
    <x v="0"/>
    <x v="5"/>
    <x v="1130"/>
    <n v="29.32"/>
  </r>
  <r>
    <n v="1821"/>
    <s v="CA-2017-168956"/>
    <d v="2017-02-16T00:00:00"/>
    <d v="2017-02-20T00:00:00"/>
    <x v="11"/>
    <s v="Standard Class"/>
    <x v="105"/>
    <x v="105"/>
    <s v="Corporate"/>
    <s v="United States"/>
    <s v="Chicago"/>
    <s v="Illinois"/>
    <n v="60623"/>
    <x v="2"/>
    <s v="OFF-AP-10004233"/>
    <s v="Office Supplies"/>
    <x v="1"/>
    <x v="9"/>
    <x v="1131"/>
    <n v="92.063999999999993"/>
  </r>
  <r>
    <n v="1822"/>
    <s v="CA-2017-168956"/>
    <d v="2017-02-16T00:00:00"/>
    <d v="2017-02-20T00:00:00"/>
    <x v="11"/>
    <s v="Standard Class"/>
    <x v="105"/>
    <x v="105"/>
    <s v="Corporate"/>
    <s v="United States"/>
    <s v="Chicago"/>
    <s v="Illinois"/>
    <n v="60623"/>
    <x v="2"/>
    <s v="OFF-FA-10000304"/>
    <s v="Office Supplies"/>
    <x v="1"/>
    <x v="13"/>
    <x v="52"/>
    <n v="6.976"/>
  </r>
  <r>
    <n v="1823"/>
    <s v="CA-2017-168956"/>
    <d v="2017-02-16T00:00:00"/>
    <d v="2017-02-20T00:00:00"/>
    <x v="11"/>
    <s v="Standard Class"/>
    <x v="105"/>
    <x v="105"/>
    <s v="Corporate"/>
    <s v="United States"/>
    <s v="Chicago"/>
    <s v="Illinois"/>
    <n v="60623"/>
    <x v="2"/>
    <s v="FUR-CH-10004754"/>
    <s v="Furniture"/>
    <x v="0"/>
    <x v="1"/>
    <x v="1132"/>
    <n v="62.957999999999998"/>
  </r>
  <r>
    <n v="1824"/>
    <s v="CA-2017-168956"/>
    <d v="2017-02-16T00:00:00"/>
    <d v="2017-02-20T00:00:00"/>
    <x v="11"/>
    <s v="Standard Class"/>
    <x v="105"/>
    <x v="105"/>
    <s v="Corporate"/>
    <s v="United States"/>
    <s v="Chicago"/>
    <s v="Illinois"/>
    <n v="60623"/>
    <x v="2"/>
    <s v="OFF-PA-10000809"/>
    <s v="Office Supplies"/>
    <x v="1"/>
    <x v="10"/>
    <x v="1133"/>
    <n v="5.1840000000000002"/>
  </r>
  <r>
    <n v="1825"/>
    <s v="CA-2017-167507"/>
    <d v="2017-12-22T00:00:00"/>
    <d v="2017-12-28T00:00:00"/>
    <x v="1"/>
    <s v="Standard Class"/>
    <x v="193"/>
    <x v="193"/>
    <s v="Consumer"/>
    <s v="United States"/>
    <s v="Redmond"/>
    <s v="Oregon"/>
    <n v="97756"/>
    <x v="1"/>
    <s v="OFF-BI-10003694"/>
    <s v="Office Supplies"/>
    <x v="1"/>
    <x v="8"/>
    <x v="858"/>
    <n v="31.32"/>
  </r>
  <r>
    <n v="1826"/>
    <s v="CA-2017-167507"/>
    <d v="2017-12-22T00:00:00"/>
    <d v="2017-12-28T00:00:00"/>
    <x v="1"/>
    <s v="Standard Class"/>
    <x v="193"/>
    <x v="193"/>
    <s v="Consumer"/>
    <s v="United States"/>
    <s v="Redmond"/>
    <s v="Oregon"/>
    <n v="97756"/>
    <x v="1"/>
    <s v="FUR-FU-10001935"/>
    <s v="Furniture"/>
    <x v="0"/>
    <x v="5"/>
    <x v="345"/>
    <n v="11.84"/>
  </r>
  <r>
    <n v="1827"/>
    <s v="CA-2017-167507"/>
    <d v="2017-12-22T00:00:00"/>
    <d v="2017-12-28T00:00:00"/>
    <x v="1"/>
    <s v="Standard Class"/>
    <x v="193"/>
    <x v="193"/>
    <s v="Consumer"/>
    <s v="United States"/>
    <s v="Redmond"/>
    <s v="Oregon"/>
    <n v="97756"/>
    <x v="1"/>
    <s v="FUR-FU-10002878"/>
    <s v="Furniture"/>
    <x v="0"/>
    <x v="5"/>
    <x v="1134"/>
    <n v="22.783999999999999"/>
  </r>
  <r>
    <n v="1828"/>
    <s v="CA-2017-109344"/>
    <d v="2017-08-02T00:00:00"/>
    <d v="2017-02-11T00:00:00"/>
    <x v="0"/>
    <s v="Second Class"/>
    <x v="539"/>
    <x v="539"/>
    <s v="Home Office"/>
    <s v="United States"/>
    <s v="Raleigh"/>
    <s v="North Carolina"/>
    <n v="27604"/>
    <x v="0"/>
    <s v="TEC-PH-10002624"/>
    <s v="Technology"/>
    <x v="2"/>
    <x v="7"/>
    <x v="1135"/>
    <n v="1127.9760000000001"/>
  </r>
  <r>
    <n v="1829"/>
    <s v="US-2016-140851"/>
    <d v="2016-07-13T00:00:00"/>
    <d v="2016-07-15T00:00:00"/>
    <x v="6"/>
    <s v="Second Class"/>
    <x v="540"/>
    <x v="540"/>
    <s v="Corporate"/>
    <s v="United States"/>
    <s v="Macon"/>
    <s v="Georgia"/>
    <n v="31204"/>
    <x v="0"/>
    <s v="OFF-PA-10000019"/>
    <s v="Office Supplies"/>
    <x v="1"/>
    <x v="10"/>
    <x v="711"/>
    <n v="38.880000000000003"/>
  </r>
  <r>
    <n v="1830"/>
    <s v="CA-2015-103373"/>
    <d v="2015-05-18T00:00:00"/>
    <d v="2015-05-24T00:00:00"/>
    <x v="5"/>
    <s v="Standard Class"/>
    <x v="94"/>
    <x v="94"/>
    <s v="Consumer"/>
    <s v="United States"/>
    <s v="Cleveland"/>
    <s v="Ohio"/>
    <n v="44105"/>
    <x v="3"/>
    <s v="TEC-PH-10002885"/>
    <s v="Technology"/>
    <x v="2"/>
    <x v="7"/>
    <x v="1136"/>
    <n v="779.79600000000005"/>
  </r>
  <r>
    <n v="1831"/>
    <s v="CA-2018-145884"/>
    <d v="2018-10-21T00:00:00"/>
    <d v="2018-10-21T00:00:00"/>
    <x v="8"/>
    <s v="Same Day"/>
    <x v="359"/>
    <x v="359"/>
    <s v="Home Office"/>
    <s v="United States"/>
    <s v="Muskogee"/>
    <s v="Oklahoma"/>
    <n v="74403"/>
    <x v="2"/>
    <s v="TEC-PH-10000895"/>
    <s v="Technology"/>
    <x v="2"/>
    <x v="7"/>
    <x v="1137"/>
    <n v="1439.92"/>
  </r>
  <r>
    <n v="1832"/>
    <s v="CA-2018-145884"/>
    <d v="2018-10-21T00:00:00"/>
    <d v="2018-10-21T00:00:00"/>
    <x v="8"/>
    <s v="Same Day"/>
    <x v="359"/>
    <x v="359"/>
    <s v="Home Office"/>
    <s v="United States"/>
    <s v="Muskogee"/>
    <s v="Oklahoma"/>
    <n v="74403"/>
    <x v="2"/>
    <s v="FUR-TA-10002356"/>
    <s v="Furniture"/>
    <x v="0"/>
    <x v="3"/>
    <x v="735"/>
    <n v="262.11"/>
  </r>
  <r>
    <n v="1833"/>
    <s v="CA-2016-131422"/>
    <d v="2016-05-11T00:00:00"/>
    <d v="2016-11-09T00:00:00"/>
    <x v="5"/>
    <s v="Standard Class"/>
    <x v="334"/>
    <x v="334"/>
    <s v="Corporate"/>
    <s v="United States"/>
    <s v="Monroe"/>
    <s v="North Carolina"/>
    <n v="28110"/>
    <x v="0"/>
    <s v="FUR-CH-10001270"/>
    <s v="Furniture"/>
    <x v="0"/>
    <x v="1"/>
    <x v="860"/>
    <n v="207"/>
  </r>
  <r>
    <n v="1834"/>
    <s v="CA-2018-162691"/>
    <d v="2018-01-08T00:00:00"/>
    <d v="2018-08-07T00:00:00"/>
    <x v="7"/>
    <s v="Standard Class"/>
    <x v="442"/>
    <x v="442"/>
    <s v="Corporate"/>
    <s v="United States"/>
    <s v="Austin"/>
    <s v="Texas"/>
    <n v="78745"/>
    <x v="2"/>
    <s v="TEC-MA-10000488"/>
    <s v="Technology"/>
    <x v="2"/>
    <x v="15"/>
    <x v="1138"/>
    <n v="1439.982"/>
  </r>
  <r>
    <n v="1835"/>
    <s v="CA-2018-162691"/>
    <d v="2018-01-08T00:00:00"/>
    <d v="2018-08-07T00:00:00"/>
    <x v="7"/>
    <s v="Standard Class"/>
    <x v="442"/>
    <x v="442"/>
    <s v="Corporate"/>
    <s v="United States"/>
    <s v="Austin"/>
    <s v="Texas"/>
    <n v="78745"/>
    <x v="2"/>
    <s v="OFF-PA-10003729"/>
    <s v="Office Supplies"/>
    <x v="1"/>
    <x v="10"/>
    <x v="1139"/>
    <n v="36.287999999999997"/>
  </r>
  <r>
    <n v="1836"/>
    <s v="CA-2015-141278"/>
    <d v="2015-06-21T00:00:00"/>
    <d v="2015-06-24T00:00:00"/>
    <x v="9"/>
    <s v="First Class"/>
    <x v="528"/>
    <x v="528"/>
    <s v="Consumer"/>
    <s v="United States"/>
    <s v="Meriden"/>
    <s v="Connecticut"/>
    <n v="6450"/>
    <x v="3"/>
    <s v="OFF-AR-10003056"/>
    <s v="Office Supplies"/>
    <x v="1"/>
    <x v="6"/>
    <x v="18"/>
    <n v="21.4"/>
  </r>
  <r>
    <n v="1837"/>
    <s v="CA-2018-122693"/>
    <d v="2018-02-19T00:00:00"/>
    <d v="2018-02-21T00:00:00"/>
    <x v="11"/>
    <s v="Second Class"/>
    <x v="468"/>
    <x v="468"/>
    <s v="Corporate"/>
    <s v="United States"/>
    <s v="Roswell"/>
    <s v="Georgia"/>
    <n v="30076"/>
    <x v="0"/>
    <s v="OFF-AP-10002518"/>
    <s v="Office Supplies"/>
    <x v="1"/>
    <x v="9"/>
    <x v="160"/>
    <n v="1245.8599999999999"/>
  </r>
  <r>
    <n v="1838"/>
    <s v="CA-2015-117345"/>
    <d v="2015-01-08T00:00:00"/>
    <d v="2015-08-05T00:00:00"/>
    <x v="7"/>
    <s v="Standard Class"/>
    <x v="541"/>
    <x v="541"/>
    <s v="Corporate"/>
    <s v="United States"/>
    <s v="Charlotte"/>
    <s v="North Carolina"/>
    <n v="28205"/>
    <x v="0"/>
    <s v="OFF-LA-10000240"/>
    <s v="Office Supplies"/>
    <x v="1"/>
    <x v="2"/>
    <x v="2"/>
    <n v="17.544"/>
  </r>
  <r>
    <n v="1839"/>
    <s v="CA-2015-117345"/>
    <d v="2015-01-08T00:00:00"/>
    <d v="2015-08-05T00:00:00"/>
    <x v="7"/>
    <s v="Standard Class"/>
    <x v="541"/>
    <x v="541"/>
    <s v="Corporate"/>
    <s v="United States"/>
    <s v="Charlotte"/>
    <s v="North Carolina"/>
    <n v="28205"/>
    <x v="0"/>
    <s v="FUR-FU-10000629"/>
    <s v="Furniture"/>
    <x v="0"/>
    <x v="5"/>
    <x v="93"/>
    <n v="44.128"/>
  </r>
  <r>
    <n v="1840"/>
    <s v="CA-2015-117345"/>
    <d v="2015-01-08T00:00:00"/>
    <d v="2015-08-05T00:00:00"/>
    <x v="7"/>
    <s v="Standard Class"/>
    <x v="541"/>
    <x v="541"/>
    <s v="Corporate"/>
    <s v="United States"/>
    <s v="Charlotte"/>
    <s v="North Carolina"/>
    <n v="28205"/>
    <x v="0"/>
    <s v="OFF-AP-10001005"/>
    <s v="Office Supplies"/>
    <x v="1"/>
    <x v="9"/>
    <x v="1140"/>
    <n v="62.92"/>
  </r>
  <r>
    <n v="1841"/>
    <s v="CA-2015-117345"/>
    <d v="2015-01-08T00:00:00"/>
    <d v="2015-08-05T00:00:00"/>
    <x v="7"/>
    <s v="Standard Class"/>
    <x v="541"/>
    <x v="541"/>
    <s v="Corporate"/>
    <s v="United States"/>
    <s v="Charlotte"/>
    <s v="North Carolina"/>
    <n v="28205"/>
    <x v="0"/>
    <s v="OFF-PA-10002377"/>
    <s v="Office Supplies"/>
    <x v="1"/>
    <x v="10"/>
    <x v="127"/>
    <n v="78.304000000000002"/>
  </r>
  <r>
    <n v="1842"/>
    <s v="CA-2017-157763"/>
    <d v="2017-07-18T00:00:00"/>
    <d v="2017-07-23T00:00:00"/>
    <x v="6"/>
    <s v="Standard Class"/>
    <x v="542"/>
    <x v="542"/>
    <s v="Corporate"/>
    <s v="United States"/>
    <s v="Bowling Green"/>
    <s v="Kentucky"/>
    <n v="42104"/>
    <x v="0"/>
    <s v="FUR-CH-10000988"/>
    <s v="Furniture"/>
    <x v="0"/>
    <x v="1"/>
    <x v="1141"/>
    <n v="140.81"/>
  </r>
  <r>
    <n v="1843"/>
    <s v="CA-2016-135391"/>
    <d v="2016-09-02T00:00:00"/>
    <d v="2016-02-11T00:00:00"/>
    <x v="3"/>
    <s v="Second Class"/>
    <x v="135"/>
    <x v="135"/>
    <s v="Corporate"/>
    <s v="United States"/>
    <s v="San Antonio"/>
    <s v="Texas"/>
    <n v="78207"/>
    <x v="2"/>
    <s v="OFF-LA-10001074"/>
    <s v="Office Supplies"/>
    <x v="1"/>
    <x v="2"/>
    <x v="300"/>
    <n v="40.095999999999997"/>
  </r>
  <r>
    <n v="1844"/>
    <s v="CA-2016-135391"/>
    <d v="2016-09-02T00:00:00"/>
    <d v="2016-02-11T00:00:00"/>
    <x v="3"/>
    <s v="Second Class"/>
    <x v="135"/>
    <x v="135"/>
    <s v="Corporate"/>
    <s v="United States"/>
    <s v="San Antonio"/>
    <s v="Texas"/>
    <n v="78207"/>
    <x v="2"/>
    <s v="FUR-FU-10001986"/>
    <s v="Furniture"/>
    <x v="0"/>
    <x v="5"/>
    <x v="1142"/>
    <n v="40.783999999999999"/>
  </r>
  <r>
    <n v="1845"/>
    <s v="US-2018-113852"/>
    <d v="2018-07-29T00:00:00"/>
    <d v="2018-08-02T00:00:00"/>
    <x v="6"/>
    <s v="Standard Class"/>
    <x v="543"/>
    <x v="543"/>
    <s v="Consumer"/>
    <s v="United States"/>
    <s v="Seattle"/>
    <s v="Washington"/>
    <n v="98115"/>
    <x v="1"/>
    <s v="TEC-AC-10003027"/>
    <s v="Technology"/>
    <x v="2"/>
    <x v="11"/>
    <x v="25"/>
    <n v="90.57"/>
  </r>
  <r>
    <n v="1846"/>
    <s v="US-2018-158512"/>
    <d v="2018-12-01T00:00:00"/>
    <d v="2018-01-17T00:00:00"/>
    <x v="1"/>
    <s v="Second Class"/>
    <x v="526"/>
    <x v="526"/>
    <s v="Home Office"/>
    <s v="United States"/>
    <s v="Washington"/>
    <s v="District of Columbia"/>
    <n v="20016"/>
    <x v="3"/>
    <s v="OFF-PA-10001804"/>
    <s v="Office Supplies"/>
    <x v="1"/>
    <x v="10"/>
    <x v="129"/>
    <n v="40.08"/>
  </r>
  <r>
    <n v="1847"/>
    <s v="US-2018-158512"/>
    <d v="2018-12-01T00:00:00"/>
    <d v="2018-01-17T00:00:00"/>
    <x v="1"/>
    <s v="Second Class"/>
    <x v="526"/>
    <x v="526"/>
    <s v="Home Office"/>
    <s v="United States"/>
    <s v="Washington"/>
    <s v="District of Columbia"/>
    <n v="20016"/>
    <x v="3"/>
    <s v="FUR-FU-10004973"/>
    <s v="Furniture"/>
    <x v="0"/>
    <x v="5"/>
    <x v="1143"/>
    <n v="37.68"/>
  </r>
  <r>
    <n v="1848"/>
    <s v="CA-2018-128370"/>
    <d v="2018-10-09T00:00:00"/>
    <d v="2018-09-10T00:00:00"/>
    <x v="8"/>
    <s v="Same Day"/>
    <x v="395"/>
    <x v="395"/>
    <s v="Corporate"/>
    <s v="United States"/>
    <s v="Los Angeles"/>
    <s v="California"/>
    <n v="90004"/>
    <x v="1"/>
    <s v="FUR-CH-10002602"/>
    <s v="Furniture"/>
    <x v="0"/>
    <x v="1"/>
    <x v="291"/>
    <n v="362.35199999999998"/>
  </r>
  <r>
    <n v="1849"/>
    <s v="CA-2018-128370"/>
    <d v="2018-10-09T00:00:00"/>
    <d v="2018-09-10T00:00:00"/>
    <x v="8"/>
    <s v="Same Day"/>
    <x v="395"/>
    <x v="395"/>
    <s v="Corporate"/>
    <s v="United States"/>
    <s v="Los Angeles"/>
    <s v="California"/>
    <n v="90004"/>
    <x v="1"/>
    <s v="OFF-BI-10004140"/>
    <s v="Office Supplies"/>
    <x v="1"/>
    <x v="8"/>
    <x v="307"/>
    <n v="7.1840000000000002"/>
  </r>
  <r>
    <n v="1850"/>
    <s v="CA-2016-160472"/>
    <d v="2016-07-20T00:00:00"/>
    <d v="2016-07-25T00:00:00"/>
    <x v="6"/>
    <s v="Second Class"/>
    <x v="343"/>
    <x v="343"/>
    <s v="Consumer"/>
    <s v="United States"/>
    <s v="South Bend"/>
    <s v="Indiana"/>
    <n v="46614"/>
    <x v="2"/>
    <s v="OFF-ST-10000464"/>
    <s v="Office Supplies"/>
    <x v="1"/>
    <x v="4"/>
    <x v="1144"/>
    <n v="34.76"/>
  </r>
  <r>
    <n v="1851"/>
    <s v="CA-2016-160472"/>
    <d v="2016-07-20T00:00:00"/>
    <d v="2016-07-25T00:00:00"/>
    <x v="6"/>
    <s v="Second Class"/>
    <x v="343"/>
    <x v="343"/>
    <s v="Consumer"/>
    <s v="United States"/>
    <s v="South Bend"/>
    <s v="Indiana"/>
    <n v="46614"/>
    <x v="2"/>
    <s v="TEC-AC-10002253"/>
    <s v="Technology"/>
    <x v="2"/>
    <x v="11"/>
    <x v="577"/>
    <n v="831.2"/>
  </r>
  <r>
    <n v="1852"/>
    <s v="CA-2016-160472"/>
    <d v="2016-07-20T00:00:00"/>
    <d v="2016-07-25T00:00:00"/>
    <x v="6"/>
    <s v="Second Class"/>
    <x v="343"/>
    <x v="343"/>
    <s v="Consumer"/>
    <s v="United States"/>
    <s v="South Bend"/>
    <s v="Indiana"/>
    <n v="46614"/>
    <x v="2"/>
    <s v="OFF-PA-10000528"/>
    <s v="Office Supplies"/>
    <x v="1"/>
    <x v="10"/>
    <x v="1145"/>
    <n v="26.4"/>
  </r>
  <r>
    <n v="1853"/>
    <s v="CA-2016-160472"/>
    <d v="2016-07-20T00:00:00"/>
    <d v="2016-07-25T00:00:00"/>
    <x v="6"/>
    <s v="Second Class"/>
    <x v="343"/>
    <x v="343"/>
    <s v="Consumer"/>
    <s v="United States"/>
    <s v="South Bend"/>
    <s v="Indiana"/>
    <n v="46614"/>
    <x v="2"/>
    <s v="OFF-EN-10000483"/>
    <s v="Office Supplies"/>
    <x v="1"/>
    <x v="12"/>
    <x v="374"/>
    <n v="106.75"/>
  </r>
  <r>
    <n v="1854"/>
    <s v="CA-2016-160472"/>
    <d v="2016-07-20T00:00:00"/>
    <d v="2016-07-25T00:00:00"/>
    <x v="6"/>
    <s v="Second Class"/>
    <x v="343"/>
    <x v="343"/>
    <s v="Consumer"/>
    <s v="United States"/>
    <s v="South Bend"/>
    <s v="Indiana"/>
    <n v="46614"/>
    <x v="2"/>
    <s v="OFF-PA-10003129"/>
    <s v="Office Supplies"/>
    <x v="1"/>
    <x v="10"/>
    <x v="1146"/>
    <n v="97.82"/>
  </r>
  <r>
    <n v="1855"/>
    <s v="CA-2016-160472"/>
    <d v="2016-07-20T00:00:00"/>
    <d v="2016-07-25T00:00:00"/>
    <x v="6"/>
    <s v="Second Class"/>
    <x v="343"/>
    <x v="343"/>
    <s v="Consumer"/>
    <s v="United States"/>
    <s v="South Bend"/>
    <s v="Indiana"/>
    <n v="46614"/>
    <x v="2"/>
    <s v="OFF-ST-10003442"/>
    <s v="Office Supplies"/>
    <x v="1"/>
    <x v="4"/>
    <x v="86"/>
    <n v="141.4"/>
  </r>
  <r>
    <n v="1856"/>
    <s v="CA-2015-114643"/>
    <d v="2015-06-13T00:00:00"/>
    <d v="2015-06-17T00:00:00"/>
    <x v="9"/>
    <s v="Standard Class"/>
    <x v="524"/>
    <x v="524"/>
    <s v="Corporate"/>
    <s v="United States"/>
    <s v="Los Angeles"/>
    <s v="California"/>
    <n v="90032"/>
    <x v="1"/>
    <s v="OFF-AR-10003631"/>
    <s v="Office Supplies"/>
    <x v="1"/>
    <x v="6"/>
    <x v="772"/>
    <n v="14.52"/>
  </r>
  <r>
    <n v="1857"/>
    <s v="US-2018-158218"/>
    <d v="2018-12-05T00:00:00"/>
    <d v="2018-05-15T00:00:00"/>
    <x v="1"/>
    <s v="Second Class"/>
    <x v="141"/>
    <x v="141"/>
    <s v="Corporate"/>
    <s v="United States"/>
    <s v="Houston"/>
    <s v="Texas"/>
    <n v="77041"/>
    <x v="2"/>
    <s v="OFF-ST-10000563"/>
    <s v="Office Supplies"/>
    <x v="1"/>
    <x v="4"/>
    <x v="903"/>
    <n v="127.92"/>
  </r>
  <r>
    <n v="1858"/>
    <s v="US-2018-158218"/>
    <d v="2018-12-05T00:00:00"/>
    <d v="2018-05-15T00:00:00"/>
    <x v="1"/>
    <s v="Second Class"/>
    <x v="141"/>
    <x v="141"/>
    <s v="Corporate"/>
    <s v="United States"/>
    <s v="Houston"/>
    <s v="Texas"/>
    <n v="77041"/>
    <x v="2"/>
    <s v="OFF-BI-10002133"/>
    <s v="Office Supplies"/>
    <x v="1"/>
    <x v="8"/>
    <x v="1147"/>
    <n v="34.24"/>
  </r>
  <r>
    <n v="1859"/>
    <s v="CA-2016-121608"/>
    <d v="2016-03-09T00:00:00"/>
    <d v="2016-09-05T00:00:00"/>
    <x v="10"/>
    <s v="First Class"/>
    <x v="80"/>
    <x v="80"/>
    <s v="Corporate"/>
    <s v="United States"/>
    <s v="Bristol"/>
    <s v="Connecticut"/>
    <n v="6010"/>
    <x v="3"/>
    <s v="OFF-AP-10002311"/>
    <s v="Office Supplies"/>
    <x v="1"/>
    <x v="9"/>
    <x v="14"/>
    <n v="137.62"/>
  </r>
  <r>
    <n v="1860"/>
    <s v="CA-2016-121608"/>
    <d v="2016-03-09T00:00:00"/>
    <d v="2016-09-05T00:00:00"/>
    <x v="10"/>
    <s v="First Class"/>
    <x v="80"/>
    <x v="80"/>
    <s v="Corporate"/>
    <s v="United States"/>
    <s v="Bristol"/>
    <s v="Connecticut"/>
    <n v="6010"/>
    <x v="3"/>
    <s v="TEC-PH-10004959"/>
    <s v="Technology"/>
    <x v="2"/>
    <x v="7"/>
    <x v="1148"/>
    <n v="100.49"/>
  </r>
  <r>
    <n v="1861"/>
    <s v="US-2018-121251"/>
    <d v="2018-03-26T00:00:00"/>
    <d v="2018-03-27T00:00:00"/>
    <x v="10"/>
    <s v="First Class"/>
    <x v="306"/>
    <x v="306"/>
    <s v="Consumer"/>
    <s v="United States"/>
    <s v="New York City"/>
    <s v="New York"/>
    <n v="10009"/>
    <x v="3"/>
    <s v="FUR-BO-10001918"/>
    <s v="Furniture"/>
    <x v="0"/>
    <x v="0"/>
    <x v="1149"/>
    <n v="257.56799999999998"/>
  </r>
  <r>
    <n v="1862"/>
    <s v="US-2018-121251"/>
    <d v="2018-03-26T00:00:00"/>
    <d v="2018-03-27T00:00:00"/>
    <x v="10"/>
    <s v="First Class"/>
    <x v="306"/>
    <x v="306"/>
    <s v="Consumer"/>
    <s v="United States"/>
    <s v="New York City"/>
    <s v="New York"/>
    <n v="10009"/>
    <x v="3"/>
    <s v="TEC-PH-10004896"/>
    <s v="Technology"/>
    <x v="2"/>
    <x v="7"/>
    <x v="174"/>
    <n v="119.96"/>
  </r>
  <r>
    <n v="1863"/>
    <s v="CA-2015-151078"/>
    <d v="2015-12-11T00:00:00"/>
    <d v="2015-11-12T00:00:00"/>
    <x v="1"/>
    <s v="Same Day"/>
    <x v="167"/>
    <x v="167"/>
    <s v="Consumer"/>
    <s v="United States"/>
    <s v="San Antonio"/>
    <s v="Texas"/>
    <n v="78207"/>
    <x v="2"/>
    <s v="OFF-ST-10001328"/>
    <s v="Office Supplies"/>
    <x v="1"/>
    <x v="4"/>
    <x v="178"/>
    <n v="49.631999999999998"/>
  </r>
  <r>
    <n v="1864"/>
    <s v="US-2017-100839"/>
    <d v="2017-10-13T00:00:00"/>
    <d v="2017-10-17T00:00:00"/>
    <x v="8"/>
    <s v="Standard Class"/>
    <x v="544"/>
    <x v="544"/>
    <s v="Corporate"/>
    <s v="United States"/>
    <s v="Aurora"/>
    <s v="Colorado"/>
    <n v="80013"/>
    <x v="1"/>
    <s v="FUR-TA-10004575"/>
    <s v="Furniture"/>
    <x v="0"/>
    <x v="3"/>
    <x v="309"/>
    <n v="727.45"/>
  </r>
  <r>
    <n v="1865"/>
    <s v="US-2017-100839"/>
    <d v="2017-10-13T00:00:00"/>
    <d v="2017-10-17T00:00:00"/>
    <x v="8"/>
    <s v="Standard Class"/>
    <x v="544"/>
    <x v="544"/>
    <s v="Corporate"/>
    <s v="United States"/>
    <s v="Aurora"/>
    <s v="Colorado"/>
    <n v="80013"/>
    <x v="1"/>
    <s v="FUR-FU-10001617"/>
    <s v="Furniture"/>
    <x v="0"/>
    <x v="5"/>
    <x v="1150"/>
    <n v="24.96"/>
  </r>
  <r>
    <n v="1866"/>
    <s v="US-2018-116659"/>
    <d v="2018-12-11T00:00:00"/>
    <d v="2018-11-12T00:00:00"/>
    <x v="1"/>
    <s v="Same Day"/>
    <x v="243"/>
    <x v="243"/>
    <s v="Corporate"/>
    <s v="United States"/>
    <s v="Newark"/>
    <s v="Ohio"/>
    <n v="43055"/>
    <x v="3"/>
    <s v="TEC-PH-10002824"/>
    <s v="Technology"/>
    <x v="2"/>
    <x v="7"/>
    <x v="1151"/>
    <n v="370.78199999999998"/>
  </r>
  <r>
    <n v="1867"/>
    <s v="CA-2018-118857"/>
    <d v="2018-04-15T00:00:00"/>
    <d v="2018-04-18T00:00:00"/>
    <x v="4"/>
    <s v="First Class"/>
    <x v="340"/>
    <x v="340"/>
    <s v="Corporate"/>
    <s v="United States"/>
    <s v="Henderson"/>
    <s v="Nevada"/>
    <n v="89015"/>
    <x v="1"/>
    <s v="FUR-FU-10004460"/>
    <s v="Furniture"/>
    <x v="0"/>
    <x v="5"/>
    <x v="793"/>
    <n v="196.45"/>
  </r>
  <r>
    <n v="1868"/>
    <s v="CA-2016-127110"/>
    <d v="2016-06-25T00:00:00"/>
    <d v="2016-07-01T00:00:00"/>
    <x v="9"/>
    <s v="Standard Class"/>
    <x v="539"/>
    <x v="539"/>
    <s v="Home Office"/>
    <s v="United States"/>
    <s v="Philadelphia"/>
    <s v="Pennsylvania"/>
    <n v="19143"/>
    <x v="3"/>
    <s v="OFF-PA-10003309"/>
    <s v="Office Supplies"/>
    <x v="1"/>
    <x v="10"/>
    <x v="1152"/>
    <n v="31.103999999999999"/>
  </r>
  <r>
    <n v="1869"/>
    <s v="CA-2016-127110"/>
    <d v="2016-06-25T00:00:00"/>
    <d v="2016-07-01T00:00:00"/>
    <x v="9"/>
    <s v="Standard Class"/>
    <x v="539"/>
    <x v="539"/>
    <s v="Home Office"/>
    <s v="United States"/>
    <s v="Philadelphia"/>
    <s v="Pennsylvania"/>
    <n v="19143"/>
    <x v="3"/>
    <s v="OFF-ST-10002554"/>
    <s v="Office Supplies"/>
    <x v="1"/>
    <x v="4"/>
    <x v="1153"/>
    <n v="78.256"/>
  </r>
  <r>
    <n v="1870"/>
    <s v="CA-2017-148201"/>
    <d v="2017-08-26T00:00:00"/>
    <d v="2017-08-29T00:00:00"/>
    <x v="0"/>
    <s v="Second Class"/>
    <x v="230"/>
    <x v="230"/>
    <s v="Consumer"/>
    <s v="United States"/>
    <s v="Seattle"/>
    <s v="Washington"/>
    <n v="98103"/>
    <x v="1"/>
    <s v="OFF-PA-10000019"/>
    <s v="Office Supplies"/>
    <x v="1"/>
    <x v="10"/>
    <x v="711"/>
    <n v="6.48"/>
  </r>
  <r>
    <n v="1871"/>
    <s v="CA-2015-116932"/>
    <d v="2015-07-21T00:00:00"/>
    <d v="2015-07-25T00:00:00"/>
    <x v="6"/>
    <s v="Standard Class"/>
    <x v="545"/>
    <x v="545"/>
    <s v="Corporate"/>
    <s v="United States"/>
    <s v="San Francisco"/>
    <s v="California"/>
    <n v="94122"/>
    <x v="1"/>
    <s v="OFF-AR-10002067"/>
    <s v="Office Supplies"/>
    <x v="1"/>
    <x v="6"/>
    <x v="1154"/>
    <n v="99.2"/>
  </r>
  <r>
    <n v="1872"/>
    <s v="CA-2015-116932"/>
    <d v="2015-07-21T00:00:00"/>
    <d v="2015-07-25T00:00:00"/>
    <x v="6"/>
    <s v="Standard Class"/>
    <x v="545"/>
    <x v="545"/>
    <s v="Corporate"/>
    <s v="United States"/>
    <s v="San Francisco"/>
    <s v="California"/>
    <n v="94122"/>
    <x v="1"/>
    <s v="FUR-CH-10001215"/>
    <s v="Furniture"/>
    <x v="0"/>
    <x v="1"/>
    <x v="445"/>
    <n v="801.56799999999998"/>
  </r>
  <r>
    <n v="1873"/>
    <s v="CA-2015-116932"/>
    <d v="2015-07-21T00:00:00"/>
    <d v="2015-07-25T00:00:00"/>
    <x v="6"/>
    <s v="Standard Class"/>
    <x v="545"/>
    <x v="545"/>
    <s v="Corporate"/>
    <s v="United States"/>
    <s v="San Francisco"/>
    <s v="California"/>
    <n v="94122"/>
    <x v="1"/>
    <s v="FUR-TA-10004175"/>
    <s v="Furniture"/>
    <x v="0"/>
    <x v="3"/>
    <x v="1155"/>
    <n v="272.84800000000001"/>
  </r>
  <r>
    <n v="1874"/>
    <s v="CA-2018-142888"/>
    <d v="2018-11-21T00:00:00"/>
    <d v="2018-11-25T00:00:00"/>
    <x v="2"/>
    <s v="Standard Class"/>
    <x v="546"/>
    <x v="546"/>
    <s v="Consumer"/>
    <s v="United States"/>
    <s v="Spokane"/>
    <s v="Washington"/>
    <n v="99207"/>
    <x v="1"/>
    <s v="FUR-TA-10004767"/>
    <s v="Furniture"/>
    <x v="0"/>
    <x v="3"/>
    <x v="1156"/>
    <n v="70.98"/>
  </r>
  <r>
    <n v="1875"/>
    <s v="CA-2015-147914"/>
    <d v="2015-04-06T00:00:00"/>
    <d v="2015-06-09T00:00:00"/>
    <x v="4"/>
    <s v="Standard Class"/>
    <x v="88"/>
    <x v="88"/>
    <s v="Home Office"/>
    <s v="United States"/>
    <s v="Columbus"/>
    <s v="Ohio"/>
    <n v="43229"/>
    <x v="3"/>
    <s v="OFF-PA-10001685"/>
    <s v="Office Supplies"/>
    <x v="1"/>
    <x v="10"/>
    <x v="33"/>
    <n v="16.224"/>
  </r>
  <r>
    <n v="1876"/>
    <s v="US-2017-112977"/>
    <d v="2017-10-03T00:00:00"/>
    <d v="2017-03-16T00:00:00"/>
    <x v="8"/>
    <s v="Standard Class"/>
    <x v="170"/>
    <x v="170"/>
    <s v="Consumer"/>
    <s v="United States"/>
    <s v="Long Beach"/>
    <s v="New York"/>
    <n v="11561"/>
    <x v="3"/>
    <s v="FUR-BO-10003272"/>
    <s v="Furniture"/>
    <x v="0"/>
    <x v="0"/>
    <x v="587"/>
    <n v="176.78399999999999"/>
  </r>
  <r>
    <n v="1877"/>
    <s v="CA-2018-112039"/>
    <d v="2018-03-25T00:00:00"/>
    <d v="2018-03-29T00:00:00"/>
    <x v="10"/>
    <s v="Standard Class"/>
    <x v="547"/>
    <x v="547"/>
    <s v="Consumer"/>
    <s v="United States"/>
    <s v="San Antonio"/>
    <s v="Texas"/>
    <n v="78207"/>
    <x v="2"/>
    <s v="TEC-PH-10000984"/>
    <s v="Technology"/>
    <x v="2"/>
    <x v="7"/>
    <x v="470"/>
    <n v="470.37599999999998"/>
  </r>
  <r>
    <n v="1878"/>
    <s v="CA-2018-118885"/>
    <d v="2018-12-29T00:00:00"/>
    <d v="2019-01-02T00:00:00"/>
    <x v="1"/>
    <s v="Standard Class"/>
    <x v="506"/>
    <x v="506"/>
    <s v="Consumer"/>
    <s v="United States"/>
    <s v="Los Angeles"/>
    <s v="California"/>
    <n v="90049"/>
    <x v="1"/>
    <s v="FUR-CH-10002880"/>
    <s v="Furniture"/>
    <x v="0"/>
    <x v="1"/>
    <x v="809"/>
    <n v="393.56799999999998"/>
  </r>
  <r>
    <n v="1879"/>
    <s v="CA-2018-118885"/>
    <d v="2018-12-29T00:00:00"/>
    <d v="2019-01-02T00:00:00"/>
    <x v="1"/>
    <s v="Standard Class"/>
    <x v="506"/>
    <x v="506"/>
    <s v="Consumer"/>
    <s v="United States"/>
    <s v="Los Angeles"/>
    <s v="California"/>
    <n v="90049"/>
    <x v="1"/>
    <s v="TEC-PH-10002563"/>
    <s v="Technology"/>
    <x v="2"/>
    <x v="7"/>
    <x v="203"/>
    <n v="302.37599999999998"/>
  </r>
  <r>
    <n v="1880"/>
    <s v="US-2018-166611"/>
    <d v="2018-03-28T00:00:00"/>
    <d v="2018-04-02T00:00:00"/>
    <x v="10"/>
    <s v="Standard Class"/>
    <x v="316"/>
    <x v="316"/>
    <s v="Corporate"/>
    <s v="United States"/>
    <s v="Jacksonville"/>
    <s v="Florida"/>
    <n v="32216"/>
    <x v="0"/>
    <s v="OFF-BI-10001191"/>
    <s v="Office Supplies"/>
    <x v="1"/>
    <x v="8"/>
    <x v="979"/>
    <n v="68.742000000000004"/>
  </r>
  <r>
    <n v="1881"/>
    <s v="CA-2016-109512"/>
    <d v="2016-05-03T00:00:00"/>
    <d v="2016-03-05T00:00:00"/>
    <x v="5"/>
    <s v="Same Day"/>
    <x v="166"/>
    <x v="166"/>
    <s v="Consumer"/>
    <s v="United States"/>
    <s v="New York City"/>
    <s v="New York"/>
    <n v="10011"/>
    <x v="3"/>
    <s v="OFF-EN-10002621"/>
    <s v="Office Supplies"/>
    <x v="1"/>
    <x v="12"/>
    <x v="153"/>
    <n v="29.34"/>
  </r>
  <r>
    <n v="1882"/>
    <s v="CA-2016-109512"/>
    <d v="2016-05-03T00:00:00"/>
    <d v="2016-03-05T00:00:00"/>
    <x v="5"/>
    <s v="Same Day"/>
    <x v="166"/>
    <x v="166"/>
    <s v="Consumer"/>
    <s v="United States"/>
    <s v="New York City"/>
    <s v="New York"/>
    <n v="10011"/>
    <x v="3"/>
    <s v="FUR-CH-10001146"/>
    <s v="Furniture"/>
    <x v="0"/>
    <x v="1"/>
    <x v="64"/>
    <n v="383.60700000000003"/>
  </r>
  <r>
    <n v="1883"/>
    <s v="CA-2016-109512"/>
    <d v="2016-05-03T00:00:00"/>
    <d v="2016-03-05T00:00:00"/>
    <x v="5"/>
    <s v="Same Day"/>
    <x v="166"/>
    <x v="166"/>
    <s v="Consumer"/>
    <s v="United States"/>
    <s v="New York City"/>
    <s v="New York"/>
    <n v="10011"/>
    <x v="3"/>
    <s v="OFF-ST-10000689"/>
    <s v="Office Supplies"/>
    <x v="1"/>
    <x v="4"/>
    <x v="426"/>
    <n v="563.4"/>
  </r>
  <r>
    <n v="1884"/>
    <s v="CA-2017-118570"/>
    <d v="2017-11-13T00:00:00"/>
    <d v="2017-11-17T00:00:00"/>
    <x v="2"/>
    <s v="Standard Class"/>
    <x v="254"/>
    <x v="254"/>
    <s v="Home Office"/>
    <s v="United States"/>
    <s v="Philadelphia"/>
    <s v="Pennsylvania"/>
    <n v="19143"/>
    <x v="3"/>
    <s v="OFF-PA-10001289"/>
    <s v="Office Supplies"/>
    <x v="1"/>
    <x v="10"/>
    <x v="961"/>
    <n v="217.05600000000001"/>
  </r>
  <r>
    <n v="1885"/>
    <s v="CA-2018-154718"/>
    <d v="2018-01-19T00:00:00"/>
    <d v="2018-01-23T00:00:00"/>
    <x v="7"/>
    <s v="Second Class"/>
    <x v="297"/>
    <x v="297"/>
    <s v="Consumer"/>
    <s v="United States"/>
    <s v="Keller"/>
    <s v="Texas"/>
    <n v="76248"/>
    <x v="2"/>
    <s v="OFF-LA-10003714"/>
    <s v="Office Supplies"/>
    <x v="1"/>
    <x v="2"/>
    <x v="1157"/>
    <n v="6"/>
  </r>
  <r>
    <n v="1886"/>
    <s v="CA-2017-147578"/>
    <d v="2017-04-22T00:00:00"/>
    <d v="2017-04-26T00:00:00"/>
    <x v="4"/>
    <s v="Second Class"/>
    <x v="38"/>
    <x v="38"/>
    <s v="Consumer"/>
    <s v="United States"/>
    <s v="San Francisco"/>
    <s v="California"/>
    <n v="94122"/>
    <x v="1"/>
    <s v="FUR-FU-10001889"/>
    <s v="Furniture"/>
    <x v="0"/>
    <x v="5"/>
    <x v="1158"/>
    <n v="31.56"/>
  </r>
  <r>
    <n v="1887"/>
    <s v="CA-2015-140165"/>
    <d v="2015-05-13T00:00:00"/>
    <d v="2015-05-15T00:00:00"/>
    <x v="5"/>
    <s v="First Class"/>
    <x v="382"/>
    <x v="382"/>
    <s v="Home Office"/>
    <s v="United States"/>
    <s v="Hialeah"/>
    <s v="Florida"/>
    <n v="33012"/>
    <x v="0"/>
    <s v="OFF-FA-10002815"/>
    <s v="Office Supplies"/>
    <x v="1"/>
    <x v="13"/>
    <x v="128"/>
    <n v="7.1040000000000001"/>
  </r>
  <r>
    <n v="1888"/>
    <s v="CA-2015-140165"/>
    <d v="2015-05-13T00:00:00"/>
    <d v="2015-05-15T00:00:00"/>
    <x v="5"/>
    <s v="First Class"/>
    <x v="382"/>
    <x v="382"/>
    <s v="Home Office"/>
    <s v="United States"/>
    <s v="Hialeah"/>
    <s v="Florida"/>
    <n v="33012"/>
    <x v="0"/>
    <s v="OFF-BI-10004519"/>
    <s v="Office Supplies"/>
    <x v="1"/>
    <x v="8"/>
    <x v="889"/>
    <n v="398.35199999999998"/>
  </r>
  <r>
    <n v="1889"/>
    <s v="CA-2015-142587"/>
    <d v="2015-10-21T00:00:00"/>
    <d v="2015-10-22T00:00:00"/>
    <x v="8"/>
    <s v="First Class"/>
    <x v="14"/>
    <x v="14"/>
    <s v="Consumer"/>
    <s v="United States"/>
    <s v="Fairfield"/>
    <s v="Ohio"/>
    <n v="45014"/>
    <x v="3"/>
    <s v="OFF-AP-10004708"/>
    <s v="Office Supplies"/>
    <x v="1"/>
    <x v="9"/>
    <x v="513"/>
    <n v="121.792"/>
  </r>
  <r>
    <n v="1890"/>
    <s v="CA-2015-142587"/>
    <d v="2015-10-21T00:00:00"/>
    <d v="2015-10-22T00:00:00"/>
    <x v="8"/>
    <s v="First Class"/>
    <x v="14"/>
    <x v="14"/>
    <s v="Consumer"/>
    <s v="United States"/>
    <s v="Fairfield"/>
    <s v="Ohio"/>
    <n v="45014"/>
    <x v="3"/>
    <s v="FUR-TA-10000617"/>
    <s v="Furniture"/>
    <x v="0"/>
    <x v="3"/>
    <x v="342"/>
    <n v="409.59"/>
  </r>
  <r>
    <n v="1891"/>
    <s v="CA-2015-157623"/>
    <d v="2015-03-14T00:00:00"/>
    <d v="2015-03-18T00:00:00"/>
    <x v="10"/>
    <s v="Standard Class"/>
    <x v="158"/>
    <x v="158"/>
    <s v="Corporate"/>
    <s v="United States"/>
    <s v="Huntington Beach"/>
    <s v="California"/>
    <n v="92646"/>
    <x v="1"/>
    <s v="OFF-PA-10001204"/>
    <s v="Office Supplies"/>
    <x v="1"/>
    <x v="10"/>
    <x v="523"/>
    <n v="10.56"/>
  </r>
  <r>
    <n v="1892"/>
    <s v="CA-2015-157623"/>
    <d v="2015-03-14T00:00:00"/>
    <d v="2015-03-18T00:00:00"/>
    <x v="10"/>
    <s v="Standard Class"/>
    <x v="158"/>
    <x v="158"/>
    <s v="Corporate"/>
    <s v="United States"/>
    <s v="Huntington Beach"/>
    <s v="California"/>
    <n v="92646"/>
    <x v="1"/>
    <s v="OFF-AR-10003723"/>
    <s v="Office Supplies"/>
    <x v="1"/>
    <x v="6"/>
    <x v="1159"/>
    <n v="3.38"/>
  </r>
  <r>
    <n v="1893"/>
    <s v="CA-2018-145310"/>
    <d v="2018-12-22T00:00:00"/>
    <d v="2018-12-24T00:00:00"/>
    <x v="1"/>
    <s v="Second Class"/>
    <x v="187"/>
    <x v="187"/>
    <s v="Consumer"/>
    <s v="United States"/>
    <s v="Port Orange"/>
    <s v="Florida"/>
    <n v="32127"/>
    <x v="0"/>
    <s v="OFF-EN-10002621"/>
    <s v="Office Supplies"/>
    <x v="1"/>
    <x v="12"/>
    <x v="153"/>
    <n v="7.8239999999999998"/>
  </r>
  <r>
    <n v="1894"/>
    <s v="CA-2017-100083"/>
    <d v="2017-11-24T00:00:00"/>
    <d v="2017-11-29T00:00:00"/>
    <x v="2"/>
    <s v="Standard Class"/>
    <x v="263"/>
    <x v="263"/>
    <s v="Consumer"/>
    <s v="United States"/>
    <s v="Medford"/>
    <s v="Oregon"/>
    <n v="97504"/>
    <x v="1"/>
    <s v="OFF-PA-10000241"/>
    <s v="Office Supplies"/>
    <x v="1"/>
    <x v="10"/>
    <x v="1160"/>
    <n v="24.783999999999999"/>
  </r>
  <r>
    <n v="1895"/>
    <s v="US-2018-108063"/>
    <d v="2018-02-12T00:00:00"/>
    <d v="2018-12-05T00:00:00"/>
    <x v="11"/>
    <s v="First Class"/>
    <x v="548"/>
    <x v="548"/>
    <s v="Consumer"/>
    <s v="United States"/>
    <s v="Charlottesville"/>
    <s v="Virginia"/>
    <n v="22901"/>
    <x v="0"/>
    <s v="OFF-AR-10001446"/>
    <s v="Office Supplies"/>
    <x v="1"/>
    <x v="6"/>
    <x v="1161"/>
    <n v="34.65"/>
  </r>
  <r>
    <n v="1896"/>
    <s v="CA-2016-109197"/>
    <d v="2016-12-31T00:00:00"/>
    <d v="2017-01-04T00:00:00"/>
    <x v="1"/>
    <s v="Standard Class"/>
    <x v="123"/>
    <x v="123"/>
    <s v="Consumer"/>
    <s v="United States"/>
    <s v="Missoula"/>
    <s v="Montana"/>
    <n v="59801"/>
    <x v="1"/>
    <s v="OFF-BI-10004632"/>
    <s v="Office Supplies"/>
    <x v="1"/>
    <x v="8"/>
    <x v="569"/>
    <n v="487.98399999999998"/>
  </r>
  <r>
    <n v="1897"/>
    <s v="CA-2018-141789"/>
    <d v="2018-03-10T00:00:00"/>
    <d v="2018-10-06T00:00:00"/>
    <x v="10"/>
    <s v="First Class"/>
    <x v="549"/>
    <x v="549"/>
    <s v="Consumer"/>
    <s v="United States"/>
    <s v="Minneapolis"/>
    <s v="Minnesota"/>
    <n v="55407"/>
    <x v="2"/>
    <s v="OFF-BI-10001359"/>
    <s v="Office Supplies"/>
    <x v="1"/>
    <x v="8"/>
    <x v="1162"/>
    <n v="1793.98"/>
  </r>
  <r>
    <n v="1898"/>
    <s v="CA-2015-169775"/>
    <d v="2015-08-29T00:00:00"/>
    <d v="2015-09-02T00:00:00"/>
    <x v="0"/>
    <s v="Second Class"/>
    <x v="362"/>
    <x v="362"/>
    <s v="Consumer"/>
    <s v="United States"/>
    <s v="Miami"/>
    <s v="Florida"/>
    <n v="33178"/>
    <x v="0"/>
    <s v="OFF-EN-10001749"/>
    <s v="Office Supplies"/>
    <x v="1"/>
    <x v="12"/>
    <x v="1163"/>
    <n v="29.808"/>
  </r>
  <r>
    <n v="1899"/>
    <s v="CA-2015-169775"/>
    <d v="2015-08-29T00:00:00"/>
    <d v="2015-09-02T00:00:00"/>
    <x v="0"/>
    <s v="Second Class"/>
    <x v="362"/>
    <x v="362"/>
    <s v="Consumer"/>
    <s v="United States"/>
    <s v="Miami"/>
    <s v="Florida"/>
    <n v="33178"/>
    <x v="0"/>
    <s v="OFF-BI-10004390"/>
    <s v="Office Supplies"/>
    <x v="1"/>
    <x v="8"/>
    <x v="1164"/>
    <n v="505.17599999999999"/>
  </r>
  <r>
    <n v="1900"/>
    <s v="CA-2015-169775"/>
    <d v="2015-08-29T00:00:00"/>
    <d v="2015-09-02T00:00:00"/>
    <x v="0"/>
    <s v="Second Class"/>
    <x v="362"/>
    <x v="362"/>
    <s v="Consumer"/>
    <s v="United States"/>
    <s v="Miami"/>
    <s v="Florida"/>
    <n v="33178"/>
    <x v="0"/>
    <s v="FUR-TA-10001857"/>
    <s v="Furniture"/>
    <x v="0"/>
    <x v="3"/>
    <x v="438"/>
    <n v="174.05850000000001"/>
  </r>
  <r>
    <n v="1901"/>
    <s v="CA-2017-140543"/>
    <d v="2017-06-29T00:00:00"/>
    <d v="2017-07-03T00:00:00"/>
    <x v="9"/>
    <s v="Second Class"/>
    <x v="476"/>
    <x v="476"/>
    <s v="Consumer"/>
    <s v="United States"/>
    <s v="Florence"/>
    <s v="South Carolina"/>
    <n v="29501"/>
    <x v="0"/>
    <s v="OFF-ST-10000563"/>
    <s v="Office Supplies"/>
    <x v="1"/>
    <x v="4"/>
    <x v="903"/>
    <n v="191.88"/>
  </r>
  <r>
    <n v="1902"/>
    <s v="CA-2017-151141"/>
    <d v="2017-08-20T00:00:00"/>
    <d v="2017-08-23T00:00:00"/>
    <x v="0"/>
    <s v="First Class"/>
    <x v="108"/>
    <x v="108"/>
    <s v="Home Office"/>
    <s v="United States"/>
    <s v="Detroit"/>
    <s v="Michigan"/>
    <n v="48205"/>
    <x v="2"/>
    <s v="TEC-PH-10004924"/>
    <s v="Technology"/>
    <x v="2"/>
    <x v="7"/>
    <x v="1165"/>
    <n v="14.78"/>
  </r>
  <r>
    <n v="1903"/>
    <s v="CA-2018-167094"/>
    <d v="2018-10-21T00:00:00"/>
    <d v="2018-10-22T00:00:00"/>
    <x v="8"/>
    <s v="First Class"/>
    <x v="460"/>
    <x v="460"/>
    <s v="Corporate"/>
    <s v="United States"/>
    <s v="Springfield"/>
    <s v="Oregon"/>
    <n v="97477"/>
    <x v="1"/>
    <s v="OFF-PA-10003953"/>
    <s v="Office Supplies"/>
    <x v="1"/>
    <x v="10"/>
    <x v="644"/>
    <n v="5.1840000000000002"/>
  </r>
  <r>
    <n v="1904"/>
    <s v="CA-2018-167094"/>
    <d v="2018-10-21T00:00:00"/>
    <d v="2018-10-22T00:00:00"/>
    <x v="8"/>
    <s v="First Class"/>
    <x v="460"/>
    <x v="460"/>
    <s v="Corporate"/>
    <s v="United States"/>
    <s v="Springfield"/>
    <s v="Oregon"/>
    <n v="97477"/>
    <x v="1"/>
    <s v="FUR-CH-10000155"/>
    <s v="Furniture"/>
    <x v="0"/>
    <x v="1"/>
    <x v="1166"/>
    <n v="478.48"/>
  </r>
  <r>
    <n v="1905"/>
    <s v="CA-2018-167094"/>
    <d v="2018-10-21T00:00:00"/>
    <d v="2018-10-22T00:00:00"/>
    <x v="8"/>
    <s v="First Class"/>
    <x v="460"/>
    <x v="460"/>
    <s v="Corporate"/>
    <s v="United States"/>
    <s v="Springfield"/>
    <s v="Oregon"/>
    <n v="97477"/>
    <x v="1"/>
    <s v="TEC-AC-10003116"/>
    <s v="Technology"/>
    <x v="2"/>
    <x v="11"/>
    <x v="929"/>
    <n v="28.4"/>
  </r>
  <r>
    <n v="1906"/>
    <s v="CA-2018-154410"/>
    <d v="2018-10-21T00:00:00"/>
    <d v="2018-10-24T00:00:00"/>
    <x v="8"/>
    <s v="First Class"/>
    <x v="550"/>
    <x v="550"/>
    <s v="Corporate"/>
    <s v="United States"/>
    <s v="Indianapolis"/>
    <s v="Indiana"/>
    <n v="46203"/>
    <x v="2"/>
    <s v="OFF-ST-10002743"/>
    <s v="Office Supplies"/>
    <x v="1"/>
    <x v="4"/>
    <x v="418"/>
    <n v="909.12"/>
  </r>
  <r>
    <n v="1907"/>
    <s v="US-2017-150567"/>
    <d v="2017-05-17T00:00:00"/>
    <d v="2017-05-21T00:00:00"/>
    <x v="5"/>
    <s v="Standard Class"/>
    <x v="532"/>
    <x v="532"/>
    <s v="Corporate"/>
    <s v="United States"/>
    <s v="Apopka"/>
    <s v="Florida"/>
    <n v="32712"/>
    <x v="0"/>
    <s v="OFF-BI-10001757"/>
    <s v="Office Supplies"/>
    <x v="1"/>
    <x v="8"/>
    <x v="1167"/>
    <n v="2.952"/>
  </r>
  <r>
    <n v="1908"/>
    <s v="US-2017-150567"/>
    <d v="2017-05-17T00:00:00"/>
    <d v="2017-05-21T00:00:00"/>
    <x v="5"/>
    <s v="Standard Class"/>
    <x v="532"/>
    <x v="532"/>
    <s v="Corporate"/>
    <s v="United States"/>
    <s v="Apopka"/>
    <s v="Florida"/>
    <n v="32712"/>
    <x v="0"/>
    <s v="OFF-BI-10000069"/>
    <s v="Office Supplies"/>
    <x v="1"/>
    <x v="8"/>
    <x v="491"/>
    <n v="27.018000000000001"/>
  </r>
  <r>
    <n v="1909"/>
    <s v="CA-2016-157959"/>
    <d v="2016-03-02T00:00:00"/>
    <d v="2016-02-04T00:00:00"/>
    <x v="10"/>
    <s v="First Class"/>
    <x v="459"/>
    <x v="459"/>
    <s v="Corporate"/>
    <s v="United States"/>
    <s v="Los Angeles"/>
    <s v="California"/>
    <n v="90008"/>
    <x v="1"/>
    <s v="FUR-FU-10004093"/>
    <s v="Furniture"/>
    <x v="0"/>
    <x v="5"/>
    <x v="1168"/>
    <n v="136.91999999999999"/>
  </r>
  <r>
    <n v="1910"/>
    <s v="CA-2018-105886"/>
    <d v="2018-12-18T00:00:00"/>
    <d v="2018-12-23T00:00:00"/>
    <x v="1"/>
    <s v="Standard Class"/>
    <x v="551"/>
    <x v="551"/>
    <s v="Consumer"/>
    <s v="United States"/>
    <s v="Oceanside"/>
    <s v="New York"/>
    <n v="11572"/>
    <x v="3"/>
    <s v="FUR-FU-10001037"/>
    <s v="Furniture"/>
    <x v="0"/>
    <x v="5"/>
    <x v="1169"/>
    <n v="18.96"/>
  </r>
  <r>
    <n v="1911"/>
    <s v="CA-2017-105963"/>
    <d v="2017-11-15T00:00:00"/>
    <d v="2017-11-22T00:00:00"/>
    <x v="2"/>
    <s v="Standard Class"/>
    <x v="34"/>
    <x v="34"/>
    <s v="Corporate"/>
    <s v="United States"/>
    <s v="Los Angeles"/>
    <s v="California"/>
    <n v="90008"/>
    <x v="1"/>
    <s v="TEC-AC-10003832"/>
    <s v="Technology"/>
    <x v="2"/>
    <x v="11"/>
    <x v="463"/>
    <n v="99.39"/>
  </r>
  <r>
    <n v="1912"/>
    <s v="CA-2018-121503"/>
    <d v="2018-03-07T00:00:00"/>
    <d v="2018-07-06T00:00:00"/>
    <x v="10"/>
    <s v="Second Class"/>
    <x v="395"/>
    <x v="395"/>
    <s v="Corporate"/>
    <s v="United States"/>
    <s v="Houston"/>
    <s v="Texas"/>
    <n v="77041"/>
    <x v="2"/>
    <s v="OFF-PA-10001878"/>
    <s v="Office Supplies"/>
    <x v="1"/>
    <x v="10"/>
    <x v="1170"/>
    <n v="273.89600000000002"/>
  </r>
  <r>
    <n v="1913"/>
    <s v="CA-2018-121503"/>
    <d v="2018-03-07T00:00:00"/>
    <d v="2018-07-06T00:00:00"/>
    <x v="10"/>
    <s v="Second Class"/>
    <x v="395"/>
    <x v="395"/>
    <s v="Corporate"/>
    <s v="United States"/>
    <s v="Houston"/>
    <s v="Texas"/>
    <n v="77041"/>
    <x v="2"/>
    <s v="TEC-MA-10003674"/>
    <s v="Technology"/>
    <x v="2"/>
    <x v="15"/>
    <x v="1171"/>
    <n v="597.13199999999995"/>
  </r>
  <r>
    <n v="1914"/>
    <s v="CA-2015-103366"/>
    <d v="2015-01-15T00:00:00"/>
    <d v="2015-01-17T00:00:00"/>
    <x v="7"/>
    <s v="First Class"/>
    <x v="552"/>
    <x v="552"/>
    <s v="Consumer"/>
    <s v="United States"/>
    <s v="Roswell"/>
    <s v="Georgia"/>
    <n v="30076"/>
    <x v="0"/>
    <s v="TEC-AC-10003628"/>
    <s v="Technology"/>
    <x v="2"/>
    <x v="11"/>
    <x v="247"/>
    <n v="149.94999999999999"/>
  </r>
  <r>
    <n v="1915"/>
    <s v="CA-2018-124597"/>
    <d v="2018-04-30T00:00:00"/>
    <d v="2018-05-05T00:00:00"/>
    <x v="4"/>
    <s v="Standard Class"/>
    <x v="357"/>
    <x v="357"/>
    <s v="Home Office"/>
    <s v="United States"/>
    <s v="Boynton Beach"/>
    <s v="Florida"/>
    <n v="33437"/>
    <x v="0"/>
    <s v="OFF-LA-10003190"/>
    <s v="Office Supplies"/>
    <x v="1"/>
    <x v="2"/>
    <x v="1172"/>
    <n v="4.6079999999999997"/>
  </r>
  <r>
    <n v="1916"/>
    <s v="CA-2018-124597"/>
    <d v="2018-04-30T00:00:00"/>
    <d v="2018-05-05T00:00:00"/>
    <x v="4"/>
    <s v="Standard Class"/>
    <x v="357"/>
    <x v="357"/>
    <s v="Home Office"/>
    <s v="United States"/>
    <s v="Boynton Beach"/>
    <s v="Florida"/>
    <n v="33437"/>
    <x v="0"/>
    <s v="OFF-AR-10002280"/>
    <s v="Office Supplies"/>
    <x v="1"/>
    <x v="6"/>
    <x v="772"/>
    <n v="15.528"/>
  </r>
  <r>
    <n v="1917"/>
    <s v="CA-2018-124597"/>
    <d v="2018-04-30T00:00:00"/>
    <d v="2018-05-05T00:00:00"/>
    <x v="4"/>
    <s v="Standard Class"/>
    <x v="357"/>
    <x v="357"/>
    <s v="Home Office"/>
    <s v="United States"/>
    <s v="Boynton Beach"/>
    <s v="Florida"/>
    <n v="33437"/>
    <x v="0"/>
    <s v="OFF-LA-10001569"/>
    <s v="Office Supplies"/>
    <x v="1"/>
    <x v="2"/>
    <x v="639"/>
    <n v="11.952"/>
  </r>
  <r>
    <n v="1918"/>
    <s v="CA-2016-105634"/>
    <d v="2016-08-11T00:00:00"/>
    <d v="2016-11-14T00:00:00"/>
    <x v="0"/>
    <s v="Standard Class"/>
    <x v="456"/>
    <x v="456"/>
    <s v="Consumer"/>
    <s v="United States"/>
    <s v="Franklin"/>
    <s v="Massachusetts"/>
    <n v="2038"/>
    <x v="3"/>
    <s v="OFF-AR-10001573"/>
    <s v="Office Supplies"/>
    <x v="1"/>
    <x v="6"/>
    <x v="373"/>
    <n v="11.65"/>
  </r>
  <r>
    <n v="1919"/>
    <s v="CA-2016-123673"/>
    <d v="2016-10-30T00:00:00"/>
    <d v="2016-11-01T00:00:00"/>
    <x v="8"/>
    <s v="Second Class"/>
    <x v="539"/>
    <x v="539"/>
    <s v="Home Office"/>
    <s v="United States"/>
    <s v="Detroit"/>
    <s v="Michigan"/>
    <n v="48227"/>
    <x v="2"/>
    <s v="TEC-PH-10001809"/>
    <s v="Technology"/>
    <x v="2"/>
    <x v="7"/>
    <x v="1173"/>
    <n v="299.89999999999998"/>
  </r>
  <r>
    <n v="1920"/>
    <s v="US-2018-111423"/>
    <d v="2018-08-17T00:00:00"/>
    <d v="2018-08-19T00:00:00"/>
    <x v="0"/>
    <s v="First Class"/>
    <x v="553"/>
    <x v="553"/>
    <s v="Corporate"/>
    <s v="United States"/>
    <s v="Watertown"/>
    <s v="New York"/>
    <n v="13601"/>
    <x v="3"/>
    <s v="OFF-BI-10003091"/>
    <s v="Office Supplies"/>
    <x v="1"/>
    <x v="8"/>
    <x v="1174"/>
    <n v="895.92"/>
  </r>
  <r>
    <n v="1921"/>
    <s v="US-2018-111423"/>
    <d v="2018-08-17T00:00:00"/>
    <d v="2018-08-19T00:00:00"/>
    <x v="0"/>
    <s v="First Class"/>
    <x v="553"/>
    <x v="553"/>
    <s v="Corporate"/>
    <s v="United States"/>
    <s v="Watertown"/>
    <s v="New York"/>
    <n v="13601"/>
    <x v="3"/>
    <s v="FUR-CH-10003981"/>
    <s v="Furniture"/>
    <x v="0"/>
    <x v="1"/>
    <x v="1175"/>
    <n v="462.56400000000002"/>
  </r>
  <r>
    <n v="1922"/>
    <s v="CA-2016-125178"/>
    <d v="2016-03-10T00:00:00"/>
    <d v="2016-10-09T00:00:00"/>
    <x v="10"/>
    <s v="Standard Class"/>
    <x v="89"/>
    <x v="89"/>
    <s v="Corporate"/>
    <s v="United States"/>
    <s v="Reading"/>
    <s v="Pennsylvania"/>
    <n v="19601"/>
    <x v="3"/>
    <s v="OFF-ST-10002562"/>
    <s v="Office Supplies"/>
    <x v="1"/>
    <x v="4"/>
    <x v="683"/>
    <n v="15.007999999999999"/>
  </r>
  <r>
    <n v="1923"/>
    <s v="CA-2017-156685"/>
    <d v="2017-08-07T00:00:00"/>
    <d v="2017-07-10T00:00:00"/>
    <x v="0"/>
    <s v="Second Class"/>
    <x v="554"/>
    <x v="554"/>
    <s v="Corporate"/>
    <s v="United States"/>
    <s v="Arlington"/>
    <s v="Texas"/>
    <n v="76017"/>
    <x v="2"/>
    <s v="TEC-PH-10004345"/>
    <s v="Technology"/>
    <x v="2"/>
    <x v="7"/>
    <x v="1176"/>
    <n v="863.64"/>
  </r>
  <r>
    <n v="1924"/>
    <s v="CA-2017-156685"/>
    <d v="2017-08-07T00:00:00"/>
    <d v="2017-07-10T00:00:00"/>
    <x v="0"/>
    <s v="Second Class"/>
    <x v="554"/>
    <x v="554"/>
    <s v="Corporate"/>
    <s v="United States"/>
    <s v="Arlington"/>
    <s v="Texas"/>
    <n v="76017"/>
    <x v="2"/>
    <s v="OFF-AR-10000588"/>
    <s v="Office Supplies"/>
    <x v="1"/>
    <x v="6"/>
    <x v="398"/>
    <n v="47.616"/>
  </r>
  <r>
    <n v="1925"/>
    <s v="CA-2018-126865"/>
    <d v="2018-05-12T00:00:00"/>
    <d v="2018-12-07T00:00:00"/>
    <x v="5"/>
    <s v="Second Class"/>
    <x v="268"/>
    <x v="268"/>
    <s v="Consumer"/>
    <s v="United States"/>
    <s v="San Diego"/>
    <s v="California"/>
    <n v="92024"/>
    <x v="1"/>
    <s v="OFF-PA-10003039"/>
    <s v="Office Supplies"/>
    <x v="1"/>
    <x v="10"/>
    <x v="334"/>
    <n v="92.94"/>
  </r>
  <r>
    <n v="1926"/>
    <s v="CA-2018-102834"/>
    <d v="2018-09-03T00:00:00"/>
    <d v="2018-03-13T00:00:00"/>
    <x v="3"/>
    <s v="Standard Class"/>
    <x v="352"/>
    <x v="352"/>
    <s v="Corporate"/>
    <s v="United States"/>
    <s v="San Francisco"/>
    <s v="California"/>
    <n v="94110"/>
    <x v="1"/>
    <s v="TEC-AC-10001908"/>
    <s v="Technology"/>
    <x v="2"/>
    <x v="11"/>
    <x v="295"/>
    <n v="199.98"/>
  </r>
  <r>
    <n v="1927"/>
    <s v="US-2017-139710"/>
    <d v="2017-09-06T00:00:00"/>
    <d v="2017-06-15T00:00:00"/>
    <x v="3"/>
    <s v="Standard Class"/>
    <x v="411"/>
    <x v="411"/>
    <s v="Consumer"/>
    <s v="United States"/>
    <s v="Los Angeles"/>
    <s v="California"/>
    <n v="90045"/>
    <x v="1"/>
    <s v="TEC-PH-10001198"/>
    <s v="Technology"/>
    <x v="2"/>
    <x v="7"/>
    <x v="1177"/>
    <n v="177.48"/>
  </r>
  <r>
    <n v="1928"/>
    <s v="CA-2018-121538"/>
    <d v="2018-11-28T00:00:00"/>
    <d v="2018-12-01T00:00:00"/>
    <x v="2"/>
    <s v="First Class"/>
    <x v="302"/>
    <x v="302"/>
    <s v="Consumer"/>
    <s v="United States"/>
    <s v="Denver"/>
    <s v="Colorado"/>
    <n v="80219"/>
    <x v="1"/>
    <s v="OFF-PA-10004071"/>
    <s v="Office Supplies"/>
    <x v="1"/>
    <x v="10"/>
    <x v="417"/>
    <n v="88.768000000000001"/>
  </r>
  <r>
    <n v="1929"/>
    <s v="US-2018-101539"/>
    <d v="2018-03-16T00:00:00"/>
    <d v="2018-03-18T00:00:00"/>
    <x v="10"/>
    <s v="Second Class"/>
    <x v="91"/>
    <x v="91"/>
    <s v="Home Office"/>
    <s v="United States"/>
    <s v="Seattle"/>
    <s v="Washington"/>
    <n v="98105"/>
    <x v="1"/>
    <s v="OFF-PA-10001972"/>
    <s v="Office Supplies"/>
    <x v="1"/>
    <x v="10"/>
    <x v="1178"/>
    <n v="6.48"/>
  </r>
  <r>
    <n v="1930"/>
    <s v="US-2018-101539"/>
    <d v="2018-03-16T00:00:00"/>
    <d v="2018-03-18T00:00:00"/>
    <x v="10"/>
    <s v="Second Class"/>
    <x v="91"/>
    <x v="91"/>
    <s v="Home Office"/>
    <s v="United States"/>
    <s v="Seattle"/>
    <s v="Washington"/>
    <n v="98105"/>
    <x v="1"/>
    <s v="OFF-ST-10004180"/>
    <s v="Office Supplies"/>
    <x v="1"/>
    <x v="4"/>
    <x v="244"/>
    <n v="46.51"/>
  </r>
  <r>
    <n v="1931"/>
    <s v="US-2018-101539"/>
    <d v="2018-03-16T00:00:00"/>
    <d v="2018-03-18T00:00:00"/>
    <x v="10"/>
    <s v="Second Class"/>
    <x v="91"/>
    <x v="91"/>
    <s v="Home Office"/>
    <s v="United States"/>
    <s v="Seattle"/>
    <s v="Washington"/>
    <n v="98105"/>
    <x v="1"/>
    <s v="TEC-PH-10004165"/>
    <s v="Technology"/>
    <x v="2"/>
    <x v="7"/>
    <x v="895"/>
    <n v="659.976"/>
  </r>
  <r>
    <n v="1932"/>
    <s v="CA-2017-152121"/>
    <d v="2017-11-27T00:00:00"/>
    <d v="2017-11-29T00:00:00"/>
    <x v="2"/>
    <s v="Second Class"/>
    <x v="113"/>
    <x v="113"/>
    <s v="Consumer"/>
    <s v="United States"/>
    <s v="Scottsdale"/>
    <s v="Arizona"/>
    <n v="85254"/>
    <x v="1"/>
    <s v="TEC-PH-10002483"/>
    <s v="Technology"/>
    <x v="2"/>
    <x v="7"/>
    <x v="1179"/>
    <n v="271.99200000000002"/>
  </r>
  <r>
    <n v="1933"/>
    <s v="CA-2018-161200"/>
    <d v="2018-06-08T00:00:00"/>
    <d v="2018-08-10T00:00:00"/>
    <x v="9"/>
    <s v="Second Class"/>
    <x v="277"/>
    <x v="277"/>
    <s v="Consumer"/>
    <s v="United States"/>
    <s v="Lafayette"/>
    <s v="Louisiana"/>
    <n v="70506"/>
    <x v="0"/>
    <s v="FUR-BO-10000468"/>
    <s v="Furniture"/>
    <x v="0"/>
    <x v="0"/>
    <x v="1180"/>
    <n v="145.74"/>
  </r>
  <r>
    <n v="1934"/>
    <s v="CA-2018-161200"/>
    <d v="2018-06-08T00:00:00"/>
    <d v="2018-08-10T00:00:00"/>
    <x v="9"/>
    <s v="Second Class"/>
    <x v="277"/>
    <x v="277"/>
    <s v="Consumer"/>
    <s v="United States"/>
    <s v="Lafayette"/>
    <s v="Louisiana"/>
    <n v="70506"/>
    <x v="0"/>
    <s v="FUR-FU-10001706"/>
    <s v="Furniture"/>
    <x v="0"/>
    <x v="5"/>
    <x v="50"/>
    <n v="15.4"/>
  </r>
  <r>
    <n v="1935"/>
    <s v="CA-2018-101245"/>
    <d v="2018-11-27T00:00:00"/>
    <d v="2018-12-03T00:00:00"/>
    <x v="2"/>
    <s v="Standard Class"/>
    <x v="352"/>
    <x v="352"/>
    <s v="Corporate"/>
    <s v="United States"/>
    <s v="San Francisco"/>
    <s v="California"/>
    <n v="94109"/>
    <x v="1"/>
    <s v="OFF-PA-10003129"/>
    <s v="Office Supplies"/>
    <x v="1"/>
    <x v="10"/>
    <x v="1146"/>
    <n v="244.55"/>
  </r>
  <r>
    <n v="1936"/>
    <s v="CA-2018-101245"/>
    <d v="2018-11-27T00:00:00"/>
    <d v="2018-12-03T00:00:00"/>
    <x v="2"/>
    <s v="Standard Class"/>
    <x v="352"/>
    <x v="352"/>
    <s v="Corporate"/>
    <s v="United States"/>
    <s v="San Francisco"/>
    <s v="California"/>
    <n v="94109"/>
    <x v="1"/>
    <s v="TEC-AC-10001284"/>
    <s v="Technology"/>
    <x v="2"/>
    <x v="11"/>
    <x v="1181"/>
    <n v="166.16"/>
  </r>
  <r>
    <n v="1937"/>
    <s v="CA-2016-141768"/>
    <d v="2016-05-25T00:00:00"/>
    <d v="2016-05-27T00:00:00"/>
    <x v="5"/>
    <s v="Second Class"/>
    <x v="472"/>
    <x v="472"/>
    <s v="Home Office"/>
    <s v="United States"/>
    <s v="San Francisco"/>
    <s v="California"/>
    <n v="94109"/>
    <x v="1"/>
    <s v="FUR-FU-10002268"/>
    <s v="Furniture"/>
    <x v="0"/>
    <x v="5"/>
    <x v="869"/>
    <n v="14.73"/>
  </r>
  <r>
    <n v="1938"/>
    <s v="CA-2017-112109"/>
    <d v="2017-08-07T00:00:00"/>
    <d v="2017-07-12T00:00:00"/>
    <x v="0"/>
    <s v="Standard Class"/>
    <x v="555"/>
    <x v="555"/>
    <s v="Consumer"/>
    <s v="United States"/>
    <s v="Broomfield"/>
    <s v="Colorado"/>
    <n v="80020"/>
    <x v="1"/>
    <s v="OFF-BI-10002082"/>
    <s v="Office Supplies"/>
    <x v="1"/>
    <x v="8"/>
    <x v="1182"/>
    <n v="19.968"/>
  </r>
  <r>
    <n v="1939"/>
    <s v="CA-2017-112109"/>
    <d v="2017-08-07T00:00:00"/>
    <d v="2017-07-12T00:00:00"/>
    <x v="0"/>
    <s v="Standard Class"/>
    <x v="555"/>
    <x v="555"/>
    <s v="Consumer"/>
    <s v="United States"/>
    <s v="Broomfield"/>
    <s v="Colorado"/>
    <n v="80020"/>
    <x v="1"/>
    <s v="OFF-ST-10001505"/>
    <s v="Office Supplies"/>
    <x v="1"/>
    <x v="4"/>
    <x v="1183"/>
    <n v="33.488"/>
  </r>
  <r>
    <n v="1940"/>
    <s v="CA-2017-112109"/>
    <d v="2017-08-07T00:00:00"/>
    <d v="2017-07-12T00:00:00"/>
    <x v="0"/>
    <s v="Standard Class"/>
    <x v="555"/>
    <x v="555"/>
    <s v="Consumer"/>
    <s v="United States"/>
    <s v="Broomfield"/>
    <s v="Colorado"/>
    <n v="80020"/>
    <x v="1"/>
    <s v="OFF-BI-10001634"/>
    <s v="Office Supplies"/>
    <x v="1"/>
    <x v="8"/>
    <x v="24"/>
    <n v="8.7360000000000007"/>
  </r>
  <r>
    <n v="1941"/>
    <s v="CA-2017-112109"/>
    <d v="2017-08-07T00:00:00"/>
    <d v="2017-07-12T00:00:00"/>
    <x v="0"/>
    <s v="Standard Class"/>
    <x v="555"/>
    <x v="555"/>
    <s v="Consumer"/>
    <s v="United States"/>
    <s v="Broomfield"/>
    <s v="Colorado"/>
    <n v="80020"/>
    <x v="1"/>
    <s v="FUR-CH-10004287"/>
    <s v="Furniture"/>
    <x v="0"/>
    <x v="1"/>
    <x v="158"/>
    <n v="662.88"/>
  </r>
  <r>
    <n v="1942"/>
    <s v="CA-2018-144064"/>
    <d v="2018-08-29T00:00:00"/>
    <d v="2018-09-01T00:00:00"/>
    <x v="0"/>
    <s v="First Class"/>
    <x v="434"/>
    <x v="434"/>
    <s v="Corporate"/>
    <s v="United States"/>
    <s v="Quincy"/>
    <s v="Illinois"/>
    <n v="62301"/>
    <x v="2"/>
    <s v="OFF-LA-10004544"/>
    <s v="Office Supplies"/>
    <x v="1"/>
    <x v="2"/>
    <x v="199"/>
    <n v="47.36"/>
  </r>
  <r>
    <n v="1943"/>
    <s v="CA-2018-144064"/>
    <d v="2018-08-29T00:00:00"/>
    <d v="2018-09-01T00:00:00"/>
    <x v="0"/>
    <s v="First Class"/>
    <x v="434"/>
    <x v="434"/>
    <s v="Corporate"/>
    <s v="United States"/>
    <s v="Quincy"/>
    <s v="Illinois"/>
    <n v="62301"/>
    <x v="2"/>
    <s v="OFF-ST-10004507"/>
    <s v="Office Supplies"/>
    <x v="1"/>
    <x v="4"/>
    <x v="457"/>
    <n v="27.44"/>
  </r>
  <r>
    <n v="1944"/>
    <s v="CA-2018-144064"/>
    <d v="2018-08-29T00:00:00"/>
    <d v="2018-09-01T00:00:00"/>
    <x v="0"/>
    <s v="First Class"/>
    <x v="434"/>
    <x v="434"/>
    <s v="Corporate"/>
    <s v="United States"/>
    <s v="Quincy"/>
    <s v="Illinois"/>
    <n v="62301"/>
    <x v="2"/>
    <s v="OFF-BI-10002012"/>
    <s v="Office Supplies"/>
    <x v="1"/>
    <x v="8"/>
    <x v="749"/>
    <n v="3.24"/>
  </r>
  <r>
    <n v="1945"/>
    <s v="CA-2017-108581"/>
    <d v="2017-06-20T00:00:00"/>
    <d v="2017-06-26T00:00:00"/>
    <x v="9"/>
    <s v="Standard Class"/>
    <x v="105"/>
    <x v="105"/>
    <s v="Corporate"/>
    <s v="United States"/>
    <s v="Carrollton"/>
    <s v="Texas"/>
    <n v="75007"/>
    <x v="2"/>
    <s v="TEC-AC-10001109"/>
    <s v="Technology"/>
    <x v="2"/>
    <x v="11"/>
    <x v="1007"/>
    <n v="95.968000000000004"/>
  </r>
  <r>
    <n v="1946"/>
    <s v="CA-2017-108581"/>
    <d v="2017-06-20T00:00:00"/>
    <d v="2017-06-26T00:00:00"/>
    <x v="9"/>
    <s v="Standard Class"/>
    <x v="105"/>
    <x v="105"/>
    <s v="Corporate"/>
    <s v="United States"/>
    <s v="Carrollton"/>
    <s v="Texas"/>
    <n v="75007"/>
    <x v="2"/>
    <s v="OFF-PA-10000809"/>
    <s v="Office Supplies"/>
    <x v="1"/>
    <x v="10"/>
    <x v="1133"/>
    <n v="10.368"/>
  </r>
  <r>
    <n v="1947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OFF-AR-10000658"/>
    <s v="Office Supplies"/>
    <x v="1"/>
    <x v="6"/>
    <x v="332"/>
    <n v="23.1"/>
  </r>
  <r>
    <n v="1948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FUR-FU-10001196"/>
    <s v="Furniture"/>
    <x v="0"/>
    <x v="5"/>
    <x v="1125"/>
    <n v="11.54"/>
  </r>
  <r>
    <n v="1949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FUR-TA-10001889"/>
    <s v="Furniture"/>
    <x v="0"/>
    <x v="3"/>
    <x v="411"/>
    <n v="254.52600000000001"/>
  </r>
  <r>
    <n v="1950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OFF-AP-10000358"/>
    <s v="Office Supplies"/>
    <x v="1"/>
    <x v="9"/>
    <x v="95"/>
    <n v="12.98"/>
  </r>
  <r>
    <n v="1951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OFF-BI-10004970"/>
    <s v="Office Supplies"/>
    <x v="1"/>
    <x v="8"/>
    <x v="917"/>
    <n v="26.431999999999999"/>
  </r>
  <r>
    <n v="1952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TEC-PH-10003885"/>
    <s v="Technology"/>
    <x v="2"/>
    <x v="7"/>
    <x v="780"/>
    <n v="197.97"/>
  </r>
  <r>
    <n v="1953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OFF-LA-10001641"/>
    <s v="Office Supplies"/>
    <x v="1"/>
    <x v="2"/>
    <x v="1031"/>
    <n v="18.899999999999999"/>
  </r>
  <r>
    <n v="1954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FUR-CH-10003379"/>
    <s v="Furniture"/>
    <x v="0"/>
    <x v="1"/>
    <x v="464"/>
    <n v="1282.4100000000001"/>
  </r>
  <r>
    <n v="1955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OFF-AR-10004582"/>
    <s v="Office Supplies"/>
    <x v="1"/>
    <x v="6"/>
    <x v="1184"/>
    <n v="4.92"/>
  </r>
  <r>
    <n v="1956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TEC-AC-10002842"/>
    <s v="Technology"/>
    <x v="2"/>
    <x v="11"/>
    <x v="1185"/>
    <n v="238"/>
  </r>
  <r>
    <n v="1957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TEC-AC-10000109"/>
    <s v="Technology"/>
    <x v="2"/>
    <x v="11"/>
    <x v="202"/>
    <n v="167.97"/>
  </r>
  <r>
    <n v="1958"/>
    <s v="CA-2018-157987"/>
    <d v="2018-02-09T00:00:00"/>
    <d v="2018-09-06T00:00:00"/>
    <x v="11"/>
    <s v="Standard Class"/>
    <x v="556"/>
    <x v="556"/>
    <s v="Corporate"/>
    <s v="United States"/>
    <s v="New York City"/>
    <s v="New York"/>
    <n v="10009"/>
    <x v="3"/>
    <s v="OFF-PA-10003893"/>
    <s v="Office Supplies"/>
    <x v="1"/>
    <x v="10"/>
    <x v="1105"/>
    <n v="17.12"/>
  </r>
  <r>
    <n v="1959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OFF-BI-10003669"/>
    <s v="Office Supplies"/>
    <x v="1"/>
    <x v="8"/>
    <x v="804"/>
    <n v="16.2"/>
  </r>
  <r>
    <n v="1960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OFF-AP-10004785"/>
    <s v="Office Supplies"/>
    <x v="1"/>
    <x v="9"/>
    <x v="1186"/>
    <n v="33.99"/>
  </r>
  <r>
    <n v="1961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TEC-AC-10003023"/>
    <s v="Technology"/>
    <x v="2"/>
    <x v="11"/>
    <x v="1079"/>
    <n v="296.85000000000002"/>
  </r>
  <r>
    <n v="1962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TEC-AC-10002217"/>
    <s v="Technology"/>
    <x v="2"/>
    <x v="11"/>
    <x v="1187"/>
    <n v="112.8"/>
  </r>
  <r>
    <n v="1963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OFF-BI-10002954"/>
    <s v="Office Supplies"/>
    <x v="1"/>
    <x v="8"/>
    <x v="1188"/>
    <n v="13.71"/>
  </r>
  <r>
    <n v="1964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OFF-PA-10002586"/>
    <s v="Office Supplies"/>
    <x v="1"/>
    <x v="10"/>
    <x v="1016"/>
    <n v="24.9"/>
  </r>
  <r>
    <n v="1965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OFF-ST-10000025"/>
    <s v="Office Supplies"/>
    <x v="1"/>
    <x v="4"/>
    <x v="621"/>
    <n v="286.29000000000002"/>
  </r>
  <r>
    <n v="1966"/>
    <s v="CA-2018-110905"/>
    <d v="2018-10-09T00:00:00"/>
    <d v="2018-09-15T00:00:00"/>
    <x v="8"/>
    <s v="Second Class"/>
    <x v="355"/>
    <x v="355"/>
    <s v="Consumer"/>
    <s v="United States"/>
    <s v="Springfield"/>
    <s v="Missouri"/>
    <n v="65807"/>
    <x v="2"/>
    <s v="OFF-AP-10003281"/>
    <s v="Office Supplies"/>
    <x v="1"/>
    <x v="9"/>
    <x v="1189"/>
    <n v="24.18"/>
  </r>
  <r>
    <n v="1967"/>
    <s v="CA-2018-165841"/>
    <d v="2018-12-21T00:00:00"/>
    <d v="2018-12-28T00:00:00"/>
    <x v="1"/>
    <s v="Standard Class"/>
    <x v="203"/>
    <x v="203"/>
    <s v="Consumer"/>
    <s v="United States"/>
    <s v="Paterson"/>
    <s v="New Jersey"/>
    <n v="7501"/>
    <x v="3"/>
    <s v="TEC-PH-10002103"/>
    <s v="Technology"/>
    <x v="2"/>
    <x v="7"/>
    <x v="539"/>
    <n v="281.97000000000003"/>
  </r>
  <r>
    <n v="1968"/>
    <s v="CA-2018-165841"/>
    <d v="2018-12-21T00:00:00"/>
    <d v="2018-12-28T00:00:00"/>
    <x v="1"/>
    <s v="Standard Class"/>
    <x v="203"/>
    <x v="203"/>
    <s v="Consumer"/>
    <s v="United States"/>
    <s v="Paterson"/>
    <s v="New Jersey"/>
    <n v="7501"/>
    <x v="3"/>
    <s v="OFF-SU-10000898"/>
    <s v="Office Supplies"/>
    <x v="1"/>
    <x v="14"/>
    <x v="1190"/>
    <n v="69.5"/>
  </r>
  <r>
    <n v="1969"/>
    <s v="CA-2018-165841"/>
    <d v="2018-12-21T00:00:00"/>
    <d v="2018-12-28T00:00:00"/>
    <x v="1"/>
    <s v="Standard Class"/>
    <x v="203"/>
    <x v="203"/>
    <s v="Consumer"/>
    <s v="United States"/>
    <s v="Paterson"/>
    <s v="New Jersey"/>
    <n v="7501"/>
    <x v="3"/>
    <s v="OFF-PA-10001144"/>
    <s v="Office Supplies"/>
    <x v="1"/>
    <x v="10"/>
    <x v="163"/>
    <n v="166.44"/>
  </r>
  <r>
    <n v="1970"/>
    <s v="CA-2018-117485"/>
    <d v="2018-09-23T00:00:00"/>
    <d v="2018-09-29T00:00:00"/>
    <x v="3"/>
    <s v="Standard Class"/>
    <x v="217"/>
    <x v="217"/>
    <s v="Consumer"/>
    <s v="United States"/>
    <s v="Tulsa"/>
    <s v="Oklahoma"/>
    <n v="74133"/>
    <x v="2"/>
    <s v="TEC-AC-10004659"/>
    <s v="Technology"/>
    <x v="2"/>
    <x v="11"/>
    <x v="172"/>
    <n v="291.95999999999998"/>
  </r>
  <r>
    <n v="1971"/>
    <s v="CA-2018-140242"/>
    <d v="2018-06-05T00:00:00"/>
    <d v="2018-05-11T00:00:00"/>
    <x v="9"/>
    <s v="Standard Class"/>
    <x v="529"/>
    <x v="529"/>
    <s v="Home Office"/>
    <s v="United States"/>
    <s v="Chicago"/>
    <s v="Illinois"/>
    <n v="60623"/>
    <x v="2"/>
    <s v="OFF-AR-10004752"/>
    <s v="Office Supplies"/>
    <x v="1"/>
    <x v="6"/>
    <x v="1114"/>
    <n v="6.4080000000000004"/>
  </r>
  <r>
    <n v="1972"/>
    <s v="CA-2018-140242"/>
    <d v="2018-06-05T00:00:00"/>
    <d v="2018-05-11T00:00:00"/>
    <x v="9"/>
    <s v="Standard Class"/>
    <x v="529"/>
    <x v="529"/>
    <s v="Home Office"/>
    <s v="United States"/>
    <s v="Chicago"/>
    <s v="Illinois"/>
    <n v="60623"/>
    <x v="2"/>
    <s v="TEC-AC-10004659"/>
    <s v="Technology"/>
    <x v="2"/>
    <x v="11"/>
    <x v="172"/>
    <n v="408.74400000000003"/>
  </r>
  <r>
    <n v="1973"/>
    <s v="CA-2015-148950"/>
    <d v="2015-12-14T00:00:00"/>
    <d v="2015-12-19T00:00:00"/>
    <x v="1"/>
    <s v="Standard Class"/>
    <x v="557"/>
    <x v="557"/>
    <s v="Consumer"/>
    <s v="United States"/>
    <s v="Chicago"/>
    <s v="Illinois"/>
    <n v="60610"/>
    <x v="2"/>
    <s v="OFF-BI-10001249"/>
    <s v="Office Supplies"/>
    <x v="1"/>
    <x v="8"/>
    <x v="1191"/>
    <n v="5.1040000000000001"/>
  </r>
  <r>
    <n v="1974"/>
    <s v="CA-2015-148950"/>
    <d v="2015-12-14T00:00:00"/>
    <d v="2015-12-19T00:00:00"/>
    <x v="1"/>
    <s v="Standard Class"/>
    <x v="557"/>
    <x v="557"/>
    <s v="Consumer"/>
    <s v="United States"/>
    <s v="Chicago"/>
    <s v="Illinois"/>
    <n v="60610"/>
    <x v="2"/>
    <s v="OFF-FA-10003059"/>
    <s v="Office Supplies"/>
    <x v="1"/>
    <x v="13"/>
    <x v="802"/>
    <n v="2.8959999999999999"/>
  </r>
  <r>
    <n v="1975"/>
    <s v="CA-2015-148950"/>
    <d v="2015-12-14T00:00:00"/>
    <d v="2015-12-19T00:00:00"/>
    <x v="1"/>
    <s v="Standard Class"/>
    <x v="557"/>
    <x v="557"/>
    <s v="Consumer"/>
    <s v="United States"/>
    <s v="Chicago"/>
    <s v="Illinois"/>
    <n v="60610"/>
    <x v="2"/>
    <s v="TEC-AC-10002718"/>
    <s v="Technology"/>
    <x v="2"/>
    <x v="11"/>
    <x v="1192"/>
    <n v="35.015999999999998"/>
  </r>
  <r>
    <n v="1976"/>
    <s v="CA-2015-110408"/>
    <d v="2015-10-18T00:00:00"/>
    <d v="2015-10-20T00:00:00"/>
    <x v="8"/>
    <s v="Second Class"/>
    <x v="127"/>
    <x v="127"/>
    <s v="Corporate"/>
    <s v="United States"/>
    <s v="Montgomery"/>
    <s v="Alabama"/>
    <n v="36116"/>
    <x v="0"/>
    <s v="OFF-ST-10001522"/>
    <s v="Office Supplies"/>
    <x v="1"/>
    <x v="4"/>
    <x v="197"/>
    <n v="275.97000000000003"/>
  </r>
  <r>
    <n v="1977"/>
    <s v="CA-2015-110408"/>
    <d v="2015-10-18T00:00:00"/>
    <d v="2015-10-20T00:00:00"/>
    <x v="8"/>
    <s v="Second Class"/>
    <x v="127"/>
    <x v="127"/>
    <s v="Corporate"/>
    <s v="United States"/>
    <s v="Montgomery"/>
    <s v="Alabama"/>
    <n v="36116"/>
    <x v="0"/>
    <s v="TEC-PH-10002352"/>
    <s v="Technology"/>
    <x v="2"/>
    <x v="7"/>
    <x v="1193"/>
    <n v="1394.95"/>
  </r>
  <r>
    <n v="1978"/>
    <s v="CA-2015-110408"/>
    <d v="2015-10-18T00:00:00"/>
    <d v="2015-10-20T00:00:00"/>
    <x v="8"/>
    <s v="Second Class"/>
    <x v="127"/>
    <x v="127"/>
    <s v="Corporate"/>
    <s v="United States"/>
    <s v="Montgomery"/>
    <s v="Alabama"/>
    <n v="36116"/>
    <x v="0"/>
    <s v="FUR-CH-10003774"/>
    <s v="Furniture"/>
    <x v="0"/>
    <x v="1"/>
    <x v="1194"/>
    <n v="545.88"/>
  </r>
  <r>
    <n v="1979"/>
    <s v="CA-2016-109939"/>
    <d v="2016-08-05T00:00:00"/>
    <d v="2016-05-12T00:00:00"/>
    <x v="0"/>
    <s v="Standard Class"/>
    <x v="211"/>
    <x v="211"/>
    <s v="Consumer"/>
    <s v="United States"/>
    <s v="Salem"/>
    <s v="Oregon"/>
    <n v="97301"/>
    <x v="1"/>
    <s v="OFF-AR-10000127"/>
    <s v="Office Supplies"/>
    <x v="1"/>
    <x v="6"/>
    <x v="1195"/>
    <n v="5.2480000000000002"/>
  </r>
  <r>
    <n v="1980"/>
    <s v="CA-2017-112669"/>
    <d v="2017-04-14T00:00:00"/>
    <d v="2017-04-14T00:00:00"/>
    <x v="4"/>
    <s v="Same Day"/>
    <x v="446"/>
    <x v="446"/>
    <s v="Consumer"/>
    <s v="United States"/>
    <s v="Glendale"/>
    <s v="Arizona"/>
    <n v="85301"/>
    <x v="1"/>
    <s v="FUR-CH-10004086"/>
    <s v="Furniture"/>
    <x v="0"/>
    <x v="1"/>
    <x v="284"/>
    <n v="933.53599999999994"/>
  </r>
  <r>
    <n v="1981"/>
    <s v="CA-2017-112669"/>
    <d v="2017-04-14T00:00:00"/>
    <d v="2017-04-14T00:00:00"/>
    <x v="4"/>
    <s v="Same Day"/>
    <x v="446"/>
    <x v="446"/>
    <s v="Consumer"/>
    <s v="United States"/>
    <s v="Glendale"/>
    <s v="Arizona"/>
    <n v="85301"/>
    <x v="1"/>
    <s v="OFF-ST-10001228"/>
    <s v="Office Supplies"/>
    <x v="1"/>
    <x v="4"/>
    <x v="231"/>
    <n v="42.975999999999999"/>
  </r>
  <r>
    <n v="1982"/>
    <s v="CA-2016-119592"/>
    <d v="2016-12-14T00:00:00"/>
    <d v="2016-12-16T00:00:00"/>
    <x v="1"/>
    <s v="Second Class"/>
    <x v="152"/>
    <x v="152"/>
    <s v="Corporate"/>
    <s v="United States"/>
    <s v="Columbus"/>
    <s v="Georgia"/>
    <n v="31907"/>
    <x v="0"/>
    <s v="OFF-BI-10004187"/>
    <s v="Office Supplies"/>
    <x v="1"/>
    <x v="8"/>
    <x v="620"/>
    <n v="3.76"/>
  </r>
  <r>
    <n v="1983"/>
    <s v="CA-2015-122749"/>
    <d v="2015-03-12T00:00:00"/>
    <d v="2015-12-09T00:00:00"/>
    <x v="10"/>
    <s v="Standard Class"/>
    <x v="159"/>
    <x v="159"/>
    <s v="Consumer"/>
    <s v="United States"/>
    <s v="Oklahoma City"/>
    <s v="Oklahoma"/>
    <n v="73120"/>
    <x v="2"/>
    <s v="TEC-PH-10003811"/>
    <s v="Technology"/>
    <x v="2"/>
    <x v="7"/>
    <x v="1196"/>
    <n v="479.96"/>
  </r>
  <r>
    <n v="1984"/>
    <s v="CA-2015-164721"/>
    <d v="2015-11-25T00:00:00"/>
    <d v="2015-11-27T00:00:00"/>
    <x v="2"/>
    <s v="Second Class"/>
    <x v="429"/>
    <x v="429"/>
    <s v="Corporate"/>
    <s v="United States"/>
    <s v="Brentwood"/>
    <s v="California"/>
    <n v="94513"/>
    <x v="1"/>
    <s v="OFF-AP-10000240"/>
    <s v="Office Supplies"/>
    <x v="1"/>
    <x v="9"/>
    <x v="650"/>
    <n v="320.88"/>
  </r>
  <r>
    <n v="1985"/>
    <s v="CA-2015-164721"/>
    <d v="2015-11-25T00:00:00"/>
    <d v="2015-11-27T00:00:00"/>
    <x v="2"/>
    <s v="Second Class"/>
    <x v="429"/>
    <x v="429"/>
    <s v="Corporate"/>
    <s v="United States"/>
    <s v="Brentwood"/>
    <s v="California"/>
    <n v="94513"/>
    <x v="1"/>
    <s v="FUR-FU-10001940"/>
    <s v="Furniture"/>
    <x v="0"/>
    <x v="5"/>
    <x v="222"/>
    <n v="23.88"/>
  </r>
  <r>
    <n v="1986"/>
    <s v="CA-2015-164721"/>
    <d v="2015-11-25T00:00:00"/>
    <d v="2015-11-27T00:00:00"/>
    <x v="2"/>
    <s v="Second Class"/>
    <x v="429"/>
    <x v="429"/>
    <s v="Corporate"/>
    <s v="United States"/>
    <s v="Brentwood"/>
    <s v="California"/>
    <n v="94513"/>
    <x v="1"/>
    <s v="OFF-PA-10000575"/>
    <s v="Office Supplies"/>
    <x v="1"/>
    <x v="10"/>
    <x v="1059"/>
    <n v="26.76"/>
  </r>
  <r>
    <n v="1987"/>
    <s v="CA-2017-147417"/>
    <d v="2017-07-25T00:00:00"/>
    <d v="2017-07-27T00:00:00"/>
    <x v="6"/>
    <s v="First Class"/>
    <x v="558"/>
    <x v="558"/>
    <s v="Consumer"/>
    <s v="United States"/>
    <s v="Columbus"/>
    <s v="Ohio"/>
    <n v="43229"/>
    <x v="3"/>
    <s v="TEC-CO-10001449"/>
    <s v="Technology"/>
    <x v="2"/>
    <x v="16"/>
    <x v="306"/>
    <n v="1439.9760000000001"/>
  </r>
  <r>
    <n v="1988"/>
    <s v="CA-2016-127509"/>
    <d v="2016-09-11T00:00:00"/>
    <d v="2016-11-13T00:00:00"/>
    <x v="3"/>
    <s v="Standard Class"/>
    <x v="548"/>
    <x v="548"/>
    <s v="Consumer"/>
    <s v="United States"/>
    <s v="Springfield"/>
    <s v="Missouri"/>
    <n v="65807"/>
    <x v="2"/>
    <s v="OFF-BI-10002393"/>
    <s v="Office Supplies"/>
    <x v="1"/>
    <x v="8"/>
    <x v="1197"/>
    <n v="17.22"/>
  </r>
  <r>
    <n v="1989"/>
    <s v="CA-2016-127509"/>
    <d v="2016-09-11T00:00:00"/>
    <d v="2016-11-13T00:00:00"/>
    <x v="3"/>
    <s v="Standard Class"/>
    <x v="548"/>
    <x v="548"/>
    <s v="Consumer"/>
    <s v="United States"/>
    <s v="Springfield"/>
    <s v="Missouri"/>
    <n v="65807"/>
    <x v="2"/>
    <s v="FUR-TA-10002855"/>
    <s v="Furniture"/>
    <x v="0"/>
    <x v="3"/>
    <x v="1198"/>
    <n v="1024.3800000000001"/>
  </r>
  <r>
    <n v="1990"/>
    <s v="CA-2016-127509"/>
    <d v="2016-09-11T00:00:00"/>
    <d v="2016-11-13T00:00:00"/>
    <x v="3"/>
    <s v="Standard Class"/>
    <x v="548"/>
    <x v="548"/>
    <s v="Consumer"/>
    <s v="United States"/>
    <s v="Springfield"/>
    <s v="Missouri"/>
    <n v="65807"/>
    <x v="2"/>
    <s v="OFF-EN-10000781"/>
    <s v="Office Supplies"/>
    <x v="1"/>
    <x v="12"/>
    <x v="753"/>
    <n v="26.22"/>
  </r>
  <r>
    <n v="1991"/>
    <s v="CA-2016-127509"/>
    <d v="2016-09-11T00:00:00"/>
    <d v="2016-11-13T00:00:00"/>
    <x v="3"/>
    <s v="Standard Class"/>
    <x v="548"/>
    <x v="548"/>
    <s v="Consumer"/>
    <s v="United States"/>
    <s v="Springfield"/>
    <s v="Missouri"/>
    <n v="65807"/>
    <x v="2"/>
    <s v="OFF-PA-10002160"/>
    <s v="Office Supplies"/>
    <x v="1"/>
    <x v="10"/>
    <x v="1199"/>
    <n v="17.34"/>
  </r>
  <r>
    <n v="1992"/>
    <s v="CA-2018-111374"/>
    <d v="2018-02-24T00:00:00"/>
    <d v="2018-02-28T00:00:00"/>
    <x v="11"/>
    <s v="Standard Class"/>
    <x v="558"/>
    <x v="558"/>
    <s v="Consumer"/>
    <s v="United States"/>
    <s v="Philadelphia"/>
    <s v="Pennsylvania"/>
    <n v="19134"/>
    <x v="3"/>
    <s v="OFF-BI-10004970"/>
    <s v="Office Supplies"/>
    <x v="1"/>
    <x v="8"/>
    <x v="917"/>
    <n v="4.9560000000000004"/>
  </r>
  <r>
    <n v="1993"/>
    <s v="CA-2018-133648"/>
    <d v="2018-06-25T00:00:00"/>
    <d v="2018-07-02T00:00:00"/>
    <x v="9"/>
    <s v="Standard Class"/>
    <x v="529"/>
    <x v="529"/>
    <s v="Home Office"/>
    <s v="United States"/>
    <s v="Springfield"/>
    <s v="Oregon"/>
    <n v="97477"/>
    <x v="1"/>
    <s v="OFF-LA-10003923"/>
    <s v="Office Supplies"/>
    <x v="1"/>
    <x v="2"/>
    <x v="429"/>
    <n v="71.040000000000006"/>
  </r>
  <r>
    <n v="1994"/>
    <s v="CA-2018-133648"/>
    <d v="2018-06-25T00:00:00"/>
    <d v="2018-07-02T00:00:00"/>
    <x v="9"/>
    <s v="Standard Class"/>
    <x v="529"/>
    <x v="529"/>
    <s v="Home Office"/>
    <s v="United States"/>
    <s v="Springfield"/>
    <s v="Oregon"/>
    <n v="97477"/>
    <x v="1"/>
    <s v="OFF-AR-10002257"/>
    <s v="Office Supplies"/>
    <x v="1"/>
    <x v="6"/>
    <x v="1200"/>
    <n v="5.3440000000000003"/>
  </r>
  <r>
    <n v="1995"/>
    <s v="CA-2018-133648"/>
    <d v="2018-06-25T00:00:00"/>
    <d v="2018-07-02T00:00:00"/>
    <x v="9"/>
    <s v="Standard Class"/>
    <x v="529"/>
    <x v="529"/>
    <s v="Home Office"/>
    <s v="United States"/>
    <s v="Springfield"/>
    <s v="Oregon"/>
    <n v="97477"/>
    <x v="1"/>
    <s v="OFF-FA-10004395"/>
    <s v="Office Supplies"/>
    <x v="1"/>
    <x v="13"/>
    <x v="1201"/>
    <n v="11.304"/>
  </r>
  <r>
    <n v="1996"/>
    <s v="US-2018-147221"/>
    <d v="2018-02-12T00:00:00"/>
    <d v="2018-12-04T00:00:00"/>
    <x v="11"/>
    <s v="Second Class"/>
    <x v="559"/>
    <x v="559"/>
    <s v="Consumer"/>
    <s v="United States"/>
    <s v="Houston"/>
    <s v="Texas"/>
    <n v="77036"/>
    <x v="2"/>
    <s v="OFF-AP-10002534"/>
    <s v="Office Supplies"/>
    <x v="1"/>
    <x v="9"/>
    <x v="1202"/>
    <n v="294.62"/>
  </r>
  <r>
    <n v="1997"/>
    <s v="US-2018-147221"/>
    <d v="2018-02-12T00:00:00"/>
    <d v="2018-12-04T00:00:00"/>
    <x v="11"/>
    <s v="Second Class"/>
    <x v="559"/>
    <x v="559"/>
    <s v="Consumer"/>
    <s v="United States"/>
    <s v="Houston"/>
    <s v="Texas"/>
    <n v="77036"/>
    <x v="2"/>
    <s v="FUR-FU-10004020"/>
    <s v="Furniture"/>
    <x v="0"/>
    <x v="5"/>
    <x v="493"/>
    <n v="8.7520000000000007"/>
  </r>
  <r>
    <n v="1998"/>
    <s v="CA-2015-131905"/>
    <d v="2015-06-02T00:00:00"/>
    <d v="2015-02-09T00:00:00"/>
    <x v="9"/>
    <s v="First Class"/>
    <x v="540"/>
    <x v="540"/>
    <s v="Corporate"/>
    <s v="United States"/>
    <s v="Chesapeake"/>
    <s v="Virginia"/>
    <n v="23320"/>
    <x v="0"/>
    <s v="OFF-LA-10002787"/>
    <s v="Office Supplies"/>
    <x v="1"/>
    <x v="2"/>
    <x v="547"/>
    <n v="15"/>
  </r>
  <r>
    <n v="1999"/>
    <s v="CA-2015-131905"/>
    <d v="2015-06-02T00:00:00"/>
    <d v="2015-02-09T00:00:00"/>
    <x v="9"/>
    <s v="First Class"/>
    <x v="540"/>
    <x v="540"/>
    <s v="Corporate"/>
    <s v="United States"/>
    <s v="Chesapeake"/>
    <s v="Virginia"/>
    <n v="23320"/>
    <x v="0"/>
    <s v="TEC-PH-10003645"/>
    <s v="Technology"/>
    <x v="2"/>
    <x v="7"/>
    <x v="297"/>
    <n v="161.61000000000001"/>
  </r>
  <r>
    <n v="2000"/>
    <s v="CA-2015-131905"/>
    <d v="2015-06-02T00:00:00"/>
    <d v="2015-02-09T00:00:00"/>
    <x v="9"/>
    <s v="First Class"/>
    <x v="540"/>
    <x v="540"/>
    <s v="Corporate"/>
    <s v="United States"/>
    <s v="Chesapeake"/>
    <s v="Virginia"/>
    <n v="23320"/>
    <x v="0"/>
    <s v="TEC-PH-10001615"/>
    <s v="Technology"/>
    <x v="2"/>
    <x v="7"/>
    <x v="1117"/>
    <n v="144.94999999999999"/>
  </r>
  <r>
    <n v="2001"/>
    <s v="CA-2018-166128"/>
    <d v="2018-11-04T00:00:00"/>
    <d v="2018-04-18T00:00:00"/>
    <x v="2"/>
    <s v="Standard Class"/>
    <x v="560"/>
    <x v="560"/>
    <s v="Consumer"/>
    <s v="United States"/>
    <s v="Pasadena"/>
    <s v="California"/>
    <n v="91104"/>
    <x v="1"/>
    <s v="TEC-AC-10001767"/>
    <s v="Technology"/>
    <x v="2"/>
    <x v="11"/>
    <x v="97"/>
    <n v="199.95"/>
  </r>
  <r>
    <n v="2002"/>
    <s v="CA-2018-166128"/>
    <d v="2018-11-04T00:00:00"/>
    <d v="2018-04-18T00:00:00"/>
    <x v="2"/>
    <s v="Standard Class"/>
    <x v="560"/>
    <x v="560"/>
    <s v="Consumer"/>
    <s v="United States"/>
    <s v="Pasadena"/>
    <s v="California"/>
    <n v="91104"/>
    <x v="1"/>
    <s v="OFF-AR-10001221"/>
    <s v="Office Supplies"/>
    <x v="1"/>
    <x v="6"/>
    <x v="1043"/>
    <n v="41.86"/>
  </r>
  <r>
    <n v="2003"/>
    <s v="CA-2018-163510"/>
    <d v="2018-12-25T00:00:00"/>
    <d v="2018-12-28T00:00:00"/>
    <x v="1"/>
    <s v="Second Class"/>
    <x v="527"/>
    <x v="527"/>
    <s v="Consumer"/>
    <s v="United States"/>
    <s v="Louisville"/>
    <s v="Kentucky"/>
    <n v="40214"/>
    <x v="0"/>
    <s v="OFF-ST-10000563"/>
    <s v="Office Supplies"/>
    <x v="1"/>
    <x v="4"/>
    <x v="903"/>
    <n v="95.94"/>
  </r>
  <r>
    <n v="2004"/>
    <s v="CA-2018-163510"/>
    <d v="2018-12-25T00:00:00"/>
    <d v="2018-12-28T00:00:00"/>
    <x v="1"/>
    <s v="Second Class"/>
    <x v="527"/>
    <x v="527"/>
    <s v="Consumer"/>
    <s v="United States"/>
    <s v="Louisville"/>
    <s v="Kentucky"/>
    <n v="40214"/>
    <x v="0"/>
    <s v="FUR-CH-10001146"/>
    <s v="Furniture"/>
    <x v="0"/>
    <x v="1"/>
    <x v="64"/>
    <n v="304.45"/>
  </r>
  <r>
    <n v="2005"/>
    <s v="US-2018-143028"/>
    <d v="2018-11-04T00:00:00"/>
    <d v="2018-04-18T00:00:00"/>
    <x v="2"/>
    <s v="Standard Class"/>
    <x v="337"/>
    <x v="337"/>
    <s v="Home Office"/>
    <s v="United States"/>
    <s v="Lubbock"/>
    <s v="Texas"/>
    <n v="79424"/>
    <x v="2"/>
    <s v="OFF-BI-10004738"/>
    <s v="Office Supplies"/>
    <x v="1"/>
    <x v="8"/>
    <x v="92"/>
    <n v="11.364000000000001"/>
  </r>
  <r>
    <n v="2006"/>
    <s v="CA-2015-111150"/>
    <d v="2015-12-31T00:00:00"/>
    <d v="2016-01-04T00:00:00"/>
    <x v="1"/>
    <s v="Standard Class"/>
    <x v="338"/>
    <x v="338"/>
    <s v="Corporate"/>
    <s v="United States"/>
    <s v="Columbia"/>
    <s v="Missouri"/>
    <n v="65203"/>
    <x v="2"/>
    <s v="OFF-AR-10000034"/>
    <s v="Office Supplies"/>
    <x v="1"/>
    <x v="6"/>
    <x v="751"/>
    <n v="29.68"/>
  </r>
  <r>
    <n v="2007"/>
    <s v="CA-2015-111150"/>
    <d v="2015-12-31T00:00:00"/>
    <d v="2016-01-04T00:00:00"/>
    <x v="1"/>
    <s v="Standard Class"/>
    <x v="338"/>
    <x v="338"/>
    <s v="Corporate"/>
    <s v="United States"/>
    <s v="Columbia"/>
    <s v="Missouri"/>
    <n v="65203"/>
    <x v="2"/>
    <s v="TEC-AC-10000290"/>
    <s v="Technology"/>
    <x v="2"/>
    <x v="11"/>
    <x v="235"/>
    <n v="47.53"/>
  </r>
  <r>
    <n v="2008"/>
    <s v="CA-2018-165386"/>
    <d v="2018-03-08T00:00:00"/>
    <d v="2018-08-04T00:00:00"/>
    <x v="10"/>
    <s v="First Class"/>
    <x v="496"/>
    <x v="496"/>
    <s v="Consumer"/>
    <s v="United States"/>
    <s v="Chicago"/>
    <s v="Illinois"/>
    <n v="60623"/>
    <x v="2"/>
    <s v="FUR-BO-10003034"/>
    <s v="Furniture"/>
    <x v="0"/>
    <x v="0"/>
    <x v="1203"/>
    <n v="183.37200000000001"/>
  </r>
  <r>
    <n v="2009"/>
    <s v="CA-2015-116407"/>
    <d v="2015-11-15T00:00:00"/>
    <d v="2015-11-21T00:00:00"/>
    <x v="2"/>
    <s v="Standard Class"/>
    <x v="440"/>
    <x v="440"/>
    <s v="Consumer"/>
    <s v="United States"/>
    <s v="Johnson City"/>
    <s v="Tennessee"/>
    <n v="37604"/>
    <x v="0"/>
    <s v="OFF-AR-10001315"/>
    <s v="Office Supplies"/>
    <x v="1"/>
    <x v="6"/>
    <x v="1029"/>
    <n v="4.2240000000000002"/>
  </r>
  <r>
    <n v="2010"/>
    <s v="CA-2015-116407"/>
    <d v="2015-11-15T00:00:00"/>
    <d v="2015-11-21T00:00:00"/>
    <x v="2"/>
    <s v="Standard Class"/>
    <x v="440"/>
    <x v="440"/>
    <s v="Consumer"/>
    <s v="United States"/>
    <s v="Johnson City"/>
    <s v="Tennessee"/>
    <n v="37604"/>
    <x v="0"/>
    <s v="OFF-AP-10002118"/>
    <s v="Office Supplies"/>
    <x v="1"/>
    <x v="9"/>
    <x v="77"/>
    <n v="333.05599999999998"/>
  </r>
  <r>
    <n v="2011"/>
    <s v="CA-2015-116407"/>
    <d v="2015-11-15T00:00:00"/>
    <d v="2015-11-21T00:00:00"/>
    <x v="2"/>
    <s v="Standard Class"/>
    <x v="440"/>
    <x v="440"/>
    <s v="Consumer"/>
    <s v="United States"/>
    <s v="Johnson City"/>
    <s v="Tennessee"/>
    <n v="37604"/>
    <x v="0"/>
    <s v="OFF-PA-10002137"/>
    <s v="Office Supplies"/>
    <x v="1"/>
    <x v="10"/>
    <x v="565"/>
    <n v="24.896000000000001"/>
  </r>
  <r>
    <n v="2012"/>
    <s v="CA-2016-155761"/>
    <d v="2016-11-12T00:00:00"/>
    <d v="2016-12-11T00:00:00"/>
    <x v="2"/>
    <s v="Same Day"/>
    <x v="561"/>
    <x v="561"/>
    <s v="Consumer"/>
    <s v="United States"/>
    <s v="Houston"/>
    <s v="Texas"/>
    <n v="77041"/>
    <x v="2"/>
    <s v="TEC-AC-10001606"/>
    <s v="Technology"/>
    <x v="2"/>
    <x v="11"/>
    <x v="590"/>
    <n v="159.98400000000001"/>
  </r>
  <r>
    <n v="2013"/>
    <s v="CA-2016-155761"/>
    <d v="2016-11-12T00:00:00"/>
    <d v="2016-12-11T00:00:00"/>
    <x v="2"/>
    <s v="Same Day"/>
    <x v="561"/>
    <x v="561"/>
    <s v="Consumer"/>
    <s v="United States"/>
    <s v="Houston"/>
    <s v="Texas"/>
    <n v="77041"/>
    <x v="2"/>
    <s v="OFF-ST-10000943"/>
    <s v="Office Supplies"/>
    <x v="1"/>
    <x v="4"/>
    <x v="1204"/>
    <n v="46.344000000000001"/>
  </r>
  <r>
    <n v="2014"/>
    <s v="CA-2017-145905"/>
    <d v="2017-09-18T00:00:00"/>
    <d v="2017-09-23T00:00:00"/>
    <x v="3"/>
    <s v="Standard Class"/>
    <x v="562"/>
    <x v="562"/>
    <s v="Consumer"/>
    <s v="United States"/>
    <s v="Auburn"/>
    <s v="Alabama"/>
    <n v="36830"/>
    <x v="0"/>
    <s v="FUR-CH-10001854"/>
    <s v="Furniture"/>
    <x v="0"/>
    <x v="1"/>
    <x v="1119"/>
    <n v="350.98"/>
  </r>
  <r>
    <n v="2015"/>
    <s v="CA-2017-145905"/>
    <d v="2017-09-18T00:00:00"/>
    <d v="2017-09-23T00:00:00"/>
    <x v="3"/>
    <s v="Standard Class"/>
    <x v="562"/>
    <x v="562"/>
    <s v="Consumer"/>
    <s v="United States"/>
    <s v="Auburn"/>
    <s v="Alabama"/>
    <n v="36830"/>
    <x v="0"/>
    <s v="OFF-PA-10000533"/>
    <s v="Office Supplies"/>
    <x v="1"/>
    <x v="10"/>
    <x v="1205"/>
    <n v="13.08"/>
  </r>
  <r>
    <n v="2016"/>
    <s v="CA-2017-145905"/>
    <d v="2017-09-18T00:00:00"/>
    <d v="2017-09-23T00:00:00"/>
    <x v="3"/>
    <s v="Standard Class"/>
    <x v="562"/>
    <x v="562"/>
    <s v="Consumer"/>
    <s v="United States"/>
    <s v="Auburn"/>
    <s v="Alabama"/>
    <n v="36830"/>
    <x v="0"/>
    <s v="OFF-ST-10003716"/>
    <s v="Office Supplies"/>
    <x v="1"/>
    <x v="4"/>
    <x v="898"/>
    <n v="900.08"/>
  </r>
  <r>
    <n v="2017"/>
    <s v="CA-2016-113110"/>
    <d v="2016-03-19T00:00:00"/>
    <d v="2016-03-23T00:00:00"/>
    <x v="10"/>
    <s v="Standard Class"/>
    <x v="318"/>
    <x v="318"/>
    <s v="Consumer"/>
    <s v="United States"/>
    <s v="San Bernardino"/>
    <s v="California"/>
    <n v="92404"/>
    <x v="1"/>
    <s v="OFF-BI-10000088"/>
    <s v="Office Supplies"/>
    <x v="1"/>
    <x v="8"/>
    <x v="1034"/>
    <n v="17.568000000000001"/>
  </r>
  <r>
    <n v="2018"/>
    <s v="CA-2016-113110"/>
    <d v="2016-03-19T00:00:00"/>
    <d v="2016-03-23T00:00:00"/>
    <x v="10"/>
    <s v="Standard Class"/>
    <x v="318"/>
    <x v="318"/>
    <s v="Consumer"/>
    <s v="United States"/>
    <s v="San Bernardino"/>
    <s v="California"/>
    <n v="92404"/>
    <x v="1"/>
    <s v="OFF-LA-10000240"/>
    <s v="Office Supplies"/>
    <x v="1"/>
    <x v="2"/>
    <x v="2"/>
    <n v="14.62"/>
  </r>
  <r>
    <n v="2019"/>
    <s v="CA-2016-113110"/>
    <d v="2016-03-19T00:00:00"/>
    <d v="2016-03-23T00:00:00"/>
    <x v="10"/>
    <s v="Standard Class"/>
    <x v="318"/>
    <x v="318"/>
    <s v="Consumer"/>
    <s v="United States"/>
    <s v="San Bernardino"/>
    <s v="California"/>
    <n v="92404"/>
    <x v="1"/>
    <s v="OFF-SU-10001165"/>
    <s v="Office Supplies"/>
    <x v="1"/>
    <x v="14"/>
    <x v="1048"/>
    <n v="33.36"/>
  </r>
  <r>
    <n v="2020"/>
    <s v="CA-2016-113110"/>
    <d v="2016-03-19T00:00:00"/>
    <d v="2016-03-23T00:00:00"/>
    <x v="10"/>
    <s v="Standard Class"/>
    <x v="318"/>
    <x v="318"/>
    <s v="Consumer"/>
    <s v="United States"/>
    <s v="San Bernardino"/>
    <s v="California"/>
    <n v="92404"/>
    <x v="1"/>
    <s v="OFF-PA-10002749"/>
    <s v="Office Supplies"/>
    <x v="1"/>
    <x v="10"/>
    <x v="187"/>
    <n v="40.14"/>
  </r>
  <r>
    <n v="2021"/>
    <s v="CA-2017-168354"/>
    <d v="2017-09-19T00:00:00"/>
    <d v="2017-09-21T00:00:00"/>
    <x v="3"/>
    <s v="First Class"/>
    <x v="563"/>
    <x v="563"/>
    <s v="Home Office"/>
    <s v="United States"/>
    <s v="Providence"/>
    <s v="Rhode Island"/>
    <n v="2908"/>
    <x v="3"/>
    <s v="OFF-ST-10001490"/>
    <s v="Office Supplies"/>
    <x v="1"/>
    <x v="4"/>
    <x v="518"/>
    <n v="1606.23"/>
  </r>
  <r>
    <n v="2022"/>
    <s v="CA-2017-168354"/>
    <d v="2017-09-19T00:00:00"/>
    <d v="2017-09-21T00:00:00"/>
    <x v="3"/>
    <s v="First Class"/>
    <x v="563"/>
    <x v="563"/>
    <s v="Home Office"/>
    <s v="United States"/>
    <s v="Providence"/>
    <s v="Rhode Island"/>
    <n v="2908"/>
    <x v="3"/>
    <s v="OFF-PA-10002377"/>
    <s v="Office Supplies"/>
    <x v="1"/>
    <x v="10"/>
    <x v="562"/>
    <n v="17.04"/>
  </r>
  <r>
    <n v="2023"/>
    <s v="CA-2017-168354"/>
    <d v="2017-09-19T00:00:00"/>
    <d v="2017-09-21T00:00:00"/>
    <x v="3"/>
    <s v="First Class"/>
    <x v="563"/>
    <x v="563"/>
    <s v="Home Office"/>
    <s v="United States"/>
    <s v="Providence"/>
    <s v="Rhode Island"/>
    <n v="2908"/>
    <x v="3"/>
    <s v="OFF-BI-10004826"/>
    <s v="Office Supplies"/>
    <x v="1"/>
    <x v="8"/>
    <x v="728"/>
    <n v="49.53"/>
  </r>
  <r>
    <n v="2024"/>
    <s v="CA-2017-168354"/>
    <d v="2017-09-19T00:00:00"/>
    <d v="2017-09-21T00:00:00"/>
    <x v="3"/>
    <s v="First Class"/>
    <x v="563"/>
    <x v="563"/>
    <s v="Home Office"/>
    <s v="United States"/>
    <s v="Providence"/>
    <s v="Rhode Island"/>
    <n v="2908"/>
    <x v="3"/>
    <s v="FUR-CH-10004675"/>
    <s v="Furniture"/>
    <x v="0"/>
    <x v="1"/>
    <x v="635"/>
    <n v="872.32"/>
  </r>
  <r>
    <n v="2025"/>
    <s v="US-2018-111241"/>
    <d v="2018-08-20T00:00:00"/>
    <d v="2018-08-22T00:00:00"/>
    <x v="0"/>
    <s v="Second Class"/>
    <x v="421"/>
    <x v="421"/>
    <s v="Consumer"/>
    <s v="United States"/>
    <s v="Fresno"/>
    <s v="California"/>
    <n v="93727"/>
    <x v="1"/>
    <s v="OFF-BI-10002867"/>
    <s v="Office Supplies"/>
    <x v="1"/>
    <x v="8"/>
    <x v="972"/>
    <n v="239.12"/>
  </r>
  <r>
    <n v="2026"/>
    <s v="CA-2016-114237"/>
    <d v="2016-03-13T00:00:00"/>
    <d v="2016-03-15T00:00:00"/>
    <x v="10"/>
    <s v="First Class"/>
    <x v="507"/>
    <x v="507"/>
    <s v="Consumer"/>
    <s v="United States"/>
    <s v="Seattle"/>
    <s v="Washington"/>
    <n v="98103"/>
    <x v="1"/>
    <s v="FUR-BO-10004409"/>
    <s v="Furniture"/>
    <x v="0"/>
    <x v="0"/>
    <x v="631"/>
    <n v="141.96"/>
  </r>
  <r>
    <n v="2027"/>
    <s v="CA-2017-113516"/>
    <d v="2017-08-09T00:00:00"/>
    <d v="2017-09-10T00:00:00"/>
    <x v="0"/>
    <s v="Second Class"/>
    <x v="91"/>
    <x v="91"/>
    <s v="Home Office"/>
    <s v="United States"/>
    <s v="Lancaster"/>
    <s v="California"/>
    <n v="93534"/>
    <x v="1"/>
    <s v="OFF-BI-10002225"/>
    <s v="Office Supplies"/>
    <x v="1"/>
    <x v="8"/>
    <x v="340"/>
    <n v="33.024000000000001"/>
  </r>
  <r>
    <n v="2028"/>
    <s v="CA-2017-113516"/>
    <d v="2017-08-09T00:00:00"/>
    <d v="2017-09-10T00:00:00"/>
    <x v="0"/>
    <s v="Second Class"/>
    <x v="91"/>
    <x v="91"/>
    <s v="Home Office"/>
    <s v="United States"/>
    <s v="Lancaster"/>
    <s v="California"/>
    <n v="93534"/>
    <x v="1"/>
    <s v="OFF-BI-10001989"/>
    <s v="Office Supplies"/>
    <x v="1"/>
    <x v="8"/>
    <x v="542"/>
    <n v="67.135999999999996"/>
  </r>
  <r>
    <n v="2029"/>
    <s v="CA-2016-117961"/>
    <d v="2016-11-26T00:00:00"/>
    <d v="2016-11-30T00:00:00"/>
    <x v="2"/>
    <s v="Standard Class"/>
    <x v="323"/>
    <x v="323"/>
    <s v="Corporate"/>
    <s v="United States"/>
    <s v="Leominster"/>
    <s v="Massachusetts"/>
    <n v="1453"/>
    <x v="3"/>
    <s v="OFF-BI-10000343"/>
    <s v="Office Supplies"/>
    <x v="1"/>
    <x v="8"/>
    <x v="186"/>
    <n v="14.73"/>
  </r>
  <r>
    <n v="2030"/>
    <s v="CA-2016-117961"/>
    <d v="2016-11-26T00:00:00"/>
    <d v="2016-11-30T00:00:00"/>
    <x v="2"/>
    <s v="Standard Class"/>
    <x v="323"/>
    <x v="323"/>
    <s v="Corporate"/>
    <s v="United States"/>
    <s v="Leominster"/>
    <s v="Massachusetts"/>
    <n v="1453"/>
    <x v="3"/>
    <s v="OFF-ST-10001172"/>
    <s v="Office Supplies"/>
    <x v="1"/>
    <x v="4"/>
    <x v="1206"/>
    <n v="104.9"/>
  </r>
  <r>
    <n v="2031"/>
    <s v="CA-2016-117961"/>
    <d v="2016-11-26T00:00:00"/>
    <d v="2016-11-30T00:00:00"/>
    <x v="2"/>
    <s v="Standard Class"/>
    <x v="323"/>
    <x v="323"/>
    <s v="Corporate"/>
    <s v="United States"/>
    <s v="Leominster"/>
    <s v="Massachusetts"/>
    <n v="1453"/>
    <x v="3"/>
    <s v="OFF-BI-10003707"/>
    <s v="Office Supplies"/>
    <x v="1"/>
    <x v="8"/>
    <x v="784"/>
    <n v="61.04"/>
  </r>
  <r>
    <n v="2032"/>
    <s v="CA-2016-117961"/>
    <d v="2016-11-26T00:00:00"/>
    <d v="2016-11-30T00:00:00"/>
    <x v="2"/>
    <s v="Standard Class"/>
    <x v="323"/>
    <x v="323"/>
    <s v="Corporate"/>
    <s v="United States"/>
    <s v="Leominster"/>
    <s v="Massachusetts"/>
    <n v="1453"/>
    <x v="3"/>
    <s v="OFF-PA-10001274"/>
    <s v="Office Supplies"/>
    <x v="1"/>
    <x v="10"/>
    <x v="1020"/>
    <n v="10.95"/>
  </r>
  <r>
    <n v="2033"/>
    <s v="CA-2017-128923"/>
    <d v="2017-09-12T00:00:00"/>
    <d v="2017-12-13T00:00:00"/>
    <x v="3"/>
    <s v="Standard Class"/>
    <x v="334"/>
    <x v="334"/>
    <s v="Corporate"/>
    <s v="United States"/>
    <s v="Fort Worth"/>
    <s v="Texas"/>
    <n v="76106"/>
    <x v="2"/>
    <s v="OFF-PA-10002250"/>
    <s v="Office Supplies"/>
    <x v="1"/>
    <x v="10"/>
    <x v="706"/>
    <n v="9.3919999999999995"/>
  </r>
  <r>
    <n v="2034"/>
    <s v="CA-2017-128923"/>
    <d v="2017-09-12T00:00:00"/>
    <d v="2017-12-13T00:00:00"/>
    <x v="3"/>
    <s v="Standard Class"/>
    <x v="334"/>
    <x v="334"/>
    <s v="Corporate"/>
    <s v="United States"/>
    <s v="Fort Worth"/>
    <s v="Texas"/>
    <n v="76106"/>
    <x v="2"/>
    <s v="OFF-AR-10000475"/>
    <s v="Office Supplies"/>
    <x v="1"/>
    <x v="6"/>
    <x v="1120"/>
    <n v="9.3279999999999994"/>
  </r>
  <r>
    <n v="2035"/>
    <s v="CA-2018-162481"/>
    <d v="2018-09-25T00:00:00"/>
    <d v="2018-09-29T00:00:00"/>
    <x v="3"/>
    <s v="Standard Class"/>
    <x v="564"/>
    <x v="564"/>
    <s v="Consumer"/>
    <s v="United States"/>
    <s v="Rochester"/>
    <s v="Minnesota"/>
    <n v="55901"/>
    <x v="2"/>
    <s v="OFF-BI-10002976"/>
    <s v="Office Supplies"/>
    <x v="1"/>
    <x v="8"/>
    <x v="857"/>
    <n v="8.26"/>
  </r>
  <r>
    <n v="2036"/>
    <s v="CA-2018-162481"/>
    <d v="2018-09-25T00:00:00"/>
    <d v="2018-09-29T00:00:00"/>
    <x v="3"/>
    <s v="Standard Class"/>
    <x v="564"/>
    <x v="564"/>
    <s v="Consumer"/>
    <s v="United States"/>
    <s v="Rochester"/>
    <s v="Minnesota"/>
    <n v="55901"/>
    <x v="2"/>
    <s v="FUR-CH-10003061"/>
    <s v="Furniture"/>
    <x v="0"/>
    <x v="1"/>
    <x v="51"/>
    <n v="269.97000000000003"/>
  </r>
  <r>
    <n v="2037"/>
    <s v="CA-2016-119214"/>
    <d v="2016-01-23T00:00:00"/>
    <d v="2016-01-27T00:00:00"/>
    <x v="7"/>
    <s v="Standard Class"/>
    <x v="194"/>
    <x v="194"/>
    <s v="Home Office"/>
    <s v="United States"/>
    <s v="Bozeman"/>
    <s v="Montana"/>
    <n v="59715"/>
    <x v="1"/>
    <s v="OFF-PA-10002893"/>
    <s v="Office Supplies"/>
    <x v="1"/>
    <x v="10"/>
    <x v="364"/>
    <n v="29.04"/>
  </r>
  <r>
    <n v="2038"/>
    <s v="CA-2016-119214"/>
    <d v="2016-01-23T00:00:00"/>
    <d v="2016-01-27T00:00:00"/>
    <x v="7"/>
    <s v="Standard Class"/>
    <x v="194"/>
    <x v="194"/>
    <s v="Home Office"/>
    <s v="United States"/>
    <s v="Bozeman"/>
    <s v="Montana"/>
    <n v="59715"/>
    <x v="1"/>
    <s v="OFF-LA-10003077"/>
    <s v="Office Supplies"/>
    <x v="1"/>
    <x v="2"/>
    <x v="1089"/>
    <n v="14.62"/>
  </r>
  <r>
    <n v="2039"/>
    <s v="CA-2016-122287"/>
    <d v="2016-06-18T00:00:00"/>
    <d v="2016-06-23T00:00:00"/>
    <x v="9"/>
    <s v="Standard Class"/>
    <x v="381"/>
    <x v="381"/>
    <s v="Home Office"/>
    <s v="United States"/>
    <s v="Peoria"/>
    <s v="Arizona"/>
    <n v="85345"/>
    <x v="1"/>
    <s v="OFF-PA-10001661"/>
    <s v="Office Supplies"/>
    <x v="1"/>
    <x v="10"/>
    <x v="1207"/>
    <n v="11.952"/>
  </r>
  <r>
    <n v="2040"/>
    <s v="CA-2016-122287"/>
    <d v="2016-06-18T00:00:00"/>
    <d v="2016-06-23T00:00:00"/>
    <x v="9"/>
    <s v="Standard Class"/>
    <x v="381"/>
    <x v="381"/>
    <s v="Home Office"/>
    <s v="United States"/>
    <s v="Peoria"/>
    <s v="Arizona"/>
    <n v="85345"/>
    <x v="1"/>
    <s v="OFF-BI-10004656"/>
    <s v="Office Supplies"/>
    <x v="1"/>
    <x v="8"/>
    <x v="864"/>
    <n v="4.5359999999999996"/>
  </r>
  <r>
    <n v="2041"/>
    <s v="CA-2016-122287"/>
    <d v="2016-06-18T00:00:00"/>
    <d v="2016-06-23T00:00:00"/>
    <x v="9"/>
    <s v="Standard Class"/>
    <x v="381"/>
    <x v="381"/>
    <s v="Home Office"/>
    <s v="United States"/>
    <s v="Peoria"/>
    <s v="Arizona"/>
    <n v="85345"/>
    <x v="1"/>
    <s v="OFF-BI-10003707"/>
    <s v="Office Supplies"/>
    <x v="1"/>
    <x v="8"/>
    <x v="784"/>
    <n v="9.1560000000000006"/>
  </r>
  <r>
    <n v="2042"/>
    <s v="CA-2016-122287"/>
    <d v="2016-06-18T00:00:00"/>
    <d v="2016-06-23T00:00:00"/>
    <x v="9"/>
    <s v="Standard Class"/>
    <x v="381"/>
    <x v="381"/>
    <s v="Home Office"/>
    <s v="United States"/>
    <s v="Peoria"/>
    <s v="Arizona"/>
    <n v="85345"/>
    <x v="1"/>
    <s v="FUR-FU-10004973"/>
    <s v="Furniture"/>
    <x v="0"/>
    <x v="5"/>
    <x v="1143"/>
    <n v="75.36"/>
  </r>
  <r>
    <n v="2043"/>
    <s v="CA-2016-104493"/>
    <d v="2016-02-10T00:00:00"/>
    <d v="2016-10-08T00:00:00"/>
    <x v="11"/>
    <s v="Standard Class"/>
    <x v="182"/>
    <x v="182"/>
    <s v="Corporate"/>
    <s v="United States"/>
    <s v="San Diego"/>
    <s v="California"/>
    <n v="92105"/>
    <x v="1"/>
    <s v="OFF-BI-10004817"/>
    <s v="Office Supplies"/>
    <x v="1"/>
    <x v="8"/>
    <x v="1208"/>
    <n v="57.503999999999998"/>
  </r>
  <r>
    <n v="2044"/>
    <s v="US-2018-158946"/>
    <d v="2018-11-18T00:00:00"/>
    <d v="2018-11-23T00:00:00"/>
    <x v="2"/>
    <s v="Standard Class"/>
    <x v="478"/>
    <x v="478"/>
    <s v="Corporate"/>
    <s v="United States"/>
    <s v="Lakewood"/>
    <s v="Ohio"/>
    <n v="44107"/>
    <x v="3"/>
    <s v="OFF-AR-10001860"/>
    <s v="Office Supplies"/>
    <x v="1"/>
    <x v="6"/>
    <x v="916"/>
    <n v="38.863999999999997"/>
  </r>
  <r>
    <n v="2045"/>
    <s v="CA-2015-129168"/>
    <d v="2015-08-17T00:00:00"/>
    <d v="2015-08-23T00:00:00"/>
    <x v="0"/>
    <s v="Standard Class"/>
    <x v="10"/>
    <x v="10"/>
    <s v="Corporate"/>
    <s v="United States"/>
    <s v="Houston"/>
    <s v="Texas"/>
    <n v="77095"/>
    <x v="2"/>
    <s v="OFF-PA-10001639"/>
    <s v="Office Supplies"/>
    <x v="1"/>
    <x v="10"/>
    <x v="981"/>
    <n v="15.552"/>
  </r>
  <r>
    <n v="2046"/>
    <s v="CA-2017-131835"/>
    <d v="2017-07-17T00:00:00"/>
    <d v="2017-07-21T00:00:00"/>
    <x v="6"/>
    <s v="Standard Class"/>
    <x v="565"/>
    <x v="565"/>
    <s v="Corporate"/>
    <s v="United States"/>
    <s v="Perth Amboy"/>
    <s v="New Jersey"/>
    <n v="8861"/>
    <x v="3"/>
    <s v="OFF-AP-10004487"/>
    <s v="Office Supplies"/>
    <x v="1"/>
    <x v="9"/>
    <x v="722"/>
    <n v="162.63999999999999"/>
  </r>
  <r>
    <n v="2047"/>
    <s v="CA-2017-131835"/>
    <d v="2017-07-17T00:00:00"/>
    <d v="2017-07-21T00:00:00"/>
    <x v="6"/>
    <s v="Standard Class"/>
    <x v="565"/>
    <x v="565"/>
    <s v="Corporate"/>
    <s v="United States"/>
    <s v="Perth Amboy"/>
    <s v="New Jersey"/>
    <n v="8861"/>
    <x v="3"/>
    <s v="TEC-PH-10001760"/>
    <s v="Technology"/>
    <x v="2"/>
    <x v="7"/>
    <x v="257"/>
    <n v="597"/>
  </r>
  <r>
    <n v="2048"/>
    <s v="CA-2017-131835"/>
    <d v="2017-07-17T00:00:00"/>
    <d v="2017-07-21T00:00:00"/>
    <x v="6"/>
    <s v="Standard Class"/>
    <x v="565"/>
    <x v="565"/>
    <s v="Corporate"/>
    <s v="United States"/>
    <s v="Perth Amboy"/>
    <s v="New Jersey"/>
    <n v="8861"/>
    <x v="3"/>
    <s v="OFF-PA-10004071"/>
    <s v="Office Supplies"/>
    <x v="1"/>
    <x v="10"/>
    <x v="417"/>
    <n v="55.48"/>
  </r>
  <r>
    <n v="2049"/>
    <s v="CA-2016-142237"/>
    <d v="2016-11-07T00:00:00"/>
    <d v="2016-07-13T00:00:00"/>
    <x v="2"/>
    <s v="First Class"/>
    <x v="242"/>
    <x v="242"/>
    <s v="Consumer"/>
    <s v="United States"/>
    <s v="Philadelphia"/>
    <s v="Pennsylvania"/>
    <n v="19134"/>
    <x v="3"/>
    <s v="FUR-FU-10004848"/>
    <s v="Furniture"/>
    <x v="0"/>
    <x v="5"/>
    <x v="28"/>
    <n v="289.8"/>
  </r>
  <r>
    <n v="2050"/>
    <s v="CA-2016-142237"/>
    <d v="2016-11-07T00:00:00"/>
    <d v="2016-07-13T00:00:00"/>
    <x v="2"/>
    <s v="First Class"/>
    <x v="242"/>
    <x v="242"/>
    <s v="Consumer"/>
    <s v="United States"/>
    <s v="Philadelphia"/>
    <s v="Pennsylvania"/>
    <n v="19134"/>
    <x v="3"/>
    <s v="OFF-BI-10004022"/>
    <s v="Office Supplies"/>
    <x v="1"/>
    <x v="8"/>
    <x v="755"/>
    <n v="2.5019999999999998"/>
  </r>
  <r>
    <n v="2051"/>
    <s v="CA-2016-142237"/>
    <d v="2016-11-07T00:00:00"/>
    <d v="2016-07-13T00:00:00"/>
    <x v="2"/>
    <s v="First Class"/>
    <x v="242"/>
    <x v="242"/>
    <s v="Consumer"/>
    <s v="United States"/>
    <s v="Philadelphia"/>
    <s v="Pennsylvania"/>
    <n v="19134"/>
    <x v="3"/>
    <s v="OFF-BI-10003669"/>
    <s v="Office Supplies"/>
    <x v="1"/>
    <x v="8"/>
    <x v="804"/>
    <n v="6.48"/>
  </r>
  <r>
    <n v="2052"/>
    <s v="CA-2016-142237"/>
    <d v="2016-11-07T00:00:00"/>
    <d v="2016-07-13T00:00:00"/>
    <x v="2"/>
    <s v="First Class"/>
    <x v="242"/>
    <x v="242"/>
    <s v="Consumer"/>
    <s v="United States"/>
    <s v="Philadelphia"/>
    <s v="Pennsylvania"/>
    <n v="19134"/>
    <x v="3"/>
    <s v="FUR-CH-10003833"/>
    <s v="Furniture"/>
    <x v="0"/>
    <x v="1"/>
    <x v="1209"/>
    <n v="341.488"/>
  </r>
  <r>
    <n v="2053"/>
    <s v="CA-2016-142237"/>
    <d v="2016-11-07T00:00:00"/>
    <d v="2016-07-13T00:00:00"/>
    <x v="2"/>
    <s v="First Class"/>
    <x v="242"/>
    <x v="242"/>
    <s v="Consumer"/>
    <s v="United States"/>
    <s v="Philadelphia"/>
    <s v="Pennsylvania"/>
    <n v="19134"/>
    <x v="3"/>
    <s v="OFF-AR-10003732"/>
    <s v="Office Supplies"/>
    <x v="1"/>
    <x v="6"/>
    <x v="324"/>
    <n v="11.12"/>
  </r>
  <r>
    <n v="2054"/>
    <s v="CA-2016-142237"/>
    <d v="2016-11-07T00:00:00"/>
    <d v="2016-07-13T00:00:00"/>
    <x v="2"/>
    <s v="First Class"/>
    <x v="242"/>
    <x v="242"/>
    <s v="Consumer"/>
    <s v="United States"/>
    <s v="Philadelphia"/>
    <s v="Pennsylvania"/>
    <n v="19134"/>
    <x v="3"/>
    <s v="FUR-FU-10003142"/>
    <s v="Furniture"/>
    <x v="0"/>
    <x v="5"/>
    <x v="1210"/>
    <n v="25.344000000000001"/>
  </r>
  <r>
    <n v="2055"/>
    <s v="CA-2017-136434"/>
    <d v="2017-01-12T00:00:00"/>
    <d v="2017-12-07T00:00:00"/>
    <x v="7"/>
    <s v="Standard Class"/>
    <x v="502"/>
    <x v="502"/>
    <s v="Consumer"/>
    <s v="United States"/>
    <s v="Richmond"/>
    <s v="Indiana"/>
    <n v="47374"/>
    <x v="2"/>
    <s v="FUR-FU-10001196"/>
    <s v="Furniture"/>
    <x v="0"/>
    <x v="5"/>
    <x v="1125"/>
    <n v="17.309999999999999"/>
  </r>
  <r>
    <n v="2056"/>
    <s v="CA-2018-120376"/>
    <d v="2018-12-22T00:00:00"/>
    <d v="2018-12-25T00:00:00"/>
    <x v="1"/>
    <s v="First Class"/>
    <x v="236"/>
    <x v="236"/>
    <s v="Consumer"/>
    <s v="United States"/>
    <s v="Detroit"/>
    <s v="Michigan"/>
    <n v="48227"/>
    <x v="2"/>
    <s v="TEC-AC-10001114"/>
    <s v="Technology"/>
    <x v="2"/>
    <x v="11"/>
    <x v="1211"/>
    <n v="199.95"/>
  </r>
  <r>
    <n v="2057"/>
    <s v="CA-2018-120376"/>
    <d v="2018-12-22T00:00:00"/>
    <d v="2018-12-25T00:00:00"/>
    <x v="1"/>
    <s v="First Class"/>
    <x v="236"/>
    <x v="236"/>
    <s v="Consumer"/>
    <s v="United States"/>
    <s v="Detroit"/>
    <s v="Michigan"/>
    <n v="48227"/>
    <x v="2"/>
    <s v="FUR-CH-10002335"/>
    <s v="Furniture"/>
    <x v="0"/>
    <x v="1"/>
    <x v="629"/>
    <n v="1586.69"/>
  </r>
  <r>
    <n v="2058"/>
    <s v="CA-2018-120376"/>
    <d v="2018-12-22T00:00:00"/>
    <d v="2018-12-25T00:00:00"/>
    <x v="1"/>
    <s v="First Class"/>
    <x v="236"/>
    <x v="236"/>
    <s v="Consumer"/>
    <s v="United States"/>
    <s v="Detroit"/>
    <s v="Michigan"/>
    <n v="48227"/>
    <x v="2"/>
    <s v="TEC-AC-10000844"/>
    <s v="Technology"/>
    <x v="2"/>
    <x v="11"/>
    <x v="106"/>
    <n v="84.99"/>
  </r>
  <r>
    <n v="2059"/>
    <s v="CA-2018-120376"/>
    <d v="2018-12-22T00:00:00"/>
    <d v="2018-12-25T00:00:00"/>
    <x v="1"/>
    <s v="First Class"/>
    <x v="236"/>
    <x v="236"/>
    <s v="Consumer"/>
    <s v="United States"/>
    <s v="Detroit"/>
    <s v="Michigan"/>
    <n v="48227"/>
    <x v="2"/>
    <s v="FUR-TA-10004534"/>
    <s v="Furniture"/>
    <x v="0"/>
    <x v="3"/>
    <x v="121"/>
    <n v="411.8"/>
  </r>
  <r>
    <n v="2060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FA-10002975"/>
    <s v="Office Supplies"/>
    <x v="1"/>
    <x v="13"/>
    <x v="128"/>
    <n v="11.34"/>
  </r>
  <r>
    <n v="2061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ST-10003996"/>
    <s v="Office Supplies"/>
    <x v="1"/>
    <x v="4"/>
    <x v="1212"/>
    <n v="80.3"/>
  </r>
  <r>
    <n v="2062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BI-10002571"/>
    <s v="Office Supplies"/>
    <x v="1"/>
    <x v="8"/>
    <x v="1213"/>
    <n v="15.968"/>
  </r>
  <r>
    <n v="2063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PA-10000477"/>
    <s v="Office Supplies"/>
    <x v="1"/>
    <x v="10"/>
    <x v="1214"/>
    <n v="64.739999999999995"/>
  </r>
  <r>
    <n v="2064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BI-10004209"/>
    <s v="Office Supplies"/>
    <x v="1"/>
    <x v="8"/>
    <x v="1215"/>
    <n v="19.295999999999999"/>
  </r>
  <r>
    <n v="2065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ST-10001963"/>
    <s v="Office Supplies"/>
    <x v="1"/>
    <x v="4"/>
    <x v="537"/>
    <n v="405.64"/>
  </r>
  <r>
    <n v="2066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FUR-CH-10003833"/>
    <s v="Furniture"/>
    <x v="0"/>
    <x v="1"/>
    <x v="1209"/>
    <n v="146.352"/>
  </r>
  <r>
    <n v="2067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TEC-AC-10004568"/>
    <s v="Technology"/>
    <x v="2"/>
    <x v="11"/>
    <x v="1118"/>
    <n v="251.91"/>
  </r>
  <r>
    <n v="2068"/>
    <s v="CA-2015-106439"/>
    <d v="2015-10-31T00:00:00"/>
    <d v="2015-11-04T00:00:00"/>
    <x v="8"/>
    <s v="Standard Class"/>
    <x v="55"/>
    <x v="55"/>
    <s v="Corporate"/>
    <s v="United States"/>
    <s v="Los Angeles"/>
    <s v="California"/>
    <n v="90049"/>
    <x v="1"/>
    <s v="OFF-AR-10001419"/>
    <s v="Office Supplies"/>
    <x v="1"/>
    <x v="6"/>
    <x v="1015"/>
    <n v="12.39"/>
  </r>
  <r>
    <n v="2069"/>
    <s v="CA-2016-133452"/>
    <d v="2016-04-13T00:00:00"/>
    <d v="2016-04-19T00:00:00"/>
    <x v="4"/>
    <s v="Standard Class"/>
    <x v="233"/>
    <x v="233"/>
    <s v="Consumer"/>
    <s v="United States"/>
    <s v="Pomona"/>
    <s v="California"/>
    <n v="91767"/>
    <x v="1"/>
    <s v="TEC-AC-10002800"/>
    <s v="Technology"/>
    <x v="2"/>
    <x v="11"/>
    <x v="1216"/>
    <n v="199.96"/>
  </r>
  <r>
    <n v="2070"/>
    <s v="CA-2016-133452"/>
    <d v="2016-04-13T00:00:00"/>
    <d v="2016-04-19T00:00:00"/>
    <x v="4"/>
    <s v="Standard Class"/>
    <x v="233"/>
    <x v="233"/>
    <s v="Consumer"/>
    <s v="United States"/>
    <s v="Pomona"/>
    <s v="California"/>
    <n v="91767"/>
    <x v="1"/>
    <s v="FUR-TA-10003954"/>
    <s v="Furniture"/>
    <x v="0"/>
    <x v="3"/>
    <x v="1217"/>
    <n v="710.83199999999999"/>
  </r>
  <r>
    <n v="2071"/>
    <s v="CA-2017-146521"/>
    <d v="2017-07-21T00:00:00"/>
    <d v="2017-07-23T00:00:00"/>
    <x v="6"/>
    <s v="Second Class"/>
    <x v="566"/>
    <x v="566"/>
    <s v="Corporate"/>
    <s v="United States"/>
    <s v="Philadelphia"/>
    <s v="Pennsylvania"/>
    <n v="19134"/>
    <x v="3"/>
    <s v="OFF-BI-10000301"/>
    <s v="Office Supplies"/>
    <x v="1"/>
    <x v="8"/>
    <x v="625"/>
    <n v="1.9410000000000001"/>
  </r>
  <r>
    <n v="2072"/>
    <s v="US-2018-110996"/>
    <d v="2018-11-20T00:00:00"/>
    <d v="2018-11-25T00:00:00"/>
    <x v="2"/>
    <s v="Standard Class"/>
    <x v="567"/>
    <x v="567"/>
    <s v="Consumer"/>
    <s v="United States"/>
    <s v="Ontario"/>
    <s v="California"/>
    <n v="91761"/>
    <x v="1"/>
    <s v="FUR-CH-10003956"/>
    <s v="Furniture"/>
    <x v="0"/>
    <x v="1"/>
    <x v="368"/>
    <n v="283.92"/>
  </r>
  <r>
    <n v="2073"/>
    <s v="CA-2017-129693"/>
    <d v="2017-11-26T00:00:00"/>
    <d v="2017-12-02T00:00:00"/>
    <x v="2"/>
    <s v="Standard Class"/>
    <x v="568"/>
    <x v="568"/>
    <s v="Corporate"/>
    <s v="United States"/>
    <s v="Seattle"/>
    <s v="Washington"/>
    <n v="98105"/>
    <x v="1"/>
    <s v="OFF-BI-10002954"/>
    <s v="Office Supplies"/>
    <x v="1"/>
    <x v="8"/>
    <x v="1188"/>
    <n v="7.3120000000000003"/>
  </r>
  <r>
    <n v="2074"/>
    <s v="CA-2018-122504"/>
    <d v="2018-07-11T00:00:00"/>
    <d v="2018-11-12T00:00:00"/>
    <x v="6"/>
    <s v="Second Class"/>
    <x v="489"/>
    <x v="489"/>
    <s v="Home Office"/>
    <s v="United States"/>
    <s v="Brentwood"/>
    <s v="California"/>
    <n v="94513"/>
    <x v="1"/>
    <s v="TEC-AC-10003289"/>
    <s v="Technology"/>
    <x v="2"/>
    <x v="11"/>
    <x v="1218"/>
    <n v="59.97"/>
  </r>
  <r>
    <n v="2075"/>
    <s v="CA-2018-122504"/>
    <d v="2018-07-11T00:00:00"/>
    <d v="2018-11-12T00:00:00"/>
    <x v="6"/>
    <s v="Second Class"/>
    <x v="489"/>
    <x v="489"/>
    <s v="Home Office"/>
    <s v="United States"/>
    <s v="Brentwood"/>
    <s v="California"/>
    <n v="94513"/>
    <x v="1"/>
    <s v="TEC-PH-10002468"/>
    <s v="Technology"/>
    <x v="2"/>
    <x v="7"/>
    <x v="1219"/>
    <n v="761.54399999999998"/>
  </r>
  <r>
    <n v="2076"/>
    <s v="CA-2015-131051"/>
    <d v="2015-01-12T00:00:00"/>
    <d v="2015-12-05T00:00:00"/>
    <x v="7"/>
    <s v="Standard Class"/>
    <x v="309"/>
    <x v="309"/>
    <s v="Consumer"/>
    <s v="United States"/>
    <s v="San Francisco"/>
    <s v="California"/>
    <n v="94122"/>
    <x v="1"/>
    <s v="FUR-FU-10001861"/>
    <s v="Furniture"/>
    <x v="0"/>
    <x v="5"/>
    <x v="275"/>
    <n v="58.2"/>
  </r>
  <r>
    <n v="2077"/>
    <s v="CA-2018-140676"/>
    <d v="2018-12-09T00:00:00"/>
    <d v="2018-09-15T00:00:00"/>
    <x v="1"/>
    <s v="First Class"/>
    <x v="569"/>
    <x v="569"/>
    <s v="Consumer"/>
    <s v="United States"/>
    <s v="Baltimore"/>
    <s v="Maryland"/>
    <n v="21215"/>
    <x v="3"/>
    <s v="OFF-PA-10004082"/>
    <s v="Office Supplies"/>
    <x v="1"/>
    <x v="10"/>
    <x v="227"/>
    <n v="39.9"/>
  </r>
  <r>
    <n v="2078"/>
    <s v="CA-2018-140676"/>
    <d v="2018-12-09T00:00:00"/>
    <d v="2018-09-15T00:00:00"/>
    <x v="1"/>
    <s v="First Class"/>
    <x v="569"/>
    <x v="569"/>
    <s v="Consumer"/>
    <s v="United States"/>
    <s v="Baltimore"/>
    <s v="Maryland"/>
    <n v="21215"/>
    <x v="3"/>
    <s v="OFF-AP-10000358"/>
    <s v="Office Supplies"/>
    <x v="1"/>
    <x v="9"/>
    <x v="95"/>
    <n v="90.86"/>
  </r>
  <r>
    <n v="2079"/>
    <s v="CA-2018-140676"/>
    <d v="2018-12-09T00:00:00"/>
    <d v="2018-09-15T00:00:00"/>
    <x v="1"/>
    <s v="First Class"/>
    <x v="569"/>
    <x v="569"/>
    <s v="Consumer"/>
    <s v="United States"/>
    <s v="Baltimore"/>
    <s v="Maryland"/>
    <n v="21215"/>
    <x v="3"/>
    <s v="OFF-PA-10004243"/>
    <s v="Office Supplies"/>
    <x v="1"/>
    <x v="10"/>
    <x v="274"/>
    <n v="94.85"/>
  </r>
  <r>
    <n v="2080"/>
    <s v="CA-2016-120103"/>
    <d v="2016-12-24T00:00:00"/>
    <d v="2016-12-29T00:00:00"/>
    <x v="1"/>
    <s v="Standard Class"/>
    <x v="333"/>
    <x v="333"/>
    <s v="Consumer"/>
    <s v="United States"/>
    <s v="Phoenix"/>
    <s v="Arizona"/>
    <n v="85023"/>
    <x v="1"/>
    <s v="OFF-PA-10001295"/>
    <s v="Office Supplies"/>
    <x v="1"/>
    <x v="10"/>
    <x v="1220"/>
    <n v="106.232"/>
  </r>
  <r>
    <n v="2081"/>
    <s v="CA-2016-120103"/>
    <d v="2016-12-24T00:00:00"/>
    <d v="2016-12-29T00:00:00"/>
    <x v="1"/>
    <s v="Standard Class"/>
    <x v="333"/>
    <x v="333"/>
    <s v="Consumer"/>
    <s v="United States"/>
    <s v="Phoenix"/>
    <s v="Arizona"/>
    <n v="85023"/>
    <x v="1"/>
    <s v="TEC-PH-10002170"/>
    <s v="Technology"/>
    <x v="2"/>
    <x v="7"/>
    <x v="599"/>
    <n v="111.98399999999999"/>
  </r>
  <r>
    <n v="2082"/>
    <s v="CA-2016-120103"/>
    <d v="2016-12-24T00:00:00"/>
    <d v="2016-12-29T00:00:00"/>
    <x v="1"/>
    <s v="Standard Class"/>
    <x v="333"/>
    <x v="333"/>
    <s v="Consumer"/>
    <s v="United States"/>
    <s v="Phoenix"/>
    <s v="Arizona"/>
    <n v="85023"/>
    <x v="1"/>
    <s v="FUR-FU-10002885"/>
    <s v="Furniture"/>
    <x v="0"/>
    <x v="5"/>
    <x v="762"/>
    <n v="7.7119999999999997"/>
  </r>
  <r>
    <n v="2083"/>
    <s v="CA-2018-104647"/>
    <d v="2018-02-23T00:00:00"/>
    <d v="2018-03-01T00:00:00"/>
    <x v="11"/>
    <s v="Standard Class"/>
    <x v="242"/>
    <x v="242"/>
    <s v="Consumer"/>
    <s v="United States"/>
    <s v="Los Angeles"/>
    <s v="California"/>
    <n v="90008"/>
    <x v="1"/>
    <s v="OFF-PA-10002870"/>
    <s v="Office Supplies"/>
    <x v="1"/>
    <x v="10"/>
    <x v="902"/>
    <n v="37.44"/>
  </r>
  <r>
    <n v="2084"/>
    <s v="CA-2015-110352"/>
    <d v="2015-11-23T00:00:00"/>
    <d v="2015-11-29T00:00:00"/>
    <x v="2"/>
    <s v="Standard Class"/>
    <x v="525"/>
    <x v="525"/>
    <s v="Home Office"/>
    <s v="United States"/>
    <s v="Houston"/>
    <s v="Texas"/>
    <n v="77036"/>
    <x v="2"/>
    <s v="OFF-LA-10003923"/>
    <s v="Office Supplies"/>
    <x v="1"/>
    <x v="2"/>
    <x v="429"/>
    <n v="23.68"/>
  </r>
  <r>
    <n v="2085"/>
    <s v="CA-2017-140501"/>
    <d v="2017-06-23T00:00:00"/>
    <d v="2017-06-28T00:00:00"/>
    <x v="9"/>
    <s v="Standard Class"/>
    <x v="5"/>
    <x v="5"/>
    <s v="Consumer"/>
    <s v="United States"/>
    <s v="New York City"/>
    <s v="New York"/>
    <n v="10009"/>
    <x v="3"/>
    <s v="OFF-LA-10003510"/>
    <s v="Office Supplies"/>
    <x v="1"/>
    <x v="2"/>
    <x v="580"/>
    <n v="122.12"/>
  </r>
  <r>
    <n v="2086"/>
    <s v="CA-2017-140501"/>
    <d v="2017-06-23T00:00:00"/>
    <d v="2017-06-28T00:00:00"/>
    <x v="9"/>
    <s v="Standard Class"/>
    <x v="5"/>
    <x v="5"/>
    <s v="Consumer"/>
    <s v="United States"/>
    <s v="New York City"/>
    <s v="New York"/>
    <n v="10009"/>
    <x v="3"/>
    <s v="OFF-LA-10000248"/>
    <s v="Office Supplies"/>
    <x v="1"/>
    <x v="2"/>
    <x v="1221"/>
    <n v="18.45"/>
  </r>
  <r>
    <n v="2087"/>
    <s v="CA-2017-140501"/>
    <d v="2017-06-23T00:00:00"/>
    <d v="2017-06-28T00:00:00"/>
    <x v="9"/>
    <s v="Standard Class"/>
    <x v="5"/>
    <x v="5"/>
    <s v="Consumer"/>
    <s v="United States"/>
    <s v="New York City"/>
    <s v="New York"/>
    <n v="10009"/>
    <x v="3"/>
    <s v="OFF-ST-10000060"/>
    <s v="Office Supplies"/>
    <x v="1"/>
    <x v="4"/>
    <x v="392"/>
    <n v="324.89999999999998"/>
  </r>
  <r>
    <n v="2088"/>
    <s v="CA-2017-140501"/>
    <d v="2017-06-23T00:00:00"/>
    <d v="2017-06-28T00:00:00"/>
    <x v="9"/>
    <s v="Standard Class"/>
    <x v="5"/>
    <x v="5"/>
    <s v="Consumer"/>
    <s v="United States"/>
    <s v="New York City"/>
    <s v="New York"/>
    <n v="10009"/>
    <x v="3"/>
    <s v="OFF-PA-10003129"/>
    <s v="Office Supplies"/>
    <x v="1"/>
    <x v="10"/>
    <x v="1146"/>
    <n v="146.72999999999999"/>
  </r>
  <r>
    <n v="2089"/>
    <s v="CA-2017-140501"/>
    <d v="2017-06-23T00:00:00"/>
    <d v="2017-06-28T00:00:00"/>
    <x v="9"/>
    <s v="Standard Class"/>
    <x v="5"/>
    <x v="5"/>
    <s v="Consumer"/>
    <s v="United States"/>
    <s v="New York City"/>
    <s v="New York"/>
    <n v="10009"/>
    <x v="3"/>
    <s v="OFF-FA-10004076"/>
    <s v="Office Supplies"/>
    <x v="1"/>
    <x v="13"/>
    <x v="1222"/>
    <n v="3.96"/>
  </r>
  <r>
    <n v="2090"/>
    <s v="CA-2016-139290"/>
    <d v="2016-10-26T00:00:00"/>
    <d v="2016-10-30T00:00:00"/>
    <x v="8"/>
    <s v="Standard Class"/>
    <x v="199"/>
    <x v="199"/>
    <s v="Corporate"/>
    <s v="United States"/>
    <s v="Rancho Cucamonga"/>
    <s v="California"/>
    <n v="91730"/>
    <x v="1"/>
    <s v="OFF-LA-10004008"/>
    <s v="Office Supplies"/>
    <x v="1"/>
    <x v="2"/>
    <x v="1223"/>
    <n v="5.76"/>
  </r>
  <r>
    <n v="2091"/>
    <s v="CA-2018-166142"/>
    <d v="2018-07-15T00:00:00"/>
    <d v="2018-07-19T00:00:00"/>
    <x v="6"/>
    <s v="Standard Class"/>
    <x v="570"/>
    <x v="570"/>
    <s v="Consumer"/>
    <s v="United States"/>
    <s v="Wilmington"/>
    <s v="Delaware"/>
    <n v="19805"/>
    <x v="3"/>
    <s v="OFF-BI-10004094"/>
    <s v="Office Supplies"/>
    <x v="1"/>
    <x v="8"/>
    <x v="608"/>
    <n v="26.55"/>
  </r>
  <r>
    <n v="2092"/>
    <s v="CA-2018-166142"/>
    <d v="2018-07-15T00:00:00"/>
    <d v="2018-07-19T00:00:00"/>
    <x v="6"/>
    <s v="Standard Class"/>
    <x v="570"/>
    <x v="570"/>
    <s v="Consumer"/>
    <s v="United States"/>
    <s v="Wilmington"/>
    <s v="Delaware"/>
    <n v="19805"/>
    <x v="3"/>
    <s v="FUR-TA-10004607"/>
    <s v="Furniture"/>
    <x v="0"/>
    <x v="3"/>
    <x v="1104"/>
    <n v="310.44299999999998"/>
  </r>
  <r>
    <n v="2093"/>
    <s v="CA-2015-145926"/>
    <d v="2015-11-17T00:00:00"/>
    <d v="2015-11-21T00:00:00"/>
    <x v="2"/>
    <s v="Standard Class"/>
    <x v="88"/>
    <x v="88"/>
    <s v="Home Office"/>
    <s v="United States"/>
    <s v="Moorhead"/>
    <s v="Minnesota"/>
    <n v="56560"/>
    <x v="2"/>
    <s v="FUR-CH-10004289"/>
    <s v="Furniture"/>
    <x v="0"/>
    <x v="1"/>
    <x v="984"/>
    <n v="479.9"/>
  </r>
  <r>
    <n v="2094"/>
    <s v="CA-2016-149678"/>
    <d v="2016-04-13T00:00:00"/>
    <d v="2016-04-15T00:00:00"/>
    <x v="4"/>
    <s v="Second Class"/>
    <x v="497"/>
    <x v="497"/>
    <s v="Consumer"/>
    <s v="United States"/>
    <s v="Farmington"/>
    <s v="New Mexico"/>
    <n v="87401"/>
    <x v="1"/>
    <s v="OFF-SU-10004498"/>
    <s v="Office Supplies"/>
    <x v="1"/>
    <x v="14"/>
    <x v="505"/>
    <n v="12.88"/>
  </r>
  <r>
    <n v="2095"/>
    <s v="US-2016-164357"/>
    <d v="2016-11-25T00:00:00"/>
    <d v="2016-11-29T00:00:00"/>
    <x v="2"/>
    <s v="Standard Class"/>
    <x v="11"/>
    <x v="11"/>
    <s v="Consumer"/>
    <s v="United States"/>
    <s v="Wilmington"/>
    <s v="North Carolina"/>
    <n v="28403"/>
    <x v="0"/>
    <s v="OFF-AR-10001177"/>
    <s v="Office Supplies"/>
    <x v="1"/>
    <x v="6"/>
    <x v="1224"/>
    <n v="13.12"/>
  </r>
  <r>
    <n v="2096"/>
    <s v="US-2017-146570"/>
    <d v="2017-05-15T00:00:00"/>
    <d v="2017-05-20T00:00:00"/>
    <x v="5"/>
    <s v="Standard Class"/>
    <x v="17"/>
    <x v="17"/>
    <s v="Home Office"/>
    <s v="United States"/>
    <s v="Jackson"/>
    <s v="Mississippi"/>
    <n v="39212"/>
    <x v="0"/>
    <s v="OFF-BI-10001718"/>
    <s v="Office Supplies"/>
    <x v="1"/>
    <x v="8"/>
    <x v="1225"/>
    <n v="511.84"/>
  </r>
  <r>
    <n v="2097"/>
    <s v="US-2017-146570"/>
    <d v="2017-05-15T00:00:00"/>
    <d v="2017-05-20T00:00:00"/>
    <x v="5"/>
    <s v="Standard Class"/>
    <x v="17"/>
    <x v="17"/>
    <s v="Home Office"/>
    <s v="United States"/>
    <s v="Jackson"/>
    <s v="Mississippi"/>
    <n v="39212"/>
    <x v="0"/>
    <s v="OFF-AR-10004602"/>
    <s v="Office Supplies"/>
    <x v="1"/>
    <x v="6"/>
    <x v="1226"/>
    <n v="91.96"/>
  </r>
  <r>
    <n v="2098"/>
    <s v="US-2017-146570"/>
    <d v="2017-05-15T00:00:00"/>
    <d v="2017-05-20T00:00:00"/>
    <x v="5"/>
    <s v="Standard Class"/>
    <x v="17"/>
    <x v="17"/>
    <s v="Home Office"/>
    <s v="United States"/>
    <s v="Jackson"/>
    <s v="Mississippi"/>
    <n v="39212"/>
    <x v="0"/>
    <s v="OFF-AR-10003856"/>
    <s v="Office Supplies"/>
    <x v="1"/>
    <x v="6"/>
    <x v="449"/>
    <n v="8.34"/>
  </r>
  <r>
    <n v="2099"/>
    <s v="CA-2018-124401"/>
    <d v="2018-07-09T00:00:00"/>
    <d v="2018-09-12T00:00:00"/>
    <x v="6"/>
    <s v="Standard Class"/>
    <x v="76"/>
    <x v="76"/>
    <s v="Consumer"/>
    <s v="United States"/>
    <s v="Portland"/>
    <s v="Oregon"/>
    <n v="97206"/>
    <x v="1"/>
    <s v="OFF-ST-10000649"/>
    <s v="Office Supplies"/>
    <x v="1"/>
    <x v="4"/>
    <x v="946"/>
    <n v="37.68"/>
  </r>
  <r>
    <n v="2100"/>
    <s v="CA-2018-124401"/>
    <d v="2018-07-09T00:00:00"/>
    <d v="2018-09-12T00:00:00"/>
    <x v="6"/>
    <s v="Standard Class"/>
    <x v="76"/>
    <x v="76"/>
    <s v="Consumer"/>
    <s v="United States"/>
    <s v="Portland"/>
    <s v="Oregon"/>
    <n v="97206"/>
    <x v="1"/>
    <s v="TEC-AC-10002926"/>
    <s v="Technology"/>
    <x v="2"/>
    <x v="11"/>
    <x v="1123"/>
    <n v="279.94400000000002"/>
  </r>
  <r>
    <n v="2101"/>
    <s v="US-2015-140116"/>
    <d v="2015-10-03T00:00:00"/>
    <d v="2015-03-17T00:00:00"/>
    <x v="8"/>
    <s v="Standard Class"/>
    <x v="409"/>
    <x v="409"/>
    <s v="Consumer"/>
    <s v="United States"/>
    <s v="Denver"/>
    <s v="Colorado"/>
    <n v="80219"/>
    <x v="1"/>
    <s v="OFF-ST-10000078"/>
    <s v="Office Supplies"/>
    <x v="1"/>
    <x v="4"/>
    <x v="1227"/>
    <n v="636.40800000000002"/>
  </r>
  <r>
    <n v="2102"/>
    <s v="US-2015-140116"/>
    <d v="2015-10-03T00:00:00"/>
    <d v="2015-03-17T00:00:00"/>
    <x v="8"/>
    <s v="Standard Class"/>
    <x v="409"/>
    <x v="409"/>
    <s v="Consumer"/>
    <s v="United States"/>
    <s v="Denver"/>
    <s v="Colorado"/>
    <n v="80219"/>
    <x v="1"/>
    <s v="OFF-AR-10001044"/>
    <s v="Office Supplies"/>
    <x v="1"/>
    <x v="6"/>
    <x v="1051"/>
    <n v="83.168000000000006"/>
  </r>
  <r>
    <n v="2103"/>
    <s v="CA-2015-123295"/>
    <d v="2015-07-18T00:00:00"/>
    <d v="2015-07-18T00:00:00"/>
    <x v="6"/>
    <s v="Same Day"/>
    <x v="571"/>
    <x v="571"/>
    <s v="Home Office"/>
    <s v="United States"/>
    <s v="Tucson"/>
    <s v="Arizona"/>
    <n v="85705"/>
    <x v="1"/>
    <s v="FUR-CH-10002372"/>
    <s v="Furniture"/>
    <x v="0"/>
    <x v="1"/>
    <x v="395"/>
    <n v="259.13600000000002"/>
  </r>
  <r>
    <n v="2104"/>
    <s v="CA-2018-167101"/>
    <d v="2018-03-24T00:00:00"/>
    <d v="2018-03-28T00:00:00"/>
    <x v="10"/>
    <s v="Second Class"/>
    <x v="312"/>
    <x v="312"/>
    <s v="Corporate"/>
    <s v="United States"/>
    <s v="New York City"/>
    <s v="New York"/>
    <n v="10009"/>
    <x v="3"/>
    <s v="OFF-PA-10000357"/>
    <s v="Office Supplies"/>
    <x v="1"/>
    <x v="10"/>
    <x v="1228"/>
    <n v="221.92"/>
  </r>
  <r>
    <n v="2105"/>
    <s v="CA-2018-167101"/>
    <d v="2018-03-24T00:00:00"/>
    <d v="2018-03-28T00:00:00"/>
    <x v="10"/>
    <s v="Second Class"/>
    <x v="312"/>
    <x v="312"/>
    <s v="Corporate"/>
    <s v="United States"/>
    <s v="New York City"/>
    <s v="New York"/>
    <n v="10009"/>
    <x v="3"/>
    <s v="TEC-AC-10001266"/>
    <s v="Technology"/>
    <x v="2"/>
    <x v="11"/>
    <x v="198"/>
    <n v="26"/>
  </r>
  <r>
    <n v="2106"/>
    <s v="US-2015-167633"/>
    <d v="2015-09-30T00:00:00"/>
    <d v="2015-10-05T00:00:00"/>
    <x v="3"/>
    <s v="Standard Class"/>
    <x v="572"/>
    <x v="572"/>
    <s v="Consumer"/>
    <s v="United States"/>
    <s v="Boynton Beach"/>
    <s v="Florida"/>
    <n v="33437"/>
    <x v="0"/>
    <s v="OFF-PA-10004888"/>
    <s v="Office Supplies"/>
    <x v="1"/>
    <x v="10"/>
    <x v="968"/>
    <n v="15.552"/>
  </r>
  <r>
    <n v="2107"/>
    <s v="US-2015-152723"/>
    <d v="2015-09-26T00:00:00"/>
    <d v="2015-09-26T00:00:00"/>
    <x v="3"/>
    <s v="Same Day"/>
    <x v="428"/>
    <x v="428"/>
    <s v="Corporate"/>
    <s v="United States"/>
    <s v="Mesquite"/>
    <s v="Texas"/>
    <n v="75150"/>
    <x v="2"/>
    <s v="OFF-BI-10003460"/>
    <s v="Office Supplies"/>
    <x v="1"/>
    <x v="8"/>
    <x v="237"/>
    <n v="0.876"/>
  </r>
  <r>
    <n v="2108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OFF-PA-10000157"/>
    <s v="Office Supplies"/>
    <x v="1"/>
    <x v="10"/>
    <x v="369"/>
    <n v="19.98"/>
  </r>
  <r>
    <n v="2109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OFF-BI-10004519"/>
    <s v="Office Supplies"/>
    <x v="1"/>
    <x v="8"/>
    <x v="889"/>
    <n v="398.35199999999998"/>
  </r>
  <r>
    <n v="2110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OFF-AR-10004272"/>
    <s v="Office Supplies"/>
    <x v="1"/>
    <x v="6"/>
    <x v="1229"/>
    <n v="5.04"/>
  </r>
  <r>
    <n v="2111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OFF-FA-10000585"/>
    <s v="Office Supplies"/>
    <x v="1"/>
    <x v="13"/>
    <x v="204"/>
    <n v="17.45"/>
  </r>
  <r>
    <n v="2112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FUR-CH-10004218"/>
    <s v="Furniture"/>
    <x v="0"/>
    <x v="1"/>
    <x v="38"/>
    <n v="323.13600000000002"/>
  </r>
  <r>
    <n v="2113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OFF-SU-10004231"/>
    <s v="Office Supplies"/>
    <x v="1"/>
    <x v="14"/>
    <x v="557"/>
    <n v="29.7"/>
  </r>
  <r>
    <n v="2114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TEC-PH-10001578"/>
    <s v="Technology"/>
    <x v="2"/>
    <x v="7"/>
    <x v="1230"/>
    <n v="1295.8399999999999"/>
  </r>
  <r>
    <n v="2115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OFF-ST-10003638"/>
    <s v="Office Supplies"/>
    <x v="1"/>
    <x v="4"/>
    <x v="1231"/>
    <n v="46.84"/>
  </r>
  <r>
    <n v="2116"/>
    <s v="CA-2016-164882"/>
    <d v="2016-10-31T00:00:00"/>
    <d v="2016-10-31T00:00:00"/>
    <x v="8"/>
    <s v="Same Day"/>
    <x v="65"/>
    <x v="65"/>
    <s v="Consumer"/>
    <s v="United States"/>
    <s v="Redlands"/>
    <s v="California"/>
    <n v="92374"/>
    <x v="1"/>
    <s v="FUR-BO-10002213"/>
    <s v="Furniture"/>
    <x v="0"/>
    <x v="0"/>
    <x v="1232"/>
    <n v="425.83300000000003"/>
  </r>
  <r>
    <n v="2117"/>
    <s v="CA-2016-159786"/>
    <d v="2016-12-10T00:00:00"/>
    <d v="2016-10-17T00:00:00"/>
    <x v="1"/>
    <s v="Second Class"/>
    <x v="343"/>
    <x v="343"/>
    <s v="Consumer"/>
    <s v="United States"/>
    <s v="Rochester"/>
    <s v="New York"/>
    <n v="14609"/>
    <x v="3"/>
    <s v="FUR-TA-10001307"/>
    <s v="Furniture"/>
    <x v="0"/>
    <x v="3"/>
    <x v="1099"/>
    <n v="209.67"/>
  </r>
  <r>
    <n v="2118"/>
    <s v="CA-2017-130267"/>
    <d v="2017-09-19T00:00:00"/>
    <d v="2017-09-23T00:00:00"/>
    <x v="3"/>
    <s v="Standard Class"/>
    <x v="573"/>
    <x v="573"/>
    <s v="Consumer"/>
    <s v="United States"/>
    <s v="Stockton"/>
    <s v="California"/>
    <n v="95207"/>
    <x v="1"/>
    <s v="OFF-PA-10002222"/>
    <s v="Office Supplies"/>
    <x v="1"/>
    <x v="10"/>
    <x v="394"/>
    <n v="159.88"/>
  </r>
  <r>
    <n v="2119"/>
    <s v="CA-2018-155460"/>
    <d v="2018-04-13T00:00:00"/>
    <d v="2018-04-15T00:00:00"/>
    <x v="4"/>
    <s v="First Class"/>
    <x v="338"/>
    <x v="338"/>
    <s v="Corporate"/>
    <s v="United States"/>
    <s v="Seattle"/>
    <s v="Washington"/>
    <n v="98105"/>
    <x v="1"/>
    <s v="OFF-PA-10002479"/>
    <s v="Office Supplies"/>
    <x v="1"/>
    <x v="10"/>
    <x v="219"/>
    <n v="5.28"/>
  </r>
  <r>
    <n v="2120"/>
    <s v="CA-2018-155460"/>
    <d v="2018-04-13T00:00:00"/>
    <d v="2018-04-15T00:00:00"/>
    <x v="4"/>
    <s v="First Class"/>
    <x v="338"/>
    <x v="338"/>
    <s v="Corporate"/>
    <s v="United States"/>
    <s v="Seattle"/>
    <s v="Washington"/>
    <n v="98105"/>
    <x v="1"/>
    <s v="OFF-BI-10003091"/>
    <s v="Office Supplies"/>
    <x v="1"/>
    <x v="8"/>
    <x v="1174"/>
    <n v="895.92"/>
  </r>
  <r>
    <n v="2121"/>
    <s v="US-2018-168690"/>
    <d v="2018-07-01T00:00:00"/>
    <d v="2018-01-13T00:00:00"/>
    <x v="6"/>
    <s v="Standard Class"/>
    <x v="465"/>
    <x v="465"/>
    <s v="Consumer"/>
    <s v="United States"/>
    <s v="Ormond Beach"/>
    <s v="Florida"/>
    <n v="32174"/>
    <x v="0"/>
    <s v="OFF-BI-10000145"/>
    <s v="Office Supplies"/>
    <x v="1"/>
    <x v="8"/>
    <x v="742"/>
    <n v="2.8079999999999998"/>
  </r>
  <r>
    <n v="2122"/>
    <s v="CA-2018-158246"/>
    <d v="2018-09-11T00:00:00"/>
    <d v="2018-11-11T00:00:00"/>
    <x v="3"/>
    <s v="First Class"/>
    <x v="80"/>
    <x v="80"/>
    <s v="Corporate"/>
    <s v="United States"/>
    <s v="Sunnyvale"/>
    <s v="California"/>
    <n v="94086"/>
    <x v="1"/>
    <s v="FUR-CH-10003061"/>
    <s v="Furniture"/>
    <x v="0"/>
    <x v="1"/>
    <x v="51"/>
    <n v="215.976"/>
  </r>
  <r>
    <n v="2123"/>
    <s v="CA-2018-167381"/>
    <d v="2018-09-22T00:00:00"/>
    <d v="2018-09-24T00:00:00"/>
    <x v="3"/>
    <s v="Second Class"/>
    <x v="382"/>
    <x v="382"/>
    <s v="Home Office"/>
    <s v="United States"/>
    <s v="Lansing"/>
    <s v="Michigan"/>
    <n v="48911"/>
    <x v="2"/>
    <s v="FUR-BO-10001972"/>
    <s v="Furniture"/>
    <x v="0"/>
    <x v="0"/>
    <x v="367"/>
    <n v="241.96"/>
  </r>
  <r>
    <n v="2124"/>
    <s v="CA-2018-167381"/>
    <d v="2018-09-22T00:00:00"/>
    <d v="2018-09-24T00:00:00"/>
    <x v="3"/>
    <s v="Second Class"/>
    <x v="382"/>
    <x v="382"/>
    <s v="Home Office"/>
    <s v="United States"/>
    <s v="Lansing"/>
    <s v="Michigan"/>
    <n v="48911"/>
    <x v="2"/>
    <s v="OFF-LA-10000134"/>
    <s v="Office Supplies"/>
    <x v="1"/>
    <x v="2"/>
    <x v="85"/>
    <n v="27.72"/>
  </r>
  <r>
    <n v="2125"/>
    <s v="CA-2018-144862"/>
    <d v="2018-01-12T00:00:00"/>
    <d v="2018-12-05T00:00:00"/>
    <x v="7"/>
    <s v="Standard Class"/>
    <x v="382"/>
    <x v="382"/>
    <s v="Home Office"/>
    <s v="United States"/>
    <s v="Philadelphia"/>
    <s v="Pennsylvania"/>
    <n v="19143"/>
    <x v="3"/>
    <s v="OFF-EN-10003040"/>
    <s v="Office Supplies"/>
    <x v="1"/>
    <x v="12"/>
    <x v="1233"/>
    <n v="104.68"/>
  </r>
  <r>
    <n v="2126"/>
    <s v="CA-2018-144862"/>
    <d v="2018-01-12T00:00:00"/>
    <d v="2018-12-05T00:00:00"/>
    <x v="7"/>
    <s v="Standard Class"/>
    <x v="382"/>
    <x v="382"/>
    <s v="Home Office"/>
    <s v="United States"/>
    <s v="Philadelphia"/>
    <s v="Pennsylvania"/>
    <n v="19143"/>
    <x v="3"/>
    <s v="TEC-PH-10000923"/>
    <s v="Technology"/>
    <x v="2"/>
    <x v="7"/>
    <x v="1234"/>
    <n v="62.957999999999998"/>
  </r>
  <r>
    <n v="2127"/>
    <s v="CA-2015-126032"/>
    <d v="2015-06-23T00:00:00"/>
    <d v="2015-06-28T00:00:00"/>
    <x v="9"/>
    <s v="Standard Class"/>
    <x v="574"/>
    <x v="574"/>
    <s v="Consumer"/>
    <s v="United States"/>
    <s v="Philadelphia"/>
    <s v="Pennsylvania"/>
    <n v="19143"/>
    <x v="3"/>
    <s v="TEC-AC-10000158"/>
    <s v="Technology"/>
    <x v="2"/>
    <x v="11"/>
    <x v="357"/>
    <n v="86.376000000000005"/>
  </r>
  <r>
    <n v="2128"/>
    <s v="CA-2016-134859"/>
    <d v="2016-04-10T00:00:00"/>
    <d v="2016-10-09T00:00:00"/>
    <x v="4"/>
    <s v="Standard Class"/>
    <x v="451"/>
    <x v="451"/>
    <s v="Home Office"/>
    <s v="United States"/>
    <s v="Philadelphia"/>
    <s v="Pennsylvania"/>
    <n v="19134"/>
    <x v="3"/>
    <s v="FUR-FU-10003623"/>
    <s v="Furniture"/>
    <x v="0"/>
    <x v="5"/>
    <x v="1235"/>
    <n v="64.944000000000003"/>
  </r>
  <r>
    <n v="2129"/>
    <s v="CA-2016-134859"/>
    <d v="2016-04-10T00:00:00"/>
    <d v="2016-10-09T00:00:00"/>
    <x v="4"/>
    <s v="Standard Class"/>
    <x v="451"/>
    <x v="451"/>
    <s v="Home Office"/>
    <s v="United States"/>
    <s v="Philadelphia"/>
    <s v="Pennsylvania"/>
    <n v="19134"/>
    <x v="3"/>
    <s v="OFF-PA-10001293"/>
    <s v="Office Supplies"/>
    <x v="1"/>
    <x v="10"/>
    <x v="996"/>
    <n v="20.736000000000001"/>
  </r>
  <r>
    <n v="2130"/>
    <s v="US-2015-114188"/>
    <d v="2015-05-20T00:00:00"/>
    <d v="2015-05-22T00:00:00"/>
    <x v="5"/>
    <s v="Second Class"/>
    <x v="575"/>
    <x v="575"/>
    <s v="Corporate"/>
    <s v="United States"/>
    <s v="Dover"/>
    <s v="New Hampshire"/>
    <n v="3820"/>
    <x v="3"/>
    <s v="OFF-AP-10000124"/>
    <s v="Office Supplies"/>
    <x v="1"/>
    <x v="9"/>
    <x v="1236"/>
    <n v="33.28"/>
  </r>
  <r>
    <n v="2131"/>
    <s v="US-2015-114188"/>
    <d v="2015-05-20T00:00:00"/>
    <d v="2015-05-22T00:00:00"/>
    <x v="5"/>
    <s v="Second Class"/>
    <x v="575"/>
    <x v="575"/>
    <s v="Corporate"/>
    <s v="United States"/>
    <s v="Dover"/>
    <s v="New Hampshire"/>
    <n v="3820"/>
    <x v="3"/>
    <s v="OFF-AR-10004511"/>
    <s v="Office Supplies"/>
    <x v="1"/>
    <x v="6"/>
    <x v="1237"/>
    <n v="38.520000000000003"/>
  </r>
  <r>
    <n v="2132"/>
    <s v="US-2015-114188"/>
    <d v="2015-05-20T00:00:00"/>
    <d v="2015-05-22T00:00:00"/>
    <x v="5"/>
    <s v="Second Class"/>
    <x v="575"/>
    <x v="575"/>
    <s v="Corporate"/>
    <s v="United States"/>
    <s v="Dover"/>
    <s v="New Hampshire"/>
    <n v="3820"/>
    <x v="3"/>
    <s v="FUR-FU-10000076"/>
    <s v="Furniture"/>
    <x v="0"/>
    <x v="5"/>
    <x v="884"/>
    <n v="139.86000000000001"/>
  </r>
  <r>
    <n v="2133"/>
    <s v="CA-2016-156524"/>
    <d v="2016-11-20T00:00:00"/>
    <d v="2016-11-26T00:00:00"/>
    <x v="2"/>
    <s v="Standard Class"/>
    <x v="297"/>
    <x v="297"/>
    <s v="Consumer"/>
    <s v="United States"/>
    <s v="New York City"/>
    <s v="New York"/>
    <n v="10011"/>
    <x v="3"/>
    <s v="OFF-PA-10003883"/>
    <s v="Office Supplies"/>
    <x v="1"/>
    <x v="10"/>
    <x v="1238"/>
    <n v="19.649999999999999"/>
  </r>
  <r>
    <n v="2134"/>
    <s v="CA-2016-122210"/>
    <d v="2016-11-30T00:00:00"/>
    <d v="2016-12-04T00:00:00"/>
    <x v="2"/>
    <s v="Standard Class"/>
    <x v="576"/>
    <x v="576"/>
    <s v="Consumer"/>
    <s v="United States"/>
    <s v="Philadelphia"/>
    <s v="Pennsylvania"/>
    <n v="19134"/>
    <x v="3"/>
    <s v="OFF-BI-10003656"/>
    <s v="Office Supplies"/>
    <x v="1"/>
    <x v="8"/>
    <x v="13"/>
    <n v="152.99100000000001"/>
  </r>
  <r>
    <n v="2135"/>
    <s v="CA-2016-122210"/>
    <d v="2016-11-30T00:00:00"/>
    <d v="2016-12-04T00:00:00"/>
    <x v="2"/>
    <s v="Standard Class"/>
    <x v="576"/>
    <x v="576"/>
    <s v="Consumer"/>
    <s v="United States"/>
    <s v="Philadelphia"/>
    <s v="Pennsylvania"/>
    <n v="19134"/>
    <x v="3"/>
    <s v="OFF-FA-10000053"/>
    <s v="Office Supplies"/>
    <x v="1"/>
    <x v="13"/>
    <x v="962"/>
    <n v="10.584"/>
  </r>
  <r>
    <n v="2136"/>
    <s v="CA-2016-122210"/>
    <d v="2016-11-30T00:00:00"/>
    <d v="2016-12-04T00:00:00"/>
    <x v="2"/>
    <s v="Standard Class"/>
    <x v="576"/>
    <x v="576"/>
    <s v="Consumer"/>
    <s v="United States"/>
    <s v="Philadelphia"/>
    <s v="Pennsylvania"/>
    <n v="19134"/>
    <x v="3"/>
    <s v="TEC-PH-10002807"/>
    <s v="Technology"/>
    <x v="2"/>
    <x v="7"/>
    <x v="1239"/>
    <n v="94.92"/>
  </r>
  <r>
    <n v="2137"/>
    <s v="CA-2016-156377"/>
    <d v="2016-12-31T00:00:00"/>
    <d v="2017-01-05T00:00:00"/>
    <x v="1"/>
    <s v="Standard Class"/>
    <x v="577"/>
    <x v="577"/>
    <s v="Consumer"/>
    <s v="United States"/>
    <s v="Grand Prairie"/>
    <s v="Texas"/>
    <n v="75051"/>
    <x v="2"/>
    <s v="FUR-FU-10002364"/>
    <s v="Furniture"/>
    <x v="0"/>
    <x v="5"/>
    <x v="1240"/>
    <n v="14.76"/>
  </r>
  <r>
    <n v="2138"/>
    <s v="CA-2016-156377"/>
    <d v="2016-12-31T00:00:00"/>
    <d v="2017-01-05T00:00:00"/>
    <x v="1"/>
    <s v="Standard Class"/>
    <x v="577"/>
    <x v="577"/>
    <s v="Consumer"/>
    <s v="United States"/>
    <s v="Grand Prairie"/>
    <s v="Texas"/>
    <n v="75051"/>
    <x v="2"/>
    <s v="OFF-BI-10002954"/>
    <s v="Office Supplies"/>
    <x v="1"/>
    <x v="8"/>
    <x v="1188"/>
    <n v="3.6560000000000001"/>
  </r>
  <r>
    <n v="2139"/>
    <s v="US-2018-157896"/>
    <d v="2018-11-16T00:00:00"/>
    <d v="2018-11-16T00:00:00"/>
    <x v="2"/>
    <s v="Same Day"/>
    <x v="558"/>
    <x v="558"/>
    <s v="Consumer"/>
    <s v="United States"/>
    <s v="New York City"/>
    <s v="New York"/>
    <n v="10009"/>
    <x v="3"/>
    <s v="OFF-PA-10004092"/>
    <s v="Office Supplies"/>
    <x v="1"/>
    <x v="10"/>
    <x v="593"/>
    <n v="146.82"/>
  </r>
  <r>
    <n v="2140"/>
    <s v="CA-2015-159520"/>
    <d v="2015-06-06T00:00:00"/>
    <d v="2015-06-11T00:00:00"/>
    <x v="9"/>
    <s v="Standard Class"/>
    <x v="265"/>
    <x v="265"/>
    <s v="Corporate"/>
    <s v="United States"/>
    <s v="Long Beach"/>
    <s v="New York"/>
    <n v="11561"/>
    <x v="3"/>
    <s v="OFF-BI-10003982"/>
    <s v="Office Supplies"/>
    <x v="1"/>
    <x v="8"/>
    <x v="350"/>
    <n v="149.54400000000001"/>
  </r>
  <r>
    <n v="2141"/>
    <s v="CA-2015-159520"/>
    <d v="2015-06-06T00:00:00"/>
    <d v="2015-06-11T00:00:00"/>
    <x v="9"/>
    <s v="Standard Class"/>
    <x v="265"/>
    <x v="265"/>
    <s v="Corporate"/>
    <s v="United States"/>
    <s v="Long Beach"/>
    <s v="New York"/>
    <n v="11561"/>
    <x v="3"/>
    <s v="OFF-SU-10001664"/>
    <s v="Office Supplies"/>
    <x v="1"/>
    <x v="14"/>
    <x v="1241"/>
    <n v="17.14"/>
  </r>
  <r>
    <n v="2142"/>
    <s v="CA-2015-159520"/>
    <d v="2015-06-06T00:00:00"/>
    <d v="2015-06-11T00:00:00"/>
    <x v="9"/>
    <s v="Standard Class"/>
    <x v="265"/>
    <x v="265"/>
    <s v="Corporate"/>
    <s v="United States"/>
    <s v="Long Beach"/>
    <s v="New York"/>
    <n v="11561"/>
    <x v="3"/>
    <s v="FUR-TA-10003238"/>
    <s v="Furniture"/>
    <x v="0"/>
    <x v="3"/>
    <x v="1242"/>
    <n v="991.76400000000001"/>
  </r>
  <r>
    <n v="2143"/>
    <s v="CA-2017-155481"/>
    <d v="2017-01-09T00:00:00"/>
    <d v="2017-09-05T00:00:00"/>
    <x v="7"/>
    <s v="Standard Class"/>
    <x v="158"/>
    <x v="158"/>
    <s v="Corporate"/>
    <s v="United States"/>
    <s v="Philadelphia"/>
    <s v="Pennsylvania"/>
    <n v="19140"/>
    <x v="3"/>
    <s v="OFF-PA-10004675"/>
    <s v="Office Supplies"/>
    <x v="1"/>
    <x v="10"/>
    <x v="69"/>
    <n v="30.48"/>
  </r>
  <r>
    <n v="2144"/>
    <s v="CA-2017-155481"/>
    <d v="2017-01-09T00:00:00"/>
    <d v="2017-09-05T00:00:00"/>
    <x v="7"/>
    <s v="Standard Class"/>
    <x v="158"/>
    <x v="158"/>
    <s v="Corporate"/>
    <s v="United States"/>
    <s v="Philadelphia"/>
    <s v="Pennsylvania"/>
    <n v="19140"/>
    <x v="3"/>
    <s v="TEC-PH-10002293"/>
    <s v="Technology"/>
    <x v="2"/>
    <x v="7"/>
    <x v="126"/>
    <n v="23.988"/>
  </r>
  <r>
    <n v="2145"/>
    <s v="CA-2017-155481"/>
    <d v="2017-01-09T00:00:00"/>
    <d v="2017-09-05T00:00:00"/>
    <x v="7"/>
    <s v="Standard Class"/>
    <x v="158"/>
    <x v="158"/>
    <s v="Corporate"/>
    <s v="United States"/>
    <s v="Philadelphia"/>
    <s v="Pennsylvania"/>
    <n v="19140"/>
    <x v="3"/>
    <s v="OFF-FA-10002780"/>
    <s v="Office Supplies"/>
    <x v="1"/>
    <x v="13"/>
    <x v="128"/>
    <n v="16.687999999999999"/>
  </r>
  <r>
    <n v="2146"/>
    <s v="US-2017-152051"/>
    <d v="2017-06-25T00:00:00"/>
    <d v="2017-06-29T00:00:00"/>
    <x v="9"/>
    <s v="Standard Class"/>
    <x v="378"/>
    <x v="378"/>
    <s v="Corporate"/>
    <s v="United States"/>
    <s v="York"/>
    <s v="Pennsylvania"/>
    <n v="17403"/>
    <x v="3"/>
    <s v="FUR-CH-10002965"/>
    <s v="Furniture"/>
    <x v="0"/>
    <x v="1"/>
    <x v="229"/>
    <n v="422.05799999999999"/>
  </r>
  <r>
    <n v="2147"/>
    <s v="US-2017-152051"/>
    <d v="2017-06-25T00:00:00"/>
    <d v="2017-06-29T00:00:00"/>
    <x v="9"/>
    <s v="Standard Class"/>
    <x v="378"/>
    <x v="378"/>
    <s v="Corporate"/>
    <s v="United States"/>
    <s v="York"/>
    <s v="Pennsylvania"/>
    <n v="17403"/>
    <x v="3"/>
    <s v="OFF-BI-10004781"/>
    <s v="Office Supplies"/>
    <x v="1"/>
    <x v="8"/>
    <x v="133"/>
    <n v="38.088000000000001"/>
  </r>
  <r>
    <n v="2148"/>
    <s v="US-2017-152051"/>
    <d v="2017-06-25T00:00:00"/>
    <d v="2017-06-29T00:00:00"/>
    <x v="9"/>
    <s v="Standard Class"/>
    <x v="378"/>
    <x v="378"/>
    <s v="Corporate"/>
    <s v="United States"/>
    <s v="York"/>
    <s v="Pennsylvania"/>
    <n v="17403"/>
    <x v="3"/>
    <s v="OFF-ST-10001713"/>
    <s v="Office Supplies"/>
    <x v="1"/>
    <x v="4"/>
    <x v="45"/>
    <n v="254.352"/>
  </r>
  <r>
    <n v="2149"/>
    <s v="CA-2015-141607"/>
    <d v="2015-12-12T00:00:00"/>
    <d v="2015-12-17T00:00:00"/>
    <x v="1"/>
    <s v="Standard Class"/>
    <x v="576"/>
    <x v="576"/>
    <s v="Consumer"/>
    <s v="United States"/>
    <s v="Concord"/>
    <s v="California"/>
    <n v="94521"/>
    <x v="1"/>
    <s v="FUR-FU-10003975"/>
    <s v="Furniture"/>
    <x v="0"/>
    <x v="5"/>
    <x v="783"/>
    <n v="43.31"/>
  </r>
  <r>
    <n v="2150"/>
    <s v="CA-2018-102771"/>
    <d v="2018-03-31T00:00:00"/>
    <d v="2018-04-05T00:00:00"/>
    <x v="10"/>
    <s v="Standard Class"/>
    <x v="157"/>
    <x v="157"/>
    <s v="Consumer"/>
    <s v="United States"/>
    <s v="New York City"/>
    <s v="New York"/>
    <n v="10035"/>
    <x v="3"/>
    <s v="TEC-PH-10001536"/>
    <s v="Technology"/>
    <x v="2"/>
    <x v="7"/>
    <x v="1243"/>
    <n v="84.95"/>
  </r>
  <r>
    <n v="2151"/>
    <s v="US-2018-139969"/>
    <d v="2018-11-19T00:00:00"/>
    <d v="2018-11-26T00:00:00"/>
    <x v="2"/>
    <s v="Standard Class"/>
    <x v="578"/>
    <x v="578"/>
    <s v="Consumer"/>
    <s v="United States"/>
    <s v="College Station"/>
    <s v="Texas"/>
    <n v="77840"/>
    <x v="2"/>
    <s v="FUR-CH-10001973"/>
    <s v="Furniture"/>
    <x v="0"/>
    <x v="1"/>
    <x v="905"/>
    <n v="233.05799999999999"/>
  </r>
  <r>
    <n v="2152"/>
    <s v="CA-2015-167360"/>
    <d v="2015-11-24T00:00:00"/>
    <d v="2015-11-29T00:00:00"/>
    <x v="2"/>
    <s v="Second Class"/>
    <x v="579"/>
    <x v="579"/>
    <s v="Consumer"/>
    <s v="United States"/>
    <s v="Saint Louis"/>
    <s v="Missouri"/>
    <n v="63116"/>
    <x v="2"/>
    <s v="TEC-AC-10001772"/>
    <s v="Technology"/>
    <x v="2"/>
    <x v="11"/>
    <x v="405"/>
    <n v="111.79"/>
  </r>
  <r>
    <n v="2153"/>
    <s v="CA-2016-123505"/>
    <d v="2016-11-22T00:00:00"/>
    <d v="2016-11-26T00:00:00"/>
    <x v="2"/>
    <s v="Standard Class"/>
    <x v="481"/>
    <x v="481"/>
    <s v="Consumer"/>
    <s v="United States"/>
    <s v="Quincy"/>
    <s v="Massachusetts"/>
    <n v="2169"/>
    <x v="3"/>
    <s v="OFF-PA-10002586"/>
    <s v="Office Supplies"/>
    <x v="1"/>
    <x v="10"/>
    <x v="1016"/>
    <n v="14.94"/>
  </r>
  <r>
    <n v="2154"/>
    <s v="CA-2017-117282"/>
    <d v="2017-07-14T00:00:00"/>
    <d v="2017-07-18T00:00:00"/>
    <x v="6"/>
    <s v="Standard Class"/>
    <x v="112"/>
    <x v="112"/>
    <s v="Corporate"/>
    <s v="United States"/>
    <s v="New York City"/>
    <s v="New York"/>
    <n v="10009"/>
    <x v="3"/>
    <s v="OFF-BI-10004094"/>
    <s v="Office Supplies"/>
    <x v="1"/>
    <x v="8"/>
    <x v="608"/>
    <n v="14.16"/>
  </r>
  <r>
    <n v="2155"/>
    <s v="US-2017-120460"/>
    <d v="2017-04-30T00:00:00"/>
    <d v="2017-05-05T00:00:00"/>
    <x v="4"/>
    <s v="Standard Class"/>
    <x v="408"/>
    <x v="408"/>
    <s v="Home Office"/>
    <s v="United States"/>
    <s v="Dallas"/>
    <s v="Texas"/>
    <n v="75081"/>
    <x v="2"/>
    <s v="FUR-FU-10004973"/>
    <s v="Furniture"/>
    <x v="0"/>
    <x v="5"/>
    <x v="1143"/>
    <n v="22.608000000000001"/>
  </r>
  <r>
    <n v="2156"/>
    <s v="CA-2017-111115"/>
    <d v="2017-07-25T00:00:00"/>
    <d v="2017-07-27T00:00:00"/>
    <x v="6"/>
    <s v="Second Class"/>
    <x v="445"/>
    <x v="445"/>
    <s v="Consumer"/>
    <s v="United States"/>
    <s v="Los Angeles"/>
    <s v="California"/>
    <n v="90032"/>
    <x v="1"/>
    <s v="OFF-FA-10000624"/>
    <s v="Office Supplies"/>
    <x v="1"/>
    <x v="13"/>
    <x v="294"/>
    <n v="21.48"/>
  </r>
  <r>
    <n v="2157"/>
    <s v="CA-2015-124646"/>
    <d v="2015-06-22T00:00:00"/>
    <d v="2015-06-24T00:00:00"/>
    <x v="9"/>
    <s v="First Class"/>
    <x v="231"/>
    <x v="231"/>
    <s v="Consumer"/>
    <s v="United States"/>
    <s v="Minneapolis"/>
    <s v="Minnesota"/>
    <n v="55407"/>
    <x v="2"/>
    <s v="OFF-ST-10001097"/>
    <s v="Office Supplies"/>
    <x v="1"/>
    <x v="4"/>
    <x v="747"/>
    <n v="501.81"/>
  </r>
  <r>
    <n v="2158"/>
    <s v="CA-2015-124646"/>
    <d v="2015-06-22T00:00:00"/>
    <d v="2015-06-24T00:00:00"/>
    <x v="9"/>
    <s v="First Class"/>
    <x v="231"/>
    <x v="231"/>
    <s v="Consumer"/>
    <s v="United States"/>
    <s v="Minneapolis"/>
    <s v="Minnesota"/>
    <n v="55407"/>
    <x v="2"/>
    <s v="OFF-ST-10001469"/>
    <s v="Office Supplies"/>
    <x v="1"/>
    <x v="4"/>
    <x v="399"/>
    <n v="161.94"/>
  </r>
  <r>
    <n v="2159"/>
    <s v="CA-2018-148166"/>
    <d v="2018-10-21T00:00:00"/>
    <d v="2018-10-26T00:00:00"/>
    <x v="8"/>
    <s v="Standard Class"/>
    <x v="71"/>
    <x v="71"/>
    <s v="Home Office"/>
    <s v="United States"/>
    <s v="Deltona"/>
    <s v="Florida"/>
    <n v="32725"/>
    <x v="0"/>
    <s v="OFF-AR-10004956"/>
    <s v="Office Supplies"/>
    <x v="1"/>
    <x v="6"/>
    <x v="1244"/>
    <n v="17.856000000000002"/>
  </r>
  <r>
    <n v="2160"/>
    <s v="CA-2017-159737"/>
    <d v="2017-03-09T00:00:00"/>
    <d v="2017-09-09T00:00:00"/>
    <x v="10"/>
    <s v="Standard Class"/>
    <x v="229"/>
    <x v="229"/>
    <s v="Consumer"/>
    <s v="United States"/>
    <s v="Chicago"/>
    <s v="Illinois"/>
    <n v="60610"/>
    <x v="2"/>
    <s v="OFF-BI-10004236"/>
    <s v="Office Supplies"/>
    <x v="1"/>
    <x v="8"/>
    <x v="900"/>
    <n v="8.8079999999999998"/>
  </r>
  <r>
    <n v="2161"/>
    <s v="CA-2017-141019"/>
    <d v="2017-05-14T00:00:00"/>
    <d v="2017-05-14T00:00:00"/>
    <x v="5"/>
    <s v="Same Day"/>
    <x v="109"/>
    <x v="109"/>
    <s v="Consumer"/>
    <s v="United States"/>
    <s v="Cincinnati"/>
    <s v="Ohio"/>
    <n v="45231"/>
    <x v="3"/>
    <s v="FUR-FU-10002937"/>
    <s v="Furniture"/>
    <x v="0"/>
    <x v="5"/>
    <x v="1060"/>
    <n v="79.384"/>
  </r>
  <r>
    <n v="2162"/>
    <s v="CA-2017-101938"/>
    <d v="2017-07-01T00:00:00"/>
    <d v="2017-01-12T00:00:00"/>
    <x v="6"/>
    <s v="Standard Class"/>
    <x v="108"/>
    <x v="108"/>
    <s v="Home Office"/>
    <s v="United States"/>
    <s v="Oakland"/>
    <s v="California"/>
    <n v="94601"/>
    <x v="1"/>
    <s v="OFF-AR-10003696"/>
    <s v="Office Supplies"/>
    <x v="1"/>
    <x v="6"/>
    <x v="1245"/>
    <n v="34.58"/>
  </r>
  <r>
    <n v="2163"/>
    <s v="CA-2018-166296"/>
    <d v="2018-03-13T00:00:00"/>
    <d v="2018-03-19T00:00:00"/>
    <x v="10"/>
    <s v="Standard Class"/>
    <x v="580"/>
    <x v="580"/>
    <s v="Home Office"/>
    <s v="United States"/>
    <s v="Manteca"/>
    <s v="California"/>
    <n v="95336"/>
    <x v="1"/>
    <s v="OFF-PA-10004359"/>
    <s v="Office Supplies"/>
    <x v="1"/>
    <x v="10"/>
    <x v="1068"/>
    <n v="314.55"/>
  </r>
  <r>
    <n v="2164"/>
    <s v="CA-2017-154018"/>
    <d v="2017-10-13T00:00:00"/>
    <d v="2017-10-19T00:00:00"/>
    <x v="8"/>
    <s v="Standard Class"/>
    <x v="66"/>
    <x v="66"/>
    <s v="Consumer"/>
    <s v="United States"/>
    <s v="Laredo"/>
    <s v="Texas"/>
    <n v="78041"/>
    <x v="2"/>
    <s v="TEC-AC-10002402"/>
    <s v="Technology"/>
    <x v="2"/>
    <x v="11"/>
    <x v="657"/>
    <n v="191.976"/>
  </r>
  <r>
    <n v="2165"/>
    <s v="CA-2017-154018"/>
    <d v="2017-10-13T00:00:00"/>
    <d v="2017-10-19T00:00:00"/>
    <x v="8"/>
    <s v="Standard Class"/>
    <x v="66"/>
    <x v="66"/>
    <s v="Consumer"/>
    <s v="United States"/>
    <s v="Laredo"/>
    <s v="Texas"/>
    <n v="78041"/>
    <x v="2"/>
    <s v="OFF-PA-10000551"/>
    <s v="Office Supplies"/>
    <x v="1"/>
    <x v="10"/>
    <x v="1246"/>
    <n v="8.2880000000000003"/>
  </r>
  <r>
    <n v="2166"/>
    <s v="CA-2017-154018"/>
    <d v="2017-10-13T00:00:00"/>
    <d v="2017-10-19T00:00:00"/>
    <x v="8"/>
    <s v="Standard Class"/>
    <x v="66"/>
    <x v="66"/>
    <s v="Consumer"/>
    <s v="United States"/>
    <s v="Laredo"/>
    <s v="Texas"/>
    <n v="78041"/>
    <x v="2"/>
    <s v="FUR-FU-10003394"/>
    <s v="Furniture"/>
    <x v="0"/>
    <x v="5"/>
    <x v="583"/>
    <n v="139.91999999999999"/>
  </r>
  <r>
    <n v="2167"/>
    <s v="CA-2017-154018"/>
    <d v="2017-10-13T00:00:00"/>
    <d v="2017-10-19T00:00:00"/>
    <x v="8"/>
    <s v="Standard Class"/>
    <x v="66"/>
    <x v="66"/>
    <s v="Consumer"/>
    <s v="United States"/>
    <s v="Laredo"/>
    <s v="Texas"/>
    <n v="78041"/>
    <x v="2"/>
    <s v="OFF-AR-10002067"/>
    <s v="Office Supplies"/>
    <x v="1"/>
    <x v="6"/>
    <x v="1154"/>
    <n v="15.872"/>
  </r>
  <r>
    <n v="2168"/>
    <s v="CA-2017-154018"/>
    <d v="2017-10-13T00:00:00"/>
    <d v="2017-10-19T00:00:00"/>
    <x v="8"/>
    <s v="Standard Class"/>
    <x v="66"/>
    <x v="66"/>
    <s v="Consumer"/>
    <s v="United States"/>
    <s v="Laredo"/>
    <s v="Texas"/>
    <n v="78041"/>
    <x v="2"/>
    <s v="OFF-BI-10004140"/>
    <s v="Office Supplies"/>
    <x v="1"/>
    <x v="8"/>
    <x v="307"/>
    <n v="6.2859999999999996"/>
  </r>
  <r>
    <n v="2169"/>
    <s v="CA-2018-117870"/>
    <d v="2018-01-27T00:00:00"/>
    <d v="2018-01-30T00:00:00"/>
    <x v="7"/>
    <s v="Second Class"/>
    <x v="581"/>
    <x v="581"/>
    <s v="Consumer"/>
    <s v="United States"/>
    <s v="Kent"/>
    <s v="Ohio"/>
    <n v="44240"/>
    <x v="3"/>
    <s v="OFF-AR-10004078"/>
    <s v="Office Supplies"/>
    <x v="1"/>
    <x v="6"/>
    <x v="512"/>
    <n v="14.016"/>
  </r>
  <r>
    <n v="2170"/>
    <s v="CA-2018-117870"/>
    <d v="2018-01-27T00:00:00"/>
    <d v="2018-01-30T00:00:00"/>
    <x v="7"/>
    <s v="Second Class"/>
    <x v="581"/>
    <x v="581"/>
    <s v="Consumer"/>
    <s v="United States"/>
    <s v="Kent"/>
    <s v="Ohio"/>
    <n v="44240"/>
    <x v="3"/>
    <s v="TEC-AC-10000927"/>
    <s v="Technology"/>
    <x v="2"/>
    <x v="11"/>
    <x v="701"/>
    <n v="71.975999999999999"/>
  </r>
  <r>
    <n v="2171"/>
    <s v="CA-2018-117870"/>
    <d v="2018-01-27T00:00:00"/>
    <d v="2018-01-30T00:00:00"/>
    <x v="7"/>
    <s v="Second Class"/>
    <x v="581"/>
    <x v="581"/>
    <s v="Consumer"/>
    <s v="United States"/>
    <s v="Kent"/>
    <s v="Ohio"/>
    <n v="44240"/>
    <x v="3"/>
    <s v="TEC-PH-10003931"/>
    <s v="Technology"/>
    <x v="2"/>
    <x v="7"/>
    <x v="161"/>
    <n v="107.982"/>
  </r>
  <r>
    <n v="2172"/>
    <s v="US-2018-137491"/>
    <d v="2018-11-19T00:00:00"/>
    <d v="2018-11-25T00:00:00"/>
    <x v="2"/>
    <s v="Standard Class"/>
    <x v="18"/>
    <x v="18"/>
    <s v="Corporate"/>
    <s v="United States"/>
    <s v="San Angelo"/>
    <s v="Texas"/>
    <n v="76903"/>
    <x v="2"/>
    <s v="FUR-CH-10004675"/>
    <s v="Furniture"/>
    <x v="0"/>
    <x v="1"/>
    <x v="635"/>
    <n v="305.31200000000001"/>
  </r>
  <r>
    <n v="2173"/>
    <s v="CA-2015-152296"/>
    <d v="2015-01-08T00:00:00"/>
    <d v="2015-08-03T00:00:00"/>
    <x v="7"/>
    <s v="First Class"/>
    <x v="582"/>
    <x v="582"/>
    <s v="Consumer"/>
    <s v="United States"/>
    <s v="San Francisco"/>
    <s v="California"/>
    <n v="94122"/>
    <x v="1"/>
    <s v="OFF-BI-10004506"/>
    <s v="Office Supplies"/>
    <x v="1"/>
    <x v="8"/>
    <x v="1247"/>
    <n v="19.751999999999999"/>
  </r>
  <r>
    <n v="2174"/>
    <s v="CA-2017-112025"/>
    <d v="2017-07-30T00:00:00"/>
    <d v="2017-08-04T00:00:00"/>
    <x v="6"/>
    <s v="Standard Class"/>
    <x v="60"/>
    <x v="60"/>
    <s v="Home Office"/>
    <s v="United States"/>
    <s v="Houston"/>
    <s v="Texas"/>
    <n v="77070"/>
    <x v="2"/>
    <s v="OFF-BI-10002353"/>
    <s v="Office Supplies"/>
    <x v="1"/>
    <x v="8"/>
    <x v="1077"/>
    <n v="9.2639999999999993"/>
  </r>
  <r>
    <n v="2175"/>
    <s v="CA-2016-132507"/>
    <d v="2016-07-30T00:00:00"/>
    <d v="2016-08-03T00:00:00"/>
    <x v="6"/>
    <s v="Second Class"/>
    <x v="566"/>
    <x v="566"/>
    <s v="Corporate"/>
    <s v="United States"/>
    <s v="Houston"/>
    <s v="Texas"/>
    <n v="77041"/>
    <x v="2"/>
    <s v="OFF-ST-10000943"/>
    <s v="Office Supplies"/>
    <x v="1"/>
    <x v="4"/>
    <x v="1204"/>
    <n v="61.792000000000002"/>
  </r>
  <r>
    <n v="2176"/>
    <s v="CA-2017-125738"/>
    <d v="2017-10-15T00:00:00"/>
    <d v="2017-10-21T00:00:00"/>
    <x v="8"/>
    <s v="Standard Class"/>
    <x v="583"/>
    <x v="583"/>
    <s v="Home Office"/>
    <s v="United States"/>
    <s v="Salt Lake City"/>
    <s v="Utah"/>
    <n v="84106"/>
    <x v="1"/>
    <s v="OFF-PA-10000740"/>
    <s v="Office Supplies"/>
    <x v="1"/>
    <x v="10"/>
    <x v="1248"/>
    <n v="45.68"/>
  </r>
  <r>
    <n v="2177"/>
    <s v="CA-2017-125738"/>
    <d v="2017-10-15T00:00:00"/>
    <d v="2017-10-21T00:00:00"/>
    <x v="8"/>
    <s v="Standard Class"/>
    <x v="583"/>
    <x v="583"/>
    <s v="Home Office"/>
    <s v="United States"/>
    <s v="Salt Lake City"/>
    <s v="Utah"/>
    <n v="84106"/>
    <x v="1"/>
    <s v="OFF-PA-10003001"/>
    <s v="Office Supplies"/>
    <x v="1"/>
    <x v="10"/>
    <x v="1073"/>
    <n v="60.12"/>
  </r>
  <r>
    <n v="2178"/>
    <s v="CA-2017-125738"/>
    <d v="2017-10-15T00:00:00"/>
    <d v="2017-10-21T00:00:00"/>
    <x v="8"/>
    <s v="Standard Class"/>
    <x v="583"/>
    <x v="583"/>
    <s v="Home Office"/>
    <s v="United States"/>
    <s v="Salt Lake City"/>
    <s v="Utah"/>
    <n v="84106"/>
    <x v="1"/>
    <s v="OFF-BI-10001628"/>
    <s v="Office Supplies"/>
    <x v="1"/>
    <x v="8"/>
    <x v="1112"/>
    <n v="41.72"/>
  </r>
  <r>
    <n v="2179"/>
    <s v="CA-2017-125738"/>
    <d v="2017-10-15T00:00:00"/>
    <d v="2017-10-21T00:00:00"/>
    <x v="8"/>
    <s v="Standard Class"/>
    <x v="583"/>
    <x v="583"/>
    <s v="Home Office"/>
    <s v="United States"/>
    <s v="Salt Lake City"/>
    <s v="Utah"/>
    <n v="84106"/>
    <x v="1"/>
    <s v="OFF-PA-10001509"/>
    <s v="Office Supplies"/>
    <x v="1"/>
    <x v="10"/>
    <x v="422"/>
    <n v="71.599999999999994"/>
  </r>
  <r>
    <n v="2180"/>
    <s v="CA-2017-128818"/>
    <d v="2017-07-05T00:00:00"/>
    <d v="2017-05-11T00:00:00"/>
    <x v="6"/>
    <s v="Standard Class"/>
    <x v="170"/>
    <x v="170"/>
    <s v="Consumer"/>
    <s v="United States"/>
    <s v="New York City"/>
    <s v="New York"/>
    <n v="10009"/>
    <x v="3"/>
    <s v="OFF-BI-10000309"/>
    <s v="Office Supplies"/>
    <x v="1"/>
    <x v="8"/>
    <x v="338"/>
    <n v="85.231999999999999"/>
  </r>
  <r>
    <n v="2181"/>
    <s v="CA-2017-128818"/>
    <d v="2017-07-05T00:00:00"/>
    <d v="2017-05-11T00:00:00"/>
    <x v="6"/>
    <s v="Standard Class"/>
    <x v="170"/>
    <x v="170"/>
    <s v="Consumer"/>
    <s v="United States"/>
    <s v="New York City"/>
    <s v="New York"/>
    <n v="10009"/>
    <x v="3"/>
    <s v="OFF-LA-10003923"/>
    <s v="Office Supplies"/>
    <x v="1"/>
    <x v="2"/>
    <x v="429"/>
    <n v="44.4"/>
  </r>
  <r>
    <n v="2182"/>
    <s v="CA-2017-128818"/>
    <d v="2017-07-05T00:00:00"/>
    <d v="2017-05-11T00:00:00"/>
    <x v="6"/>
    <s v="Standard Class"/>
    <x v="170"/>
    <x v="170"/>
    <s v="Consumer"/>
    <s v="United States"/>
    <s v="New York City"/>
    <s v="New York"/>
    <n v="10009"/>
    <x v="3"/>
    <s v="FUR-CH-10002084"/>
    <s v="Furniture"/>
    <x v="0"/>
    <x v="1"/>
    <x v="1249"/>
    <n v="442.76400000000001"/>
  </r>
  <r>
    <n v="2183"/>
    <s v="CA-2017-128818"/>
    <d v="2017-07-05T00:00:00"/>
    <d v="2017-05-11T00:00:00"/>
    <x v="6"/>
    <s v="Standard Class"/>
    <x v="170"/>
    <x v="170"/>
    <s v="Consumer"/>
    <s v="United States"/>
    <s v="New York City"/>
    <s v="New York"/>
    <n v="10009"/>
    <x v="3"/>
    <s v="TEC-MA-10000488"/>
    <s v="Technology"/>
    <x v="2"/>
    <x v="15"/>
    <x v="1138"/>
    <n v="3999.95"/>
  </r>
  <r>
    <n v="2184"/>
    <s v="CA-2017-128818"/>
    <d v="2017-07-05T00:00:00"/>
    <d v="2017-05-11T00:00:00"/>
    <x v="6"/>
    <s v="Standard Class"/>
    <x v="170"/>
    <x v="170"/>
    <s v="Consumer"/>
    <s v="United States"/>
    <s v="New York City"/>
    <s v="New York"/>
    <n v="10009"/>
    <x v="3"/>
    <s v="TEC-AC-10001767"/>
    <s v="Technology"/>
    <x v="2"/>
    <x v="11"/>
    <x v="97"/>
    <n v="199.95"/>
  </r>
  <r>
    <n v="2185"/>
    <s v="CA-2017-128818"/>
    <d v="2017-07-05T00:00:00"/>
    <d v="2017-05-11T00:00:00"/>
    <x v="6"/>
    <s v="Standard Class"/>
    <x v="170"/>
    <x v="170"/>
    <s v="Consumer"/>
    <s v="United States"/>
    <s v="New York City"/>
    <s v="New York"/>
    <n v="10009"/>
    <x v="3"/>
    <s v="FUR-FU-10001940"/>
    <s v="Furniture"/>
    <x v="0"/>
    <x v="5"/>
    <x v="222"/>
    <n v="63.68"/>
  </r>
  <r>
    <n v="2186"/>
    <s v="CA-2018-124576"/>
    <d v="2018-01-08T00:00:00"/>
    <d v="2018-08-04T00:00:00"/>
    <x v="7"/>
    <s v="Second Class"/>
    <x v="96"/>
    <x v="96"/>
    <s v="Corporate"/>
    <s v="United States"/>
    <s v="Salinas"/>
    <s v="California"/>
    <n v="93905"/>
    <x v="1"/>
    <s v="OFF-BI-10002735"/>
    <s v="Office Supplies"/>
    <x v="1"/>
    <x v="8"/>
    <x v="142"/>
    <n v="54.896000000000001"/>
  </r>
  <r>
    <n v="2187"/>
    <s v="CA-2017-101378"/>
    <d v="2017-07-14T00:00:00"/>
    <d v="2017-07-14T00:00:00"/>
    <x v="6"/>
    <s v="Same Day"/>
    <x v="584"/>
    <x v="584"/>
    <s v="Consumer"/>
    <s v="United States"/>
    <s v="Huntsville"/>
    <s v="Alabama"/>
    <n v="35810"/>
    <x v="0"/>
    <s v="TEC-AC-10002345"/>
    <s v="Technology"/>
    <x v="2"/>
    <x v="11"/>
    <x v="175"/>
    <n v="29"/>
  </r>
  <r>
    <n v="2188"/>
    <s v="CA-2018-143063"/>
    <d v="2018-10-08T00:00:00"/>
    <d v="2018-08-15T00:00:00"/>
    <x v="8"/>
    <s v="Standard Class"/>
    <x v="582"/>
    <x v="582"/>
    <s v="Consumer"/>
    <s v="United States"/>
    <s v="Columbus"/>
    <s v="Indiana"/>
    <n v="47201"/>
    <x v="2"/>
    <s v="OFF-EN-10003134"/>
    <s v="Office Supplies"/>
    <x v="1"/>
    <x v="12"/>
    <x v="153"/>
    <n v="70.08"/>
  </r>
  <r>
    <n v="2189"/>
    <s v="CA-2018-143063"/>
    <d v="2018-10-08T00:00:00"/>
    <d v="2018-08-15T00:00:00"/>
    <x v="8"/>
    <s v="Standard Class"/>
    <x v="582"/>
    <x v="582"/>
    <s v="Consumer"/>
    <s v="United States"/>
    <s v="Columbus"/>
    <s v="Indiana"/>
    <n v="47201"/>
    <x v="2"/>
    <s v="FUR-FU-10003708"/>
    <s v="Furniture"/>
    <x v="0"/>
    <x v="5"/>
    <x v="71"/>
    <n v="121.3"/>
  </r>
  <r>
    <n v="2190"/>
    <s v="CA-2018-143063"/>
    <d v="2018-10-08T00:00:00"/>
    <d v="2018-08-15T00:00:00"/>
    <x v="8"/>
    <s v="Standard Class"/>
    <x v="582"/>
    <x v="582"/>
    <s v="Consumer"/>
    <s v="United States"/>
    <s v="Columbus"/>
    <s v="Indiana"/>
    <n v="47201"/>
    <x v="2"/>
    <s v="TEC-PH-10003645"/>
    <s v="Technology"/>
    <x v="2"/>
    <x v="7"/>
    <x v="297"/>
    <n v="1454.49"/>
  </r>
  <r>
    <n v="2191"/>
    <s v="CA-2017-118913"/>
    <d v="2017-06-25T00:00:00"/>
    <d v="2017-06-29T00:00:00"/>
    <x v="9"/>
    <s v="Standard Class"/>
    <x v="238"/>
    <x v="238"/>
    <s v="Consumer"/>
    <s v="United States"/>
    <s v="Los Angeles"/>
    <s v="California"/>
    <n v="90049"/>
    <x v="1"/>
    <s v="OFF-AP-10000692"/>
    <s v="Office Supplies"/>
    <x v="1"/>
    <x v="9"/>
    <x v="1250"/>
    <n v="60.81"/>
  </r>
  <r>
    <n v="2192"/>
    <s v="CA-2017-128412"/>
    <d v="2017-10-12T00:00:00"/>
    <d v="2017-12-17T00:00:00"/>
    <x v="8"/>
    <s v="Standard Class"/>
    <x v="275"/>
    <x v="275"/>
    <s v="Consumer"/>
    <s v="United States"/>
    <s v="Seattle"/>
    <s v="Washington"/>
    <n v="98105"/>
    <x v="1"/>
    <s v="OFF-BI-10001718"/>
    <s v="Office Supplies"/>
    <x v="1"/>
    <x v="8"/>
    <x v="1225"/>
    <n v="153.55199999999999"/>
  </r>
  <r>
    <n v="2193"/>
    <s v="CA-2017-128412"/>
    <d v="2017-10-12T00:00:00"/>
    <d v="2017-12-17T00:00:00"/>
    <x v="8"/>
    <s v="Standard Class"/>
    <x v="275"/>
    <x v="275"/>
    <s v="Consumer"/>
    <s v="United States"/>
    <s v="Seattle"/>
    <s v="Washington"/>
    <n v="98105"/>
    <x v="1"/>
    <s v="OFF-AP-10002082"/>
    <s v="Office Supplies"/>
    <x v="1"/>
    <x v="9"/>
    <x v="1101"/>
    <n v="65.34"/>
  </r>
  <r>
    <n v="2194"/>
    <s v="CA-2017-128412"/>
    <d v="2017-10-12T00:00:00"/>
    <d v="2017-12-17T00:00:00"/>
    <x v="8"/>
    <s v="Standard Class"/>
    <x v="275"/>
    <x v="275"/>
    <s v="Consumer"/>
    <s v="United States"/>
    <s v="Seattle"/>
    <s v="Washington"/>
    <n v="98105"/>
    <x v="1"/>
    <s v="OFF-PA-10001125"/>
    <s v="Office Supplies"/>
    <x v="1"/>
    <x v="10"/>
    <x v="1021"/>
    <n v="123.92"/>
  </r>
  <r>
    <n v="2195"/>
    <s v="CA-2017-128412"/>
    <d v="2017-10-12T00:00:00"/>
    <d v="2017-12-17T00:00:00"/>
    <x v="8"/>
    <s v="Standard Class"/>
    <x v="275"/>
    <x v="275"/>
    <s v="Consumer"/>
    <s v="United States"/>
    <s v="Seattle"/>
    <s v="Washington"/>
    <n v="98105"/>
    <x v="1"/>
    <s v="OFF-AP-10000252"/>
    <s v="Office Supplies"/>
    <x v="1"/>
    <x v="9"/>
    <x v="1251"/>
    <n v="35.1"/>
  </r>
  <r>
    <n v="2196"/>
    <s v="CA-2017-128412"/>
    <d v="2017-10-12T00:00:00"/>
    <d v="2017-12-17T00:00:00"/>
    <x v="8"/>
    <s v="Standard Class"/>
    <x v="275"/>
    <x v="275"/>
    <s v="Consumer"/>
    <s v="United States"/>
    <s v="Seattle"/>
    <s v="Washington"/>
    <n v="98105"/>
    <x v="1"/>
    <s v="TEC-AC-10003038"/>
    <s v="Technology"/>
    <x v="2"/>
    <x v="11"/>
    <x v="1033"/>
    <n v="44.75"/>
  </r>
  <r>
    <n v="2197"/>
    <s v="CA-2017-136483"/>
    <d v="2017-01-12T00:00:00"/>
    <d v="2017-12-06T00:00:00"/>
    <x v="7"/>
    <s v="Standard Class"/>
    <x v="369"/>
    <x v="369"/>
    <s v="Consumer"/>
    <s v="United States"/>
    <s v="Knoxville"/>
    <s v="Tennessee"/>
    <n v="37918"/>
    <x v="0"/>
    <s v="OFF-AR-10000940"/>
    <s v="Office Supplies"/>
    <x v="1"/>
    <x v="6"/>
    <x v="135"/>
    <n v="4.7039999999999997"/>
  </r>
  <r>
    <n v="2198"/>
    <s v="CA-2015-163013"/>
    <d v="2015-11-28T00:00:00"/>
    <d v="2015-12-04T00:00:00"/>
    <x v="2"/>
    <s v="Standard Class"/>
    <x v="569"/>
    <x v="569"/>
    <s v="Consumer"/>
    <s v="United States"/>
    <s v="Montgomery"/>
    <s v="Alabama"/>
    <n v="36116"/>
    <x v="0"/>
    <s v="OFF-AR-10001954"/>
    <s v="Office Supplies"/>
    <x v="1"/>
    <x v="6"/>
    <x v="563"/>
    <n v="14.67"/>
  </r>
  <r>
    <n v="2199"/>
    <s v="CA-2016-135363"/>
    <d v="2016-03-28T00:00:00"/>
    <d v="2016-04-02T00:00:00"/>
    <x v="10"/>
    <s v="Standard Class"/>
    <x v="237"/>
    <x v="237"/>
    <s v="Consumer"/>
    <s v="United States"/>
    <s v="Philadelphia"/>
    <s v="Pennsylvania"/>
    <n v="19120"/>
    <x v="3"/>
    <s v="OFF-PA-10003177"/>
    <s v="Office Supplies"/>
    <x v="1"/>
    <x v="10"/>
    <x v="89"/>
    <n v="15.552"/>
  </r>
  <r>
    <n v="2200"/>
    <s v="CA-2016-135363"/>
    <d v="2016-03-28T00:00:00"/>
    <d v="2016-04-02T00:00:00"/>
    <x v="10"/>
    <s v="Standard Class"/>
    <x v="237"/>
    <x v="237"/>
    <s v="Consumer"/>
    <s v="United States"/>
    <s v="Philadelphia"/>
    <s v="Pennsylvania"/>
    <n v="19120"/>
    <x v="3"/>
    <s v="OFF-PA-10000533"/>
    <s v="Office Supplies"/>
    <x v="1"/>
    <x v="10"/>
    <x v="1205"/>
    <n v="5.2320000000000002"/>
  </r>
  <r>
    <n v="2201"/>
    <s v="US-2015-165659"/>
    <d v="2015-01-06T00:00:00"/>
    <d v="2015-06-06T00:00:00"/>
    <x v="7"/>
    <s v="Standard Class"/>
    <x v="299"/>
    <x v="299"/>
    <s v="Consumer"/>
    <s v="United States"/>
    <s v="Little Rock"/>
    <s v="Arkansas"/>
    <n v="72209"/>
    <x v="0"/>
    <s v="FUR-FU-10001935"/>
    <s v="Furniture"/>
    <x v="0"/>
    <x v="5"/>
    <x v="345"/>
    <n v="22.2"/>
  </r>
  <r>
    <n v="2202"/>
    <s v="US-2015-165659"/>
    <d v="2015-01-06T00:00:00"/>
    <d v="2015-06-06T00:00:00"/>
    <x v="7"/>
    <s v="Standard Class"/>
    <x v="299"/>
    <x v="299"/>
    <s v="Consumer"/>
    <s v="United States"/>
    <s v="Little Rock"/>
    <s v="Arkansas"/>
    <n v="72209"/>
    <x v="0"/>
    <s v="TEC-PH-10002563"/>
    <s v="Technology"/>
    <x v="2"/>
    <x v="7"/>
    <x v="203"/>
    <n v="881.93"/>
  </r>
  <r>
    <n v="2203"/>
    <s v="CA-2016-138002"/>
    <d v="2016-06-09T00:00:00"/>
    <d v="2016-09-12T00:00:00"/>
    <x v="9"/>
    <s v="Standard Class"/>
    <x v="457"/>
    <x v="457"/>
    <s v="Home Office"/>
    <s v="United States"/>
    <s v="Seattle"/>
    <s v="Washington"/>
    <n v="98103"/>
    <x v="1"/>
    <s v="OFF-BI-10002160"/>
    <s v="Office Supplies"/>
    <x v="1"/>
    <x v="8"/>
    <x v="315"/>
    <n v="6.0960000000000001"/>
  </r>
  <r>
    <n v="2204"/>
    <s v="CA-2016-138002"/>
    <d v="2016-06-09T00:00:00"/>
    <d v="2016-09-12T00:00:00"/>
    <x v="9"/>
    <s v="Standard Class"/>
    <x v="457"/>
    <x v="457"/>
    <s v="Home Office"/>
    <s v="United States"/>
    <s v="Seattle"/>
    <s v="Washington"/>
    <n v="98103"/>
    <x v="1"/>
    <s v="FUR-FU-10004748"/>
    <s v="Furniture"/>
    <x v="0"/>
    <x v="5"/>
    <x v="1252"/>
    <n v="191.82"/>
  </r>
  <r>
    <n v="2205"/>
    <s v="CA-2016-128860"/>
    <d v="2016-06-29T00:00:00"/>
    <d v="2016-07-05T00:00:00"/>
    <x v="9"/>
    <s v="Standard Class"/>
    <x v="56"/>
    <x v="56"/>
    <s v="Consumer"/>
    <s v="United States"/>
    <s v="Lancaster"/>
    <s v="Pennsylvania"/>
    <n v="17602"/>
    <x v="3"/>
    <s v="FUR-FU-10001473"/>
    <s v="Furniture"/>
    <x v="0"/>
    <x v="5"/>
    <x v="1253"/>
    <n v="20.103999999999999"/>
  </r>
  <r>
    <n v="2206"/>
    <s v="CA-2017-164350"/>
    <d v="2017-10-09T00:00:00"/>
    <d v="2017-09-12T00:00:00"/>
    <x v="8"/>
    <s v="Second Class"/>
    <x v="344"/>
    <x v="344"/>
    <s v="Home Office"/>
    <s v="United States"/>
    <s v="Bristol"/>
    <s v="Tennessee"/>
    <n v="37620"/>
    <x v="0"/>
    <s v="OFF-AR-10000538"/>
    <s v="Office Supplies"/>
    <x v="1"/>
    <x v="6"/>
    <x v="1254"/>
    <n v="67.56"/>
  </r>
  <r>
    <n v="2207"/>
    <s v="US-2015-103905"/>
    <d v="2015-07-14T00:00:00"/>
    <d v="2015-07-20T00:00:00"/>
    <x v="6"/>
    <s v="Standard Class"/>
    <x v="585"/>
    <x v="585"/>
    <s v="Home Office"/>
    <s v="United States"/>
    <s v="Aurora"/>
    <s v="Illinois"/>
    <n v="60505"/>
    <x v="2"/>
    <s v="OFF-BI-10001098"/>
    <s v="Office Supplies"/>
    <x v="1"/>
    <x v="8"/>
    <x v="410"/>
    <n v="29.931999999999999"/>
  </r>
  <r>
    <n v="2208"/>
    <s v="US-2015-103905"/>
    <d v="2015-07-14T00:00:00"/>
    <d v="2015-07-20T00:00:00"/>
    <x v="6"/>
    <s v="Standard Class"/>
    <x v="585"/>
    <x v="585"/>
    <s v="Home Office"/>
    <s v="United States"/>
    <s v="Aurora"/>
    <s v="Illinois"/>
    <n v="60505"/>
    <x v="2"/>
    <s v="TEC-PH-10001552"/>
    <s v="Technology"/>
    <x v="2"/>
    <x v="7"/>
    <x v="180"/>
    <n v="38.271999999999998"/>
  </r>
  <r>
    <n v="2209"/>
    <s v="CA-2016-129854"/>
    <d v="2016-08-22T00:00:00"/>
    <d v="2016-08-26T00:00:00"/>
    <x v="0"/>
    <s v="Standard Class"/>
    <x v="42"/>
    <x v="42"/>
    <s v="Home Office"/>
    <s v="United States"/>
    <s v="New York City"/>
    <s v="New York"/>
    <n v="10009"/>
    <x v="3"/>
    <s v="OFF-AR-10000390"/>
    <s v="Office Supplies"/>
    <x v="1"/>
    <x v="6"/>
    <x v="105"/>
    <n v="16.52"/>
  </r>
  <r>
    <n v="2210"/>
    <s v="CA-2015-125556"/>
    <d v="2015-11-14T00:00:00"/>
    <d v="2015-11-16T00:00:00"/>
    <x v="2"/>
    <s v="Second Class"/>
    <x v="586"/>
    <x v="586"/>
    <s v="Consumer"/>
    <s v="United States"/>
    <s v="Fairfield"/>
    <s v="Connecticut"/>
    <n v="6824"/>
    <x v="3"/>
    <s v="TEC-PH-10001079"/>
    <s v="Technology"/>
    <x v="2"/>
    <x v="7"/>
    <x v="1255"/>
    <n v="832.93"/>
  </r>
  <r>
    <n v="2211"/>
    <s v="CA-2015-125556"/>
    <d v="2015-11-14T00:00:00"/>
    <d v="2015-11-16T00:00:00"/>
    <x v="2"/>
    <s v="Second Class"/>
    <x v="586"/>
    <x v="586"/>
    <s v="Consumer"/>
    <s v="United States"/>
    <s v="Fairfield"/>
    <s v="Connecticut"/>
    <n v="6824"/>
    <x v="3"/>
    <s v="OFF-BI-10003460"/>
    <s v="Office Supplies"/>
    <x v="1"/>
    <x v="8"/>
    <x v="237"/>
    <n v="43.8"/>
  </r>
  <r>
    <n v="2212"/>
    <s v="CA-2017-162313"/>
    <d v="2017-11-27T00:00:00"/>
    <d v="2017-11-30T00:00:00"/>
    <x v="2"/>
    <s v="First Class"/>
    <x v="146"/>
    <x v="146"/>
    <s v="Corporate"/>
    <s v="United States"/>
    <s v="Lincoln Park"/>
    <s v="Michigan"/>
    <n v="48146"/>
    <x v="2"/>
    <s v="OFF-AP-10003842"/>
    <s v="Office Supplies"/>
    <x v="1"/>
    <x v="9"/>
    <x v="1256"/>
    <n v="167.292"/>
  </r>
  <r>
    <n v="2213"/>
    <s v="CA-2018-107874"/>
    <d v="2018-11-21T00:00:00"/>
    <d v="2018-11-25T00:00:00"/>
    <x v="2"/>
    <s v="Standard Class"/>
    <x v="349"/>
    <x v="349"/>
    <s v="Consumer"/>
    <s v="United States"/>
    <s v="New York City"/>
    <s v="New York"/>
    <n v="10035"/>
    <x v="3"/>
    <s v="FUR-FU-10003535"/>
    <s v="Furniture"/>
    <x v="0"/>
    <x v="5"/>
    <x v="897"/>
    <n v="27.42"/>
  </r>
  <r>
    <n v="2214"/>
    <s v="CA-2018-129378"/>
    <d v="2018-01-10T00:00:00"/>
    <d v="2018-10-02T00:00:00"/>
    <x v="7"/>
    <s v="First Class"/>
    <x v="515"/>
    <x v="515"/>
    <s v="Consumer"/>
    <s v="United States"/>
    <s v="San Jose"/>
    <s v="California"/>
    <n v="95123"/>
    <x v="1"/>
    <s v="OFF-BI-10002012"/>
    <s v="Office Supplies"/>
    <x v="1"/>
    <x v="8"/>
    <x v="749"/>
    <n v="1.44"/>
  </r>
  <r>
    <n v="2215"/>
    <s v="CA-2018-129378"/>
    <d v="2018-01-10T00:00:00"/>
    <d v="2018-10-02T00:00:00"/>
    <x v="7"/>
    <s v="First Class"/>
    <x v="515"/>
    <x v="515"/>
    <s v="Consumer"/>
    <s v="United States"/>
    <s v="San Jose"/>
    <s v="California"/>
    <n v="95123"/>
    <x v="1"/>
    <s v="OFF-BI-10001922"/>
    <s v="Office Supplies"/>
    <x v="1"/>
    <x v="8"/>
    <x v="305"/>
    <n v="61.776000000000003"/>
  </r>
  <r>
    <n v="2216"/>
    <s v="CA-2018-129378"/>
    <d v="2018-01-10T00:00:00"/>
    <d v="2018-10-02T00:00:00"/>
    <x v="7"/>
    <s v="First Class"/>
    <x v="515"/>
    <x v="515"/>
    <s v="Consumer"/>
    <s v="United States"/>
    <s v="San Jose"/>
    <s v="California"/>
    <n v="95123"/>
    <x v="1"/>
    <s v="OFF-AP-10000576"/>
    <s v="Office Supplies"/>
    <x v="1"/>
    <x v="9"/>
    <x v="850"/>
    <n v="241.96"/>
  </r>
  <r>
    <n v="2217"/>
    <s v="CA-2018-129378"/>
    <d v="2018-01-10T00:00:00"/>
    <d v="2018-10-02T00:00:00"/>
    <x v="7"/>
    <s v="First Class"/>
    <x v="515"/>
    <x v="515"/>
    <s v="Consumer"/>
    <s v="United States"/>
    <s v="San Jose"/>
    <s v="California"/>
    <n v="95123"/>
    <x v="1"/>
    <s v="FUR-CH-10000553"/>
    <s v="Furniture"/>
    <x v="0"/>
    <x v="1"/>
    <x v="1257"/>
    <n v="108.608"/>
  </r>
  <r>
    <n v="2218"/>
    <s v="CA-2015-151953"/>
    <d v="2015-09-20T00:00:00"/>
    <d v="2015-09-25T00:00:00"/>
    <x v="3"/>
    <s v="Standard Class"/>
    <x v="587"/>
    <x v="587"/>
    <s v="Corporate"/>
    <s v="United States"/>
    <s v="Jacksonville"/>
    <s v="Florida"/>
    <n v="32216"/>
    <x v="0"/>
    <s v="OFF-AR-10003469"/>
    <s v="Office Supplies"/>
    <x v="1"/>
    <x v="6"/>
    <x v="1258"/>
    <n v="2.8159999999999998"/>
  </r>
  <r>
    <n v="2219"/>
    <s v="CA-2018-130841"/>
    <d v="2018-07-28T00:00:00"/>
    <d v="2018-08-01T00:00:00"/>
    <x v="6"/>
    <s v="Standard Class"/>
    <x v="588"/>
    <x v="588"/>
    <s v="Corporate"/>
    <s v="United States"/>
    <s v="San Francisco"/>
    <s v="California"/>
    <n v="94110"/>
    <x v="1"/>
    <s v="OFF-BI-10000145"/>
    <s v="Office Supplies"/>
    <x v="1"/>
    <x v="8"/>
    <x v="742"/>
    <n v="9.984"/>
  </r>
  <r>
    <n v="2220"/>
    <s v="CA-2018-130841"/>
    <d v="2018-07-28T00:00:00"/>
    <d v="2018-08-01T00:00:00"/>
    <x v="6"/>
    <s v="Standard Class"/>
    <x v="588"/>
    <x v="588"/>
    <s v="Corporate"/>
    <s v="United States"/>
    <s v="San Francisco"/>
    <s v="California"/>
    <n v="94110"/>
    <x v="1"/>
    <s v="OFF-ST-10001580"/>
    <s v="Office Supplies"/>
    <x v="1"/>
    <x v="4"/>
    <x v="355"/>
    <n v="14.98"/>
  </r>
  <r>
    <n v="2221"/>
    <s v="CA-2018-130841"/>
    <d v="2018-07-28T00:00:00"/>
    <d v="2018-08-01T00:00:00"/>
    <x v="6"/>
    <s v="Standard Class"/>
    <x v="588"/>
    <x v="588"/>
    <s v="Corporate"/>
    <s v="United States"/>
    <s v="San Francisco"/>
    <s v="California"/>
    <n v="94110"/>
    <x v="1"/>
    <s v="TEC-PH-10001817"/>
    <s v="Technology"/>
    <x v="2"/>
    <x v="7"/>
    <x v="1106"/>
    <n v="1145.5999999999999"/>
  </r>
  <r>
    <n v="2222"/>
    <s v="CA-2016-131884"/>
    <d v="2016-06-12T00:00:00"/>
    <d v="2016-12-06T00:00:00"/>
    <x v="9"/>
    <s v="Same Day"/>
    <x v="589"/>
    <x v="589"/>
    <s v="Consumer"/>
    <s v="United States"/>
    <s v="Marion"/>
    <s v="Ohio"/>
    <n v="43302"/>
    <x v="3"/>
    <s v="TEC-PH-10001578"/>
    <s v="Technology"/>
    <x v="2"/>
    <x v="7"/>
    <x v="1230"/>
    <n v="485.94"/>
  </r>
  <r>
    <n v="2223"/>
    <s v="CA-2016-131884"/>
    <d v="2016-06-12T00:00:00"/>
    <d v="2016-12-06T00:00:00"/>
    <x v="9"/>
    <s v="Same Day"/>
    <x v="589"/>
    <x v="589"/>
    <s v="Consumer"/>
    <s v="United States"/>
    <s v="Marion"/>
    <s v="Ohio"/>
    <n v="43302"/>
    <x v="3"/>
    <s v="OFF-AR-10004078"/>
    <s v="Office Supplies"/>
    <x v="1"/>
    <x v="6"/>
    <x v="512"/>
    <n v="37.375999999999998"/>
  </r>
  <r>
    <n v="2224"/>
    <s v="CA-2016-131884"/>
    <d v="2016-06-12T00:00:00"/>
    <d v="2016-12-06T00:00:00"/>
    <x v="9"/>
    <s v="Same Day"/>
    <x v="589"/>
    <x v="589"/>
    <s v="Consumer"/>
    <s v="United States"/>
    <s v="Marion"/>
    <s v="Ohio"/>
    <n v="43302"/>
    <x v="3"/>
    <s v="FUR-CH-10004860"/>
    <s v="Furniture"/>
    <x v="0"/>
    <x v="1"/>
    <x v="212"/>
    <n v="70.686000000000007"/>
  </r>
  <r>
    <n v="2225"/>
    <s v="CA-2018-121909"/>
    <d v="2018-07-31T00:00:00"/>
    <d v="2018-08-05T00:00:00"/>
    <x v="6"/>
    <s v="Standard Class"/>
    <x v="105"/>
    <x v="105"/>
    <s v="Corporate"/>
    <s v="United States"/>
    <s v="Philadelphia"/>
    <s v="Pennsylvania"/>
    <n v="19134"/>
    <x v="3"/>
    <s v="OFF-PA-10003790"/>
    <s v="Office Supplies"/>
    <x v="1"/>
    <x v="10"/>
    <x v="1259"/>
    <n v="54.816000000000003"/>
  </r>
  <r>
    <n v="2226"/>
    <s v="CA-2017-106383"/>
    <d v="2017-03-19T00:00:00"/>
    <d v="2017-03-21T00:00:00"/>
    <x v="10"/>
    <s v="Second Class"/>
    <x v="590"/>
    <x v="590"/>
    <s v="Consumer"/>
    <s v="United States"/>
    <s v="Littleton"/>
    <s v="Colorado"/>
    <n v="80122"/>
    <x v="1"/>
    <s v="FUR-BO-10002202"/>
    <s v="Furniture"/>
    <x v="0"/>
    <x v="0"/>
    <x v="1260"/>
    <n v="72.293999999999997"/>
  </r>
  <r>
    <n v="2227"/>
    <s v="CA-2018-130771"/>
    <d v="2018-07-29T00:00:00"/>
    <d v="2018-08-03T00:00:00"/>
    <x v="6"/>
    <s v="Standard Class"/>
    <x v="156"/>
    <x v="156"/>
    <s v="Corporate"/>
    <s v="United States"/>
    <s v="Austin"/>
    <s v="Texas"/>
    <n v="78745"/>
    <x v="2"/>
    <s v="OFF-FA-10003059"/>
    <s v="Office Supplies"/>
    <x v="1"/>
    <x v="13"/>
    <x v="802"/>
    <n v="2.8959999999999999"/>
  </r>
  <r>
    <n v="2228"/>
    <s v="CA-2018-130771"/>
    <d v="2018-07-29T00:00:00"/>
    <d v="2018-08-03T00:00:00"/>
    <x v="6"/>
    <s v="Standard Class"/>
    <x v="156"/>
    <x v="156"/>
    <s v="Corporate"/>
    <s v="United States"/>
    <s v="Austin"/>
    <s v="Texas"/>
    <n v="78745"/>
    <x v="2"/>
    <s v="TEC-PH-10002496"/>
    <s v="Technology"/>
    <x v="2"/>
    <x v="7"/>
    <x v="495"/>
    <n v="124.792"/>
  </r>
  <r>
    <n v="2229"/>
    <s v="CA-2017-139157"/>
    <d v="2017-01-10T00:00:00"/>
    <d v="2017-10-05T00:00:00"/>
    <x v="7"/>
    <s v="Standard Class"/>
    <x v="411"/>
    <x v="411"/>
    <s v="Consumer"/>
    <s v="United States"/>
    <s v="New York City"/>
    <s v="New York"/>
    <n v="10024"/>
    <x v="3"/>
    <s v="FUR-TA-10003238"/>
    <s v="Furniture"/>
    <x v="0"/>
    <x v="3"/>
    <x v="1242"/>
    <n v="330.58800000000002"/>
  </r>
  <r>
    <n v="2230"/>
    <s v="CA-2015-128055"/>
    <d v="2015-03-31T00:00:00"/>
    <d v="2015-04-05T00:00:00"/>
    <x v="10"/>
    <s v="Standard Class"/>
    <x v="397"/>
    <x v="397"/>
    <s v="Consumer"/>
    <s v="United States"/>
    <s v="San Francisco"/>
    <s v="California"/>
    <n v="94122"/>
    <x v="1"/>
    <s v="OFF-BI-10004390"/>
    <s v="Office Supplies"/>
    <x v="1"/>
    <x v="8"/>
    <x v="1164"/>
    <n v="673.56799999999998"/>
  </r>
  <r>
    <n v="2231"/>
    <s v="CA-2015-128055"/>
    <d v="2015-03-31T00:00:00"/>
    <d v="2015-04-05T00:00:00"/>
    <x v="10"/>
    <s v="Standard Class"/>
    <x v="397"/>
    <x v="397"/>
    <s v="Consumer"/>
    <s v="United States"/>
    <s v="San Francisco"/>
    <s v="California"/>
    <n v="94122"/>
    <x v="1"/>
    <s v="OFF-AP-10002765"/>
    <s v="Office Supplies"/>
    <x v="1"/>
    <x v="9"/>
    <x v="1261"/>
    <n v="52.98"/>
  </r>
  <r>
    <n v="2232"/>
    <s v="CA-2018-157091"/>
    <d v="2018-06-26T00:00:00"/>
    <d v="2018-07-01T00:00:00"/>
    <x v="9"/>
    <s v="Standard Class"/>
    <x v="591"/>
    <x v="591"/>
    <s v="Consumer"/>
    <s v="United States"/>
    <s v="La Porte"/>
    <s v="Indiana"/>
    <n v="46350"/>
    <x v="2"/>
    <s v="FUR-FU-10000293"/>
    <s v="Furniture"/>
    <x v="0"/>
    <x v="5"/>
    <x v="791"/>
    <n v="526.45000000000005"/>
  </r>
  <r>
    <n v="2233"/>
    <s v="CA-2018-132122"/>
    <d v="2018-09-07T00:00:00"/>
    <d v="2018-07-14T00:00:00"/>
    <x v="3"/>
    <s v="Standard Class"/>
    <x v="581"/>
    <x v="581"/>
    <s v="Consumer"/>
    <s v="United States"/>
    <s v="Chicago"/>
    <s v="Illinois"/>
    <n v="60610"/>
    <x v="2"/>
    <s v="OFF-ST-10003692"/>
    <s v="Office Supplies"/>
    <x v="1"/>
    <x v="4"/>
    <x v="1262"/>
    <n v="228.92"/>
  </r>
  <r>
    <n v="2234"/>
    <s v="CA-2016-123232"/>
    <d v="2016-12-14T00:00:00"/>
    <d v="2016-12-16T00:00:00"/>
    <x v="1"/>
    <s v="Second Class"/>
    <x v="264"/>
    <x v="264"/>
    <s v="Consumer"/>
    <s v="United States"/>
    <s v="Portland"/>
    <s v="Oregon"/>
    <n v="97206"/>
    <x v="1"/>
    <s v="TEC-PH-10001051"/>
    <s v="Technology"/>
    <x v="2"/>
    <x v="7"/>
    <x v="1263"/>
    <n v="319.96800000000002"/>
  </r>
  <r>
    <n v="2235"/>
    <s v="CA-2018-104066"/>
    <d v="2018-05-12T00:00:00"/>
    <d v="2018-12-10T00:00:00"/>
    <x v="5"/>
    <s v="Standard Class"/>
    <x v="425"/>
    <x v="425"/>
    <s v="Corporate"/>
    <s v="United States"/>
    <s v="Burlington"/>
    <s v="Vermont"/>
    <m/>
    <x v="3"/>
    <s v="TEC-AC-10001013"/>
    <s v="Technology"/>
    <x v="2"/>
    <x v="11"/>
    <x v="821"/>
    <n v="205.03"/>
  </r>
  <r>
    <n v="2236"/>
    <s v="CA-2016-145849"/>
    <d v="2016-09-15T00:00:00"/>
    <d v="2016-09-17T00:00:00"/>
    <x v="3"/>
    <s v="Second Class"/>
    <x v="564"/>
    <x v="564"/>
    <s v="Consumer"/>
    <s v="United States"/>
    <s v="Indianapolis"/>
    <s v="Indiana"/>
    <n v="46203"/>
    <x v="2"/>
    <s v="OFF-ST-10000025"/>
    <s v="Office Supplies"/>
    <x v="1"/>
    <x v="4"/>
    <x v="621"/>
    <n v="190.86"/>
  </r>
  <r>
    <n v="2237"/>
    <s v="CA-2016-145849"/>
    <d v="2016-09-15T00:00:00"/>
    <d v="2016-09-17T00:00:00"/>
    <x v="3"/>
    <s v="Second Class"/>
    <x v="564"/>
    <x v="564"/>
    <s v="Consumer"/>
    <s v="United States"/>
    <s v="Indianapolis"/>
    <s v="Indiana"/>
    <n v="46203"/>
    <x v="2"/>
    <s v="OFF-AR-10000817"/>
    <s v="Office Supplies"/>
    <x v="1"/>
    <x v="6"/>
    <x v="1264"/>
    <n v="24.32"/>
  </r>
  <r>
    <n v="2238"/>
    <s v="CA-2017-122322"/>
    <d v="2017-07-15T00:00:00"/>
    <d v="2017-07-21T00:00:00"/>
    <x v="6"/>
    <s v="Standard Class"/>
    <x v="563"/>
    <x v="563"/>
    <s v="Home Office"/>
    <s v="United States"/>
    <s v="Provo"/>
    <s v="Utah"/>
    <n v="84604"/>
    <x v="1"/>
    <s v="OFF-SU-10000952"/>
    <s v="Office Supplies"/>
    <x v="1"/>
    <x v="14"/>
    <x v="1265"/>
    <n v="44.4"/>
  </r>
  <r>
    <n v="2239"/>
    <s v="CA-2018-166849"/>
    <d v="2018-04-20T00:00:00"/>
    <d v="2018-04-26T00:00:00"/>
    <x v="4"/>
    <s v="Standard Class"/>
    <x v="319"/>
    <x v="319"/>
    <s v="Home Office"/>
    <s v="United States"/>
    <s v="Chicago"/>
    <s v="Illinois"/>
    <n v="60610"/>
    <x v="2"/>
    <s v="FUR-FU-10004597"/>
    <s v="Furniture"/>
    <x v="0"/>
    <x v="5"/>
    <x v="1266"/>
    <n v="44.4"/>
  </r>
  <r>
    <n v="2240"/>
    <s v="CA-2017-146633"/>
    <d v="2017-11-15T00:00:00"/>
    <d v="2017-11-17T00:00:00"/>
    <x v="2"/>
    <s v="Second Class"/>
    <x v="592"/>
    <x v="592"/>
    <s v="Consumer"/>
    <s v="United States"/>
    <s v="Los Angeles"/>
    <s v="California"/>
    <n v="90049"/>
    <x v="1"/>
    <s v="OFF-BI-10003527"/>
    <s v="Office Supplies"/>
    <x v="1"/>
    <x v="8"/>
    <x v="451"/>
    <n v="1016.792"/>
  </r>
  <r>
    <n v="2241"/>
    <s v="CA-2017-146633"/>
    <d v="2017-11-15T00:00:00"/>
    <d v="2017-11-17T00:00:00"/>
    <x v="2"/>
    <s v="Second Class"/>
    <x v="592"/>
    <x v="592"/>
    <s v="Consumer"/>
    <s v="United States"/>
    <s v="Los Angeles"/>
    <s v="California"/>
    <n v="90049"/>
    <x v="1"/>
    <s v="OFF-BI-10002982"/>
    <s v="Office Supplies"/>
    <x v="1"/>
    <x v="8"/>
    <x v="1267"/>
    <n v="38.136000000000003"/>
  </r>
  <r>
    <n v="2242"/>
    <s v="US-2017-126893"/>
    <d v="2017-11-26T00:00:00"/>
    <d v="2017-12-01T00:00:00"/>
    <x v="2"/>
    <s v="Standard Class"/>
    <x v="564"/>
    <x v="564"/>
    <s v="Consumer"/>
    <s v="United States"/>
    <s v="Philadelphia"/>
    <s v="Pennsylvania"/>
    <n v="19134"/>
    <x v="3"/>
    <s v="TEC-PH-10004165"/>
    <s v="Technology"/>
    <x v="2"/>
    <x v="7"/>
    <x v="895"/>
    <n v="494.98200000000003"/>
  </r>
  <r>
    <n v="2243"/>
    <s v="CA-2018-103380"/>
    <d v="2018-11-21T00:00:00"/>
    <d v="2018-11-25T00:00:00"/>
    <x v="2"/>
    <s v="Standard Class"/>
    <x v="593"/>
    <x v="593"/>
    <s v="Home Office"/>
    <s v="United States"/>
    <s v="Pasadena"/>
    <s v="California"/>
    <n v="91104"/>
    <x v="1"/>
    <s v="OFF-ST-10003442"/>
    <s v="Office Supplies"/>
    <x v="1"/>
    <x v="4"/>
    <x v="86"/>
    <n v="56.56"/>
  </r>
  <r>
    <n v="2244"/>
    <s v="CA-2018-103380"/>
    <d v="2018-11-21T00:00:00"/>
    <d v="2018-11-25T00:00:00"/>
    <x v="2"/>
    <s v="Standard Class"/>
    <x v="593"/>
    <x v="593"/>
    <s v="Home Office"/>
    <s v="United States"/>
    <s v="Pasadena"/>
    <s v="California"/>
    <n v="91104"/>
    <x v="1"/>
    <s v="OFF-AR-10003856"/>
    <s v="Office Supplies"/>
    <x v="1"/>
    <x v="6"/>
    <x v="449"/>
    <n v="5.56"/>
  </r>
  <r>
    <n v="2245"/>
    <s v="CA-2018-103380"/>
    <d v="2018-11-21T00:00:00"/>
    <d v="2018-11-25T00:00:00"/>
    <x v="2"/>
    <s v="Standard Class"/>
    <x v="593"/>
    <x v="593"/>
    <s v="Home Office"/>
    <s v="United States"/>
    <s v="Pasadena"/>
    <s v="California"/>
    <n v="91104"/>
    <x v="1"/>
    <s v="OFF-FA-10004248"/>
    <s v="Office Supplies"/>
    <x v="1"/>
    <x v="13"/>
    <x v="485"/>
    <n v="9.02"/>
  </r>
  <r>
    <n v="2246"/>
    <s v="CA-2018-103380"/>
    <d v="2018-11-21T00:00:00"/>
    <d v="2018-11-25T00:00:00"/>
    <x v="2"/>
    <s v="Standard Class"/>
    <x v="593"/>
    <x v="593"/>
    <s v="Home Office"/>
    <s v="United States"/>
    <s v="Pasadena"/>
    <s v="California"/>
    <n v="91104"/>
    <x v="1"/>
    <s v="OFF-AP-10001492"/>
    <s v="Office Supplies"/>
    <x v="1"/>
    <x v="9"/>
    <x v="22"/>
    <n v="8.6199999999999992"/>
  </r>
  <r>
    <n v="2247"/>
    <s v="CA-2018-103380"/>
    <d v="2018-11-21T00:00:00"/>
    <d v="2018-11-25T00:00:00"/>
    <x v="2"/>
    <s v="Standard Class"/>
    <x v="593"/>
    <x v="593"/>
    <s v="Home Office"/>
    <s v="United States"/>
    <s v="Pasadena"/>
    <s v="California"/>
    <n v="91104"/>
    <x v="1"/>
    <s v="TEC-PH-10004165"/>
    <s v="Technology"/>
    <x v="2"/>
    <x v="7"/>
    <x v="895"/>
    <n v="659.976"/>
  </r>
  <r>
    <n v="2248"/>
    <s v="CA-2016-116092"/>
    <d v="2016-02-15T00:00:00"/>
    <d v="2016-02-18T00:00:00"/>
    <x v="11"/>
    <s v="Second Class"/>
    <x v="594"/>
    <x v="594"/>
    <s v="Consumer"/>
    <s v="United States"/>
    <s v="Los Angeles"/>
    <s v="California"/>
    <n v="90004"/>
    <x v="1"/>
    <s v="OFF-PA-10004285"/>
    <s v="Office Supplies"/>
    <x v="1"/>
    <x v="10"/>
    <x v="1268"/>
    <n v="13.36"/>
  </r>
  <r>
    <n v="2249"/>
    <s v="CA-2016-116092"/>
    <d v="2016-02-15T00:00:00"/>
    <d v="2016-02-18T00:00:00"/>
    <x v="11"/>
    <s v="Second Class"/>
    <x v="594"/>
    <x v="594"/>
    <s v="Consumer"/>
    <s v="United States"/>
    <s v="Los Angeles"/>
    <s v="California"/>
    <n v="90004"/>
    <x v="1"/>
    <s v="OFF-BI-10001628"/>
    <s v="Office Supplies"/>
    <x v="1"/>
    <x v="8"/>
    <x v="1112"/>
    <n v="41.72"/>
  </r>
  <r>
    <n v="2250"/>
    <s v="CA-2016-116092"/>
    <d v="2016-02-15T00:00:00"/>
    <d v="2016-02-18T00:00:00"/>
    <x v="11"/>
    <s v="Second Class"/>
    <x v="594"/>
    <x v="594"/>
    <s v="Consumer"/>
    <s v="United States"/>
    <s v="Los Angeles"/>
    <s v="California"/>
    <n v="90004"/>
    <x v="1"/>
    <s v="OFF-BI-10000546"/>
    <s v="Office Supplies"/>
    <x v="1"/>
    <x v="8"/>
    <x v="614"/>
    <n v="11.52"/>
  </r>
  <r>
    <n v="2251"/>
    <s v="CA-2016-116092"/>
    <d v="2016-02-15T00:00:00"/>
    <d v="2016-02-18T00:00:00"/>
    <x v="11"/>
    <s v="Second Class"/>
    <x v="594"/>
    <x v="594"/>
    <s v="Consumer"/>
    <s v="United States"/>
    <s v="Los Angeles"/>
    <s v="California"/>
    <n v="90004"/>
    <x v="1"/>
    <s v="OFF-AP-10001391"/>
    <s v="Office Supplies"/>
    <x v="1"/>
    <x v="9"/>
    <x v="1269"/>
    <n v="541.44000000000005"/>
  </r>
  <r>
    <n v="2252"/>
    <s v="CA-2016-116092"/>
    <d v="2016-02-15T00:00:00"/>
    <d v="2016-02-18T00:00:00"/>
    <x v="11"/>
    <s v="Second Class"/>
    <x v="594"/>
    <x v="594"/>
    <s v="Consumer"/>
    <s v="United States"/>
    <s v="Los Angeles"/>
    <s v="California"/>
    <n v="90004"/>
    <x v="1"/>
    <s v="OFF-PA-10000477"/>
    <s v="Office Supplies"/>
    <x v="1"/>
    <x v="10"/>
    <x v="1270"/>
    <n v="19.440000000000001"/>
  </r>
  <r>
    <n v="2253"/>
    <s v="CA-2017-117849"/>
    <d v="2017-04-15T00:00:00"/>
    <d v="2017-04-17T00:00:00"/>
    <x v="4"/>
    <s v="Second Class"/>
    <x v="451"/>
    <x v="451"/>
    <s v="Home Office"/>
    <s v="United States"/>
    <s v="San Diego"/>
    <s v="California"/>
    <n v="92105"/>
    <x v="1"/>
    <s v="OFF-PA-10004327"/>
    <s v="Office Supplies"/>
    <x v="1"/>
    <x v="10"/>
    <x v="137"/>
    <n v="143.69999999999999"/>
  </r>
  <r>
    <n v="2254"/>
    <s v="CA-2016-169201"/>
    <d v="2016-09-28T00:00:00"/>
    <d v="2016-10-01T00:00:00"/>
    <x v="3"/>
    <s v="First Class"/>
    <x v="428"/>
    <x v="428"/>
    <s v="Corporate"/>
    <s v="United States"/>
    <s v="San Francisco"/>
    <s v="California"/>
    <n v="94110"/>
    <x v="1"/>
    <s v="OFF-AP-10000696"/>
    <s v="Office Supplies"/>
    <x v="1"/>
    <x v="9"/>
    <x v="336"/>
    <n v="43.26"/>
  </r>
  <r>
    <n v="2255"/>
    <s v="CA-2016-169201"/>
    <d v="2016-09-28T00:00:00"/>
    <d v="2016-10-01T00:00:00"/>
    <x v="3"/>
    <s v="First Class"/>
    <x v="428"/>
    <x v="428"/>
    <s v="Corporate"/>
    <s v="United States"/>
    <s v="San Francisco"/>
    <s v="California"/>
    <n v="94110"/>
    <x v="1"/>
    <s v="OFF-AP-10002082"/>
    <s v="Office Supplies"/>
    <x v="1"/>
    <x v="9"/>
    <x v="1101"/>
    <n v="43.56"/>
  </r>
  <r>
    <n v="2256"/>
    <s v="CA-2017-164091"/>
    <d v="2017-09-17T00:00:00"/>
    <d v="2017-09-22T00:00:00"/>
    <x v="3"/>
    <s v="Standard Class"/>
    <x v="156"/>
    <x v="156"/>
    <s v="Corporate"/>
    <s v="United States"/>
    <s v="Bangor"/>
    <s v="Maine"/>
    <n v="4401"/>
    <x v="3"/>
    <s v="TEC-PH-10001944"/>
    <s v="Technology"/>
    <x v="2"/>
    <x v="7"/>
    <x v="1271"/>
    <n v="437.85"/>
  </r>
  <r>
    <n v="2257"/>
    <s v="CA-2017-164091"/>
    <d v="2017-09-17T00:00:00"/>
    <d v="2017-09-22T00:00:00"/>
    <x v="3"/>
    <s v="Standard Class"/>
    <x v="156"/>
    <x v="156"/>
    <s v="Corporate"/>
    <s v="United States"/>
    <s v="Bangor"/>
    <s v="Maine"/>
    <n v="4401"/>
    <x v="3"/>
    <s v="FUR-FU-10004952"/>
    <s v="Furniture"/>
    <x v="0"/>
    <x v="5"/>
    <x v="853"/>
    <n v="109.48"/>
  </r>
  <r>
    <n v="2258"/>
    <s v="CA-2018-105214"/>
    <d v="2018-06-16T00:00:00"/>
    <d v="2018-06-19T00:00:00"/>
    <x v="9"/>
    <s v="First Class"/>
    <x v="59"/>
    <x v="59"/>
    <s v="Consumer"/>
    <s v="United States"/>
    <s v="San Francisco"/>
    <s v="California"/>
    <n v="94122"/>
    <x v="1"/>
    <s v="FUR-CH-10000015"/>
    <s v="Furniture"/>
    <x v="0"/>
    <x v="1"/>
    <x v="378"/>
    <n v="1212.96"/>
  </r>
  <r>
    <n v="2259"/>
    <s v="CA-2018-105214"/>
    <d v="2018-06-16T00:00:00"/>
    <d v="2018-06-19T00:00:00"/>
    <x v="9"/>
    <s v="First Class"/>
    <x v="59"/>
    <x v="59"/>
    <s v="Consumer"/>
    <s v="United States"/>
    <s v="San Francisco"/>
    <s v="California"/>
    <n v="94122"/>
    <x v="1"/>
    <s v="OFF-PA-10001776"/>
    <s v="Office Supplies"/>
    <x v="1"/>
    <x v="10"/>
    <x v="1272"/>
    <n v="18.54"/>
  </r>
  <r>
    <n v="2260"/>
    <s v="CA-2016-117611"/>
    <d v="2016-08-11T00:00:00"/>
    <d v="2016-11-10T00:00:00"/>
    <x v="0"/>
    <s v="Second Class"/>
    <x v="595"/>
    <x v="595"/>
    <s v="Home Office"/>
    <s v="United States"/>
    <s v="San Diego"/>
    <s v="California"/>
    <n v="92024"/>
    <x v="1"/>
    <s v="OFF-FA-10002280"/>
    <s v="Office Supplies"/>
    <x v="1"/>
    <x v="13"/>
    <x v="659"/>
    <n v="5"/>
  </r>
  <r>
    <n v="2261"/>
    <s v="CA-2016-117611"/>
    <d v="2016-08-11T00:00:00"/>
    <d v="2016-11-10T00:00:00"/>
    <x v="0"/>
    <s v="Second Class"/>
    <x v="595"/>
    <x v="595"/>
    <s v="Home Office"/>
    <s v="United States"/>
    <s v="San Diego"/>
    <s v="California"/>
    <n v="92024"/>
    <x v="1"/>
    <s v="TEC-AC-10002049"/>
    <s v="Technology"/>
    <x v="2"/>
    <x v="11"/>
    <x v="695"/>
    <n v="371.97"/>
  </r>
  <r>
    <n v="2262"/>
    <s v="US-2016-137960"/>
    <d v="2016-12-18T00:00:00"/>
    <d v="2016-12-18T00:00:00"/>
    <x v="1"/>
    <s v="Same Day"/>
    <x v="596"/>
    <x v="596"/>
    <s v="Consumer"/>
    <s v="United States"/>
    <s v="New York City"/>
    <s v="New York"/>
    <n v="10035"/>
    <x v="3"/>
    <s v="TEC-AC-10002253"/>
    <s v="Technology"/>
    <x v="2"/>
    <x v="11"/>
    <x v="577"/>
    <n v="166.24"/>
  </r>
  <r>
    <n v="2263"/>
    <s v="CA-2018-122994"/>
    <d v="2018-06-02T00:00:00"/>
    <d v="2018-02-09T00:00:00"/>
    <x v="9"/>
    <s v="First Class"/>
    <x v="597"/>
    <x v="597"/>
    <s v="Consumer"/>
    <s v="United States"/>
    <s v="Arlington"/>
    <s v="Virginia"/>
    <n v="22204"/>
    <x v="0"/>
    <s v="FUR-BO-10004015"/>
    <s v="Furniture"/>
    <x v="0"/>
    <x v="0"/>
    <x v="574"/>
    <n v="359.97"/>
  </r>
  <r>
    <n v="2264"/>
    <s v="CA-2017-131065"/>
    <d v="2017-11-14T00:00:00"/>
    <d v="2017-11-16T00:00:00"/>
    <x v="2"/>
    <s v="Second Class"/>
    <x v="211"/>
    <x v="211"/>
    <s v="Consumer"/>
    <s v="United States"/>
    <s v="Atlanta"/>
    <s v="Georgia"/>
    <n v="30318"/>
    <x v="0"/>
    <s v="TEC-AC-10004145"/>
    <s v="Technology"/>
    <x v="2"/>
    <x v="11"/>
    <x v="1273"/>
    <n v="499.98"/>
  </r>
  <r>
    <n v="2265"/>
    <s v="CA-2017-131065"/>
    <d v="2017-11-14T00:00:00"/>
    <d v="2017-11-16T00:00:00"/>
    <x v="2"/>
    <s v="Second Class"/>
    <x v="211"/>
    <x v="211"/>
    <s v="Consumer"/>
    <s v="United States"/>
    <s v="Atlanta"/>
    <s v="Georgia"/>
    <n v="30318"/>
    <x v="0"/>
    <s v="OFF-PA-10002479"/>
    <s v="Office Supplies"/>
    <x v="1"/>
    <x v="10"/>
    <x v="219"/>
    <n v="5.28"/>
  </r>
  <r>
    <n v="2266"/>
    <s v="CA-2017-131065"/>
    <d v="2017-11-14T00:00:00"/>
    <d v="2017-11-16T00:00:00"/>
    <x v="2"/>
    <s v="Second Class"/>
    <x v="211"/>
    <x v="211"/>
    <s v="Consumer"/>
    <s v="United States"/>
    <s v="Atlanta"/>
    <s v="Georgia"/>
    <n v="30318"/>
    <x v="0"/>
    <s v="OFF-BI-10004970"/>
    <s v="Office Supplies"/>
    <x v="1"/>
    <x v="8"/>
    <x v="917"/>
    <n v="8.26"/>
  </r>
  <r>
    <n v="2267"/>
    <s v="CA-2018-149146"/>
    <d v="2018-12-10T00:00:00"/>
    <d v="2018-10-12T00:00:00"/>
    <x v="1"/>
    <s v="Same Day"/>
    <x v="598"/>
    <x v="598"/>
    <s v="Home Office"/>
    <s v="United States"/>
    <s v="Monroe"/>
    <s v="North Carolina"/>
    <n v="28110"/>
    <x v="0"/>
    <s v="OFF-PA-10003919"/>
    <s v="Office Supplies"/>
    <x v="1"/>
    <x v="10"/>
    <x v="1274"/>
    <n v="7.968"/>
  </r>
  <r>
    <n v="2268"/>
    <s v="CA-2018-137470"/>
    <d v="2018-09-17T00:00:00"/>
    <d v="2018-09-17T00:00:00"/>
    <x v="3"/>
    <s v="Same Day"/>
    <x v="599"/>
    <x v="599"/>
    <s v="Consumer"/>
    <s v="United States"/>
    <s v="Seattle"/>
    <s v="Washington"/>
    <n v="98115"/>
    <x v="1"/>
    <s v="OFF-PA-10002001"/>
    <s v="Office Supplies"/>
    <x v="1"/>
    <x v="10"/>
    <x v="1275"/>
    <n v="12.96"/>
  </r>
  <r>
    <n v="2269"/>
    <s v="CA-2018-105480"/>
    <d v="2018-12-20T00:00:00"/>
    <d v="2018-12-26T00:00:00"/>
    <x v="1"/>
    <s v="Standard Class"/>
    <x v="158"/>
    <x v="158"/>
    <s v="Corporate"/>
    <s v="United States"/>
    <s v="Rochester"/>
    <s v="New York"/>
    <n v="14609"/>
    <x v="3"/>
    <s v="OFF-PA-10002787"/>
    <s v="Office Supplies"/>
    <x v="1"/>
    <x v="10"/>
    <x v="1276"/>
    <n v="6.48"/>
  </r>
  <r>
    <n v="2270"/>
    <s v="CA-2018-105480"/>
    <d v="2018-12-20T00:00:00"/>
    <d v="2018-12-26T00:00:00"/>
    <x v="1"/>
    <s v="Standard Class"/>
    <x v="158"/>
    <x v="158"/>
    <s v="Corporate"/>
    <s v="United States"/>
    <s v="Rochester"/>
    <s v="New York"/>
    <n v="14609"/>
    <x v="3"/>
    <s v="OFF-BI-10003291"/>
    <s v="Office Supplies"/>
    <x v="1"/>
    <x v="8"/>
    <x v="44"/>
    <n v="6.984"/>
  </r>
  <r>
    <n v="2271"/>
    <s v="CA-2018-164917"/>
    <d v="2018-02-12T00:00:00"/>
    <d v="2018-12-07T00:00:00"/>
    <x v="11"/>
    <s v="Standard Class"/>
    <x v="149"/>
    <x v="149"/>
    <s v="Corporate"/>
    <s v="United States"/>
    <s v="Miami"/>
    <s v="Florida"/>
    <n v="33180"/>
    <x v="0"/>
    <s v="OFF-AR-10004344"/>
    <s v="Office Supplies"/>
    <x v="1"/>
    <x v="6"/>
    <x v="370"/>
    <n v="47.96"/>
  </r>
  <r>
    <n v="2272"/>
    <s v="CA-2016-102036"/>
    <d v="2016-09-21T00:00:00"/>
    <d v="2016-09-27T00:00:00"/>
    <x v="3"/>
    <s v="Standard Class"/>
    <x v="79"/>
    <x v="79"/>
    <s v="Consumer"/>
    <s v="United States"/>
    <s v="Seattle"/>
    <s v="Washington"/>
    <n v="98105"/>
    <x v="1"/>
    <s v="OFF-ST-10003123"/>
    <s v="Office Supplies"/>
    <x v="1"/>
    <x v="4"/>
    <x v="1277"/>
    <n v="199.74"/>
  </r>
  <r>
    <n v="2273"/>
    <s v="CA-2016-142944"/>
    <d v="2016-06-03T00:00:00"/>
    <d v="2016-03-11T00:00:00"/>
    <x v="9"/>
    <s v="Standard Class"/>
    <x v="139"/>
    <x v="139"/>
    <s v="Consumer"/>
    <s v="United States"/>
    <s v="San Francisco"/>
    <s v="California"/>
    <n v="94122"/>
    <x v="1"/>
    <s v="FUR-FU-10000308"/>
    <s v="Furniture"/>
    <x v="0"/>
    <x v="5"/>
    <x v="1278"/>
    <n v="435.26"/>
  </r>
  <r>
    <n v="2274"/>
    <s v="CA-2016-142944"/>
    <d v="2016-06-03T00:00:00"/>
    <d v="2016-03-11T00:00:00"/>
    <x v="9"/>
    <s v="Standard Class"/>
    <x v="139"/>
    <x v="139"/>
    <s v="Consumer"/>
    <s v="United States"/>
    <s v="San Francisco"/>
    <s v="California"/>
    <n v="94122"/>
    <x v="1"/>
    <s v="TEC-CO-10003763"/>
    <s v="Technology"/>
    <x v="2"/>
    <x v="16"/>
    <x v="1279"/>
    <n v="1119.9839999999999"/>
  </r>
  <r>
    <n v="2275"/>
    <s v="CA-2015-157882"/>
    <d v="2015-03-10T00:00:00"/>
    <d v="2015-10-08T00:00:00"/>
    <x v="10"/>
    <s v="Second Class"/>
    <x v="153"/>
    <x v="153"/>
    <s v="Corporate"/>
    <s v="United States"/>
    <s v="Los Angeles"/>
    <s v="California"/>
    <n v="90036"/>
    <x v="1"/>
    <s v="FUR-TA-10001866"/>
    <s v="Furniture"/>
    <x v="0"/>
    <x v="3"/>
    <x v="1280"/>
    <n v="143.43199999999999"/>
  </r>
  <r>
    <n v="2276"/>
    <s v="CA-2015-157882"/>
    <d v="2015-03-10T00:00:00"/>
    <d v="2015-10-08T00:00:00"/>
    <x v="10"/>
    <s v="Second Class"/>
    <x v="153"/>
    <x v="153"/>
    <s v="Corporate"/>
    <s v="United States"/>
    <s v="Los Angeles"/>
    <s v="California"/>
    <n v="90036"/>
    <x v="1"/>
    <s v="FUR-CH-10002774"/>
    <s v="Furniture"/>
    <x v="0"/>
    <x v="1"/>
    <x v="23"/>
    <n v="122.352"/>
  </r>
  <r>
    <n v="2277"/>
    <s v="CA-2015-104283"/>
    <d v="2015-06-27T00:00:00"/>
    <d v="2015-07-01T00:00:00"/>
    <x v="9"/>
    <s v="Standard Class"/>
    <x v="215"/>
    <x v="215"/>
    <s v="Consumer"/>
    <s v="United States"/>
    <s v="Southaven"/>
    <s v="Mississippi"/>
    <n v="38671"/>
    <x v="0"/>
    <s v="OFF-ST-10004337"/>
    <s v="Office Supplies"/>
    <x v="1"/>
    <x v="4"/>
    <x v="847"/>
    <n v="306.2"/>
  </r>
  <r>
    <n v="2278"/>
    <s v="CA-2015-104283"/>
    <d v="2015-06-27T00:00:00"/>
    <d v="2015-07-01T00:00:00"/>
    <x v="9"/>
    <s v="Standard Class"/>
    <x v="215"/>
    <x v="215"/>
    <s v="Consumer"/>
    <s v="United States"/>
    <s v="Southaven"/>
    <s v="Mississippi"/>
    <n v="38671"/>
    <x v="0"/>
    <s v="FUR-TA-10001039"/>
    <s v="Furniture"/>
    <x v="0"/>
    <x v="3"/>
    <x v="832"/>
    <n v="85.98"/>
  </r>
  <r>
    <n v="2279"/>
    <s v="CA-2015-104283"/>
    <d v="2015-06-27T00:00:00"/>
    <d v="2015-07-01T00:00:00"/>
    <x v="9"/>
    <s v="Standard Class"/>
    <x v="215"/>
    <x v="215"/>
    <s v="Consumer"/>
    <s v="United States"/>
    <s v="Southaven"/>
    <s v="Mississippi"/>
    <n v="38671"/>
    <x v="0"/>
    <s v="TEC-AC-10000109"/>
    <s v="Technology"/>
    <x v="2"/>
    <x v="11"/>
    <x v="202"/>
    <n v="223.96"/>
  </r>
  <r>
    <n v="2280"/>
    <s v="CA-2018-142622"/>
    <d v="2018-10-30T00:00:00"/>
    <d v="2018-11-02T00:00:00"/>
    <x v="8"/>
    <s v="First Class"/>
    <x v="600"/>
    <x v="600"/>
    <s v="Consumer"/>
    <s v="United States"/>
    <s v="Seattle"/>
    <s v="Washington"/>
    <n v="98115"/>
    <x v="1"/>
    <s v="FUR-CH-10003833"/>
    <s v="Furniture"/>
    <x v="0"/>
    <x v="1"/>
    <x v="1209"/>
    <n v="97.567999999999998"/>
  </r>
  <r>
    <n v="2281"/>
    <s v="CA-2018-142622"/>
    <d v="2018-10-30T00:00:00"/>
    <d v="2018-11-02T00:00:00"/>
    <x v="8"/>
    <s v="First Class"/>
    <x v="600"/>
    <x v="600"/>
    <s v="Consumer"/>
    <s v="United States"/>
    <s v="Seattle"/>
    <s v="Washington"/>
    <n v="98115"/>
    <x v="1"/>
    <s v="FUR-CH-10004289"/>
    <s v="Furniture"/>
    <x v="0"/>
    <x v="1"/>
    <x v="984"/>
    <n v="614.27200000000005"/>
  </r>
  <r>
    <n v="2282"/>
    <s v="CA-2018-142622"/>
    <d v="2018-10-30T00:00:00"/>
    <d v="2018-11-02T00:00:00"/>
    <x v="8"/>
    <s v="First Class"/>
    <x v="600"/>
    <x v="600"/>
    <s v="Consumer"/>
    <s v="United States"/>
    <s v="Seattle"/>
    <s v="Washington"/>
    <n v="98115"/>
    <x v="1"/>
    <s v="FUR-BO-10004467"/>
    <s v="Furniture"/>
    <x v="0"/>
    <x v="0"/>
    <x v="892"/>
    <n v="199.98"/>
  </r>
  <r>
    <n v="2283"/>
    <s v="CA-2017-132143"/>
    <d v="2017-03-09T00:00:00"/>
    <d v="2017-09-05T00:00:00"/>
    <x v="10"/>
    <s v="First Class"/>
    <x v="524"/>
    <x v="524"/>
    <s v="Corporate"/>
    <s v="United States"/>
    <s v="Middletown"/>
    <s v="Connecticut"/>
    <n v="6457"/>
    <x v="3"/>
    <s v="OFF-PA-10002713"/>
    <s v="Office Supplies"/>
    <x v="1"/>
    <x v="10"/>
    <x v="320"/>
    <n v="48.16"/>
  </r>
  <r>
    <n v="2284"/>
    <s v="CA-2016-153108"/>
    <d v="2016-05-03T00:00:00"/>
    <d v="2016-03-09T00:00:00"/>
    <x v="5"/>
    <s v="Standard Class"/>
    <x v="227"/>
    <x v="227"/>
    <s v="Consumer"/>
    <s v="United States"/>
    <s v="New Castle"/>
    <s v="Indiana"/>
    <n v="47362"/>
    <x v="2"/>
    <s v="TEC-PH-10001552"/>
    <s v="Technology"/>
    <x v="2"/>
    <x v="7"/>
    <x v="180"/>
    <n v="23.92"/>
  </r>
  <r>
    <n v="2285"/>
    <s v="CA-2016-153108"/>
    <d v="2016-05-03T00:00:00"/>
    <d v="2016-03-09T00:00:00"/>
    <x v="5"/>
    <s v="Standard Class"/>
    <x v="227"/>
    <x v="227"/>
    <s v="Consumer"/>
    <s v="United States"/>
    <s v="New Castle"/>
    <s v="Indiana"/>
    <n v="47362"/>
    <x v="2"/>
    <s v="OFF-AP-10002222"/>
    <s v="Office Supplies"/>
    <x v="1"/>
    <x v="9"/>
    <x v="360"/>
    <n v="60.69"/>
  </r>
  <r>
    <n v="2286"/>
    <s v="CA-2017-112676"/>
    <d v="2017-05-05T00:00:00"/>
    <d v="2017-05-08T00:00:00"/>
    <x v="5"/>
    <s v="First Class"/>
    <x v="601"/>
    <x v="601"/>
    <s v="Corporate"/>
    <s v="United States"/>
    <s v="Murfreesboro"/>
    <s v="Tennessee"/>
    <n v="37130"/>
    <x v="0"/>
    <s v="OFF-PA-10003971"/>
    <s v="Office Supplies"/>
    <x v="1"/>
    <x v="10"/>
    <x v="1281"/>
    <n v="14.352"/>
  </r>
  <r>
    <n v="2287"/>
    <s v="CA-2018-165687"/>
    <d v="2018-11-17T00:00:00"/>
    <d v="2018-11-23T00:00:00"/>
    <x v="2"/>
    <s v="Standard Class"/>
    <x v="394"/>
    <x v="394"/>
    <s v="Consumer"/>
    <s v="United States"/>
    <s v="Salem"/>
    <s v="Virginia"/>
    <n v="24153"/>
    <x v="0"/>
    <s v="OFF-AP-10004036"/>
    <s v="Office Supplies"/>
    <x v="1"/>
    <x v="9"/>
    <x v="1282"/>
    <n v="35.04"/>
  </r>
  <r>
    <n v="2288"/>
    <s v="US-2018-112928"/>
    <d v="2018-01-06T00:00:00"/>
    <d v="2018-06-05T00:00:00"/>
    <x v="7"/>
    <s v="Second Class"/>
    <x v="121"/>
    <x v="121"/>
    <s v="Corporate"/>
    <s v="United States"/>
    <s v="Toledo"/>
    <s v="Ohio"/>
    <n v="43615"/>
    <x v="3"/>
    <s v="OFF-AP-10002287"/>
    <s v="Office Supplies"/>
    <x v="1"/>
    <x v="9"/>
    <x v="1283"/>
    <n v="17.48"/>
  </r>
  <r>
    <n v="2289"/>
    <s v="CA-2018-143343"/>
    <d v="2018-10-06T00:00:00"/>
    <d v="2018-06-13T00:00:00"/>
    <x v="8"/>
    <s v="First Class"/>
    <x v="572"/>
    <x v="572"/>
    <s v="Consumer"/>
    <s v="United States"/>
    <s v="Los Angeles"/>
    <s v="California"/>
    <n v="90032"/>
    <x v="1"/>
    <s v="OFF-AR-10002375"/>
    <s v="Office Supplies"/>
    <x v="1"/>
    <x v="6"/>
    <x v="831"/>
    <n v="16.399999999999999"/>
  </r>
  <r>
    <n v="2290"/>
    <s v="CA-2018-115154"/>
    <d v="2018-08-01T00:00:00"/>
    <d v="2018-01-11T00:00:00"/>
    <x v="0"/>
    <s v="First Class"/>
    <x v="602"/>
    <x v="602"/>
    <s v="Corporate"/>
    <s v="United States"/>
    <s v="Seattle"/>
    <s v="Washington"/>
    <n v="98115"/>
    <x v="1"/>
    <s v="FUR-TA-10001950"/>
    <s v="Furniture"/>
    <x v="0"/>
    <x v="3"/>
    <x v="1284"/>
    <n v="892.98"/>
  </r>
  <r>
    <n v="2291"/>
    <s v="CA-2016-149342"/>
    <d v="2016-04-20T00:00:00"/>
    <d v="2016-04-25T00:00:00"/>
    <x v="4"/>
    <s v="Standard Class"/>
    <x v="378"/>
    <x v="378"/>
    <s v="Corporate"/>
    <s v="United States"/>
    <s v="Columbus"/>
    <s v="Georgia"/>
    <n v="31907"/>
    <x v="0"/>
    <s v="TEC-PH-10001557"/>
    <s v="Technology"/>
    <x v="2"/>
    <x v="7"/>
    <x v="664"/>
    <n v="287.97000000000003"/>
  </r>
  <r>
    <n v="2292"/>
    <s v="CA-2016-149342"/>
    <d v="2016-04-20T00:00:00"/>
    <d v="2016-04-25T00:00:00"/>
    <x v="4"/>
    <s v="Standard Class"/>
    <x v="378"/>
    <x v="378"/>
    <s v="Corporate"/>
    <s v="United States"/>
    <s v="Columbus"/>
    <s v="Georgia"/>
    <n v="31907"/>
    <x v="0"/>
    <s v="FUR-FU-10002937"/>
    <s v="Furniture"/>
    <x v="0"/>
    <x v="5"/>
    <x v="1060"/>
    <n v="595.38"/>
  </r>
  <r>
    <n v="2293"/>
    <s v="CA-2016-149342"/>
    <d v="2016-04-20T00:00:00"/>
    <d v="2016-04-25T00:00:00"/>
    <x v="4"/>
    <s v="Standard Class"/>
    <x v="378"/>
    <x v="378"/>
    <s v="Corporate"/>
    <s v="United States"/>
    <s v="Columbus"/>
    <s v="Georgia"/>
    <n v="31907"/>
    <x v="0"/>
    <s v="OFF-PA-10001166"/>
    <s v="Office Supplies"/>
    <x v="1"/>
    <x v="10"/>
    <x v="777"/>
    <n v="12.96"/>
  </r>
  <r>
    <n v="2294"/>
    <s v="CA-2016-130995"/>
    <d v="2016-01-11T00:00:00"/>
    <d v="2016-11-06T00:00:00"/>
    <x v="7"/>
    <s v="Standard Class"/>
    <x v="425"/>
    <x v="425"/>
    <s v="Corporate"/>
    <s v="United States"/>
    <s v="New York City"/>
    <s v="New York"/>
    <n v="10009"/>
    <x v="3"/>
    <s v="TEC-PH-10000347"/>
    <s v="Technology"/>
    <x v="2"/>
    <x v="7"/>
    <x v="500"/>
    <n v="4.95"/>
  </r>
  <r>
    <n v="2295"/>
    <s v="CA-2018-127929"/>
    <d v="2018-12-23T00:00:00"/>
    <d v="2018-12-27T00:00:00"/>
    <x v="1"/>
    <s v="Standard Class"/>
    <x v="524"/>
    <x v="524"/>
    <s v="Corporate"/>
    <s v="United States"/>
    <s v="Middletown"/>
    <s v="Connecticut"/>
    <n v="6457"/>
    <x v="3"/>
    <s v="FUR-FU-10003708"/>
    <s v="Furniture"/>
    <x v="0"/>
    <x v="5"/>
    <x v="71"/>
    <n v="181.95"/>
  </r>
  <r>
    <n v="2296"/>
    <s v="CA-2016-113145"/>
    <d v="2016-01-11T00:00:00"/>
    <d v="2016-11-05T00:00:00"/>
    <x v="7"/>
    <s v="Standard Class"/>
    <x v="104"/>
    <x v="104"/>
    <s v="Consumer"/>
    <s v="United States"/>
    <s v="New York City"/>
    <s v="New York"/>
    <n v="10011"/>
    <x v="3"/>
    <s v="OFF-PA-10002659"/>
    <s v="Office Supplies"/>
    <x v="1"/>
    <x v="10"/>
    <x v="931"/>
    <n v="13.52"/>
  </r>
  <r>
    <n v="2297"/>
    <s v="CA-2016-113145"/>
    <d v="2016-01-11T00:00:00"/>
    <d v="2016-11-05T00:00:00"/>
    <x v="7"/>
    <s v="Standard Class"/>
    <x v="104"/>
    <x v="104"/>
    <s v="Consumer"/>
    <s v="United States"/>
    <s v="New York City"/>
    <s v="New York"/>
    <n v="10011"/>
    <x v="3"/>
    <s v="FUR-FU-10000965"/>
    <s v="Furniture"/>
    <x v="0"/>
    <x v="5"/>
    <x v="689"/>
    <n v="259.7"/>
  </r>
  <r>
    <n v="2298"/>
    <s v="CA-2016-113145"/>
    <d v="2016-01-11T00:00:00"/>
    <d v="2016-11-05T00:00:00"/>
    <x v="7"/>
    <s v="Standard Class"/>
    <x v="104"/>
    <x v="104"/>
    <s v="Consumer"/>
    <s v="United States"/>
    <s v="New York City"/>
    <s v="New York"/>
    <n v="10011"/>
    <x v="3"/>
    <s v="TEC-PH-10001527"/>
    <s v="Technology"/>
    <x v="2"/>
    <x v="7"/>
    <x v="1285"/>
    <n v="42.95"/>
  </r>
  <r>
    <n v="2299"/>
    <s v="CA-2016-113145"/>
    <d v="2016-01-11T00:00:00"/>
    <d v="2016-11-05T00:00:00"/>
    <x v="7"/>
    <s v="Standard Class"/>
    <x v="104"/>
    <x v="104"/>
    <s v="Consumer"/>
    <s v="United States"/>
    <s v="New York City"/>
    <s v="New York"/>
    <n v="10011"/>
    <x v="3"/>
    <s v="TEC-AC-10001838"/>
    <s v="Technology"/>
    <x v="2"/>
    <x v="11"/>
    <x v="651"/>
    <n v="1399.93"/>
  </r>
  <r>
    <n v="2300"/>
    <s v="CA-2016-113145"/>
    <d v="2016-01-11T00:00:00"/>
    <d v="2016-11-05T00:00:00"/>
    <x v="7"/>
    <s v="Standard Class"/>
    <x v="104"/>
    <x v="104"/>
    <s v="Consumer"/>
    <s v="United States"/>
    <s v="New York City"/>
    <s v="New York"/>
    <n v="10011"/>
    <x v="3"/>
    <s v="TEC-PH-10002597"/>
    <s v="Technology"/>
    <x v="2"/>
    <x v="7"/>
    <x v="479"/>
    <n v="503.96"/>
  </r>
  <r>
    <n v="2301"/>
    <s v="CA-2015-162362"/>
    <d v="2015-11-14T00:00:00"/>
    <d v="2015-11-18T00:00:00"/>
    <x v="2"/>
    <s v="Standard Class"/>
    <x v="145"/>
    <x v="145"/>
    <s v="Consumer"/>
    <s v="United States"/>
    <s v="Midland"/>
    <s v="Michigan"/>
    <n v="48640"/>
    <x v="2"/>
    <s v="OFF-BI-10000756"/>
    <s v="Office Supplies"/>
    <x v="1"/>
    <x v="8"/>
    <x v="15"/>
    <n v="12.72"/>
  </r>
  <r>
    <n v="2302"/>
    <s v="CA-2015-162362"/>
    <d v="2015-11-14T00:00:00"/>
    <d v="2015-11-18T00:00:00"/>
    <x v="2"/>
    <s v="Standard Class"/>
    <x v="145"/>
    <x v="145"/>
    <s v="Consumer"/>
    <s v="United States"/>
    <s v="Midland"/>
    <s v="Michigan"/>
    <n v="48640"/>
    <x v="2"/>
    <s v="OFF-BI-10000546"/>
    <s v="Office Supplies"/>
    <x v="1"/>
    <x v="8"/>
    <x v="614"/>
    <n v="11.52"/>
  </r>
  <r>
    <n v="2303"/>
    <s v="CA-2017-106558"/>
    <d v="2017-01-17T00:00:00"/>
    <d v="2017-01-21T00:00:00"/>
    <x v="7"/>
    <s v="Standard Class"/>
    <x v="393"/>
    <x v="393"/>
    <s v="Corporate"/>
    <s v="United States"/>
    <s v="Columbus"/>
    <s v="Georgia"/>
    <n v="31907"/>
    <x v="0"/>
    <s v="TEC-AC-10001142"/>
    <s v="Technology"/>
    <x v="2"/>
    <x v="11"/>
    <x v="551"/>
    <n v="316"/>
  </r>
  <r>
    <n v="2304"/>
    <s v="CA-2018-157931"/>
    <d v="2018-09-17T00:00:00"/>
    <d v="2018-09-22T00:00:00"/>
    <x v="3"/>
    <s v="Second Class"/>
    <x v="246"/>
    <x v="246"/>
    <s v="Home Office"/>
    <s v="United States"/>
    <s v="Roswell"/>
    <s v="Georgia"/>
    <n v="30076"/>
    <x v="0"/>
    <s v="FUR-CH-10000785"/>
    <s v="Furniture"/>
    <x v="0"/>
    <x v="1"/>
    <x v="323"/>
    <n v="723.92"/>
  </r>
  <r>
    <n v="2305"/>
    <s v="CA-2018-157931"/>
    <d v="2018-09-17T00:00:00"/>
    <d v="2018-09-22T00:00:00"/>
    <x v="3"/>
    <s v="Second Class"/>
    <x v="246"/>
    <x v="246"/>
    <s v="Home Office"/>
    <s v="United States"/>
    <s v="Roswell"/>
    <s v="Georgia"/>
    <n v="30076"/>
    <x v="0"/>
    <s v="OFF-PA-10000474"/>
    <s v="Office Supplies"/>
    <x v="1"/>
    <x v="10"/>
    <x v="33"/>
    <n v="106.32"/>
  </r>
  <r>
    <n v="2306"/>
    <s v="CA-2017-115574"/>
    <d v="2017-12-23T00:00:00"/>
    <d v="2017-12-24T00:00:00"/>
    <x v="1"/>
    <s v="First Class"/>
    <x v="130"/>
    <x v="130"/>
    <s v="Corporate"/>
    <s v="United States"/>
    <s v="Chicago"/>
    <s v="Illinois"/>
    <n v="60623"/>
    <x v="2"/>
    <s v="FUR-BO-10003441"/>
    <s v="Furniture"/>
    <x v="0"/>
    <x v="0"/>
    <x v="712"/>
    <n v="141.37200000000001"/>
  </r>
  <r>
    <n v="2307"/>
    <s v="CA-2016-160794"/>
    <d v="2016-06-08T00:00:00"/>
    <d v="2016-08-08T00:00:00"/>
    <x v="9"/>
    <s v="First Class"/>
    <x v="99"/>
    <x v="99"/>
    <s v="Corporate"/>
    <s v="United States"/>
    <s v="Houston"/>
    <s v="Texas"/>
    <n v="77041"/>
    <x v="2"/>
    <s v="OFF-PA-10004156"/>
    <s v="Office Supplies"/>
    <x v="1"/>
    <x v="10"/>
    <x v="750"/>
    <n v="27.216000000000001"/>
  </r>
  <r>
    <n v="2308"/>
    <s v="CA-2018-116225"/>
    <d v="2018-05-11T00:00:00"/>
    <d v="2018-11-09T00:00:00"/>
    <x v="5"/>
    <s v="Standard Class"/>
    <x v="603"/>
    <x v="603"/>
    <s v="Consumer"/>
    <s v="United States"/>
    <s v="New York City"/>
    <s v="New York"/>
    <n v="10009"/>
    <x v="3"/>
    <s v="TEC-AC-10001432"/>
    <s v="Technology"/>
    <x v="2"/>
    <x v="11"/>
    <x v="476"/>
    <n v="390.75"/>
  </r>
  <r>
    <n v="2309"/>
    <s v="US-2018-120418"/>
    <d v="2018-11-06T00:00:00"/>
    <d v="2018-06-12T00:00:00"/>
    <x v="2"/>
    <s v="First Class"/>
    <x v="604"/>
    <x v="604"/>
    <s v="Home Office"/>
    <s v="United States"/>
    <s v="Peoria"/>
    <s v="Arizona"/>
    <n v="85345"/>
    <x v="1"/>
    <s v="FUR-CH-10001394"/>
    <s v="Furniture"/>
    <x v="0"/>
    <x v="1"/>
    <x v="654"/>
    <n v="280.79199999999997"/>
  </r>
  <r>
    <n v="2310"/>
    <s v="US-2018-120418"/>
    <d v="2018-11-06T00:00:00"/>
    <d v="2018-06-12T00:00:00"/>
    <x v="2"/>
    <s v="First Class"/>
    <x v="604"/>
    <x v="604"/>
    <s v="Home Office"/>
    <s v="United States"/>
    <s v="Peoria"/>
    <s v="Arizona"/>
    <n v="85345"/>
    <x v="1"/>
    <s v="OFF-ST-10002370"/>
    <s v="Office Supplies"/>
    <x v="1"/>
    <x v="4"/>
    <x v="80"/>
    <n v="68.447999999999993"/>
  </r>
  <r>
    <n v="2311"/>
    <s v="US-2018-120418"/>
    <d v="2018-11-06T00:00:00"/>
    <d v="2018-06-12T00:00:00"/>
    <x v="2"/>
    <s v="First Class"/>
    <x v="604"/>
    <x v="604"/>
    <s v="Home Office"/>
    <s v="United States"/>
    <s v="Peoria"/>
    <s v="Arizona"/>
    <n v="85345"/>
    <x v="1"/>
    <s v="OFF-AR-10002956"/>
    <s v="Office Supplies"/>
    <x v="1"/>
    <x v="6"/>
    <x v="666"/>
    <n v="88.04"/>
  </r>
  <r>
    <n v="2312"/>
    <s v="US-2018-120418"/>
    <d v="2018-11-06T00:00:00"/>
    <d v="2018-06-12T00:00:00"/>
    <x v="2"/>
    <s v="First Class"/>
    <x v="604"/>
    <x v="604"/>
    <s v="Home Office"/>
    <s v="United States"/>
    <s v="Peoria"/>
    <s v="Arizona"/>
    <n v="85345"/>
    <x v="1"/>
    <s v="OFF-AR-10001955"/>
    <s v="Office Supplies"/>
    <x v="1"/>
    <x v="6"/>
    <x v="1030"/>
    <n v="15.872"/>
  </r>
  <r>
    <n v="2313"/>
    <s v="US-2018-120418"/>
    <d v="2018-11-06T00:00:00"/>
    <d v="2018-06-12T00:00:00"/>
    <x v="2"/>
    <s v="First Class"/>
    <x v="604"/>
    <x v="604"/>
    <s v="Home Office"/>
    <s v="United States"/>
    <s v="Peoria"/>
    <s v="Arizona"/>
    <n v="85345"/>
    <x v="1"/>
    <s v="OFF-ST-10001809"/>
    <s v="Office Supplies"/>
    <x v="1"/>
    <x v="4"/>
    <x v="435"/>
    <n v="215.59200000000001"/>
  </r>
  <r>
    <n v="2314"/>
    <s v="CA-2018-122035"/>
    <d v="2018-07-20T00:00:00"/>
    <d v="2018-07-25T00:00:00"/>
    <x v="6"/>
    <s v="Standard Class"/>
    <x v="605"/>
    <x v="605"/>
    <s v="Corporate"/>
    <s v="United States"/>
    <s v="Sioux Falls"/>
    <s v="South Dakota"/>
    <n v="57103"/>
    <x v="2"/>
    <s v="OFF-LA-10004093"/>
    <s v="Office Supplies"/>
    <x v="1"/>
    <x v="2"/>
    <x v="676"/>
    <n v="14.62"/>
  </r>
  <r>
    <n v="2315"/>
    <s v="CA-2018-122035"/>
    <d v="2018-07-20T00:00:00"/>
    <d v="2018-07-25T00:00:00"/>
    <x v="6"/>
    <s v="Standard Class"/>
    <x v="605"/>
    <x v="605"/>
    <s v="Corporate"/>
    <s v="United States"/>
    <s v="Sioux Falls"/>
    <s v="South Dakota"/>
    <n v="57103"/>
    <x v="2"/>
    <s v="OFF-AP-10002118"/>
    <s v="Office Supplies"/>
    <x v="1"/>
    <x v="9"/>
    <x v="77"/>
    <n v="416.32"/>
  </r>
  <r>
    <n v="2316"/>
    <s v="CA-2018-122035"/>
    <d v="2018-07-20T00:00:00"/>
    <d v="2018-07-25T00:00:00"/>
    <x v="6"/>
    <s v="Standard Class"/>
    <x v="605"/>
    <x v="605"/>
    <s v="Corporate"/>
    <s v="United States"/>
    <s v="Sioux Falls"/>
    <s v="South Dakota"/>
    <n v="57103"/>
    <x v="2"/>
    <s v="OFF-BI-10000404"/>
    <s v="Office Supplies"/>
    <x v="1"/>
    <x v="8"/>
    <x v="481"/>
    <n v="43"/>
  </r>
  <r>
    <n v="2317"/>
    <s v="CA-2018-122035"/>
    <d v="2018-07-20T00:00:00"/>
    <d v="2018-07-25T00:00:00"/>
    <x v="6"/>
    <s v="Standard Class"/>
    <x v="605"/>
    <x v="605"/>
    <s v="Corporate"/>
    <s v="United States"/>
    <s v="Sioux Falls"/>
    <s v="South Dakota"/>
    <n v="57103"/>
    <x v="2"/>
    <s v="FUR-CH-10003833"/>
    <s v="Furniture"/>
    <x v="0"/>
    <x v="1"/>
    <x v="1209"/>
    <n v="182.94"/>
  </r>
  <r>
    <n v="2318"/>
    <s v="CA-2018-122035"/>
    <d v="2018-07-20T00:00:00"/>
    <d v="2018-07-25T00:00:00"/>
    <x v="6"/>
    <s v="Standard Class"/>
    <x v="605"/>
    <x v="605"/>
    <s v="Corporate"/>
    <s v="United States"/>
    <s v="Sioux Falls"/>
    <s v="South Dakota"/>
    <n v="57103"/>
    <x v="2"/>
    <s v="OFF-BI-10002072"/>
    <s v="Office Supplies"/>
    <x v="1"/>
    <x v="8"/>
    <x v="838"/>
    <n v="60.83"/>
  </r>
  <r>
    <n v="2319"/>
    <s v="CA-2018-122035"/>
    <d v="2018-07-20T00:00:00"/>
    <d v="2018-07-25T00:00:00"/>
    <x v="6"/>
    <s v="Standard Class"/>
    <x v="605"/>
    <x v="605"/>
    <s v="Corporate"/>
    <s v="United States"/>
    <s v="Sioux Falls"/>
    <s v="South Dakota"/>
    <n v="57103"/>
    <x v="2"/>
    <s v="TEC-AC-10003095"/>
    <s v="Technology"/>
    <x v="2"/>
    <x v="11"/>
    <x v="1286"/>
    <n v="389.97"/>
  </r>
  <r>
    <n v="2320"/>
    <s v="CA-2016-117828"/>
    <d v="2016-12-23T00:00:00"/>
    <d v="2016-12-26T00:00:00"/>
    <x v="1"/>
    <s v="First Class"/>
    <x v="214"/>
    <x v="214"/>
    <s v="Consumer"/>
    <s v="United States"/>
    <s v="Richmond"/>
    <s v="Virginia"/>
    <n v="23223"/>
    <x v="0"/>
    <s v="OFF-AP-10001563"/>
    <s v="Office Supplies"/>
    <x v="1"/>
    <x v="9"/>
    <x v="535"/>
    <n v="194.32"/>
  </r>
  <r>
    <n v="2321"/>
    <s v="CA-2018-165491"/>
    <d v="2018-03-20T00:00:00"/>
    <d v="2018-03-24T00:00:00"/>
    <x v="10"/>
    <s v="Standard Class"/>
    <x v="304"/>
    <x v="304"/>
    <s v="Corporate"/>
    <s v="United States"/>
    <s v="Seattle"/>
    <s v="Washington"/>
    <n v="98115"/>
    <x v="1"/>
    <s v="TEC-AC-10000358"/>
    <s v="Technology"/>
    <x v="2"/>
    <x v="11"/>
    <x v="1287"/>
    <n v="265.93"/>
  </r>
  <r>
    <n v="2322"/>
    <s v="CA-2016-109470"/>
    <d v="2016-12-31T00:00:00"/>
    <d v="2017-01-03T00:00:00"/>
    <x v="1"/>
    <s v="Second Class"/>
    <x v="346"/>
    <x v="346"/>
    <s v="Corporate"/>
    <s v="United States"/>
    <s v="Henderson"/>
    <s v="Kentucky"/>
    <n v="42420"/>
    <x v="0"/>
    <s v="OFF-BI-10004492"/>
    <s v="Office Supplies"/>
    <x v="1"/>
    <x v="8"/>
    <x v="351"/>
    <n v="94.74"/>
  </r>
  <r>
    <n v="2323"/>
    <s v="CA-2016-109470"/>
    <d v="2016-12-31T00:00:00"/>
    <d v="2017-01-03T00:00:00"/>
    <x v="1"/>
    <s v="Second Class"/>
    <x v="346"/>
    <x v="346"/>
    <s v="Corporate"/>
    <s v="United States"/>
    <s v="Henderson"/>
    <s v="Kentucky"/>
    <n v="42420"/>
    <x v="0"/>
    <s v="OFF-BI-10001072"/>
    <s v="Office Supplies"/>
    <x v="1"/>
    <x v="8"/>
    <x v="280"/>
    <n v="60.64"/>
  </r>
  <r>
    <n v="2324"/>
    <s v="CA-2016-109470"/>
    <d v="2016-12-31T00:00:00"/>
    <d v="2017-01-03T00:00:00"/>
    <x v="1"/>
    <s v="Second Class"/>
    <x v="346"/>
    <x v="346"/>
    <s v="Corporate"/>
    <s v="United States"/>
    <s v="Henderson"/>
    <s v="Kentucky"/>
    <n v="42420"/>
    <x v="0"/>
    <s v="OFF-BI-10003707"/>
    <s v="Office Supplies"/>
    <x v="1"/>
    <x v="8"/>
    <x v="784"/>
    <n v="76.3"/>
  </r>
  <r>
    <n v="2325"/>
    <s v="CA-2016-109470"/>
    <d v="2016-12-31T00:00:00"/>
    <d v="2017-01-03T00:00:00"/>
    <x v="1"/>
    <s v="Second Class"/>
    <x v="346"/>
    <x v="346"/>
    <s v="Corporate"/>
    <s v="United States"/>
    <s v="Henderson"/>
    <s v="Kentucky"/>
    <n v="42420"/>
    <x v="0"/>
    <s v="OFF-BI-10000977"/>
    <s v="Office Supplies"/>
    <x v="1"/>
    <x v="8"/>
    <x v="991"/>
    <n v="364.8"/>
  </r>
  <r>
    <n v="2326"/>
    <s v="CA-2016-105102"/>
    <d v="2016-09-15T00:00:00"/>
    <d v="2016-09-19T00:00:00"/>
    <x v="3"/>
    <s v="Second Class"/>
    <x v="606"/>
    <x v="606"/>
    <s v="Corporate"/>
    <s v="United States"/>
    <s v="New York City"/>
    <s v="New York"/>
    <n v="10035"/>
    <x v="3"/>
    <s v="OFF-BI-10002082"/>
    <s v="Office Supplies"/>
    <x v="1"/>
    <x v="8"/>
    <x v="1182"/>
    <n v="79.872"/>
  </r>
  <r>
    <n v="2327"/>
    <s v="CA-2016-105102"/>
    <d v="2016-09-15T00:00:00"/>
    <d v="2016-09-19T00:00:00"/>
    <x v="3"/>
    <s v="Second Class"/>
    <x v="606"/>
    <x v="606"/>
    <s v="Corporate"/>
    <s v="United States"/>
    <s v="New York City"/>
    <s v="New York"/>
    <n v="10035"/>
    <x v="3"/>
    <s v="FUR-BO-10004709"/>
    <s v="Furniture"/>
    <x v="0"/>
    <x v="0"/>
    <x v="266"/>
    <n v="46.384"/>
  </r>
  <r>
    <n v="2328"/>
    <s v="CA-2016-105102"/>
    <d v="2016-09-15T00:00:00"/>
    <d v="2016-09-19T00:00:00"/>
    <x v="3"/>
    <s v="Second Class"/>
    <x v="606"/>
    <x v="606"/>
    <s v="Corporate"/>
    <s v="United States"/>
    <s v="New York City"/>
    <s v="New York"/>
    <n v="10035"/>
    <x v="3"/>
    <s v="OFF-PA-10002365"/>
    <s v="Office Supplies"/>
    <x v="1"/>
    <x v="10"/>
    <x v="12"/>
    <n v="12.96"/>
  </r>
  <r>
    <n v="2329"/>
    <s v="CA-2018-138422"/>
    <d v="2018-09-23T00:00:00"/>
    <d v="2018-09-26T00:00:00"/>
    <x v="3"/>
    <s v="First Class"/>
    <x v="607"/>
    <x v="607"/>
    <s v="Home Office"/>
    <s v="United States"/>
    <s v="Fort Collins"/>
    <s v="Colorado"/>
    <n v="80525"/>
    <x v="1"/>
    <s v="OFF-EN-10004147"/>
    <s v="Office Supplies"/>
    <x v="1"/>
    <x v="12"/>
    <x v="1288"/>
    <n v="14.352"/>
  </r>
  <r>
    <n v="2330"/>
    <s v="US-2016-147739"/>
    <d v="2016-12-25T00:00:00"/>
    <d v="2016-12-29T00:00:00"/>
    <x v="1"/>
    <s v="Standard Class"/>
    <x v="251"/>
    <x v="251"/>
    <s v="Corporate"/>
    <s v="United States"/>
    <s v="Philadelphia"/>
    <s v="Pennsylvania"/>
    <n v="19140"/>
    <x v="3"/>
    <s v="FUR-FU-10001468"/>
    <s v="Furniture"/>
    <x v="0"/>
    <x v="5"/>
    <x v="1289"/>
    <n v="547.13599999999997"/>
  </r>
  <r>
    <n v="2331"/>
    <s v="CA-2017-155187"/>
    <d v="2017-09-24T00:00:00"/>
    <d v="2017-09-26T00:00:00"/>
    <x v="3"/>
    <s v="Second Class"/>
    <x v="156"/>
    <x v="156"/>
    <s v="Corporate"/>
    <s v="United States"/>
    <s v="Los Angeles"/>
    <s v="California"/>
    <n v="90004"/>
    <x v="1"/>
    <s v="OFF-ST-10000642"/>
    <s v="Office Supplies"/>
    <x v="1"/>
    <x v="4"/>
    <x v="194"/>
    <n v="41.96"/>
  </r>
  <r>
    <n v="2332"/>
    <s v="CA-2017-155187"/>
    <d v="2017-09-24T00:00:00"/>
    <d v="2017-09-26T00:00:00"/>
    <x v="3"/>
    <s v="Second Class"/>
    <x v="156"/>
    <x v="156"/>
    <s v="Corporate"/>
    <s v="United States"/>
    <s v="Los Angeles"/>
    <s v="California"/>
    <n v="90004"/>
    <x v="1"/>
    <s v="OFF-PA-10000380"/>
    <s v="Office Supplies"/>
    <x v="1"/>
    <x v="10"/>
    <x v="1290"/>
    <n v="41.7"/>
  </r>
  <r>
    <n v="2333"/>
    <s v="CA-2018-169285"/>
    <d v="2018-03-21T00:00:00"/>
    <d v="2018-03-25T00:00:00"/>
    <x v="10"/>
    <s v="Standard Class"/>
    <x v="355"/>
    <x v="355"/>
    <s v="Consumer"/>
    <s v="United States"/>
    <s v="Lafayette"/>
    <s v="Indiana"/>
    <n v="47905"/>
    <x v="2"/>
    <s v="OFF-PA-10004071"/>
    <s v="Office Supplies"/>
    <x v="1"/>
    <x v="10"/>
    <x v="417"/>
    <n v="277.39999999999998"/>
  </r>
  <r>
    <n v="2334"/>
    <s v="CA-2018-169285"/>
    <d v="2018-03-21T00:00:00"/>
    <d v="2018-03-25T00:00:00"/>
    <x v="10"/>
    <s v="Standard Class"/>
    <x v="355"/>
    <x v="355"/>
    <s v="Consumer"/>
    <s v="United States"/>
    <s v="Lafayette"/>
    <s v="Indiana"/>
    <n v="47905"/>
    <x v="2"/>
    <s v="OFF-PA-10004971"/>
    <s v="Office Supplies"/>
    <x v="1"/>
    <x v="10"/>
    <x v="609"/>
    <n v="5.78"/>
  </r>
  <r>
    <n v="2335"/>
    <s v="CA-2015-140886"/>
    <d v="2015-09-30T00:00:00"/>
    <d v="2015-10-04T00:00:00"/>
    <x v="3"/>
    <s v="Standard Class"/>
    <x v="608"/>
    <x v="608"/>
    <s v="Consumer"/>
    <s v="United States"/>
    <s v="Clarksville"/>
    <s v="Tennessee"/>
    <n v="37042"/>
    <x v="0"/>
    <s v="OFF-AP-10000696"/>
    <s v="Office Supplies"/>
    <x v="1"/>
    <x v="9"/>
    <x v="336"/>
    <n v="69.215999999999994"/>
  </r>
  <r>
    <n v="2336"/>
    <s v="CA-2018-152695"/>
    <d v="2018-10-12T00:00:00"/>
    <d v="2018-12-10T00:00:00"/>
    <x v="8"/>
    <s v="Same Day"/>
    <x v="417"/>
    <x v="417"/>
    <s v="Consumer"/>
    <s v="United States"/>
    <s v="Fairfield"/>
    <s v="Connecticut"/>
    <n v="6824"/>
    <x v="3"/>
    <s v="OFF-EN-10004030"/>
    <s v="Office Supplies"/>
    <x v="1"/>
    <x v="12"/>
    <x v="136"/>
    <n v="10.86"/>
  </r>
  <r>
    <n v="2337"/>
    <s v="CA-2018-152695"/>
    <d v="2018-10-12T00:00:00"/>
    <d v="2018-12-10T00:00:00"/>
    <x v="8"/>
    <s v="Same Day"/>
    <x v="417"/>
    <x v="417"/>
    <s v="Consumer"/>
    <s v="United States"/>
    <s v="Fairfield"/>
    <s v="Connecticut"/>
    <n v="6824"/>
    <x v="3"/>
    <s v="OFF-AP-10000026"/>
    <s v="Office Supplies"/>
    <x v="1"/>
    <x v="9"/>
    <x v="1291"/>
    <n v="426.79"/>
  </r>
  <r>
    <n v="2338"/>
    <s v="CA-2015-110639"/>
    <d v="2015-08-23T00:00:00"/>
    <d v="2015-08-23T00:00:00"/>
    <x v="0"/>
    <s v="Same Day"/>
    <x v="302"/>
    <x v="302"/>
    <s v="Consumer"/>
    <s v="United States"/>
    <s v="New York City"/>
    <s v="New York"/>
    <n v="10009"/>
    <x v="3"/>
    <s v="OFF-PA-10003936"/>
    <s v="Office Supplies"/>
    <x v="1"/>
    <x v="10"/>
    <x v="1292"/>
    <n v="25.92"/>
  </r>
  <r>
    <n v="2339"/>
    <s v="CA-2015-110639"/>
    <d v="2015-08-23T00:00:00"/>
    <d v="2015-08-23T00:00:00"/>
    <x v="0"/>
    <s v="Same Day"/>
    <x v="302"/>
    <x v="302"/>
    <s v="Consumer"/>
    <s v="United States"/>
    <s v="New York City"/>
    <s v="New York"/>
    <n v="10009"/>
    <x v="3"/>
    <s v="OFF-PA-10004530"/>
    <s v="Office Supplies"/>
    <x v="1"/>
    <x v="10"/>
    <x v="496"/>
    <n v="45.92"/>
  </r>
  <r>
    <n v="2340"/>
    <s v="CA-2015-121727"/>
    <d v="2015-08-19T00:00:00"/>
    <d v="2015-08-24T00:00:00"/>
    <x v="0"/>
    <s v="Standard Class"/>
    <x v="600"/>
    <x v="600"/>
    <s v="Consumer"/>
    <s v="United States"/>
    <s v="Columbus"/>
    <s v="Ohio"/>
    <n v="43229"/>
    <x v="3"/>
    <s v="OFF-AR-10004930"/>
    <s v="Office Supplies"/>
    <x v="1"/>
    <x v="6"/>
    <x v="87"/>
    <n v="10.72"/>
  </r>
  <r>
    <n v="2341"/>
    <s v="CA-2017-137736"/>
    <d v="2017-10-11T00:00:00"/>
    <d v="2017-11-15T00:00:00"/>
    <x v="8"/>
    <s v="Standard Class"/>
    <x v="290"/>
    <x v="290"/>
    <s v="Consumer"/>
    <s v="United States"/>
    <s v="Warner Robins"/>
    <s v="Georgia"/>
    <n v="31088"/>
    <x v="0"/>
    <s v="OFF-AR-10004999"/>
    <s v="Office Supplies"/>
    <x v="1"/>
    <x v="6"/>
    <x v="873"/>
    <n v="41.86"/>
  </r>
  <r>
    <n v="2342"/>
    <s v="US-2015-143231"/>
    <d v="2015-12-31T00:00:00"/>
    <d v="2016-01-03T00:00:00"/>
    <x v="1"/>
    <s v="First Class"/>
    <x v="39"/>
    <x v="39"/>
    <s v="Home Office"/>
    <s v="United States"/>
    <s v="Franklin"/>
    <s v="Massachusetts"/>
    <n v="2038"/>
    <x v="3"/>
    <s v="FUR-FU-10002501"/>
    <s v="Furniture"/>
    <x v="0"/>
    <x v="5"/>
    <x v="1293"/>
    <n v="63.2"/>
  </r>
  <r>
    <n v="2343"/>
    <s v="US-2015-143231"/>
    <d v="2015-12-31T00:00:00"/>
    <d v="2016-01-03T00:00:00"/>
    <x v="1"/>
    <s v="First Class"/>
    <x v="39"/>
    <x v="39"/>
    <s v="Home Office"/>
    <s v="United States"/>
    <s v="Franklin"/>
    <s v="Massachusetts"/>
    <n v="2038"/>
    <x v="3"/>
    <s v="TEC-AC-10000358"/>
    <s v="Technology"/>
    <x v="2"/>
    <x v="11"/>
    <x v="1287"/>
    <n v="113.97"/>
  </r>
  <r>
    <n v="2344"/>
    <s v="US-2015-155894"/>
    <d v="2015-07-26T00:00:00"/>
    <d v="2015-07-30T00:00:00"/>
    <x v="6"/>
    <s v="Second Class"/>
    <x v="488"/>
    <x v="488"/>
    <s v="Consumer"/>
    <s v="United States"/>
    <s v="Chicago"/>
    <s v="Illinois"/>
    <n v="60623"/>
    <x v="2"/>
    <s v="OFF-ST-10004804"/>
    <s v="Office Supplies"/>
    <x v="1"/>
    <x v="4"/>
    <x v="233"/>
    <n v="123.55200000000001"/>
  </r>
  <r>
    <n v="2345"/>
    <s v="CA-2017-119025"/>
    <d v="2017-02-22T00:00:00"/>
    <d v="2017-02-28T00:00:00"/>
    <x v="11"/>
    <s v="Standard Class"/>
    <x v="391"/>
    <x v="391"/>
    <s v="Home Office"/>
    <s v="United States"/>
    <s v="Milwaukee"/>
    <s v="Wisconsin"/>
    <n v="53209"/>
    <x v="2"/>
    <s v="OFF-AP-10001205"/>
    <s v="Office Supplies"/>
    <x v="1"/>
    <x v="9"/>
    <x v="1294"/>
    <n v="490.32"/>
  </r>
  <r>
    <n v="2346"/>
    <s v="CA-2017-159373"/>
    <d v="2017-03-13T00:00:00"/>
    <d v="2017-03-18T00:00:00"/>
    <x v="10"/>
    <s v="Standard Class"/>
    <x v="299"/>
    <x v="299"/>
    <s v="Consumer"/>
    <s v="United States"/>
    <s v="San Antonio"/>
    <s v="Texas"/>
    <n v="78207"/>
    <x v="2"/>
    <s v="OFF-PA-10000659"/>
    <s v="Office Supplies"/>
    <x v="1"/>
    <x v="10"/>
    <x v="1295"/>
    <n v="70.08"/>
  </r>
  <r>
    <n v="2347"/>
    <s v="CA-2017-159373"/>
    <d v="2017-03-13T00:00:00"/>
    <d v="2017-03-18T00:00:00"/>
    <x v="10"/>
    <s v="Standard Class"/>
    <x v="299"/>
    <x v="299"/>
    <s v="Consumer"/>
    <s v="United States"/>
    <s v="San Antonio"/>
    <s v="Texas"/>
    <n v="78207"/>
    <x v="2"/>
    <s v="OFF-BI-10004141"/>
    <s v="Office Supplies"/>
    <x v="1"/>
    <x v="8"/>
    <x v="1296"/>
    <n v="1.272"/>
  </r>
  <r>
    <n v="2348"/>
    <s v="CA-2017-159373"/>
    <d v="2017-03-13T00:00:00"/>
    <d v="2017-03-18T00:00:00"/>
    <x v="10"/>
    <s v="Standard Class"/>
    <x v="299"/>
    <x v="299"/>
    <s v="Consumer"/>
    <s v="United States"/>
    <s v="San Antonio"/>
    <s v="Texas"/>
    <n v="78207"/>
    <x v="2"/>
    <s v="FUR-TA-10004619"/>
    <s v="Furniture"/>
    <x v="0"/>
    <x v="3"/>
    <x v="891"/>
    <n v="557.58500000000004"/>
  </r>
  <r>
    <n v="2349"/>
    <s v="CA-2018-109701"/>
    <d v="2018-02-12T00:00:00"/>
    <d v="2018-12-03T00:00:00"/>
    <x v="11"/>
    <s v="Same Day"/>
    <x v="87"/>
    <x v="87"/>
    <s v="Corporate"/>
    <s v="United States"/>
    <s v="Los Angeles"/>
    <s v="California"/>
    <n v="90032"/>
    <x v="1"/>
    <s v="OFF-BI-10004187"/>
    <s v="Office Supplies"/>
    <x v="1"/>
    <x v="8"/>
    <x v="620"/>
    <n v="9.0239999999999991"/>
  </r>
  <r>
    <n v="2350"/>
    <s v="CA-2018-109701"/>
    <d v="2018-02-12T00:00:00"/>
    <d v="2018-12-03T00:00:00"/>
    <x v="11"/>
    <s v="Same Day"/>
    <x v="87"/>
    <x v="87"/>
    <s v="Corporate"/>
    <s v="United States"/>
    <s v="Los Angeles"/>
    <s v="California"/>
    <n v="90032"/>
    <x v="1"/>
    <s v="OFF-BI-10000632"/>
    <s v="Office Supplies"/>
    <x v="1"/>
    <x v="8"/>
    <x v="1297"/>
    <n v="69.456000000000003"/>
  </r>
  <r>
    <n v="2351"/>
    <s v="CA-2018-109701"/>
    <d v="2018-02-12T00:00:00"/>
    <d v="2018-12-03T00:00:00"/>
    <x v="11"/>
    <s v="Same Day"/>
    <x v="87"/>
    <x v="87"/>
    <s v="Corporate"/>
    <s v="United States"/>
    <s v="Los Angeles"/>
    <s v="California"/>
    <n v="90032"/>
    <x v="1"/>
    <s v="OFF-PA-10003724"/>
    <s v="Office Supplies"/>
    <x v="1"/>
    <x v="10"/>
    <x v="362"/>
    <n v="10.86"/>
  </r>
  <r>
    <n v="2352"/>
    <s v="CA-2018-109701"/>
    <d v="2018-02-12T00:00:00"/>
    <d v="2018-12-03T00:00:00"/>
    <x v="11"/>
    <s v="Same Day"/>
    <x v="87"/>
    <x v="87"/>
    <s v="Corporate"/>
    <s v="United States"/>
    <s v="Los Angeles"/>
    <s v="California"/>
    <n v="90032"/>
    <x v="1"/>
    <s v="OFF-AP-10002765"/>
    <s v="Office Supplies"/>
    <x v="1"/>
    <x v="9"/>
    <x v="1261"/>
    <n v="79.47"/>
  </r>
  <r>
    <n v="2353"/>
    <s v="CA-2018-109701"/>
    <d v="2018-02-12T00:00:00"/>
    <d v="2018-12-03T00:00:00"/>
    <x v="11"/>
    <s v="Same Day"/>
    <x v="87"/>
    <x v="87"/>
    <s v="Corporate"/>
    <s v="United States"/>
    <s v="Los Angeles"/>
    <s v="California"/>
    <n v="90032"/>
    <x v="1"/>
    <s v="OFF-AR-10001868"/>
    <s v="Office Supplies"/>
    <x v="1"/>
    <x v="6"/>
    <x v="59"/>
    <n v="10.08"/>
  </r>
  <r>
    <n v="2354"/>
    <s v="CA-2016-111514"/>
    <d v="2016-08-31T00:00:00"/>
    <d v="2016-09-02T00:00:00"/>
    <x v="0"/>
    <s v="First Class"/>
    <x v="609"/>
    <x v="609"/>
    <s v="Corporate"/>
    <s v="United States"/>
    <s v="San Francisco"/>
    <s v="California"/>
    <n v="94122"/>
    <x v="1"/>
    <s v="FUR-BO-10002545"/>
    <s v="Furniture"/>
    <x v="0"/>
    <x v="0"/>
    <x v="37"/>
    <n v="1552.8309999999999"/>
  </r>
  <r>
    <n v="2355"/>
    <s v="CA-2016-111514"/>
    <d v="2016-08-31T00:00:00"/>
    <d v="2016-09-02T00:00:00"/>
    <x v="0"/>
    <s v="First Class"/>
    <x v="609"/>
    <x v="609"/>
    <s v="Corporate"/>
    <s v="United States"/>
    <s v="San Francisco"/>
    <s v="California"/>
    <n v="94122"/>
    <x v="1"/>
    <s v="OFF-BI-10002735"/>
    <s v="Office Supplies"/>
    <x v="1"/>
    <x v="8"/>
    <x v="142"/>
    <n v="137.24"/>
  </r>
  <r>
    <n v="2356"/>
    <s v="CA-2016-111514"/>
    <d v="2016-08-31T00:00:00"/>
    <d v="2016-09-02T00:00:00"/>
    <x v="0"/>
    <s v="First Class"/>
    <x v="609"/>
    <x v="609"/>
    <s v="Corporate"/>
    <s v="United States"/>
    <s v="San Francisco"/>
    <s v="California"/>
    <n v="94122"/>
    <x v="1"/>
    <s v="TEC-AC-10004864"/>
    <s v="Technology"/>
    <x v="2"/>
    <x v="11"/>
    <x v="1298"/>
    <n v="36.51"/>
  </r>
  <r>
    <n v="2357"/>
    <s v="CA-2016-111514"/>
    <d v="2016-08-31T00:00:00"/>
    <d v="2016-09-02T00:00:00"/>
    <x v="0"/>
    <s v="First Class"/>
    <x v="609"/>
    <x v="609"/>
    <s v="Corporate"/>
    <s v="United States"/>
    <s v="San Francisco"/>
    <s v="California"/>
    <n v="94122"/>
    <x v="1"/>
    <s v="TEC-MA-10000597"/>
    <s v="Technology"/>
    <x v="2"/>
    <x v="15"/>
    <x v="1299"/>
    <n v="239.976"/>
  </r>
  <r>
    <n v="2358"/>
    <s v="US-2015-148838"/>
    <d v="2015-03-17T00:00:00"/>
    <d v="2015-03-21T00:00:00"/>
    <x v="10"/>
    <s v="Standard Class"/>
    <x v="291"/>
    <x v="291"/>
    <s v="Corporate"/>
    <s v="United States"/>
    <s v="New York City"/>
    <s v="New York"/>
    <n v="10024"/>
    <x v="3"/>
    <s v="FUR-TA-10003473"/>
    <s v="Furniture"/>
    <x v="0"/>
    <x v="3"/>
    <x v="216"/>
    <n v="1579.7460000000001"/>
  </r>
  <r>
    <n v="2359"/>
    <s v="US-2015-148838"/>
    <d v="2015-03-17T00:00:00"/>
    <d v="2015-03-21T00:00:00"/>
    <x v="10"/>
    <s v="Standard Class"/>
    <x v="291"/>
    <x v="291"/>
    <s v="Corporate"/>
    <s v="United States"/>
    <s v="New York City"/>
    <s v="New York"/>
    <n v="10024"/>
    <x v="3"/>
    <s v="FUR-TA-10001950"/>
    <s v="Furniture"/>
    <x v="0"/>
    <x v="3"/>
    <x v="1284"/>
    <n v="1071.576"/>
  </r>
  <r>
    <n v="2360"/>
    <s v="US-2015-148838"/>
    <d v="2015-03-17T00:00:00"/>
    <d v="2015-03-21T00:00:00"/>
    <x v="10"/>
    <s v="Standard Class"/>
    <x v="291"/>
    <x v="291"/>
    <s v="Corporate"/>
    <s v="United States"/>
    <s v="New York City"/>
    <s v="New York"/>
    <n v="10024"/>
    <x v="3"/>
    <s v="FUR-TA-10004175"/>
    <s v="Furniture"/>
    <x v="0"/>
    <x v="3"/>
    <x v="1155"/>
    <n v="613.90800000000002"/>
  </r>
  <r>
    <n v="2361"/>
    <s v="US-2015-148838"/>
    <d v="2015-03-17T00:00:00"/>
    <d v="2015-03-21T00:00:00"/>
    <x v="10"/>
    <s v="Standard Class"/>
    <x v="291"/>
    <x v="291"/>
    <s v="Corporate"/>
    <s v="United States"/>
    <s v="New York City"/>
    <s v="New York"/>
    <n v="10024"/>
    <x v="3"/>
    <s v="OFF-PA-10002960"/>
    <s v="Office Supplies"/>
    <x v="1"/>
    <x v="10"/>
    <x v="1300"/>
    <n v="34.86"/>
  </r>
  <r>
    <n v="2362"/>
    <s v="US-2015-148838"/>
    <d v="2015-03-17T00:00:00"/>
    <d v="2015-03-21T00:00:00"/>
    <x v="10"/>
    <s v="Standard Class"/>
    <x v="291"/>
    <x v="291"/>
    <s v="Corporate"/>
    <s v="United States"/>
    <s v="New York City"/>
    <s v="New York"/>
    <n v="10024"/>
    <x v="3"/>
    <s v="OFF-PA-10000919"/>
    <s v="Office Supplies"/>
    <x v="1"/>
    <x v="10"/>
    <x v="1301"/>
    <n v="155.04"/>
  </r>
  <r>
    <n v="2363"/>
    <s v="CA-2018-136497"/>
    <d v="2018-04-16T00:00:00"/>
    <d v="2018-04-20T00:00:00"/>
    <x v="4"/>
    <s v="Standard Class"/>
    <x v="167"/>
    <x v="167"/>
    <s v="Consumer"/>
    <s v="United States"/>
    <s v="Columbus"/>
    <s v="Ohio"/>
    <n v="43229"/>
    <x v="3"/>
    <s v="OFF-BI-10001553"/>
    <s v="Office Supplies"/>
    <x v="1"/>
    <x v="8"/>
    <x v="1302"/>
    <n v="13.71"/>
  </r>
  <r>
    <n v="2364"/>
    <s v="US-2017-108637"/>
    <d v="2017-03-13T00:00:00"/>
    <d v="2017-03-18T00:00:00"/>
    <x v="10"/>
    <s v="Standard Class"/>
    <x v="144"/>
    <x v="144"/>
    <s v="Home Office"/>
    <s v="United States"/>
    <s v="Waynesboro"/>
    <s v="Virginia"/>
    <n v="22980"/>
    <x v="0"/>
    <s v="FUR-FU-10004864"/>
    <s v="Furniture"/>
    <x v="0"/>
    <x v="5"/>
    <x v="441"/>
    <n v="127.88"/>
  </r>
  <r>
    <n v="2365"/>
    <s v="US-2017-108637"/>
    <d v="2017-03-13T00:00:00"/>
    <d v="2017-03-18T00:00:00"/>
    <x v="10"/>
    <s v="Standard Class"/>
    <x v="144"/>
    <x v="144"/>
    <s v="Home Office"/>
    <s v="United States"/>
    <s v="Waynesboro"/>
    <s v="Virginia"/>
    <n v="22980"/>
    <x v="0"/>
    <s v="OFF-AP-10004540"/>
    <s v="Office Supplies"/>
    <x v="1"/>
    <x v="9"/>
    <x v="1303"/>
    <n v="160.32"/>
  </r>
  <r>
    <n v="2366"/>
    <s v="US-2017-108637"/>
    <d v="2017-03-13T00:00:00"/>
    <d v="2017-03-18T00:00:00"/>
    <x v="10"/>
    <s v="Standard Class"/>
    <x v="144"/>
    <x v="144"/>
    <s v="Home Office"/>
    <s v="United States"/>
    <s v="Waynesboro"/>
    <s v="Virginia"/>
    <n v="22980"/>
    <x v="0"/>
    <s v="OFF-BI-10004965"/>
    <s v="Office Supplies"/>
    <x v="1"/>
    <x v="8"/>
    <x v="1014"/>
    <n v="46"/>
  </r>
  <r>
    <n v="2367"/>
    <s v="CA-2015-102295"/>
    <d v="2015-11-24T00:00:00"/>
    <d v="2015-11-26T00:00:00"/>
    <x v="2"/>
    <s v="Second Class"/>
    <x v="552"/>
    <x v="552"/>
    <s v="Consumer"/>
    <s v="United States"/>
    <s v="Sacramento"/>
    <s v="California"/>
    <n v="95823"/>
    <x v="1"/>
    <s v="FUR-CH-10001714"/>
    <s v="Furniture"/>
    <x v="0"/>
    <x v="1"/>
    <x v="1304"/>
    <n v="120.712"/>
  </r>
  <r>
    <n v="2368"/>
    <s v="CA-2018-123659"/>
    <d v="2018-10-02T00:00:00"/>
    <d v="2018-02-13T00:00:00"/>
    <x v="8"/>
    <s v="First Class"/>
    <x v="438"/>
    <x v="438"/>
    <s v="Consumer"/>
    <s v="United States"/>
    <s v="Clinton"/>
    <s v="Maryland"/>
    <n v="20735"/>
    <x v="3"/>
    <s v="OFF-PA-10002464"/>
    <s v="Office Supplies"/>
    <x v="1"/>
    <x v="10"/>
    <x v="1002"/>
    <n v="23.12"/>
  </r>
  <r>
    <n v="2369"/>
    <s v="US-2017-129469"/>
    <d v="2017-09-23T00:00:00"/>
    <d v="2017-09-27T00:00:00"/>
    <x v="3"/>
    <s v="Standard Class"/>
    <x v="126"/>
    <x v="126"/>
    <s v="Corporate"/>
    <s v="United States"/>
    <s v="Fairfield"/>
    <s v="Ohio"/>
    <n v="45014"/>
    <x v="3"/>
    <s v="FUR-FU-10002298"/>
    <s v="Furniture"/>
    <x v="0"/>
    <x v="5"/>
    <x v="1305"/>
    <n v="532.70399999999995"/>
  </r>
  <r>
    <n v="2370"/>
    <s v="US-2017-129469"/>
    <d v="2017-09-23T00:00:00"/>
    <d v="2017-09-27T00:00:00"/>
    <x v="3"/>
    <s v="Standard Class"/>
    <x v="126"/>
    <x v="126"/>
    <s v="Corporate"/>
    <s v="United States"/>
    <s v="Fairfield"/>
    <s v="Ohio"/>
    <n v="45014"/>
    <x v="3"/>
    <s v="OFF-AR-10000315"/>
    <s v="Office Supplies"/>
    <x v="1"/>
    <x v="6"/>
    <x v="1306"/>
    <n v="4.9119999999999999"/>
  </r>
  <r>
    <n v="2371"/>
    <s v="CA-2018-155152"/>
    <d v="2018-07-07T00:00:00"/>
    <d v="2018-07-09T00:00:00"/>
    <x v="6"/>
    <s v="Second Class"/>
    <x v="172"/>
    <x v="172"/>
    <s v="Corporate"/>
    <s v="United States"/>
    <s v="Warwick"/>
    <s v="Rhode Island"/>
    <n v="2886"/>
    <x v="3"/>
    <s v="TEC-AC-10004353"/>
    <s v="Technology"/>
    <x v="2"/>
    <x v="11"/>
    <x v="724"/>
    <n v="252"/>
  </r>
  <r>
    <n v="2372"/>
    <s v="CA-2017-159940"/>
    <d v="2017-07-07T00:00:00"/>
    <d v="2017-07-11T00:00:00"/>
    <x v="6"/>
    <s v="Second Class"/>
    <x v="292"/>
    <x v="292"/>
    <s v="Corporate"/>
    <s v="United States"/>
    <s v="Aurora"/>
    <s v="Illinois"/>
    <n v="60505"/>
    <x v="2"/>
    <s v="FUR-FU-10004973"/>
    <s v="Furniture"/>
    <x v="0"/>
    <x v="5"/>
    <x v="1143"/>
    <n v="60.287999999999997"/>
  </r>
  <r>
    <n v="2373"/>
    <s v="CA-2017-159940"/>
    <d v="2017-07-07T00:00:00"/>
    <d v="2017-07-11T00:00:00"/>
    <x v="6"/>
    <s v="Second Class"/>
    <x v="292"/>
    <x v="292"/>
    <s v="Corporate"/>
    <s v="United States"/>
    <s v="Aurora"/>
    <s v="Illinois"/>
    <n v="60505"/>
    <x v="2"/>
    <s v="OFF-FA-10000936"/>
    <s v="Office Supplies"/>
    <x v="1"/>
    <x v="13"/>
    <x v="1307"/>
    <n v="2.6320000000000001"/>
  </r>
  <r>
    <n v="2374"/>
    <s v="CA-2017-159940"/>
    <d v="2017-07-07T00:00:00"/>
    <d v="2017-07-11T00:00:00"/>
    <x v="6"/>
    <s v="Second Class"/>
    <x v="292"/>
    <x v="292"/>
    <s v="Corporate"/>
    <s v="United States"/>
    <s v="Aurora"/>
    <s v="Illinois"/>
    <n v="60505"/>
    <x v="2"/>
    <s v="OFF-PA-10001609"/>
    <s v="Office Supplies"/>
    <x v="1"/>
    <x v="10"/>
    <x v="1116"/>
    <n v="23.687999999999999"/>
  </r>
  <r>
    <n v="2375"/>
    <s v="CA-2017-159940"/>
    <d v="2017-07-07T00:00:00"/>
    <d v="2017-07-11T00:00:00"/>
    <x v="6"/>
    <s v="Second Class"/>
    <x v="292"/>
    <x v="292"/>
    <s v="Corporate"/>
    <s v="United States"/>
    <s v="Aurora"/>
    <s v="Illinois"/>
    <n v="60505"/>
    <x v="2"/>
    <s v="FUR-CH-10000785"/>
    <s v="Furniture"/>
    <x v="0"/>
    <x v="1"/>
    <x v="323"/>
    <n v="253.37200000000001"/>
  </r>
  <r>
    <n v="2376"/>
    <s v="CA-2018-119669"/>
    <d v="2018-01-24T00:00:00"/>
    <d v="2018-01-30T00:00:00"/>
    <x v="7"/>
    <s v="Standard Class"/>
    <x v="236"/>
    <x v="236"/>
    <s v="Consumer"/>
    <s v="United States"/>
    <s v="Smyrna"/>
    <s v="Georgia"/>
    <n v="30080"/>
    <x v="0"/>
    <s v="OFF-FA-10000053"/>
    <s v="Office Supplies"/>
    <x v="1"/>
    <x v="13"/>
    <x v="962"/>
    <n v="5.67"/>
  </r>
  <r>
    <n v="2377"/>
    <s v="US-2015-164616"/>
    <d v="2015-08-19T00:00:00"/>
    <d v="2015-08-21T00:00:00"/>
    <x v="0"/>
    <s v="Second Class"/>
    <x v="474"/>
    <x v="474"/>
    <s v="Consumer"/>
    <s v="United States"/>
    <s v="Columbus"/>
    <s v="Ohio"/>
    <n v="43229"/>
    <x v="3"/>
    <s v="OFF-BI-10001718"/>
    <s v="Office Supplies"/>
    <x v="1"/>
    <x v="8"/>
    <x v="1225"/>
    <n v="76.775999999999996"/>
  </r>
  <r>
    <n v="2378"/>
    <s v="US-2015-164616"/>
    <d v="2015-08-19T00:00:00"/>
    <d v="2015-08-21T00:00:00"/>
    <x v="0"/>
    <s v="Second Class"/>
    <x v="474"/>
    <x v="474"/>
    <s v="Consumer"/>
    <s v="United States"/>
    <s v="Columbus"/>
    <s v="Ohio"/>
    <n v="43229"/>
    <x v="3"/>
    <s v="OFF-SU-10004768"/>
    <s v="Office Supplies"/>
    <x v="1"/>
    <x v="14"/>
    <x v="1308"/>
    <n v="9.1839999999999993"/>
  </r>
  <r>
    <n v="2379"/>
    <s v="CA-2016-148628"/>
    <d v="2016-06-12T00:00:00"/>
    <d v="2016-12-11T00:00:00"/>
    <x v="9"/>
    <s v="Standard Class"/>
    <x v="454"/>
    <x v="454"/>
    <s v="Home Office"/>
    <s v="United States"/>
    <s v="Thousand Oaks"/>
    <s v="California"/>
    <n v="91360"/>
    <x v="1"/>
    <s v="OFF-PA-10003883"/>
    <s v="Office Supplies"/>
    <x v="1"/>
    <x v="10"/>
    <x v="1238"/>
    <n v="32.75"/>
  </r>
  <r>
    <n v="2380"/>
    <s v="CA-2017-118052"/>
    <d v="2017-06-05T00:00:00"/>
    <d v="2017-05-10T00:00:00"/>
    <x v="9"/>
    <s v="Standard Class"/>
    <x v="534"/>
    <x v="534"/>
    <s v="Home Office"/>
    <s v="United States"/>
    <s v="Lorain"/>
    <s v="Ohio"/>
    <n v="44052"/>
    <x v="3"/>
    <s v="OFF-FA-10004248"/>
    <s v="Office Supplies"/>
    <x v="1"/>
    <x v="13"/>
    <x v="485"/>
    <n v="7.2160000000000002"/>
  </r>
  <r>
    <n v="2381"/>
    <s v="CA-2017-118052"/>
    <d v="2017-06-05T00:00:00"/>
    <d v="2017-05-10T00:00:00"/>
    <x v="9"/>
    <s v="Standard Class"/>
    <x v="534"/>
    <x v="534"/>
    <s v="Home Office"/>
    <s v="United States"/>
    <s v="Lorain"/>
    <s v="Ohio"/>
    <n v="44052"/>
    <x v="3"/>
    <s v="OFF-PA-10002581"/>
    <s v="Office Supplies"/>
    <x v="1"/>
    <x v="10"/>
    <x v="1309"/>
    <n v="49.567999999999998"/>
  </r>
  <r>
    <n v="2382"/>
    <s v="CA-2017-118052"/>
    <d v="2017-06-05T00:00:00"/>
    <d v="2017-05-10T00:00:00"/>
    <x v="9"/>
    <s v="Standard Class"/>
    <x v="534"/>
    <x v="534"/>
    <s v="Home Office"/>
    <s v="United States"/>
    <s v="Lorain"/>
    <s v="Ohio"/>
    <n v="44052"/>
    <x v="3"/>
    <s v="FUR-FU-10004848"/>
    <s v="Furniture"/>
    <x v="0"/>
    <x v="5"/>
    <x v="1310"/>
    <n v="54.712000000000003"/>
  </r>
  <r>
    <n v="2383"/>
    <s v="US-2018-117534"/>
    <d v="2018-03-25T00:00:00"/>
    <d v="2018-03-26T00:00:00"/>
    <x v="10"/>
    <s v="First Class"/>
    <x v="610"/>
    <x v="610"/>
    <s v="Consumer"/>
    <s v="United States"/>
    <s v="Fresno"/>
    <s v="California"/>
    <n v="93727"/>
    <x v="1"/>
    <s v="OFF-AP-10002403"/>
    <s v="Office Supplies"/>
    <x v="1"/>
    <x v="9"/>
    <x v="1311"/>
    <n v="176.04"/>
  </r>
  <r>
    <n v="2384"/>
    <s v="US-2018-117534"/>
    <d v="2018-03-25T00:00:00"/>
    <d v="2018-03-26T00:00:00"/>
    <x v="10"/>
    <s v="First Class"/>
    <x v="610"/>
    <x v="610"/>
    <s v="Consumer"/>
    <s v="United States"/>
    <s v="Fresno"/>
    <s v="California"/>
    <n v="93727"/>
    <x v="1"/>
    <s v="OFF-AR-10003087"/>
    <s v="Office Supplies"/>
    <x v="1"/>
    <x v="6"/>
    <x v="772"/>
    <n v="16.02"/>
  </r>
  <r>
    <n v="2385"/>
    <s v="US-2018-117534"/>
    <d v="2018-03-25T00:00:00"/>
    <d v="2018-03-26T00:00:00"/>
    <x v="10"/>
    <s v="First Class"/>
    <x v="610"/>
    <x v="610"/>
    <s v="Consumer"/>
    <s v="United States"/>
    <s v="Fresno"/>
    <s v="California"/>
    <n v="93727"/>
    <x v="1"/>
    <s v="OFF-BI-10002026"/>
    <s v="Office Supplies"/>
    <x v="1"/>
    <x v="8"/>
    <x v="912"/>
    <n v="185.92"/>
  </r>
  <r>
    <n v="2386"/>
    <s v="US-2018-117534"/>
    <d v="2018-03-25T00:00:00"/>
    <d v="2018-03-26T00:00:00"/>
    <x v="10"/>
    <s v="First Class"/>
    <x v="610"/>
    <x v="610"/>
    <s v="Consumer"/>
    <s v="United States"/>
    <s v="Fresno"/>
    <s v="California"/>
    <n v="93727"/>
    <x v="1"/>
    <s v="TEC-PH-10000141"/>
    <s v="Technology"/>
    <x v="2"/>
    <x v="7"/>
    <x v="1312"/>
    <n v="211.16800000000001"/>
  </r>
  <r>
    <n v="2387"/>
    <s v="US-2018-117534"/>
    <d v="2018-03-25T00:00:00"/>
    <d v="2018-03-26T00:00:00"/>
    <x v="10"/>
    <s v="First Class"/>
    <x v="610"/>
    <x v="610"/>
    <s v="Consumer"/>
    <s v="United States"/>
    <s v="Fresno"/>
    <s v="California"/>
    <n v="93727"/>
    <x v="1"/>
    <s v="TEC-CO-10000971"/>
    <s v="Technology"/>
    <x v="2"/>
    <x v="16"/>
    <x v="1313"/>
    <n v="479.98399999999998"/>
  </r>
  <r>
    <n v="2388"/>
    <s v="CA-2016-145065"/>
    <d v="2016-12-12T00:00:00"/>
    <d v="2016-12-15T00:00:00"/>
    <x v="1"/>
    <s v="First Class"/>
    <x v="589"/>
    <x v="589"/>
    <s v="Consumer"/>
    <s v="United States"/>
    <s v="San Diego"/>
    <s v="California"/>
    <n v="92105"/>
    <x v="1"/>
    <s v="OFF-FA-10001229"/>
    <s v="Office Supplies"/>
    <x v="1"/>
    <x v="13"/>
    <x v="128"/>
    <n v="7.86"/>
  </r>
  <r>
    <n v="2389"/>
    <s v="CA-2016-145065"/>
    <d v="2016-12-12T00:00:00"/>
    <d v="2016-12-15T00:00:00"/>
    <x v="1"/>
    <s v="First Class"/>
    <x v="589"/>
    <x v="589"/>
    <s v="Consumer"/>
    <s v="United States"/>
    <s v="San Diego"/>
    <s v="California"/>
    <n v="92105"/>
    <x v="1"/>
    <s v="OFF-BI-10002437"/>
    <s v="Office Supplies"/>
    <x v="1"/>
    <x v="8"/>
    <x v="1314"/>
    <n v="24.448"/>
  </r>
  <r>
    <n v="2390"/>
    <s v="US-2016-127040"/>
    <d v="2016-06-12T00:00:00"/>
    <d v="2016-12-10T00:00:00"/>
    <x v="9"/>
    <s v="Standard Class"/>
    <x v="611"/>
    <x v="611"/>
    <s v="Consumer"/>
    <s v="United States"/>
    <s v="New York City"/>
    <s v="New York"/>
    <n v="10009"/>
    <x v="3"/>
    <s v="OFF-PA-10004255"/>
    <s v="Office Supplies"/>
    <x v="1"/>
    <x v="10"/>
    <x v="1315"/>
    <n v="6.48"/>
  </r>
  <r>
    <n v="2391"/>
    <s v="US-2016-127040"/>
    <d v="2016-06-12T00:00:00"/>
    <d v="2016-12-10T00:00:00"/>
    <x v="9"/>
    <s v="Standard Class"/>
    <x v="611"/>
    <x v="611"/>
    <s v="Consumer"/>
    <s v="United States"/>
    <s v="New York City"/>
    <s v="New York"/>
    <n v="10009"/>
    <x v="3"/>
    <s v="OFF-PA-10001184"/>
    <s v="Office Supplies"/>
    <x v="1"/>
    <x v="10"/>
    <x v="1316"/>
    <n v="41.86"/>
  </r>
  <r>
    <n v="2392"/>
    <s v="US-2016-127040"/>
    <d v="2016-06-12T00:00:00"/>
    <d v="2016-12-10T00:00:00"/>
    <x v="9"/>
    <s v="Standard Class"/>
    <x v="611"/>
    <x v="611"/>
    <s v="Consumer"/>
    <s v="United States"/>
    <s v="New York City"/>
    <s v="New York"/>
    <n v="10009"/>
    <x v="3"/>
    <s v="TEC-AC-10002637"/>
    <s v="Technology"/>
    <x v="2"/>
    <x v="11"/>
    <x v="1317"/>
    <n v="1619.91"/>
  </r>
  <r>
    <n v="2393"/>
    <s v="US-2016-127040"/>
    <d v="2016-06-12T00:00:00"/>
    <d v="2016-12-10T00:00:00"/>
    <x v="9"/>
    <s v="Standard Class"/>
    <x v="611"/>
    <x v="611"/>
    <s v="Consumer"/>
    <s v="United States"/>
    <s v="New York City"/>
    <s v="New York"/>
    <n v="10009"/>
    <x v="3"/>
    <s v="FUR-FU-10002878"/>
    <s v="Furniture"/>
    <x v="0"/>
    <x v="5"/>
    <x v="1134"/>
    <n v="113.92"/>
  </r>
  <r>
    <n v="2394"/>
    <s v="CA-2017-128111"/>
    <d v="2017-03-17T00:00:00"/>
    <d v="2017-03-23T00:00:00"/>
    <x v="10"/>
    <s v="Standard Class"/>
    <x v="394"/>
    <x v="394"/>
    <s v="Consumer"/>
    <s v="United States"/>
    <s v="Malden"/>
    <s v="Massachusetts"/>
    <n v="2148"/>
    <x v="3"/>
    <s v="OFF-AR-10000588"/>
    <s v="Office Supplies"/>
    <x v="1"/>
    <x v="6"/>
    <x v="398"/>
    <n v="39.68"/>
  </r>
  <r>
    <n v="2395"/>
    <s v="CA-2016-137897"/>
    <d v="2016-11-14T00:00:00"/>
    <d v="2016-11-19T00:00:00"/>
    <x v="2"/>
    <s v="Standard Class"/>
    <x v="601"/>
    <x v="601"/>
    <s v="Corporate"/>
    <s v="United States"/>
    <s v="New York City"/>
    <s v="New York"/>
    <n v="10035"/>
    <x v="3"/>
    <s v="TEC-AC-10002217"/>
    <s v="Technology"/>
    <x v="2"/>
    <x v="11"/>
    <x v="1187"/>
    <n v="37.6"/>
  </r>
  <r>
    <n v="2396"/>
    <s v="CA-2016-137897"/>
    <d v="2016-11-14T00:00:00"/>
    <d v="2016-11-19T00:00:00"/>
    <x v="2"/>
    <s v="Standard Class"/>
    <x v="601"/>
    <x v="601"/>
    <s v="Corporate"/>
    <s v="United States"/>
    <s v="New York City"/>
    <s v="New York"/>
    <n v="10035"/>
    <x v="3"/>
    <s v="TEC-AC-10001267"/>
    <s v="Technology"/>
    <x v="2"/>
    <x v="11"/>
    <x v="538"/>
    <n v="59.9"/>
  </r>
  <r>
    <n v="2397"/>
    <s v="CA-2016-137897"/>
    <d v="2016-11-14T00:00:00"/>
    <d v="2016-11-19T00:00:00"/>
    <x v="2"/>
    <s v="Standard Class"/>
    <x v="601"/>
    <x v="601"/>
    <s v="Corporate"/>
    <s v="United States"/>
    <s v="New York City"/>
    <s v="New York"/>
    <n v="10035"/>
    <x v="3"/>
    <s v="OFF-PA-10004041"/>
    <s v="Office Supplies"/>
    <x v="1"/>
    <x v="10"/>
    <x v="949"/>
    <n v="37"/>
  </r>
  <r>
    <n v="2398"/>
    <s v="CA-2018-169264"/>
    <d v="2018-08-14T00:00:00"/>
    <d v="2018-08-16T00:00:00"/>
    <x v="0"/>
    <s v="Second Class"/>
    <x v="413"/>
    <x v="413"/>
    <s v="Consumer"/>
    <s v="United States"/>
    <s v="San Francisco"/>
    <s v="California"/>
    <n v="94109"/>
    <x v="1"/>
    <s v="OFF-LA-10001613"/>
    <s v="Office Supplies"/>
    <x v="1"/>
    <x v="2"/>
    <x v="743"/>
    <n v="5.76"/>
  </r>
  <r>
    <n v="2399"/>
    <s v="CA-2018-169264"/>
    <d v="2018-08-14T00:00:00"/>
    <d v="2018-08-16T00:00:00"/>
    <x v="0"/>
    <s v="Second Class"/>
    <x v="413"/>
    <x v="413"/>
    <s v="Consumer"/>
    <s v="United States"/>
    <s v="San Francisco"/>
    <s v="California"/>
    <n v="94109"/>
    <x v="1"/>
    <s v="OFF-AR-10000246"/>
    <s v="Office Supplies"/>
    <x v="1"/>
    <x v="6"/>
    <x v="21"/>
    <n v="16.68"/>
  </r>
  <r>
    <n v="2400"/>
    <s v="CA-2018-147361"/>
    <d v="2018-09-09T00:00:00"/>
    <d v="2018-09-15T00:00:00"/>
    <x v="3"/>
    <s v="Standard Class"/>
    <x v="115"/>
    <x v="115"/>
    <s v="Corporate"/>
    <s v="United States"/>
    <s v="Florence"/>
    <s v="South Carolina"/>
    <n v="29501"/>
    <x v="0"/>
    <s v="OFF-ST-10001809"/>
    <s v="Office Supplies"/>
    <x v="1"/>
    <x v="4"/>
    <x v="435"/>
    <n v="628.80999999999995"/>
  </r>
  <r>
    <n v="2401"/>
    <s v="CA-2018-147361"/>
    <d v="2018-09-09T00:00:00"/>
    <d v="2018-09-15T00:00:00"/>
    <x v="3"/>
    <s v="Standard Class"/>
    <x v="115"/>
    <x v="115"/>
    <s v="Corporate"/>
    <s v="United States"/>
    <s v="Florence"/>
    <s v="South Carolina"/>
    <n v="29501"/>
    <x v="0"/>
    <s v="OFF-ST-10002214"/>
    <s v="Office Supplies"/>
    <x v="1"/>
    <x v="4"/>
    <x v="1003"/>
    <n v="56.45"/>
  </r>
  <r>
    <n v="2402"/>
    <s v="CA-2018-145877"/>
    <d v="2018-01-04T00:00:00"/>
    <d v="2018-04-04T00:00:00"/>
    <x v="7"/>
    <s v="Second Class"/>
    <x v="548"/>
    <x v="548"/>
    <s v="Consumer"/>
    <s v="United States"/>
    <s v="Springfield"/>
    <s v="Missouri"/>
    <n v="65807"/>
    <x v="2"/>
    <s v="OFF-ST-10000649"/>
    <s v="Office Supplies"/>
    <x v="1"/>
    <x v="4"/>
    <x v="946"/>
    <n v="94.2"/>
  </r>
  <r>
    <n v="2403"/>
    <s v="CA-2018-145877"/>
    <d v="2018-01-04T00:00:00"/>
    <d v="2018-04-04T00:00:00"/>
    <x v="7"/>
    <s v="Second Class"/>
    <x v="548"/>
    <x v="548"/>
    <s v="Consumer"/>
    <s v="United States"/>
    <s v="Springfield"/>
    <s v="Missouri"/>
    <n v="65807"/>
    <x v="2"/>
    <s v="OFF-EN-10001990"/>
    <s v="Office Supplies"/>
    <x v="1"/>
    <x v="12"/>
    <x v="153"/>
    <n v="28.4"/>
  </r>
  <r>
    <n v="2404"/>
    <s v="US-2017-110170"/>
    <d v="2017-09-27T00:00:00"/>
    <d v="2017-10-03T00:00:00"/>
    <x v="3"/>
    <s v="Standard Class"/>
    <x v="447"/>
    <x v="447"/>
    <s v="Corporate"/>
    <s v="United States"/>
    <s v="Huntsville"/>
    <s v="Texas"/>
    <n v="77340"/>
    <x v="2"/>
    <s v="FUR-BO-10000780"/>
    <s v="Furniture"/>
    <x v="0"/>
    <x v="0"/>
    <x v="1318"/>
    <n v="956.66480000000001"/>
  </r>
  <r>
    <n v="2405"/>
    <s v="CA-2018-108574"/>
    <d v="2018-07-10T00:00:00"/>
    <d v="2018-10-11T00:00:00"/>
    <x v="6"/>
    <s v="Standard Class"/>
    <x v="207"/>
    <x v="207"/>
    <s v="Consumer"/>
    <s v="United States"/>
    <s v="Los Angeles"/>
    <s v="California"/>
    <n v="90045"/>
    <x v="1"/>
    <s v="TEC-AC-10002049"/>
    <s v="Technology"/>
    <x v="2"/>
    <x v="11"/>
    <x v="695"/>
    <n v="1115.9100000000001"/>
  </r>
  <r>
    <n v="2406"/>
    <s v="CA-2018-108574"/>
    <d v="2018-07-10T00:00:00"/>
    <d v="2018-10-11T00:00:00"/>
    <x v="6"/>
    <s v="Standard Class"/>
    <x v="207"/>
    <x v="207"/>
    <s v="Consumer"/>
    <s v="United States"/>
    <s v="Los Angeles"/>
    <s v="California"/>
    <n v="90045"/>
    <x v="1"/>
    <s v="TEC-PH-10003555"/>
    <s v="Technology"/>
    <x v="2"/>
    <x v="7"/>
    <x v="462"/>
    <n v="128.744"/>
  </r>
  <r>
    <n v="2407"/>
    <s v="CA-2018-108574"/>
    <d v="2018-07-10T00:00:00"/>
    <d v="2018-10-11T00:00:00"/>
    <x v="6"/>
    <s v="Standard Class"/>
    <x v="207"/>
    <x v="207"/>
    <s v="Consumer"/>
    <s v="United States"/>
    <s v="Los Angeles"/>
    <s v="California"/>
    <n v="90045"/>
    <x v="1"/>
    <s v="TEC-PH-10000702"/>
    <s v="Technology"/>
    <x v="2"/>
    <x v="7"/>
    <x v="312"/>
    <n v="79.92"/>
  </r>
  <r>
    <n v="2408"/>
    <s v="CA-2018-144589"/>
    <d v="2018-01-20T00:00:00"/>
    <d v="2018-01-25T00:00:00"/>
    <x v="7"/>
    <s v="Standard Class"/>
    <x v="612"/>
    <x v="612"/>
    <s v="Consumer"/>
    <s v="United States"/>
    <s v="San Francisco"/>
    <s v="California"/>
    <n v="94122"/>
    <x v="1"/>
    <s v="OFF-AR-10003631"/>
    <s v="Office Supplies"/>
    <x v="1"/>
    <x v="6"/>
    <x v="772"/>
    <n v="24.2"/>
  </r>
  <r>
    <n v="2409"/>
    <s v="CA-2018-144589"/>
    <d v="2018-01-20T00:00:00"/>
    <d v="2018-01-25T00:00:00"/>
    <x v="7"/>
    <s v="Standard Class"/>
    <x v="612"/>
    <x v="612"/>
    <s v="Consumer"/>
    <s v="United States"/>
    <s v="San Francisco"/>
    <s v="California"/>
    <n v="94122"/>
    <x v="1"/>
    <s v="TEC-PH-10003072"/>
    <s v="Technology"/>
    <x v="2"/>
    <x v="7"/>
    <x v="1319"/>
    <n v="359.976"/>
  </r>
  <r>
    <n v="2410"/>
    <s v="CA-2018-155985"/>
    <d v="2018-03-23T00:00:00"/>
    <d v="2018-03-25T00:00:00"/>
    <x v="10"/>
    <s v="First Class"/>
    <x v="336"/>
    <x v="336"/>
    <s v="Home Office"/>
    <s v="United States"/>
    <s v="San Francisco"/>
    <s v="California"/>
    <n v="94122"/>
    <x v="1"/>
    <s v="FUR-FU-10000758"/>
    <s v="Furniture"/>
    <x v="0"/>
    <x v="5"/>
    <x v="1082"/>
    <n v="211.84"/>
  </r>
  <r>
    <n v="2411"/>
    <s v="CA-2015-162684"/>
    <d v="2015-01-08T00:00:00"/>
    <d v="2015-08-06T00:00:00"/>
    <x v="7"/>
    <s v="Standard Class"/>
    <x v="357"/>
    <x v="357"/>
    <s v="Home Office"/>
    <s v="United States"/>
    <s v="Philadelphia"/>
    <s v="Pennsylvania"/>
    <n v="19120"/>
    <x v="3"/>
    <s v="OFF-FA-10000992"/>
    <s v="Office Supplies"/>
    <x v="1"/>
    <x v="13"/>
    <x v="1042"/>
    <n v="5.68"/>
  </r>
  <r>
    <n v="2412"/>
    <s v="CA-2016-142041"/>
    <d v="2016-07-06T00:00:00"/>
    <d v="2016-06-09T00:00:00"/>
    <x v="6"/>
    <s v="Second Class"/>
    <x v="613"/>
    <x v="613"/>
    <s v="Corporate"/>
    <s v="United States"/>
    <s v="Los Angeles"/>
    <s v="California"/>
    <n v="90036"/>
    <x v="1"/>
    <s v="OFF-BI-10004187"/>
    <s v="Office Supplies"/>
    <x v="1"/>
    <x v="8"/>
    <x v="620"/>
    <n v="7.52"/>
  </r>
  <r>
    <n v="2413"/>
    <s v="CA-2015-151295"/>
    <d v="2015-12-11T00:00:00"/>
    <d v="2015-11-16T00:00:00"/>
    <x v="1"/>
    <s v="Standard Class"/>
    <x v="350"/>
    <x v="350"/>
    <s v="Consumer"/>
    <s v="United States"/>
    <s v="Los Angeles"/>
    <s v="California"/>
    <n v="90045"/>
    <x v="1"/>
    <s v="OFF-PA-10001947"/>
    <s v="Office Supplies"/>
    <x v="1"/>
    <x v="10"/>
    <x v="358"/>
    <n v="11.96"/>
  </r>
  <r>
    <n v="2414"/>
    <s v="CA-2015-151295"/>
    <d v="2015-12-11T00:00:00"/>
    <d v="2015-11-16T00:00:00"/>
    <x v="1"/>
    <s v="Standard Class"/>
    <x v="350"/>
    <x v="350"/>
    <s v="Consumer"/>
    <s v="United States"/>
    <s v="Los Angeles"/>
    <s v="California"/>
    <n v="90045"/>
    <x v="1"/>
    <s v="FUR-TA-10002356"/>
    <s v="Furniture"/>
    <x v="0"/>
    <x v="3"/>
    <x v="735"/>
    <n v="629.06399999999996"/>
  </r>
  <r>
    <n v="2415"/>
    <s v="CA-2017-156300"/>
    <d v="2017-12-29T00:00:00"/>
    <d v="2018-01-02T00:00:00"/>
    <x v="1"/>
    <s v="Standard Class"/>
    <x v="180"/>
    <x v="180"/>
    <s v="Consumer"/>
    <s v="United States"/>
    <s v="Milwaukee"/>
    <s v="Wisconsin"/>
    <n v="53209"/>
    <x v="2"/>
    <s v="FUR-CH-10001714"/>
    <s v="Furniture"/>
    <x v="0"/>
    <x v="1"/>
    <x v="1304"/>
    <n v="754.45"/>
  </r>
  <r>
    <n v="2416"/>
    <s v="CA-2016-146087"/>
    <d v="2016-06-07T00:00:00"/>
    <d v="2016-07-11T00:00:00"/>
    <x v="9"/>
    <s v="Standard Class"/>
    <x v="452"/>
    <x v="452"/>
    <s v="Home Office"/>
    <s v="United States"/>
    <s v="Holyoke"/>
    <s v="Massachusetts"/>
    <n v="1040"/>
    <x v="3"/>
    <s v="FUR-BO-10002824"/>
    <s v="Furniture"/>
    <x v="0"/>
    <x v="0"/>
    <x v="415"/>
    <n v="301.95999999999998"/>
  </r>
  <r>
    <n v="2417"/>
    <s v="CA-2018-168655"/>
    <d v="2018-12-10T00:00:00"/>
    <d v="2018-10-18T00:00:00"/>
    <x v="1"/>
    <s v="Standard Class"/>
    <x v="614"/>
    <x v="614"/>
    <s v="Corporate"/>
    <s v="United States"/>
    <s v="Albuquerque"/>
    <s v="New Mexico"/>
    <n v="87105"/>
    <x v="1"/>
    <s v="TEC-AC-10002842"/>
    <s v="Technology"/>
    <x v="2"/>
    <x v="11"/>
    <x v="1185"/>
    <n v="595"/>
  </r>
  <r>
    <n v="2418"/>
    <s v="CA-2018-168655"/>
    <d v="2018-12-10T00:00:00"/>
    <d v="2018-10-18T00:00:00"/>
    <x v="1"/>
    <s v="Standard Class"/>
    <x v="614"/>
    <x v="614"/>
    <s v="Corporate"/>
    <s v="United States"/>
    <s v="Albuquerque"/>
    <s v="New Mexico"/>
    <n v="87105"/>
    <x v="1"/>
    <s v="OFF-BI-10002082"/>
    <s v="Office Supplies"/>
    <x v="1"/>
    <x v="8"/>
    <x v="1182"/>
    <n v="79.872"/>
  </r>
  <r>
    <n v="2419"/>
    <s v="CA-2017-107202"/>
    <d v="2017-05-21T00:00:00"/>
    <d v="2017-05-28T00:00:00"/>
    <x v="5"/>
    <s v="Standard Class"/>
    <x v="18"/>
    <x v="18"/>
    <s v="Corporate"/>
    <s v="United States"/>
    <s v="Sparks"/>
    <s v="Nevada"/>
    <n v="89431"/>
    <x v="1"/>
    <s v="TEC-MA-10000112"/>
    <s v="Technology"/>
    <x v="2"/>
    <x v="15"/>
    <x v="1320"/>
    <n v="2396.4"/>
  </r>
  <r>
    <n v="2420"/>
    <s v="CA-2018-159597"/>
    <d v="2018-09-11T00:00:00"/>
    <d v="2018-11-14T00:00:00"/>
    <x v="3"/>
    <s v="Standard Class"/>
    <x v="565"/>
    <x v="565"/>
    <s v="Corporate"/>
    <s v="United States"/>
    <s v="Coachella"/>
    <s v="California"/>
    <n v="92236"/>
    <x v="1"/>
    <s v="OFF-ST-10002289"/>
    <s v="Office Supplies"/>
    <x v="1"/>
    <x v="4"/>
    <x v="960"/>
    <n v="63.56"/>
  </r>
  <r>
    <n v="2421"/>
    <s v="CA-2018-159597"/>
    <d v="2018-09-11T00:00:00"/>
    <d v="2018-11-14T00:00:00"/>
    <x v="3"/>
    <s v="Standard Class"/>
    <x v="565"/>
    <x v="565"/>
    <s v="Corporate"/>
    <s v="United States"/>
    <s v="Coachella"/>
    <s v="California"/>
    <n v="92236"/>
    <x v="1"/>
    <s v="TEC-AC-10004171"/>
    <s v="Technology"/>
    <x v="2"/>
    <x v="11"/>
    <x v="1321"/>
    <n v="99.99"/>
  </r>
  <r>
    <n v="2422"/>
    <s v="CA-2017-155551"/>
    <d v="2017-04-18T00:00:00"/>
    <d v="2017-04-23T00:00:00"/>
    <x v="4"/>
    <s v="Standard Class"/>
    <x v="615"/>
    <x v="615"/>
    <s v="Home Office"/>
    <s v="United States"/>
    <s v="Elmhurst"/>
    <s v="Illinois"/>
    <n v="60126"/>
    <x v="2"/>
    <s v="OFF-ST-10003656"/>
    <s v="Office Supplies"/>
    <x v="1"/>
    <x v="4"/>
    <x v="82"/>
    <n v="230.376"/>
  </r>
  <r>
    <n v="2423"/>
    <s v="CA-2017-155551"/>
    <d v="2017-04-18T00:00:00"/>
    <d v="2017-04-23T00:00:00"/>
    <x v="4"/>
    <s v="Standard Class"/>
    <x v="615"/>
    <x v="615"/>
    <s v="Home Office"/>
    <s v="United States"/>
    <s v="Elmhurst"/>
    <s v="Illinois"/>
    <n v="60126"/>
    <x v="2"/>
    <s v="OFF-PA-10001560"/>
    <s v="Office Supplies"/>
    <x v="1"/>
    <x v="10"/>
    <x v="670"/>
    <n v="9.6639999999999997"/>
  </r>
  <r>
    <n v="2424"/>
    <s v="US-2018-147669"/>
    <d v="2018-12-25T00:00:00"/>
    <d v="2018-12-30T00:00:00"/>
    <x v="1"/>
    <s v="Standard Class"/>
    <x v="603"/>
    <x v="603"/>
    <s v="Consumer"/>
    <s v="United States"/>
    <s v="Fairfield"/>
    <s v="Ohio"/>
    <n v="45014"/>
    <x v="3"/>
    <s v="TEC-AC-10002473"/>
    <s v="Technology"/>
    <x v="2"/>
    <x v="11"/>
    <x v="720"/>
    <n v="158.928"/>
  </r>
  <r>
    <n v="2425"/>
    <s v="US-2018-147669"/>
    <d v="2018-12-25T00:00:00"/>
    <d v="2018-12-30T00:00:00"/>
    <x v="1"/>
    <s v="Standard Class"/>
    <x v="603"/>
    <x v="603"/>
    <s v="Consumer"/>
    <s v="United States"/>
    <s v="Fairfield"/>
    <s v="Ohio"/>
    <n v="45014"/>
    <x v="3"/>
    <s v="OFF-BI-10000632"/>
    <s v="Office Supplies"/>
    <x v="1"/>
    <x v="8"/>
    <x v="1297"/>
    <n v="13.023"/>
  </r>
  <r>
    <n v="2426"/>
    <s v="US-2018-147669"/>
    <d v="2018-12-25T00:00:00"/>
    <d v="2018-12-30T00:00:00"/>
    <x v="1"/>
    <s v="Standard Class"/>
    <x v="603"/>
    <x v="603"/>
    <s v="Consumer"/>
    <s v="United States"/>
    <s v="Fairfield"/>
    <s v="Ohio"/>
    <n v="45014"/>
    <x v="3"/>
    <s v="FUR-TA-10002645"/>
    <s v="Furniture"/>
    <x v="0"/>
    <x v="3"/>
    <x v="1322"/>
    <n v="273.06"/>
  </r>
  <r>
    <n v="2427"/>
    <s v="US-2018-147669"/>
    <d v="2018-12-25T00:00:00"/>
    <d v="2018-12-30T00:00:00"/>
    <x v="1"/>
    <s v="Standard Class"/>
    <x v="603"/>
    <x v="603"/>
    <s v="Consumer"/>
    <s v="United States"/>
    <s v="Fairfield"/>
    <s v="Ohio"/>
    <n v="45014"/>
    <x v="3"/>
    <s v="OFF-FA-10002975"/>
    <s v="Office Supplies"/>
    <x v="1"/>
    <x v="13"/>
    <x v="128"/>
    <n v="39.311999999999998"/>
  </r>
  <r>
    <n v="2428"/>
    <s v="CA-2017-169922"/>
    <d v="2017-11-06T00:00:00"/>
    <d v="2017-06-17T00:00:00"/>
    <x v="2"/>
    <s v="Standard Class"/>
    <x v="89"/>
    <x v="89"/>
    <s v="Corporate"/>
    <s v="United States"/>
    <s v="Arlington"/>
    <s v="Texas"/>
    <n v="76017"/>
    <x v="2"/>
    <s v="OFF-BI-10003784"/>
    <s v="Office Supplies"/>
    <x v="1"/>
    <x v="8"/>
    <x v="1323"/>
    <n v="1.3440000000000001"/>
  </r>
  <r>
    <n v="2429"/>
    <s v="CA-2017-169922"/>
    <d v="2017-11-06T00:00:00"/>
    <d v="2017-06-17T00:00:00"/>
    <x v="2"/>
    <s v="Standard Class"/>
    <x v="89"/>
    <x v="89"/>
    <s v="Corporate"/>
    <s v="United States"/>
    <s v="Arlington"/>
    <s v="Texas"/>
    <n v="76017"/>
    <x v="2"/>
    <s v="OFF-BI-10001617"/>
    <s v="Office Supplies"/>
    <x v="1"/>
    <x v="8"/>
    <x v="1324"/>
    <n v="8.2720000000000002"/>
  </r>
  <r>
    <n v="2430"/>
    <s v="CA-2017-169922"/>
    <d v="2017-11-06T00:00:00"/>
    <d v="2017-06-17T00:00:00"/>
    <x v="2"/>
    <s v="Standard Class"/>
    <x v="89"/>
    <x v="89"/>
    <s v="Corporate"/>
    <s v="United States"/>
    <s v="Arlington"/>
    <s v="Texas"/>
    <n v="76017"/>
    <x v="2"/>
    <s v="FUR-FU-10004415"/>
    <s v="Furniture"/>
    <x v="0"/>
    <x v="5"/>
    <x v="1063"/>
    <n v="12.544"/>
  </r>
  <r>
    <n v="2431"/>
    <s v="CA-2018-100748"/>
    <d v="2018-05-13T00:00:00"/>
    <d v="2018-05-20T00:00:00"/>
    <x v="5"/>
    <s v="Standard Class"/>
    <x v="176"/>
    <x v="176"/>
    <s v="Home Office"/>
    <s v="United States"/>
    <s v="San Francisco"/>
    <s v="California"/>
    <n v="94110"/>
    <x v="1"/>
    <s v="OFF-LA-10000240"/>
    <s v="Office Supplies"/>
    <x v="1"/>
    <x v="2"/>
    <x v="2"/>
    <n v="58.48"/>
  </r>
  <r>
    <n v="2432"/>
    <s v="CA-2018-129805"/>
    <d v="2018-12-28T00:00:00"/>
    <d v="2019-01-02T00:00:00"/>
    <x v="1"/>
    <s v="Standard Class"/>
    <x v="447"/>
    <x v="447"/>
    <s v="Corporate"/>
    <s v="United States"/>
    <s v="Seattle"/>
    <s v="Washington"/>
    <n v="98103"/>
    <x v="1"/>
    <s v="FUR-FU-10001935"/>
    <s v="Furniture"/>
    <x v="0"/>
    <x v="5"/>
    <x v="345"/>
    <n v="7.4"/>
  </r>
  <r>
    <n v="2433"/>
    <s v="CA-2015-148586"/>
    <d v="2015-03-25T00:00:00"/>
    <d v="2015-04-01T00:00:00"/>
    <x v="10"/>
    <s v="Standard Class"/>
    <x v="616"/>
    <x v="616"/>
    <s v="Consumer"/>
    <s v="United States"/>
    <s v="New York City"/>
    <s v="New York"/>
    <n v="10009"/>
    <x v="3"/>
    <s v="FUR-CH-10002439"/>
    <s v="Furniture"/>
    <x v="0"/>
    <x v="1"/>
    <x v="1325"/>
    <n v="366.786"/>
  </r>
  <r>
    <n v="2434"/>
    <s v="US-2018-112613"/>
    <d v="2018-05-28T00:00:00"/>
    <d v="2018-06-01T00:00:00"/>
    <x v="5"/>
    <s v="Standard Class"/>
    <x v="101"/>
    <x v="101"/>
    <s v="Consumer"/>
    <s v="United States"/>
    <s v="Houston"/>
    <s v="Texas"/>
    <n v="77070"/>
    <x v="2"/>
    <s v="TEC-PH-10001536"/>
    <s v="Technology"/>
    <x v="2"/>
    <x v="7"/>
    <x v="1243"/>
    <n v="54.368000000000002"/>
  </r>
  <r>
    <n v="2435"/>
    <s v="CA-2016-154746"/>
    <d v="2016-11-14T00:00:00"/>
    <d v="2016-11-17T00:00:00"/>
    <x v="2"/>
    <s v="First Class"/>
    <x v="601"/>
    <x v="601"/>
    <s v="Corporate"/>
    <s v="United States"/>
    <s v="Springfield"/>
    <s v="Virginia"/>
    <n v="22153"/>
    <x v="0"/>
    <s v="OFF-EN-10001532"/>
    <s v="Office Supplies"/>
    <x v="1"/>
    <x v="12"/>
    <x v="618"/>
    <n v="33.96"/>
  </r>
  <r>
    <n v="2436"/>
    <s v="CA-2016-154746"/>
    <d v="2016-11-14T00:00:00"/>
    <d v="2016-11-17T00:00:00"/>
    <x v="2"/>
    <s v="First Class"/>
    <x v="601"/>
    <x v="601"/>
    <s v="Corporate"/>
    <s v="United States"/>
    <s v="Springfield"/>
    <s v="Virginia"/>
    <n v="22153"/>
    <x v="0"/>
    <s v="OFF-AP-10003057"/>
    <s v="Office Supplies"/>
    <x v="1"/>
    <x v="9"/>
    <x v="1326"/>
    <n v="826.11"/>
  </r>
  <r>
    <n v="2437"/>
    <s v="CA-2018-140053"/>
    <d v="2018-03-07T00:00:00"/>
    <d v="2018-07-10T00:00:00"/>
    <x v="10"/>
    <s v="Standard Class"/>
    <x v="244"/>
    <x v="244"/>
    <s v="Consumer"/>
    <s v="United States"/>
    <s v="Farmington"/>
    <s v="New Mexico"/>
    <n v="87401"/>
    <x v="1"/>
    <s v="FUR-FU-10003708"/>
    <s v="Furniture"/>
    <x v="0"/>
    <x v="5"/>
    <x v="71"/>
    <n v="545.85"/>
  </r>
  <r>
    <n v="2438"/>
    <s v="CA-2015-164210"/>
    <d v="2015-11-18T00:00:00"/>
    <d v="2015-11-20T00:00:00"/>
    <x v="2"/>
    <s v="Second Class"/>
    <x v="617"/>
    <x v="617"/>
    <s v="Consumer"/>
    <s v="United States"/>
    <s v="Louisville"/>
    <s v="Colorado"/>
    <n v="80027"/>
    <x v="1"/>
    <s v="FUR-TA-10000849"/>
    <s v="Furniture"/>
    <x v="0"/>
    <x v="3"/>
    <x v="1327"/>
    <n v="145.97999999999999"/>
  </r>
  <r>
    <n v="2439"/>
    <s v="CA-2015-164210"/>
    <d v="2015-11-18T00:00:00"/>
    <d v="2015-11-20T00:00:00"/>
    <x v="2"/>
    <s v="Second Class"/>
    <x v="617"/>
    <x v="617"/>
    <s v="Consumer"/>
    <s v="United States"/>
    <s v="Louisville"/>
    <s v="Colorado"/>
    <n v="80027"/>
    <x v="1"/>
    <s v="OFF-PA-10002259"/>
    <s v="Office Supplies"/>
    <x v="1"/>
    <x v="10"/>
    <x v="856"/>
    <n v="35.808"/>
  </r>
  <r>
    <n v="2440"/>
    <s v="CA-2018-139948"/>
    <d v="2018-07-17T00:00:00"/>
    <d v="2018-07-22T00:00:00"/>
    <x v="6"/>
    <s v="Standard Class"/>
    <x v="517"/>
    <x v="517"/>
    <s v="Consumer"/>
    <s v="United States"/>
    <s v="Tampa"/>
    <s v="Florida"/>
    <n v="33614"/>
    <x v="0"/>
    <s v="FUR-FU-10002597"/>
    <s v="Furniture"/>
    <x v="0"/>
    <x v="5"/>
    <x v="627"/>
    <n v="7.9039999999999999"/>
  </r>
  <r>
    <n v="2441"/>
    <s v="CA-2017-146934"/>
    <d v="2017-05-22T00:00:00"/>
    <d v="2017-05-27T00:00:00"/>
    <x v="5"/>
    <s v="Standard Class"/>
    <x v="578"/>
    <x v="578"/>
    <s v="Consumer"/>
    <s v="United States"/>
    <s v="Passaic"/>
    <s v="New Jersey"/>
    <n v="7055"/>
    <x v="3"/>
    <s v="TEC-PH-10004614"/>
    <s v="Technology"/>
    <x v="2"/>
    <x v="7"/>
    <x v="302"/>
    <n v="345"/>
  </r>
  <r>
    <n v="2442"/>
    <s v="CA-2017-146934"/>
    <d v="2017-05-22T00:00:00"/>
    <d v="2017-05-27T00:00:00"/>
    <x v="5"/>
    <s v="Standard Class"/>
    <x v="578"/>
    <x v="578"/>
    <s v="Consumer"/>
    <s v="United States"/>
    <s v="Passaic"/>
    <s v="New Jersey"/>
    <n v="7055"/>
    <x v="3"/>
    <s v="FUR-TA-10003748"/>
    <s v="Furniture"/>
    <x v="0"/>
    <x v="3"/>
    <x v="210"/>
    <n v="174.286"/>
  </r>
  <r>
    <n v="2443"/>
    <s v="CA-2017-146934"/>
    <d v="2017-05-22T00:00:00"/>
    <d v="2017-05-27T00:00:00"/>
    <x v="5"/>
    <s v="Standard Class"/>
    <x v="578"/>
    <x v="578"/>
    <s v="Consumer"/>
    <s v="United States"/>
    <s v="Passaic"/>
    <s v="New Jersey"/>
    <n v="7055"/>
    <x v="3"/>
    <s v="OFF-AP-10003217"/>
    <s v="Office Supplies"/>
    <x v="1"/>
    <x v="9"/>
    <x v="191"/>
    <n v="662.84"/>
  </r>
  <r>
    <n v="2444"/>
    <s v="CA-2017-146934"/>
    <d v="2017-05-22T00:00:00"/>
    <d v="2017-05-27T00:00:00"/>
    <x v="5"/>
    <s v="Standard Class"/>
    <x v="578"/>
    <x v="578"/>
    <s v="Consumer"/>
    <s v="United States"/>
    <s v="Passaic"/>
    <s v="New Jersey"/>
    <n v="7055"/>
    <x v="3"/>
    <s v="TEC-AC-10002399"/>
    <s v="Technology"/>
    <x v="2"/>
    <x v="11"/>
    <x v="453"/>
    <n v="95.1"/>
  </r>
  <r>
    <n v="2445"/>
    <s v="CA-2017-146934"/>
    <d v="2017-05-22T00:00:00"/>
    <d v="2017-05-27T00:00:00"/>
    <x v="5"/>
    <s v="Standard Class"/>
    <x v="578"/>
    <x v="578"/>
    <s v="Consumer"/>
    <s v="United States"/>
    <s v="Passaic"/>
    <s v="New Jersey"/>
    <n v="7055"/>
    <x v="3"/>
    <s v="OFF-EN-10002973"/>
    <s v="Office Supplies"/>
    <x v="1"/>
    <x v="12"/>
    <x v="1328"/>
    <n v="26.88"/>
  </r>
  <r>
    <n v="2446"/>
    <s v="CA-2017-146934"/>
    <d v="2017-05-22T00:00:00"/>
    <d v="2017-05-27T00:00:00"/>
    <x v="5"/>
    <s v="Standard Class"/>
    <x v="578"/>
    <x v="578"/>
    <s v="Consumer"/>
    <s v="United States"/>
    <s v="Passaic"/>
    <s v="New Jersey"/>
    <n v="7055"/>
    <x v="3"/>
    <s v="TEC-PH-10001336"/>
    <s v="Technology"/>
    <x v="2"/>
    <x v="7"/>
    <x v="950"/>
    <n v="257.98"/>
  </r>
  <r>
    <n v="2447"/>
    <s v="CA-2016-100573"/>
    <d v="2016-09-25T00:00:00"/>
    <d v="2016-10-01T00:00:00"/>
    <x v="3"/>
    <s v="Standard Class"/>
    <x v="562"/>
    <x v="562"/>
    <s v="Consumer"/>
    <s v="United States"/>
    <s v="Los Angeles"/>
    <s v="California"/>
    <n v="90004"/>
    <x v="1"/>
    <s v="OFF-EN-10000461"/>
    <s v="Office Supplies"/>
    <x v="1"/>
    <x v="12"/>
    <x v="753"/>
    <n v="17.48"/>
  </r>
  <r>
    <n v="2448"/>
    <s v="CA-2017-119165"/>
    <d v="2017-10-31T00:00:00"/>
    <d v="2017-11-06T00:00:00"/>
    <x v="8"/>
    <s v="Standard Class"/>
    <x v="217"/>
    <x v="217"/>
    <s v="Consumer"/>
    <s v="United States"/>
    <s v="Philadelphia"/>
    <s v="Pennsylvania"/>
    <n v="19143"/>
    <x v="3"/>
    <s v="FUR-CH-10000988"/>
    <s v="Furniture"/>
    <x v="0"/>
    <x v="1"/>
    <x v="1141"/>
    <n v="492.83499999999998"/>
  </r>
  <r>
    <n v="2449"/>
    <s v="CA-2016-128027"/>
    <d v="2016-09-14T00:00:00"/>
    <d v="2016-09-17T00:00:00"/>
    <x v="3"/>
    <s v="Second Class"/>
    <x v="200"/>
    <x v="200"/>
    <s v="Consumer"/>
    <s v="United States"/>
    <s v="North Charleston"/>
    <s v="South Carolina"/>
    <n v="29406"/>
    <x v="0"/>
    <s v="OFF-ST-10001809"/>
    <s v="Office Supplies"/>
    <x v="1"/>
    <x v="4"/>
    <x v="435"/>
    <n v="269.49"/>
  </r>
  <r>
    <n v="2450"/>
    <s v="CA-2017-140207"/>
    <d v="2017-05-11T00:00:00"/>
    <d v="2017-11-10T00:00:00"/>
    <x v="5"/>
    <s v="Standard Class"/>
    <x v="37"/>
    <x v="37"/>
    <s v="Home Office"/>
    <s v="United States"/>
    <s v="San Jose"/>
    <s v="California"/>
    <n v="95123"/>
    <x v="1"/>
    <s v="OFF-BI-10003963"/>
    <s v="Office Supplies"/>
    <x v="1"/>
    <x v="8"/>
    <x v="1329"/>
    <n v="29.12"/>
  </r>
  <r>
    <n v="2451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OFF-LA-10000081"/>
    <s v="Office Supplies"/>
    <x v="1"/>
    <x v="2"/>
    <x v="1330"/>
    <n v="18.75"/>
  </r>
  <r>
    <n v="2452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TEC-PH-10000149"/>
    <s v="Technology"/>
    <x v="2"/>
    <x v="7"/>
    <x v="424"/>
    <n v="119.7"/>
  </r>
  <r>
    <n v="2453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OFF-BI-10000605"/>
    <s v="Office Supplies"/>
    <x v="1"/>
    <x v="8"/>
    <x v="536"/>
    <n v="9.1440000000000001"/>
  </r>
  <r>
    <n v="2454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TEC-AC-10002399"/>
    <s v="Technology"/>
    <x v="2"/>
    <x v="11"/>
    <x v="453"/>
    <n v="57.06"/>
  </r>
  <r>
    <n v="2455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TEC-AC-10003038"/>
    <s v="Technology"/>
    <x v="2"/>
    <x v="11"/>
    <x v="1033"/>
    <n v="71.599999999999994"/>
  </r>
  <r>
    <n v="2456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OFF-ST-10000344"/>
    <s v="Office Supplies"/>
    <x v="1"/>
    <x v="4"/>
    <x v="1022"/>
    <n v="107.44"/>
  </r>
  <r>
    <n v="2457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OFF-LA-10004093"/>
    <s v="Office Supplies"/>
    <x v="1"/>
    <x v="2"/>
    <x v="676"/>
    <n v="7.31"/>
  </r>
  <r>
    <n v="2458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OFF-AR-10001683"/>
    <s v="Office Supplies"/>
    <x v="1"/>
    <x v="6"/>
    <x v="32"/>
    <n v="59.1"/>
  </r>
  <r>
    <n v="2459"/>
    <s v="CA-2018-140949"/>
    <d v="2018-03-17T00:00:00"/>
    <d v="2018-03-22T00:00:00"/>
    <x v="10"/>
    <s v="Second Class"/>
    <x v="591"/>
    <x v="591"/>
    <s v="Consumer"/>
    <s v="United States"/>
    <s v="New York City"/>
    <s v="New York"/>
    <n v="10011"/>
    <x v="3"/>
    <s v="OFF-ST-10003455"/>
    <s v="Office Supplies"/>
    <x v="1"/>
    <x v="4"/>
    <x v="171"/>
    <n v="46.53"/>
  </r>
  <r>
    <n v="2460"/>
    <s v="CA-2018-138548"/>
    <d v="2018-08-15T00:00:00"/>
    <d v="2018-08-21T00:00:00"/>
    <x v="0"/>
    <s v="Standard Class"/>
    <x v="506"/>
    <x v="506"/>
    <s v="Consumer"/>
    <s v="United States"/>
    <s v="Plainfield"/>
    <s v="New Jersey"/>
    <n v="7060"/>
    <x v="3"/>
    <s v="OFF-AP-10002578"/>
    <s v="Office Supplies"/>
    <x v="1"/>
    <x v="9"/>
    <x v="414"/>
    <n v="97.84"/>
  </r>
  <r>
    <n v="2461"/>
    <s v="CA-2016-142419"/>
    <d v="2016-11-07T00:00:00"/>
    <d v="2016-07-13T00:00:00"/>
    <x v="2"/>
    <s v="Second Class"/>
    <x v="618"/>
    <x v="618"/>
    <s v="Consumer"/>
    <s v="United States"/>
    <s v="Seattle"/>
    <s v="Washington"/>
    <n v="98115"/>
    <x v="1"/>
    <s v="OFF-PA-10001763"/>
    <s v="Office Supplies"/>
    <x v="1"/>
    <x v="10"/>
    <x v="837"/>
    <n v="29.97"/>
  </r>
  <r>
    <n v="2462"/>
    <s v="CA-2016-142419"/>
    <d v="2016-11-07T00:00:00"/>
    <d v="2016-07-13T00:00:00"/>
    <x v="2"/>
    <s v="Second Class"/>
    <x v="618"/>
    <x v="618"/>
    <s v="Consumer"/>
    <s v="United States"/>
    <s v="Seattle"/>
    <s v="Washington"/>
    <n v="98115"/>
    <x v="1"/>
    <s v="OFF-BI-10001597"/>
    <s v="Office Supplies"/>
    <x v="1"/>
    <x v="8"/>
    <x v="798"/>
    <n v="98.352000000000004"/>
  </r>
  <r>
    <n v="2463"/>
    <s v="CA-2018-148691"/>
    <d v="2018-03-12T00:00:00"/>
    <d v="2018-12-09T00:00:00"/>
    <x v="10"/>
    <s v="Standard Class"/>
    <x v="427"/>
    <x v="427"/>
    <s v="Consumer"/>
    <s v="United States"/>
    <s v="New York City"/>
    <s v="New York"/>
    <n v="10009"/>
    <x v="3"/>
    <s v="OFF-BI-10001524"/>
    <s v="Office Supplies"/>
    <x v="1"/>
    <x v="8"/>
    <x v="301"/>
    <n v="83.92"/>
  </r>
  <r>
    <n v="2464"/>
    <s v="CA-2018-148691"/>
    <d v="2018-03-12T00:00:00"/>
    <d v="2018-12-09T00:00:00"/>
    <x v="10"/>
    <s v="Standard Class"/>
    <x v="427"/>
    <x v="427"/>
    <s v="Consumer"/>
    <s v="United States"/>
    <s v="New York City"/>
    <s v="New York"/>
    <n v="10009"/>
    <x v="3"/>
    <s v="OFF-BI-10001553"/>
    <s v="Office Supplies"/>
    <x v="1"/>
    <x v="8"/>
    <x v="1302"/>
    <n v="14.624000000000001"/>
  </r>
  <r>
    <n v="2465"/>
    <s v="CA-2018-148691"/>
    <d v="2018-03-12T00:00:00"/>
    <d v="2018-12-09T00:00:00"/>
    <x v="10"/>
    <s v="Standard Class"/>
    <x v="427"/>
    <x v="427"/>
    <s v="Consumer"/>
    <s v="United States"/>
    <s v="New York City"/>
    <s v="New York"/>
    <n v="10009"/>
    <x v="3"/>
    <s v="TEC-PH-10000576"/>
    <s v="Technology"/>
    <x v="2"/>
    <x v="7"/>
    <x v="815"/>
    <n v="136.99"/>
  </r>
  <r>
    <n v="2466"/>
    <s v="CA-2018-148691"/>
    <d v="2018-03-12T00:00:00"/>
    <d v="2018-12-09T00:00:00"/>
    <x v="10"/>
    <s v="Standard Class"/>
    <x v="427"/>
    <x v="427"/>
    <s v="Consumer"/>
    <s v="United States"/>
    <s v="New York City"/>
    <s v="New York"/>
    <n v="10009"/>
    <x v="3"/>
    <s v="OFF-LA-10001317"/>
    <s v="Office Supplies"/>
    <x v="1"/>
    <x v="2"/>
    <x v="396"/>
    <n v="3.15"/>
  </r>
  <r>
    <n v="2467"/>
    <s v="CA-2018-128755"/>
    <d v="2018-04-05T00:00:00"/>
    <d v="2018-05-08T00:00:00"/>
    <x v="4"/>
    <s v="Standard Class"/>
    <x v="177"/>
    <x v="177"/>
    <s v="Consumer"/>
    <s v="United States"/>
    <s v="Newport News"/>
    <s v="Virginia"/>
    <n v="23602"/>
    <x v="0"/>
    <s v="OFF-PA-10000726"/>
    <s v="Office Supplies"/>
    <x v="1"/>
    <x v="10"/>
    <x v="1331"/>
    <n v="9.11"/>
  </r>
  <r>
    <n v="2468"/>
    <s v="CA-2018-128755"/>
    <d v="2018-04-05T00:00:00"/>
    <d v="2018-05-08T00:00:00"/>
    <x v="4"/>
    <s v="Standard Class"/>
    <x v="177"/>
    <x v="177"/>
    <s v="Consumer"/>
    <s v="United States"/>
    <s v="Newport News"/>
    <s v="Virginia"/>
    <n v="23602"/>
    <x v="0"/>
    <s v="OFF-ST-10003306"/>
    <s v="Office Supplies"/>
    <x v="1"/>
    <x v="4"/>
    <x v="385"/>
    <n v="571.44000000000005"/>
  </r>
  <r>
    <n v="2469"/>
    <s v="CA-2018-128755"/>
    <d v="2018-04-05T00:00:00"/>
    <d v="2018-05-08T00:00:00"/>
    <x v="4"/>
    <s v="Standard Class"/>
    <x v="177"/>
    <x v="177"/>
    <s v="Consumer"/>
    <s v="United States"/>
    <s v="Newport News"/>
    <s v="Virginia"/>
    <n v="23602"/>
    <x v="0"/>
    <s v="OFF-PA-10004983"/>
    <s v="Office Supplies"/>
    <x v="1"/>
    <x v="10"/>
    <x v="1332"/>
    <n v="32.4"/>
  </r>
  <r>
    <n v="2470"/>
    <s v="CA-2018-128755"/>
    <d v="2018-04-05T00:00:00"/>
    <d v="2018-05-08T00:00:00"/>
    <x v="4"/>
    <s v="Standard Class"/>
    <x v="177"/>
    <x v="177"/>
    <s v="Consumer"/>
    <s v="United States"/>
    <s v="Newport News"/>
    <s v="Virginia"/>
    <n v="23602"/>
    <x v="0"/>
    <s v="OFF-ST-10001291"/>
    <s v="Office Supplies"/>
    <x v="1"/>
    <x v="4"/>
    <x v="1026"/>
    <n v="16.91"/>
  </r>
  <r>
    <n v="2471"/>
    <s v="US-2017-135923"/>
    <d v="2017-01-22T00:00:00"/>
    <d v="2017-01-28T00:00:00"/>
    <x v="7"/>
    <s v="Standard Class"/>
    <x v="619"/>
    <x v="619"/>
    <s v="Consumer"/>
    <s v="United States"/>
    <s v="Fayetteville"/>
    <s v="North Carolina"/>
    <n v="28314"/>
    <x v="0"/>
    <s v="FUR-FU-10002107"/>
    <s v="Furniture"/>
    <x v="0"/>
    <x v="5"/>
    <x v="1333"/>
    <n v="14.272"/>
  </r>
  <r>
    <n v="2472"/>
    <s v="US-2017-135923"/>
    <d v="2017-01-22T00:00:00"/>
    <d v="2017-01-28T00:00:00"/>
    <x v="7"/>
    <s v="Standard Class"/>
    <x v="619"/>
    <x v="619"/>
    <s v="Consumer"/>
    <s v="United States"/>
    <s v="Fayetteville"/>
    <s v="North Carolina"/>
    <n v="28314"/>
    <x v="0"/>
    <s v="FUR-BO-10002213"/>
    <s v="Furniture"/>
    <x v="0"/>
    <x v="0"/>
    <x v="1334"/>
    <n v="451.13600000000002"/>
  </r>
  <r>
    <n v="2473"/>
    <s v="US-2017-135923"/>
    <d v="2017-01-22T00:00:00"/>
    <d v="2017-01-28T00:00:00"/>
    <x v="7"/>
    <s v="Standard Class"/>
    <x v="619"/>
    <x v="619"/>
    <s v="Consumer"/>
    <s v="United States"/>
    <s v="Fayetteville"/>
    <s v="North Carolina"/>
    <n v="28314"/>
    <x v="0"/>
    <s v="OFF-AP-10000692"/>
    <s v="Office Supplies"/>
    <x v="1"/>
    <x v="9"/>
    <x v="1250"/>
    <n v="64.864000000000004"/>
  </r>
  <r>
    <n v="2474"/>
    <s v="CA-2017-114972"/>
    <d v="2017-03-11T00:00:00"/>
    <d v="2017-11-06T00:00:00"/>
    <x v="10"/>
    <s v="First Class"/>
    <x v="418"/>
    <x v="418"/>
    <s v="Consumer"/>
    <s v="United States"/>
    <s v="Los Angeles"/>
    <s v="California"/>
    <n v="90032"/>
    <x v="1"/>
    <s v="FUR-CH-10001190"/>
    <s v="Furniture"/>
    <x v="0"/>
    <x v="1"/>
    <x v="1335"/>
    <n v="217.584"/>
  </r>
  <r>
    <n v="2475"/>
    <s v="CA-2017-114972"/>
    <d v="2017-03-11T00:00:00"/>
    <d v="2017-11-06T00:00:00"/>
    <x v="10"/>
    <s v="First Class"/>
    <x v="418"/>
    <x v="418"/>
    <s v="Consumer"/>
    <s v="United States"/>
    <s v="Los Angeles"/>
    <s v="California"/>
    <n v="90032"/>
    <x v="1"/>
    <s v="TEC-AC-10000682"/>
    <s v="Technology"/>
    <x v="2"/>
    <x v="11"/>
    <x v="1336"/>
    <n v="82.95"/>
  </r>
  <r>
    <n v="2476"/>
    <s v="CA-2017-114972"/>
    <d v="2017-03-11T00:00:00"/>
    <d v="2017-11-06T00:00:00"/>
    <x v="10"/>
    <s v="First Class"/>
    <x v="418"/>
    <x v="418"/>
    <s v="Consumer"/>
    <s v="United States"/>
    <s v="Los Angeles"/>
    <s v="California"/>
    <n v="90032"/>
    <x v="1"/>
    <s v="OFF-LA-10004545"/>
    <s v="Office Supplies"/>
    <x v="1"/>
    <x v="2"/>
    <x v="1337"/>
    <n v="87.71"/>
  </r>
  <r>
    <n v="2477"/>
    <s v="CA-2017-114972"/>
    <d v="2017-03-11T00:00:00"/>
    <d v="2017-11-06T00:00:00"/>
    <x v="10"/>
    <s v="First Class"/>
    <x v="418"/>
    <x v="418"/>
    <s v="Consumer"/>
    <s v="United States"/>
    <s v="Los Angeles"/>
    <s v="California"/>
    <n v="90032"/>
    <x v="1"/>
    <s v="OFF-AP-10003057"/>
    <s v="Office Supplies"/>
    <x v="1"/>
    <x v="9"/>
    <x v="1326"/>
    <n v="1101.48"/>
  </r>
  <r>
    <n v="2478"/>
    <s v="CA-2018-102750"/>
    <d v="2018-04-09T00:00:00"/>
    <d v="2018-09-08T00:00:00"/>
    <x v="4"/>
    <s v="Second Class"/>
    <x v="620"/>
    <x v="620"/>
    <s v="Corporate"/>
    <s v="United States"/>
    <s v="Los Angeles"/>
    <s v="California"/>
    <n v="90036"/>
    <x v="1"/>
    <s v="FUR-TA-10000198"/>
    <s v="Furniture"/>
    <x v="0"/>
    <x v="3"/>
    <x v="594"/>
    <n v="1322.3520000000001"/>
  </r>
  <r>
    <n v="2479"/>
    <s v="CA-2015-145212"/>
    <d v="2015-09-13T00:00:00"/>
    <d v="2015-09-19T00:00:00"/>
    <x v="3"/>
    <s v="Standard Class"/>
    <x v="419"/>
    <x v="419"/>
    <s v="Consumer"/>
    <s v="United States"/>
    <s v="New York City"/>
    <s v="New York"/>
    <n v="10011"/>
    <x v="3"/>
    <s v="OFF-AR-10002833"/>
    <s v="Office Supplies"/>
    <x v="1"/>
    <x v="6"/>
    <x v="6"/>
    <n v="5.46"/>
  </r>
  <r>
    <n v="2480"/>
    <s v="CA-2018-141992"/>
    <d v="2018-06-19T00:00:00"/>
    <d v="2018-06-25T00:00:00"/>
    <x v="9"/>
    <s v="Standard Class"/>
    <x v="383"/>
    <x v="383"/>
    <s v="Consumer"/>
    <s v="United States"/>
    <s v="Dallas"/>
    <s v="Texas"/>
    <n v="75220"/>
    <x v="2"/>
    <s v="OFF-SU-10002557"/>
    <s v="Office Supplies"/>
    <x v="1"/>
    <x v="14"/>
    <x v="1338"/>
    <n v="11.183999999999999"/>
  </r>
  <r>
    <n v="2481"/>
    <s v="CA-2018-141992"/>
    <d v="2018-06-19T00:00:00"/>
    <d v="2018-06-25T00:00:00"/>
    <x v="9"/>
    <s v="Standard Class"/>
    <x v="383"/>
    <x v="383"/>
    <s v="Consumer"/>
    <s v="United States"/>
    <s v="Dallas"/>
    <s v="Texas"/>
    <n v="75220"/>
    <x v="2"/>
    <s v="OFF-ST-10003656"/>
    <s v="Office Supplies"/>
    <x v="1"/>
    <x v="4"/>
    <x v="82"/>
    <n v="153.584"/>
  </r>
  <r>
    <n v="2482"/>
    <s v="CA-2018-147956"/>
    <d v="2018-12-24T00:00:00"/>
    <d v="2018-12-31T00:00:00"/>
    <x v="1"/>
    <s v="Standard Class"/>
    <x v="117"/>
    <x v="117"/>
    <s v="Consumer"/>
    <s v="United States"/>
    <s v="Seattle"/>
    <s v="Washington"/>
    <n v="98105"/>
    <x v="1"/>
    <s v="OFF-ST-10001097"/>
    <s v="Office Supplies"/>
    <x v="1"/>
    <x v="4"/>
    <x v="747"/>
    <n v="1003.62"/>
  </r>
  <r>
    <n v="2483"/>
    <s v="CA-2018-126067"/>
    <d v="2018-08-28T00:00:00"/>
    <d v="2018-09-03T00:00:00"/>
    <x v="0"/>
    <s v="Standard Class"/>
    <x v="607"/>
    <x v="607"/>
    <s v="Home Office"/>
    <s v="United States"/>
    <s v="Seattle"/>
    <s v="Washington"/>
    <n v="98105"/>
    <x v="1"/>
    <s v="TEC-PH-10000912"/>
    <s v="Technology"/>
    <x v="2"/>
    <x v="7"/>
    <x v="1339"/>
    <n v="35.167999999999999"/>
  </r>
  <r>
    <n v="2484"/>
    <s v="CA-2018-126067"/>
    <d v="2018-08-28T00:00:00"/>
    <d v="2018-09-03T00:00:00"/>
    <x v="0"/>
    <s v="Standard Class"/>
    <x v="607"/>
    <x v="607"/>
    <s v="Home Office"/>
    <s v="United States"/>
    <s v="Seattle"/>
    <s v="Washington"/>
    <n v="98105"/>
    <x v="1"/>
    <s v="FUR-TA-10000617"/>
    <s v="Furniture"/>
    <x v="0"/>
    <x v="3"/>
    <x v="342"/>
    <n v="1137.75"/>
  </r>
  <r>
    <n v="2485"/>
    <s v="CA-2018-126067"/>
    <d v="2018-08-28T00:00:00"/>
    <d v="2018-09-03T00:00:00"/>
    <x v="0"/>
    <s v="Standard Class"/>
    <x v="607"/>
    <x v="607"/>
    <s v="Home Office"/>
    <s v="United States"/>
    <s v="Seattle"/>
    <s v="Washington"/>
    <n v="98105"/>
    <x v="1"/>
    <s v="OFF-BI-10001658"/>
    <s v="Office Supplies"/>
    <x v="1"/>
    <x v="8"/>
    <x v="444"/>
    <n v="99.68"/>
  </r>
  <r>
    <n v="2486"/>
    <s v="CA-2018-126067"/>
    <d v="2018-08-28T00:00:00"/>
    <d v="2018-09-03T00:00:00"/>
    <x v="0"/>
    <s v="Standard Class"/>
    <x v="607"/>
    <x v="607"/>
    <s v="Home Office"/>
    <s v="United States"/>
    <s v="Seattle"/>
    <s v="Washington"/>
    <n v="98105"/>
    <x v="1"/>
    <s v="OFF-AR-10003856"/>
    <s v="Office Supplies"/>
    <x v="1"/>
    <x v="6"/>
    <x v="449"/>
    <n v="5.56"/>
  </r>
  <r>
    <n v="2487"/>
    <s v="CA-2016-104514"/>
    <d v="2016-02-01T00:00:00"/>
    <d v="2016-01-04T00:00:00"/>
    <x v="11"/>
    <s v="Second Class"/>
    <x v="118"/>
    <x v="118"/>
    <s v="Corporate"/>
    <s v="United States"/>
    <s v="Newark"/>
    <s v="Delaware"/>
    <n v="19711"/>
    <x v="3"/>
    <s v="OFF-ST-10001837"/>
    <s v="Office Supplies"/>
    <x v="1"/>
    <x v="4"/>
    <x v="1340"/>
    <n v="85.52"/>
  </r>
  <r>
    <n v="2488"/>
    <s v="CA-2016-104514"/>
    <d v="2016-02-01T00:00:00"/>
    <d v="2016-01-04T00:00:00"/>
    <x v="11"/>
    <s v="Second Class"/>
    <x v="118"/>
    <x v="118"/>
    <s v="Corporate"/>
    <s v="United States"/>
    <s v="Newark"/>
    <s v="Delaware"/>
    <n v="19711"/>
    <x v="3"/>
    <s v="OFF-AR-10001473"/>
    <s v="Office Supplies"/>
    <x v="1"/>
    <x v="6"/>
    <x v="1341"/>
    <n v="9.84"/>
  </r>
  <r>
    <n v="2489"/>
    <s v="CA-2016-104514"/>
    <d v="2016-02-01T00:00:00"/>
    <d v="2016-01-04T00:00:00"/>
    <x v="11"/>
    <s v="Second Class"/>
    <x v="118"/>
    <x v="118"/>
    <s v="Corporate"/>
    <s v="United States"/>
    <s v="Newark"/>
    <s v="Delaware"/>
    <n v="19711"/>
    <x v="3"/>
    <s v="OFF-PA-10004285"/>
    <s v="Office Supplies"/>
    <x v="1"/>
    <x v="10"/>
    <x v="1268"/>
    <n v="20.04"/>
  </r>
  <r>
    <n v="2490"/>
    <s v="CA-2016-141040"/>
    <d v="2016-09-10T00:00:00"/>
    <d v="2016-10-13T00:00:00"/>
    <x v="3"/>
    <s v="Second Class"/>
    <x v="621"/>
    <x v="621"/>
    <s v="Consumer"/>
    <s v="United States"/>
    <s v="New York City"/>
    <s v="New York"/>
    <n v="10024"/>
    <x v="3"/>
    <s v="TEC-PH-10001835"/>
    <s v="Technology"/>
    <x v="2"/>
    <x v="7"/>
    <x v="1342"/>
    <n v="631.96"/>
  </r>
  <r>
    <n v="2491"/>
    <s v="CA-2016-141040"/>
    <d v="2016-09-10T00:00:00"/>
    <d v="2016-10-13T00:00:00"/>
    <x v="3"/>
    <s v="Second Class"/>
    <x v="621"/>
    <x v="621"/>
    <s v="Consumer"/>
    <s v="United States"/>
    <s v="New York City"/>
    <s v="New York"/>
    <n v="10024"/>
    <x v="3"/>
    <s v="OFF-PA-10002245"/>
    <s v="Office Supplies"/>
    <x v="1"/>
    <x v="10"/>
    <x v="1343"/>
    <n v="23.92"/>
  </r>
  <r>
    <n v="2492"/>
    <s v="CA-2015-113579"/>
    <d v="2015-12-13T00:00:00"/>
    <d v="2015-12-15T00:00:00"/>
    <x v="1"/>
    <s v="Second Class"/>
    <x v="44"/>
    <x v="44"/>
    <s v="Consumer"/>
    <s v="United States"/>
    <s v="Los Angeles"/>
    <s v="California"/>
    <n v="90049"/>
    <x v="1"/>
    <s v="OFF-PA-10001457"/>
    <s v="Office Supplies"/>
    <x v="1"/>
    <x v="10"/>
    <x v="1100"/>
    <n v="90.24"/>
  </r>
  <r>
    <n v="2493"/>
    <s v="CA-2015-144624"/>
    <d v="2015-11-19T00:00:00"/>
    <d v="2015-11-23T00:00:00"/>
    <x v="2"/>
    <s v="Standard Class"/>
    <x v="622"/>
    <x v="622"/>
    <s v="Consumer"/>
    <s v="United States"/>
    <s v="Jamestown"/>
    <s v="New York"/>
    <n v="14701"/>
    <x v="3"/>
    <s v="TEC-PH-10002885"/>
    <s v="Technology"/>
    <x v="2"/>
    <x v="7"/>
    <x v="1136"/>
    <n v="4548.8100000000004"/>
  </r>
  <r>
    <n v="2494"/>
    <s v="CA-2017-146206"/>
    <d v="2017-10-09T00:00:00"/>
    <d v="2017-09-14T00:00:00"/>
    <x v="8"/>
    <s v="Second Class"/>
    <x v="409"/>
    <x v="409"/>
    <s v="Consumer"/>
    <s v="United States"/>
    <s v="Houston"/>
    <s v="Texas"/>
    <n v="77095"/>
    <x v="2"/>
    <s v="FUR-TA-10004086"/>
    <s v="Furniture"/>
    <x v="0"/>
    <x v="3"/>
    <x v="832"/>
    <n v="300.93"/>
  </r>
  <r>
    <n v="2495"/>
    <s v="CA-2017-146206"/>
    <d v="2017-10-09T00:00:00"/>
    <d v="2017-09-14T00:00:00"/>
    <x v="8"/>
    <s v="Second Class"/>
    <x v="409"/>
    <x v="409"/>
    <s v="Consumer"/>
    <s v="United States"/>
    <s v="Houston"/>
    <s v="Texas"/>
    <n v="77095"/>
    <x v="2"/>
    <s v="TEC-PH-10000895"/>
    <s v="Technology"/>
    <x v="2"/>
    <x v="7"/>
    <x v="1137"/>
    <n v="719.96"/>
  </r>
  <r>
    <n v="2496"/>
    <s v="CA-2015-136644"/>
    <d v="2015-06-16T00:00:00"/>
    <d v="2015-06-22T00:00:00"/>
    <x v="9"/>
    <s v="Standard Class"/>
    <x v="623"/>
    <x v="623"/>
    <s v="Consumer"/>
    <s v="United States"/>
    <s v="Mishawaka"/>
    <s v="Indiana"/>
    <n v="46544"/>
    <x v="2"/>
    <s v="FUR-CH-10000225"/>
    <s v="Furniture"/>
    <x v="0"/>
    <x v="1"/>
    <x v="406"/>
    <n v="647.84"/>
  </r>
  <r>
    <n v="2497"/>
    <s v="CA-2016-122371"/>
    <d v="2016-09-26T00:00:00"/>
    <d v="2016-10-01T00:00:00"/>
    <x v="3"/>
    <s v="Standard Class"/>
    <x v="354"/>
    <x v="354"/>
    <s v="Home Office"/>
    <s v="United States"/>
    <s v="San Diego"/>
    <s v="California"/>
    <n v="92037"/>
    <x v="1"/>
    <s v="OFF-ST-10002370"/>
    <s v="Office Supplies"/>
    <x v="1"/>
    <x v="4"/>
    <x v="80"/>
    <n v="64.17"/>
  </r>
  <r>
    <n v="2498"/>
    <s v="CA-2016-122371"/>
    <d v="2016-09-26T00:00:00"/>
    <d v="2016-10-01T00:00:00"/>
    <x v="3"/>
    <s v="Standard Class"/>
    <x v="354"/>
    <x v="354"/>
    <s v="Home Office"/>
    <s v="United States"/>
    <s v="San Diego"/>
    <s v="California"/>
    <n v="92037"/>
    <x v="1"/>
    <s v="OFF-EN-10000056"/>
    <s v="Office Supplies"/>
    <x v="1"/>
    <x v="12"/>
    <x v="633"/>
    <n v="124.46"/>
  </r>
  <r>
    <n v="2499"/>
    <s v="CA-2017-126935"/>
    <d v="2017-05-19T00:00:00"/>
    <d v="2017-05-24T00:00:00"/>
    <x v="5"/>
    <s v="Standard Class"/>
    <x v="387"/>
    <x v="387"/>
    <s v="Corporate"/>
    <s v="United States"/>
    <s v="San Francisco"/>
    <s v="California"/>
    <n v="94109"/>
    <x v="1"/>
    <s v="OFF-BI-10004817"/>
    <s v="Office Supplies"/>
    <x v="1"/>
    <x v="8"/>
    <x v="1208"/>
    <n v="9.5839999999999996"/>
  </r>
  <r>
    <n v="2500"/>
    <s v="US-2018-133781"/>
    <d v="2018-06-22T00:00:00"/>
    <d v="2018-06-23T00:00:00"/>
    <x v="9"/>
    <s v="First Class"/>
    <x v="419"/>
    <x v="419"/>
    <s v="Consumer"/>
    <s v="United States"/>
    <s v="Miami"/>
    <s v="Florida"/>
    <n v="33178"/>
    <x v="0"/>
    <s v="OFF-EN-10004483"/>
    <s v="Office Supplies"/>
    <x v="1"/>
    <x v="12"/>
    <x v="1344"/>
    <n v="37.607999999999997"/>
  </r>
  <r>
    <n v="2501"/>
    <s v="CA-2018-131618"/>
    <d v="2018-06-17T00:00:00"/>
    <d v="2018-06-20T00:00:00"/>
    <x v="9"/>
    <s v="First Class"/>
    <x v="624"/>
    <x v="624"/>
    <s v="Corporate"/>
    <s v="United States"/>
    <s v="Skokie"/>
    <s v="Illinois"/>
    <n v="60076"/>
    <x v="2"/>
    <s v="OFF-PA-10001892"/>
    <s v="Office Supplies"/>
    <x v="1"/>
    <x v="10"/>
    <x v="823"/>
    <n v="12.224"/>
  </r>
  <r>
    <n v="2502"/>
    <s v="CA-2018-131618"/>
    <d v="2018-06-17T00:00:00"/>
    <d v="2018-06-20T00:00:00"/>
    <x v="9"/>
    <s v="First Class"/>
    <x v="624"/>
    <x v="624"/>
    <s v="Corporate"/>
    <s v="United States"/>
    <s v="Skokie"/>
    <s v="Illinois"/>
    <n v="60076"/>
    <x v="2"/>
    <s v="OFF-BI-10000546"/>
    <s v="Office Supplies"/>
    <x v="1"/>
    <x v="8"/>
    <x v="614"/>
    <n v="2.3039999999999998"/>
  </r>
  <r>
    <n v="2503"/>
    <s v="CA-2018-131618"/>
    <d v="2018-06-17T00:00:00"/>
    <d v="2018-06-20T00:00:00"/>
    <x v="9"/>
    <s v="First Class"/>
    <x v="624"/>
    <x v="624"/>
    <s v="Corporate"/>
    <s v="United States"/>
    <s v="Skokie"/>
    <s v="Illinois"/>
    <n v="60076"/>
    <x v="2"/>
    <s v="OFF-BI-10001294"/>
    <s v="Office Supplies"/>
    <x v="1"/>
    <x v="8"/>
    <x v="673"/>
    <n v="9.36"/>
  </r>
  <r>
    <n v="2504"/>
    <s v="CA-2017-149482"/>
    <d v="2017-11-14T00:00:00"/>
    <d v="2017-11-19T00:00:00"/>
    <x v="2"/>
    <s v="Standard Class"/>
    <x v="625"/>
    <x v="625"/>
    <s v="Consumer"/>
    <s v="United States"/>
    <s v="San Francisco"/>
    <s v="California"/>
    <n v="94110"/>
    <x v="1"/>
    <s v="OFF-LA-10000248"/>
    <s v="Office Supplies"/>
    <x v="1"/>
    <x v="2"/>
    <x v="1221"/>
    <n v="7.38"/>
  </r>
  <r>
    <n v="2505"/>
    <s v="CA-2015-143917"/>
    <d v="2015-07-25T00:00:00"/>
    <d v="2015-07-27T00:00:00"/>
    <x v="6"/>
    <s v="Second Class"/>
    <x v="107"/>
    <x v="107"/>
    <s v="Consumer"/>
    <s v="United States"/>
    <s v="San Francisco"/>
    <s v="California"/>
    <n v="94122"/>
    <x v="1"/>
    <s v="OFF-ST-10001228"/>
    <s v="Office Supplies"/>
    <x v="1"/>
    <x v="4"/>
    <x v="231"/>
    <n v="53.72"/>
  </r>
  <r>
    <n v="2506"/>
    <s v="CA-2015-143917"/>
    <d v="2015-07-25T00:00:00"/>
    <d v="2015-07-27T00:00:00"/>
    <x v="6"/>
    <s v="Second Class"/>
    <x v="107"/>
    <x v="107"/>
    <s v="Consumer"/>
    <s v="United States"/>
    <s v="San Francisco"/>
    <s v="California"/>
    <n v="94122"/>
    <x v="1"/>
    <s v="OFF-SU-10000151"/>
    <s v="Office Supplies"/>
    <x v="1"/>
    <x v="14"/>
    <x v="1345"/>
    <n v="8187.65"/>
  </r>
  <r>
    <n v="2507"/>
    <s v="CA-2015-143917"/>
    <d v="2015-07-25T00:00:00"/>
    <d v="2015-07-27T00:00:00"/>
    <x v="6"/>
    <s v="Second Class"/>
    <x v="107"/>
    <x v="107"/>
    <s v="Consumer"/>
    <s v="United States"/>
    <s v="San Francisco"/>
    <s v="California"/>
    <n v="94122"/>
    <x v="1"/>
    <s v="FUR-FU-10004351"/>
    <s v="Furniture"/>
    <x v="0"/>
    <x v="5"/>
    <x v="222"/>
    <n v="77.92"/>
  </r>
  <r>
    <n v="2508"/>
    <s v="CA-2016-120397"/>
    <d v="2016-02-07T00:00:00"/>
    <d v="2016-07-02T00:00:00"/>
    <x v="11"/>
    <s v="Same Day"/>
    <x v="579"/>
    <x v="579"/>
    <s v="Consumer"/>
    <s v="United States"/>
    <s v="Houston"/>
    <s v="Texas"/>
    <n v="77070"/>
    <x v="2"/>
    <s v="OFF-AP-10001293"/>
    <s v="Office Supplies"/>
    <x v="1"/>
    <x v="9"/>
    <x v="1346"/>
    <n v="32.783999999999999"/>
  </r>
  <r>
    <n v="2509"/>
    <s v="CA-2018-163902"/>
    <d v="2018-02-03T00:00:00"/>
    <d v="2018-03-08T00:00:00"/>
    <x v="11"/>
    <s v="Standard Class"/>
    <x v="199"/>
    <x v="199"/>
    <s v="Corporate"/>
    <s v="United States"/>
    <s v="Los Angeles"/>
    <s v="California"/>
    <n v="90045"/>
    <x v="1"/>
    <s v="TEC-PH-10000675"/>
    <s v="Technology"/>
    <x v="2"/>
    <x v="7"/>
    <x v="1347"/>
    <n v="196.77600000000001"/>
  </r>
  <r>
    <n v="2510"/>
    <s v="CA-2018-163902"/>
    <d v="2018-02-03T00:00:00"/>
    <d v="2018-03-08T00:00:00"/>
    <x v="11"/>
    <s v="Standard Class"/>
    <x v="199"/>
    <x v="199"/>
    <s v="Corporate"/>
    <s v="United States"/>
    <s v="Los Angeles"/>
    <s v="California"/>
    <n v="90045"/>
    <x v="1"/>
    <s v="TEC-AC-10000580"/>
    <s v="Technology"/>
    <x v="2"/>
    <x v="11"/>
    <x v="906"/>
    <n v="479.94"/>
  </r>
  <r>
    <n v="2511"/>
    <s v="CA-2017-136812"/>
    <d v="2017-11-18T00:00:00"/>
    <d v="2017-11-23T00:00:00"/>
    <x v="2"/>
    <s v="Standard Class"/>
    <x v="585"/>
    <x v="585"/>
    <s v="Home Office"/>
    <s v="United States"/>
    <s v="Oklahoma City"/>
    <s v="Oklahoma"/>
    <n v="73120"/>
    <x v="2"/>
    <s v="OFF-ST-10003470"/>
    <s v="Office Supplies"/>
    <x v="1"/>
    <x v="4"/>
    <x v="1348"/>
    <n v="1117.92"/>
  </r>
  <r>
    <n v="2512"/>
    <s v="CA-2016-102722"/>
    <d v="2016-04-18T00:00:00"/>
    <d v="2016-04-19T00:00:00"/>
    <x v="4"/>
    <s v="First Class"/>
    <x v="608"/>
    <x v="608"/>
    <s v="Consumer"/>
    <s v="United States"/>
    <s v="Monroe"/>
    <s v="Louisiana"/>
    <n v="71203"/>
    <x v="0"/>
    <s v="TEC-AC-10003116"/>
    <s v="Technology"/>
    <x v="2"/>
    <x v="11"/>
    <x v="929"/>
    <n v="106.5"/>
  </r>
  <r>
    <n v="2513"/>
    <s v="CA-2018-155089"/>
    <d v="2018-02-12T00:00:00"/>
    <d v="2018-12-06T00:00:00"/>
    <x v="11"/>
    <s v="Standard Class"/>
    <x v="626"/>
    <x v="626"/>
    <s v="Home Office"/>
    <s v="United States"/>
    <s v="Tampa"/>
    <s v="Florida"/>
    <n v="33614"/>
    <x v="0"/>
    <s v="OFF-BI-10002429"/>
    <s v="Office Supplies"/>
    <x v="1"/>
    <x v="8"/>
    <x v="472"/>
    <n v="45.66"/>
  </r>
  <r>
    <n v="2514"/>
    <s v="CA-2017-124506"/>
    <d v="2017-11-11T00:00:00"/>
    <d v="2017-11-17T00:00:00"/>
    <x v="2"/>
    <s v="Standard Class"/>
    <x v="179"/>
    <x v="179"/>
    <s v="Corporate"/>
    <s v="United States"/>
    <s v="Chicago"/>
    <s v="Illinois"/>
    <n v="60623"/>
    <x v="2"/>
    <s v="TEC-AC-10003280"/>
    <s v="Technology"/>
    <x v="2"/>
    <x v="11"/>
    <x v="1037"/>
    <n v="95.968000000000004"/>
  </r>
  <r>
    <n v="2515"/>
    <s v="CA-2017-124506"/>
    <d v="2017-11-11T00:00:00"/>
    <d v="2017-11-17T00:00:00"/>
    <x v="2"/>
    <s v="Standard Class"/>
    <x v="179"/>
    <x v="179"/>
    <s v="Corporate"/>
    <s v="United States"/>
    <s v="Chicago"/>
    <s v="Illinois"/>
    <n v="60623"/>
    <x v="2"/>
    <s v="FUR-CH-10004540"/>
    <s v="Furniture"/>
    <x v="0"/>
    <x v="1"/>
    <x v="871"/>
    <n v="47.991999999999997"/>
  </r>
  <r>
    <n v="2516"/>
    <s v="CA-2015-106572"/>
    <d v="2015-05-09T00:00:00"/>
    <d v="2015-09-10T00:00:00"/>
    <x v="5"/>
    <s v="Standard Class"/>
    <x v="413"/>
    <x v="413"/>
    <s v="Consumer"/>
    <s v="United States"/>
    <s v="Bowling Green"/>
    <s v="Ohio"/>
    <n v="43402"/>
    <x v="3"/>
    <s v="OFF-ST-10000585"/>
    <s v="Office Supplies"/>
    <x v="1"/>
    <x v="4"/>
    <x v="546"/>
    <n v="264.32"/>
  </r>
  <r>
    <n v="2517"/>
    <s v="CA-2015-128888"/>
    <d v="2015-11-15T00:00:00"/>
    <d v="2015-11-22T00:00:00"/>
    <x v="2"/>
    <s v="Standard Class"/>
    <x v="287"/>
    <x v="287"/>
    <s v="Consumer"/>
    <s v="United States"/>
    <s v="Houston"/>
    <s v="Texas"/>
    <n v="77095"/>
    <x v="2"/>
    <s v="OFF-EN-10003001"/>
    <s v="Office Supplies"/>
    <x v="1"/>
    <x v="12"/>
    <x v="964"/>
    <n v="604.65599999999995"/>
  </r>
  <r>
    <n v="2518"/>
    <s v="CA-2018-123134"/>
    <d v="2018-02-05T00:00:00"/>
    <d v="2018-05-07T00:00:00"/>
    <x v="11"/>
    <s v="Standard Class"/>
    <x v="61"/>
    <x v="61"/>
    <s v="Corporate"/>
    <s v="United States"/>
    <s v="Westfield"/>
    <s v="New Jersey"/>
    <n v="7090"/>
    <x v="3"/>
    <s v="FUR-FU-10003975"/>
    <s v="Furniture"/>
    <x v="0"/>
    <x v="5"/>
    <x v="783"/>
    <n v="129.93"/>
  </r>
  <r>
    <n v="2519"/>
    <s v="CA-2017-124352"/>
    <d v="2017-10-15T00:00:00"/>
    <d v="2017-10-21T00:00:00"/>
    <x v="8"/>
    <s v="Standard Class"/>
    <x v="522"/>
    <x v="522"/>
    <s v="Home Office"/>
    <s v="United States"/>
    <s v="Oklahoma City"/>
    <s v="Oklahoma"/>
    <n v="73120"/>
    <x v="2"/>
    <s v="OFF-LA-10004559"/>
    <s v="Office Supplies"/>
    <x v="1"/>
    <x v="2"/>
    <x v="1349"/>
    <n v="20.16"/>
  </r>
  <r>
    <n v="2520"/>
    <s v="CA-2017-124352"/>
    <d v="2017-10-15T00:00:00"/>
    <d v="2017-10-21T00:00:00"/>
    <x v="8"/>
    <s v="Standard Class"/>
    <x v="522"/>
    <x v="522"/>
    <s v="Home Office"/>
    <s v="United States"/>
    <s v="Oklahoma City"/>
    <s v="Oklahoma"/>
    <n v="73120"/>
    <x v="2"/>
    <s v="OFF-LA-10003223"/>
    <s v="Office Supplies"/>
    <x v="1"/>
    <x v="2"/>
    <x v="607"/>
    <n v="29.46"/>
  </r>
  <r>
    <n v="2521"/>
    <s v="CA-2017-124352"/>
    <d v="2017-10-15T00:00:00"/>
    <d v="2017-10-21T00:00:00"/>
    <x v="8"/>
    <s v="Standard Class"/>
    <x v="522"/>
    <x v="522"/>
    <s v="Home Office"/>
    <s v="United States"/>
    <s v="Oklahoma City"/>
    <s v="Oklahoma"/>
    <n v="73120"/>
    <x v="2"/>
    <s v="OFF-AP-10002651"/>
    <s v="Office Supplies"/>
    <x v="1"/>
    <x v="9"/>
    <x v="1350"/>
    <n v="868.59"/>
  </r>
  <r>
    <n v="2522"/>
    <s v="CA-2017-124352"/>
    <d v="2017-10-15T00:00:00"/>
    <d v="2017-10-21T00:00:00"/>
    <x v="8"/>
    <s v="Standard Class"/>
    <x v="522"/>
    <x v="522"/>
    <s v="Home Office"/>
    <s v="United States"/>
    <s v="Oklahoma City"/>
    <s v="Oklahoma"/>
    <n v="73120"/>
    <x v="2"/>
    <s v="OFF-PA-10003177"/>
    <s v="Office Supplies"/>
    <x v="1"/>
    <x v="10"/>
    <x v="89"/>
    <n v="12.96"/>
  </r>
  <r>
    <n v="2523"/>
    <s v="CA-2017-124352"/>
    <d v="2017-10-15T00:00:00"/>
    <d v="2017-10-21T00:00:00"/>
    <x v="8"/>
    <s v="Standard Class"/>
    <x v="522"/>
    <x v="522"/>
    <s v="Home Office"/>
    <s v="United States"/>
    <s v="Oklahoma City"/>
    <s v="Oklahoma"/>
    <n v="73120"/>
    <x v="2"/>
    <s v="TEC-PH-10003442"/>
    <s v="Technology"/>
    <x v="2"/>
    <x v="7"/>
    <x v="888"/>
    <n v="5.5"/>
  </r>
  <r>
    <n v="2524"/>
    <s v="CA-2017-124352"/>
    <d v="2017-10-15T00:00:00"/>
    <d v="2017-10-21T00:00:00"/>
    <x v="8"/>
    <s v="Standard Class"/>
    <x v="522"/>
    <x v="522"/>
    <s v="Home Office"/>
    <s v="United States"/>
    <s v="Oklahoma City"/>
    <s v="Oklahoma"/>
    <n v="73120"/>
    <x v="2"/>
    <s v="OFF-BI-10000977"/>
    <s v="Office Supplies"/>
    <x v="1"/>
    <x v="8"/>
    <x v="991"/>
    <n v="121.6"/>
  </r>
  <r>
    <n v="2525"/>
    <s v="CA-2016-124541"/>
    <d v="2016-06-04T00:00:00"/>
    <d v="2016-04-10T00:00:00"/>
    <x v="9"/>
    <s v="Standard Class"/>
    <x v="627"/>
    <x v="627"/>
    <s v="Consumer"/>
    <s v="United States"/>
    <s v="Houston"/>
    <s v="Texas"/>
    <n v="77041"/>
    <x v="2"/>
    <s v="OFF-AR-10004078"/>
    <s v="Office Supplies"/>
    <x v="1"/>
    <x v="6"/>
    <x v="512"/>
    <n v="42.048000000000002"/>
  </r>
  <r>
    <n v="2526"/>
    <s v="CA-2016-124541"/>
    <d v="2016-06-04T00:00:00"/>
    <d v="2016-04-10T00:00:00"/>
    <x v="9"/>
    <s v="Standard Class"/>
    <x v="627"/>
    <x v="627"/>
    <s v="Consumer"/>
    <s v="United States"/>
    <s v="Houston"/>
    <s v="Texas"/>
    <n v="77041"/>
    <x v="2"/>
    <s v="TEC-AC-10002550"/>
    <s v="Technology"/>
    <x v="2"/>
    <x v="11"/>
    <x v="1351"/>
    <n v="25.488"/>
  </r>
  <r>
    <n v="2527"/>
    <s v="CA-2016-124541"/>
    <d v="2016-06-04T00:00:00"/>
    <d v="2016-04-10T00:00:00"/>
    <x v="9"/>
    <s v="Standard Class"/>
    <x v="627"/>
    <x v="627"/>
    <s v="Consumer"/>
    <s v="United States"/>
    <s v="Houston"/>
    <s v="Texas"/>
    <n v="77041"/>
    <x v="2"/>
    <s v="OFF-BI-10004965"/>
    <s v="Office Supplies"/>
    <x v="1"/>
    <x v="8"/>
    <x v="1014"/>
    <n v="6.9"/>
  </r>
  <r>
    <n v="2528"/>
    <s v="CA-2016-124541"/>
    <d v="2016-06-04T00:00:00"/>
    <d v="2016-04-10T00:00:00"/>
    <x v="9"/>
    <s v="Standard Class"/>
    <x v="627"/>
    <x v="627"/>
    <s v="Consumer"/>
    <s v="United States"/>
    <s v="Houston"/>
    <s v="Texas"/>
    <n v="77041"/>
    <x v="2"/>
    <s v="OFF-BI-10004209"/>
    <s v="Office Supplies"/>
    <x v="1"/>
    <x v="8"/>
    <x v="1215"/>
    <n v="9.6479999999999997"/>
  </r>
  <r>
    <n v="2529"/>
    <s v="CA-2016-124541"/>
    <d v="2016-06-04T00:00:00"/>
    <d v="2016-04-10T00:00:00"/>
    <x v="9"/>
    <s v="Standard Class"/>
    <x v="627"/>
    <x v="627"/>
    <s v="Consumer"/>
    <s v="United States"/>
    <s v="Houston"/>
    <s v="Texas"/>
    <n v="77041"/>
    <x v="2"/>
    <s v="OFF-PA-10001526"/>
    <s v="Office Supplies"/>
    <x v="1"/>
    <x v="10"/>
    <x v="1039"/>
    <n v="7.968"/>
  </r>
  <r>
    <n v="2530"/>
    <s v="CA-2015-108707"/>
    <d v="2015-10-24T00:00:00"/>
    <d v="2015-10-29T00:00:00"/>
    <x v="8"/>
    <s v="Standard Class"/>
    <x v="626"/>
    <x v="626"/>
    <s v="Home Office"/>
    <s v="United States"/>
    <s v="Fort Lauderdale"/>
    <s v="Florida"/>
    <n v="33311"/>
    <x v="0"/>
    <s v="OFF-PA-10000788"/>
    <s v="Office Supplies"/>
    <x v="1"/>
    <x v="10"/>
    <x v="738"/>
    <n v="10.368"/>
  </r>
  <r>
    <n v="2531"/>
    <s v="CA-2015-111500"/>
    <d v="2015-08-17T00:00:00"/>
    <d v="2015-08-21T00:00:00"/>
    <x v="0"/>
    <s v="Standard Class"/>
    <x v="137"/>
    <x v="137"/>
    <s v="Corporate"/>
    <s v="United States"/>
    <s v="Little Rock"/>
    <s v="Arkansas"/>
    <n v="72209"/>
    <x v="0"/>
    <s v="OFF-PA-10000595"/>
    <s v="Office Supplies"/>
    <x v="1"/>
    <x v="10"/>
    <x v="1126"/>
    <n v="114.2"/>
  </r>
  <r>
    <n v="2532"/>
    <s v="CA-2015-111500"/>
    <d v="2015-08-17T00:00:00"/>
    <d v="2015-08-21T00:00:00"/>
    <x v="0"/>
    <s v="Standard Class"/>
    <x v="137"/>
    <x v="137"/>
    <s v="Corporate"/>
    <s v="United States"/>
    <s v="Little Rock"/>
    <s v="Arkansas"/>
    <n v="72209"/>
    <x v="0"/>
    <s v="OFF-BI-10000829"/>
    <s v="Office Supplies"/>
    <x v="1"/>
    <x v="8"/>
    <x v="307"/>
    <n v="17.96"/>
  </r>
  <r>
    <n v="2533"/>
    <s v="CA-2015-111500"/>
    <d v="2015-08-17T00:00:00"/>
    <d v="2015-08-21T00:00:00"/>
    <x v="0"/>
    <s v="Standard Class"/>
    <x v="137"/>
    <x v="137"/>
    <s v="Corporate"/>
    <s v="United States"/>
    <s v="Little Rock"/>
    <s v="Arkansas"/>
    <n v="72209"/>
    <x v="0"/>
    <s v="OFF-FA-10002676"/>
    <s v="Office Supplies"/>
    <x v="1"/>
    <x v="13"/>
    <x v="1078"/>
    <n v="12.67"/>
  </r>
  <r>
    <n v="2534"/>
    <s v="CA-2015-111500"/>
    <d v="2015-08-17T00:00:00"/>
    <d v="2015-08-21T00:00:00"/>
    <x v="0"/>
    <s v="Standard Class"/>
    <x v="137"/>
    <x v="137"/>
    <s v="Corporate"/>
    <s v="United States"/>
    <s v="Little Rock"/>
    <s v="Arkansas"/>
    <n v="72209"/>
    <x v="0"/>
    <s v="TEC-AC-10000844"/>
    <s v="Technology"/>
    <x v="2"/>
    <x v="11"/>
    <x v="106"/>
    <n v="339.96"/>
  </r>
  <r>
    <n v="2535"/>
    <s v="US-2018-117723"/>
    <d v="2018-08-15T00:00:00"/>
    <d v="2018-08-18T00:00:00"/>
    <x v="0"/>
    <s v="Second Class"/>
    <x v="393"/>
    <x v="393"/>
    <s v="Corporate"/>
    <s v="United States"/>
    <s v="Philadelphia"/>
    <s v="Pennsylvania"/>
    <n v="19120"/>
    <x v="3"/>
    <s v="OFF-ST-10004459"/>
    <s v="Office Supplies"/>
    <x v="1"/>
    <x v="4"/>
    <x v="459"/>
    <n v="1801.6320000000001"/>
  </r>
  <r>
    <n v="2536"/>
    <s v="CA-2016-143238"/>
    <d v="2016-06-09T00:00:00"/>
    <d v="2016-09-08T00:00:00"/>
    <x v="9"/>
    <s v="First Class"/>
    <x v="628"/>
    <x v="628"/>
    <s v="Corporate"/>
    <s v="United States"/>
    <s v="La Quinta"/>
    <s v="California"/>
    <n v="92253"/>
    <x v="1"/>
    <s v="TEC-AC-10003499"/>
    <s v="Technology"/>
    <x v="2"/>
    <x v="11"/>
    <x v="103"/>
    <n v="46.32"/>
  </r>
  <r>
    <n v="2537"/>
    <s v="CA-2016-168746"/>
    <d v="2016-01-27T00:00:00"/>
    <d v="2016-01-29T00:00:00"/>
    <x v="7"/>
    <s v="Second Class"/>
    <x v="277"/>
    <x v="277"/>
    <s v="Consumer"/>
    <s v="United States"/>
    <s v="Cleveland"/>
    <s v="Ohio"/>
    <n v="44105"/>
    <x v="3"/>
    <s v="FUR-CH-10000513"/>
    <s v="Furniture"/>
    <x v="0"/>
    <x v="1"/>
    <x v="70"/>
    <n v="181.98599999999999"/>
  </r>
  <r>
    <n v="2538"/>
    <s v="CA-2016-168746"/>
    <d v="2016-01-27T00:00:00"/>
    <d v="2016-01-29T00:00:00"/>
    <x v="7"/>
    <s v="Second Class"/>
    <x v="277"/>
    <x v="277"/>
    <s v="Consumer"/>
    <s v="United States"/>
    <s v="Cleveland"/>
    <s v="Ohio"/>
    <n v="44105"/>
    <x v="3"/>
    <s v="TEC-PH-10000895"/>
    <s v="Technology"/>
    <x v="2"/>
    <x v="7"/>
    <x v="1137"/>
    <n v="431.976"/>
  </r>
  <r>
    <n v="2539"/>
    <s v="CA-2016-168746"/>
    <d v="2016-01-27T00:00:00"/>
    <d v="2016-01-29T00:00:00"/>
    <x v="7"/>
    <s v="Second Class"/>
    <x v="277"/>
    <x v="277"/>
    <s v="Consumer"/>
    <s v="United States"/>
    <s v="Cleveland"/>
    <s v="Ohio"/>
    <n v="44105"/>
    <x v="3"/>
    <s v="TEC-PH-10002555"/>
    <s v="Technology"/>
    <x v="2"/>
    <x v="7"/>
    <x v="1352"/>
    <n v="155.37"/>
  </r>
  <r>
    <n v="2540"/>
    <s v="CA-2016-113404"/>
    <d v="2016-07-16T00:00:00"/>
    <d v="2016-07-16T00:00:00"/>
    <x v="6"/>
    <s v="Same Day"/>
    <x v="613"/>
    <x v="613"/>
    <s v="Corporate"/>
    <s v="United States"/>
    <s v="San Francisco"/>
    <s v="California"/>
    <n v="94122"/>
    <x v="1"/>
    <s v="FUR-CH-10003312"/>
    <s v="Furniture"/>
    <x v="0"/>
    <x v="1"/>
    <x v="299"/>
    <n v="1348.704"/>
  </r>
  <r>
    <n v="2541"/>
    <s v="CA-2016-113404"/>
    <d v="2016-07-16T00:00:00"/>
    <d v="2016-07-16T00:00:00"/>
    <x v="6"/>
    <s v="Same Day"/>
    <x v="613"/>
    <x v="613"/>
    <s v="Corporate"/>
    <s v="United States"/>
    <s v="San Francisco"/>
    <s v="California"/>
    <n v="94122"/>
    <x v="1"/>
    <s v="FUR-CH-10004086"/>
    <s v="Furniture"/>
    <x v="0"/>
    <x v="1"/>
    <x v="284"/>
    <n v="700.15200000000004"/>
  </r>
  <r>
    <n v="2542"/>
    <s v="CA-2017-144792"/>
    <d v="2017-04-30T00:00:00"/>
    <d v="2017-05-04T00:00:00"/>
    <x v="4"/>
    <s v="Standard Class"/>
    <x v="629"/>
    <x v="629"/>
    <s v="Corporate"/>
    <s v="United States"/>
    <s v="Scottsdale"/>
    <s v="Arizona"/>
    <n v="85254"/>
    <x v="1"/>
    <s v="FUR-FU-10002759"/>
    <s v="Furniture"/>
    <x v="0"/>
    <x v="5"/>
    <x v="560"/>
    <n v="111.88800000000001"/>
  </r>
  <r>
    <n v="2543"/>
    <s v="CA-2015-164385"/>
    <d v="2015-09-26T00:00:00"/>
    <d v="2015-10-01T00:00:00"/>
    <x v="3"/>
    <s v="Second Class"/>
    <x v="630"/>
    <x v="630"/>
    <s v="Corporate"/>
    <s v="United States"/>
    <s v="Philadelphia"/>
    <s v="Pennsylvania"/>
    <n v="19134"/>
    <x v="3"/>
    <s v="OFF-AP-10002191"/>
    <s v="Office Supplies"/>
    <x v="1"/>
    <x v="9"/>
    <x v="808"/>
    <n v="143.952"/>
  </r>
  <r>
    <n v="2544"/>
    <s v="US-2017-114174"/>
    <d v="2017-08-09T00:00:00"/>
    <d v="2017-09-14T00:00:00"/>
    <x v="0"/>
    <s v="Standard Class"/>
    <x v="399"/>
    <x v="399"/>
    <s v="Home Office"/>
    <s v="United States"/>
    <s v="Malden"/>
    <s v="Massachusetts"/>
    <n v="2148"/>
    <x v="3"/>
    <s v="FUR-BO-10003450"/>
    <s v="Furniture"/>
    <x v="0"/>
    <x v="0"/>
    <x v="1353"/>
    <n v="173.94"/>
  </r>
  <r>
    <n v="2545"/>
    <s v="US-2017-114174"/>
    <d v="2017-08-09T00:00:00"/>
    <d v="2017-09-14T00:00:00"/>
    <x v="0"/>
    <s v="Standard Class"/>
    <x v="399"/>
    <x v="399"/>
    <s v="Home Office"/>
    <s v="United States"/>
    <s v="Malden"/>
    <s v="Massachusetts"/>
    <n v="2148"/>
    <x v="3"/>
    <s v="OFF-LA-10000248"/>
    <s v="Office Supplies"/>
    <x v="1"/>
    <x v="2"/>
    <x v="1221"/>
    <n v="14.76"/>
  </r>
  <r>
    <n v="2546"/>
    <s v="CA-2018-108070"/>
    <d v="2018-04-16T00:00:00"/>
    <d v="2018-04-20T00:00:00"/>
    <x v="4"/>
    <s v="Standard Class"/>
    <x v="32"/>
    <x v="32"/>
    <s v="Consumer"/>
    <s v="United States"/>
    <s v="San Jose"/>
    <s v="California"/>
    <n v="95123"/>
    <x v="1"/>
    <s v="OFF-ST-10004804"/>
    <s v="Office Supplies"/>
    <x v="1"/>
    <x v="4"/>
    <x v="233"/>
    <n v="205.92"/>
  </r>
  <r>
    <n v="2547"/>
    <s v="CA-2018-108070"/>
    <d v="2018-04-16T00:00:00"/>
    <d v="2018-04-20T00:00:00"/>
    <x v="4"/>
    <s v="Standard Class"/>
    <x v="32"/>
    <x v="32"/>
    <s v="Consumer"/>
    <s v="United States"/>
    <s v="San Jose"/>
    <s v="California"/>
    <n v="95123"/>
    <x v="1"/>
    <s v="FUR-BO-10001337"/>
    <s v="Furniture"/>
    <x v="0"/>
    <x v="0"/>
    <x v="430"/>
    <n v="102.833"/>
  </r>
  <r>
    <n v="2548"/>
    <s v="US-2016-128090"/>
    <d v="2016-08-16T00:00:00"/>
    <d v="2016-08-22T00:00:00"/>
    <x v="0"/>
    <s v="Standard Class"/>
    <x v="622"/>
    <x v="622"/>
    <s v="Consumer"/>
    <s v="United States"/>
    <s v="Phoenix"/>
    <s v="Arizona"/>
    <n v="85023"/>
    <x v="1"/>
    <s v="OFF-AR-10002255"/>
    <s v="Office Supplies"/>
    <x v="1"/>
    <x v="6"/>
    <x v="822"/>
    <n v="2.3039999999999998"/>
  </r>
  <r>
    <n v="2549"/>
    <s v="US-2016-128090"/>
    <d v="2016-08-16T00:00:00"/>
    <d v="2016-08-22T00:00:00"/>
    <x v="0"/>
    <s v="Standard Class"/>
    <x v="622"/>
    <x v="622"/>
    <s v="Consumer"/>
    <s v="United States"/>
    <s v="Phoenix"/>
    <s v="Arizona"/>
    <n v="85023"/>
    <x v="1"/>
    <s v="TEC-PH-10002624"/>
    <s v="Technology"/>
    <x v="2"/>
    <x v="7"/>
    <x v="1135"/>
    <n v="1879.96"/>
  </r>
  <r>
    <n v="2550"/>
    <s v="US-2016-128090"/>
    <d v="2016-08-16T00:00:00"/>
    <d v="2016-08-22T00:00:00"/>
    <x v="0"/>
    <s v="Standard Class"/>
    <x v="622"/>
    <x v="622"/>
    <s v="Consumer"/>
    <s v="United States"/>
    <s v="Phoenix"/>
    <s v="Arizona"/>
    <n v="85023"/>
    <x v="1"/>
    <s v="OFF-PA-10001878"/>
    <s v="Office Supplies"/>
    <x v="1"/>
    <x v="10"/>
    <x v="1170"/>
    <n v="313.024"/>
  </r>
  <r>
    <n v="2551"/>
    <s v="US-2016-128090"/>
    <d v="2016-08-16T00:00:00"/>
    <d v="2016-08-22T00:00:00"/>
    <x v="0"/>
    <s v="Standard Class"/>
    <x v="622"/>
    <x v="622"/>
    <s v="Consumer"/>
    <s v="United States"/>
    <s v="Phoenix"/>
    <s v="Arizona"/>
    <n v="85023"/>
    <x v="1"/>
    <s v="OFF-LA-10000452"/>
    <s v="Office Supplies"/>
    <x v="1"/>
    <x v="2"/>
    <x v="812"/>
    <n v="5.04"/>
  </r>
  <r>
    <n v="2552"/>
    <s v="CA-2018-101042"/>
    <d v="2018-11-19T00:00:00"/>
    <d v="2018-11-23T00:00:00"/>
    <x v="2"/>
    <s v="Standard Class"/>
    <x v="455"/>
    <x v="455"/>
    <s v="Consumer"/>
    <s v="United States"/>
    <s v="Henderson"/>
    <s v="Kentucky"/>
    <n v="42420"/>
    <x v="0"/>
    <s v="FUR-FU-10004665"/>
    <s v="Furniture"/>
    <x v="0"/>
    <x v="5"/>
    <x v="1354"/>
    <n v="821.88"/>
  </r>
  <r>
    <n v="2553"/>
    <s v="CA-2018-101042"/>
    <d v="2018-11-19T00:00:00"/>
    <d v="2018-11-23T00:00:00"/>
    <x v="2"/>
    <s v="Standard Class"/>
    <x v="455"/>
    <x v="455"/>
    <s v="Consumer"/>
    <s v="United States"/>
    <s v="Henderson"/>
    <s v="Kentucky"/>
    <n v="42420"/>
    <x v="0"/>
    <s v="OFF-BI-10000088"/>
    <s v="Office Supplies"/>
    <x v="1"/>
    <x v="8"/>
    <x v="1034"/>
    <n v="21.96"/>
  </r>
  <r>
    <n v="2554"/>
    <s v="CA-2017-155439"/>
    <d v="2017-09-14T00:00:00"/>
    <d v="2017-09-18T00:00:00"/>
    <x v="3"/>
    <s v="Standard Class"/>
    <x v="43"/>
    <x v="43"/>
    <s v="Home Office"/>
    <s v="United States"/>
    <s v="Columbia"/>
    <s v="South Carolina"/>
    <n v="29203"/>
    <x v="0"/>
    <s v="OFF-PA-10000029"/>
    <s v="Office Supplies"/>
    <x v="1"/>
    <x v="10"/>
    <x v="811"/>
    <n v="25.92"/>
  </r>
  <r>
    <n v="2555"/>
    <s v="CA-2017-118626"/>
    <d v="2017-08-15T00:00:00"/>
    <d v="2017-08-20T00:00:00"/>
    <x v="0"/>
    <s v="Standard Class"/>
    <x v="547"/>
    <x v="547"/>
    <s v="Consumer"/>
    <s v="United States"/>
    <s v="Tallahassee"/>
    <s v="Florida"/>
    <n v="32303"/>
    <x v="0"/>
    <s v="TEC-PH-10000369"/>
    <s v="Technology"/>
    <x v="2"/>
    <x v="7"/>
    <x v="1355"/>
    <n v="705.54399999999998"/>
  </r>
  <r>
    <n v="2556"/>
    <s v="CA-2016-111458"/>
    <d v="2016-09-26T00:00:00"/>
    <d v="2016-09-30T00:00:00"/>
    <x v="3"/>
    <s v="Standard Class"/>
    <x v="58"/>
    <x v="58"/>
    <s v="Consumer"/>
    <s v="United States"/>
    <s v="New York City"/>
    <s v="New York"/>
    <n v="10035"/>
    <x v="3"/>
    <s v="TEC-AC-10001590"/>
    <s v="Technology"/>
    <x v="2"/>
    <x v="11"/>
    <x v="1356"/>
    <n v="50"/>
  </r>
  <r>
    <n v="2557"/>
    <s v="US-2017-126844"/>
    <d v="2017-08-10T00:00:00"/>
    <d v="2017-10-14T00:00:00"/>
    <x v="0"/>
    <s v="Standard Class"/>
    <x v="308"/>
    <x v="308"/>
    <s v="Corporate"/>
    <s v="United States"/>
    <s v="Houston"/>
    <s v="Texas"/>
    <n v="77070"/>
    <x v="2"/>
    <s v="FUR-FU-10004909"/>
    <s v="Furniture"/>
    <x v="0"/>
    <x v="5"/>
    <x v="1357"/>
    <n v="51.712000000000003"/>
  </r>
  <r>
    <n v="2558"/>
    <s v="US-2016-112508"/>
    <d v="2016-03-24T00:00:00"/>
    <d v="2016-03-30T00:00:00"/>
    <x v="10"/>
    <s v="Standard Class"/>
    <x v="130"/>
    <x v="130"/>
    <s v="Corporate"/>
    <s v="United States"/>
    <s v="Coral Springs"/>
    <s v="Florida"/>
    <n v="33065"/>
    <x v="0"/>
    <s v="OFF-AP-10002287"/>
    <s v="Office Supplies"/>
    <x v="1"/>
    <x v="9"/>
    <x v="1283"/>
    <n v="6.992"/>
  </r>
  <r>
    <n v="2559"/>
    <s v="CA-2016-147788"/>
    <d v="2016-05-31T00:00:00"/>
    <d v="2016-06-04T00:00:00"/>
    <x v="5"/>
    <s v="Standard Class"/>
    <x v="612"/>
    <x v="612"/>
    <s v="Consumer"/>
    <s v="United States"/>
    <s v="Orem"/>
    <s v="Utah"/>
    <n v="84057"/>
    <x v="1"/>
    <s v="FUR-BO-10004357"/>
    <s v="Furniture"/>
    <x v="0"/>
    <x v="0"/>
    <x v="1358"/>
    <n v="1406.86"/>
  </r>
  <r>
    <n v="2560"/>
    <s v="CA-2016-147788"/>
    <d v="2016-05-31T00:00:00"/>
    <d v="2016-06-04T00:00:00"/>
    <x v="5"/>
    <s v="Standard Class"/>
    <x v="612"/>
    <x v="612"/>
    <s v="Consumer"/>
    <s v="United States"/>
    <s v="Orem"/>
    <s v="Utah"/>
    <n v="84057"/>
    <x v="1"/>
    <s v="OFF-LA-10003766"/>
    <s v="Office Supplies"/>
    <x v="1"/>
    <x v="2"/>
    <x v="365"/>
    <n v="15.75"/>
  </r>
  <r>
    <n v="2561"/>
    <s v="CA-2016-147788"/>
    <d v="2016-05-31T00:00:00"/>
    <d v="2016-06-04T00:00:00"/>
    <x v="5"/>
    <s v="Standard Class"/>
    <x v="612"/>
    <x v="612"/>
    <s v="Consumer"/>
    <s v="United States"/>
    <s v="Orem"/>
    <s v="Utah"/>
    <n v="84057"/>
    <x v="1"/>
    <s v="OFF-ST-10000046"/>
    <s v="Office Supplies"/>
    <x v="1"/>
    <x v="4"/>
    <x v="764"/>
    <n v="323.10000000000002"/>
  </r>
  <r>
    <n v="2562"/>
    <s v="CA-2016-144288"/>
    <d v="2016-12-25T00:00:00"/>
    <d v="2016-12-31T00:00:00"/>
    <x v="1"/>
    <s v="Standard Class"/>
    <x v="93"/>
    <x v="93"/>
    <s v="Consumer"/>
    <s v="United States"/>
    <s v="Nashville"/>
    <s v="Tennessee"/>
    <n v="37211"/>
    <x v="0"/>
    <s v="OFF-LA-10003190"/>
    <s v="Office Supplies"/>
    <x v="1"/>
    <x v="2"/>
    <x v="1172"/>
    <n v="9.2159999999999993"/>
  </r>
  <r>
    <n v="2563"/>
    <s v="CA-2016-144288"/>
    <d v="2016-12-25T00:00:00"/>
    <d v="2016-12-31T00:00:00"/>
    <x v="1"/>
    <s v="Standard Class"/>
    <x v="93"/>
    <x v="93"/>
    <s v="Consumer"/>
    <s v="United States"/>
    <s v="Nashville"/>
    <s v="Tennessee"/>
    <n v="37211"/>
    <x v="0"/>
    <s v="OFF-PA-10002787"/>
    <s v="Office Supplies"/>
    <x v="1"/>
    <x v="10"/>
    <x v="1276"/>
    <n v="10.368"/>
  </r>
  <r>
    <n v="2564"/>
    <s v="CA-2016-110632"/>
    <d v="2016-03-17T00:00:00"/>
    <d v="2016-03-22T00:00:00"/>
    <x v="10"/>
    <s v="Second Class"/>
    <x v="403"/>
    <x v="403"/>
    <s v="Corporate"/>
    <s v="United States"/>
    <s v="New York City"/>
    <s v="New York"/>
    <n v="10009"/>
    <x v="3"/>
    <s v="TEC-AC-10000387"/>
    <s v="Technology"/>
    <x v="2"/>
    <x v="11"/>
    <x v="1359"/>
    <n v="15.02"/>
  </r>
  <r>
    <n v="2565"/>
    <s v="CA-2016-110632"/>
    <d v="2016-03-17T00:00:00"/>
    <d v="2016-03-22T00:00:00"/>
    <x v="10"/>
    <s v="Second Class"/>
    <x v="403"/>
    <x v="403"/>
    <s v="Corporate"/>
    <s v="United States"/>
    <s v="New York City"/>
    <s v="New York"/>
    <n v="10009"/>
    <x v="3"/>
    <s v="OFF-ST-10001291"/>
    <s v="Office Supplies"/>
    <x v="1"/>
    <x v="4"/>
    <x v="1026"/>
    <n v="33.82"/>
  </r>
  <r>
    <n v="2566"/>
    <s v="CA-2018-109589"/>
    <d v="2018-12-21T00:00:00"/>
    <d v="2018-12-24T00:00:00"/>
    <x v="1"/>
    <s v="First Class"/>
    <x v="631"/>
    <x v="631"/>
    <s v="Consumer"/>
    <s v="United States"/>
    <s v="Bowling Green"/>
    <s v="Kentucky"/>
    <n v="42104"/>
    <x v="0"/>
    <s v="TEC-AC-10003116"/>
    <s v="Technology"/>
    <x v="2"/>
    <x v="11"/>
    <x v="929"/>
    <n v="71"/>
  </r>
  <r>
    <n v="2567"/>
    <s v="CA-2018-123967"/>
    <d v="2018-01-11T00:00:00"/>
    <d v="2018-11-03T00:00:00"/>
    <x v="7"/>
    <s v="Second Class"/>
    <x v="227"/>
    <x v="227"/>
    <s v="Consumer"/>
    <s v="United States"/>
    <s v="Bellingham"/>
    <s v="Washington"/>
    <n v="98226"/>
    <x v="1"/>
    <s v="OFF-BI-10001308"/>
    <s v="Office Supplies"/>
    <x v="1"/>
    <x v="8"/>
    <x v="1360"/>
    <n v="25.12"/>
  </r>
  <r>
    <n v="2568"/>
    <s v="CA-2018-123967"/>
    <d v="2018-01-11T00:00:00"/>
    <d v="2018-11-03T00:00:00"/>
    <x v="7"/>
    <s v="Second Class"/>
    <x v="227"/>
    <x v="227"/>
    <s v="Consumer"/>
    <s v="United States"/>
    <s v="Bellingham"/>
    <s v="Washington"/>
    <n v="98226"/>
    <x v="1"/>
    <s v="FUR-TA-10003954"/>
    <s v="Furniture"/>
    <x v="0"/>
    <x v="3"/>
    <x v="1217"/>
    <n v="2665.62"/>
  </r>
  <r>
    <n v="2569"/>
    <s v="CA-2018-148929"/>
    <d v="2018-07-09T00:00:00"/>
    <d v="2018-09-11T00:00:00"/>
    <x v="6"/>
    <s v="Standard Class"/>
    <x v="407"/>
    <x v="407"/>
    <s v="Corporate"/>
    <s v="United States"/>
    <s v="New York City"/>
    <s v="New York"/>
    <n v="10011"/>
    <x v="3"/>
    <s v="OFF-ST-10003282"/>
    <s v="Office Supplies"/>
    <x v="1"/>
    <x v="4"/>
    <x v="42"/>
    <n v="478.08"/>
  </r>
  <r>
    <n v="2570"/>
    <s v="CA-2018-134404"/>
    <d v="2018-12-27T00:00:00"/>
    <d v="2018-12-27T00:00:00"/>
    <x v="1"/>
    <s v="Same Day"/>
    <x v="112"/>
    <x v="112"/>
    <s v="Corporate"/>
    <s v="United States"/>
    <s v="Newark"/>
    <s v="Ohio"/>
    <n v="43055"/>
    <x v="3"/>
    <s v="TEC-PH-10000576"/>
    <s v="Technology"/>
    <x v="2"/>
    <x v="7"/>
    <x v="815"/>
    <n v="164.38800000000001"/>
  </r>
  <r>
    <n v="2571"/>
    <s v="CA-2018-134404"/>
    <d v="2018-12-27T00:00:00"/>
    <d v="2018-12-27T00:00:00"/>
    <x v="1"/>
    <s v="Same Day"/>
    <x v="112"/>
    <x v="112"/>
    <s v="Corporate"/>
    <s v="United States"/>
    <s v="Newark"/>
    <s v="Ohio"/>
    <n v="43055"/>
    <x v="3"/>
    <s v="OFF-AR-10004441"/>
    <s v="Office Supplies"/>
    <x v="1"/>
    <x v="6"/>
    <x v="155"/>
    <n v="13.247999999999999"/>
  </r>
  <r>
    <n v="2572"/>
    <s v="CA-2018-109778"/>
    <d v="2018-07-16T00:00:00"/>
    <d v="2018-07-21T00:00:00"/>
    <x v="6"/>
    <s v="Standard Class"/>
    <x v="91"/>
    <x v="91"/>
    <s v="Home Office"/>
    <s v="United States"/>
    <s v="Woodstock"/>
    <s v="Illinois"/>
    <n v="60098"/>
    <x v="2"/>
    <s v="OFF-AR-10003759"/>
    <s v="Office Supplies"/>
    <x v="1"/>
    <x v="6"/>
    <x v="846"/>
    <n v="2.9119999999999999"/>
  </r>
  <r>
    <n v="2573"/>
    <s v="CA-2017-155845"/>
    <d v="2017-12-08T00:00:00"/>
    <d v="2017-08-15T00:00:00"/>
    <x v="1"/>
    <s v="Second Class"/>
    <x v="632"/>
    <x v="632"/>
    <s v="Consumer"/>
    <s v="United States"/>
    <s v="Carrollton"/>
    <s v="Texas"/>
    <n v="75007"/>
    <x v="2"/>
    <s v="TEC-AC-10004145"/>
    <s v="Technology"/>
    <x v="2"/>
    <x v="11"/>
    <x v="1273"/>
    <n v="1399.944"/>
  </r>
  <r>
    <n v="2574"/>
    <s v="CA-2018-145128"/>
    <d v="2018-09-07T00:00:00"/>
    <d v="2018-07-14T00:00:00"/>
    <x v="3"/>
    <s v="Standard Class"/>
    <x v="598"/>
    <x v="598"/>
    <s v="Home Office"/>
    <s v="United States"/>
    <s v="Lafayette"/>
    <s v="Indiana"/>
    <n v="47905"/>
    <x v="2"/>
    <s v="FUR-FU-10000293"/>
    <s v="Furniture"/>
    <x v="0"/>
    <x v="5"/>
    <x v="791"/>
    <n v="526.45000000000005"/>
  </r>
  <r>
    <n v="2575"/>
    <s v="CA-2015-129091"/>
    <d v="2015-11-22T00:00:00"/>
    <d v="2015-11-27T00:00:00"/>
    <x v="2"/>
    <s v="Standard Class"/>
    <x v="19"/>
    <x v="19"/>
    <s v="Corporate"/>
    <s v="United States"/>
    <s v="Columbus"/>
    <s v="Georgia"/>
    <n v="31907"/>
    <x v="0"/>
    <s v="OFF-EN-10004955"/>
    <s v="Office Supplies"/>
    <x v="1"/>
    <x v="12"/>
    <x v="890"/>
    <n v="16.23"/>
  </r>
  <r>
    <n v="2576"/>
    <s v="CA-2015-129091"/>
    <d v="2015-11-22T00:00:00"/>
    <d v="2015-11-27T00:00:00"/>
    <x v="2"/>
    <s v="Standard Class"/>
    <x v="19"/>
    <x v="19"/>
    <s v="Corporate"/>
    <s v="United States"/>
    <s v="Columbus"/>
    <s v="Georgia"/>
    <n v="31907"/>
    <x v="0"/>
    <s v="OFF-BI-10001071"/>
    <s v="Office Supplies"/>
    <x v="1"/>
    <x v="8"/>
    <x v="669"/>
    <n v="319.89999999999998"/>
  </r>
  <r>
    <n v="2577"/>
    <s v="CA-2015-129091"/>
    <d v="2015-11-22T00:00:00"/>
    <d v="2015-11-27T00:00:00"/>
    <x v="2"/>
    <s v="Standard Class"/>
    <x v="19"/>
    <x v="19"/>
    <s v="Corporate"/>
    <s v="United States"/>
    <s v="Columbus"/>
    <s v="Georgia"/>
    <n v="31907"/>
    <x v="0"/>
    <s v="OFF-EN-10001990"/>
    <s v="Office Supplies"/>
    <x v="1"/>
    <x v="12"/>
    <x v="153"/>
    <n v="11.36"/>
  </r>
  <r>
    <n v="2578"/>
    <s v="CA-2015-129091"/>
    <d v="2015-11-22T00:00:00"/>
    <d v="2015-11-27T00:00:00"/>
    <x v="2"/>
    <s v="Standard Class"/>
    <x v="19"/>
    <x v="19"/>
    <s v="Corporate"/>
    <s v="United States"/>
    <s v="Columbus"/>
    <s v="Georgia"/>
    <n v="31907"/>
    <x v="0"/>
    <s v="OFF-AP-10002734"/>
    <s v="Office Supplies"/>
    <x v="1"/>
    <x v="9"/>
    <x v="1361"/>
    <n v="675.12"/>
  </r>
  <r>
    <n v="2579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FUR-FU-10004587"/>
    <s v="Furniture"/>
    <x v="0"/>
    <x v="5"/>
    <x v="1362"/>
    <n v="62.82"/>
  </r>
  <r>
    <n v="2580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OFF-ST-10004337"/>
    <s v="Office Supplies"/>
    <x v="1"/>
    <x v="4"/>
    <x v="847"/>
    <n v="489.92"/>
  </r>
  <r>
    <n v="2581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OFF-PA-10003072"/>
    <s v="Office Supplies"/>
    <x v="1"/>
    <x v="10"/>
    <x v="927"/>
    <n v="19.440000000000001"/>
  </r>
  <r>
    <n v="2582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OFF-PA-10000380"/>
    <s v="Office Supplies"/>
    <x v="1"/>
    <x v="10"/>
    <x v="1290"/>
    <n v="16.68"/>
  </r>
  <r>
    <n v="2583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TEC-PH-10004833"/>
    <s v="Technology"/>
    <x v="2"/>
    <x v="7"/>
    <x v="1363"/>
    <n v="155.35"/>
  </r>
  <r>
    <n v="2584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FUR-FU-10001847"/>
    <s v="Furniture"/>
    <x v="0"/>
    <x v="5"/>
    <x v="1364"/>
    <n v="12.42"/>
  </r>
  <r>
    <n v="2585"/>
    <s v="US-2015-155502"/>
    <d v="2015-01-26T00:00:00"/>
    <d v="2015-01-31T00:00:00"/>
    <x v="7"/>
    <s v="Standard Class"/>
    <x v="174"/>
    <x v="174"/>
    <s v="Home Office"/>
    <s v="United States"/>
    <s v="Alexandria"/>
    <s v="Virginia"/>
    <n v="22304"/>
    <x v="0"/>
    <s v="TEC-PH-10002103"/>
    <s v="Technology"/>
    <x v="2"/>
    <x v="7"/>
    <x v="539"/>
    <n v="187.98"/>
  </r>
  <r>
    <n v="2586"/>
    <s v="CA-2016-121041"/>
    <d v="2016-03-11T00:00:00"/>
    <d v="2016-11-10T00:00:00"/>
    <x v="10"/>
    <s v="Standard Class"/>
    <x v="294"/>
    <x v="294"/>
    <s v="Corporate"/>
    <s v="United States"/>
    <s v="Haltom City"/>
    <s v="Texas"/>
    <n v="76117"/>
    <x v="2"/>
    <s v="OFF-EN-10001137"/>
    <s v="Office Supplies"/>
    <x v="1"/>
    <x v="12"/>
    <x v="318"/>
    <n v="6.6079999999999997"/>
  </r>
  <r>
    <n v="2587"/>
    <s v="CA-2018-131695"/>
    <d v="2018-06-30T00:00:00"/>
    <d v="2018-07-06T00:00:00"/>
    <x v="9"/>
    <s v="Standard Class"/>
    <x v="267"/>
    <x v="267"/>
    <s v="Consumer"/>
    <s v="United States"/>
    <s v="New York City"/>
    <s v="New York"/>
    <n v="10024"/>
    <x v="3"/>
    <s v="OFF-ST-10001476"/>
    <s v="Office Supplies"/>
    <x v="1"/>
    <x v="4"/>
    <x v="835"/>
    <n v="248.57"/>
  </r>
  <r>
    <n v="2588"/>
    <s v="CA-2018-131695"/>
    <d v="2018-06-30T00:00:00"/>
    <d v="2018-07-06T00:00:00"/>
    <x v="9"/>
    <s v="Standard Class"/>
    <x v="267"/>
    <x v="267"/>
    <s v="Consumer"/>
    <s v="United States"/>
    <s v="New York City"/>
    <s v="New York"/>
    <n v="10024"/>
    <x v="3"/>
    <s v="FUR-FU-10002045"/>
    <s v="Furniture"/>
    <x v="0"/>
    <x v="5"/>
    <x v="1365"/>
    <n v="22.23"/>
  </r>
  <r>
    <n v="2589"/>
    <s v="CA-2017-137729"/>
    <d v="2017-05-05T00:00:00"/>
    <d v="2017-05-09T00:00:00"/>
    <x v="5"/>
    <s v="Standard Class"/>
    <x v="593"/>
    <x v="593"/>
    <s v="Home Office"/>
    <s v="United States"/>
    <s v="Los Angeles"/>
    <s v="California"/>
    <n v="90004"/>
    <x v="1"/>
    <s v="OFF-ST-10001505"/>
    <s v="Office Supplies"/>
    <x v="1"/>
    <x v="4"/>
    <x v="1183"/>
    <n v="5.98"/>
  </r>
  <r>
    <n v="2590"/>
    <s v="CA-2017-137729"/>
    <d v="2017-05-05T00:00:00"/>
    <d v="2017-05-09T00:00:00"/>
    <x v="5"/>
    <s v="Standard Class"/>
    <x v="593"/>
    <x v="593"/>
    <s v="Home Office"/>
    <s v="United States"/>
    <s v="Los Angeles"/>
    <s v="California"/>
    <n v="90004"/>
    <x v="1"/>
    <s v="TEC-PH-10001433"/>
    <s v="Technology"/>
    <x v="2"/>
    <x v="7"/>
    <x v="240"/>
    <n v="246.16800000000001"/>
  </r>
  <r>
    <n v="2591"/>
    <s v="US-2017-115455"/>
    <d v="2017-08-09T00:00:00"/>
    <d v="2017-09-14T00:00:00"/>
    <x v="0"/>
    <s v="Standard Class"/>
    <x v="339"/>
    <x v="339"/>
    <s v="Consumer"/>
    <s v="United States"/>
    <s v="Wheeling"/>
    <s v="Illinois"/>
    <n v="60090"/>
    <x v="2"/>
    <s v="FUR-FU-10004671"/>
    <s v="Furniture"/>
    <x v="0"/>
    <x v="5"/>
    <x v="1366"/>
    <n v="14.135999999999999"/>
  </r>
  <r>
    <n v="2592"/>
    <s v="US-2017-115455"/>
    <d v="2017-08-09T00:00:00"/>
    <d v="2017-09-14T00:00:00"/>
    <x v="0"/>
    <s v="Standard Class"/>
    <x v="339"/>
    <x v="339"/>
    <s v="Consumer"/>
    <s v="United States"/>
    <s v="Wheeling"/>
    <s v="Illinois"/>
    <n v="60090"/>
    <x v="2"/>
    <s v="FUR-TA-10003569"/>
    <s v="Furniture"/>
    <x v="0"/>
    <x v="3"/>
    <x v="1367"/>
    <n v="601.47"/>
  </r>
  <r>
    <n v="2593"/>
    <s v="CA-2018-128300"/>
    <d v="2018-11-24T00:00:00"/>
    <d v="2018-11-26T00:00:00"/>
    <x v="2"/>
    <s v="Second Class"/>
    <x v="276"/>
    <x v="276"/>
    <s v="Corporate"/>
    <s v="United States"/>
    <s v="Summerville"/>
    <s v="South Carolina"/>
    <n v="29483"/>
    <x v="0"/>
    <s v="TEC-PH-10002807"/>
    <s v="Technology"/>
    <x v="2"/>
    <x v="7"/>
    <x v="1239"/>
    <n v="79.099999999999994"/>
  </r>
  <r>
    <n v="2594"/>
    <s v="CA-2018-128300"/>
    <d v="2018-11-24T00:00:00"/>
    <d v="2018-11-26T00:00:00"/>
    <x v="2"/>
    <s v="Second Class"/>
    <x v="276"/>
    <x v="276"/>
    <s v="Corporate"/>
    <s v="United States"/>
    <s v="Summerville"/>
    <s v="South Carolina"/>
    <n v="29483"/>
    <x v="0"/>
    <s v="OFF-BI-10001597"/>
    <s v="Office Supplies"/>
    <x v="1"/>
    <x v="8"/>
    <x v="798"/>
    <n v="327.84"/>
  </r>
  <r>
    <n v="2595"/>
    <s v="CA-2018-149048"/>
    <d v="2018-05-13T00:00:00"/>
    <d v="2018-05-17T00:00:00"/>
    <x v="5"/>
    <s v="Standard Class"/>
    <x v="312"/>
    <x v="312"/>
    <s v="Corporate"/>
    <s v="United States"/>
    <s v="Columbus"/>
    <s v="Indiana"/>
    <n v="47201"/>
    <x v="2"/>
    <s v="OFF-EN-10003296"/>
    <s v="Office Supplies"/>
    <x v="1"/>
    <x v="12"/>
    <x v="232"/>
    <n v="180.96"/>
  </r>
  <r>
    <n v="2596"/>
    <s v="CA-2018-149048"/>
    <d v="2018-05-13T00:00:00"/>
    <d v="2018-05-17T00:00:00"/>
    <x v="5"/>
    <s v="Standard Class"/>
    <x v="312"/>
    <x v="312"/>
    <s v="Corporate"/>
    <s v="United States"/>
    <s v="Columbus"/>
    <s v="Indiana"/>
    <n v="47201"/>
    <x v="2"/>
    <s v="OFF-BI-10004632"/>
    <s v="Office Supplies"/>
    <x v="1"/>
    <x v="8"/>
    <x v="569"/>
    <n v="914.97"/>
  </r>
  <r>
    <n v="2597"/>
    <s v="CA-2018-149048"/>
    <d v="2018-05-13T00:00:00"/>
    <d v="2018-05-17T00:00:00"/>
    <x v="5"/>
    <s v="Standard Class"/>
    <x v="312"/>
    <x v="312"/>
    <s v="Corporate"/>
    <s v="United States"/>
    <s v="Columbus"/>
    <s v="Indiana"/>
    <n v="47201"/>
    <x v="2"/>
    <s v="TEC-PH-10002310"/>
    <s v="Technology"/>
    <x v="2"/>
    <x v="7"/>
    <x v="1368"/>
    <n v="587.97"/>
  </r>
  <r>
    <n v="2598"/>
    <s v="CA-2018-149048"/>
    <d v="2018-05-13T00:00:00"/>
    <d v="2018-05-17T00:00:00"/>
    <x v="5"/>
    <s v="Standard Class"/>
    <x v="312"/>
    <x v="312"/>
    <s v="Corporate"/>
    <s v="United States"/>
    <s v="Columbus"/>
    <s v="Indiana"/>
    <n v="47201"/>
    <x v="2"/>
    <s v="OFF-ST-10000078"/>
    <s v="Office Supplies"/>
    <x v="1"/>
    <x v="4"/>
    <x v="1227"/>
    <n v="530.34"/>
  </r>
  <r>
    <n v="2599"/>
    <s v="CA-2018-149048"/>
    <d v="2018-05-13T00:00:00"/>
    <d v="2018-05-17T00:00:00"/>
    <x v="5"/>
    <s v="Standard Class"/>
    <x v="312"/>
    <x v="312"/>
    <s v="Corporate"/>
    <s v="United States"/>
    <s v="Columbus"/>
    <s v="Indiana"/>
    <n v="47201"/>
    <x v="2"/>
    <s v="OFF-PA-10001752"/>
    <s v="Office Supplies"/>
    <x v="1"/>
    <x v="10"/>
    <x v="1369"/>
    <n v="14.94"/>
  </r>
  <r>
    <n v="2600"/>
    <s v="CA-2018-108553"/>
    <d v="2018-04-23T00:00:00"/>
    <d v="2018-04-29T00:00:00"/>
    <x v="4"/>
    <s v="Standard Class"/>
    <x v="85"/>
    <x v="85"/>
    <s v="Consumer"/>
    <s v="United States"/>
    <s v="New York City"/>
    <s v="New York"/>
    <n v="10024"/>
    <x v="3"/>
    <s v="OFF-AP-10000026"/>
    <s v="Office Supplies"/>
    <x v="1"/>
    <x v="9"/>
    <x v="1291"/>
    <n v="121.94"/>
  </r>
  <r>
    <n v="2601"/>
    <s v="CA-2018-108553"/>
    <d v="2018-04-23T00:00:00"/>
    <d v="2018-04-29T00:00:00"/>
    <x v="4"/>
    <s v="Standard Class"/>
    <x v="85"/>
    <x v="85"/>
    <s v="Consumer"/>
    <s v="United States"/>
    <s v="New York City"/>
    <s v="New York"/>
    <n v="10024"/>
    <x v="3"/>
    <s v="OFF-SU-10002573"/>
    <s v="Office Supplies"/>
    <x v="1"/>
    <x v="14"/>
    <x v="354"/>
    <n v="122.71"/>
  </r>
  <r>
    <n v="2602"/>
    <s v="CA-2017-165848"/>
    <d v="2017-04-06T00:00:00"/>
    <d v="2017-06-04T00:00:00"/>
    <x v="4"/>
    <s v="Same Day"/>
    <x v="633"/>
    <x v="633"/>
    <s v="Consumer"/>
    <s v="United States"/>
    <s v="New York City"/>
    <s v="New York"/>
    <n v="10035"/>
    <x v="3"/>
    <s v="OFF-PA-10000349"/>
    <s v="Office Supplies"/>
    <x v="1"/>
    <x v="10"/>
    <x v="33"/>
    <n v="14.94"/>
  </r>
  <r>
    <n v="2603"/>
    <s v="CA-2017-165848"/>
    <d v="2017-04-06T00:00:00"/>
    <d v="2017-06-04T00:00:00"/>
    <x v="4"/>
    <s v="Same Day"/>
    <x v="633"/>
    <x v="633"/>
    <s v="Consumer"/>
    <s v="United States"/>
    <s v="New York City"/>
    <s v="New York"/>
    <n v="10035"/>
    <x v="3"/>
    <s v="TEC-MA-10003356"/>
    <s v="Technology"/>
    <x v="2"/>
    <x v="15"/>
    <x v="1370"/>
    <n v="1349.85"/>
  </r>
  <r>
    <n v="2604"/>
    <s v="CA-2017-165848"/>
    <d v="2017-04-06T00:00:00"/>
    <d v="2017-06-04T00:00:00"/>
    <x v="4"/>
    <s v="Same Day"/>
    <x v="633"/>
    <x v="633"/>
    <s v="Consumer"/>
    <s v="United States"/>
    <s v="New York City"/>
    <s v="New York"/>
    <n v="10035"/>
    <x v="3"/>
    <s v="FUR-BO-10000362"/>
    <s v="Furniture"/>
    <x v="0"/>
    <x v="0"/>
    <x v="1046"/>
    <n v="136.78399999999999"/>
  </r>
  <r>
    <n v="2605"/>
    <s v="CA-2017-165848"/>
    <d v="2017-04-06T00:00:00"/>
    <d v="2017-06-04T00:00:00"/>
    <x v="4"/>
    <s v="Same Day"/>
    <x v="633"/>
    <x v="633"/>
    <s v="Consumer"/>
    <s v="United States"/>
    <s v="New York City"/>
    <s v="New York"/>
    <n v="10035"/>
    <x v="3"/>
    <s v="FUR-FU-10003878"/>
    <s v="Furniture"/>
    <x v="0"/>
    <x v="5"/>
    <x v="677"/>
    <n v="61.12"/>
  </r>
  <r>
    <n v="2606"/>
    <s v="CA-2015-112718"/>
    <d v="2015-12-16T00:00:00"/>
    <d v="2015-12-21T00:00:00"/>
    <x v="1"/>
    <s v="Standard Class"/>
    <x v="634"/>
    <x v="634"/>
    <s v="Corporate"/>
    <s v="United States"/>
    <s v="Jacksonville"/>
    <s v="Florida"/>
    <n v="32216"/>
    <x v="0"/>
    <s v="OFF-BI-10000591"/>
    <s v="Office Supplies"/>
    <x v="1"/>
    <x v="8"/>
    <x v="1054"/>
    <n v="1.167"/>
  </r>
  <r>
    <n v="2607"/>
    <s v="CA-2017-154053"/>
    <d v="2017-04-03T00:00:00"/>
    <d v="2017-03-10T00:00:00"/>
    <x v="4"/>
    <s v="Standard Class"/>
    <x v="450"/>
    <x v="450"/>
    <s v="Home Office"/>
    <s v="United States"/>
    <s v="San Diego"/>
    <s v="California"/>
    <n v="92024"/>
    <x v="1"/>
    <s v="OFF-AR-10003727"/>
    <s v="Office Supplies"/>
    <x v="1"/>
    <x v="6"/>
    <x v="1371"/>
    <n v="16.989999999999998"/>
  </r>
  <r>
    <n v="2608"/>
    <s v="CA-2015-127446"/>
    <d v="2015-11-25T00:00:00"/>
    <d v="2015-11-30T00:00:00"/>
    <x v="2"/>
    <s v="Standard Class"/>
    <x v="565"/>
    <x v="565"/>
    <s v="Corporate"/>
    <s v="United States"/>
    <s v="Arlington"/>
    <s v="Texas"/>
    <n v="76017"/>
    <x v="2"/>
    <s v="TEC-AC-10001635"/>
    <s v="Technology"/>
    <x v="2"/>
    <x v="11"/>
    <x v="1372"/>
    <n v="24.672000000000001"/>
  </r>
  <r>
    <n v="2609"/>
    <s v="CA-2015-127446"/>
    <d v="2015-11-25T00:00:00"/>
    <d v="2015-11-30T00:00:00"/>
    <x v="2"/>
    <s v="Standard Class"/>
    <x v="565"/>
    <x v="565"/>
    <s v="Corporate"/>
    <s v="United States"/>
    <s v="Arlington"/>
    <s v="Texas"/>
    <n v="76017"/>
    <x v="2"/>
    <s v="OFF-LA-10001317"/>
    <s v="Office Supplies"/>
    <x v="1"/>
    <x v="2"/>
    <x v="396"/>
    <n v="2.52"/>
  </r>
  <r>
    <n v="2610"/>
    <s v="CA-2015-127446"/>
    <d v="2015-11-25T00:00:00"/>
    <d v="2015-11-30T00:00:00"/>
    <x v="2"/>
    <s v="Standard Class"/>
    <x v="565"/>
    <x v="565"/>
    <s v="Corporate"/>
    <s v="United States"/>
    <s v="Arlington"/>
    <s v="Texas"/>
    <n v="76017"/>
    <x v="2"/>
    <s v="FUR-TA-10000577"/>
    <s v="Furniture"/>
    <x v="0"/>
    <x v="3"/>
    <x v="3"/>
    <n v="1218.7349999999999"/>
  </r>
  <r>
    <n v="2611"/>
    <s v="CA-2015-127446"/>
    <d v="2015-11-25T00:00:00"/>
    <d v="2015-11-30T00:00:00"/>
    <x v="2"/>
    <s v="Standard Class"/>
    <x v="565"/>
    <x v="565"/>
    <s v="Corporate"/>
    <s v="United States"/>
    <s v="Arlington"/>
    <s v="Texas"/>
    <n v="76017"/>
    <x v="2"/>
    <s v="OFF-LA-10000248"/>
    <s v="Office Supplies"/>
    <x v="1"/>
    <x v="2"/>
    <x v="1221"/>
    <n v="5.9039999999999999"/>
  </r>
  <r>
    <n v="2612"/>
    <s v="CA-2015-127446"/>
    <d v="2015-11-25T00:00:00"/>
    <d v="2015-11-30T00:00:00"/>
    <x v="2"/>
    <s v="Standard Class"/>
    <x v="565"/>
    <x v="565"/>
    <s v="Corporate"/>
    <s v="United States"/>
    <s v="Arlington"/>
    <s v="Texas"/>
    <n v="76017"/>
    <x v="2"/>
    <s v="OFF-PA-10000955"/>
    <s v="Office Supplies"/>
    <x v="1"/>
    <x v="10"/>
    <x v="782"/>
    <n v="15.696"/>
  </r>
  <r>
    <n v="2613"/>
    <s v="CA-2015-127446"/>
    <d v="2015-11-25T00:00:00"/>
    <d v="2015-11-30T00:00:00"/>
    <x v="2"/>
    <s v="Standard Class"/>
    <x v="565"/>
    <x v="565"/>
    <s v="Corporate"/>
    <s v="United States"/>
    <s v="Arlington"/>
    <s v="Texas"/>
    <n v="76017"/>
    <x v="2"/>
    <s v="FUR-FU-10000221"/>
    <s v="Furniture"/>
    <x v="0"/>
    <x v="5"/>
    <x v="534"/>
    <n v="6.0960000000000001"/>
  </r>
  <r>
    <n v="2614"/>
    <s v="CA-2017-137204"/>
    <d v="2017-04-28T00:00:00"/>
    <d v="2017-05-05T00:00:00"/>
    <x v="4"/>
    <s v="Standard Class"/>
    <x v="635"/>
    <x v="635"/>
    <s v="Corporate"/>
    <s v="United States"/>
    <s v="Los Angeles"/>
    <s v="California"/>
    <n v="90045"/>
    <x v="1"/>
    <s v="FUR-CH-10002304"/>
    <s v="Furniture"/>
    <x v="0"/>
    <x v="1"/>
    <x v="790"/>
    <n v="41.567999999999998"/>
  </r>
  <r>
    <n v="2615"/>
    <s v="CA-2015-147298"/>
    <d v="2015-04-26T00:00:00"/>
    <d v="2015-05-03T00:00:00"/>
    <x v="4"/>
    <s v="Standard Class"/>
    <x v="636"/>
    <x v="636"/>
    <s v="Corporate"/>
    <s v="United States"/>
    <s v="Los Angeles"/>
    <s v="California"/>
    <n v="90049"/>
    <x v="1"/>
    <s v="FUR-CH-10004886"/>
    <s v="Furniture"/>
    <x v="0"/>
    <x v="1"/>
    <x v="371"/>
    <n v="230.28"/>
  </r>
  <r>
    <n v="2616"/>
    <s v="CA-2015-147298"/>
    <d v="2015-04-26T00:00:00"/>
    <d v="2015-05-03T00:00:00"/>
    <x v="4"/>
    <s v="Standard Class"/>
    <x v="636"/>
    <x v="636"/>
    <s v="Corporate"/>
    <s v="United States"/>
    <s v="Los Angeles"/>
    <s v="California"/>
    <n v="90049"/>
    <x v="1"/>
    <s v="OFF-BI-10001525"/>
    <s v="Office Supplies"/>
    <x v="1"/>
    <x v="8"/>
    <x v="31"/>
    <n v="18.288"/>
  </r>
  <r>
    <n v="2617"/>
    <s v="CA-2018-147942"/>
    <d v="2018-01-04T00:00:00"/>
    <d v="2018-04-05T00:00:00"/>
    <x v="7"/>
    <s v="Standard Class"/>
    <x v="333"/>
    <x v="333"/>
    <s v="Consumer"/>
    <s v="United States"/>
    <s v="San Francisco"/>
    <s v="California"/>
    <n v="94110"/>
    <x v="1"/>
    <s v="OFF-LA-10003663"/>
    <s v="Office Supplies"/>
    <x v="1"/>
    <x v="2"/>
    <x v="1373"/>
    <n v="5.78"/>
  </r>
  <r>
    <n v="2618"/>
    <s v="CA-2018-147942"/>
    <d v="2018-01-04T00:00:00"/>
    <d v="2018-04-05T00:00:00"/>
    <x v="7"/>
    <s v="Standard Class"/>
    <x v="333"/>
    <x v="333"/>
    <s v="Consumer"/>
    <s v="United States"/>
    <s v="San Francisco"/>
    <s v="California"/>
    <n v="94110"/>
    <x v="1"/>
    <s v="OFF-BI-10001294"/>
    <s v="Office Supplies"/>
    <x v="1"/>
    <x v="8"/>
    <x v="673"/>
    <n v="121.68"/>
  </r>
  <r>
    <n v="2619"/>
    <s v="CA-2018-115931"/>
    <d v="2018-12-22T00:00:00"/>
    <d v="2018-12-26T00:00:00"/>
    <x v="1"/>
    <s v="Standard Class"/>
    <x v="487"/>
    <x v="487"/>
    <s v="Corporate"/>
    <s v="United States"/>
    <s v="Carlsbad"/>
    <s v="New Mexico"/>
    <n v="88220"/>
    <x v="1"/>
    <s v="OFF-AR-10000369"/>
    <s v="Office Supplies"/>
    <x v="1"/>
    <x v="6"/>
    <x v="382"/>
    <n v="4.17"/>
  </r>
  <r>
    <n v="2620"/>
    <s v="CA-2018-115931"/>
    <d v="2018-12-22T00:00:00"/>
    <d v="2018-12-26T00:00:00"/>
    <x v="1"/>
    <s v="Standard Class"/>
    <x v="487"/>
    <x v="487"/>
    <s v="Corporate"/>
    <s v="United States"/>
    <s v="Carlsbad"/>
    <s v="New Mexico"/>
    <n v="88220"/>
    <x v="1"/>
    <s v="TEC-PH-10001300"/>
    <s v="Technology"/>
    <x v="2"/>
    <x v="7"/>
    <x v="1011"/>
    <n v="67.040000000000006"/>
  </r>
  <r>
    <n v="2621"/>
    <s v="CA-2018-115931"/>
    <d v="2018-12-22T00:00:00"/>
    <d v="2018-12-26T00:00:00"/>
    <x v="1"/>
    <s v="Standard Class"/>
    <x v="487"/>
    <x v="487"/>
    <s v="Corporate"/>
    <s v="United States"/>
    <s v="Carlsbad"/>
    <s v="New Mexico"/>
    <n v="88220"/>
    <x v="1"/>
    <s v="OFF-ST-10000876"/>
    <s v="Office Supplies"/>
    <x v="1"/>
    <x v="4"/>
    <x v="254"/>
    <n v="37.32"/>
  </r>
  <r>
    <n v="2622"/>
    <s v="CA-2018-115931"/>
    <d v="2018-12-22T00:00:00"/>
    <d v="2018-12-26T00:00:00"/>
    <x v="1"/>
    <s v="Standard Class"/>
    <x v="487"/>
    <x v="487"/>
    <s v="Corporate"/>
    <s v="United States"/>
    <s v="Carlsbad"/>
    <s v="New Mexico"/>
    <n v="88220"/>
    <x v="1"/>
    <s v="OFF-LA-10001404"/>
    <s v="Office Supplies"/>
    <x v="1"/>
    <x v="2"/>
    <x v="925"/>
    <n v="18.45"/>
  </r>
  <r>
    <n v="2623"/>
    <s v="CA-2015-164861"/>
    <d v="2015-03-12T00:00:00"/>
    <d v="2015-12-06T00:00:00"/>
    <x v="10"/>
    <s v="Second Class"/>
    <x v="637"/>
    <x v="637"/>
    <s v="Corporate"/>
    <s v="United States"/>
    <s v="Saint Louis"/>
    <s v="Missouri"/>
    <n v="63116"/>
    <x v="2"/>
    <s v="OFF-PA-10001972"/>
    <s v="Office Supplies"/>
    <x v="1"/>
    <x v="10"/>
    <x v="1178"/>
    <n v="25.92"/>
  </r>
  <r>
    <n v="2624"/>
    <s v="CA-2018-127180"/>
    <d v="2018-10-22T00:00:00"/>
    <d v="2018-10-24T00:00:00"/>
    <x v="8"/>
    <s v="First Class"/>
    <x v="638"/>
    <x v="638"/>
    <s v="Home Office"/>
    <s v="United States"/>
    <s v="New York City"/>
    <s v="New York"/>
    <n v="10024"/>
    <x v="3"/>
    <s v="TEC-CO-10004722"/>
    <s v="Technology"/>
    <x v="2"/>
    <x v="16"/>
    <x v="1374"/>
    <n v="11199.968000000001"/>
  </r>
  <r>
    <n v="2625"/>
    <s v="CA-2018-127180"/>
    <d v="2018-10-22T00:00:00"/>
    <d v="2018-10-24T00:00:00"/>
    <x v="8"/>
    <s v="First Class"/>
    <x v="638"/>
    <x v="638"/>
    <s v="Home Office"/>
    <s v="United States"/>
    <s v="New York City"/>
    <s v="New York"/>
    <n v="10024"/>
    <x v="3"/>
    <s v="TEC-PH-10001494"/>
    <s v="Technology"/>
    <x v="2"/>
    <x v="7"/>
    <x v="715"/>
    <n v="2399.6"/>
  </r>
  <r>
    <n v="2626"/>
    <s v="CA-2018-127180"/>
    <d v="2018-10-22T00:00:00"/>
    <d v="2018-10-24T00:00:00"/>
    <x v="8"/>
    <s v="First Class"/>
    <x v="638"/>
    <x v="638"/>
    <s v="Home Office"/>
    <s v="United States"/>
    <s v="New York City"/>
    <s v="New York"/>
    <n v="10024"/>
    <x v="3"/>
    <s v="OFF-EN-10002500"/>
    <s v="Office Supplies"/>
    <x v="1"/>
    <x v="12"/>
    <x v="118"/>
    <n v="63.9"/>
  </r>
  <r>
    <n v="2627"/>
    <s v="CA-2018-127180"/>
    <d v="2018-10-22T00:00:00"/>
    <d v="2018-10-24T00:00:00"/>
    <x v="8"/>
    <s v="First Class"/>
    <x v="638"/>
    <x v="638"/>
    <s v="Home Office"/>
    <s v="United States"/>
    <s v="New York City"/>
    <s v="New York"/>
    <n v="10024"/>
    <x v="3"/>
    <s v="TEC-PH-10003800"/>
    <s v="Technology"/>
    <x v="2"/>
    <x v="7"/>
    <x v="509"/>
    <n v="52.99"/>
  </r>
  <r>
    <n v="2628"/>
    <s v="US-2018-165344"/>
    <d v="2018-11-13T00:00:00"/>
    <d v="2018-11-15T00:00:00"/>
    <x v="2"/>
    <s v="First Class"/>
    <x v="115"/>
    <x v="115"/>
    <s v="Corporate"/>
    <s v="United States"/>
    <s v="Springfield"/>
    <s v="Ohio"/>
    <n v="45503"/>
    <x v="3"/>
    <s v="TEC-AC-10002399"/>
    <s v="Technology"/>
    <x v="2"/>
    <x v="11"/>
    <x v="453"/>
    <n v="60.863999999999997"/>
  </r>
  <r>
    <n v="2629"/>
    <s v="US-2018-165344"/>
    <d v="2018-11-13T00:00:00"/>
    <d v="2018-11-15T00:00:00"/>
    <x v="2"/>
    <s v="First Class"/>
    <x v="115"/>
    <x v="115"/>
    <s v="Corporate"/>
    <s v="United States"/>
    <s v="Springfield"/>
    <s v="Ohio"/>
    <n v="45503"/>
    <x v="3"/>
    <s v="TEC-MA-10002210"/>
    <s v="Technology"/>
    <x v="2"/>
    <x v="15"/>
    <x v="1375"/>
    <n v="652.995"/>
  </r>
  <r>
    <n v="2630"/>
    <s v="US-2018-165344"/>
    <d v="2018-11-13T00:00:00"/>
    <d v="2018-11-15T00:00:00"/>
    <x v="2"/>
    <s v="First Class"/>
    <x v="115"/>
    <x v="115"/>
    <s v="Corporate"/>
    <s v="United States"/>
    <s v="Springfield"/>
    <s v="Ohio"/>
    <n v="45503"/>
    <x v="3"/>
    <s v="OFF-BI-10003196"/>
    <s v="Office Supplies"/>
    <x v="1"/>
    <x v="8"/>
    <x v="1376"/>
    <n v="11.22"/>
  </r>
  <r>
    <n v="2631"/>
    <s v="CA-2016-168186"/>
    <d v="2016-10-09T00:00:00"/>
    <d v="2016-09-15T00:00:00"/>
    <x v="8"/>
    <s v="Standard Class"/>
    <x v="492"/>
    <x v="492"/>
    <s v="Consumer"/>
    <s v="United States"/>
    <s v="Tulsa"/>
    <s v="Oklahoma"/>
    <n v="74133"/>
    <x v="2"/>
    <s v="OFF-PA-10000477"/>
    <s v="Office Supplies"/>
    <x v="1"/>
    <x v="10"/>
    <x v="1214"/>
    <n v="14.94"/>
  </r>
  <r>
    <n v="2632"/>
    <s v="US-2018-110604"/>
    <d v="2018-05-15T00:00:00"/>
    <d v="2018-05-20T00:00:00"/>
    <x v="5"/>
    <s v="Standard Class"/>
    <x v="639"/>
    <x v="639"/>
    <s v="Consumer"/>
    <s v="United States"/>
    <s v="Seattle"/>
    <s v="Washington"/>
    <n v="98103"/>
    <x v="1"/>
    <s v="FUR-FU-10000076"/>
    <s v="Furniture"/>
    <x v="0"/>
    <x v="5"/>
    <x v="884"/>
    <n v="39.96"/>
  </r>
  <r>
    <n v="2633"/>
    <s v="US-2018-110604"/>
    <d v="2018-05-15T00:00:00"/>
    <d v="2018-05-20T00:00:00"/>
    <x v="5"/>
    <s v="Standard Class"/>
    <x v="639"/>
    <x v="639"/>
    <s v="Consumer"/>
    <s v="United States"/>
    <s v="Seattle"/>
    <s v="Washington"/>
    <n v="98103"/>
    <x v="1"/>
    <s v="FUR-CH-10002017"/>
    <s v="Furniture"/>
    <x v="0"/>
    <x v="1"/>
    <x v="1377"/>
    <n v="42.624000000000002"/>
  </r>
  <r>
    <n v="2634"/>
    <s v="US-2018-110604"/>
    <d v="2018-05-15T00:00:00"/>
    <d v="2018-05-20T00:00:00"/>
    <x v="5"/>
    <s v="Standard Class"/>
    <x v="639"/>
    <x v="639"/>
    <s v="Consumer"/>
    <s v="United States"/>
    <s v="Seattle"/>
    <s v="Washington"/>
    <n v="98103"/>
    <x v="1"/>
    <s v="FUR-CH-10004287"/>
    <s v="Furniture"/>
    <x v="0"/>
    <x v="1"/>
    <x v="158"/>
    <n v="220.96"/>
  </r>
  <r>
    <n v="2635"/>
    <s v="CA-2016-116750"/>
    <d v="2016-05-07T00:00:00"/>
    <d v="2016-07-10T00:00:00"/>
    <x v="5"/>
    <s v="Second Class"/>
    <x v="541"/>
    <x v="541"/>
    <s v="Corporate"/>
    <s v="United States"/>
    <s v="Fayetteville"/>
    <s v="North Carolina"/>
    <n v="28314"/>
    <x v="0"/>
    <s v="FUR-FU-10003829"/>
    <s v="Furniture"/>
    <x v="0"/>
    <x v="5"/>
    <x v="1378"/>
    <n v="4.9279999999999999"/>
  </r>
  <r>
    <n v="2636"/>
    <s v="CA-2016-116750"/>
    <d v="2016-05-07T00:00:00"/>
    <d v="2016-07-10T00:00:00"/>
    <x v="5"/>
    <s v="Second Class"/>
    <x v="541"/>
    <x v="541"/>
    <s v="Corporate"/>
    <s v="United States"/>
    <s v="Fayetteville"/>
    <s v="North Carolina"/>
    <n v="28314"/>
    <x v="0"/>
    <s v="OFF-BI-10004728"/>
    <s v="Office Supplies"/>
    <x v="1"/>
    <x v="8"/>
    <x v="544"/>
    <n v="7.23"/>
  </r>
  <r>
    <n v="2637"/>
    <s v="CA-2016-162369"/>
    <d v="2016-08-15T00:00:00"/>
    <d v="2016-08-19T00:00:00"/>
    <x v="0"/>
    <s v="Standard Class"/>
    <x v="640"/>
    <x v="640"/>
    <s v="Corporate"/>
    <s v="United States"/>
    <s v="Los Angeles"/>
    <s v="California"/>
    <n v="90045"/>
    <x v="1"/>
    <s v="OFF-ST-10000046"/>
    <s v="Office Supplies"/>
    <x v="1"/>
    <x v="4"/>
    <x v="764"/>
    <n v="323.10000000000002"/>
  </r>
  <r>
    <n v="2638"/>
    <s v="CA-2018-108441"/>
    <d v="2018-12-06T00:00:00"/>
    <d v="2018-06-18T00:00:00"/>
    <x v="1"/>
    <s v="Standard Class"/>
    <x v="641"/>
    <x v="641"/>
    <s v="Consumer"/>
    <s v="United States"/>
    <s v="New York City"/>
    <s v="New York"/>
    <n v="10035"/>
    <x v="3"/>
    <s v="OFF-PA-10000697"/>
    <s v="Office Supplies"/>
    <x v="1"/>
    <x v="10"/>
    <x v="1379"/>
    <n v="19.04"/>
  </r>
  <r>
    <n v="2639"/>
    <s v="CA-2018-108441"/>
    <d v="2018-12-06T00:00:00"/>
    <d v="2018-06-18T00:00:00"/>
    <x v="1"/>
    <s v="Standard Class"/>
    <x v="641"/>
    <x v="641"/>
    <s v="Consumer"/>
    <s v="United States"/>
    <s v="New York City"/>
    <s v="New York"/>
    <n v="10035"/>
    <x v="3"/>
    <s v="OFF-BI-10000848"/>
    <s v="Office Supplies"/>
    <x v="1"/>
    <x v="8"/>
    <x v="520"/>
    <n v="13.128"/>
  </r>
  <r>
    <n v="2640"/>
    <s v="CA-2018-108441"/>
    <d v="2018-12-06T00:00:00"/>
    <d v="2018-06-18T00:00:00"/>
    <x v="1"/>
    <s v="Standard Class"/>
    <x v="641"/>
    <x v="641"/>
    <s v="Consumer"/>
    <s v="United States"/>
    <s v="New York City"/>
    <s v="New York"/>
    <n v="10035"/>
    <x v="3"/>
    <s v="OFF-AR-10004691"/>
    <s v="Office Supplies"/>
    <x v="1"/>
    <x v="6"/>
    <x v="1380"/>
    <n v="64.14"/>
  </r>
  <r>
    <n v="2641"/>
    <s v="CA-2018-108441"/>
    <d v="2018-12-06T00:00:00"/>
    <d v="2018-06-18T00:00:00"/>
    <x v="1"/>
    <s v="Standard Class"/>
    <x v="641"/>
    <x v="641"/>
    <s v="Consumer"/>
    <s v="United States"/>
    <s v="New York City"/>
    <s v="New York"/>
    <n v="10035"/>
    <x v="3"/>
    <s v="FUR-CH-10000595"/>
    <s v="Furniture"/>
    <x v="0"/>
    <x v="1"/>
    <x v="468"/>
    <n v="858.24"/>
  </r>
  <r>
    <n v="2642"/>
    <s v="CA-2016-169740"/>
    <d v="2016-02-20T00:00:00"/>
    <d v="2016-02-25T00:00:00"/>
    <x v="11"/>
    <s v="Standard Class"/>
    <x v="215"/>
    <x v="215"/>
    <s v="Consumer"/>
    <s v="United States"/>
    <s v="Hot Springs"/>
    <s v="Arkansas"/>
    <n v="71901"/>
    <x v="0"/>
    <s v="TEC-AC-10000927"/>
    <s v="Technology"/>
    <x v="2"/>
    <x v="11"/>
    <x v="701"/>
    <n v="29.99"/>
  </r>
  <r>
    <n v="2643"/>
    <s v="CA-2017-124051"/>
    <d v="2017-12-29T00:00:00"/>
    <d v="2017-12-30T00:00:00"/>
    <x v="1"/>
    <s v="First Class"/>
    <x v="567"/>
    <x v="567"/>
    <s v="Consumer"/>
    <s v="United States"/>
    <s v="Aurora"/>
    <s v="Illinois"/>
    <n v="60505"/>
    <x v="2"/>
    <s v="OFF-PA-10001289"/>
    <s v="Office Supplies"/>
    <x v="1"/>
    <x v="10"/>
    <x v="961"/>
    <n v="186.048"/>
  </r>
  <r>
    <n v="2644"/>
    <s v="CA-2017-149111"/>
    <d v="2017-04-17T00:00:00"/>
    <d v="2017-04-21T00:00:00"/>
    <x v="4"/>
    <s v="Second Class"/>
    <x v="408"/>
    <x v="408"/>
    <s v="Home Office"/>
    <s v="United States"/>
    <s v="Raleigh"/>
    <s v="North Carolina"/>
    <n v="27604"/>
    <x v="0"/>
    <s v="TEC-PH-10003092"/>
    <s v="Technology"/>
    <x v="2"/>
    <x v="7"/>
    <x v="521"/>
    <n v="36.792000000000002"/>
  </r>
  <r>
    <n v="2645"/>
    <s v="CA-2017-149111"/>
    <d v="2017-04-17T00:00:00"/>
    <d v="2017-04-21T00:00:00"/>
    <x v="4"/>
    <s v="Second Class"/>
    <x v="408"/>
    <x v="408"/>
    <s v="Home Office"/>
    <s v="United States"/>
    <s v="Raleigh"/>
    <s v="North Carolina"/>
    <n v="27604"/>
    <x v="0"/>
    <s v="FUR-FU-10000206"/>
    <s v="Furniture"/>
    <x v="0"/>
    <x v="5"/>
    <x v="397"/>
    <n v="18.623999999999999"/>
  </r>
  <r>
    <n v="2646"/>
    <s v="CA-2015-131002"/>
    <d v="2015-07-09T00:00:00"/>
    <d v="2015-09-12T00:00:00"/>
    <x v="6"/>
    <s v="Second Class"/>
    <x v="483"/>
    <x v="483"/>
    <s v="Consumer"/>
    <s v="United States"/>
    <s v="Tulsa"/>
    <s v="Oklahoma"/>
    <n v="74133"/>
    <x v="2"/>
    <s v="FUR-FU-10004270"/>
    <s v="Furniture"/>
    <x v="0"/>
    <x v="5"/>
    <x v="1381"/>
    <n v="57.69"/>
  </r>
  <r>
    <n v="2647"/>
    <s v="CA-2015-131002"/>
    <d v="2015-07-09T00:00:00"/>
    <d v="2015-09-12T00:00:00"/>
    <x v="6"/>
    <s v="Second Class"/>
    <x v="483"/>
    <x v="483"/>
    <s v="Consumer"/>
    <s v="United States"/>
    <s v="Tulsa"/>
    <s v="Oklahoma"/>
    <n v="74133"/>
    <x v="2"/>
    <s v="OFF-BI-10000948"/>
    <s v="Office Supplies"/>
    <x v="1"/>
    <x v="8"/>
    <x v="1382"/>
    <n v="42.81"/>
  </r>
  <r>
    <n v="2648"/>
    <s v="CA-2015-131002"/>
    <d v="2015-07-09T00:00:00"/>
    <d v="2015-09-12T00:00:00"/>
    <x v="6"/>
    <s v="Second Class"/>
    <x v="483"/>
    <x v="483"/>
    <s v="Consumer"/>
    <s v="United States"/>
    <s v="Tulsa"/>
    <s v="Oklahoma"/>
    <n v="74133"/>
    <x v="2"/>
    <s v="OFF-PA-10000223"/>
    <s v="Office Supplies"/>
    <x v="1"/>
    <x v="10"/>
    <x v="1383"/>
    <n v="12.96"/>
  </r>
  <r>
    <n v="2649"/>
    <s v="CA-2015-131002"/>
    <d v="2015-07-09T00:00:00"/>
    <d v="2015-09-12T00:00:00"/>
    <x v="6"/>
    <s v="Second Class"/>
    <x v="483"/>
    <x v="483"/>
    <s v="Consumer"/>
    <s v="United States"/>
    <s v="Tulsa"/>
    <s v="Oklahoma"/>
    <n v="74133"/>
    <x v="2"/>
    <s v="FUR-FU-10004665"/>
    <s v="Furniture"/>
    <x v="0"/>
    <x v="5"/>
    <x v="1354"/>
    <n v="821.88"/>
  </r>
  <r>
    <n v="2650"/>
    <s v="CA-2015-131002"/>
    <d v="2015-07-09T00:00:00"/>
    <d v="2015-09-12T00:00:00"/>
    <x v="6"/>
    <s v="Second Class"/>
    <x v="483"/>
    <x v="483"/>
    <s v="Consumer"/>
    <s v="United States"/>
    <s v="Tulsa"/>
    <s v="Oklahoma"/>
    <n v="74133"/>
    <x v="2"/>
    <s v="TEC-PH-10000215"/>
    <s v="Technology"/>
    <x v="2"/>
    <x v="7"/>
    <x v="140"/>
    <n v="104.85"/>
  </r>
  <r>
    <n v="2651"/>
    <s v="US-2017-146794"/>
    <d v="2017-09-26T00:00:00"/>
    <d v="2017-10-01T00:00:00"/>
    <x v="3"/>
    <s v="Standard Class"/>
    <x v="64"/>
    <x v="64"/>
    <s v="Corporate"/>
    <s v="United States"/>
    <s v="Hesperia"/>
    <s v="California"/>
    <n v="92345"/>
    <x v="1"/>
    <s v="FUR-BO-10004467"/>
    <s v="Furniture"/>
    <x v="0"/>
    <x v="0"/>
    <x v="892"/>
    <n v="424.95749999999998"/>
  </r>
  <r>
    <n v="2652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OFF-BI-10000829"/>
    <s v="Office Supplies"/>
    <x v="1"/>
    <x v="8"/>
    <x v="307"/>
    <n v="10.776"/>
  </r>
  <r>
    <n v="2653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OFF-BI-10003712"/>
    <s v="Office Supplies"/>
    <x v="1"/>
    <x v="8"/>
    <x v="696"/>
    <n v="11.784000000000001"/>
  </r>
  <r>
    <n v="2654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OFF-PA-10000062"/>
    <s v="Office Supplies"/>
    <x v="1"/>
    <x v="10"/>
    <x v="1384"/>
    <n v="164.88"/>
  </r>
  <r>
    <n v="2655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FUR-BO-10003404"/>
    <s v="Furniture"/>
    <x v="0"/>
    <x v="0"/>
    <x v="1385"/>
    <n v="1292.94"/>
  </r>
  <r>
    <n v="2656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OFF-BI-10004233"/>
    <s v="Office Supplies"/>
    <x v="1"/>
    <x v="8"/>
    <x v="1386"/>
    <n v="25.584"/>
  </r>
  <r>
    <n v="2657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OFF-ST-10001272"/>
    <s v="Office Supplies"/>
    <x v="1"/>
    <x v="4"/>
    <x v="533"/>
    <n v="261.74"/>
  </r>
  <r>
    <n v="2658"/>
    <s v="CA-2018-112515"/>
    <d v="2018-09-17T00:00:00"/>
    <d v="2018-09-21T00:00:00"/>
    <x v="3"/>
    <s v="Second Class"/>
    <x v="127"/>
    <x v="127"/>
    <s v="Corporate"/>
    <s v="United States"/>
    <s v="Provo"/>
    <s v="Utah"/>
    <n v="84604"/>
    <x v="1"/>
    <s v="OFF-LA-10001175"/>
    <s v="Office Supplies"/>
    <x v="1"/>
    <x v="2"/>
    <x v="781"/>
    <n v="14.4"/>
  </r>
  <r>
    <n v="2659"/>
    <s v="CA-2017-150343"/>
    <d v="2017-08-16T00:00:00"/>
    <d v="2017-08-20T00:00:00"/>
    <x v="0"/>
    <s v="Standard Class"/>
    <x v="7"/>
    <x v="7"/>
    <s v="Consumer"/>
    <s v="United States"/>
    <s v="San Francisco"/>
    <s v="California"/>
    <n v="94110"/>
    <x v="1"/>
    <s v="OFF-EN-10004030"/>
    <s v="Office Supplies"/>
    <x v="1"/>
    <x v="12"/>
    <x v="136"/>
    <n v="10.86"/>
  </r>
  <r>
    <n v="2660"/>
    <s v="CA-2016-135538"/>
    <d v="2016-12-24T00:00:00"/>
    <d v="2016-12-28T00:00:00"/>
    <x v="1"/>
    <s v="Standard Class"/>
    <x v="403"/>
    <x v="403"/>
    <s v="Corporate"/>
    <s v="United States"/>
    <s v="Gilbert"/>
    <s v="Arizona"/>
    <n v="85234"/>
    <x v="1"/>
    <s v="FUR-CH-10004287"/>
    <s v="Furniture"/>
    <x v="0"/>
    <x v="1"/>
    <x v="158"/>
    <n v="883.84"/>
  </r>
  <r>
    <n v="2661"/>
    <s v="CA-2018-123372"/>
    <d v="2018-11-28T00:00:00"/>
    <d v="2018-12-02T00:00:00"/>
    <x v="2"/>
    <s v="Standard Class"/>
    <x v="375"/>
    <x v="375"/>
    <s v="Corporate"/>
    <s v="United States"/>
    <s v="New York City"/>
    <s v="New York"/>
    <n v="10035"/>
    <x v="3"/>
    <s v="TEC-PH-10002834"/>
    <s v="Technology"/>
    <x v="2"/>
    <x v="7"/>
    <x v="1387"/>
    <n v="1979.89"/>
  </r>
  <r>
    <n v="2662"/>
    <s v="CA-2018-123372"/>
    <d v="2018-11-28T00:00:00"/>
    <d v="2018-12-02T00:00:00"/>
    <x v="2"/>
    <s v="Standard Class"/>
    <x v="375"/>
    <x v="375"/>
    <s v="Corporate"/>
    <s v="United States"/>
    <s v="New York City"/>
    <s v="New York"/>
    <n v="10035"/>
    <x v="3"/>
    <s v="OFF-EN-10003055"/>
    <s v="Office Supplies"/>
    <x v="1"/>
    <x v="12"/>
    <x v="882"/>
    <n v="79.959999999999994"/>
  </r>
  <r>
    <n v="2663"/>
    <s v="CA-2018-159604"/>
    <d v="2018-04-14T00:00:00"/>
    <d v="2018-04-15T00:00:00"/>
    <x v="4"/>
    <s v="First Class"/>
    <x v="642"/>
    <x v="642"/>
    <s v="Home Office"/>
    <s v="United States"/>
    <s v="Springfield"/>
    <s v="Missouri"/>
    <n v="65807"/>
    <x v="2"/>
    <s v="OFF-BI-10003460"/>
    <s v="Office Supplies"/>
    <x v="1"/>
    <x v="8"/>
    <x v="237"/>
    <n v="8.76"/>
  </r>
  <r>
    <n v="2664"/>
    <s v="CA-2017-164784"/>
    <d v="2017-01-05T00:00:00"/>
    <d v="2017-05-04T00:00:00"/>
    <x v="7"/>
    <s v="First Class"/>
    <x v="520"/>
    <x v="520"/>
    <s v="Consumer"/>
    <s v="United States"/>
    <s v="Memphis"/>
    <s v="Tennessee"/>
    <n v="38109"/>
    <x v="0"/>
    <s v="OFF-LA-10001569"/>
    <s v="Office Supplies"/>
    <x v="1"/>
    <x v="2"/>
    <x v="639"/>
    <n v="3.984"/>
  </r>
  <r>
    <n v="2665"/>
    <s v="CA-2017-164784"/>
    <d v="2017-01-05T00:00:00"/>
    <d v="2017-05-04T00:00:00"/>
    <x v="7"/>
    <s v="First Class"/>
    <x v="520"/>
    <x v="520"/>
    <s v="Consumer"/>
    <s v="United States"/>
    <s v="Memphis"/>
    <s v="Tennessee"/>
    <n v="38109"/>
    <x v="0"/>
    <s v="FUR-TA-10004534"/>
    <s v="Furniture"/>
    <x v="0"/>
    <x v="3"/>
    <x v="121"/>
    <n v="370.62"/>
  </r>
  <r>
    <n v="2666"/>
    <s v="CA-2017-164784"/>
    <d v="2017-01-05T00:00:00"/>
    <d v="2017-05-04T00:00:00"/>
    <x v="7"/>
    <s v="First Class"/>
    <x v="520"/>
    <x v="520"/>
    <s v="Consumer"/>
    <s v="United States"/>
    <s v="Memphis"/>
    <s v="Tennessee"/>
    <n v="38109"/>
    <x v="0"/>
    <s v="OFF-BI-10002954"/>
    <s v="Office Supplies"/>
    <x v="1"/>
    <x v="8"/>
    <x v="1188"/>
    <n v="2.742"/>
  </r>
  <r>
    <n v="2667"/>
    <s v="CA-2017-111794"/>
    <d v="2017-01-10T00:00:00"/>
    <d v="2017-10-01T00:00:00"/>
    <x v="7"/>
    <s v="Same Day"/>
    <x v="643"/>
    <x v="643"/>
    <s v="Consumer"/>
    <s v="United States"/>
    <s v="Amarillo"/>
    <s v="Texas"/>
    <n v="79109"/>
    <x v="2"/>
    <s v="TEC-AC-10003832"/>
    <s v="Technology"/>
    <x v="2"/>
    <x v="11"/>
    <x v="463"/>
    <n v="79.512"/>
  </r>
  <r>
    <n v="2668"/>
    <s v="CA-2017-111794"/>
    <d v="2017-01-10T00:00:00"/>
    <d v="2017-10-01T00:00:00"/>
    <x v="7"/>
    <s v="Same Day"/>
    <x v="643"/>
    <x v="643"/>
    <s v="Consumer"/>
    <s v="United States"/>
    <s v="Amarillo"/>
    <s v="Texas"/>
    <n v="79109"/>
    <x v="2"/>
    <s v="OFF-PA-10000474"/>
    <s v="Office Supplies"/>
    <x v="1"/>
    <x v="10"/>
    <x v="33"/>
    <n v="28.352"/>
  </r>
  <r>
    <n v="2669"/>
    <s v="US-2016-139759"/>
    <d v="2016-08-25T00:00:00"/>
    <d v="2016-08-30T00:00:00"/>
    <x v="0"/>
    <s v="Standard Class"/>
    <x v="644"/>
    <x v="644"/>
    <s v="Home Office"/>
    <s v="United States"/>
    <s v="Los Angeles"/>
    <s v="California"/>
    <n v="90045"/>
    <x v="1"/>
    <s v="FUR-CH-10002774"/>
    <s v="Furniture"/>
    <x v="0"/>
    <x v="1"/>
    <x v="23"/>
    <n v="40.783999999999999"/>
  </r>
  <r>
    <n v="2670"/>
    <s v="US-2016-139759"/>
    <d v="2016-08-25T00:00:00"/>
    <d v="2016-08-30T00:00:00"/>
    <x v="0"/>
    <s v="Standard Class"/>
    <x v="644"/>
    <x v="644"/>
    <s v="Home Office"/>
    <s v="United States"/>
    <s v="Los Angeles"/>
    <s v="California"/>
    <n v="90045"/>
    <x v="1"/>
    <s v="OFF-AP-10002765"/>
    <s v="Office Supplies"/>
    <x v="1"/>
    <x v="9"/>
    <x v="1261"/>
    <n v="105.96"/>
  </r>
  <r>
    <n v="2671"/>
    <s v="CA-2015-126403"/>
    <d v="2015-09-09T00:00:00"/>
    <d v="2015-09-12T00:00:00"/>
    <x v="3"/>
    <s v="Second Class"/>
    <x v="645"/>
    <x v="645"/>
    <s v="Corporate"/>
    <s v="United States"/>
    <s v="Lowell"/>
    <s v="Massachusetts"/>
    <n v="1852"/>
    <x v="3"/>
    <s v="OFF-PA-10001144"/>
    <s v="Office Supplies"/>
    <x v="1"/>
    <x v="10"/>
    <x v="163"/>
    <n v="166.44"/>
  </r>
  <r>
    <n v="2672"/>
    <s v="CA-2015-126403"/>
    <d v="2015-09-09T00:00:00"/>
    <d v="2015-09-12T00:00:00"/>
    <x v="3"/>
    <s v="Second Class"/>
    <x v="645"/>
    <x v="645"/>
    <s v="Corporate"/>
    <s v="United States"/>
    <s v="Lowell"/>
    <s v="Massachusetts"/>
    <n v="1852"/>
    <x v="3"/>
    <s v="FUR-CH-10003761"/>
    <s v="Furniture"/>
    <x v="0"/>
    <x v="1"/>
    <x v="1388"/>
    <n v="785.88"/>
  </r>
  <r>
    <n v="2673"/>
    <s v="CA-2015-126403"/>
    <d v="2015-09-09T00:00:00"/>
    <d v="2015-09-12T00:00:00"/>
    <x v="3"/>
    <s v="Second Class"/>
    <x v="645"/>
    <x v="645"/>
    <s v="Corporate"/>
    <s v="United States"/>
    <s v="Lowell"/>
    <s v="Massachusetts"/>
    <n v="1852"/>
    <x v="3"/>
    <s v="OFF-PA-10004665"/>
    <s v="Office Supplies"/>
    <x v="1"/>
    <x v="10"/>
    <x v="1389"/>
    <n v="26.2"/>
  </r>
  <r>
    <n v="2674"/>
    <s v="CA-2015-126403"/>
    <d v="2015-09-09T00:00:00"/>
    <d v="2015-09-12T00:00:00"/>
    <x v="3"/>
    <s v="Second Class"/>
    <x v="645"/>
    <x v="645"/>
    <s v="Corporate"/>
    <s v="United States"/>
    <s v="Lowell"/>
    <s v="Massachusetts"/>
    <n v="1852"/>
    <x v="3"/>
    <s v="OFF-ST-10000078"/>
    <s v="Office Supplies"/>
    <x v="1"/>
    <x v="4"/>
    <x v="1227"/>
    <n v="1325.85"/>
  </r>
  <r>
    <n v="2675"/>
    <s v="CA-2018-136875"/>
    <d v="2018-03-12T00:00:00"/>
    <d v="2018-12-03T00:00:00"/>
    <x v="10"/>
    <s v="Same Day"/>
    <x v="646"/>
    <x v="646"/>
    <s v="Consumer"/>
    <s v="United States"/>
    <s v="San Diego"/>
    <s v="California"/>
    <n v="92024"/>
    <x v="1"/>
    <s v="OFF-PA-10000357"/>
    <s v="Office Supplies"/>
    <x v="1"/>
    <x v="10"/>
    <x v="1228"/>
    <n v="166.44"/>
  </r>
  <r>
    <n v="2676"/>
    <s v="CA-2018-132185"/>
    <d v="2018-11-27T00:00:00"/>
    <d v="2018-12-02T00:00:00"/>
    <x v="2"/>
    <s v="Standard Class"/>
    <x v="140"/>
    <x v="140"/>
    <s v="Consumer"/>
    <s v="United States"/>
    <s v="Asheville"/>
    <s v="North Carolina"/>
    <n v="28806"/>
    <x v="0"/>
    <s v="OFF-AR-10000422"/>
    <s v="Office Supplies"/>
    <x v="1"/>
    <x v="6"/>
    <x v="901"/>
    <n v="8.76"/>
  </r>
  <r>
    <n v="2677"/>
    <s v="CA-2018-132185"/>
    <d v="2018-11-27T00:00:00"/>
    <d v="2018-12-02T00:00:00"/>
    <x v="2"/>
    <s v="Standard Class"/>
    <x v="140"/>
    <x v="140"/>
    <s v="Consumer"/>
    <s v="United States"/>
    <s v="Asheville"/>
    <s v="North Carolina"/>
    <n v="28806"/>
    <x v="0"/>
    <s v="OFF-AP-10001205"/>
    <s v="Office Supplies"/>
    <x v="1"/>
    <x v="9"/>
    <x v="1294"/>
    <n v="43.584000000000003"/>
  </r>
  <r>
    <n v="2678"/>
    <s v="US-2015-160780"/>
    <d v="2015-06-21T00:00:00"/>
    <d v="2015-06-21T00:00:00"/>
    <x v="9"/>
    <s v="Same Day"/>
    <x v="647"/>
    <x v="647"/>
    <s v="Consumer"/>
    <s v="United States"/>
    <s v="Pueblo"/>
    <s v="Colorado"/>
    <n v="81001"/>
    <x v="1"/>
    <s v="OFF-BI-10001116"/>
    <s v="Office Supplies"/>
    <x v="1"/>
    <x v="8"/>
    <x v="1075"/>
    <n v="11.087999999999999"/>
  </r>
  <r>
    <n v="2679"/>
    <s v="US-2015-160780"/>
    <d v="2015-06-21T00:00:00"/>
    <d v="2015-06-21T00:00:00"/>
    <x v="9"/>
    <s v="Same Day"/>
    <x v="647"/>
    <x v="647"/>
    <s v="Consumer"/>
    <s v="United States"/>
    <s v="Pueblo"/>
    <s v="Colorado"/>
    <n v="81001"/>
    <x v="1"/>
    <s v="OFF-BI-10002931"/>
    <s v="Office Supplies"/>
    <x v="1"/>
    <x v="8"/>
    <x v="734"/>
    <n v="25.164000000000001"/>
  </r>
  <r>
    <n v="2680"/>
    <s v="CA-2018-127026"/>
    <d v="2018-01-21T00:00:00"/>
    <d v="2018-01-27T00:00:00"/>
    <x v="7"/>
    <s v="Standard Class"/>
    <x v="414"/>
    <x v="414"/>
    <s v="Home Office"/>
    <s v="United States"/>
    <s v="Jackson"/>
    <s v="Michigan"/>
    <n v="49201"/>
    <x v="2"/>
    <s v="OFF-BI-10000546"/>
    <s v="Office Supplies"/>
    <x v="1"/>
    <x v="8"/>
    <x v="614"/>
    <n v="14.4"/>
  </r>
  <r>
    <n v="2681"/>
    <s v="CA-2018-127026"/>
    <d v="2018-01-21T00:00:00"/>
    <d v="2018-01-27T00:00:00"/>
    <x v="7"/>
    <s v="Standard Class"/>
    <x v="414"/>
    <x v="414"/>
    <s v="Home Office"/>
    <s v="United States"/>
    <s v="Jackson"/>
    <s v="Michigan"/>
    <n v="49201"/>
    <x v="2"/>
    <s v="TEC-AC-10002049"/>
    <s v="Technology"/>
    <x v="2"/>
    <x v="11"/>
    <x v="695"/>
    <n v="619.95000000000005"/>
  </r>
  <r>
    <n v="2682"/>
    <s v="CA-2018-127026"/>
    <d v="2018-01-21T00:00:00"/>
    <d v="2018-01-27T00:00:00"/>
    <x v="7"/>
    <s v="Standard Class"/>
    <x v="414"/>
    <x v="414"/>
    <s v="Home Office"/>
    <s v="United States"/>
    <s v="Jackson"/>
    <s v="Michigan"/>
    <n v="49201"/>
    <x v="2"/>
    <s v="OFF-BI-10001196"/>
    <s v="Office Supplies"/>
    <x v="1"/>
    <x v="8"/>
    <x v="1390"/>
    <n v="89.52"/>
  </r>
  <r>
    <n v="2683"/>
    <s v="CA-2018-127026"/>
    <d v="2018-01-21T00:00:00"/>
    <d v="2018-01-27T00:00:00"/>
    <x v="7"/>
    <s v="Standard Class"/>
    <x v="414"/>
    <x v="414"/>
    <s v="Home Office"/>
    <s v="United States"/>
    <s v="Jackson"/>
    <s v="Michigan"/>
    <n v="49201"/>
    <x v="2"/>
    <s v="TEC-MA-10002981"/>
    <s v="Technology"/>
    <x v="2"/>
    <x v="15"/>
    <x v="1391"/>
    <n v="350.97300000000001"/>
  </r>
  <r>
    <n v="2684"/>
    <s v="CA-2018-127026"/>
    <d v="2018-01-21T00:00:00"/>
    <d v="2018-01-27T00:00:00"/>
    <x v="7"/>
    <s v="Standard Class"/>
    <x v="414"/>
    <x v="414"/>
    <s v="Home Office"/>
    <s v="United States"/>
    <s v="Jackson"/>
    <s v="Michigan"/>
    <n v="49201"/>
    <x v="2"/>
    <s v="TEC-PH-10003601"/>
    <s v="Technology"/>
    <x v="2"/>
    <x v="7"/>
    <x v="1392"/>
    <n v="164.99"/>
  </r>
  <r>
    <n v="2685"/>
    <s v="CA-2018-137085"/>
    <d v="2018-06-29T00:00:00"/>
    <d v="2018-07-06T00:00:00"/>
    <x v="9"/>
    <s v="Standard Class"/>
    <x v="564"/>
    <x v="564"/>
    <s v="Consumer"/>
    <s v="United States"/>
    <s v="Los Angeles"/>
    <s v="California"/>
    <n v="90004"/>
    <x v="1"/>
    <s v="OFF-BI-10000632"/>
    <s v="Office Supplies"/>
    <x v="1"/>
    <x v="8"/>
    <x v="1297"/>
    <n v="312.55200000000002"/>
  </r>
  <r>
    <n v="2686"/>
    <s v="CA-2017-133123"/>
    <d v="2017-06-09T00:00:00"/>
    <d v="2017-09-11T00:00:00"/>
    <x v="9"/>
    <s v="Standard Class"/>
    <x v="41"/>
    <x v="41"/>
    <s v="Consumer"/>
    <s v="United States"/>
    <s v="Thomasville"/>
    <s v="North Carolina"/>
    <n v="27360"/>
    <x v="0"/>
    <s v="OFF-EN-10003055"/>
    <s v="Office Supplies"/>
    <x v="1"/>
    <x v="12"/>
    <x v="882"/>
    <n v="95.951999999999998"/>
  </r>
  <r>
    <n v="2687"/>
    <s v="CA-2017-133123"/>
    <d v="2017-06-09T00:00:00"/>
    <d v="2017-09-11T00:00:00"/>
    <x v="9"/>
    <s v="Standard Class"/>
    <x v="41"/>
    <x v="41"/>
    <s v="Consumer"/>
    <s v="United States"/>
    <s v="Thomasville"/>
    <s v="North Carolina"/>
    <n v="27360"/>
    <x v="0"/>
    <s v="OFF-BI-10001031"/>
    <s v="Office Supplies"/>
    <x v="1"/>
    <x v="8"/>
    <x v="874"/>
    <n v="3.2040000000000002"/>
  </r>
  <r>
    <n v="2688"/>
    <s v="US-2017-128195"/>
    <d v="2017-04-08T00:00:00"/>
    <d v="2017-08-05T00:00:00"/>
    <x v="4"/>
    <s v="First Class"/>
    <x v="267"/>
    <x v="267"/>
    <s v="Consumer"/>
    <s v="United States"/>
    <s v="Peoria"/>
    <s v="Illinois"/>
    <n v="61604"/>
    <x v="2"/>
    <s v="OFF-BI-10002003"/>
    <s v="Office Supplies"/>
    <x v="1"/>
    <x v="8"/>
    <x v="1393"/>
    <n v="3.98"/>
  </r>
  <r>
    <n v="2689"/>
    <s v="CA-2016-153220"/>
    <d v="2016-12-11T00:00:00"/>
    <d v="2016-11-14T00:00:00"/>
    <x v="1"/>
    <s v="First Class"/>
    <x v="289"/>
    <x v="289"/>
    <s v="Corporate"/>
    <s v="United States"/>
    <s v="Los Angeles"/>
    <s v="California"/>
    <n v="90032"/>
    <x v="1"/>
    <s v="OFF-PA-10003016"/>
    <s v="Office Supplies"/>
    <x v="1"/>
    <x v="10"/>
    <x v="1394"/>
    <n v="15.7"/>
  </r>
  <r>
    <n v="2690"/>
    <s v="CA-2015-123064"/>
    <d v="2015-06-30T00:00:00"/>
    <d v="2015-07-02T00:00:00"/>
    <x v="9"/>
    <s v="First Class"/>
    <x v="154"/>
    <x v="154"/>
    <s v="Consumer"/>
    <s v="United States"/>
    <s v="Chicago"/>
    <s v="Illinois"/>
    <n v="60653"/>
    <x v="2"/>
    <s v="OFF-AR-10004582"/>
    <s v="Office Supplies"/>
    <x v="1"/>
    <x v="6"/>
    <x v="1184"/>
    <n v="5.2480000000000002"/>
  </r>
  <r>
    <n v="2691"/>
    <s v="CA-2018-156412"/>
    <d v="2018-04-12T00:00:00"/>
    <d v="2018-12-08T00:00:00"/>
    <x v="4"/>
    <s v="Standard Class"/>
    <x v="380"/>
    <x v="380"/>
    <s v="Consumer"/>
    <s v="United States"/>
    <s v="Philadelphia"/>
    <s v="Pennsylvania"/>
    <n v="19134"/>
    <x v="3"/>
    <s v="OFF-BI-10004364"/>
    <s v="Office Supplies"/>
    <x v="1"/>
    <x v="8"/>
    <x v="305"/>
    <n v="5.3460000000000001"/>
  </r>
  <r>
    <n v="2692"/>
    <s v="US-2017-144211"/>
    <d v="2017-08-28T00:00:00"/>
    <d v="2017-09-02T00:00:00"/>
    <x v="0"/>
    <s v="Standard Class"/>
    <x v="79"/>
    <x v="79"/>
    <s v="Consumer"/>
    <s v="United States"/>
    <s v="Englewood"/>
    <s v="Colorado"/>
    <n v="80112"/>
    <x v="1"/>
    <s v="OFF-PA-10002246"/>
    <s v="Office Supplies"/>
    <x v="1"/>
    <x v="10"/>
    <x v="1395"/>
    <n v="15.48"/>
  </r>
  <r>
    <n v="2693"/>
    <s v="US-2017-144211"/>
    <d v="2017-08-28T00:00:00"/>
    <d v="2017-09-02T00:00:00"/>
    <x v="0"/>
    <s v="Standard Class"/>
    <x v="79"/>
    <x v="79"/>
    <s v="Consumer"/>
    <s v="United States"/>
    <s v="Englewood"/>
    <s v="Colorado"/>
    <n v="80112"/>
    <x v="1"/>
    <s v="TEC-PH-10002890"/>
    <s v="Technology"/>
    <x v="2"/>
    <x v="7"/>
    <x v="1396"/>
    <n v="108.57599999999999"/>
  </r>
  <r>
    <n v="2694"/>
    <s v="CA-2017-138079"/>
    <d v="2017-01-22T00:00:00"/>
    <d v="2017-01-28T00:00:00"/>
    <x v="7"/>
    <s v="Standard Class"/>
    <x v="295"/>
    <x v="295"/>
    <s v="Corporate"/>
    <s v="United States"/>
    <s v="Seattle"/>
    <s v="Washington"/>
    <n v="98115"/>
    <x v="1"/>
    <s v="FUR-FU-10001475"/>
    <s v="Furniture"/>
    <x v="0"/>
    <x v="5"/>
    <x v="504"/>
    <n v="109.9"/>
  </r>
  <r>
    <n v="2695"/>
    <s v="CA-2015-143182"/>
    <d v="2015-10-15T00:00:00"/>
    <d v="2015-10-20T00:00:00"/>
    <x v="8"/>
    <s v="Standard Class"/>
    <x v="297"/>
    <x v="297"/>
    <s v="Consumer"/>
    <s v="United States"/>
    <s v="Hialeah"/>
    <s v="Florida"/>
    <n v="33012"/>
    <x v="0"/>
    <s v="FUR-FU-10004270"/>
    <s v="Furniture"/>
    <x v="0"/>
    <x v="5"/>
    <x v="1381"/>
    <n v="15.384"/>
  </r>
  <r>
    <n v="2696"/>
    <s v="CA-2017-161662"/>
    <d v="2017-07-02T00:00:00"/>
    <d v="2017-02-09T00:00:00"/>
    <x v="6"/>
    <s v="First Class"/>
    <x v="648"/>
    <x v="648"/>
    <s v="Consumer"/>
    <s v="United States"/>
    <s v="Lancaster"/>
    <s v="Ohio"/>
    <n v="43130"/>
    <x v="3"/>
    <s v="OFF-PA-10003465"/>
    <s v="Office Supplies"/>
    <x v="1"/>
    <x v="10"/>
    <x v="423"/>
    <n v="30.352"/>
  </r>
  <r>
    <n v="2697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TEC-MA-10003626"/>
    <s v="Technology"/>
    <x v="2"/>
    <x v="15"/>
    <x v="1397"/>
    <n v="821.3"/>
  </r>
  <r>
    <n v="2698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TEC-MA-10002412"/>
    <s v="Technology"/>
    <x v="2"/>
    <x v="15"/>
    <x v="1398"/>
    <n v="22638.48"/>
  </r>
  <r>
    <n v="2699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OFF-PA-10001804"/>
    <s v="Office Supplies"/>
    <x v="1"/>
    <x v="10"/>
    <x v="129"/>
    <n v="21.376000000000001"/>
  </r>
  <r>
    <n v="2700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OFF-AR-10003183"/>
    <s v="Office Supplies"/>
    <x v="1"/>
    <x v="6"/>
    <x v="1399"/>
    <n v="8.016"/>
  </r>
  <r>
    <n v="2701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FUR-FU-10004270"/>
    <s v="Furniture"/>
    <x v="0"/>
    <x v="5"/>
    <x v="1381"/>
    <n v="30.768000000000001"/>
  </r>
  <r>
    <n v="2702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OFF-FA-10003112"/>
    <s v="Office Supplies"/>
    <x v="1"/>
    <x v="13"/>
    <x v="128"/>
    <n v="18.936"/>
  </r>
  <r>
    <n v="2703"/>
    <s v="CA-2015-145317"/>
    <d v="2015-03-18T00:00:00"/>
    <d v="2015-03-23T00:00:00"/>
    <x v="10"/>
    <s v="Standard Class"/>
    <x v="598"/>
    <x v="598"/>
    <s v="Home Office"/>
    <s v="United States"/>
    <s v="Jacksonville"/>
    <s v="Florida"/>
    <n v="32216"/>
    <x v="0"/>
    <s v="FUR-FU-10001986"/>
    <s v="Furniture"/>
    <x v="0"/>
    <x v="5"/>
    <x v="1142"/>
    <n v="122.352"/>
  </r>
  <r>
    <n v="2704"/>
    <s v="CA-2015-143413"/>
    <d v="2015-05-24T00:00:00"/>
    <d v="2015-05-30T00:00:00"/>
    <x v="5"/>
    <s v="Standard Class"/>
    <x v="261"/>
    <x v="261"/>
    <s v="Consumer"/>
    <s v="United States"/>
    <s v="Baltimore"/>
    <s v="Maryland"/>
    <n v="21215"/>
    <x v="3"/>
    <s v="OFF-PA-10002319"/>
    <s v="Office Supplies"/>
    <x v="1"/>
    <x v="10"/>
    <x v="1400"/>
    <n v="116.28"/>
  </r>
  <r>
    <n v="2705"/>
    <s v="CA-2018-156818"/>
    <d v="2018-11-07T00:00:00"/>
    <d v="2018-07-13T00:00:00"/>
    <x v="2"/>
    <s v="Second Class"/>
    <x v="557"/>
    <x v="557"/>
    <s v="Consumer"/>
    <s v="United States"/>
    <s v="New York City"/>
    <s v="New York"/>
    <n v="10009"/>
    <x v="3"/>
    <s v="TEC-AC-10002323"/>
    <s v="Technology"/>
    <x v="2"/>
    <x v="11"/>
    <x v="177"/>
    <n v="132.6"/>
  </r>
  <r>
    <n v="2706"/>
    <s v="CA-2018-155873"/>
    <d v="2018-06-16T00:00:00"/>
    <d v="2018-06-21T00:00:00"/>
    <x v="9"/>
    <s v="Standard Class"/>
    <x v="437"/>
    <x v="437"/>
    <s v="Home Office"/>
    <s v="United States"/>
    <s v="Carlsbad"/>
    <s v="New Mexico"/>
    <n v="88220"/>
    <x v="1"/>
    <s v="OFF-SU-10001165"/>
    <s v="Office Supplies"/>
    <x v="1"/>
    <x v="14"/>
    <x v="1048"/>
    <n v="16.68"/>
  </r>
  <r>
    <n v="2707"/>
    <s v="CA-2018-155873"/>
    <d v="2018-06-16T00:00:00"/>
    <d v="2018-06-21T00:00:00"/>
    <x v="9"/>
    <s v="Standard Class"/>
    <x v="437"/>
    <x v="437"/>
    <s v="Home Office"/>
    <s v="United States"/>
    <s v="Carlsbad"/>
    <s v="New Mexico"/>
    <n v="88220"/>
    <x v="1"/>
    <s v="OFF-PA-10001246"/>
    <s v="Office Supplies"/>
    <x v="1"/>
    <x v="10"/>
    <x v="1401"/>
    <n v="19.440000000000001"/>
  </r>
  <r>
    <n v="2708"/>
    <s v="CA-2018-155873"/>
    <d v="2018-06-16T00:00:00"/>
    <d v="2018-06-21T00:00:00"/>
    <x v="9"/>
    <s v="Standard Class"/>
    <x v="437"/>
    <x v="437"/>
    <s v="Home Office"/>
    <s v="United States"/>
    <s v="Carlsbad"/>
    <s v="New Mexico"/>
    <n v="88220"/>
    <x v="1"/>
    <s v="OFF-PA-10001815"/>
    <s v="Office Supplies"/>
    <x v="1"/>
    <x v="10"/>
    <x v="1402"/>
    <n v="192.16"/>
  </r>
  <r>
    <n v="2709"/>
    <s v="CA-2016-121797"/>
    <d v="2016-01-30T00:00:00"/>
    <d v="2016-02-06T00:00:00"/>
    <x v="7"/>
    <s v="Standard Class"/>
    <x v="230"/>
    <x v="230"/>
    <s v="Consumer"/>
    <s v="United States"/>
    <s v="Los Angeles"/>
    <s v="California"/>
    <n v="90049"/>
    <x v="1"/>
    <s v="FUR-FU-10001876"/>
    <s v="Furniture"/>
    <x v="0"/>
    <x v="5"/>
    <x v="1403"/>
    <n v="227.36"/>
  </r>
  <r>
    <n v="2710"/>
    <s v="CA-2016-121797"/>
    <d v="2016-01-30T00:00:00"/>
    <d v="2016-02-06T00:00:00"/>
    <x v="7"/>
    <s v="Standard Class"/>
    <x v="230"/>
    <x v="230"/>
    <s v="Consumer"/>
    <s v="United States"/>
    <s v="Los Angeles"/>
    <s v="California"/>
    <n v="90049"/>
    <x v="1"/>
    <s v="TEC-MA-10000488"/>
    <s v="Technology"/>
    <x v="2"/>
    <x v="15"/>
    <x v="1138"/>
    <n v="1919.9760000000001"/>
  </r>
  <r>
    <n v="2711"/>
    <s v="US-2016-120572"/>
    <d v="2016-11-12T00:00:00"/>
    <d v="2016-12-15T00:00:00"/>
    <x v="2"/>
    <s v="Standard Class"/>
    <x v="485"/>
    <x v="485"/>
    <s v="Consumer"/>
    <s v="United States"/>
    <s v="Jacksonville"/>
    <s v="Florida"/>
    <n v="32216"/>
    <x v="0"/>
    <s v="OFF-BI-10001098"/>
    <s v="Office Supplies"/>
    <x v="1"/>
    <x v="8"/>
    <x v="410"/>
    <n v="12.827999999999999"/>
  </r>
  <r>
    <n v="2712"/>
    <s v="CA-2018-132430"/>
    <d v="2018-09-10T00:00:00"/>
    <d v="2018-10-11T00:00:00"/>
    <x v="3"/>
    <s v="First Class"/>
    <x v="434"/>
    <x v="434"/>
    <s v="Corporate"/>
    <s v="United States"/>
    <s v="Lakewood"/>
    <s v="Ohio"/>
    <n v="44107"/>
    <x v="3"/>
    <s v="FUR-FU-10003577"/>
    <s v="Furniture"/>
    <x v="0"/>
    <x v="5"/>
    <x v="613"/>
    <n v="45.887999999999998"/>
  </r>
  <r>
    <n v="2713"/>
    <s v="CA-2018-146031"/>
    <d v="2018-07-29T00:00:00"/>
    <d v="2018-08-01T00:00:00"/>
    <x v="6"/>
    <s v="Second Class"/>
    <x v="306"/>
    <x v="306"/>
    <s v="Consumer"/>
    <s v="United States"/>
    <s v="Troy"/>
    <s v="New York"/>
    <n v="12180"/>
    <x v="3"/>
    <s v="OFF-AR-10002656"/>
    <s v="Office Supplies"/>
    <x v="1"/>
    <x v="6"/>
    <x v="159"/>
    <n v="60.12"/>
  </r>
  <r>
    <n v="2714"/>
    <s v="CA-2015-110100"/>
    <d v="2015-04-25T00:00:00"/>
    <d v="2015-04-29T00:00:00"/>
    <x v="4"/>
    <s v="Standard Class"/>
    <x v="62"/>
    <x v="62"/>
    <s v="Consumer"/>
    <s v="United States"/>
    <s v="Wilmington"/>
    <s v="North Carolina"/>
    <n v="28403"/>
    <x v="0"/>
    <s v="TEC-PH-10004531"/>
    <s v="Technology"/>
    <x v="2"/>
    <x v="7"/>
    <x v="1404"/>
    <n v="302.37599999999998"/>
  </r>
  <r>
    <n v="2715"/>
    <s v="CA-2016-103723"/>
    <d v="2016-01-12T00:00:00"/>
    <d v="2016-12-06T00:00:00"/>
    <x v="7"/>
    <s v="Standard Class"/>
    <x v="457"/>
    <x v="457"/>
    <s v="Home Office"/>
    <s v="United States"/>
    <s v="Seattle"/>
    <s v="Washington"/>
    <n v="98105"/>
    <x v="1"/>
    <s v="OFF-AR-10003251"/>
    <s v="Office Supplies"/>
    <x v="1"/>
    <x v="6"/>
    <x v="1050"/>
    <n v="13.9"/>
  </r>
  <r>
    <n v="2716"/>
    <s v="CA-2015-127187"/>
    <d v="2015-04-12T00:00:00"/>
    <d v="2015-12-08T00:00:00"/>
    <x v="4"/>
    <s v="Standard Class"/>
    <x v="434"/>
    <x v="434"/>
    <s v="Corporate"/>
    <s v="United States"/>
    <s v="New York City"/>
    <s v="New York"/>
    <n v="10024"/>
    <x v="3"/>
    <s v="TEC-PH-10000673"/>
    <s v="Technology"/>
    <x v="2"/>
    <x v="7"/>
    <x v="1405"/>
    <n v="129.97999999999999"/>
  </r>
  <r>
    <n v="2717"/>
    <s v="CA-2018-128475"/>
    <d v="2018-08-26T00:00:00"/>
    <d v="2018-09-01T00:00:00"/>
    <x v="0"/>
    <s v="Standard Class"/>
    <x v="649"/>
    <x v="649"/>
    <s v="Home Office"/>
    <s v="United States"/>
    <s v="Columbus"/>
    <s v="Georgia"/>
    <n v="31907"/>
    <x v="0"/>
    <s v="TEC-AC-10000158"/>
    <s v="Technology"/>
    <x v="2"/>
    <x v="11"/>
    <x v="357"/>
    <n v="71.98"/>
  </r>
  <r>
    <n v="2718"/>
    <s v="CA-2015-100006"/>
    <d v="2015-07-09T00:00:00"/>
    <d v="2015-09-13T00:00:00"/>
    <x v="6"/>
    <s v="Standard Class"/>
    <x v="589"/>
    <x v="589"/>
    <s v="Consumer"/>
    <s v="United States"/>
    <s v="New York City"/>
    <s v="New York"/>
    <n v="10024"/>
    <x v="3"/>
    <s v="TEC-PH-10002075"/>
    <s v="Technology"/>
    <x v="2"/>
    <x v="7"/>
    <x v="1406"/>
    <n v="377.97"/>
  </r>
  <r>
    <n v="2719"/>
    <s v="CA-2018-144827"/>
    <d v="2018-12-21T00:00:00"/>
    <d v="2018-12-27T00:00:00"/>
    <x v="1"/>
    <s v="Standard Class"/>
    <x v="339"/>
    <x v="339"/>
    <s v="Consumer"/>
    <s v="United States"/>
    <s v="Costa Mesa"/>
    <s v="California"/>
    <n v="92627"/>
    <x v="1"/>
    <s v="OFF-ST-10004340"/>
    <s v="Office Supplies"/>
    <x v="1"/>
    <x v="4"/>
    <x v="817"/>
    <n v="124.36"/>
  </r>
  <r>
    <n v="2720"/>
    <s v="CA-2015-110030"/>
    <d v="2015-06-12T00:00:00"/>
    <d v="2015-12-08T00:00:00"/>
    <x v="9"/>
    <s v="Second Class"/>
    <x v="166"/>
    <x v="166"/>
    <s v="Consumer"/>
    <s v="United States"/>
    <s v="Houston"/>
    <s v="Texas"/>
    <n v="77095"/>
    <x v="2"/>
    <s v="FUR-FU-10002759"/>
    <s v="Furniture"/>
    <x v="0"/>
    <x v="5"/>
    <x v="560"/>
    <n v="23.975999999999999"/>
  </r>
  <r>
    <n v="2721"/>
    <s v="CA-2015-121286"/>
    <d v="2015-04-11T00:00:00"/>
    <d v="2015-11-08T00:00:00"/>
    <x v="4"/>
    <s v="Second Class"/>
    <x v="21"/>
    <x v="21"/>
    <s v="Corporate"/>
    <s v="United States"/>
    <s v="Cary"/>
    <s v="North Carolina"/>
    <n v="27511"/>
    <x v="0"/>
    <s v="OFF-FA-10000585"/>
    <s v="Office Supplies"/>
    <x v="1"/>
    <x v="13"/>
    <x v="204"/>
    <n v="8.3759999999999994"/>
  </r>
  <r>
    <n v="2722"/>
    <s v="CA-2015-121286"/>
    <d v="2015-04-11T00:00:00"/>
    <d v="2015-11-08T00:00:00"/>
    <x v="4"/>
    <s v="Second Class"/>
    <x v="21"/>
    <x v="21"/>
    <s v="Corporate"/>
    <s v="United States"/>
    <s v="Cary"/>
    <s v="North Carolina"/>
    <n v="27511"/>
    <x v="0"/>
    <s v="OFF-AP-10004859"/>
    <s v="Office Supplies"/>
    <x v="1"/>
    <x v="9"/>
    <x v="930"/>
    <n v="58.24"/>
  </r>
  <r>
    <n v="2723"/>
    <s v="CA-2017-164735"/>
    <d v="2017-04-14T00:00:00"/>
    <d v="2017-04-19T00:00:00"/>
    <x v="4"/>
    <s v="Second Class"/>
    <x v="483"/>
    <x v="483"/>
    <s v="Consumer"/>
    <s v="United States"/>
    <s v="Alexandria"/>
    <s v="Virginia"/>
    <n v="22304"/>
    <x v="0"/>
    <s v="OFF-ST-10001558"/>
    <s v="Office Supplies"/>
    <x v="1"/>
    <x v="4"/>
    <x v="719"/>
    <n v="81.2"/>
  </r>
  <r>
    <n v="2724"/>
    <s v="CA-2015-153479"/>
    <d v="2015-04-10T00:00:00"/>
    <d v="2015-10-08T00:00:00"/>
    <x v="4"/>
    <s v="Standard Class"/>
    <x v="650"/>
    <x v="650"/>
    <s v="Consumer"/>
    <s v="United States"/>
    <s v="Vallejo"/>
    <s v="California"/>
    <n v="94591"/>
    <x v="1"/>
    <s v="OFF-LA-10004689"/>
    <s v="Office Supplies"/>
    <x v="1"/>
    <x v="2"/>
    <x v="264"/>
    <n v="14.45"/>
  </r>
  <r>
    <n v="2725"/>
    <s v="CA-2015-153479"/>
    <d v="2015-04-10T00:00:00"/>
    <d v="2015-10-08T00:00:00"/>
    <x v="4"/>
    <s v="Standard Class"/>
    <x v="650"/>
    <x v="650"/>
    <s v="Consumer"/>
    <s v="United States"/>
    <s v="Vallejo"/>
    <s v="California"/>
    <n v="94591"/>
    <x v="1"/>
    <s v="OFF-BI-10002867"/>
    <s v="Office Supplies"/>
    <x v="1"/>
    <x v="8"/>
    <x v="972"/>
    <n v="95.647999999999996"/>
  </r>
  <r>
    <n v="2726"/>
    <s v="CA-2018-149888"/>
    <d v="2018-07-11T00:00:00"/>
    <d v="2018-11-13T00:00:00"/>
    <x v="6"/>
    <s v="Standard Class"/>
    <x v="212"/>
    <x v="212"/>
    <s v="Consumer"/>
    <s v="United States"/>
    <s v="Philadelphia"/>
    <s v="Pennsylvania"/>
    <n v="19120"/>
    <x v="3"/>
    <s v="TEC-PH-10003811"/>
    <s v="Technology"/>
    <x v="2"/>
    <x v="7"/>
    <x v="1196"/>
    <n v="359.97"/>
  </r>
  <r>
    <n v="2727"/>
    <s v="CA-2018-149888"/>
    <d v="2018-07-11T00:00:00"/>
    <d v="2018-11-13T00:00:00"/>
    <x v="6"/>
    <s v="Standard Class"/>
    <x v="212"/>
    <x v="212"/>
    <s v="Consumer"/>
    <s v="United States"/>
    <s v="Philadelphia"/>
    <s v="Pennsylvania"/>
    <n v="19120"/>
    <x v="3"/>
    <s v="FUR-TA-10000849"/>
    <s v="Furniture"/>
    <x v="0"/>
    <x v="3"/>
    <x v="1327"/>
    <n v="350.35199999999998"/>
  </r>
  <r>
    <n v="2728"/>
    <s v="CA-2018-119193"/>
    <d v="2018-12-22T00:00:00"/>
    <d v="2018-12-24T00:00:00"/>
    <x v="1"/>
    <s v="First Class"/>
    <x v="85"/>
    <x v="85"/>
    <s v="Consumer"/>
    <s v="United States"/>
    <s v="Toledo"/>
    <s v="Ohio"/>
    <n v="43615"/>
    <x v="3"/>
    <s v="OFF-BI-10000848"/>
    <s v="Office Supplies"/>
    <x v="1"/>
    <x v="8"/>
    <x v="520"/>
    <n v="1.641"/>
  </r>
  <r>
    <n v="2729"/>
    <s v="CA-2018-119193"/>
    <d v="2018-12-22T00:00:00"/>
    <d v="2018-12-24T00:00:00"/>
    <x v="1"/>
    <s v="First Class"/>
    <x v="85"/>
    <x v="85"/>
    <s v="Consumer"/>
    <s v="United States"/>
    <s v="Toledo"/>
    <s v="Ohio"/>
    <n v="43615"/>
    <x v="3"/>
    <s v="TEC-PH-10003072"/>
    <s v="Technology"/>
    <x v="2"/>
    <x v="7"/>
    <x v="1319"/>
    <n v="629.95799999999997"/>
  </r>
  <r>
    <n v="2730"/>
    <s v="CA-2018-104801"/>
    <d v="2018-02-13T00:00:00"/>
    <d v="2018-02-19T00:00:00"/>
    <x v="11"/>
    <s v="Standard Class"/>
    <x v="651"/>
    <x v="651"/>
    <s v="Consumer"/>
    <s v="United States"/>
    <s v="Seattle"/>
    <s v="Washington"/>
    <n v="98105"/>
    <x v="1"/>
    <s v="OFF-AR-10001547"/>
    <s v="Office Supplies"/>
    <x v="1"/>
    <x v="6"/>
    <x v="148"/>
    <n v="6.63"/>
  </r>
  <r>
    <n v="2731"/>
    <s v="CA-2018-104801"/>
    <d v="2018-02-13T00:00:00"/>
    <d v="2018-02-19T00:00:00"/>
    <x v="11"/>
    <s v="Standard Class"/>
    <x v="651"/>
    <x v="651"/>
    <s v="Consumer"/>
    <s v="United States"/>
    <s v="Seattle"/>
    <s v="Washington"/>
    <n v="98105"/>
    <x v="1"/>
    <s v="TEC-AC-10001838"/>
    <s v="Technology"/>
    <x v="2"/>
    <x v="11"/>
    <x v="651"/>
    <n v="799.96"/>
  </r>
  <r>
    <n v="2732"/>
    <s v="CA-2018-104801"/>
    <d v="2018-02-13T00:00:00"/>
    <d v="2018-02-19T00:00:00"/>
    <x v="11"/>
    <s v="Standard Class"/>
    <x v="651"/>
    <x v="651"/>
    <s v="Consumer"/>
    <s v="United States"/>
    <s v="Seattle"/>
    <s v="Washington"/>
    <n v="98105"/>
    <x v="1"/>
    <s v="FUR-FU-10004017"/>
    <s v="Furniture"/>
    <x v="0"/>
    <x v="5"/>
    <x v="217"/>
    <n v="107.53"/>
  </r>
  <r>
    <n v="2733"/>
    <s v="CA-2015-107594"/>
    <d v="2015-02-07T00:00:00"/>
    <d v="2015-07-06T00:00:00"/>
    <x v="11"/>
    <s v="Standard Class"/>
    <x v="13"/>
    <x v="13"/>
    <s v="Consumer"/>
    <s v="United States"/>
    <s v="Plainfield"/>
    <s v="New Jersey"/>
    <n v="7060"/>
    <x v="3"/>
    <s v="TEC-PH-10002923"/>
    <s v="Technology"/>
    <x v="2"/>
    <x v="7"/>
    <x v="687"/>
    <n v="73.98"/>
  </r>
  <r>
    <n v="2734"/>
    <s v="CA-2015-107594"/>
    <d v="2015-02-07T00:00:00"/>
    <d v="2015-07-06T00:00:00"/>
    <x v="11"/>
    <s v="Standard Class"/>
    <x v="13"/>
    <x v="13"/>
    <s v="Consumer"/>
    <s v="United States"/>
    <s v="Plainfield"/>
    <s v="New Jersey"/>
    <n v="7060"/>
    <x v="3"/>
    <s v="OFF-AR-10000716"/>
    <s v="Office Supplies"/>
    <x v="1"/>
    <x v="6"/>
    <x v="794"/>
    <n v="5.58"/>
  </r>
  <r>
    <n v="2735"/>
    <s v="CA-2016-129770"/>
    <d v="2016-02-21T00:00:00"/>
    <d v="2016-02-23T00:00:00"/>
    <x v="11"/>
    <s v="Second Class"/>
    <x v="555"/>
    <x v="555"/>
    <s v="Consumer"/>
    <s v="United States"/>
    <s v="Las Cruces"/>
    <s v="New Mexico"/>
    <n v="88001"/>
    <x v="1"/>
    <s v="OFF-PA-10000249"/>
    <s v="Office Supplies"/>
    <x v="1"/>
    <x v="10"/>
    <x v="33"/>
    <n v="49.12"/>
  </r>
  <r>
    <n v="2736"/>
    <s v="CA-2016-115798"/>
    <d v="2016-11-13T00:00:00"/>
    <d v="2016-11-19T00:00:00"/>
    <x v="2"/>
    <s v="Standard Class"/>
    <x v="107"/>
    <x v="107"/>
    <s v="Consumer"/>
    <s v="United States"/>
    <s v="Newark"/>
    <s v="Delaware"/>
    <n v="19711"/>
    <x v="3"/>
    <s v="TEC-PH-10003691"/>
    <s v="Technology"/>
    <x v="2"/>
    <x v="7"/>
    <x v="1407"/>
    <n v="377.97"/>
  </r>
  <r>
    <n v="2737"/>
    <s v="CA-2016-115798"/>
    <d v="2016-11-13T00:00:00"/>
    <d v="2016-11-19T00:00:00"/>
    <x v="2"/>
    <s v="Standard Class"/>
    <x v="107"/>
    <x v="107"/>
    <s v="Consumer"/>
    <s v="United States"/>
    <s v="Newark"/>
    <s v="Delaware"/>
    <n v="19711"/>
    <x v="3"/>
    <s v="OFF-PA-10001560"/>
    <s v="Office Supplies"/>
    <x v="1"/>
    <x v="10"/>
    <x v="670"/>
    <n v="42.28"/>
  </r>
  <r>
    <n v="2738"/>
    <s v="CA-2016-115798"/>
    <d v="2016-11-13T00:00:00"/>
    <d v="2016-11-19T00:00:00"/>
    <x v="2"/>
    <s v="Standard Class"/>
    <x v="107"/>
    <x v="107"/>
    <s v="Consumer"/>
    <s v="United States"/>
    <s v="Newark"/>
    <s v="Delaware"/>
    <n v="19711"/>
    <x v="3"/>
    <s v="FUR-BO-10004467"/>
    <s v="Furniture"/>
    <x v="0"/>
    <x v="0"/>
    <x v="892"/>
    <n v="299.97000000000003"/>
  </r>
  <r>
    <n v="2739"/>
    <s v="CA-2016-115798"/>
    <d v="2016-11-13T00:00:00"/>
    <d v="2016-11-19T00:00:00"/>
    <x v="2"/>
    <s v="Standard Class"/>
    <x v="107"/>
    <x v="107"/>
    <s v="Consumer"/>
    <s v="United States"/>
    <s v="Newark"/>
    <s v="Delaware"/>
    <n v="19711"/>
    <x v="3"/>
    <s v="TEC-PH-10001819"/>
    <s v="Technology"/>
    <x v="2"/>
    <x v="7"/>
    <x v="813"/>
    <n v="89.98"/>
  </r>
  <r>
    <n v="2740"/>
    <s v="CA-2018-122707"/>
    <d v="2018-04-16T00:00:00"/>
    <d v="2018-04-18T00:00:00"/>
    <x v="4"/>
    <s v="First Class"/>
    <x v="494"/>
    <x v="494"/>
    <s v="Corporate"/>
    <s v="United States"/>
    <s v="Hoover"/>
    <s v="Alabama"/>
    <n v="35244"/>
    <x v="0"/>
    <s v="OFF-SU-10000157"/>
    <s v="Office Supplies"/>
    <x v="1"/>
    <x v="14"/>
    <x v="1408"/>
    <n v="477.24"/>
  </r>
  <r>
    <n v="2741"/>
    <s v="CA-2018-122707"/>
    <d v="2018-04-16T00:00:00"/>
    <d v="2018-04-18T00:00:00"/>
    <x v="4"/>
    <s v="First Class"/>
    <x v="494"/>
    <x v="494"/>
    <s v="Corporate"/>
    <s v="United States"/>
    <s v="Hoover"/>
    <s v="Alabama"/>
    <n v="35244"/>
    <x v="0"/>
    <s v="TEC-AC-10004227"/>
    <s v="Technology"/>
    <x v="2"/>
    <x v="11"/>
    <x v="1409"/>
    <n v="25.98"/>
  </r>
  <r>
    <n v="2742"/>
    <s v="CA-2017-165015"/>
    <d v="2017-02-25T00:00:00"/>
    <d v="2017-02-27T00:00:00"/>
    <x v="11"/>
    <s v="Second Class"/>
    <x v="232"/>
    <x v="232"/>
    <s v="Consumer"/>
    <s v="United States"/>
    <s v="Newark"/>
    <s v="Ohio"/>
    <n v="43055"/>
    <x v="3"/>
    <s v="OFF-EN-10003134"/>
    <s v="Office Supplies"/>
    <x v="1"/>
    <x v="12"/>
    <x v="153"/>
    <n v="46.72"/>
  </r>
  <r>
    <n v="2743"/>
    <s v="CA-2015-149244"/>
    <d v="2015-04-11T00:00:00"/>
    <d v="2015-11-08T00:00:00"/>
    <x v="4"/>
    <s v="Standard Class"/>
    <x v="652"/>
    <x v="652"/>
    <s v="Consumer"/>
    <s v="United States"/>
    <s v="San Diego"/>
    <s v="California"/>
    <n v="92037"/>
    <x v="1"/>
    <s v="FUR-FU-10004671"/>
    <s v="Furniture"/>
    <x v="0"/>
    <x v="5"/>
    <x v="1366"/>
    <n v="35.340000000000003"/>
  </r>
  <r>
    <n v="2744"/>
    <s v="CA-2016-140144"/>
    <d v="2016-06-20T00:00:00"/>
    <d v="2016-06-25T00:00:00"/>
    <x v="9"/>
    <s v="Second Class"/>
    <x v="34"/>
    <x v="34"/>
    <s v="Corporate"/>
    <s v="United States"/>
    <s v="San Francisco"/>
    <s v="California"/>
    <n v="94122"/>
    <x v="1"/>
    <s v="FUR-FU-10002253"/>
    <s v="Furniture"/>
    <x v="0"/>
    <x v="5"/>
    <x v="592"/>
    <n v="257.64"/>
  </r>
  <r>
    <n v="2745"/>
    <s v="CA-2016-140144"/>
    <d v="2016-06-20T00:00:00"/>
    <d v="2016-06-25T00:00:00"/>
    <x v="9"/>
    <s v="Second Class"/>
    <x v="34"/>
    <x v="34"/>
    <s v="Corporate"/>
    <s v="United States"/>
    <s v="San Francisco"/>
    <s v="California"/>
    <n v="94122"/>
    <x v="1"/>
    <s v="TEC-PH-10002726"/>
    <s v="Technology"/>
    <x v="2"/>
    <x v="7"/>
    <x v="66"/>
    <n v="125.976"/>
  </r>
  <r>
    <n v="2746"/>
    <s v="CA-2018-163321"/>
    <d v="2018-07-08T00:00:00"/>
    <d v="2018-08-11T00:00:00"/>
    <x v="6"/>
    <s v="Second Class"/>
    <x v="248"/>
    <x v="248"/>
    <s v="Consumer"/>
    <s v="United States"/>
    <s v="Jacksonville"/>
    <s v="North Carolina"/>
    <n v="28540"/>
    <x v="0"/>
    <s v="TEC-AC-10004571"/>
    <s v="Technology"/>
    <x v="2"/>
    <x v="11"/>
    <x v="409"/>
    <n v="79.992000000000004"/>
  </r>
  <r>
    <n v="2747"/>
    <s v="CA-2015-155887"/>
    <d v="2015-12-05T00:00:00"/>
    <d v="2015-05-17T00:00:00"/>
    <x v="1"/>
    <s v="Standard Class"/>
    <x v="409"/>
    <x v="409"/>
    <s v="Consumer"/>
    <s v="United States"/>
    <s v="Franklin"/>
    <s v="Massachusetts"/>
    <n v="2038"/>
    <x v="3"/>
    <s v="FUR-TA-10002228"/>
    <s v="Furniture"/>
    <x v="0"/>
    <x v="3"/>
    <x v="601"/>
    <n v="700.05600000000004"/>
  </r>
  <r>
    <n v="2748"/>
    <s v="US-2016-165449"/>
    <d v="2016-11-22T00:00:00"/>
    <d v="2016-11-26T00:00:00"/>
    <x v="2"/>
    <s v="Standard Class"/>
    <x v="399"/>
    <x v="399"/>
    <s v="Home Office"/>
    <s v="United States"/>
    <s v="Frisco"/>
    <s v="Texas"/>
    <n v="75034"/>
    <x v="2"/>
    <s v="TEC-AC-10004127"/>
    <s v="Technology"/>
    <x v="2"/>
    <x v="11"/>
    <x v="1410"/>
    <n v="27.167999999999999"/>
  </r>
  <r>
    <n v="2749"/>
    <s v="CA-2016-110247"/>
    <d v="2016-04-12T00:00:00"/>
    <d v="2016-12-08T00:00:00"/>
    <x v="4"/>
    <s v="Standard Class"/>
    <x v="653"/>
    <x v="653"/>
    <s v="Consumer"/>
    <s v="United States"/>
    <s v="Tallahassee"/>
    <s v="Florida"/>
    <n v="32303"/>
    <x v="0"/>
    <s v="OFF-BI-10001553"/>
    <s v="Office Supplies"/>
    <x v="1"/>
    <x v="8"/>
    <x v="1302"/>
    <n v="8.2260000000000009"/>
  </r>
  <r>
    <n v="2750"/>
    <s v="US-2015-141257"/>
    <d v="2015-08-06T00:00:00"/>
    <d v="2015-06-14T00:00:00"/>
    <x v="0"/>
    <s v="Standard Class"/>
    <x v="229"/>
    <x v="229"/>
    <s v="Consumer"/>
    <s v="United States"/>
    <s v="Seattle"/>
    <s v="Washington"/>
    <n v="98115"/>
    <x v="1"/>
    <s v="FUR-CH-10002758"/>
    <s v="Furniture"/>
    <x v="0"/>
    <x v="1"/>
    <x v="1411"/>
    <n v="585.55200000000002"/>
  </r>
  <r>
    <n v="2751"/>
    <s v="CA-2015-154669"/>
    <d v="2015-08-08T00:00:00"/>
    <d v="2015-08-11T00:00:00"/>
    <x v="0"/>
    <s v="Second Class"/>
    <x v="612"/>
    <x v="612"/>
    <s v="Consumer"/>
    <s v="United States"/>
    <s v="Vacaville"/>
    <s v="California"/>
    <n v="95687"/>
    <x v="1"/>
    <s v="OFF-ST-10000532"/>
    <s v="Office Supplies"/>
    <x v="1"/>
    <x v="4"/>
    <x v="1412"/>
    <n v="423.28"/>
  </r>
  <r>
    <n v="2752"/>
    <s v="CA-2015-158029"/>
    <d v="2015-05-26T00:00:00"/>
    <d v="2015-05-30T00:00:00"/>
    <x v="5"/>
    <s v="Standard Class"/>
    <x v="520"/>
    <x v="520"/>
    <s v="Consumer"/>
    <s v="United States"/>
    <s v="Los Angeles"/>
    <s v="California"/>
    <n v="90008"/>
    <x v="1"/>
    <s v="FUR-CH-10000988"/>
    <s v="Furniture"/>
    <x v="0"/>
    <x v="1"/>
    <x v="1141"/>
    <n v="225.29599999999999"/>
  </r>
  <r>
    <n v="2753"/>
    <s v="CA-2016-155306"/>
    <d v="2016-04-17T00:00:00"/>
    <d v="2016-04-21T00:00:00"/>
    <x v="4"/>
    <s v="Standard Class"/>
    <x v="654"/>
    <x v="654"/>
    <s v="Consumer"/>
    <s v="United States"/>
    <s v="San Francisco"/>
    <s v="California"/>
    <n v="94122"/>
    <x v="1"/>
    <s v="OFF-AR-10003251"/>
    <s v="Office Supplies"/>
    <x v="1"/>
    <x v="6"/>
    <x v="1050"/>
    <n v="5.56"/>
  </r>
  <r>
    <n v="2754"/>
    <s v="CA-2016-155306"/>
    <d v="2016-04-17T00:00:00"/>
    <d v="2016-04-21T00:00:00"/>
    <x v="4"/>
    <s v="Standard Class"/>
    <x v="654"/>
    <x v="654"/>
    <s v="Consumer"/>
    <s v="United States"/>
    <s v="San Francisco"/>
    <s v="California"/>
    <n v="94122"/>
    <x v="1"/>
    <s v="TEC-AC-10003174"/>
    <s v="Technology"/>
    <x v="2"/>
    <x v="11"/>
    <x v="619"/>
    <n v="323.37"/>
  </r>
  <r>
    <n v="2755"/>
    <s v="CA-2016-155306"/>
    <d v="2016-04-17T00:00:00"/>
    <d v="2016-04-21T00:00:00"/>
    <x v="4"/>
    <s v="Standard Class"/>
    <x v="654"/>
    <x v="654"/>
    <s v="Consumer"/>
    <s v="United States"/>
    <s v="San Francisco"/>
    <s v="California"/>
    <n v="94122"/>
    <x v="1"/>
    <s v="TEC-PH-10002310"/>
    <s v="Technology"/>
    <x v="2"/>
    <x v="7"/>
    <x v="1368"/>
    <n v="783.96"/>
  </r>
  <r>
    <n v="2756"/>
    <s v="CA-2016-155306"/>
    <d v="2016-04-17T00:00:00"/>
    <d v="2016-04-21T00:00:00"/>
    <x v="4"/>
    <s v="Standard Class"/>
    <x v="654"/>
    <x v="654"/>
    <s v="Consumer"/>
    <s v="United States"/>
    <s v="San Francisco"/>
    <s v="California"/>
    <n v="94122"/>
    <x v="1"/>
    <s v="OFF-AP-10002651"/>
    <s v="Office Supplies"/>
    <x v="1"/>
    <x v="9"/>
    <x v="1350"/>
    <n v="1447.65"/>
  </r>
  <r>
    <n v="2757"/>
    <s v="CA-2016-155306"/>
    <d v="2016-04-17T00:00:00"/>
    <d v="2016-04-21T00:00:00"/>
    <x v="4"/>
    <s v="Standard Class"/>
    <x v="654"/>
    <x v="654"/>
    <s v="Consumer"/>
    <s v="United States"/>
    <s v="San Francisco"/>
    <s v="California"/>
    <n v="94122"/>
    <x v="1"/>
    <s v="OFF-PA-10001184"/>
    <s v="Office Supplies"/>
    <x v="1"/>
    <x v="10"/>
    <x v="1316"/>
    <n v="11.96"/>
  </r>
  <r>
    <n v="2758"/>
    <s v="CA-2017-127775"/>
    <d v="2017-11-06T00:00:00"/>
    <d v="2017-06-13T00:00:00"/>
    <x v="2"/>
    <s v="Second Class"/>
    <x v="301"/>
    <x v="301"/>
    <s v="Consumer"/>
    <s v="United States"/>
    <s v="New York City"/>
    <s v="New York"/>
    <n v="10035"/>
    <x v="3"/>
    <s v="TEC-AC-10002402"/>
    <s v="Technology"/>
    <x v="2"/>
    <x v="11"/>
    <x v="657"/>
    <n v="239.97"/>
  </r>
  <r>
    <n v="2759"/>
    <s v="CA-2017-146171"/>
    <d v="2017-11-03T00:00:00"/>
    <d v="2017-03-15T00:00:00"/>
    <x v="2"/>
    <s v="Standard Class"/>
    <x v="655"/>
    <x v="655"/>
    <s v="Home Office"/>
    <s v="United States"/>
    <s v="Columbus"/>
    <s v="Georgia"/>
    <n v="31907"/>
    <x v="0"/>
    <s v="FUR-FU-10004270"/>
    <s v="Furniture"/>
    <x v="0"/>
    <x v="5"/>
    <x v="1381"/>
    <n v="76.92"/>
  </r>
  <r>
    <n v="2760"/>
    <s v="CA-2017-146171"/>
    <d v="2017-11-03T00:00:00"/>
    <d v="2017-03-15T00:00:00"/>
    <x v="2"/>
    <s v="Standard Class"/>
    <x v="655"/>
    <x v="655"/>
    <s v="Home Office"/>
    <s v="United States"/>
    <s v="Columbus"/>
    <s v="Georgia"/>
    <n v="31907"/>
    <x v="0"/>
    <s v="OFF-ST-10001526"/>
    <s v="Office Supplies"/>
    <x v="1"/>
    <x v="4"/>
    <x v="771"/>
    <n v="481.32"/>
  </r>
  <r>
    <n v="2761"/>
    <s v="CA-2015-129574"/>
    <d v="2015-05-26T00:00:00"/>
    <d v="2015-05-29T00:00:00"/>
    <x v="5"/>
    <s v="First Class"/>
    <x v="656"/>
    <x v="656"/>
    <s v="Home Office"/>
    <s v="United States"/>
    <s v="Murray"/>
    <s v="Utah"/>
    <n v="84107"/>
    <x v="1"/>
    <s v="OFF-PA-10002893"/>
    <s v="Office Supplies"/>
    <x v="1"/>
    <x v="10"/>
    <x v="364"/>
    <n v="48.4"/>
  </r>
  <r>
    <n v="2762"/>
    <s v="CA-2018-126536"/>
    <d v="2018-12-10T00:00:00"/>
    <d v="2018-10-14T00:00:00"/>
    <x v="1"/>
    <s v="First Class"/>
    <x v="71"/>
    <x v="71"/>
    <s v="Home Office"/>
    <s v="United States"/>
    <s v="San Francisco"/>
    <s v="California"/>
    <n v="94110"/>
    <x v="1"/>
    <s v="TEC-AC-10003709"/>
    <s v="Technology"/>
    <x v="2"/>
    <x v="11"/>
    <x v="1413"/>
    <n v="0.99"/>
  </r>
  <r>
    <n v="2763"/>
    <s v="CA-2018-126536"/>
    <d v="2018-12-10T00:00:00"/>
    <d v="2018-10-14T00:00:00"/>
    <x v="1"/>
    <s v="First Class"/>
    <x v="71"/>
    <x v="71"/>
    <s v="Home Office"/>
    <s v="United States"/>
    <s v="San Francisco"/>
    <s v="California"/>
    <n v="94110"/>
    <x v="1"/>
    <s v="OFF-BI-10001191"/>
    <s v="Office Supplies"/>
    <x v="1"/>
    <x v="8"/>
    <x v="979"/>
    <n v="101.84"/>
  </r>
  <r>
    <n v="2764"/>
    <s v="CA-2018-165757"/>
    <d v="2018-06-22T00:00:00"/>
    <d v="2018-06-28T00:00:00"/>
    <x v="9"/>
    <s v="Standard Class"/>
    <x v="484"/>
    <x v="484"/>
    <s v="Home Office"/>
    <s v="United States"/>
    <s v="Philadelphia"/>
    <s v="Pennsylvania"/>
    <n v="19140"/>
    <x v="3"/>
    <s v="OFF-BI-10003166"/>
    <s v="Office Supplies"/>
    <x v="1"/>
    <x v="8"/>
    <x v="1414"/>
    <n v="10.332000000000001"/>
  </r>
  <r>
    <n v="2765"/>
    <s v="CA-2018-165757"/>
    <d v="2018-06-22T00:00:00"/>
    <d v="2018-06-28T00:00:00"/>
    <x v="9"/>
    <s v="Standard Class"/>
    <x v="484"/>
    <x v="484"/>
    <s v="Home Office"/>
    <s v="United States"/>
    <s v="Philadelphia"/>
    <s v="Pennsylvania"/>
    <n v="19140"/>
    <x v="3"/>
    <s v="OFF-BI-10003982"/>
    <s v="Office Supplies"/>
    <x v="1"/>
    <x v="8"/>
    <x v="350"/>
    <n v="31.155000000000001"/>
  </r>
  <r>
    <n v="2766"/>
    <s v="CA-2018-165757"/>
    <d v="2018-06-22T00:00:00"/>
    <d v="2018-06-28T00:00:00"/>
    <x v="9"/>
    <s v="Standard Class"/>
    <x v="484"/>
    <x v="484"/>
    <s v="Home Office"/>
    <s v="United States"/>
    <s v="Philadelphia"/>
    <s v="Pennsylvania"/>
    <n v="19140"/>
    <x v="3"/>
    <s v="OFF-ST-10004835"/>
    <s v="Office Supplies"/>
    <x v="1"/>
    <x v="4"/>
    <x v="1415"/>
    <n v="8.9280000000000008"/>
  </r>
  <r>
    <n v="2767"/>
    <s v="CA-2018-167752"/>
    <d v="2018-01-15T00:00:00"/>
    <d v="2018-01-18T00:00:00"/>
    <x v="7"/>
    <s v="First Class"/>
    <x v="355"/>
    <x v="355"/>
    <s v="Consumer"/>
    <s v="United States"/>
    <s v="Philadelphia"/>
    <s v="Pennsylvania"/>
    <n v="19134"/>
    <x v="3"/>
    <s v="OFF-AP-10000159"/>
    <s v="Office Supplies"/>
    <x v="1"/>
    <x v="9"/>
    <x v="1416"/>
    <n v="34.384"/>
  </r>
  <r>
    <n v="2768"/>
    <s v="CA-2018-167752"/>
    <d v="2018-01-15T00:00:00"/>
    <d v="2018-01-18T00:00:00"/>
    <x v="7"/>
    <s v="First Class"/>
    <x v="355"/>
    <x v="355"/>
    <s v="Consumer"/>
    <s v="United States"/>
    <s v="Philadelphia"/>
    <s v="Pennsylvania"/>
    <n v="19134"/>
    <x v="3"/>
    <s v="OFF-AP-10002945"/>
    <s v="Office Supplies"/>
    <x v="1"/>
    <x v="9"/>
    <x v="228"/>
    <n v="1924.16"/>
  </r>
  <r>
    <n v="2769"/>
    <s v="US-2016-122140"/>
    <d v="2016-02-04T00:00:00"/>
    <d v="2016-04-07T00:00:00"/>
    <x v="11"/>
    <s v="Standard Class"/>
    <x v="657"/>
    <x v="657"/>
    <s v="Consumer"/>
    <s v="United States"/>
    <s v="Dallas"/>
    <s v="Texas"/>
    <n v="75220"/>
    <x v="2"/>
    <s v="OFF-AP-10001242"/>
    <s v="Office Supplies"/>
    <x v="1"/>
    <x v="9"/>
    <x v="1417"/>
    <n v="32.192"/>
  </r>
  <r>
    <n v="2770"/>
    <s v="US-2016-122140"/>
    <d v="2016-02-04T00:00:00"/>
    <d v="2016-04-07T00:00:00"/>
    <x v="11"/>
    <s v="Standard Class"/>
    <x v="657"/>
    <x v="657"/>
    <s v="Consumer"/>
    <s v="United States"/>
    <s v="Dallas"/>
    <s v="Texas"/>
    <n v="75220"/>
    <x v="2"/>
    <s v="TEC-AC-10003038"/>
    <s v="Technology"/>
    <x v="2"/>
    <x v="11"/>
    <x v="1033"/>
    <n v="50.12"/>
  </r>
  <r>
    <n v="2771"/>
    <s v="US-2016-122140"/>
    <d v="2016-02-04T00:00:00"/>
    <d v="2016-04-07T00:00:00"/>
    <x v="11"/>
    <s v="Standard Class"/>
    <x v="657"/>
    <x v="657"/>
    <s v="Consumer"/>
    <s v="United States"/>
    <s v="Dallas"/>
    <s v="Texas"/>
    <n v="75220"/>
    <x v="2"/>
    <s v="TEC-AC-10003289"/>
    <s v="Technology"/>
    <x v="2"/>
    <x v="11"/>
    <x v="1218"/>
    <n v="47.975999999999999"/>
  </r>
  <r>
    <n v="2772"/>
    <s v="CA-2017-163986"/>
    <d v="2017-03-09T00:00:00"/>
    <d v="2017-09-10T00:00:00"/>
    <x v="10"/>
    <s v="Standard Class"/>
    <x v="370"/>
    <x v="370"/>
    <s v="Consumer"/>
    <s v="United States"/>
    <s v="Waukesha"/>
    <s v="Wisconsin"/>
    <n v="53186"/>
    <x v="2"/>
    <s v="OFF-ST-10000918"/>
    <s v="Office Supplies"/>
    <x v="1"/>
    <x v="4"/>
    <x v="377"/>
    <n v="54.5"/>
  </r>
  <r>
    <n v="2773"/>
    <s v="CA-2018-158967"/>
    <d v="2018-10-12T00:00:00"/>
    <d v="2018-12-12T00:00:00"/>
    <x v="8"/>
    <s v="First Class"/>
    <x v="537"/>
    <x v="537"/>
    <s v="Consumer"/>
    <s v="United States"/>
    <s v="Fort Lauderdale"/>
    <s v="Florida"/>
    <n v="33311"/>
    <x v="0"/>
    <s v="FUR-FU-10001940"/>
    <s v="Furniture"/>
    <x v="0"/>
    <x v="5"/>
    <x v="222"/>
    <n v="19.103999999999999"/>
  </r>
  <r>
    <n v="2774"/>
    <s v="CA-2017-131576"/>
    <d v="2017-11-22T00:00:00"/>
    <d v="2017-11-26T00:00:00"/>
    <x v="2"/>
    <s v="Standard Class"/>
    <x v="361"/>
    <x v="361"/>
    <s v="Consumer"/>
    <s v="United States"/>
    <s v="Detroit"/>
    <s v="Michigan"/>
    <n v="48205"/>
    <x v="2"/>
    <s v="OFF-BI-10002852"/>
    <s v="Office Supplies"/>
    <x v="1"/>
    <x v="8"/>
    <x v="91"/>
    <n v="49.44"/>
  </r>
  <r>
    <n v="2775"/>
    <s v="CA-2018-143455"/>
    <d v="2018-11-11T00:00:00"/>
    <d v="2018-11-18T00:00:00"/>
    <x v="2"/>
    <s v="Standard Class"/>
    <x v="529"/>
    <x v="529"/>
    <s v="Home Office"/>
    <s v="United States"/>
    <s v="Springfield"/>
    <s v="Ohio"/>
    <n v="45503"/>
    <x v="3"/>
    <s v="OFF-PA-10004451"/>
    <s v="Office Supplies"/>
    <x v="1"/>
    <x v="10"/>
    <x v="498"/>
    <n v="10.368"/>
  </r>
  <r>
    <n v="2776"/>
    <s v="CA-2017-144729"/>
    <d v="2017-10-21T00:00:00"/>
    <d v="2017-10-25T00:00:00"/>
    <x v="8"/>
    <s v="Standard Class"/>
    <x v="32"/>
    <x v="32"/>
    <s v="Consumer"/>
    <s v="United States"/>
    <s v="San Diego"/>
    <s v="California"/>
    <n v="92037"/>
    <x v="1"/>
    <s v="OFF-ST-10004804"/>
    <s v="Office Supplies"/>
    <x v="1"/>
    <x v="4"/>
    <x v="233"/>
    <n v="154.44"/>
  </r>
  <r>
    <n v="2777"/>
    <s v="CA-2016-127019"/>
    <d v="2016-12-21T00:00:00"/>
    <d v="2016-12-25T00:00:00"/>
    <x v="1"/>
    <s v="Standard Class"/>
    <x v="45"/>
    <x v="45"/>
    <s v="Corporate"/>
    <s v="United States"/>
    <s v="Colorado Springs"/>
    <s v="Colorado"/>
    <n v="80906"/>
    <x v="1"/>
    <s v="OFF-AP-10003971"/>
    <s v="Office Supplies"/>
    <x v="1"/>
    <x v="9"/>
    <x v="923"/>
    <n v="60.984000000000002"/>
  </r>
  <r>
    <n v="2778"/>
    <s v="CA-2016-138534"/>
    <d v="2016-07-17T00:00:00"/>
    <d v="2016-07-19T00:00:00"/>
    <x v="6"/>
    <s v="Second Class"/>
    <x v="341"/>
    <x v="341"/>
    <s v="Consumer"/>
    <s v="United States"/>
    <s v="Bakersfield"/>
    <s v="California"/>
    <n v="93309"/>
    <x v="1"/>
    <s v="FUR-BO-10003159"/>
    <s v="Furniture"/>
    <x v="0"/>
    <x v="0"/>
    <x v="1109"/>
    <n v="195.46600000000001"/>
  </r>
  <r>
    <n v="2779"/>
    <s v="CA-2018-108322"/>
    <d v="2018-04-30T00:00:00"/>
    <d v="2018-05-05T00:00:00"/>
    <x v="4"/>
    <s v="Standard Class"/>
    <x v="164"/>
    <x v="164"/>
    <s v="Corporate"/>
    <s v="United States"/>
    <s v="Pompano Beach"/>
    <s v="Florida"/>
    <n v="33068"/>
    <x v="0"/>
    <s v="FUR-FU-10001935"/>
    <s v="Furniture"/>
    <x v="0"/>
    <x v="5"/>
    <x v="345"/>
    <n v="23.68"/>
  </r>
  <r>
    <n v="2780"/>
    <s v="CA-2018-108322"/>
    <d v="2018-04-30T00:00:00"/>
    <d v="2018-05-05T00:00:00"/>
    <x v="4"/>
    <s v="Standard Class"/>
    <x v="164"/>
    <x v="164"/>
    <s v="Corporate"/>
    <s v="United States"/>
    <s v="Pompano Beach"/>
    <s v="Florida"/>
    <n v="33068"/>
    <x v="0"/>
    <s v="TEC-AC-10003433"/>
    <s v="Technology"/>
    <x v="2"/>
    <x v="11"/>
    <x v="1418"/>
    <n v="2.3759999999999999"/>
  </r>
  <r>
    <n v="2781"/>
    <s v="CA-2018-167668"/>
    <d v="2018-06-05T00:00:00"/>
    <d v="2018-05-08T00:00:00"/>
    <x v="9"/>
    <s v="First Class"/>
    <x v="646"/>
    <x v="646"/>
    <s v="Consumer"/>
    <s v="United States"/>
    <s v="New York City"/>
    <s v="New York"/>
    <n v="10035"/>
    <x v="3"/>
    <s v="OFF-LA-10004544"/>
    <s v="Office Supplies"/>
    <x v="1"/>
    <x v="2"/>
    <x v="199"/>
    <n v="59.2"/>
  </r>
  <r>
    <n v="2782"/>
    <s v="CA-2018-146724"/>
    <d v="2018-11-20T00:00:00"/>
    <d v="2018-11-27T00:00:00"/>
    <x v="2"/>
    <s v="Standard Class"/>
    <x v="643"/>
    <x v="643"/>
    <s v="Consumer"/>
    <s v="United States"/>
    <s v="Lakeville"/>
    <s v="Minnesota"/>
    <n v="55044"/>
    <x v="2"/>
    <s v="OFF-AR-10001026"/>
    <s v="Office Supplies"/>
    <x v="1"/>
    <x v="6"/>
    <x v="209"/>
    <n v="22"/>
  </r>
  <r>
    <n v="2783"/>
    <s v="CA-2017-139878"/>
    <d v="2017-11-11T00:00:00"/>
    <d v="2017-11-16T00:00:00"/>
    <x v="2"/>
    <s v="Standard Class"/>
    <x v="436"/>
    <x v="436"/>
    <s v="Consumer"/>
    <s v="United States"/>
    <s v="Detroit"/>
    <s v="Michigan"/>
    <n v="48234"/>
    <x v="2"/>
    <s v="TEC-PH-10001336"/>
    <s v="Technology"/>
    <x v="2"/>
    <x v="7"/>
    <x v="950"/>
    <n v="257.98"/>
  </r>
  <r>
    <n v="2784"/>
    <s v="US-2017-106677"/>
    <d v="2017-05-11T00:00:00"/>
    <d v="2017-11-10T00:00:00"/>
    <x v="5"/>
    <s v="Standard Class"/>
    <x v="155"/>
    <x v="155"/>
    <s v="Corporate"/>
    <s v="United States"/>
    <s v="Philadelphia"/>
    <s v="Pennsylvania"/>
    <n v="19134"/>
    <x v="3"/>
    <s v="TEC-PH-10003187"/>
    <s v="Technology"/>
    <x v="2"/>
    <x v="7"/>
    <x v="1419"/>
    <n v="23.988"/>
  </r>
  <r>
    <n v="2785"/>
    <s v="CA-2017-116974"/>
    <d v="2017-09-10T00:00:00"/>
    <d v="2017-10-15T00:00:00"/>
    <x v="3"/>
    <s v="Standard Class"/>
    <x v="172"/>
    <x v="172"/>
    <s v="Corporate"/>
    <s v="United States"/>
    <s v="Troy"/>
    <s v="Ohio"/>
    <n v="45373"/>
    <x v="3"/>
    <s v="TEC-PH-10004897"/>
    <s v="Technology"/>
    <x v="2"/>
    <x v="7"/>
    <x v="1124"/>
    <n v="23.975999999999999"/>
  </r>
  <r>
    <n v="2786"/>
    <s v="CA-2016-149972"/>
    <d v="2016-09-21T00:00:00"/>
    <d v="2016-09-23T00:00:00"/>
    <x v="3"/>
    <s v="First Class"/>
    <x v="522"/>
    <x v="522"/>
    <s v="Home Office"/>
    <s v="United States"/>
    <s v="Los Angeles"/>
    <s v="California"/>
    <n v="90036"/>
    <x v="1"/>
    <s v="FUR-CH-10004997"/>
    <s v="Furniture"/>
    <x v="0"/>
    <x v="1"/>
    <x v="499"/>
    <n v="601.53599999999994"/>
  </r>
  <r>
    <n v="2787"/>
    <s v="CA-2016-149972"/>
    <d v="2016-09-21T00:00:00"/>
    <d v="2016-09-23T00:00:00"/>
    <x v="3"/>
    <s v="First Class"/>
    <x v="522"/>
    <x v="522"/>
    <s v="Home Office"/>
    <s v="United States"/>
    <s v="Los Angeles"/>
    <s v="California"/>
    <n v="90036"/>
    <x v="1"/>
    <s v="OFF-FA-10002763"/>
    <s v="Office Supplies"/>
    <x v="1"/>
    <x v="13"/>
    <x v="1420"/>
    <n v="7.9"/>
  </r>
  <r>
    <n v="2788"/>
    <s v="US-2015-117744"/>
    <d v="2015-02-12T00:00:00"/>
    <d v="2015-12-06T00:00:00"/>
    <x v="11"/>
    <s v="Standard Class"/>
    <x v="550"/>
    <x v="550"/>
    <s v="Corporate"/>
    <s v="United States"/>
    <s v="Corpus Christi"/>
    <s v="Texas"/>
    <n v="78415"/>
    <x v="2"/>
    <s v="FUR-FU-10001588"/>
    <s v="Furniture"/>
    <x v="0"/>
    <x v="5"/>
    <x v="287"/>
    <n v="58.36"/>
  </r>
  <r>
    <n v="2789"/>
    <s v="US-2015-117744"/>
    <d v="2015-02-12T00:00:00"/>
    <d v="2015-12-06T00:00:00"/>
    <x v="11"/>
    <s v="Standard Class"/>
    <x v="550"/>
    <x v="550"/>
    <s v="Corporate"/>
    <s v="United States"/>
    <s v="Corpus Christi"/>
    <s v="Texas"/>
    <n v="78415"/>
    <x v="2"/>
    <s v="OFF-AR-10000940"/>
    <s v="Office Supplies"/>
    <x v="1"/>
    <x v="6"/>
    <x v="135"/>
    <n v="16.463999999999999"/>
  </r>
  <r>
    <n v="2790"/>
    <s v="US-2015-117744"/>
    <d v="2015-02-12T00:00:00"/>
    <d v="2015-12-06T00:00:00"/>
    <x v="11"/>
    <s v="Standard Class"/>
    <x v="550"/>
    <x v="550"/>
    <s v="Corporate"/>
    <s v="United States"/>
    <s v="Corpus Christi"/>
    <s v="Texas"/>
    <n v="78415"/>
    <x v="2"/>
    <s v="FUR-FU-10002759"/>
    <s v="Furniture"/>
    <x v="0"/>
    <x v="5"/>
    <x v="560"/>
    <n v="39.96"/>
  </r>
  <r>
    <n v="2791"/>
    <s v="CA-2015-125514"/>
    <d v="2015-09-21T00:00:00"/>
    <d v="2015-09-22T00:00:00"/>
    <x v="3"/>
    <s v="First Class"/>
    <x v="312"/>
    <x v="312"/>
    <s v="Corporate"/>
    <s v="United States"/>
    <s v="Omaha"/>
    <s v="Nebraska"/>
    <n v="68104"/>
    <x v="2"/>
    <s v="OFF-AP-10000358"/>
    <s v="Office Supplies"/>
    <x v="1"/>
    <x v="9"/>
    <x v="95"/>
    <n v="25.96"/>
  </r>
  <r>
    <n v="2792"/>
    <s v="CA-2015-125514"/>
    <d v="2015-09-21T00:00:00"/>
    <d v="2015-09-22T00:00:00"/>
    <x v="3"/>
    <s v="First Class"/>
    <x v="312"/>
    <x v="312"/>
    <s v="Corporate"/>
    <s v="United States"/>
    <s v="Omaha"/>
    <s v="Nebraska"/>
    <n v="68104"/>
    <x v="2"/>
    <s v="OFF-AP-10003281"/>
    <s v="Office Supplies"/>
    <x v="1"/>
    <x v="9"/>
    <x v="1189"/>
    <n v="36.270000000000003"/>
  </r>
  <r>
    <n v="2793"/>
    <s v="CA-2015-125514"/>
    <d v="2015-09-21T00:00:00"/>
    <d v="2015-09-22T00:00:00"/>
    <x v="3"/>
    <s v="First Class"/>
    <x v="312"/>
    <x v="312"/>
    <s v="Corporate"/>
    <s v="United States"/>
    <s v="Omaha"/>
    <s v="Nebraska"/>
    <n v="68104"/>
    <x v="2"/>
    <s v="OFF-PA-10000029"/>
    <s v="Office Supplies"/>
    <x v="1"/>
    <x v="10"/>
    <x v="811"/>
    <n v="6.48"/>
  </r>
  <r>
    <n v="2794"/>
    <s v="CA-2015-154599"/>
    <d v="2015-12-04T00:00:00"/>
    <d v="2015-04-17T00:00:00"/>
    <x v="1"/>
    <s v="Standard Class"/>
    <x v="634"/>
    <x v="634"/>
    <s v="Corporate"/>
    <s v="United States"/>
    <s v="Redondo Beach"/>
    <s v="California"/>
    <n v="90278"/>
    <x v="1"/>
    <s v="TEC-PH-10001557"/>
    <s v="Technology"/>
    <x v="2"/>
    <x v="7"/>
    <x v="664"/>
    <n v="1075.088"/>
  </r>
  <r>
    <n v="2795"/>
    <s v="CA-2015-154599"/>
    <d v="2015-12-04T00:00:00"/>
    <d v="2015-04-17T00:00:00"/>
    <x v="1"/>
    <s v="Standard Class"/>
    <x v="634"/>
    <x v="634"/>
    <s v="Corporate"/>
    <s v="United States"/>
    <s v="Redondo Beach"/>
    <s v="California"/>
    <n v="90278"/>
    <x v="1"/>
    <s v="TEC-PH-10000576"/>
    <s v="Technology"/>
    <x v="2"/>
    <x v="7"/>
    <x v="815"/>
    <n v="438.36799999999999"/>
  </r>
  <r>
    <n v="2796"/>
    <s v="CA-2015-154599"/>
    <d v="2015-12-04T00:00:00"/>
    <d v="2015-04-17T00:00:00"/>
    <x v="1"/>
    <s v="Standard Class"/>
    <x v="634"/>
    <x v="634"/>
    <s v="Corporate"/>
    <s v="United States"/>
    <s v="Redondo Beach"/>
    <s v="California"/>
    <n v="90278"/>
    <x v="1"/>
    <s v="OFF-BI-10002764"/>
    <s v="Office Supplies"/>
    <x v="1"/>
    <x v="8"/>
    <x v="507"/>
    <n v="18.088000000000001"/>
  </r>
  <r>
    <n v="2797"/>
    <s v="CA-2015-154599"/>
    <d v="2015-12-04T00:00:00"/>
    <d v="2015-04-17T00:00:00"/>
    <x v="1"/>
    <s v="Standard Class"/>
    <x v="634"/>
    <x v="634"/>
    <s v="Corporate"/>
    <s v="United States"/>
    <s v="Redondo Beach"/>
    <s v="California"/>
    <n v="90278"/>
    <x v="1"/>
    <s v="FUR-BO-10001337"/>
    <s v="Furniture"/>
    <x v="0"/>
    <x v="0"/>
    <x v="430"/>
    <n v="308.49900000000002"/>
  </r>
  <r>
    <n v="2798"/>
    <s v="CA-2018-158743"/>
    <d v="2018-10-20T00:00:00"/>
    <d v="2018-10-27T00:00:00"/>
    <x v="8"/>
    <s v="Standard Class"/>
    <x v="490"/>
    <x v="490"/>
    <s v="Consumer"/>
    <s v="United States"/>
    <s v="Little Rock"/>
    <s v="Arkansas"/>
    <n v="72209"/>
    <x v="0"/>
    <s v="OFF-AR-10002257"/>
    <s v="Office Supplies"/>
    <x v="1"/>
    <x v="6"/>
    <x v="1200"/>
    <n v="13.36"/>
  </r>
  <r>
    <n v="2799"/>
    <s v="CA-2018-158743"/>
    <d v="2018-10-20T00:00:00"/>
    <d v="2018-10-27T00:00:00"/>
    <x v="8"/>
    <s v="Standard Class"/>
    <x v="490"/>
    <x v="490"/>
    <s v="Consumer"/>
    <s v="United States"/>
    <s v="Little Rock"/>
    <s v="Arkansas"/>
    <n v="72209"/>
    <x v="0"/>
    <s v="OFF-PA-10001019"/>
    <s v="Office Supplies"/>
    <x v="1"/>
    <x v="10"/>
    <x v="681"/>
    <n v="39.96"/>
  </r>
  <r>
    <n v="2800"/>
    <s v="CA-2018-158743"/>
    <d v="2018-10-20T00:00:00"/>
    <d v="2018-10-27T00:00:00"/>
    <x v="8"/>
    <s v="Standard Class"/>
    <x v="490"/>
    <x v="490"/>
    <s v="Consumer"/>
    <s v="United States"/>
    <s v="Little Rock"/>
    <s v="Arkansas"/>
    <n v="72209"/>
    <x v="0"/>
    <s v="OFF-BI-10003364"/>
    <s v="Office Supplies"/>
    <x v="1"/>
    <x v="8"/>
    <x v="705"/>
    <n v="145.85"/>
  </r>
  <r>
    <n v="2801"/>
    <s v="CA-2017-153318"/>
    <d v="2017-10-25T00:00:00"/>
    <d v="2017-10-28T00:00:00"/>
    <x v="8"/>
    <s v="First Class"/>
    <x v="329"/>
    <x v="329"/>
    <s v="Corporate"/>
    <s v="United States"/>
    <s v="Miami"/>
    <s v="Florida"/>
    <n v="33180"/>
    <x v="0"/>
    <s v="TEC-PH-10000984"/>
    <s v="Technology"/>
    <x v="2"/>
    <x v="7"/>
    <x v="470"/>
    <n v="783.96"/>
  </r>
  <r>
    <n v="2802"/>
    <s v="US-2016-110163"/>
    <d v="2016-01-11T00:00:00"/>
    <d v="2016-11-04T00:00:00"/>
    <x v="7"/>
    <s v="First Class"/>
    <x v="315"/>
    <x v="315"/>
    <s v="Consumer"/>
    <s v="United States"/>
    <s v="Salem"/>
    <s v="Oregon"/>
    <n v="97301"/>
    <x v="1"/>
    <s v="OFF-AR-10001683"/>
    <s v="Office Supplies"/>
    <x v="1"/>
    <x v="6"/>
    <x v="32"/>
    <n v="7.88"/>
  </r>
  <r>
    <n v="2803"/>
    <s v="CA-2018-143329"/>
    <d v="2018-03-11T00:00:00"/>
    <d v="2018-11-08T00:00:00"/>
    <x v="10"/>
    <s v="Standard Class"/>
    <x v="658"/>
    <x v="658"/>
    <s v="Consumer"/>
    <s v="United States"/>
    <s v="Las Cruces"/>
    <s v="New Mexico"/>
    <n v="88001"/>
    <x v="1"/>
    <s v="FUR-FU-10000629"/>
    <s v="Furniture"/>
    <x v="0"/>
    <x v="5"/>
    <x v="93"/>
    <n v="41.37"/>
  </r>
  <r>
    <n v="2804"/>
    <s v="CA-2016-159380"/>
    <d v="2016-12-05T00:00:00"/>
    <d v="2016-05-16T00:00:00"/>
    <x v="1"/>
    <s v="Standard Class"/>
    <x v="473"/>
    <x v="473"/>
    <s v="Consumer"/>
    <s v="United States"/>
    <s v="San Francisco"/>
    <s v="California"/>
    <n v="94122"/>
    <x v="1"/>
    <s v="OFF-PA-10003893"/>
    <s v="Office Supplies"/>
    <x v="1"/>
    <x v="10"/>
    <x v="1105"/>
    <n v="12.84"/>
  </r>
  <r>
    <n v="2805"/>
    <s v="CA-2016-159380"/>
    <d v="2016-12-05T00:00:00"/>
    <d v="2016-05-16T00:00:00"/>
    <x v="1"/>
    <s v="Standard Class"/>
    <x v="473"/>
    <x v="473"/>
    <s v="Consumer"/>
    <s v="United States"/>
    <s v="San Francisco"/>
    <s v="California"/>
    <n v="94122"/>
    <x v="1"/>
    <s v="OFF-PA-10004239"/>
    <s v="Office Supplies"/>
    <x v="1"/>
    <x v="10"/>
    <x v="1421"/>
    <n v="25.68"/>
  </r>
  <r>
    <n v="2806"/>
    <s v="CA-2016-122623"/>
    <d v="2016-07-09T00:00:00"/>
    <d v="2016-09-11T00:00:00"/>
    <x v="6"/>
    <s v="Standard Class"/>
    <x v="230"/>
    <x v="230"/>
    <s v="Consumer"/>
    <s v="United States"/>
    <s v="El Paso"/>
    <s v="Texas"/>
    <n v="79907"/>
    <x v="2"/>
    <s v="FUR-CH-10000553"/>
    <s v="Furniture"/>
    <x v="0"/>
    <x v="1"/>
    <x v="1257"/>
    <n v="47.515999999999998"/>
  </r>
  <r>
    <n v="2807"/>
    <s v="CA-2016-148635"/>
    <d v="2016-07-25T00:00:00"/>
    <d v="2016-07-27T00:00:00"/>
    <x v="6"/>
    <s v="Second Class"/>
    <x v="659"/>
    <x v="659"/>
    <s v="Consumer"/>
    <s v="United States"/>
    <s v="Seattle"/>
    <s v="Washington"/>
    <n v="98115"/>
    <x v="1"/>
    <s v="OFF-FA-10004395"/>
    <s v="Office Supplies"/>
    <x v="1"/>
    <x v="13"/>
    <x v="1201"/>
    <n v="9.42"/>
  </r>
  <r>
    <n v="2808"/>
    <s v="CA-2016-148635"/>
    <d v="2016-07-25T00:00:00"/>
    <d v="2016-07-27T00:00:00"/>
    <x v="6"/>
    <s v="Second Class"/>
    <x v="659"/>
    <x v="659"/>
    <s v="Consumer"/>
    <s v="United States"/>
    <s v="Seattle"/>
    <s v="Washington"/>
    <n v="98115"/>
    <x v="1"/>
    <s v="OFF-PA-10004782"/>
    <s v="Office Supplies"/>
    <x v="1"/>
    <x v="10"/>
    <x v="1422"/>
    <n v="12.96"/>
  </r>
  <r>
    <n v="2809"/>
    <s v="CA-2016-148635"/>
    <d v="2016-07-25T00:00:00"/>
    <d v="2016-07-27T00:00:00"/>
    <x v="6"/>
    <s v="Second Class"/>
    <x v="659"/>
    <x v="659"/>
    <s v="Consumer"/>
    <s v="United States"/>
    <s v="Seattle"/>
    <s v="Washington"/>
    <n v="98115"/>
    <x v="1"/>
    <s v="FUR-BO-10002213"/>
    <s v="Furniture"/>
    <x v="0"/>
    <x v="0"/>
    <x v="1334"/>
    <n v="704.9"/>
  </r>
  <r>
    <n v="2810"/>
    <s v="CA-2016-148635"/>
    <d v="2016-07-25T00:00:00"/>
    <d v="2016-07-27T00:00:00"/>
    <x v="6"/>
    <s v="Second Class"/>
    <x v="659"/>
    <x v="659"/>
    <s v="Consumer"/>
    <s v="United States"/>
    <s v="Seattle"/>
    <s v="Washington"/>
    <n v="98115"/>
    <x v="1"/>
    <s v="FUR-CH-10001854"/>
    <s v="Furniture"/>
    <x v="0"/>
    <x v="1"/>
    <x v="1119"/>
    <n v="561.56799999999998"/>
  </r>
  <r>
    <n v="2811"/>
    <s v="CA-2016-135685"/>
    <d v="2016-11-16T00:00:00"/>
    <d v="2016-11-18T00:00:00"/>
    <x v="2"/>
    <s v="Second Class"/>
    <x v="486"/>
    <x v="486"/>
    <s v="Home Office"/>
    <s v="United States"/>
    <s v="Milwaukee"/>
    <s v="Wisconsin"/>
    <n v="53209"/>
    <x v="2"/>
    <s v="OFF-PA-10000157"/>
    <s v="Office Supplies"/>
    <x v="1"/>
    <x v="10"/>
    <x v="369"/>
    <n v="179.82"/>
  </r>
  <r>
    <n v="2812"/>
    <s v="CA-2016-135685"/>
    <d v="2016-11-16T00:00:00"/>
    <d v="2016-11-18T00:00:00"/>
    <x v="2"/>
    <s v="Second Class"/>
    <x v="486"/>
    <x v="486"/>
    <s v="Home Office"/>
    <s v="United States"/>
    <s v="Milwaukee"/>
    <s v="Wisconsin"/>
    <n v="53209"/>
    <x v="2"/>
    <s v="FUR-FU-10001185"/>
    <s v="Furniture"/>
    <x v="0"/>
    <x v="5"/>
    <x v="1423"/>
    <n v="185.58"/>
  </r>
  <r>
    <n v="2813"/>
    <s v="CA-2016-135685"/>
    <d v="2016-11-16T00:00:00"/>
    <d v="2016-11-18T00:00:00"/>
    <x v="2"/>
    <s v="Second Class"/>
    <x v="486"/>
    <x v="486"/>
    <s v="Home Office"/>
    <s v="United States"/>
    <s v="Milwaukee"/>
    <s v="Wisconsin"/>
    <n v="53209"/>
    <x v="2"/>
    <s v="FUR-TA-10001520"/>
    <s v="Furniture"/>
    <x v="0"/>
    <x v="3"/>
    <x v="718"/>
    <n v="214.11"/>
  </r>
  <r>
    <n v="2814"/>
    <s v="CA-2016-135685"/>
    <d v="2016-11-16T00:00:00"/>
    <d v="2016-11-18T00:00:00"/>
    <x v="2"/>
    <s v="Second Class"/>
    <x v="486"/>
    <x v="486"/>
    <s v="Home Office"/>
    <s v="United States"/>
    <s v="Milwaukee"/>
    <s v="Wisconsin"/>
    <n v="53209"/>
    <x v="2"/>
    <s v="TEC-AC-10004145"/>
    <s v="Technology"/>
    <x v="2"/>
    <x v="11"/>
    <x v="1273"/>
    <n v="999.96"/>
  </r>
  <r>
    <n v="2815"/>
    <s v="CA-2016-135685"/>
    <d v="2016-11-16T00:00:00"/>
    <d v="2016-11-18T00:00:00"/>
    <x v="2"/>
    <s v="Second Class"/>
    <x v="486"/>
    <x v="486"/>
    <s v="Home Office"/>
    <s v="United States"/>
    <s v="Milwaukee"/>
    <s v="Wisconsin"/>
    <n v="53209"/>
    <x v="2"/>
    <s v="FUR-TA-10000688"/>
    <s v="Furniture"/>
    <x v="0"/>
    <x v="3"/>
    <x v="561"/>
    <n v="653.54999999999995"/>
  </r>
  <r>
    <n v="2816"/>
    <s v="CA-2016-104626"/>
    <d v="2016-01-09T00:00:00"/>
    <d v="2016-09-08T00:00:00"/>
    <x v="7"/>
    <s v="Standard Class"/>
    <x v="660"/>
    <x v="660"/>
    <s v="Home Office"/>
    <s v="United States"/>
    <s v="Franklin"/>
    <s v="Massachusetts"/>
    <n v="2038"/>
    <x v="3"/>
    <s v="OFF-BI-10001510"/>
    <s v="Office Supplies"/>
    <x v="1"/>
    <x v="8"/>
    <x v="709"/>
    <n v="114.6"/>
  </r>
  <r>
    <n v="2817"/>
    <s v="CA-2016-104626"/>
    <d v="2016-01-09T00:00:00"/>
    <d v="2016-09-08T00:00:00"/>
    <x v="7"/>
    <s v="Standard Class"/>
    <x v="660"/>
    <x v="660"/>
    <s v="Home Office"/>
    <s v="United States"/>
    <s v="Franklin"/>
    <s v="Massachusetts"/>
    <n v="2038"/>
    <x v="3"/>
    <s v="FUR-CH-10003817"/>
    <s v="Furniture"/>
    <x v="0"/>
    <x v="1"/>
    <x v="164"/>
    <n v="60.74"/>
  </r>
  <r>
    <n v="2818"/>
    <s v="CA-2016-104626"/>
    <d v="2016-01-09T00:00:00"/>
    <d v="2016-09-08T00:00:00"/>
    <x v="7"/>
    <s v="Standard Class"/>
    <x v="660"/>
    <x v="660"/>
    <s v="Home Office"/>
    <s v="United States"/>
    <s v="Franklin"/>
    <s v="Massachusetts"/>
    <n v="2038"/>
    <x v="3"/>
    <s v="FUR-FU-10000308"/>
    <s v="Furniture"/>
    <x v="0"/>
    <x v="5"/>
    <x v="1278"/>
    <n v="124.36"/>
  </r>
  <r>
    <n v="2819"/>
    <s v="CA-2016-104626"/>
    <d v="2016-01-09T00:00:00"/>
    <d v="2016-09-08T00:00:00"/>
    <x v="7"/>
    <s v="Standard Class"/>
    <x v="660"/>
    <x v="660"/>
    <s v="Home Office"/>
    <s v="United States"/>
    <s v="Franklin"/>
    <s v="Massachusetts"/>
    <n v="2038"/>
    <x v="3"/>
    <s v="OFF-ST-10003208"/>
    <s v="Office Supplies"/>
    <x v="1"/>
    <x v="4"/>
    <x v="246"/>
    <n v="1088.76"/>
  </r>
  <r>
    <n v="2820"/>
    <s v="CA-2017-160500"/>
    <d v="2017-05-05T00:00:00"/>
    <d v="2017-05-08T00:00:00"/>
    <x v="5"/>
    <s v="First Class"/>
    <x v="661"/>
    <x v="661"/>
    <s v="Consumer"/>
    <s v="United States"/>
    <s v="Encinitas"/>
    <s v="California"/>
    <n v="92024"/>
    <x v="1"/>
    <s v="OFF-BI-10003784"/>
    <s v="Office Supplies"/>
    <x v="1"/>
    <x v="8"/>
    <x v="1323"/>
    <n v="6.72"/>
  </r>
  <r>
    <n v="2821"/>
    <s v="CA-2017-160500"/>
    <d v="2017-05-05T00:00:00"/>
    <d v="2017-05-08T00:00:00"/>
    <x v="5"/>
    <s v="First Class"/>
    <x v="661"/>
    <x v="661"/>
    <s v="Consumer"/>
    <s v="United States"/>
    <s v="Encinitas"/>
    <s v="California"/>
    <n v="92024"/>
    <x v="1"/>
    <s v="FUR-TA-10003748"/>
    <s v="Furniture"/>
    <x v="0"/>
    <x v="3"/>
    <x v="210"/>
    <n v="298.77600000000001"/>
  </r>
  <r>
    <n v="2822"/>
    <s v="CA-2017-100202"/>
    <d v="2017-12-31T00:00:00"/>
    <d v="2018-01-05T00:00:00"/>
    <x v="1"/>
    <s v="Standard Class"/>
    <x v="379"/>
    <x v="379"/>
    <s v="Consumer"/>
    <s v="United States"/>
    <s v="Anaheim"/>
    <s v="California"/>
    <n v="92804"/>
    <x v="1"/>
    <s v="TEC-PH-10002563"/>
    <s v="Technology"/>
    <x v="2"/>
    <x v="7"/>
    <x v="203"/>
    <n v="302.37599999999998"/>
  </r>
  <r>
    <n v="2823"/>
    <s v="CA-2018-131016"/>
    <d v="2018-09-18T00:00:00"/>
    <d v="2018-09-20T00:00:00"/>
    <x v="3"/>
    <s v="First Class"/>
    <x v="419"/>
    <x v="419"/>
    <s v="Consumer"/>
    <s v="United States"/>
    <s v="Arlington"/>
    <s v="Texas"/>
    <n v="76017"/>
    <x v="2"/>
    <s v="OFF-AR-10000122"/>
    <s v="Office Supplies"/>
    <x v="1"/>
    <x v="6"/>
    <x v="311"/>
    <n v="8.9280000000000008"/>
  </r>
  <r>
    <n v="2824"/>
    <s v="CA-2018-131016"/>
    <d v="2018-09-18T00:00:00"/>
    <d v="2018-09-20T00:00:00"/>
    <x v="3"/>
    <s v="First Class"/>
    <x v="419"/>
    <x v="419"/>
    <s v="Consumer"/>
    <s v="United States"/>
    <s v="Arlington"/>
    <s v="Texas"/>
    <n v="76017"/>
    <x v="2"/>
    <s v="OFF-ST-10000352"/>
    <s v="Office Supplies"/>
    <x v="1"/>
    <x v="4"/>
    <x v="1058"/>
    <n v="47.584000000000003"/>
  </r>
  <r>
    <n v="2825"/>
    <s v="US-2015-112914"/>
    <d v="2015-09-25T00:00:00"/>
    <d v="2015-09-30T00:00:00"/>
    <x v="3"/>
    <s v="Standard Class"/>
    <x v="192"/>
    <x v="192"/>
    <s v="Home Office"/>
    <s v="United States"/>
    <s v="Houston"/>
    <s v="Texas"/>
    <n v="77041"/>
    <x v="2"/>
    <s v="OFF-PA-10003270"/>
    <s v="Office Supplies"/>
    <x v="1"/>
    <x v="10"/>
    <x v="1424"/>
    <n v="33.792000000000002"/>
  </r>
  <r>
    <n v="2826"/>
    <s v="US-2015-112914"/>
    <d v="2015-09-25T00:00:00"/>
    <d v="2015-09-30T00:00:00"/>
    <x v="3"/>
    <s v="Standard Class"/>
    <x v="192"/>
    <x v="192"/>
    <s v="Home Office"/>
    <s v="United States"/>
    <s v="Houston"/>
    <s v="Texas"/>
    <n v="77041"/>
    <x v="2"/>
    <s v="FUR-BO-10003272"/>
    <s v="Furniture"/>
    <x v="0"/>
    <x v="0"/>
    <x v="587"/>
    <n v="300.53280000000001"/>
  </r>
  <r>
    <n v="2827"/>
    <s v="US-2015-112914"/>
    <d v="2015-09-25T00:00:00"/>
    <d v="2015-09-30T00:00:00"/>
    <x v="3"/>
    <s v="Standard Class"/>
    <x v="192"/>
    <x v="192"/>
    <s v="Home Office"/>
    <s v="United States"/>
    <s v="Houston"/>
    <s v="Texas"/>
    <n v="77041"/>
    <x v="2"/>
    <s v="OFF-BI-10002982"/>
    <s v="Office Supplies"/>
    <x v="1"/>
    <x v="8"/>
    <x v="1267"/>
    <n v="2.7240000000000002"/>
  </r>
  <r>
    <n v="2828"/>
    <s v="US-2015-112914"/>
    <d v="2015-09-25T00:00:00"/>
    <d v="2015-09-30T00:00:00"/>
    <x v="3"/>
    <s v="Standard Class"/>
    <x v="192"/>
    <x v="192"/>
    <s v="Home Office"/>
    <s v="United States"/>
    <s v="Houston"/>
    <s v="Texas"/>
    <n v="77041"/>
    <x v="2"/>
    <s v="OFF-EN-10001509"/>
    <s v="Office Supplies"/>
    <x v="1"/>
    <x v="12"/>
    <x v="29"/>
    <n v="3.2639999999999998"/>
  </r>
  <r>
    <n v="2829"/>
    <s v="CA-2017-124149"/>
    <d v="2017-04-23T00:00:00"/>
    <d v="2017-04-26T00:00:00"/>
    <x v="4"/>
    <s v="First Class"/>
    <x v="77"/>
    <x v="77"/>
    <s v="Consumer"/>
    <s v="United States"/>
    <s v="Lancaster"/>
    <s v="Ohio"/>
    <n v="43130"/>
    <x v="3"/>
    <s v="OFF-PA-10002421"/>
    <s v="Office Supplies"/>
    <x v="1"/>
    <x v="10"/>
    <x v="1425"/>
    <n v="108.336"/>
  </r>
  <r>
    <n v="2830"/>
    <s v="CA-2017-124149"/>
    <d v="2017-04-23T00:00:00"/>
    <d v="2017-04-26T00:00:00"/>
    <x v="4"/>
    <s v="First Class"/>
    <x v="77"/>
    <x v="77"/>
    <s v="Consumer"/>
    <s v="United States"/>
    <s v="Lancaster"/>
    <s v="Ohio"/>
    <n v="43130"/>
    <x v="3"/>
    <s v="OFF-ST-10000760"/>
    <s v="Office Supplies"/>
    <x v="1"/>
    <x v="4"/>
    <x v="4"/>
    <n v="55.92"/>
  </r>
  <r>
    <n v="2831"/>
    <s v="CA-2017-124149"/>
    <d v="2017-04-23T00:00:00"/>
    <d v="2017-04-26T00:00:00"/>
    <x v="4"/>
    <s v="First Class"/>
    <x v="77"/>
    <x v="77"/>
    <s v="Consumer"/>
    <s v="United States"/>
    <s v="Lancaster"/>
    <s v="Ohio"/>
    <n v="43130"/>
    <x v="3"/>
    <s v="OFF-PA-10002923"/>
    <s v="Office Supplies"/>
    <x v="1"/>
    <x v="10"/>
    <x v="1426"/>
    <n v="78.304000000000002"/>
  </r>
  <r>
    <n v="2832"/>
    <s v="CA-2015-148915"/>
    <d v="2015-01-11T00:00:00"/>
    <d v="2015-11-05T00:00:00"/>
    <x v="7"/>
    <s v="Standard Class"/>
    <x v="444"/>
    <x v="444"/>
    <s v="Consumer"/>
    <s v="United States"/>
    <s v="Portland"/>
    <s v="Oregon"/>
    <n v="97206"/>
    <x v="1"/>
    <s v="OFF-ST-10001128"/>
    <s v="Office Supplies"/>
    <x v="1"/>
    <x v="4"/>
    <x v="1427"/>
    <n v="443.92"/>
  </r>
  <r>
    <n v="2833"/>
    <s v="CA-2015-148915"/>
    <d v="2015-01-11T00:00:00"/>
    <d v="2015-11-05T00:00:00"/>
    <x v="7"/>
    <s v="Standard Class"/>
    <x v="444"/>
    <x v="444"/>
    <s v="Consumer"/>
    <s v="United States"/>
    <s v="Portland"/>
    <s v="Oregon"/>
    <n v="97206"/>
    <x v="1"/>
    <s v="TEC-PH-10000673"/>
    <s v="Technology"/>
    <x v="2"/>
    <x v="7"/>
    <x v="1405"/>
    <n v="155.976"/>
  </r>
  <r>
    <n v="2834"/>
    <s v="CA-2018-134649"/>
    <d v="2018-01-26T00:00:00"/>
    <d v="2018-01-31T00:00:00"/>
    <x v="7"/>
    <s v="Second Class"/>
    <x v="662"/>
    <x v="662"/>
    <s v="Corporate"/>
    <s v="United States"/>
    <s v="Hoover"/>
    <s v="Alabama"/>
    <n v="35244"/>
    <x v="0"/>
    <s v="OFF-AR-10001547"/>
    <s v="Office Supplies"/>
    <x v="1"/>
    <x v="6"/>
    <x v="148"/>
    <n v="15.47"/>
  </r>
  <r>
    <n v="2835"/>
    <s v="CA-2018-134649"/>
    <d v="2018-01-26T00:00:00"/>
    <d v="2018-01-31T00:00:00"/>
    <x v="7"/>
    <s v="Second Class"/>
    <x v="662"/>
    <x v="662"/>
    <s v="Corporate"/>
    <s v="United States"/>
    <s v="Hoover"/>
    <s v="Alabama"/>
    <n v="35244"/>
    <x v="0"/>
    <s v="OFF-BI-10001890"/>
    <s v="Office Supplies"/>
    <x v="1"/>
    <x v="8"/>
    <x v="176"/>
    <n v="7.16"/>
  </r>
  <r>
    <n v="2836"/>
    <s v="CA-2018-110842"/>
    <d v="2018-11-11T00:00:00"/>
    <d v="2018-11-16T00:00:00"/>
    <x v="2"/>
    <s v="Standard Class"/>
    <x v="315"/>
    <x v="315"/>
    <s v="Consumer"/>
    <s v="United States"/>
    <s v="Los Angeles"/>
    <s v="California"/>
    <n v="90036"/>
    <x v="1"/>
    <s v="OFF-AP-10003971"/>
    <s v="Office Supplies"/>
    <x v="1"/>
    <x v="9"/>
    <x v="923"/>
    <n v="10.89"/>
  </r>
  <r>
    <n v="2837"/>
    <s v="CA-2018-110842"/>
    <d v="2018-11-11T00:00:00"/>
    <d v="2018-11-16T00:00:00"/>
    <x v="2"/>
    <s v="Standard Class"/>
    <x v="315"/>
    <x v="315"/>
    <s v="Consumer"/>
    <s v="United States"/>
    <s v="Los Angeles"/>
    <s v="California"/>
    <n v="90036"/>
    <x v="1"/>
    <s v="OFF-PA-10000520"/>
    <s v="Office Supplies"/>
    <x v="1"/>
    <x v="10"/>
    <x v="1428"/>
    <n v="19.440000000000001"/>
  </r>
  <r>
    <n v="2838"/>
    <s v="CA-2018-110842"/>
    <d v="2018-11-11T00:00:00"/>
    <d v="2018-11-16T00:00:00"/>
    <x v="2"/>
    <s v="Standard Class"/>
    <x v="315"/>
    <x v="315"/>
    <s v="Consumer"/>
    <s v="United States"/>
    <s v="Los Angeles"/>
    <s v="California"/>
    <n v="90036"/>
    <x v="1"/>
    <s v="OFF-BI-10000977"/>
    <s v="Office Supplies"/>
    <x v="1"/>
    <x v="8"/>
    <x v="991"/>
    <n v="121.6"/>
  </r>
  <r>
    <n v="2839"/>
    <s v="CA-2017-147368"/>
    <d v="2017-09-06T00:00:00"/>
    <d v="2017-06-12T00:00:00"/>
    <x v="3"/>
    <s v="First Class"/>
    <x v="646"/>
    <x v="646"/>
    <s v="Consumer"/>
    <s v="United States"/>
    <s v="Tallahassee"/>
    <s v="Florida"/>
    <n v="32303"/>
    <x v="0"/>
    <s v="TEC-MA-10002178"/>
    <s v="Technology"/>
    <x v="2"/>
    <x v="15"/>
    <x v="939"/>
    <n v="695.7"/>
  </r>
  <r>
    <n v="2840"/>
    <s v="US-2016-104185"/>
    <d v="2016-03-09T00:00:00"/>
    <d v="2016-09-08T00:00:00"/>
    <x v="10"/>
    <s v="Second Class"/>
    <x v="80"/>
    <x v="80"/>
    <s v="Corporate"/>
    <s v="United States"/>
    <s v="New York City"/>
    <s v="New York"/>
    <n v="10009"/>
    <x v="3"/>
    <s v="OFF-ST-10001526"/>
    <s v="Office Supplies"/>
    <x v="1"/>
    <x v="4"/>
    <x v="771"/>
    <n v="120.33"/>
  </r>
  <r>
    <n v="2841"/>
    <s v="US-2015-125521"/>
    <d v="2015-03-14T00:00:00"/>
    <d v="2015-03-19T00:00:00"/>
    <x v="10"/>
    <s v="Standard Class"/>
    <x v="278"/>
    <x v="278"/>
    <s v="Home Office"/>
    <s v="United States"/>
    <s v="Chesapeake"/>
    <s v="Virginia"/>
    <n v="23320"/>
    <x v="0"/>
    <s v="FUR-CH-10003379"/>
    <s v="Furniture"/>
    <x v="0"/>
    <x v="1"/>
    <x v="464"/>
    <n v="1139.92"/>
  </r>
  <r>
    <n v="2842"/>
    <s v="US-2018-135062"/>
    <d v="2018-08-31T00:00:00"/>
    <d v="2018-09-04T00:00:00"/>
    <x v="0"/>
    <s v="Second Class"/>
    <x v="210"/>
    <x v="210"/>
    <s v="Consumer"/>
    <s v="United States"/>
    <s v="Fayetteville"/>
    <s v="North Carolina"/>
    <n v="28314"/>
    <x v="0"/>
    <s v="OFF-PA-10000100"/>
    <s v="Office Supplies"/>
    <x v="1"/>
    <x v="10"/>
    <x v="833"/>
    <n v="229.54400000000001"/>
  </r>
  <r>
    <n v="2843"/>
    <s v="CA-2018-135650"/>
    <d v="2018-03-23T00:00:00"/>
    <d v="2018-03-27T00:00:00"/>
    <x v="10"/>
    <s v="Standard Class"/>
    <x v="663"/>
    <x v="663"/>
    <s v="Consumer"/>
    <s v="United States"/>
    <s v="Huntsville"/>
    <s v="Texas"/>
    <n v="77340"/>
    <x v="2"/>
    <s v="OFF-ST-10001809"/>
    <s v="Office Supplies"/>
    <x v="1"/>
    <x v="4"/>
    <x v="435"/>
    <n v="143.72800000000001"/>
  </r>
  <r>
    <n v="2844"/>
    <s v="CA-2018-112865"/>
    <d v="2018-05-18T00:00:00"/>
    <d v="2018-05-22T00:00:00"/>
    <x v="5"/>
    <s v="Standard Class"/>
    <x v="3"/>
    <x v="3"/>
    <s v="Consumer"/>
    <s v="United States"/>
    <s v="Philadelphia"/>
    <s v="Pennsylvania"/>
    <n v="19140"/>
    <x v="3"/>
    <s v="TEC-AC-10000387"/>
    <s v="Technology"/>
    <x v="2"/>
    <x v="11"/>
    <x v="1359"/>
    <n v="36.048000000000002"/>
  </r>
  <r>
    <n v="2845"/>
    <s v="US-2017-162852"/>
    <d v="2017-12-27T00:00:00"/>
    <d v="2017-12-31T00:00:00"/>
    <x v="1"/>
    <s v="Standard Class"/>
    <x v="410"/>
    <x v="410"/>
    <s v="Corporate"/>
    <s v="United States"/>
    <s v="Woodstock"/>
    <s v="Illinois"/>
    <n v="60098"/>
    <x v="2"/>
    <s v="FUR-CH-10004853"/>
    <s v="Furniture"/>
    <x v="0"/>
    <x v="1"/>
    <x v="531"/>
    <n v="845.48800000000006"/>
  </r>
  <r>
    <n v="2846"/>
    <s v="CA-2018-138163"/>
    <d v="2018-11-17T00:00:00"/>
    <d v="2018-11-20T00:00:00"/>
    <x v="2"/>
    <s v="First Class"/>
    <x v="190"/>
    <x v="190"/>
    <s v="Consumer"/>
    <s v="United States"/>
    <s v="Everett"/>
    <s v="Massachusetts"/>
    <n v="2149"/>
    <x v="3"/>
    <s v="OFF-AR-10001958"/>
    <s v="Office Supplies"/>
    <x v="1"/>
    <x v="6"/>
    <x v="208"/>
    <n v="50.94"/>
  </r>
  <r>
    <n v="2847"/>
    <s v="CA-2018-152093"/>
    <d v="2018-10-09T00:00:00"/>
    <d v="2018-09-15T00:00:00"/>
    <x v="8"/>
    <s v="Standard Class"/>
    <x v="381"/>
    <x v="381"/>
    <s v="Home Office"/>
    <s v="United States"/>
    <s v="Chicago"/>
    <s v="Illinois"/>
    <n v="60653"/>
    <x v="2"/>
    <s v="OFF-BI-10003527"/>
    <s v="Office Supplies"/>
    <x v="1"/>
    <x v="8"/>
    <x v="451"/>
    <n v="762.59400000000005"/>
  </r>
  <r>
    <n v="2848"/>
    <s v="CA-2018-157854"/>
    <d v="2018-08-04T00:00:00"/>
    <d v="2018-04-15T00:00:00"/>
    <x v="0"/>
    <s v="Standard Class"/>
    <x v="664"/>
    <x v="664"/>
    <s v="Corporate"/>
    <s v="United States"/>
    <s v="Roswell"/>
    <s v="Georgia"/>
    <n v="30076"/>
    <x v="0"/>
    <s v="FUR-FU-10003832"/>
    <s v="Furniture"/>
    <x v="0"/>
    <x v="5"/>
    <x v="1429"/>
    <n v="56.28"/>
  </r>
  <r>
    <n v="2849"/>
    <s v="CA-2018-157854"/>
    <d v="2018-08-04T00:00:00"/>
    <d v="2018-04-15T00:00:00"/>
    <x v="0"/>
    <s v="Standard Class"/>
    <x v="664"/>
    <x v="664"/>
    <s v="Corporate"/>
    <s v="United States"/>
    <s v="Roswell"/>
    <s v="Georgia"/>
    <n v="30076"/>
    <x v="0"/>
    <s v="OFF-BI-10001359"/>
    <s v="Office Supplies"/>
    <x v="1"/>
    <x v="8"/>
    <x v="1162"/>
    <n v="2690.97"/>
  </r>
  <r>
    <n v="2850"/>
    <s v="CA-2017-123617"/>
    <d v="2017-11-28T00:00:00"/>
    <d v="2017-12-03T00:00:00"/>
    <x v="2"/>
    <s v="Standard Class"/>
    <x v="321"/>
    <x v="321"/>
    <s v="Corporate"/>
    <s v="United States"/>
    <s v="Palm Coast"/>
    <s v="Florida"/>
    <n v="32137"/>
    <x v="0"/>
    <s v="OFF-BI-10002976"/>
    <s v="Office Supplies"/>
    <x v="1"/>
    <x v="8"/>
    <x v="857"/>
    <n v="7.4340000000000002"/>
  </r>
  <r>
    <n v="2851"/>
    <s v="US-2017-128293"/>
    <d v="2017-02-06T00:00:00"/>
    <d v="2017-06-05T00:00:00"/>
    <x v="11"/>
    <s v="First Class"/>
    <x v="346"/>
    <x v="346"/>
    <s v="Corporate"/>
    <s v="United States"/>
    <s v="Philadelphia"/>
    <s v="Pennsylvania"/>
    <n v="19120"/>
    <x v="3"/>
    <s v="OFF-ST-10000736"/>
    <s v="Office Supplies"/>
    <x v="1"/>
    <x v="4"/>
    <x v="460"/>
    <n v="64.784000000000006"/>
  </r>
  <r>
    <n v="2852"/>
    <s v="CA-2018-107342"/>
    <d v="2018-12-17T00:00:00"/>
    <d v="2018-12-22T00:00:00"/>
    <x v="1"/>
    <s v="Standard Class"/>
    <x v="665"/>
    <x v="665"/>
    <s v="Home Office"/>
    <s v="United States"/>
    <s v="Columbus"/>
    <s v="Indiana"/>
    <n v="47201"/>
    <x v="2"/>
    <s v="OFF-PA-10001745"/>
    <s v="Office Supplies"/>
    <x v="1"/>
    <x v="10"/>
    <x v="727"/>
    <n v="28.16"/>
  </r>
  <r>
    <n v="2853"/>
    <s v="CA-2017-136371"/>
    <d v="2017-03-19T00:00:00"/>
    <d v="2017-03-21T00:00:00"/>
    <x v="10"/>
    <s v="Second Class"/>
    <x v="603"/>
    <x v="603"/>
    <s v="Consumer"/>
    <s v="United States"/>
    <s v="Oceanside"/>
    <s v="New York"/>
    <n v="11572"/>
    <x v="3"/>
    <s v="FUR-FU-10000409"/>
    <s v="Furniture"/>
    <x v="0"/>
    <x v="5"/>
    <x v="1430"/>
    <n v="14.98"/>
  </r>
  <r>
    <n v="2854"/>
    <s v="CA-2017-136371"/>
    <d v="2017-03-19T00:00:00"/>
    <d v="2017-03-21T00:00:00"/>
    <x v="10"/>
    <s v="Second Class"/>
    <x v="603"/>
    <x v="603"/>
    <s v="Consumer"/>
    <s v="United States"/>
    <s v="Oceanside"/>
    <s v="New York"/>
    <n v="11572"/>
    <x v="3"/>
    <s v="FUR-FU-10000221"/>
    <s v="Furniture"/>
    <x v="0"/>
    <x v="5"/>
    <x v="534"/>
    <n v="20.32"/>
  </r>
  <r>
    <n v="2855"/>
    <s v="CA-2018-137344"/>
    <d v="2018-08-20T00:00:00"/>
    <d v="2018-08-20T00:00:00"/>
    <x v="0"/>
    <s v="Same Day"/>
    <x v="613"/>
    <x v="613"/>
    <s v="Corporate"/>
    <s v="United States"/>
    <s v="Franklin"/>
    <s v="Massachusetts"/>
    <n v="2038"/>
    <x v="3"/>
    <s v="OFF-ST-10000344"/>
    <s v="Office Supplies"/>
    <x v="1"/>
    <x v="4"/>
    <x v="1022"/>
    <n v="40.29"/>
  </r>
  <r>
    <n v="2856"/>
    <s v="CA-2018-169810"/>
    <d v="2018-07-25T00:00:00"/>
    <d v="2018-07-31T00:00:00"/>
    <x v="6"/>
    <s v="Standard Class"/>
    <x v="181"/>
    <x v="181"/>
    <s v="Consumer"/>
    <s v="United States"/>
    <s v="Sioux Falls"/>
    <s v="South Dakota"/>
    <n v="57103"/>
    <x v="2"/>
    <s v="OFF-LA-10003663"/>
    <s v="Office Supplies"/>
    <x v="1"/>
    <x v="2"/>
    <x v="1373"/>
    <n v="20.23"/>
  </r>
  <r>
    <n v="2857"/>
    <s v="CA-2017-128594"/>
    <d v="2017-08-26T00:00:00"/>
    <d v="2017-08-29T00:00:00"/>
    <x v="0"/>
    <s v="First Class"/>
    <x v="137"/>
    <x v="137"/>
    <s v="Corporate"/>
    <s v="United States"/>
    <s v="San Diego"/>
    <s v="California"/>
    <n v="92037"/>
    <x v="1"/>
    <s v="FUR-CH-10001215"/>
    <s v="Furniture"/>
    <x v="0"/>
    <x v="1"/>
    <x v="445"/>
    <n v="1603.136"/>
  </r>
  <r>
    <n v="2858"/>
    <s v="CA-2017-154690"/>
    <d v="2017-08-15T00:00:00"/>
    <d v="2017-08-17T00:00:00"/>
    <x v="0"/>
    <s v="Second Class"/>
    <x v="666"/>
    <x v="666"/>
    <s v="Consumer"/>
    <s v="United States"/>
    <s v="Fayetteville"/>
    <s v="North Carolina"/>
    <n v="28314"/>
    <x v="0"/>
    <s v="FUR-CH-10000988"/>
    <s v="Furniture"/>
    <x v="0"/>
    <x v="1"/>
    <x v="1141"/>
    <n v="225.29599999999999"/>
  </r>
  <r>
    <n v="2859"/>
    <s v="CA-2018-138975"/>
    <d v="2018-05-19T00:00:00"/>
    <d v="2018-05-23T00:00:00"/>
    <x v="5"/>
    <s v="Standard Class"/>
    <x v="618"/>
    <x v="618"/>
    <s v="Consumer"/>
    <s v="United States"/>
    <s v="Atlanta"/>
    <s v="Georgia"/>
    <n v="30318"/>
    <x v="0"/>
    <s v="TEC-AC-10003441"/>
    <s v="Technology"/>
    <x v="2"/>
    <x v="11"/>
    <x v="658"/>
    <n v="67.8"/>
  </r>
  <r>
    <n v="2860"/>
    <s v="CA-2018-138975"/>
    <d v="2018-05-19T00:00:00"/>
    <d v="2018-05-23T00:00:00"/>
    <x v="5"/>
    <s v="Standard Class"/>
    <x v="618"/>
    <x v="618"/>
    <s v="Consumer"/>
    <s v="United States"/>
    <s v="Atlanta"/>
    <s v="Georgia"/>
    <n v="30318"/>
    <x v="0"/>
    <s v="TEC-PH-10004389"/>
    <s v="Technology"/>
    <x v="2"/>
    <x v="7"/>
    <x v="1431"/>
    <n v="377.97"/>
  </r>
  <r>
    <n v="2861"/>
    <s v="CA-2018-138975"/>
    <d v="2018-05-19T00:00:00"/>
    <d v="2018-05-23T00:00:00"/>
    <x v="5"/>
    <s v="Standard Class"/>
    <x v="618"/>
    <x v="618"/>
    <s v="Consumer"/>
    <s v="United States"/>
    <s v="Atlanta"/>
    <s v="Georgia"/>
    <n v="30318"/>
    <x v="0"/>
    <s v="FUR-BO-10004695"/>
    <s v="Furniture"/>
    <x v="0"/>
    <x v="0"/>
    <x v="200"/>
    <n v="1628.82"/>
  </r>
  <r>
    <n v="2862"/>
    <s v="CA-2018-138975"/>
    <d v="2018-05-19T00:00:00"/>
    <d v="2018-05-23T00:00:00"/>
    <x v="5"/>
    <s v="Standard Class"/>
    <x v="618"/>
    <x v="618"/>
    <s v="Consumer"/>
    <s v="United States"/>
    <s v="Atlanta"/>
    <s v="Georgia"/>
    <n v="30318"/>
    <x v="0"/>
    <s v="OFF-PA-10000100"/>
    <s v="Office Supplies"/>
    <x v="1"/>
    <x v="10"/>
    <x v="833"/>
    <n v="286.93"/>
  </r>
  <r>
    <n v="2863"/>
    <s v="CA-2018-106537"/>
    <d v="2018-12-08T00:00:00"/>
    <d v="2018-08-17T00:00:00"/>
    <x v="1"/>
    <s v="Standard Class"/>
    <x v="302"/>
    <x v="302"/>
    <s v="Consumer"/>
    <s v="United States"/>
    <s v="Orlando"/>
    <s v="Florida"/>
    <n v="32839"/>
    <x v="0"/>
    <s v="OFF-PA-10000223"/>
    <s v="Office Supplies"/>
    <x v="1"/>
    <x v="10"/>
    <x v="1383"/>
    <n v="20.736000000000001"/>
  </r>
  <r>
    <n v="2864"/>
    <s v="US-2018-103828"/>
    <d v="2018-08-13T00:00:00"/>
    <d v="2018-08-13T00:00:00"/>
    <x v="0"/>
    <s v="Same Day"/>
    <x v="271"/>
    <x v="271"/>
    <s v="Consumer"/>
    <s v="United States"/>
    <s v="San Francisco"/>
    <s v="California"/>
    <n v="94122"/>
    <x v="1"/>
    <s v="OFF-ST-10001325"/>
    <s v="Office Supplies"/>
    <x v="1"/>
    <x v="4"/>
    <x v="471"/>
    <n v="31.44"/>
  </r>
  <r>
    <n v="2865"/>
    <s v="US-2018-103828"/>
    <d v="2018-08-13T00:00:00"/>
    <d v="2018-08-13T00:00:00"/>
    <x v="0"/>
    <s v="Same Day"/>
    <x v="271"/>
    <x v="271"/>
    <s v="Consumer"/>
    <s v="United States"/>
    <s v="San Francisco"/>
    <s v="California"/>
    <n v="94122"/>
    <x v="1"/>
    <s v="OFF-AP-10004249"/>
    <s v="Office Supplies"/>
    <x v="1"/>
    <x v="9"/>
    <x v="360"/>
    <n v="83.79"/>
  </r>
  <r>
    <n v="2866"/>
    <s v="US-2018-103828"/>
    <d v="2018-08-13T00:00:00"/>
    <d v="2018-08-13T00:00:00"/>
    <x v="0"/>
    <s v="Same Day"/>
    <x v="271"/>
    <x v="271"/>
    <s v="Consumer"/>
    <s v="United States"/>
    <s v="San Francisco"/>
    <s v="California"/>
    <n v="94122"/>
    <x v="1"/>
    <s v="OFF-AR-10000588"/>
    <s v="Office Supplies"/>
    <x v="1"/>
    <x v="6"/>
    <x v="398"/>
    <n v="59.52"/>
  </r>
  <r>
    <n v="2867"/>
    <s v="US-2018-103828"/>
    <d v="2018-08-13T00:00:00"/>
    <d v="2018-08-13T00:00:00"/>
    <x v="0"/>
    <s v="Same Day"/>
    <x v="271"/>
    <x v="271"/>
    <s v="Consumer"/>
    <s v="United States"/>
    <s v="San Francisco"/>
    <s v="California"/>
    <n v="94122"/>
    <x v="1"/>
    <s v="OFF-SU-10000946"/>
    <s v="Office Supplies"/>
    <x v="1"/>
    <x v="14"/>
    <x v="327"/>
    <n v="31.92"/>
  </r>
  <r>
    <n v="2868"/>
    <s v="CA-2017-115588"/>
    <d v="2017-10-11T00:00:00"/>
    <d v="2017-11-12T00:00:00"/>
    <x v="8"/>
    <s v="Second Class"/>
    <x v="314"/>
    <x v="314"/>
    <s v="Consumer"/>
    <s v="United States"/>
    <s v="Toledo"/>
    <s v="Ohio"/>
    <n v="43615"/>
    <x v="3"/>
    <s v="OFF-SU-10001225"/>
    <s v="Office Supplies"/>
    <x v="1"/>
    <x v="14"/>
    <x v="327"/>
    <n v="14.72"/>
  </r>
  <r>
    <n v="2869"/>
    <s v="CA-2017-115588"/>
    <d v="2017-10-11T00:00:00"/>
    <d v="2017-11-12T00:00:00"/>
    <x v="8"/>
    <s v="Second Class"/>
    <x v="314"/>
    <x v="314"/>
    <s v="Consumer"/>
    <s v="United States"/>
    <s v="Toledo"/>
    <s v="Ohio"/>
    <n v="43615"/>
    <x v="3"/>
    <s v="OFF-ST-10001558"/>
    <s v="Office Supplies"/>
    <x v="1"/>
    <x v="4"/>
    <x v="719"/>
    <n v="38.975999999999999"/>
  </r>
  <r>
    <n v="2870"/>
    <s v="CA-2018-143861"/>
    <d v="2018-12-06T00:00:00"/>
    <d v="2018-06-19T00:00:00"/>
    <x v="1"/>
    <s v="Standard Class"/>
    <x v="62"/>
    <x v="62"/>
    <s v="Consumer"/>
    <s v="United States"/>
    <s v="Saint Petersburg"/>
    <s v="Florida"/>
    <n v="33710"/>
    <x v="0"/>
    <s v="FUR-FU-10001546"/>
    <s v="Furniture"/>
    <x v="0"/>
    <x v="5"/>
    <x v="1432"/>
    <n v="17.088000000000001"/>
  </r>
  <r>
    <n v="2871"/>
    <s v="CA-2015-148040"/>
    <d v="2015-03-22T00:00:00"/>
    <d v="2015-03-26T00:00:00"/>
    <x v="10"/>
    <s v="Standard Class"/>
    <x v="667"/>
    <x v="667"/>
    <s v="Corporate"/>
    <s v="United States"/>
    <s v="Tucson"/>
    <s v="Arizona"/>
    <n v="85705"/>
    <x v="1"/>
    <s v="OFF-PA-10002581"/>
    <s v="Office Supplies"/>
    <x v="1"/>
    <x v="10"/>
    <x v="1309"/>
    <n v="74.352000000000004"/>
  </r>
  <r>
    <n v="2872"/>
    <s v="CA-2015-148040"/>
    <d v="2015-03-22T00:00:00"/>
    <d v="2015-03-26T00:00:00"/>
    <x v="10"/>
    <s v="Standard Class"/>
    <x v="667"/>
    <x v="667"/>
    <s v="Corporate"/>
    <s v="United States"/>
    <s v="Tucson"/>
    <s v="Arizona"/>
    <n v="85705"/>
    <x v="1"/>
    <s v="FUR-CH-10001482"/>
    <s v="Furniture"/>
    <x v="0"/>
    <x v="1"/>
    <x v="541"/>
    <n v="314.35199999999998"/>
  </r>
  <r>
    <n v="2873"/>
    <s v="CA-2018-135167"/>
    <d v="2018-06-15T00:00:00"/>
    <d v="2018-06-20T00:00:00"/>
    <x v="9"/>
    <s v="Standard Class"/>
    <x v="561"/>
    <x v="561"/>
    <s v="Consumer"/>
    <s v="United States"/>
    <s v="Los Angeles"/>
    <s v="California"/>
    <n v="90036"/>
    <x v="1"/>
    <s v="OFF-AR-10002399"/>
    <s v="Office Supplies"/>
    <x v="1"/>
    <x v="6"/>
    <x v="319"/>
    <n v="4.26"/>
  </r>
  <r>
    <n v="2874"/>
    <s v="CA-2018-137022"/>
    <d v="2018-11-16T00:00:00"/>
    <d v="2018-11-22T00:00:00"/>
    <x v="2"/>
    <s v="Standard Class"/>
    <x v="349"/>
    <x v="349"/>
    <s v="Consumer"/>
    <s v="United States"/>
    <s v="San Diego"/>
    <s v="California"/>
    <n v="92105"/>
    <x v="1"/>
    <s v="OFF-ST-10001963"/>
    <s v="Office Supplies"/>
    <x v="1"/>
    <x v="4"/>
    <x v="537"/>
    <n v="811.28"/>
  </r>
  <r>
    <n v="2875"/>
    <s v="US-2018-102638"/>
    <d v="2018-12-29T00:00:00"/>
    <d v="2018-12-31T00:00:00"/>
    <x v="1"/>
    <s v="First Class"/>
    <x v="266"/>
    <x v="266"/>
    <s v="Consumer"/>
    <s v="United States"/>
    <s v="New York City"/>
    <s v="New York"/>
    <n v="10035"/>
    <x v="3"/>
    <s v="OFF-FA-10002988"/>
    <s v="Office Supplies"/>
    <x v="1"/>
    <x v="13"/>
    <x v="132"/>
    <n v="6.03"/>
  </r>
  <r>
    <n v="2876"/>
    <s v="US-2017-167339"/>
    <d v="2017-01-21T00:00:00"/>
    <d v="2017-01-23T00:00:00"/>
    <x v="7"/>
    <s v="Second Class"/>
    <x v="143"/>
    <x v="143"/>
    <s v="Consumer"/>
    <s v="United States"/>
    <s v="San Diego"/>
    <s v="California"/>
    <n v="92037"/>
    <x v="1"/>
    <s v="FUR-CH-10004289"/>
    <s v="Furniture"/>
    <x v="0"/>
    <x v="1"/>
    <x v="984"/>
    <n v="153.56800000000001"/>
  </r>
  <r>
    <n v="2877"/>
    <s v="US-2017-167339"/>
    <d v="2017-01-21T00:00:00"/>
    <d v="2017-01-23T00:00:00"/>
    <x v="7"/>
    <s v="Second Class"/>
    <x v="143"/>
    <x v="143"/>
    <s v="Consumer"/>
    <s v="United States"/>
    <s v="San Diego"/>
    <s v="California"/>
    <n v="92037"/>
    <x v="1"/>
    <s v="FUR-CH-10000785"/>
    <s v="Furniture"/>
    <x v="0"/>
    <x v="1"/>
    <x v="323"/>
    <n v="1013.4880000000001"/>
  </r>
  <r>
    <n v="2878"/>
    <s v="CA-2017-152072"/>
    <d v="2017-01-15T00:00:00"/>
    <d v="2017-01-19T00:00:00"/>
    <x v="7"/>
    <s v="Standard Class"/>
    <x v="656"/>
    <x v="656"/>
    <s v="Home Office"/>
    <s v="United States"/>
    <s v="Westfield"/>
    <s v="New Jersey"/>
    <n v="7090"/>
    <x v="3"/>
    <s v="OFF-EN-10003040"/>
    <s v="Office Supplies"/>
    <x v="1"/>
    <x v="12"/>
    <x v="1233"/>
    <n v="52.34"/>
  </r>
  <r>
    <n v="2879"/>
    <s v="CA-2017-152072"/>
    <d v="2017-01-15T00:00:00"/>
    <d v="2017-01-19T00:00:00"/>
    <x v="7"/>
    <s v="Standard Class"/>
    <x v="656"/>
    <x v="656"/>
    <s v="Home Office"/>
    <s v="United States"/>
    <s v="Westfield"/>
    <s v="New Jersey"/>
    <n v="7090"/>
    <x v="3"/>
    <s v="OFF-AR-10001573"/>
    <s v="Office Supplies"/>
    <x v="1"/>
    <x v="6"/>
    <x v="373"/>
    <n v="4.66"/>
  </r>
  <r>
    <n v="2880"/>
    <s v="CA-2017-152072"/>
    <d v="2017-01-15T00:00:00"/>
    <d v="2017-01-19T00:00:00"/>
    <x v="7"/>
    <s v="Standard Class"/>
    <x v="656"/>
    <x v="656"/>
    <s v="Home Office"/>
    <s v="United States"/>
    <s v="Westfield"/>
    <s v="New Jersey"/>
    <n v="7090"/>
    <x v="3"/>
    <s v="TEC-AC-10000844"/>
    <s v="Technology"/>
    <x v="2"/>
    <x v="11"/>
    <x v="106"/>
    <n v="254.97"/>
  </r>
  <r>
    <n v="2881"/>
    <s v="CA-2017-102932"/>
    <d v="2017-09-19T00:00:00"/>
    <d v="2017-09-23T00:00:00"/>
    <x v="3"/>
    <s v="Second Class"/>
    <x v="174"/>
    <x v="174"/>
    <s v="Home Office"/>
    <s v="United States"/>
    <s v="Orange"/>
    <s v="New Jersey"/>
    <n v="7050"/>
    <x v="3"/>
    <s v="OFF-BI-10000756"/>
    <s v="Office Supplies"/>
    <x v="1"/>
    <x v="8"/>
    <x v="15"/>
    <n v="25.44"/>
  </r>
  <r>
    <n v="2882"/>
    <s v="CA-2017-102932"/>
    <d v="2017-09-19T00:00:00"/>
    <d v="2017-09-23T00:00:00"/>
    <x v="3"/>
    <s v="Second Class"/>
    <x v="174"/>
    <x v="174"/>
    <s v="Home Office"/>
    <s v="United States"/>
    <s v="Orange"/>
    <s v="New Jersey"/>
    <n v="7050"/>
    <x v="3"/>
    <s v="OFF-SU-10000381"/>
    <s v="Office Supplies"/>
    <x v="1"/>
    <x v="14"/>
    <x v="660"/>
    <n v="27.93"/>
  </r>
  <r>
    <n v="2883"/>
    <s v="CA-2015-165540"/>
    <d v="2015-02-21T00:00:00"/>
    <d v="2015-02-25T00:00:00"/>
    <x v="11"/>
    <s v="Standard Class"/>
    <x v="612"/>
    <x v="612"/>
    <s v="Consumer"/>
    <s v="United States"/>
    <s v="Woodstock"/>
    <s v="Illinois"/>
    <n v="60098"/>
    <x v="2"/>
    <s v="OFF-BI-10004094"/>
    <s v="Office Supplies"/>
    <x v="1"/>
    <x v="8"/>
    <x v="608"/>
    <n v="8.85"/>
  </r>
  <r>
    <n v="2884"/>
    <s v="CA-2017-130799"/>
    <d v="2017-11-11T00:00:00"/>
    <d v="2017-11-16T00:00:00"/>
    <x v="2"/>
    <s v="Second Class"/>
    <x v="318"/>
    <x v="318"/>
    <s v="Consumer"/>
    <s v="United States"/>
    <s v="San Francisco"/>
    <s v="California"/>
    <n v="94110"/>
    <x v="1"/>
    <s v="FUR-FU-10001852"/>
    <s v="Furniture"/>
    <x v="0"/>
    <x v="5"/>
    <x v="845"/>
    <n v="6.96"/>
  </r>
  <r>
    <n v="2885"/>
    <s v="CA-2017-164483"/>
    <d v="2017-01-30T00:00:00"/>
    <d v="2017-02-03T00:00:00"/>
    <x v="7"/>
    <s v="Standard Class"/>
    <x v="223"/>
    <x v="223"/>
    <s v="Consumer"/>
    <s v="United States"/>
    <s v="San Francisco"/>
    <s v="California"/>
    <n v="94122"/>
    <x v="1"/>
    <s v="OFF-BI-10000014"/>
    <s v="Office Supplies"/>
    <x v="1"/>
    <x v="8"/>
    <x v="634"/>
    <n v="17.456"/>
  </r>
  <r>
    <n v="2886"/>
    <s v="US-2017-159856"/>
    <d v="2017-10-18T00:00:00"/>
    <d v="2017-10-22T00:00:00"/>
    <x v="8"/>
    <s v="Standard Class"/>
    <x v="212"/>
    <x v="212"/>
    <s v="Consumer"/>
    <s v="United States"/>
    <s v="Tempe"/>
    <s v="Arizona"/>
    <n v="85281"/>
    <x v="1"/>
    <s v="FUR-CH-10003396"/>
    <s v="Furniture"/>
    <x v="0"/>
    <x v="1"/>
    <x v="390"/>
    <n v="307.92"/>
  </r>
  <r>
    <n v="2887"/>
    <s v="CA-2018-102099"/>
    <d v="2018-12-18T00:00:00"/>
    <d v="2018-12-19T00:00:00"/>
    <x v="1"/>
    <s v="First Class"/>
    <x v="212"/>
    <x v="212"/>
    <s v="Consumer"/>
    <s v="United States"/>
    <s v="Los Angeles"/>
    <s v="California"/>
    <n v="90008"/>
    <x v="1"/>
    <s v="OFF-AR-10003811"/>
    <s v="Office Supplies"/>
    <x v="1"/>
    <x v="6"/>
    <x v="454"/>
    <n v="6.63"/>
  </r>
  <r>
    <n v="2888"/>
    <s v="CA-2018-102099"/>
    <d v="2018-12-18T00:00:00"/>
    <d v="2018-12-19T00:00:00"/>
    <x v="1"/>
    <s v="First Class"/>
    <x v="212"/>
    <x v="212"/>
    <s v="Consumer"/>
    <s v="United States"/>
    <s v="Los Angeles"/>
    <s v="California"/>
    <n v="90008"/>
    <x v="1"/>
    <s v="OFF-PA-10003172"/>
    <s v="Office Supplies"/>
    <x v="1"/>
    <x v="10"/>
    <x v="854"/>
    <n v="12.96"/>
  </r>
  <r>
    <n v="2889"/>
    <s v="CA-2018-102099"/>
    <d v="2018-12-18T00:00:00"/>
    <d v="2018-12-19T00:00:00"/>
    <x v="1"/>
    <s v="First Class"/>
    <x v="212"/>
    <x v="212"/>
    <s v="Consumer"/>
    <s v="United States"/>
    <s v="Los Angeles"/>
    <s v="California"/>
    <n v="90008"/>
    <x v="1"/>
    <s v="OFF-PA-10000289"/>
    <s v="Office Supplies"/>
    <x v="1"/>
    <x v="10"/>
    <x v="729"/>
    <n v="32.4"/>
  </r>
  <r>
    <n v="2890"/>
    <s v="CA-2018-164049"/>
    <d v="2018-02-11T00:00:00"/>
    <d v="2018-11-06T00:00:00"/>
    <x v="11"/>
    <s v="Standard Class"/>
    <x v="175"/>
    <x v="175"/>
    <s v="Corporate"/>
    <s v="United States"/>
    <s v="Seattle"/>
    <s v="Washington"/>
    <n v="98105"/>
    <x v="1"/>
    <s v="OFF-PA-10000791"/>
    <s v="Office Supplies"/>
    <x v="1"/>
    <x v="10"/>
    <x v="1433"/>
    <n v="23.85"/>
  </r>
  <r>
    <n v="2891"/>
    <s v="CA-2015-142727"/>
    <d v="2015-04-29T00:00:00"/>
    <d v="2015-05-01T00:00:00"/>
    <x v="4"/>
    <s v="Second Class"/>
    <x v="668"/>
    <x v="668"/>
    <s v="Consumer"/>
    <s v="United States"/>
    <s v="Lake Charles"/>
    <s v="Louisiana"/>
    <n v="70601"/>
    <x v="0"/>
    <s v="FUR-CH-10002304"/>
    <s v="Furniture"/>
    <x v="0"/>
    <x v="1"/>
    <x v="790"/>
    <n v="51.96"/>
  </r>
  <r>
    <n v="2892"/>
    <s v="CA-2015-142727"/>
    <d v="2015-04-29T00:00:00"/>
    <d v="2015-05-01T00:00:00"/>
    <x v="4"/>
    <s v="Second Class"/>
    <x v="668"/>
    <x v="668"/>
    <s v="Consumer"/>
    <s v="United States"/>
    <s v="Lake Charles"/>
    <s v="Louisiana"/>
    <n v="70601"/>
    <x v="0"/>
    <s v="OFF-BI-10000136"/>
    <s v="Office Supplies"/>
    <x v="1"/>
    <x v="8"/>
    <x v="945"/>
    <n v="17.940000000000001"/>
  </r>
  <r>
    <n v="2893"/>
    <s v="CA-2018-139913"/>
    <d v="2018-10-23T00:00:00"/>
    <d v="2018-10-29T00:00:00"/>
    <x v="8"/>
    <s v="Standard Class"/>
    <x v="36"/>
    <x v="36"/>
    <s v="Corporate"/>
    <s v="United States"/>
    <s v="Rochester"/>
    <s v="New York"/>
    <n v="14609"/>
    <x v="3"/>
    <s v="OFF-PA-10003739"/>
    <s v="Office Supplies"/>
    <x v="1"/>
    <x v="10"/>
    <x v="1434"/>
    <n v="11.56"/>
  </r>
  <r>
    <n v="2894"/>
    <s v="CA-2018-139913"/>
    <d v="2018-10-23T00:00:00"/>
    <d v="2018-10-29T00:00:00"/>
    <x v="8"/>
    <s v="Standard Class"/>
    <x v="36"/>
    <x v="36"/>
    <s v="Corporate"/>
    <s v="United States"/>
    <s v="Rochester"/>
    <s v="New York"/>
    <n v="14609"/>
    <x v="3"/>
    <s v="OFF-PA-10002479"/>
    <s v="Office Supplies"/>
    <x v="1"/>
    <x v="10"/>
    <x v="219"/>
    <n v="26.4"/>
  </r>
  <r>
    <n v="2895"/>
    <s v="CA-2018-139913"/>
    <d v="2018-10-23T00:00:00"/>
    <d v="2018-10-29T00:00:00"/>
    <x v="8"/>
    <s v="Standard Class"/>
    <x v="36"/>
    <x v="36"/>
    <s v="Corporate"/>
    <s v="United States"/>
    <s v="Rochester"/>
    <s v="New York"/>
    <n v="14609"/>
    <x v="3"/>
    <s v="FUR-FU-10000771"/>
    <s v="Furniture"/>
    <x v="0"/>
    <x v="5"/>
    <x v="1435"/>
    <n v="69.08"/>
  </r>
  <r>
    <n v="2896"/>
    <s v="CA-2018-139913"/>
    <d v="2018-10-23T00:00:00"/>
    <d v="2018-10-29T00:00:00"/>
    <x v="8"/>
    <s v="Standard Class"/>
    <x v="36"/>
    <x v="36"/>
    <s v="Corporate"/>
    <s v="United States"/>
    <s v="Rochester"/>
    <s v="New York"/>
    <n v="14609"/>
    <x v="3"/>
    <s v="TEC-PH-10001552"/>
    <s v="Technology"/>
    <x v="2"/>
    <x v="7"/>
    <x v="180"/>
    <n v="35.880000000000003"/>
  </r>
  <r>
    <n v="2897"/>
    <s v="CA-2015-169033"/>
    <d v="2015-03-30T00:00:00"/>
    <d v="2015-04-03T00:00:00"/>
    <x v="10"/>
    <s v="Standard Class"/>
    <x v="27"/>
    <x v="27"/>
    <s v="Consumer"/>
    <s v="United States"/>
    <s v="Long Beach"/>
    <s v="New York"/>
    <n v="11561"/>
    <x v="3"/>
    <s v="OFF-AR-10001915"/>
    <s v="Office Supplies"/>
    <x v="1"/>
    <x v="6"/>
    <x v="1057"/>
    <n v="49.65"/>
  </r>
  <r>
    <n v="2898"/>
    <s v="US-2017-164630"/>
    <d v="2017-04-01T00:00:00"/>
    <d v="2017-01-09T00:00:00"/>
    <x v="4"/>
    <s v="Standard Class"/>
    <x v="424"/>
    <x v="424"/>
    <s v="Corporate"/>
    <s v="United States"/>
    <s v="Charlotte"/>
    <s v="North Carolina"/>
    <n v="28205"/>
    <x v="0"/>
    <s v="TEC-CO-10000971"/>
    <s v="Technology"/>
    <x v="2"/>
    <x v="16"/>
    <x v="1313"/>
    <n v="959.96799999999996"/>
  </r>
  <r>
    <n v="2899"/>
    <s v="US-2016-114839"/>
    <d v="2016-04-26T00:00:00"/>
    <d v="2016-04-30T00:00:00"/>
    <x v="4"/>
    <s v="Standard Class"/>
    <x v="617"/>
    <x v="617"/>
    <s v="Consumer"/>
    <s v="United States"/>
    <s v="Houston"/>
    <s v="Texas"/>
    <n v="77036"/>
    <x v="2"/>
    <s v="FUR-CH-10004086"/>
    <s v="Furniture"/>
    <x v="0"/>
    <x v="1"/>
    <x v="284"/>
    <n v="408.42200000000003"/>
  </r>
  <r>
    <n v="2900"/>
    <s v="CA-2016-166464"/>
    <d v="2016-12-09T00:00:00"/>
    <d v="2016-09-17T00:00:00"/>
    <x v="1"/>
    <s v="Standard Class"/>
    <x v="38"/>
    <x v="38"/>
    <s v="Consumer"/>
    <s v="United States"/>
    <s v="New York City"/>
    <s v="New York"/>
    <n v="10035"/>
    <x v="3"/>
    <s v="TEC-CO-10000971"/>
    <s v="Technology"/>
    <x v="2"/>
    <x v="16"/>
    <x v="1313"/>
    <n v="479.98399999999998"/>
  </r>
  <r>
    <n v="2901"/>
    <s v="CA-2016-166464"/>
    <d v="2016-12-09T00:00:00"/>
    <d v="2016-09-17T00:00:00"/>
    <x v="1"/>
    <s v="Standard Class"/>
    <x v="38"/>
    <x v="38"/>
    <s v="Consumer"/>
    <s v="United States"/>
    <s v="New York City"/>
    <s v="New York"/>
    <n v="10035"/>
    <x v="3"/>
    <s v="OFF-LA-10001317"/>
    <s v="Office Supplies"/>
    <x v="1"/>
    <x v="2"/>
    <x v="396"/>
    <n v="12.6"/>
  </r>
  <r>
    <n v="2902"/>
    <s v="CA-2018-124898"/>
    <d v="2018-11-09T00:00:00"/>
    <d v="2018-09-15T00:00:00"/>
    <x v="2"/>
    <s v="Standard Class"/>
    <x v="626"/>
    <x v="626"/>
    <s v="Home Office"/>
    <s v="United States"/>
    <s v="Columbus"/>
    <s v="Georgia"/>
    <n v="31907"/>
    <x v="0"/>
    <s v="OFF-PA-10003656"/>
    <s v="Office Supplies"/>
    <x v="1"/>
    <x v="10"/>
    <x v="778"/>
    <n v="184.66"/>
  </r>
  <r>
    <n v="2903"/>
    <s v="CA-2017-164035"/>
    <d v="2017-12-06T00:00:00"/>
    <d v="2017-06-17T00:00:00"/>
    <x v="1"/>
    <s v="Standard Class"/>
    <x v="257"/>
    <x v="257"/>
    <s v="Consumer"/>
    <s v="United States"/>
    <s v="Chicago"/>
    <s v="Illinois"/>
    <n v="60610"/>
    <x v="2"/>
    <s v="OFF-PA-10002160"/>
    <s v="Office Supplies"/>
    <x v="1"/>
    <x v="10"/>
    <x v="1199"/>
    <n v="23.12"/>
  </r>
  <r>
    <n v="2904"/>
    <s v="CA-2017-153577"/>
    <d v="2017-06-27T00:00:00"/>
    <d v="2017-07-01T00:00:00"/>
    <x v="9"/>
    <s v="Standard Class"/>
    <x v="542"/>
    <x v="542"/>
    <s v="Corporate"/>
    <s v="United States"/>
    <s v="Highland Park"/>
    <s v="Illinois"/>
    <n v="60035"/>
    <x v="2"/>
    <s v="OFF-PA-10000575"/>
    <s v="Office Supplies"/>
    <x v="1"/>
    <x v="10"/>
    <x v="1059"/>
    <n v="37.463999999999999"/>
  </r>
  <r>
    <n v="2905"/>
    <s v="CA-2017-153577"/>
    <d v="2017-06-27T00:00:00"/>
    <d v="2017-07-01T00:00:00"/>
    <x v="9"/>
    <s v="Standard Class"/>
    <x v="542"/>
    <x v="542"/>
    <s v="Corporate"/>
    <s v="United States"/>
    <s v="Highland Park"/>
    <s v="Illinois"/>
    <n v="60035"/>
    <x v="2"/>
    <s v="FUR-CH-10003981"/>
    <s v="Furniture"/>
    <x v="0"/>
    <x v="1"/>
    <x v="1175"/>
    <n v="539.65800000000002"/>
  </r>
  <r>
    <n v="2906"/>
    <s v="CA-2015-127586"/>
    <d v="2015-09-26T00:00:00"/>
    <d v="2015-09-30T00:00:00"/>
    <x v="3"/>
    <s v="Standard Class"/>
    <x v="37"/>
    <x v="37"/>
    <s v="Home Office"/>
    <s v="United States"/>
    <s v="Seattle"/>
    <s v="Washington"/>
    <n v="98115"/>
    <x v="1"/>
    <s v="OFF-ST-10002615"/>
    <s v="Office Supplies"/>
    <x v="1"/>
    <x v="4"/>
    <x v="1436"/>
    <n v="310.12"/>
  </r>
  <r>
    <n v="2907"/>
    <s v="CA-2018-121615"/>
    <d v="2018-03-11T00:00:00"/>
    <d v="2018-11-09T00:00:00"/>
    <x v="10"/>
    <s v="Standard Class"/>
    <x v="351"/>
    <x v="351"/>
    <s v="Consumer"/>
    <s v="United States"/>
    <s v="Eagan"/>
    <s v="Minnesota"/>
    <n v="55122"/>
    <x v="2"/>
    <s v="OFF-PA-10000327"/>
    <s v="Office Supplies"/>
    <x v="1"/>
    <x v="10"/>
    <x v="1437"/>
    <n v="8.56"/>
  </r>
  <r>
    <n v="2908"/>
    <s v="CA-2018-121615"/>
    <d v="2018-03-11T00:00:00"/>
    <d v="2018-11-09T00:00:00"/>
    <x v="10"/>
    <s v="Standard Class"/>
    <x v="351"/>
    <x v="351"/>
    <s v="Consumer"/>
    <s v="United States"/>
    <s v="Eagan"/>
    <s v="Minnesota"/>
    <n v="55122"/>
    <x v="2"/>
    <s v="OFF-ST-10001325"/>
    <s v="Office Supplies"/>
    <x v="1"/>
    <x v="4"/>
    <x v="471"/>
    <n v="52.4"/>
  </r>
  <r>
    <n v="2909"/>
    <s v="CA-2018-121615"/>
    <d v="2018-03-11T00:00:00"/>
    <d v="2018-11-09T00:00:00"/>
    <x v="10"/>
    <s v="Standard Class"/>
    <x v="351"/>
    <x v="351"/>
    <s v="Consumer"/>
    <s v="United States"/>
    <s v="Eagan"/>
    <s v="Minnesota"/>
    <n v="55122"/>
    <x v="2"/>
    <s v="OFF-LA-10001771"/>
    <s v="Office Supplies"/>
    <x v="1"/>
    <x v="2"/>
    <x v="1128"/>
    <n v="14.94"/>
  </r>
  <r>
    <n v="2910"/>
    <s v="CA-2018-166415"/>
    <d v="2018-02-19T00:00:00"/>
    <d v="2018-02-23T00:00:00"/>
    <x v="11"/>
    <s v="Standard Class"/>
    <x v="250"/>
    <x v="250"/>
    <s v="Consumer"/>
    <s v="United States"/>
    <s v="Seattle"/>
    <s v="Washington"/>
    <n v="98103"/>
    <x v="1"/>
    <s v="OFF-FA-10004968"/>
    <s v="Office Supplies"/>
    <x v="1"/>
    <x v="13"/>
    <x v="1019"/>
    <n v="11.22"/>
  </r>
  <r>
    <n v="2911"/>
    <s v="CA-2016-118444"/>
    <d v="2016-05-11T00:00:00"/>
    <d v="2016-11-09T00:00:00"/>
    <x v="5"/>
    <s v="Standard Class"/>
    <x v="104"/>
    <x v="104"/>
    <s v="Consumer"/>
    <s v="United States"/>
    <s v="Coral Springs"/>
    <s v="Florida"/>
    <n v="33065"/>
    <x v="0"/>
    <s v="OFF-AP-10000576"/>
    <s v="Office Supplies"/>
    <x v="1"/>
    <x v="9"/>
    <x v="850"/>
    <n v="387.13600000000002"/>
  </r>
  <r>
    <n v="2912"/>
    <s v="CA-2015-113929"/>
    <d v="2015-06-16T00:00:00"/>
    <d v="2015-06-21T00:00:00"/>
    <x v="9"/>
    <s v="Standard Class"/>
    <x v="237"/>
    <x v="237"/>
    <s v="Consumer"/>
    <s v="United States"/>
    <s v="Hempstead"/>
    <s v="New York"/>
    <n v="11550"/>
    <x v="3"/>
    <s v="OFF-EN-10003286"/>
    <s v="Office Supplies"/>
    <x v="1"/>
    <x v="12"/>
    <x v="153"/>
    <n v="41.4"/>
  </r>
  <r>
    <n v="2913"/>
    <s v="CA-2015-113929"/>
    <d v="2015-06-16T00:00:00"/>
    <d v="2015-06-21T00:00:00"/>
    <x v="9"/>
    <s v="Standard Class"/>
    <x v="237"/>
    <x v="237"/>
    <s v="Consumer"/>
    <s v="United States"/>
    <s v="Hempstead"/>
    <s v="New York"/>
    <n v="11550"/>
    <x v="3"/>
    <s v="OFF-AR-10003772"/>
    <s v="Office Supplies"/>
    <x v="1"/>
    <x v="6"/>
    <x v="1438"/>
    <n v="35"/>
  </r>
  <r>
    <n v="2914"/>
    <s v="CA-2015-113929"/>
    <d v="2015-06-16T00:00:00"/>
    <d v="2015-06-21T00:00:00"/>
    <x v="9"/>
    <s v="Standard Class"/>
    <x v="237"/>
    <x v="237"/>
    <s v="Consumer"/>
    <s v="United States"/>
    <s v="Hempstead"/>
    <s v="New York"/>
    <n v="11550"/>
    <x v="3"/>
    <s v="OFF-BI-10002852"/>
    <s v="Office Supplies"/>
    <x v="1"/>
    <x v="8"/>
    <x v="91"/>
    <n v="39.552"/>
  </r>
  <r>
    <n v="2915"/>
    <s v="CA-2016-134747"/>
    <d v="2016-12-10T00:00:00"/>
    <d v="2016-10-17T00:00:00"/>
    <x v="1"/>
    <s v="Second Class"/>
    <x v="351"/>
    <x v="351"/>
    <s v="Consumer"/>
    <s v="United States"/>
    <s v="Noblesville"/>
    <s v="Indiana"/>
    <n v="46060"/>
    <x v="2"/>
    <s v="TEC-PH-10002890"/>
    <s v="Technology"/>
    <x v="2"/>
    <x v="7"/>
    <x v="1396"/>
    <n v="135.72"/>
  </r>
  <r>
    <n v="2916"/>
    <s v="CA-2016-134747"/>
    <d v="2016-12-10T00:00:00"/>
    <d v="2016-10-17T00:00:00"/>
    <x v="1"/>
    <s v="Second Class"/>
    <x v="351"/>
    <x v="351"/>
    <s v="Consumer"/>
    <s v="United States"/>
    <s v="Noblesville"/>
    <s v="Indiana"/>
    <n v="46060"/>
    <x v="2"/>
    <s v="OFF-BI-10001308"/>
    <s v="Office Supplies"/>
    <x v="1"/>
    <x v="8"/>
    <x v="1360"/>
    <n v="12.56"/>
  </r>
  <r>
    <n v="2917"/>
    <s v="CA-2016-134747"/>
    <d v="2016-12-10T00:00:00"/>
    <d v="2016-10-17T00:00:00"/>
    <x v="1"/>
    <s v="Second Class"/>
    <x v="351"/>
    <x v="351"/>
    <s v="Consumer"/>
    <s v="United States"/>
    <s v="Noblesville"/>
    <s v="Indiana"/>
    <n v="46060"/>
    <x v="2"/>
    <s v="TEC-PH-10001750"/>
    <s v="Technology"/>
    <x v="2"/>
    <x v="7"/>
    <x v="977"/>
    <n v="263.95999999999998"/>
  </r>
  <r>
    <n v="2918"/>
    <s v="CA-2018-155047"/>
    <d v="2018-08-27T00:00:00"/>
    <d v="2018-08-30T00:00:00"/>
    <x v="0"/>
    <s v="First Class"/>
    <x v="339"/>
    <x v="339"/>
    <s v="Consumer"/>
    <s v="United States"/>
    <s v="Dallas"/>
    <s v="Texas"/>
    <n v="75220"/>
    <x v="2"/>
    <s v="OFF-AR-10003338"/>
    <s v="Office Supplies"/>
    <x v="1"/>
    <x v="6"/>
    <x v="1439"/>
    <n v="5.952"/>
  </r>
  <r>
    <n v="2919"/>
    <s v="CA-2017-160129"/>
    <d v="2017-11-23T00:00:00"/>
    <d v="2017-11-23T00:00:00"/>
    <x v="2"/>
    <s v="Same Day"/>
    <x v="624"/>
    <x v="624"/>
    <s v="Corporate"/>
    <s v="United States"/>
    <s v="Philadelphia"/>
    <s v="Pennsylvania"/>
    <n v="19140"/>
    <x v="3"/>
    <s v="OFF-FA-10002763"/>
    <s v="Office Supplies"/>
    <x v="1"/>
    <x v="13"/>
    <x v="1420"/>
    <n v="15.8"/>
  </r>
  <r>
    <n v="2920"/>
    <s v="CA-2017-160129"/>
    <d v="2017-11-23T00:00:00"/>
    <d v="2017-11-23T00:00:00"/>
    <x v="2"/>
    <s v="Same Day"/>
    <x v="624"/>
    <x v="624"/>
    <s v="Corporate"/>
    <s v="United States"/>
    <s v="Philadelphia"/>
    <s v="Pennsylvania"/>
    <n v="19140"/>
    <x v="3"/>
    <s v="FUR-FU-10002088"/>
    <s v="Furniture"/>
    <x v="0"/>
    <x v="5"/>
    <x v="1093"/>
    <n v="14.368"/>
  </r>
  <r>
    <n v="2921"/>
    <s v="CA-2017-160129"/>
    <d v="2017-11-23T00:00:00"/>
    <d v="2017-11-23T00:00:00"/>
    <x v="2"/>
    <s v="Same Day"/>
    <x v="624"/>
    <x v="624"/>
    <s v="Corporate"/>
    <s v="United States"/>
    <s v="Philadelphia"/>
    <s v="Pennsylvania"/>
    <n v="19140"/>
    <x v="3"/>
    <s v="FUR-FU-10003976"/>
    <s v="Furniture"/>
    <x v="0"/>
    <x v="5"/>
    <x v="973"/>
    <n v="70.447999999999993"/>
  </r>
  <r>
    <n v="2922"/>
    <s v="CA-2018-164329"/>
    <d v="2018-01-30T00:00:00"/>
    <d v="2018-01-30T00:00:00"/>
    <x v="7"/>
    <s v="Same Day"/>
    <x v="462"/>
    <x v="462"/>
    <s v="Consumer"/>
    <s v="United States"/>
    <s v="San Francisco"/>
    <s v="California"/>
    <n v="94109"/>
    <x v="1"/>
    <s v="OFF-ST-10001511"/>
    <s v="Office Supplies"/>
    <x v="1"/>
    <x v="4"/>
    <x v="556"/>
    <n v="129.30000000000001"/>
  </r>
  <r>
    <n v="2923"/>
    <s v="US-2016-141453"/>
    <d v="2016-11-30T00:00:00"/>
    <d v="2016-12-03T00:00:00"/>
    <x v="2"/>
    <s v="Second Class"/>
    <x v="489"/>
    <x v="489"/>
    <s v="Home Office"/>
    <s v="United States"/>
    <s v="Austin"/>
    <s v="Texas"/>
    <n v="78745"/>
    <x v="2"/>
    <s v="OFF-BI-10000301"/>
    <s v="Office Supplies"/>
    <x v="1"/>
    <x v="8"/>
    <x v="625"/>
    <n v="3.8820000000000001"/>
  </r>
  <r>
    <n v="2924"/>
    <s v="CA-2015-156993"/>
    <d v="2015-06-28T00:00:00"/>
    <d v="2015-07-04T00:00:00"/>
    <x v="9"/>
    <s v="Standard Class"/>
    <x v="338"/>
    <x v="338"/>
    <s v="Corporate"/>
    <s v="United States"/>
    <s v="Detroit"/>
    <s v="Michigan"/>
    <n v="48234"/>
    <x v="2"/>
    <s v="OFF-FA-10003495"/>
    <s v="Office Supplies"/>
    <x v="1"/>
    <x v="13"/>
    <x v="128"/>
    <n v="6.08"/>
  </r>
  <r>
    <n v="2925"/>
    <s v="CA-2015-157721"/>
    <d v="2015-02-09T00:00:00"/>
    <d v="2015-09-05T00:00:00"/>
    <x v="11"/>
    <s v="First Class"/>
    <x v="594"/>
    <x v="594"/>
    <s v="Consumer"/>
    <s v="United States"/>
    <s v="Watertown"/>
    <s v="New York"/>
    <n v="13601"/>
    <x v="3"/>
    <s v="OFF-AP-10001303"/>
    <s v="Office Supplies"/>
    <x v="1"/>
    <x v="9"/>
    <x v="934"/>
    <n v="19.899999999999999"/>
  </r>
  <r>
    <n v="2926"/>
    <s v="CA-2015-157721"/>
    <d v="2015-02-09T00:00:00"/>
    <d v="2015-09-05T00:00:00"/>
    <x v="11"/>
    <s v="First Class"/>
    <x v="594"/>
    <x v="594"/>
    <s v="Consumer"/>
    <s v="United States"/>
    <s v="Watertown"/>
    <s v="New York"/>
    <n v="13601"/>
    <x v="3"/>
    <s v="FUR-FU-10002116"/>
    <s v="Furniture"/>
    <x v="0"/>
    <x v="5"/>
    <x v="1440"/>
    <n v="70.709999999999994"/>
  </r>
  <r>
    <n v="2927"/>
    <s v="CA-2018-128629"/>
    <d v="2018-10-07T00:00:00"/>
    <d v="2018-07-14T00:00:00"/>
    <x v="8"/>
    <s v="Second Class"/>
    <x v="669"/>
    <x v="669"/>
    <s v="Consumer"/>
    <s v="United States"/>
    <s v="Columbus"/>
    <s v="Georgia"/>
    <n v="31907"/>
    <x v="0"/>
    <s v="FUR-FU-10000771"/>
    <s v="Furniture"/>
    <x v="0"/>
    <x v="5"/>
    <x v="1435"/>
    <n v="18.84"/>
  </r>
  <r>
    <n v="2928"/>
    <s v="CA-2018-158106"/>
    <d v="2018-04-06T00:00:00"/>
    <d v="2018-06-10T00:00:00"/>
    <x v="4"/>
    <s v="Standard Class"/>
    <x v="564"/>
    <x v="564"/>
    <s v="Consumer"/>
    <s v="United States"/>
    <s v="Apple Valley"/>
    <s v="Minnesota"/>
    <n v="55124"/>
    <x v="2"/>
    <s v="OFF-AR-10002255"/>
    <s v="Office Supplies"/>
    <x v="1"/>
    <x v="6"/>
    <x v="822"/>
    <n v="8.64"/>
  </r>
  <r>
    <n v="2929"/>
    <s v="US-2018-120390"/>
    <d v="2018-10-19T00:00:00"/>
    <d v="2018-10-26T00:00:00"/>
    <x v="8"/>
    <s v="Standard Class"/>
    <x v="274"/>
    <x v="274"/>
    <s v="Home Office"/>
    <s v="United States"/>
    <s v="Burlington"/>
    <s v="North Carolina"/>
    <n v="27217"/>
    <x v="0"/>
    <s v="OFF-BI-10004995"/>
    <s v="Office Supplies"/>
    <x v="1"/>
    <x v="8"/>
    <x v="316"/>
    <n v="1633.1880000000001"/>
  </r>
  <r>
    <n v="2930"/>
    <s v="CA-2018-143434"/>
    <d v="2018-11-18T00:00:00"/>
    <d v="2018-11-24T00:00:00"/>
    <x v="2"/>
    <s v="Standard Class"/>
    <x v="467"/>
    <x v="467"/>
    <s v="Home Office"/>
    <s v="United States"/>
    <s v="Saginaw"/>
    <s v="Michigan"/>
    <n v="48601"/>
    <x v="2"/>
    <s v="FUR-FU-10002597"/>
    <s v="Furniture"/>
    <x v="0"/>
    <x v="5"/>
    <x v="627"/>
    <n v="19.760000000000002"/>
  </r>
  <r>
    <n v="2931"/>
    <s v="CA-2016-168564"/>
    <d v="2016-08-08T00:00:00"/>
    <d v="2016-08-08T00:00:00"/>
    <x v="0"/>
    <s v="Same Day"/>
    <x v="627"/>
    <x v="627"/>
    <s v="Consumer"/>
    <s v="United States"/>
    <s v="San Francisco"/>
    <s v="California"/>
    <n v="94109"/>
    <x v="1"/>
    <s v="OFF-BI-10004970"/>
    <s v="Office Supplies"/>
    <x v="1"/>
    <x v="8"/>
    <x v="917"/>
    <n v="6.6079999999999997"/>
  </r>
  <r>
    <n v="2932"/>
    <s v="CA-2016-168564"/>
    <d v="2016-08-08T00:00:00"/>
    <d v="2016-08-08T00:00:00"/>
    <x v="0"/>
    <s v="Same Day"/>
    <x v="627"/>
    <x v="627"/>
    <s v="Consumer"/>
    <s v="United States"/>
    <s v="San Francisco"/>
    <s v="California"/>
    <n v="94109"/>
    <x v="1"/>
    <s v="OFF-BI-10002557"/>
    <s v="Office Supplies"/>
    <x v="1"/>
    <x v="8"/>
    <x v="249"/>
    <n v="7.28"/>
  </r>
  <r>
    <n v="2933"/>
    <s v="CA-2016-168564"/>
    <d v="2016-08-08T00:00:00"/>
    <d v="2016-08-08T00:00:00"/>
    <x v="0"/>
    <s v="Same Day"/>
    <x v="627"/>
    <x v="627"/>
    <s v="Consumer"/>
    <s v="United States"/>
    <s v="San Francisco"/>
    <s v="California"/>
    <n v="94109"/>
    <x v="1"/>
    <s v="FUR-CH-10000785"/>
    <s v="Furniture"/>
    <x v="0"/>
    <x v="1"/>
    <x v="323"/>
    <n v="144.78399999999999"/>
  </r>
  <r>
    <n v="2934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TEC-PH-10002310"/>
    <s v="Technology"/>
    <x v="2"/>
    <x v="7"/>
    <x v="1368"/>
    <n v="156.792"/>
  </r>
  <r>
    <n v="2935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TEC-PH-10002834"/>
    <s v="Technology"/>
    <x v="2"/>
    <x v="7"/>
    <x v="1387"/>
    <n v="431.976"/>
  </r>
  <r>
    <n v="2936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OFF-EN-10000927"/>
    <s v="Office Supplies"/>
    <x v="1"/>
    <x v="12"/>
    <x v="81"/>
    <n v="35.89"/>
  </r>
  <r>
    <n v="2937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OFF-BI-10001636"/>
    <s v="Office Supplies"/>
    <x v="1"/>
    <x v="8"/>
    <x v="674"/>
    <n v="47.207999999999998"/>
  </r>
  <r>
    <n v="2938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OFF-PA-10001736"/>
    <s v="Office Supplies"/>
    <x v="1"/>
    <x v="10"/>
    <x v="130"/>
    <n v="248.08"/>
  </r>
  <r>
    <n v="2939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OFF-PA-10000482"/>
    <s v="Office Supplies"/>
    <x v="1"/>
    <x v="10"/>
    <x v="67"/>
    <n v="189.7"/>
  </r>
  <r>
    <n v="2940"/>
    <s v="US-2017-169040"/>
    <d v="2017-06-12T00:00:00"/>
    <d v="2017-12-12T00:00:00"/>
    <x v="9"/>
    <s v="Standard Class"/>
    <x v="218"/>
    <x v="218"/>
    <s v="Consumer"/>
    <s v="United States"/>
    <s v="Seattle"/>
    <s v="Washington"/>
    <n v="98105"/>
    <x v="1"/>
    <s v="OFF-BI-10001658"/>
    <s v="Office Supplies"/>
    <x v="1"/>
    <x v="8"/>
    <x v="444"/>
    <n v="59.808"/>
  </r>
  <r>
    <n v="2941"/>
    <s v="CA-2018-155880"/>
    <d v="2018-03-25T00:00:00"/>
    <d v="2018-03-31T00:00:00"/>
    <x v="10"/>
    <s v="Standard Class"/>
    <x v="251"/>
    <x v="251"/>
    <s v="Corporate"/>
    <s v="United States"/>
    <s v="Milwaukee"/>
    <s v="Wisconsin"/>
    <n v="53209"/>
    <x v="2"/>
    <s v="FUR-CH-10000422"/>
    <s v="Furniture"/>
    <x v="0"/>
    <x v="1"/>
    <x v="1441"/>
    <n v="90.99"/>
  </r>
  <r>
    <n v="2942"/>
    <s v="CA-2018-155880"/>
    <d v="2018-03-25T00:00:00"/>
    <d v="2018-03-31T00:00:00"/>
    <x v="10"/>
    <s v="Standard Class"/>
    <x v="251"/>
    <x v="251"/>
    <s v="Corporate"/>
    <s v="United States"/>
    <s v="Milwaukee"/>
    <s v="Wisconsin"/>
    <n v="53209"/>
    <x v="2"/>
    <s v="FUR-CH-10004675"/>
    <s v="Furniture"/>
    <x v="0"/>
    <x v="1"/>
    <x v="635"/>
    <n v="1526.56"/>
  </r>
  <r>
    <n v="2943"/>
    <s v="CA-2018-155880"/>
    <d v="2018-03-25T00:00:00"/>
    <d v="2018-03-31T00:00:00"/>
    <x v="10"/>
    <s v="Standard Class"/>
    <x v="251"/>
    <x v="251"/>
    <s v="Corporate"/>
    <s v="United States"/>
    <s v="Milwaukee"/>
    <s v="Wisconsin"/>
    <n v="53209"/>
    <x v="2"/>
    <s v="FUR-CH-10002880"/>
    <s v="Furniture"/>
    <x v="0"/>
    <x v="1"/>
    <x v="809"/>
    <n v="368.97"/>
  </r>
  <r>
    <n v="2944"/>
    <s v="CA-2018-126242"/>
    <d v="2018-11-19T00:00:00"/>
    <d v="2018-11-24T00:00:00"/>
    <x v="2"/>
    <s v="Standard Class"/>
    <x v="498"/>
    <x v="498"/>
    <s v="Consumer"/>
    <s v="United States"/>
    <s v="Los Angeles"/>
    <s v="California"/>
    <n v="90049"/>
    <x v="1"/>
    <s v="OFF-ST-10000675"/>
    <s v="Office Supplies"/>
    <x v="1"/>
    <x v="4"/>
    <x v="298"/>
    <n v="305.01"/>
  </r>
  <r>
    <n v="2945"/>
    <s v="CA-2018-126242"/>
    <d v="2018-11-19T00:00:00"/>
    <d v="2018-11-24T00:00:00"/>
    <x v="2"/>
    <s v="Standard Class"/>
    <x v="498"/>
    <x v="498"/>
    <s v="Consumer"/>
    <s v="United States"/>
    <s v="Los Angeles"/>
    <s v="California"/>
    <n v="90049"/>
    <x v="1"/>
    <s v="FUR-FU-10002685"/>
    <s v="Furniture"/>
    <x v="0"/>
    <x v="5"/>
    <x v="1442"/>
    <n v="18.7"/>
  </r>
  <r>
    <n v="2946"/>
    <s v="CA-2017-166443"/>
    <d v="2017-04-11T00:00:00"/>
    <d v="2017-11-05T00:00:00"/>
    <x v="4"/>
    <s v="First Class"/>
    <x v="293"/>
    <x v="293"/>
    <s v="Consumer"/>
    <s v="United States"/>
    <s v="San Francisco"/>
    <s v="California"/>
    <n v="94122"/>
    <x v="1"/>
    <s v="FUR-FU-10004020"/>
    <s v="Furniture"/>
    <x v="0"/>
    <x v="5"/>
    <x v="493"/>
    <n v="38.29"/>
  </r>
  <r>
    <n v="2947"/>
    <s v="CA-2018-169859"/>
    <d v="2018-12-14T00:00:00"/>
    <d v="2018-12-18T00:00:00"/>
    <x v="1"/>
    <s v="Standard Class"/>
    <x v="486"/>
    <x v="486"/>
    <s v="Home Office"/>
    <s v="United States"/>
    <s v="San Diego"/>
    <s v="California"/>
    <n v="92024"/>
    <x v="1"/>
    <s v="FUR-FU-10004963"/>
    <s v="Furniture"/>
    <x v="0"/>
    <x v="5"/>
    <x v="1443"/>
    <n v="26.25"/>
  </r>
  <r>
    <n v="2948"/>
    <s v="CA-2018-169859"/>
    <d v="2018-12-14T00:00:00"/>
    <d v="2018-12-18T00:00:00"/>
    <x v="1"/>
    <s v="Standard Class"/>
    <x v="486"/>
    <x v="486"/>
    <s v="Home Office"/>
    <s v="United States"/>
    <s v="San Diego"/>
    <s v="California"/>
    <n v="92024"/>
    <x v="1"/>
    <s v="OFF-BI-10000174"/>
    <s v="Office Supplies"/>
    <x v="1"/>
    <x v="8"/>
    <x v="1444"/>
    <n v="64.959999999999994"/>
  </r>
  <r>
    <n v="2949"/>
    <s v="CA-2018-169859"/>
    <d v="2018-12-14T00:00:00"/>
    <d v="2018-12-18T00:00:00"/>
    <x v="1"/>
    <s v="Standard Class"/>
    <x v="486"/>
    <x v="486"/>
    <s v="Home Office"/>
    <s v="United States"/>
    <s v="San Diego"/>
    <s v="California"/>
    <n v="92024"/>
    <x v="1"/>
    <s v="OFF-EN-10000461"/>
    <s v="Office Supplies"/>
    <x v="1"/>
    <x v="12"/>
    <x v="753"/>
    <n v="43.7"/>
  </r>
  <r>
    <n v="2950"/>
    <s v="CA-2018-134915"/>
    <d v="2018-12-11T00:00:00"/>
    <d v="2018-11-12T00:00:00"/>
    <x v="1"/>
    <s v="Same Day"/>
    <x v="670"/>
    <x v="670"/>
    <s v="Home Office"/>
    <s v="United States"/>
    <s v="Glendale"/>
    <s v="Arizona"/>
    <n v="85301"/>
    <x v="1"/>
    <s v="TEC-AC-10001266"/>
    <s v="Technology"/>
    <x v="2"/>
    <x v="11"/>
    <x v="198"/>
    <n v="41.6"/>
  </r>
  <r>
    <n v="2951"/>
    <s v="CA-2018-134915"/>
    <d v="2018-12-11T00:00:00"/>
    <d v="2018-11-12T00:00:00"/>
    <x v="1"/>
    <s v="Same Day"/>
    <x v="670"/>
    <x v="670"/>
    <s v="Home Office"/>
    <s v="United States"/>
    <s v="Glendale"/>
    <s v="Arizona"/>
    <n v="85301"/>
    <x v="1"/>
    <s v="OFF-PA-10002160"/>
    <s v="Office Supplies"/>
    <x v="1"/>
    <x v="10"/>
    <x v="1199"/>
    <n v="23.12"/>
  </r>
  <r>
    <n v="2952"/>
    <s v="CA-2018-134915"/>
    <d v="2018-12-11T00:00:00"/>
    <d v="2018-11-12T00:00:00"/>
    <x v="1"/>
    <s v="Same Day"/>
    <x v="670"/>
    <x v="670"/>
    <s v="Home Office"/>
    <s v="United States"/>
    <s v="Glendale"/>
    <s v="Arizona"/>
    <n v="85301"/>
    <x v="1"/>
    <s v="FUR-CH-10004875"/>
    <s v="Furniture"/>
    <x v="0"/>
    <x v="1"/>
    <x v="1445"/>
    <n v="113.88800000000001"/>
  </r>
  <r>
    <n v="2953"/>
    <s v="CA-2018-134915"/>
    <d v="2018-12-11T00:00:00"/>
    <d v="2018-11-12T00:00:00"/>
    <x v="1"/>
    <s v="Same Day"/>
    <x v="670"/>
    <x v="670"/>
    <s v="Home Office"/>
    <s v="United States"/>
    <s v="Glendale"/>
    <s v="Arizona"/>
    <n v="85301"/>
    <x v="1"/>
    <s v="FUR-FU-10000305"/>
    <s v="Furniture"/>
    <x v="0"/>
    <x v="5"/>
    <x v="1446"/>
    <n v="113.568"/>
  </r>
  <r>
    <n v="2954"/>
    <s v="CA-2018-134915"/>
    <d v="2018-12-11T00:00:00"/>
    <d v="2018-11-12T00:00:00"/>
    <x v="1"/>
    <s v="Same Day"/>
    <x v="670"/>
    <x v="670"/>
    <s v="Home Office"/>
    <s v="United States"/>
    <s v="Glendale"/>
    <s v="Arizona"/>
    <n v="85301"/>
    <x v="1"/>
    <s v="TEC-PH-10000347"/>
    <s v="Technology"/>
    <x v="2"/>
    <x v="7"/>
    <x v="500"/>
    <n v="7.92"/>
  </r>
  <r>
    <n v="2955"/>
    <s v="CA-2018-134915"/>
    <d v="2018-12-11T00:00:00"/>
    <d v="2018-11-12T00:00:00"/>
    <x v="1"/>
    <s v="Same Day"/>
    <x v="670"/>
    <x v="670"/>
    <s v="Home Office"/>
    <s v="United States"/>
    <s v="Glendale"/>
    <s v="Arizona"/>
    <n v="85301"/>
    <x v="1"/>
    <s v="TEC-PH-10001459"/>
    <s v="Technology"/>
    <x v="2"/>
    <x v="7"/>
    <x v="1447"/>
    <n v="671.98400000000004"/>
  </r>
  <r>
    <n v="2956"/>
    <s v="CA-2017-153353"/>
    <d v="2017-08-18T00:00:00"/>
    <d v="2017-08-24T00:00:00"/>
    <x v="0"/>
    <s v="Standard Class"/>
    <x v="55"/>
    <x v="55"/>
    <s v="Corporate"/>
    <s v="United States"/>
    <s v="New York City"/>
    <s v="New York"/>
    <n v="10035"/>
    <x v="3"/>
    <s v="TEC-PH-10000439"/>
    <s v="Technology"/>
    <x v="2"/>
    <x v="7"/>
    <x v="878"/>
    <n v="39.99"/>
  </r>
  <r>
    <n v="2957"/>
    <s v="CA-2018-123638"/>
    <d v="2018-06-27T00:00:00"/>
    <d v="2018-07-04T00:00:00"/>
    <x v="9"/>
    <s v="Standard Class"/>
    <x v="671"/>
    <x v="671"/>
    <s v="Home Office"/>
    <s v="United States"/>
    <s v="Watertown"/>
    <s v="New York"/>
    <n v="13601"/>
    <x v="3"/>
    <s v="FUR-CH-10002647"/>
    <s v="Furniture"/>
    <x v="0"/>
    <x v="1"/>
    <x v="475"/>
    <n v="191.64599999999999"/>
  </r>
  <r>
    <n v="2958"/>
    <s v="CA-2018-168900"/>
    <d v="2018-04-05T00:00:00"/>
    <d v="2018-05-09T00:00:00"/>
    <x v="4"/>
    <s v="Standard Class"/>
    <x v="129"/>
    <x v="129"/>
    <s v="Consumer"/>
    <s v="United States"/>
    <s v="Springfield"/>
    <s v="Ohio"/>
    <n v="45503"/>
    <x v="3"/>
    <s v="OFF-BI-10003910"/>
    <s v="Office Supplies"/>
    <x v="1"/>
    <x v="8"/>
    <x v="8"/>
    <n v="2.3130000000000002"/>
  </r>
  <r>
    <n v="2959"/>
    <s v="CA-2016-158456"/>
    <d v="2016-12-24T00:00:00"/>
    <d v="2016-12-29T00:00:00"/>
    <x v="1"/>
    <s v="Standard Class"/>
    <x v="446"/>
    <x v="446"/>
    <s v="Consumer"/>
    <s v="United States"/>
    <s v="Los Angeles"/>
    <s v="California"/>
    <n v="90032"/>
    <x v="1"/>
    <s v="OFF-BI-10001097"/>
    <s v="Office Supplies"/>
    <x v="1"/>
    <x v="8"/>
    <x v="797"/>
    <n v="19.936"/>
  </r>
  <r>
    <n v="2960"/>
    <s v="CA-2016-158456"/>
    <d v="2016-12-24T00:00:00"/>
    <d v="2016-12-29T00:00:00"/>
    <x v="1"/>
    <s v="Standard Class"/>
    <x v="446"/>
    <x v="446"/>
    <s v="Consumer"/>
    <s v="United States"/>
    <s v="Los Angeles"/>
    <s v="California"/>
    <n v="90032"/>
    <x v="1"/>
    <s v="OFF-FA-10004854"/>
    <s v="Office Supplies"/>
    <x v="1"/>
    <x v="13"/>
    <x v="271"/>
    <n v="45.92"/>
  </r>
  <r>
    <n v="2961"/>
    <s v="CA-2018-143665"/>
    <d v="2018-04-26T00:00:00"/>
    <d v="2018-05-01T00:00:00"/>
    <x v="4"/>
    <s v="Standard Class"/>
    <x v="178"/>
    <x v="178"/>
    <s v="Home Office"/>
    <s v="United States"/>
    <s v="Seattle"/>
    <s v="Washington"/>
    <n v="98115"/>
    <x v="1"/>
    <s v="OFF-PA-10003673"/>
    <s v="Office Supplies"/>
    <x v="1"/>
    <x v="10"/>
    <x v="980"/>
    <n v="20.34"/>
  </r>
  <r>
    <n v="2962"/>
    <s v="CA-2018-143665"/>
    <d v="2018-04-26T00:00:00"/>
    <d v="2018-05-01T00:00:00"/>
    <x v="4"/>
    <s v="Standard Class"/>
    <x v="178"/>
    <x v="178"/>
    <s v="Home Office"/>
    <s v="United States"/>
    <s v="Seattle"/>
    <s v="Washington"/>
    <n v="98115"/>
    <x v="1"/>
    <s v="OFF-LA-10002034"/>
    <s v="Office Supplies"/>
    <x v="1"/>
    <x v="2"/>
    <x v="1111"/>
    <n v="39.28"/>
  </r>
  <r>
    <n v="2963"/>
    <s v="CA-2018-137428"/>
    <d v="2018-12-16T00:00:00"/>
    <d v="2018-12-21T00:00:00"/>
    <x v="1"/>
    <s v="Second Class"/>
    <x v="672"/>
    <x v="672"/>
    <s v="Corporate"/>
    <s v="United States"/>
    <s v="Oceanside"/>
    <s v="California"/>
    <n v="92054"/>
    <x v="1"/>
    <s v="FUR-CH-10002774"/>
    <s v="Furniture"/>
    <x v="0"/>
    <x v="1"/>
    <x v="23"/>
    <n v="81.567999999999998"/>
  </r>
  <r>
    <n v="2964"/>
    <s v="CA-2018-137428"/>
    <d v="2018-12-16T00:00:00"/>
    <d v="2018-12-21T00:00:00"/>
    <x v="1"/>
    <s v="Second Class"/>
    <x v="672"/>
    <x v="672"/>
    <s v="Corporate"/>
    <s v="United States"/>
    <s v="Oceanside"/>
    <s v="California"/>
    <n v="92054"/>
    <x v="1"/>
    <s v="FUR-CH-10003817"/>
    <s v="Furniture"/>
    <x v="0"/>
    <x v="1"/>
    <x v="164"/>
    <n v="97.183999999999997"/>
  </r>
  <r>
    <n v="2965"/>
    <s v="CA-2018-137428"/>
    <d v="2018-12-16T00:00:00"/>
    <d v="2018-12-21T00:00:00"/>
    <x v="1"/>
    <s v="Second Class"/>
    <x v="672"/>
    <x v="672"/>
    <s v="Corporate"/>
    <s v="United States"/>
    <s v="Oceanside"/>
    <s v="California"/>
    <n v="92054"/>
    <x v="1"/>
    <s v="OFF-BI-10002949"/>
    <s v="Office Supplies"/>
    <x v="1"/>
    <x v="8"/>
    <x v="525"/>
    <n v="24.32"/>
  </r>
  <r>
    <n v="2966"/>
    <s v="CA-2018-137428"/>
    <d v="2018-12-16T00:00:00"/>
    <d v="2018-12-21T00:00:00"/>
    <x v="1"/>
    <s v="Second Class"/>
    <x v="672"/>
    <x v="672"/>
    <s v="Corporate"/>
    <s v="United States"/>
    <s v="Oceanside"/>
    <s v="California"/>
    <n v="92054"/>
    <x v="1"/>
    <s v="FUR-FU-10002445"/>
    <s v="Furniture"/>
    <x v="0"/>
    <x v="5"/>
    <x v="1448"/>
    <n v="18.96"/>
  </r>
  <r>
    <n v="2967"/>
    <s v="CA-2015-162866"/>
    <d v="2015-12-27T00:00:00"/>
    <d v="2015-12-31T00:00:00"/>
    <x v="1"/>
    <s v="Standard Class"/>
    <x v="476"/>
    <x v="476"/>
    <s v="Consumer"/>
    <s v="United States"/>
    <s v="Skokie"/>
    <s v="Illinois"/>
    <n v="60076"/>
    <x v="2"/>
    <s v="FUR-FU-10001473"/>
    <s v="Furniture"/>
    <x v="0"/>
    <x v="5"/>
    <x v="993"/>
    <n v="32.951999999999998"/>
  </r>
  <r>
    <n v="2968"/>
    <s v="CA-2015-162866"/>
    <d v="2015-12-27T00:00:00"/>
    <d v="2015-12-31T00:00:00"/>
    <x v="1"/>
    <s v="Standard Class"/>
    <x v="476"/>
    <x v="476"/>
    <s v="Consumer"/>
    <s v="United States"/>
    <s v="Skokie"/>
    <s v="Illinois"/>
    <n v="60076"/>
    <x v="2"/>
    <s v="OFF-ST-10002562"/>
    <s v="Office Supplies"/>
    <x v="1"/>
    <x v="4"/>
    <x v="683"/>
    <n v="30.015999999999998"/>
  </r>
  <r>
    <n v="2969"/>
    <s v="CA-2018-167941"/>
    <d v="2018-06-11T00:00:00"/>
    <d v="2018-11-09T00:00:00"/>
    <x v="9"/>
    <s v="Second Class"/>
    <x v="535"/>
    <x v="535"/>
    <s v="Consumer"/>
    <s v="United States"/>
    <s v="Fayetteville"/>
    <s v="North Carolina"/>
    <n v="28314"/>
    <x v="0"/>
    <s v="OFF-AP-10002118"/>
    <s v="Office Supplies"/>
    <x v="1"/>
    <x v="9"/>
    <x v="77"/>
    <n v="499.584"/>
  </r>
  <r>
    <n v="2970"/>
    <s v="CA-2018-167941"/>
    <d v="2018-06-11T00:00:00"/>
    <d v="2018-11-09T00:00:00"/>
    <x v="9"/>
    <s v="Second Class"/>
    <x v="535"/>
    <x v="535"/>
    <s v="Consumer"/>
    <s v="United States"/>
    <s v="Fayetteville"/>
    <s v="North Carolina"/>
    <n v="28314"/>
    <x v="0"/>
    <s v="OFF-PA-10001800"/>
    <s v="Office Supplies"/>
    <x v="1"/>
    <x v="10"/>
    <x v="585"/>
    <n v="31.103999999999999"/>
  </r>
  <r>
    <n v="2971"/>
    <s v="CA-2018-167941"/>
    <d v="2018-06-11T00:00:00"/>
    <d v="2018-11-09T00:00:00"/>
    <x v="9"/>
    <s v="Second Class"/>
    <x v="535"/>
    <x v="535"/>
    <s v="Consumer"/>
    <s v="United States"/>
    <s v="Fayetteville"/>
    <s v="North Carolina"/>
    <n v="28314"/>
    <x v="0"/>
    <s v="OFF-BI-10002827"/>
    <s v="Office Supplies"/>
    <x v="1"/>
    <x v="8"/>
    <x v="554"/>
    <n v="13.272"/>
  </r>
  <r>
    <n v="2972"/>
    <s v="CA-2018-167941"/>
    <d v="2018-06-11T00:00:00"/>
    <d v="2018-11-09T00:00:00"/>
    <x v="9"/>
    <s v="Second Class"/>
    <x v="535"/>
    <x v="535"/>
    <s v="Consumer"/>
    <s v="United States"/>
    <s v="Fayetteville"/>
    <s v="North Carolina"/>
    <n v="28314"/>
    <x v="0"/>
    <s v="FUR-FU-10004671"/>
    <s v="Furniture"/>
    <x v="0"/>
    <x v="5"/>
    <x v="1366"/>
    <n v="28.271999999999998"/>
  </r>
  <r>
    <n v="2973"/>
    <s v="CA-2018-167941"/>
    <d v="2018-06-11T00:00:00"/>
    <d v="2018-11-09T00:00:00"/>
    <x v="9"/>
    <s v="Second Class"/>
    <x v="535"/>
    <x v="535"/>
    <s v="Consumer"/>
    <s v="United States"/>
    <s v="Fayetteville"/>
    <s v="North Carolina"/>
    <n v="28314"/>
    <x v="0"/>
    <s v="OFF-ST-10000736"/>
    <s v="Office Supplies"/>
    <x v="1"/>
    <x v="4"/>
    <x v="460"/>
    <n v="259.13600000000002"/>
  </r>
  <r>
    <n v="2974"/>
    <s v="CA-2018-111808"/>
    <d v="2018-12-16T00:00:00"/>
    <d v="2018-12-20T00:00:00"/>
    <x v="1"/>
    <s v="Standard Class"/>
    <x v="239"/>
    <x v="239"/>
    <s v="Consumer"/>
    <s v="United States"/>
    <s v="Tulsa"/>
    <s v="Oklahoma"/>
    <n v="74133"/>
    <x v="2"/>
    <s v="OFF-BI-10004656"/>
    <s v="Office Supplies"/>
    <x v="1"/>
    <x v="8"/>
    <x v="864"/>
    <n v="10.8"/>
  </r>
  <r>
    <n v="2975"/>
    <s v="CA-2016-137512"/>
    <d v="2016-07-05T00:00:00"/>
    <d v="2016-05-12T00:00:00"/>
    <x v="6"/>
    <s v="Standard Class"/>
    <x v="165"/>
    <x v="165"/>
    <s v="Consumer"/>
    <s v="United States"/>
    <s v="Allen"/>
    <s v="Texas"/>
    <n v="75002"/>
    <x v="2"/>
    <s v="FUR-TA-10001095"/>
    <s v="Furniture"/>
    <x v="0"/>
    <x v="3"/>
    <x v="616"/>
    <n v="244.006"/>
  </r>
  <r>
    <n v="2976"/>
    <s v="CA-2016-137512"/>
    <d v="2016-07-05T00:00:00"/>
    <d v="2016-05-12T00:00:00"/>
    <x v="6"/>
    <s v="Standard Class"/>
    <x v="165"/>
    <x v="165"/>
    <s v="Consumer"/>
    <s v="United States"/>
    <s v="Allen"/>
    <s v="Texas"/>
    <n v="75002"/>
    <x v="2"/>
    <s v="OFF-PA-10000213"/>
    <s v="Office Supplies"/>
    <x v="1"/>
    <x v="10"/>
    <x v="1449"/>
    <n v="15.936"/>
  </r>
  <r>
    <n v="2977"/>
    <s v="CA-2018-139773"/>
    <d v="2018-04-12T00:00:00"/>
    <d v="2018-12-04T00:00:00"/>
    <x v="4"/>
    <s v="Same Day"/>
    <x v="1"/>
    <x v="1"/>
    <s v="Corporate"/>
    <s v="United States"/>
    <s v="Philadelphia"/>
    <s v="Pennsylvania"/>
    <n v="19143"/>
    <x v="3"/>
    <s v="FUR-CH-10001797"/>
    <s v="Furniture"/>
    <x v="0"/>
    <x v="1"/>
    <x v="1450"/>
    <n v="188.55199999999999"/>
  </r>
  <r>
    <n v="2978"/>
    <s v="CA-2018-134607"/>
    <d v="2018-03-10T00:00:00"/>
    <d v="2018-10-08T00:00:00"/>
    <x v="10"/>
    <s v="Second Class"/>
    <x v="332"/>
    <x v="332"/>
    <s v="Consumer"/>
    <s v="United States"/>
    <s v="Rochester"/>
    <s v="New York"/>
    <n v="14609"/>
    <x v="3"/>
    <s v="OFF-ST-10002214"/>
    <s v="Office Supplies"/>
    <x v="1"/>
    <x v="4"/>
    <x v="1003"/>
    <n v="22.58"/>
  </r>
  <r>
    <n v="2979"/>
    <s v="CA-2015-109232"/>
    <d v="2015-01-13T00:00:00"/>
    <d v="2015-01-16T00:00:00"/>
    <x v="7"/>
    <s v="Second Class"/>
    <x v="444"/>
    <x v="444"/>
    <s v="Consumer"/>
    <s v="United States"/>
    <s v="Mount Pleasant"/>
    <s v="South Carolina"/>
    <n v="29464"/>
    <x v="0"/>
    <s v="FUR-CH-10000422"/>
    <s v="Furniture"/>
    <x v="0"/>
    <x v="1"/>
    <x v="1441"/>
    <n v="545.94000000000005"/>
  </r>
  <r>
    <n v="2980"/>
    <s v="CA-2016-139850"/>
    <d v="2016-12-06T00:00:00"/>
    <d v="2016-06-17T00:00:00"/>
    <x v="1"/>
    <s v="Standard Class"/>
    <x v="673"/>
    <x v="673"/>
    <s v="Consumer"/>
    <s v="United States"/>
    <s v="Philadelphia"/>
    <s v="Pennsylvania"/>
    <n v="19134"/>
    <x v="3"/>
    <s v="OFF-PA-10003848"/>
    <s v="Office Supplies"/>
    <x v="1"/>
    <x v="10"/>
    <x v="1451"/>
    <n v="20.736000000000001"/>
  </r>
  <r>
    <n v="2981"/>
    <s v="CA-2016-139850"/>
    <d v="2016-12-06T00:00:00"/>
    <d v="2016-06-17T00:00:00"/>
    <x v="1"/>
    <s v="Standard Class"/>
    <x v="673"/>
    <x v="673"/>
    <s v="Consumer"/>
    <s v="United States"/>
    <s v="Philadelphia"/>
    <s v="Pennsylvania"/>
    <n v="19134"/>
    <x v="3"/>
    <s v="FUR-FU-10003623"/>
    <s v="Furniture"/>
    <x v="0"/>
    <x v="5"/>
    <x v="1235"/>
    <n v="43.295999999999999"/>
  </r>
  <r>
    <n v="2982"/>
    <s v="CA-2015-131310"/>
    <d v="2015-12-07T00:00:00"/>
    <d v="2015-07-18T00:00:00"/>
    <x v="1"/>
    <s v="Standard Class"/>
    <x v="52"/>
    <x v="52"/>
    <s v="Consumer"/>
    <s v="United States"/>
    <s v="Seattle"/>
    <s v="Washington"/>
    <n v="98115"/>
    <x v="1"/>
    <s v="FUR-CH-10001797"/>
    <s v="Furniture"/>
    <x v="0"/>
    <x v="1"/>
    <x v="1450"/>
    <n v="123.136"/>
  </r>
  <r>
    <n v="2983"/>
    <s v="CA-2015-131310"/>
    <d v="2015-12-07T00:00:00"/>
    <d v="2015-07-18T00:00:00"/>
    <x v="1"/>
    <s v="Standard Class"/>
    <x v="52"/>
    <x v="52"/>
    <s v="Consumer"/>
    <s v="United States"/>
    <s v="Seattle"/>
    <s v="Washington"/>
    <n v="98115"/>
    <x v="1"/>
    <s v="OFF-BI-10003094"/>
    <s v="Office Supplies"/>
    <x v="1"/>
    <x v="8"/>
    <x v="653"/>
    <n v="11.263999999999999"/>
  </r>
  <r>
    <n v="2984"/>
    <s v="US-2015-112872"/>
    <d v="2015-06-12T00:00:00"/>
    <d v="2015-12-11T00:00:00"/>
    <x v="9"/>
    <s v="Second Class"/>
    <x v="53"/>
    <x v="53"/>
    <s v="Consumer"/>
    <s v="United States"/>
    <s v="Springfield"/>
    <s v="Oregon"/>
    <n v="97477"/>
    <x v="1"/>
    <s v="OFF-ST-10002205"/>
    <s v="Office Supplies"/>
    <x v="1"/>
    <x v="4"/>
    <x v="330"/>
    <n v="53.423999999999999"/>
  </r>
  <r>
    <n v="2985"/>
    <s v="US-2015-112872"/>
    <d v="2015-06-12T00:00:00"/>
    <d v="2015-12-11T00:00:00"/>
    <x v="9"/>
    <s v="Second Class"/>
    <x v="53"/>
    <x v="53"/>
    <s v="Consumer"/>
    <s v="United States"/>
    <s v="Springfield"/>
    <s v="Oregon"/>
    <n v="97477"/>
    <x v="1"/>
    <s v="FUR-TA-10003238"/>
    <s v="Furniture"/>
    <x v="0"/>
    <x v="3"/>
    <x v="1242"/>
    <n v="275.49"/>
  </r>
  <r>
    <n v="2986"/>
    <s v="CA-2017-139269"/>
    <d v="2017-05-25T00:00:00"/>
    <d v="2017-05-30T00:00:00"/>
    <x v="5"/>
    <s v="Standard Class"/>
    <x v="674"/>
    <x v="674"/>
    <s v="Home Office"/>
    <s v="United States"/>
    <s v="Columbus"/>
    <s v="Georgia"/>
    <n v="31907"/>
    <x v="0"/>
    <s v="FUR-FU-10000755"/>
    <s v="Furniture"/>
    <x v="0"/>
    <x v="5"/>
    <x v="1452"/>
    <n v="24.96"/>
  </r>
  <r>
    <n v="2987"/>
    <s v="CA-2017-139269"/>
    <d v="2017-05-25T00:00:00"/>
    <d v="2017-05-30T00:00:00"/>
    <x v="5"/>
    <s v="Standard Class"/>
    <x v="674"/>
    <x v="674"/>
    <s v="Home Office"/>
    <s v="United States"/>
    <s v="Columbus"/>
    <s v="Georgia"/>
    <n v="31907"/>
    <x v="0"/>
    <s v="OFF-PA-10002893"/>
    <s v="Office Supplies"/>
    <x v="1"/>
    <x v="10"/>
    <x v="364"/>
    <n v="19.36"/>
  </r>
  <r>
    <n v="2988"/>
    <s v="CA-2017-139269"/>
    <d v="2017-05-25T00:00:00"/>
    <d v="2017-05-30T00:00:00"/>
    <x v="5"/>
    <s v="Standard Class"/>
    <x v="674"/>
    <x v="674"/>
    <s v="Home Office"/>
    <s v="United States"/>
    <s v="Columbus"/>
    <s v="Georgia"/>
    <n v="31907"/>
    <x v="0"/>
    <s v="OFF-ST-10000689"/>
    <s v="Office Supplies"/>
    <x v="1"/>
    <x v="4"/>
    <x v="426"/>
    <n v="1267.6500000000001"/>
  </r>
  <r>
    <n v="2989"/>
    <s v="CA-2017-139010"/>
    <d v="2017-02-21T00:00:00"/>
    <d v="2017-02-26T00:00:00"/>
    <x v="11"/>
    <s v="Second Class"/>
    <x v="637"/>
    <x v="637"/>
    <s v="Corporate"/>
    <s v="United States"/>
    <s v="Los Angeles"/>
    <s v="California"/>
    <n v="90032"/>
    <x v="1"/>
    <s v="TEC-AC-10004227"/>
    <s v="Technology"/>
    <x v="2"/>
    <x v="11"/>
    <x v="1409"/>
    <n v="12.99"/>
  </r>
  <r>
    <n v="2990"/>
    <s v="CA-2017-139010"/>
    <d v="2017-02-21T00:00:00"/>
    <d v="2017-02-26T00:00:00"/>
    <x v="11"/>
    <s v="Second Class"/>
    <x v="637"/>
    <x v="637"/>
    <s v="Corporate"/>
    <s v="United States"/>
    <s v="Los Angeles"/>
    <s v="California"/>
    <n v="90032"/>
    <x v="1"/>
    <s v="OFF-BI-10000174"/>
    <s v="Office Supplies"/>
    <x v="1"/>
    <x v="8"/>
    <x v="1444"/>
    <n v="18.559999999999999"/>
  </r>
  <r>
    <n v="2991"/>
    <s v="CA-2017-139010"/>
    <d v="2017-02-21T00:00:00"/>
    <d v="2017-02-26T00:00:00"/>
    <x v="11"/>
    <s v="Second Class"/>
    <x v="637"/>
    <x v="637"/>
    <s v="Corporate"/>
    <s v="United States"/>
    <s v="Los Angeles"/>
    <s v="California"/>
    <n v="90032"/>
    <x v="1"/>
    <s v="OFF-ST-10001809"/>
    <s v="Office Supplies"/>
    <x v="1"/>
    <x v="4"/>
    <x v="435"/>
    <n v="449.15"/>
  </r>
  <r>
    <n v="2992"/>
    <s v="CA-2017-139010"/>
    <d v="2017-02-21T00:00:00"/>
    <d v="2017-02-26T00:00:00"/>
    <x v="11"/>
    <s v="Second Class"/>
    <x v="637"/>
    <x v="637"/>
    <s v="Corporate"/>
    <s v="United States"/>
    <s v="Los Angeles"/>
    <s v="California"/>
    <n v="90032"/>
    <x v="1"/>
    <s v="OFF-BI-10002309"/>
    <s v="Office Supplies"/>
    <x v="1"/>
    <x v="8"/>
    <x v="78"/>
    <n v="31.248000000000001"/>
  </r>
  <r>
    <n v="2993"/>
    <s v="CA-2017-134376"/>
    <d v="2017-02-10T00:00:00"/>
    <d v="2017-10-06T00:00:00"/>
    <x v="11"/>
    <s v="Standard Class"/>
    <x v="640"/>
    <x v="640"/>
    <s v="Corporate"/>
    <s v="United States"/>
    <s v="New York City"/>
    <s v="New York"/>
    <n v="10024"/>
    <x v="3"/>
    <s v="OFF-AP-10004532"/>
    <s v="Office Supplies"/>
    <x v="1"/>
    <x v="9"/>
    <x v="564"/>
    <n v="61.44"/>
  </r>
  <r>
    <n v="2994"/>
    <s v="CA-2018-147291"/>
    <d v="2018-11-03T00:00:00"/>
    <d v="2018-03-17T00:00:00"/>
    <x v="2"/>
    <s v="Standard Class"/>
    <x v="77"/>
    <x v="77"/>
    <s v="Consumer"/>
    <s v="United States"/>
    <s v="Detroit"/>
    <s v="Michigan"/>
    <n v="48227"/>
    <x v="2"/>
    <s v="OFF-BI-10003091"/>
    <s v="Office Supplies"/>
    <x v="1"/>
    <x v="8"/>
    <x v="1174"/>
    <n v="895.92"/>
  </r>
  <r>
    <n v="2995"/>
    <s v="CA-2017-112893"/>
    <d v="2017-09-09T00:00:00"/>
    <d v="2017-09-13T00:00:00"/>
    <x v="3"/>
    <s v="Second Class"/>
    <x v="247"/>
    <x v="247"/>
    <s v="Consumer"/>
    <s v="United States"/>
    <s v="Stockton"/>
    <s v="California"/>
    <n v="95207"/>
    <x v="1"/>
    <s v="OFF-BI-10004654"/>
    <s v="Office Supplies"/>
    <x v="1"/>
    <x v="8"/>
    <x v="1453"/>
    <n v="55.36"/>
  </r>
  <r>
    <n v="2996"/>
    <s v="US-2015-150532"/>
    <d v="2015-07-14T00:00:00"/>
    <d v="2015-07-21T00:00:00"/>
    <x v="6"/>
    <s v="Standard Class"/>
    <x v="171"/>
    <x v="171"/>
    <s v="Consumer"/>
    <s v="United States"/>
    <s v="Phoenix"/>
    <s v="Arizona"/>
    <n v="85023"/>
    <x v="1"/>
    <s v="OFF-ST-10000760"/>
    <s v="Office Supplies"/>
    <x v="1"/>
    <x v="4"/>
    <x v="4"/>
    <n v="55.92"/>
  </r>
  <r>
    <n v="2997"/>
    <s v="CA-2015-138317"/>
    <d v="2015-06-21T00:00:00"/>
    <d v="2015-06-25T00:00:00"/>
    <x v="9"/>
    <s v="Standard Class"/>
    <x v="508"/>
    <x v="508"/>
    <s v="Consumer"/>
    <s v="United States"/>
    <s v="Philadelphia"/>
    <s v="Pennsylvania"/>
    <n v="19120"/>
    <x v="3"/>
    <s v="OFF-EN-10001539"/>
    <s v="Office Supplies"/>
    <x v="1"/>
    <x v="12"/>
    <x v="153"/>
    <n v="24.896000000000001"/>
  </r>
  <r>
    <n v="2998"/>
    <s v="CA-2015-138317"/>
    <d v="2015-06-21T00:00:00"/>
    <d v="2015-06-25T00:00:00"/>
    <x v="9"/>
    <s v="Standard Class"/>
    <x v="508"/>
    <x v="508"/>
    <s v="Consumer"/>
    <s v="United States"/>
    <s v="Philadelphia"/>
    <s v="Pennsylvania"/>
    <n v="19120"/>
    <x v="3"/>
    <s v="FUR-FU-10000550"/>
    <s v="Furniture"/>
    <x v="0"/>
    <x v="5"/>
    <x v="1454"/>
    <n v="3.984"/>
  </r>
  <r>
    <n v="2999"/>
    <s v="CA-2015-138317"/>
    <d v="2015-06-21T00:00:00"/>
    <d v="2015-06-25T00:00:00"/>
    <x v="9"/>
    <s v="Standard Class"/>
    <x v="508"/>
    <x v="508"/>
    <s v="Consumer"/>
    <s v="United States"/>
    <s v="Philadelphia"/>
    <s v="Pennsylvania"/>
    <n v="19120"/>
    <x v="3"/>
    <s v="TEC-AC-10003628"/>
    <s v="Technology"/>
    <x v="2"/>
    <x v="11"/>
    <x v="247"/>
    <n v="95.968000000000004"/>
  </r>
  <r>
    <n v="3000"/>
    <s v="CA-2015-138317"/>
    <d v="2015-06-21T00:00:00"/>
    <d v="2015-06-25T00:00:00"/>
    <x v="9"/>
    <s v="Standard Class"/>
    <x v="508"/>
    <x v="508"/>
    <s v="Consumer"/>
    <s v="United States"/>
    <s v="Philadelphia"/>
    <s v="Pennsylvania"/>
    <n v="19120"/>
    <x v="3"/>
    <s v="TEC-MA-10004521"/>
    <s v="Technology"/>
    <x v="2"/>
    <x v="15"/>
    <x v="1455"/>
    <n v="206.99100000000001"/>
  </r>
  <r>
    <n v="3001"/>
    <s v="CA-2015-138317"/>
    <d v="2015-06-21T00:00:00"/>
    <d v="2015-06-25T00:00:00"/>
    <x v="9"/>
    <s v="Standard Class"/>
    <x v="508"/>
    <x v="508"/>
    <s v="Consumer"/>
    <s v="United States"/>
    <s v="Philadelphia"/>
    <s v="Pennsylvania"/>
    <n v="19120"/>
    <x v="3"/>
    <s v="OFF-AP-10003860"/>
    <s v="Office Supplies"/>
    <x v="1"/>
    <x v="9"/>
    <x v="1098"/>
    <n v="44.415999999999997"/>
  </r>
  <r>
    <n v="3002"/>
    <s v="CA-2015-138317"/>
    <d v="2015-06-21T00:00:00"/>
    <d v="2015-06-25T00:00:00"/>
    <x v="9"/>
    <s v="Standard Class"/>
    <x v="508"/>
    <x v="508"/>
    <s v="Consumer"/>
    <s v="United States"/>
    <s v="Philadelphia"/>
    <s v="Pennsylvania"/>
    <n v="19120"/>
    <x v="3"/>
    <s v="OFF-BI-10000069"/>
    <s v="Office Supplies"/>
    <x v="1"/>
    <x v="8"/>
    <x v="491"/>
    <n v="9.0060000000000002"/>
  </r>
  <r>
    <n v="3003"/>
    <s v="CA-2016-130610"/>
    <d v="2016-05-07T00:00:00"/>
    <d v="2016-07-10T00:00:00"/>
    <x v="5"/>
    <s v="Standard Class"/>
    <x v="163"/>
    <x v="163"/>
    <s v="Home Office"/>
    <s v="United States"/>
    <s v="Sterling Heights"/>
    <s v="Michigan"/>
    <n v="48310"/>
    <x v="2"/>
    <s v="OFF-BI-10003655"/>
    <s v="Office Supplies"/>
    <x v="1"/>
    <x v="8"/>
    <x v="1456"/>
    <n v="19"/>
  </r>
  <r>
    <n v="3004"/>
    <s v="CA-2018-104381"/>
    <d v="2018-12-16T00:00:00"/>
    <d v="2018-12-23T00:00:00"/>
    <x v="1"/>
    <s v="Standard Class"/>
    <x v="279"/>
    <x v="279"/>
    <s v="Home Office"/>
    <s v="United States"/>
    <s v="Rochester"/>
    <s v="New York"/>
    <n v="14609"/>
    <x v="3"/>
    <s v="OFF-BI-10001628"/>
    <s v="Office Supplies"/>
    <x v="1"/>
    <x v="8"/>
    <x v="1112"/>
    <n v="33.375999999999998"/>
  </r>
  <r>
    <n v="3005"/>
    <s v="CA-2017-131499"/>
    <d v="2017-08-09T00:00:00"/>
    <d v="2017-09-10T00:00:00"/>
    <x v="0"/>
    <s v="First Class"/>
    <x v="675"/>
    <x v="675"/>
    <s v="Home Office"/>
    <s v="United States"/>
    <s v="New York City"/>
    <s v="New York"/>
    <n v="10011"/>
    <x v="3"/>
    <s v="OFF-AP-10003779"/>
    <s v="Office Supplies"/>
    <x v="1"/>
    <x v="9"/>
    <x v="1457"/>
    <n v="207.48"/>
  </r>
  <r>
    <n v="3006"/>
    <s v="CA-2015-148761"/>
    <d v="2015-05-17T00:00:00"/>
    <d v="2015-05-21T00:00:00"/>
    <x v="5"/>
    <s v="Standard Class"/>
    <x v="50"/>
    <x v="50"/>
    <s v="Home Office"/>
    <s v="United States"/>
    <s v="Eau Claire"/>
    <s v="Wisconsin"/>
    <n v="54703"/>
    <x v="2"/>
    <s v="OFF-BI-10000666"/>
    <s v="Office Supplies"/>
    <x v="1"/>
    <x v="8"/>
    <x v="989"/>
    <n v="91.68"/>
  </r>
  <r>
    <n v="3007"/>
    <s v="CA-2018-116519"/>
    <d v="2018-10-13T00:00:00"/>
    <d v="2018-10-15T00:00:00"/>
    <x v="8"/>
    <s v="First Class"/>
    <x v="257"/>
    <x v="257"/>
    <s v="Consumer"/>
    <s v="United States"/>
    <s v="New York City"/>
    <s v="New York"/>
    <n v="10009"/>
    <x v="3"/>
    <s v="OFF-AP-10000828"/>
    <s v="Office Supplies"/>
    <x v="1"/>
    <x v="9"/>
    <x v="1096"/>
    <n v="904.9"/>
  </r>
  <r>
    <n v="3008"/>
    <s v="CA-2015-130729"/>
    <d v="2015-10-24T00:00:00"/>
    <d v="2015-10-29T00:00:00"/>
    <x v="8"/>
    <s v="Standard Class"/>
    <x v="211"/>
    <x v="211"/>
    <s v="Consumer"/>
    <s v="United States"/>
    <s v="Rancho Cucamonga"/>
    <s v="California"/>
    <n v="91730"/>
    <x v="1"/>
    <s v="OFF-BI-10002706"/>
    <s v="Office Supplies"/>
    <x v="1"/>
    <x v="8"/>
    <x v="276"/>
    <n v="34.271999999999998"/>
  </r>
  <r>
    <n v="3009"/>
    <s v="CA-2017-124772"/>
    <d v="2017-05-12T00:00:00"/>
    <d v="2017-12-06T00:00:00"/>
    <x v="5"/>
    <s v="First Class"/>
    <x v="506"/>
    <x v="506"/>
    <s v="Consumer"/>
    <s v="United States"/>
    <s v="Murray"/>
    <s v="Kentucky"/>
    <n v="42071"/>
    <x v="0"/>
    <s v="FUR-FU-10004748"/>
    <s v="Furniture"/>
    <x v="0"/>
    <x v="5"/>
    <x v="1252"/>
    <n v="191.82"/>
  </r>
  <r>
    <n v="3010"/>
    <s v="CA-2017-115525"/>
    <d v="2017-07-25T00:00:00"/>
    <d v="2017-07-29T00:00:00"/>
    <x v="6"/>
    <s v="Standard Class"/>
    <x v="645"/>
    <x v="645"/>
    <s v="Corporate"/>
    <s v="United States"/>
    <s v="Toledo"/>
    <s v="Ohio"/>
    <n v="43615"/>
    <x v="3"/>
    <s v="OFF-AP-10000026"/>
    <s v="Office Supplies"/>
    <x v="1"/>
    <x v="9"/>
    <x v="1291"/>
    <n v="243.88"/>
  </r>
  <r>
    <n v="3011"/>
    <s v="CA-2018-134845"/>
    <d v="2018-04-17T00:00:00"/>
    <d v="2018-04-23T00:00:00"/>
    <x v="4"/>
    <s v="Standard Class"/>
    <x v="676"/>
    <x v="676"/>
    <s v="Home Office"/>
    <s v="United States"/>
    <s v="Louisville"/>
    <s v="Colorado"/>
    <n v="80027"/>
    <x v="1"/>
    <s v="OFF-BI-10000773"/>
    <s v="Office Supplies"/>
    <x v="1"/>
    <x v="8"/>
    <x v="386"/>
    <n v="12.03"/>
  </r>
  <r>
    <n v="3012"/>
    <s v="CA-2018-134845"/>
    <d v="2018-04-17T00:00:00"/>
    <d v="2018-04-23T00:00:00"/>
    <x v="4"/>
    <s v="Standard Class"/>
    <x v="676"/>
    <x v="676"/>
    <s v="Home Office"/>
    <s v="United States"/>
    <s v="Louisville"/>
    <s v="Colorado"/>
    <n v="80027"/>
    <x v="1"/>
    <s v="TEC-MA-10000822"/>
    <s v="Technology"/>
    <x v="2"/>
    <x v="15"/>
    <x v="156"/>
    <n v="2549.9850000000001"/>
  </r>
  <r>
    <n v="3013"/>
    <s v="CA-2018-134845"/>
    <d v="2018-04-17T00:00:00"/>
    <d v="2018-04-23T00:00:00"/>
    <x v="4"/>
    <s v="Standard Class"/>
    <x v="676"/>
    <x v="676"/>
    <s v="Home Office"/>
    <s v="United States"/>
    <s v="Louisville"/>
    <s v="Colorado"/>
    <n v="80027"/>
    <x v="1"/>
    <s v="OFF-BI-10001543"/>
    <s v="Office Supplies"/>
    <x v="1"/>
    <x v="8"/>
    <x v="380"/>
    <n v="21.594000000000001"/>
  </r>
  <r>
    <n v="3014"/>
    <s v="CA-2018-134845"/>
    <d v="2018-04-17T00:00:00"/>
    <d v="2018-04-23T00:00:00"/>
    <x v="4"/>
    <s v="Standard Class"/>
    <x v="676"/>
    <x v="676"/>
    <s v="Home Office"/>
    <s v="United States"/>
    <s v="Louisville"/>
    <s v="Colorado"/>
    <n v="80027"/>
    <x v="1"/>
    <s v="OFF-BI-10003355"/>
    <s v="Office Supplies"/>
    <x v="1"/>
    <x v="8"/>
    <x v="591"/>
    <n v="8.9640000000000004"/>
  </r>
  <r>
    <n v="3015"/>
    <s v="CA-2018-134845"/>
    <d v="2018-04-17T00:00:00"/>
    <d v="2018-04-23T00:00:00"/>
    <x v="4"/>
    <s v="Standard Class"/>
    <x v="676"/>
    <x v="676"/>
    <s v="Home Office"/>
    <s v="United States"/>
    <s v="Louisville"/>
    <s v="Colorado"/>
    <n v="80027"/>
    <x v="1"/>
    <s v="OFF-PA-10002005"/>
    <s v="Office Supplies"/>
    <x v="1"/>
    <x v="10"/>
    <x v="510"/>
    <n v="20.736000000000001"/>
  </r>
  <r>
    <n v="3016"/>
    <s v="US-2016-138919"/>
    <d v="2016-09-17T00:00:00"/>
    <d v="2016-09-21T00:00:00"/>
    <x v="3"/>
    <s v="Standard Class"/>
    <x v="60"/>
    <x v="60"/>
    <s v="Home Office"/>
    <s v="United States"/>
    <s v="New York City"/>
    <s v="New York"/>
    <n v="10035"/>
    <x v="3"/>
    <s v="FUR-TA-10004154"/>
    <s v="Furniture"/>
    <x v="0"/>
    <x v="3"/>
    <x v="737"/>
    <n v="344.22"/>
  </r>
  <r>
    <n v="3017"/>
    <s v="US-2017-160528"/>
    <d v="2017-08-23T00:00:00"/>
    <d v="2017-08-30T00:00:00"/>
    <x v="0"/>
    <s v="Standard Class"/>
    <x v="414"/>
    <x v="414"/>
    <s v="Home Office"/>
    <s v="United States"/>
    <s v="Pharr"/>
    <s v="Texas"/>
    <n v="78577"/>
    <x v="2"/>
    <s v="OFF-ST-10002743"/>
    <s v="Office Supplies"/>
    <x v="1"/>
    <x v="4"/>
    <x v="418"/>
    <n v="727.29600000000005"/>
  </r>
  <r>
    <n v="3018"/>
    <s v="US-2017-160528"/>
    <d v="2017-08-23T00:00:00"/>
    <d v="2017-08-30T00:00:00"/>
    <x v="0"/>
    <s v="Standard Class"/>
    <x v="414"/>
    <x v="414"/>
    <s v="Home Office"/>
    <s v="United States"/>
    <s v="Pharr"/>
    <s v="Texas"/>
    <n v="78577"/>
    <x v="2"/>
    <s v="FUR-FU-10004973"/>
    <s v="Furniture"/>
    <x v="0"/>
    <x v="5"/>
    <x v="1143"/>
    <n v="22.608000000000001"/>
  </r>
  <r>
    <n v="3019"/>
    <s v="US-2017-160528"/>
    <d v="2017-08-23T00:00:00"/>
    <d v="2017-08-30T00:00:00"/>
    <x v="0"/>
    <s v="Standard Class"/>
    <x v="414"/>
    <x v="414"/>
    <s v="Home Office"/>
    <s v="United States"/>
    <s v="Pharr"/>
    <s v="Texas"/>
    <n v="78577"/>
    <x v="2"/>
    <s v="TEC-AC-10002842"/>
    <s v="Technology"/>
    <x v="2"/>
    <x v="11"/>
    <x v="1185"/>
    <n v="666.4"/>
  </r>
  <r>
    <n v="3020"/>
    <s v="CA-2016-123568"/>
    <d v="2016-08-11T00:00:00"/>
    <d v="2016-11-14T00:00:00"/>
    <x v="0"/>
    <s v="Standard Class"/>
    <x v="183"/>
    <x v="183"/>
    <s v="Consumer"/>
    <s v="United States"/>
    <s v="West Jordan"/>
    <s v="Utah"/>
    <n v="84084"/>
    <x v="1"/>
    <s v="OFF-FA-10002701"/>
    <s v="Office Supplies"/>
    <x v="1"/>
    <x v="13"/>
    <x v="1458"/>
    <n v="5.04"/>
  </r>
  <r>
    <n v="3021"/>
    <s v="CA-2016-123568"/>
    <d v="2016-08-11T00:00:00"/>
    <d v="2016-11-14T00:00:00"/>
    <x v="0"/>
    <s v="Standard Class"/>
    <x v="183"/>
    <x v="183"/>
    <s v="Consumer"/>
    <s v="United States"/>
    <s v="West Jordan"/>
    <s v="Utah"/>
    <n v="84084"/>
    <x v="1"/>
    <s v="OFF-PA-10001125"/>
    <s v="Office Supplies"/>
    <x v="1"/>
    <x v="10"/>
    <x v="1021"/>
    <n v="92.94"/>
  </r>
  <r>
    <n v="3022"/>
    <s v="CA-2016-123568"/>
    <d v="2016-08-11T00:00:00"/>
    <d v="2016-11-14T00:00:00"/>
    <x v="0"/>
    <s v="Standard Class"/>
    <x v="183"/>
    <x v="183"/>
    <s v="Consumer"/>
    <s v="United States"/>
    <s v="West Jordan"/>
    <s v="Utah"/>
    <n v="84084"/>
    <x v="1"/>
    <s v="FUR-FU-10004090"/>
    <s v="Furniture"/>
    <x v="0"/>
    <x v="5"/>
    <x v="642"/>
    <n v="66.69"/>
  </r>
  <r>
    <n v="3023"/>
    <s v="CA-2016-123568"/>
    <d v="2016-08-11T00:00:00"/>
    <d v="2016-11-14T00:00:00"/>
    <x v="0"/>
    <s v="Standard Class"/>
    <x v="183"/>
    <x v="183"/>
    <s v="Consumer"/>
    <s v="United States"/>
    <s v="West Jordan"/>
    <s v="Utah"/>
    <n v="84084"/>
    <x v="1"/>
    <s v="OFF-BI-10001510"/>
    <s v="Office Supplies"/>
    <x v="1"/>
    <x v="8"/>
    <x v="709"/>
    <n v="91.68"/>
  </r>
  <r>
    <n v="3024"/>
    <s v="CA-2018-124674"/>
    <d v="2018-11-17T00:00:00"/>
    <d v="2018-11-23T00:00:00"/>
    <x v="2"/>
    <s v="Standard Class"/>
    <x v="677"/>
    <x v="677"/>
    <s v="Consumer"/>
    <s v="United States"/>
    <s v="Brownsville"/>
    <s v="Texas"/>
    <n v="78521"/>
    <x v="2"/>
    <s v="FUR-BO-10002202"/>
    <s v="Furniture"/>
    <x v="0"/>
    <x v="0"/>
    <x v="1260"/>
    <n v="327.7328"/>
  </r>
  <r>
    <n v="3025"/>
    <s v="CA-2016-164441"/>
    <d v="2016-08-11T00:00:00"/>
    <d v="2016-11-13T00:00:00"/>
    <x v="0"/>
    <s v="Standard Class"/>
    <x v="549"/>
    <x v="549"/>
    <s v="Consumer"/>
    <s v="United States"/>
    <s v="New York City"/>
    <s v="New York"/>
    <n v="10011"/>
    <x v="3"/>
    <s v="OFF-BI-10001922"/>
    <s v="Office Supplies"/>
    <x v="1"/>
    <x v="8"/>
    <x v="305"/>
    <n v="52.271999999999998"/>
  </r>
  <r>
    <n v="3026"/>
    <s v="CA-2016-164441"/>
    <d v="2016-08-11T00:00:00"/>
    <d v="2016-11-13T00:00:00"/>
    <x v="0"/>
    <s v="Standard Class"/>
    <x v="549"/>
    <x v="549"/>
    <s v="Consumer"/>
    <s v="United States"/>
    <s v="New York City"/>
    <s v="New York"/>
    <n v="10011"/>
    <x v="3"/>
    <s v="OFF-PA-10001667"/>
    <s v="Office Supplies"/>
    <x v="1"/>
    <x v="10"/>
    <x v="458"/>
    <n v="17.940000000000001"/>
  </r>
  <r>
    <n v="3027"/>
    <s v="CA-2018-169054"/>
    <d v="2018-04-22T00:00:00"/>
    <d v="2018-04-26T00:00:00"/>
    <x v="4"/>
    <s v="Standard Class"/>
    <x v="246"/>
    <x v="246"/>
    <s v="Home Office"/>
    <s v="United States"/>
    <s v="Philadelphia"/>
    <s v="Pennsylvania"/>
    <n v="19140"/>
    <x v="3"/>
    <s v="FUR-FU-10001488"/>
    <s v="Furniture"/>
    <x v="0"/>
    <x v="5"/>
    <x v="1049"/>
    <n v="254.352"/>
  </r>
  <r>
    <n v="3028"/>
    <s v="CA-2015-106719"/>
    <d v="2015-08-24T00:00:00"/>
    <d v="2015-08-24T00:00:00"/>
    <x v="0"/>
    <s v="Same Day"/>
    <x v="516"/>
    <x v="516"/>
    <s v="Corporate"/>
    <s v="United States"/>
    <s v="Billings"/>
    <s v="Montana"/>
    <n v="59102"/>
    <x v="1"/>
    <s v="OFF-BI-10002799"/>
    <s v="Office Supplies"/>
    <x v="1"/>
    <x v="8"/>
    <x v="1459"/>
    <n v="8.2880000000000003"/>
  </r>
  <r>
    <n v="3029"/>
    <s v="CA-2018-116855"/>
    <d v="2018-12-17T00:00:00"/>
    <d v="2018-12-21T00:00:00"/>
    <x v="1"/>
    <s v="Standard Class"/>
    <x v="482"/>
    <x v="482"/>
    <s v="Consumer"/>
    <s v="United States"/>
    <s v="Chesapeake"/>
    <s v="Virginia"/>
    <n v="23320"/>
    <x v="0"/>
    <s v="FUR-CH-10003846"/>
    <s v="Furniture"/>
    <x v="0"/>
    <x v="1"/>
    <x v="924"/>
    <n v="504.9"/>
  </r>
  <r>
    <n v="3030"/>
    <s v="US-2017-164189"/>
    <d v="2017-03-24T00:00:00"/>
    <d v="2017-03-28T00:00:00"/>
    <x v="10"/>
    <s v="Standard Class"/>
    <x v="112"/>
    <x v="112"/>
    <s v="Corporate"/>
    <s v="United States"/>
    <s v="Gresham"/>
    <s v="Oregon"/>
    <n v="97030"/>
    <x v="1"/>
    <s v="TEC-PH-10003691"/>
    <s v="Technology"/>
    <x v="2"/>
    <x v="7"/>
    <x v="1407"/>
    <n v="403.16800000000001"/>
  </r>
  <r>
    <n v="3031"/>
    <s v="CA-2016-168480"/>
    <d v="2016-09-21T00:00:00"/>
    <d v="2016-09-27T00:00:00"/>
    <x v="3"/>
    <s v="Standard Class"/>
    <x v="678"/>
    <x v="678"/>
    <s v="Corporate"/>
    <s v="United States"/>
    <s v="Lincoln Park"/>
    <s v="Michigan"/>
    <n v="48146"/>
    <x v="2"/>
    <s v="FUR-BO-10000468"/>
    <s v="Furniture"/>
    <x v="0"/>
    <x v="0"/>
    <x v="1180"/>
    <n v="194.32"/>
  </r>
  <r>
    <n v="3032"/>
    <s v="CA-2016-168480"/>
    <d v="2016-09-21T00:00:00"/>
    <d v="2016-09-27T00:00:00"/>
    <x v="3"/>
    <s v="Standard Class"/>
    <x v="678"/>
    <x v="678"/>
    <s v="Corporate"/>
    <s v="United States"/>
    <s v="Lincoln Park"/>
    <s v="Michigan"/>
    <n v="48146"/>
    <x v="2"/>
    <s v="OFF-AR-10001044"/>
    <s v="Office Supplies"/>
    <x v="1"/>
    <x v="6"/>
    <x v="1051"/>
    <n v="25.99"/>
  </r>
  <r>
    <n v="3033"/>
    <s v="US-2017-114293"/>
    <d v="2017-11-21T00:00:00"/>
    <d v="2017-11-26T00:00:00"/>
    <x v="2"/>
    <s v="Standard Class"/>
    <x v="423"/>
    <x v="423"/>
    <s v="Consumer"/>
    <s v="United States"/>
    <s v="Gresham"/>
    <s v="Oregon"/>
    <n v="97030"/>
    <x v="1"/>
    <s v="FUR-CH-10003833"/>
    <s v="Furniture"/>
    <x v="0"/>
    <x v="1"/>
    <x v="1209"/>
    <n v="195.136"/>
  </r>
  <r>
    <n v="3034"/>
    <s v="CA-2018-134173"/>
    <d v="2018-09-16T00:00:00"/>
    <d v="2018-09-21T00:00:00"/>
    <x v="3"/>
    <s v="Standard Class"/>
    <x v="144"/>
    <x v="144"/>
    <s v="Home Office"/>
    <s v="United States"/>
    <s v="Philadelphia"/>
    <s v="Pennsylvania"/>
    <n v="19143"/>
    <x v="3"/>
    <s v="OFF-PA-10004355"/>
    <s v="Office Supplies"/>
    <x v="1"/>
    <x v="10"/>
    <x v="1103"/>
    <n v="20.736000000000001"/>
  </r>
  <r>
    <n v="3035"/>
    <s v="US-2016-123960"/>
    <d v="2016-11-06T00:00:00"/>
    <d v="2016-06-16T00:00:00"/>
    <x v="2"/>
    <s v="Standard Class"/>
    <x v="205"/>
    <x v="205"/>
    <s v="Consumer"/>
    <s v="United States"/>
    <s v="Monroe"/>
    <s v="Louisiana"/>
    <n v="71203"/>
    <x v="0"/>
    <s v="TEC-AC-10003038"/>
    <s v="Technology"/>
    <x v="2"/>
    <x v="11"/>
    <x v="1033"/>
    <n v="53.7"/>
  </r>
  <r>
    <n v="3036"/>
    <s v="US-2016-123960"/>
    <d v="2016-11-06T00:00:00"/>
    <d v="2016-06-16T00:00:00"/>
    <x v="2"/>
    <s v="Standard Class"/>
    <x v="205"/>
    <x v="205"/>
    <s v="Consumer"/>
    <s v="United States"/>
    <s v="Monroe"/>
    <s v="Louisiana"/>
    <n v="71203"/>
    <x v="0"/>
    <s v="OFF-BI-10002799"/>
    <s v="Office Supplies"/>
    <x v="1"/>
    <x v="8"/>
    <x v="1459"/>
    <n v="36.26"/>
  </r>
  <r>
    <n v="3037"/>
    <s v="US-2016-123960"/>
    <d v="2016-11-06T00:00:00"/>
    <d v="2016-06-16T00:00:00"/>
    <x v="2"/>
    <s v="Standard Class"/>
    <x v="205"/>
    <x v="205"/>
    <s v="Consumer"/>
    <s v="United States"/>
    <s v="Monroe"/>
    <s v="Louisiana"/>
    <n v="71203"/>
    <x v="0"/>
    <s v="OFF-AR-10003582"/>
    <s v="Office Supplies"/>
    <x v="1"/>
    <x v="6"/>
    <x v="1460"/>
    <n v="56.3"/>
  </r>
  <r>
    <n v="3038"/>
    <s v="US-2016-123960"/>
    <d v="2016-11-06T00:00:00"/>
    <d v="2016-06-16T00:00:00"/>
    <x v="2"/>
    <s v="Standard Class"/>
    <x v="205"/>
    <x v="205"/>
    <s v="Consumer"/>
    <s v="United States"/>
    <s v="Monroe"/>
    <s v="Louisiana"/>
    <n v="71203"/>
    <x v="0"/>
    <s v="OFF-PA-10004451"/>
    <s v="Office Supplies"/>
    <x v="1"/>
    <x v="10"/>
    <x v="498"/>
    <n v="32.4"/>
  </r>
  <r>
    <n v="3039"/>
    <s v="US-2016-123960"/>
    <d v="2016-11-06T00:00:00"/>
    <d v="2016-06-16T00:00:00"/>
    <x v="2"/>
    <s v="Standard Class"/>
    <x v="205"/>
    <x v="205"/>
    <s v="Consumer"/>
    <s v="United States"/>
    <s v="Monroe"/>
    <s v="Louisiana"/>
    <n v="71203"/>
    <x v="0"/>
    <s v="FUR-FU-10004666"/>
    <s v="Furniture"/>
    <x v="0"/>
    <x v="5"/>
    <x v="1461"/>
    <n v="29.16"/>
  </r>
  <r>
    <n v="3040"/>
    <s v="CA-2018-101749"/>
    <d v="2018-03-10T00:00:00"/>
    <d v="2018-10-08T00:00:00"/>
    <x v="10"/>
    <s v="Standard Class"/>
    <x v="442"/>
    <x v="442"/>
    <s v="Corporate"/>
    <s v="United States"/>
    <s v="Pasadena"/>
    <s v="California"/>
    <n v="91104"/>
    <x v="1"/>
    <s v="FUR-TA-10001520"/>
    <s v="Furniture"/>
    <x v="0"/>
    <x v="3"/>
    <x v="718"/>
    <n v="171.28800000000001"/>
  </r>
  <r>
    <n v="3041"/>
    <s v="US-2017-147991"/>
    <d v="2017-05-05T00:00:00"/>
    <d v="2017-05-09T00:00:00"/>
    <x v="5"/>
    <s v="Standard Class"/>
    <x v="9"/>
    <x v="9"/>
    <s v="Consumer"/>
    <s v="United States"/>
    <s v="Chattanooga"/>
    <s v="Tennessee"/>
    <n v="37421"/>
    <x v="0"/>
    <s v="FUR-FU-10004270"/>
    <s v="Furniture"/>
    <x v="0"/>
    <x v="5"/>
    <x v="998"/>
    <n v="16.72"/>
  </r>
  <r>
    <n v="3042"/>
    <s v="CA-2018-149559"/>
    <d v="2018-11-09T00:00:00"/>
    <d v="2018-09-12T00:00:00"/>
    <x v="2"/>
    <s v="Same Day"/>
    <x v="580"/>
    <x v="580"/>
    <s v="Home Office"/>
    <s v="United States"/>
    <s v="Long Beach"/>
    <s v="California"/>
    <n v="90805"/>
    <x v="1"/>
    <s v="OFF-PA-10003172"/>
    <s v="Office Supplies"/>
    <x v="1"/>
    <x v="10"/>
    <x v="854"/>
    <n v="12.96"/>
  </r>
  <r>
    <n v="3043"/>
    <s v="CA-2018-149559"/>
    <d v="2018-11-09T00:00:00"/>
    <d v="2018-09-12T00:00:00"/>
    <x v="2"/>
    <s v="Same Day"/>
    <x v="580"/>
    <x v="580"/>
    <s v="Home Office"/>
    <s v="United States"/>
    <s v="Long Beach"/>
    <s v="California"/>
    <n v="90805"/>
    <x v="1"/>
    <s v="OFF-EN-10002312"/>
    <s v="Office Supplies"/>
    <x v="1"/>
    <x v="12"/>
    <x v="1462"/>
    <n v="22.18"/>
  </r>
  <r>
    <n v="3044"/>
    <s v="CA-2018-149559"/>
    <d v="2018-11-09T00:00:00"/>
    <d v="2018-09-12T00:00:00"/>
    <x v="2"/>
    <s v="Same Day"/>
    <x v="580"/>
    <x v="580"/>
    <s v="Home Office"/>
    <s v="United States"/>
    <s v="Long Beach"/>
    <s v="California"/>
    <n v="90805"/>
    <x v="1"/>
    <s v="FUR-CH-10002320"/>
    <s v="Furniture"/>
    <x v="0"/>
    <x v="1"/>
    <x v="1463"/>
    <n v="2054.2719999999999"/>
  </r>
  <r>
    <n v="3045"/>
    <s v="CA-2016-135174"/>
    <d v="2016-04-30T00:00:00"/>
    <d v="2016-05-02T00:00:00"/>
    <x v="4"/>
    <s v="Second Class"/>
    <x v="546"/>
    <x v="546"/>
    <s v="Consumer"/>
    <s v="United States"/>
    <s v="Troy"/>
    <s v="Ohio"/>
    <n v="45373"/>
    <x v="3"/>
    <s v="TEC-PH-10001530"/>
    <s v="Technology"/>
    <x v="2"/>
    <x v="7"/>
    <x v="638"/>
    <n v="1022.97"/>
  </r>
  <r>
    <n v="3046"/>
    <s v="CA-2018-125290"/>
    <d v="2018-06-11T00:00:00"/>
    <d v="2018-11-10T00:00:00"/>
    <x v="9"/>
    <s v="Second Class"/>
    <x v="254"/>
    <x v="254"/>
    <s v="Home Office"/>
    <s v="United States"/>
    <s v="Minneapolis"/>
    <s v="Minnesota"/>
    <n v="55407"/>
    <x v="2"/>
    <s v="OFF-AR-10001216"/>
    <s v="Office Supplies"/>
    <x v="1"/>
    <x v="6"/>
    <x v="1464"/>
    <n v="13.9"/>
  </r>
  <r>
    <n v="3047"/>
    <s v="CA-2018-125290"/>
    <d v="2018-06-11T00:00:00"/>
    <d v="2018-11-10T00:00:00"/>
    <x v="9"/>
    <s v="Second Class"/>
    <x v="254"/>
    <x v="254"/>
    <s v="Home Office"/>
    <s v="United States"/>
    <s v="Minneapolis"/>
    <s v="Minnesota"/>
    <n v="55407"/>
    <x v="2"/>
    <s v="OFF-PA-10003127"/>
    <s v="Office Supplies"/>
    <x v="1"/>
    <x v="10"/>
    <x v="33"/>
    <n v="26.38"/>
  </r>
  <r>
    <n v="3048"/>
    <s v="CA-2015-137351"/>
    <d v="2015-09-30T00:00:00"/>
    <d v="2015-10-04T00:00:00"/>
    <x v="3"/>
    <s v="Standard Class"/>
    <x v="140"/>
    <x v="140"/>
    <s v="Consumer"/>
    <s v="United States"/>
    <s v="Seattle"/>
    <s v="Washington"/>
    <n v="98105"/>
    <x v="1"/>
    <s v="OFF-BI-10003910"/>
    <s v="Office Supplies"/>
    <x v="1"/>
    <x v="8"/>
    <x v="8"/>
    <n v="43.176000000000002"/>
  </r>
  <r>
    <n v="3049"/>
    <s v="CA-2018-121419"/>
    <d v="2018-02-04T00:00:00"/>
    <d v="2018-04-04T00:00:00"/>
    <x v="11"/>
    <s v="First Class"/>
    <x v="679"/>
    <x v="679"/>
    <s v="Home Office"/>
    <s v="United States"/>
    <s v="Columbus"/>
    <s v="Georgia"/>
    <n v="31907"/>
    <x v="0"/>
    <s v="FUR-TA-10004534"/>
    <s v="Furniture"/>
    <x v="0"/>
    <x v="3"/>
    <x v="121"/>
    <n v="411.8"/>
  </r>
  <r>
    <n v="3050"/>
    <s v="CA-2018-121419"/>
    <d v="2018-02-04T00:00:00"/>
    <d v="2018-04-04T00:00:00"/>
    <x v="11"/>
    <s v="First Class"/>
    <x v="679"/>
    <x v="679"/>
    <s v="Home Office"/>
    <s v="United States"/>
    <s v="Columbus"/>
    <s v="Georgia"/>
    <n v="31907"/>
    <x v="0"/>
    <s v="TEC-AC-10000892"/>
    <s v="Technology"/>
    <x v="2"/>
    <x v="11"/>
    <x v="293"/>
    <n v="360"/>
  </r>
  <r>
    <n v="3051"/>
    <s v="US-2018-148054"/>
    <d v="2018-06-10T00:00:00"/>
    <d v="2018-10-11T00:00:00"/>
    <x v="9"/>
    <s v="Standard Class"/>
    <x v="125"/>
    <x v="125"/>
    <s v="Home Office"/>
    <s v="United States"/>
    <s v="Meridian"/>
    <s v="Idaho"/>
    <n v="83642"/>
    <x v="1"/>
    <s v="FUR-FU-10003247"/>
    <s v="Furniture"/>
    <x v="0"/>
    <x v="5"/>
    <x v="1465"/>
    <n v="41.96"/>
  </r>
  <r>
    <n v="3052"/>
    <s v="US-2018-148054"/>
    <d v="2018-06-10T00:00:00"/>
    <d v="2018-10-11T00:00:00"/>
    <x v="9"/>
    <s v="Standard Class"/>
    <x v="125"/>
    <x v="125"/>
    <s v="Home Office"/>
    <s v="United States"/>
    <s v="Meridian"/>
    <s v="Idaho"/>
    <n v="83642"/>
    <x v="1"/>
    <s v="OFF-AP-10004336"/>
    <s v="Office Supplies"/>
    <x v="1"/>
    <x v="9"/>
    <x v="1040"/>
    <n v="227.84"/>
  </r>
  <r>
    <n v="3053"/>
    <s v="US-2018-148054"/>
    <d v="2018-06-10T00:00:00"/>
    <d v="2018-10-11T00:00:00"/>
    <x v="9"/>
    <s v="Standard Class"/>
    <x v="125"/>
    <x v="125"/>
    <s v="Home Office"/>
    <s v="United States"/>
    <s v="Meridian"/>
    <s v="Idaho"/>
    <n v="83642"/>
    <x v="1"/>
    <s v="OFF-PA-10001295"/>
    <s v="Office Supplies"/>
    <x v="1"/>
    <x v="10"/>
    <x v="1220"/>
    <n v="37.94"/>
  </r>
  <r>
    <n v="3054"/>
    <s v="CA-2017-128517"/>
    <d v="2017-09-04T00:00:00"/>
    <d v="2017-04-14T00:00:00"/>
    <x v="3"/>
    <s v="Second Class"/>
    <x v="680"/>
    <x v="680"/>
    <s v="Home Office"/>
    <s v="United States"/>
    <s v="Detroit"/>
    <s v="Michigan"/>
    <n v="48227"/>
    <x v="2"/>
    <s v="TEC-PH-10002555"/>
    <s v="Technology"/>
    <x v="2"/>
    <x v="7"/>
    <x v="1352"/>
    <n v="517.9"/>
  </r>
  <r>
    <n v="3055"/>
    <s v="CA-2017-128517"/>
    <d v="2017-09-04T00:00:00"/>
    <d v="2017-04-14T00:00:00"/>
    <x v="3"/>
    <s v="Second Class"/>
    <x v="680"/>
    <x v="680"/>
    <s v="Home Office"/>
    <s v="United States"/>
    <s v="Detroit"/>
    <s v="Michigan"/>
    <n v="48227"/>
    <x v="2"/>
    <s v="OFF-BI-10000831"/>
    <s v="Office Supplies"/>
    <x v="1"/>
    <x v="8"/>
    <x v="446"/>
    <n v="5.28"/>
  </r>
  <r>
    <n v="3056"/>
    <s v="US-2016-100377"/>
    <d v="2016-08-28T00:00:00"/>
    <d v="2016-09-01T00:00:00"/>
    <x v="0"/>
    <s v="Standard Class"/>
    <x v="477"/>
    <x v="477"/>
    <s v="Corporate"/>
    <s v="United States"/>
    <s v="Chicago"/>
    <s v="Illinois"/>
    <n v="60623"/>
    <x v="2"/>
    <s v="TEC-CO-10001046"/>
    <s v="Technology"/>
    <x v="2"/>
    <x v="16"/>
    <x v="883"/>
    <n v="2799.96"/>
  </r>
  <r>
    <n v="3057"/>
    <s v="CA-2018-131492"/>
    <d v="2018-10-19T00:00:00"/>
    <d v="2018-10-24T00:00:00"/>
    <x v="8"/>
    <s v="Second Class"/>
    <x v="511"/>
    <x v="511"/>
    <s v="Corporate"/>
    <s v="United States"/>
    <s v="San Francisco"/>
    <s v="California"/>
    <n v="94110"/>
    <x v="1"/>
    <s v="OFF-EN-10002973"/>
    <s v="Office Supplies"/>
    <x v="1"/>
    <x v="12"/>
    <x v="1328"/>
    <n v="8.9600000000000009"/>
  </r>
  <r>
    <n v="3058"/>
    <s v="CA-2018-131492"/>
    <d v="2018-10-19T00:00:00"/>
    <d v="2018-10-24T00:00:00"/>
    <x v="8"/>
    <s v="Second Class"/>
    <x v="511"/>
    <x v="511"/>
    <s v="Corporate"/>
    <s v="United States"/>
    <s v="San Francisco"/>
    <s v="California"/>
    <n v="94110"/>
    <x v="1"/>
    <s v="OFF-LA-10001641"/>
    <s v="Office Supplies"/>
    <x v="1"/>
    <x v="2"/>
    <x v="1031"/>
    <n v="31.5"/>
  </r>
  <r>
    <n v="3059"/>
    <s v="CA-2018-131492"/>
    <d v="2018-10-19T00:00:00"/>
    <d v="2018-10-24T00:00:00"/>
    <x v="8"/>
    <s v="Second Class"/>
    <x v="511"/>
    <x v="511"/>
    <s v="Corporate"/>
    <s v="United States"/>
    <s v="San Francisco"/>
    <s v="California"/>
    <n v="94110"/>
    <x v="1"/>
    <s v="FUR-FU-10003878"/>
    <s v="Furniture"/>
    <x v="0"/>
    <x v="5"/>
    <x v="677"/>
    <n v="30.56"/>
  </r>
  <r>
    <n v="3060"/>
    <s v="CA-2018-131492"/>
    <d v="2018-10-19T00:00:00"/>
    <d v="2018-10-24T00:00:00"/>
    <x v="8"/>
    <s v="Second Class"/>
    <x v="511"/>
    <x v="511"/>
    <s v="Corporate"/>
    <s v="United States"/>
    <s v="San Francisco"/>
    <s v="California"/>
    <n v="94110"/>
    <x v="1"/>
    <s v="FUR-TA-10003837"/>
    <s v="Furniture"/>
    <x v="0"/>
    <x v="3"/>
    <x v="1466"/>
    <n v="24.367999999999999"/>
  </r>
  <r>
    <n v="3061"/>
    <s v="CA-2017-144554"/>
    <d v="2017-07-11T00:00:00"/>
    <d v="2017-11-12T00:00:00"/>
    <x v="6"/>
    <s v="Standard Class"/>
    <x v="664"/>
    <x v="664"/>
    <s v="Corporate"/>
    <s v="United States"/>
    <s v="Newark"/>
    <s v="Ohio"/>
    <n v="43055"/>
    <x v="3"/>
    <s v="TEC-AC-10002800"/>
    <s v="Technology"/>
    <x v="2"/>
    <x v="11"/>
    <x v="1216"/>
    <n v="119.976"/>
  </r>
  <r>
    <n v="3062"/>
    <s v="CA-2018-127621"/>
    <d v="2018-03-03T00:00:00"/>
    <d v="2018-03-07T00:00:00"/>
    <x v="10"/>
    <s v="Standard Class"/>
    <x v="681"/>
    <x v="681"/>
    <s v="Consumer"/>
    <s v="United States"/>
    <s v="Dallas"/>
    <s v="Texas"/>
    <n v="75081"/>
    <x v="2"/>
    <s v="OFF-PA-10001307"/>
    <s v="Office Supplies"/>
    <x v="1"/>
    <x v="10"/>
    <x v="792"/>
    <n v="26.88"/>
  </r>
  <r>
    <n v="3063"/>
    <s v="CA-2016-145184"/>
    <d v="2016-11-27T00:00:00"/>
    <d v="2016-11-29T00:00:00"/>
    <x v="2"/>
    <s v="First Class"/>
    <x v="251"/>
    <x v="251"/>
    <s v="Corporate"/>
    <s v="United States"/>
    <s v="Newark"/>
    <s v="Delaware"/>
    <n v="19711"/>
    <x v="3"/>
    <s v="TEC-PH-10002350"/>
    <s v="Technology"/>
    <x v="2"/>
    <x v="7"/>
    <x v="1467"/>
    <n v="83.97"/>
  </r>
  <r>
    <n v="3064"/>
    <s v="CA-2016-145184"/>
    <d v="2016-11-27T00:00:00"/>
    <d v="2016-11-29T00:00:00"/>
    <x v="2"/>
    <s v="First Class"/>
    <x v="251"/>
    <x v="251"/>
    <s v="Corporate"/>
    <s v="United States"/>
    <s v="Newark"/>
    <s v="Delaware"/>
    <n v="19711"/>
    <x v="3"/>
    <s v="TEC-AC-10000397"/>
    <s v="Technology"/>
    <x v="2"/>
    <x v="11"/>
    <x v="1468"/>
    <n v="104.97"/>
  </r>
  <r>
    <n v="3065"/>
    <s v="CA-2018-106859"/>
    <d v="2018-03-13T00:00:00"/>
    <d v="2018-03-18T00:00:00"/>
    <x v="10"/>
    <s v="Second Class"/>
    <x v="682"/>
    <x v="682"/>
    <s v="Home Office"/>
    <s v="United States"/>
    <s v="Albuquerque"/>
    <s v="New Mexico"/>
    <n v="87105"/>
    <x v="1"/>
    <s v="OFF-ST-10000615"/>
    <s v="Office Supplies"/>
    <x v="1"/>
    <x v="4"/>
    <x v="75"/>
    <n v="90.8"/>
  </r>
  <r>
    <n v="3066"/>
    <s v="CA-2018-106859"/>
    <d v="2018-03-13T00:00:00"/>
    <d v="2018-03-18T00:00:00"/>
    <x v="10"/>
    <s v="Second Class"/>
    <x v="682"/>
    <x v="682"/>
    <s v="Home Office"/>
    <s v="United States"/>
    <s v="Albuquerque"/>
    <s v="New Mexico"/>
    <n v="87105"/>
    <x v="1"/>
    <s v="TEC-PH-10004531"/>
    <s v="Technology"/>
    <x v="2"/>
    <x v="7"/>
    <x v="721"/>
    <n v="140.73599999999999"/>
  </r>
  <r>
    <n v="3067"/>
    <s v="CA-2018-106859"/>
    <d v="2018-03-13T00:00:00"/>
    <d v="2018-03-18T00:00:00"/>
    <x v="10"/>
    <s v="Second Class"/>
    <x v="682"/>
    <x v="682"/>
    <s v="Home Office"/>
    <s v="United States"/>
    <s v="Albuquerque"/>
    <s v="New Mexico"/>
    <n v="87105"/>
    <x v="1"/>
    <s v="TEC-AC-10004001"/>
    <s v="Technology"/>
    <x v="2"/>
    <x v="11"/>
    <x v="1469"/>
    <n v="214.95"/>
  </r>
  <r>
    <n v="3068"/>
    <s v="CA-2018-106859"/>
    <d v="2018-03-13T00:00:00"/>
    <d v="2018-03-18T00:00:00"/>
    <x v="10"/>
    <s v="Second Class"/>
    <x v="682"/>
    <x v="682"/>
    <s v="Home Office"/>
    <s v="United States"/>
    <s v="Albuquerque"/>
    <s v="New Mexico"/>
    <n v="87105"/>
    <x v="1"/>
    <s v="OFF-PA-10001534"/>
    <s v="Office Supplies"/>
    <x v="1"/>
    <x v="10"/>
    <x v="1470"/>
    <n v="45.36"/>
  </r>
  <r>
    <n v="3069"/>
    <s v="CA-2018-106859"/>
    <d v="2018-03-13T00:00:00"/>
    <d v="2018-03-18T00:00:00"/>
    <x v="10"/>
    <s v="Second Class"/>
    <x v="682"/>
    <x v="682"/>
    <s v="Home Office"/>
    <s v="United States"/>
    <s v="Albuquerque"/>
    <s v="New Mexico"/>
    <n v="87105"/>
    <x v="1"/>
    <s v="OFF-PA-10001815"/>
    <s v="Office Supplies"/>
    <x v="1"/>
    <x v="10"/>
    <x v="1402"/>
    <n v="288.24"/>
  </r>
  <r>
    <n v="3070"/>
    <s v="US-2018-120089"/>
    <d v="2018-11-30T00:00:00"/>
    <d v="2018-11-30T00:00:00"/>
    <x v="2"/>
    <s v="Same Day"/>
    <x v="529"/>
    <x v="529"/>
    <s v="Home Office"/>
    <s v="United States"/>
    <s v="Toledo"/>
    <s v="Ohio"/>
    <n v="43615"/>
    <x v="3"/>
    <s v="OFF-AP-10003779"/>
    <s v="Office Supplies"/>
    <x v="1"/>
    <x v="9"/>
    <x v="1457"/>
    <n v="663.93600000000004"/>
  </r>
  <r>
    <n v="3071"/>
    <s v="CA-2015-119375"/>
    <d v="2015-11-17T00:00:00"/>
    <d v="2015-11-22T00:00:00"/>
    <x v="2"/>
    <s v="Standard Class"/>
    <x v="289"/>
    <x v="289"/>
    <s v="Corporate"/>
    <s v="United States"/>
    <s v="Newark"/>
    <s v="Delaware"/>
    <n v="19711"/>
    <x v="3"/>
    <s v="OFF-ST-10002011"/>
    <s v="Office Supplies"/>
    <x v="1"/>
    <x v="4"/>
    <x v="1064"/>
    <n v="2934.33"/>
  </r>
  <r>
    <n v="3072"/>
    <s v="CA-2015-119375"/>
    <d v="2015-11-17T00:00:00"/>
    <d v="2015-11-22T00:00:00"/>
    <x v="2"/>
    <s v="Standard Class"/>
    <x v="289"/>
    <x v="289"/>
    <s v="Corporate"/>
    <s v="United States"/>
    <s v="Newark"/>
    <s v="Delaware"/>
    <n v="19711"/>
    <x v="3"/>
    <s v="FUR-FU-10002379"/>
    <s v="Furniture"/>
    <x v="0"/>
    <x v="5"/>
    <x v="1471"/>
    <n v="124.41"/>
  </r>
  <r>
    <n v="3073"/>
    <s v="CA-2015-119375"/>
    <d v="2015-11-17T00:00:00"/>
    <d v="2015-11-22T00:00:00"/>
    <x v="2"/>
    <s v="Standard Class"/>
    <x v="289"/>
    <x v="289"/>
    <s v="Corporate"/>
    <s v="United States"/>
    <s v="Newark"/>
    <s v="Delaware"/>
    <n v="19711"/>
    <x v="3"/>
    <s v="OFF-AR-10003752"/>
    <s v="Office Supplies"/>
    <x v="1"/>
    <x v="6"/>
    <x v="684"/>
    <n v="57.75"/>
  </r>
  <r>
    <n v="3074"/>
    <s v="CA-2017-125206"/>
    <d v="2017-03-01T00:00:00"/>
    <d v="2017-01-05T00:00:00"/>
    <x v="10"/>
    <s v="First Class"/>
    <x v="235"/>
    <x v="235"/>
    <s v="Consumer"/>
    <s v="United States"/>
    <s v="Los Angeles"/>
    <s v="California"/>
    <n v="90045"/>
    <x v="1"/>
    <s v="OFF-ST-10003692"/>
    <s v="Office Supplies"/>
    <x v="1"/>
    <x v="4"/>
    <x v="1262"/>
    <n v="114.46"/>
  </r>
  <r>
    <n v="3075"/>
    <s v="CA-2016-126137"/>
    <d v="2016-03-10T00:00:00"/>
    <d v="2016-10-08T00:00:00"/>
    <x v="10"/>
    <s v="Standard Class"/>
    <x v="94"/>
    <x v="94"/>
    <s v="Consumer"/>
    <s v="United States"/>
    <s v="Los Angeles"/>
    <s v="California"/>
    <n v="90032"/>
    <x v="1"/>
    <s v="FUR-BO-10004409"/>
    <s v="Furniture"/>
    <x v="0"/>
    <x v="0"/>
    <x v="631"/>
    <n v="120.666"/>
  </r>
  <r>
    <n v="3076"/>
    <s v="CA-2015-143903"/>
    <d v="2015-07-20T00:00:00"/>
    <d v="2015-07-24T00:00:00"/>
    <x v="6"/>
    <s v="Standard Class"/>
    <x v="454"/>
    <x v="454"/>
    <s v="Home Office"/>
    <s v="United States"/>
    <s v="Dallas"/>
    <s v="Texas"/>
    <n v="75217"/>
    <x v="2"/>
    <s v="OFF-ST-10003306"/>
    <s v="Office Supplies"/>
    <x v="1"/>
    <x v="4"/>
    <x v="385"/>
    <n v="342.86399999999998"/>
  </r>
  <r>
    <n v="3077"/>
    <s v="CA-2015-143903"/>
    <d v="2015-07-20T00:00:00"/>
    <d v="2015-07-24T00:00:00"/>
    <x v="6"/>
    <s v="Standard Class"/>
    <x v="454"/>
    <x v="454"/>
    <s v="Home Office"/>
    <s v="United States"/>
    <s v="Dallas"/>
    <s v="Texas"/>
    <n v="75217"/>
    <x v="2"/>
    <s v="FUR-FU-10003724"/>
    <s v="Furniture"/>
    <x v="0"/>
    <x v="5"/>
    <x v="896"/>
    <n v="16.739999999999998"/>
  </r>
  <r>
    <n v="3078"/>
    <s v="CA-2015-143903"/>
    <d v="2015-07-20T00:00:00"/>
    <d v="2015-07-24T00:00:00"/>
    <x v="6"/>
    <s v="Standard Class"/>
    <x v="454"/>
    <x v="454"/>
    <s v="Home Office"/>
    <s v="United States"/>
    <s v="Dallas"/>
    <s v="Texas"/>
    <n v="75217"/>
    <x v="2"/>
    <s v="FUR-CH-10002024"/>
    <s v="Furniture"/>
    <x v="0"/>
    <x v="1"/>
    <x v="483"/>
    <n v="981.37199999999996"/>
  </r>
  <r>
    <n v="3079"/>
    <s v="CA-2015-104780"/>
    <d v="2015-05-21T00:00:00"/>
    <d v="2015-05-25T00:00:00"/>
    <x v="5"/>
    <s v="Standard Class"/>
    <x v="404"/>
    <x v="404"/>
    <s v="Home Office"/>
    <s v="United States"/>
    <s v="San Diego"/>
    <s v="California"/>
    <n v="92037"/>
    <x v="1"/>
    <s v="OFF-AR-10003514"/>
    <s v="Office Supplies"/>
    <x v="1"/>
    <x v="6"/>
    <x v="182"/>
    <n v="31.84"/>
  </r>
  <r>
    <n v="3080"/>
    <s v="CA-2018-101182"/>
    <d v="2018-04-09T00:00:00"/>
    <d v="2018-09-05T00:00:00"/>
    <x v="4"/>
    <s v="First Class"/>
    <x v="683"/>
    <x v="683"/>
    <s v="Home Office"/>
    <s v="United States"/>
    <s v="Apple Valley"/>
    <s v="California"/>
    <n v="92307"/>
    <x v="1"/>
    <s v="OFF-PA-10001800"/>
    <s v="Office Supplies"/>
    <x v="1"/>
    <x v="10"/>
    <x v="585"/>
    <n v="12.96"/>
  </r>
  <r>
    <n v="3081"/>
    <s v="CA-2018-101182"/>
    <d v="2018-04-09T00:00:00"/>
    <d v="2018-09-05T00:00:00"/>
    <x v="4"/>
    <s v="First Class"/>
    <x v="683"/>
    <x v="683"/>
    <s v="Home Office"/>
    <s v="United States"/>
    <s v="Apple Valley"/>
    <s v="California"/>
    <n v="92307"/>
    <x v="1"/>
    <s v="TEC-PH-10003589"/>
    <s v="Technology"/>
    <x v="2"/>
    <x v="7"/>
    <x v="826"/>
    <n v="43.176000000000002"/>
  </r>
  <r>
    <n v="3082"/>
    <s v="US-2018-132297"/>
    <d v="2018-05-27T00:00:00"/>
    <d v="2018-06-02T00:00:00"/>
    <x v="5"/>
    <s v="Standard Class"/>
    <x v="108"/>
    <x v="108"/>
    <s v="Home Office"/>
    <s v="United States"/>
    <s v="Louisville"/>
    <s v="Kentucky"/>
    <n v="40214"/>
    <x v="0"/>
    <s v="OFF-BI-10003364"/>
    <s v="Office Supplies"/>
    <x v="1"/>
    <x v="8"/>
    <x v="705"/>
    <n v="58.34"/>
  </r>
  <r>
    <n v="3083"/>
    <s v="US-2018-132297"/>
    <d v="2018-05-27T00:00:00"/>
    <d v="2018-06-02T00:00:00"/>
    <x v="5"/>
    <s v="Standard Class"/>
    <x v="108"/>
    <x v="108"/>
    <s v="Home Office"/>
    <s v="United States"/>
    <s v="Louisville"/>
    <s v="Kentucky"/>
    <n v="40214"/>
    <x v="0"/>
    <s v="TEC-PH-10002834"/>
    <s v="Technology"/>
    <x v="2"/>
    <x v="7"/>
    <x v="1387"/>
    <n v="539.97"/>
  </r>
  <r>
    <n v="3084"/>
    <s v="CA-2015-100328"/>
    <d v="2015-01-28T00:00:00"/>
    <d v="2015-02-03T00:00:00"/>
    <x v="7"/>
    <s v="Standard Class"/>
    <x v="209"/>
    <x v="209"/>
    <s v="Consumer"/>
    <s v="United States"/>
    <s v="New York City"/>
    <s v="New York"/>
    <n v="10024"/>
    <x v="3"/>
    <s v="OFF-BI-10000343"/>
    <s v="Office Supplies"/>
    <x v="1"/>
    <x v="8"/>
    <x v="186"/>
    <n v="3.9279999999999999"/>
  </r>
  <r>
    <n v="3085"/>
    <s v="CA-2018-118773"/>
    <d v="2018-09-02T00:00:00"/>
    <d v="2018-02-14T00:00:00"/>
    <x v="3"/>
    <s v="Standard Class"/>
    <x v="599"/>
    <x v="599"/>
    <s v="Consumer"/>
    <s v="United States"/>
    <s v="Houston"/>
    <s v="Texas"/>
    <n v="77070"/>
    <x v="2"/>
    <s v="OFF-BI-10004584"/>
    <s v="Office Supplies"/>
    <x v="1"/>
    <x v="8"/>
    <x v="383"/>
    <n v="252.78399999999999"/>
  </r>
  <r>
    <n v="3086"/>
    <s v="CA-2018-118773"/>
    <d v="2018-09-02T00:00:00"/>
    <d v="2018-02-14T00:00:00"/>
    <x v="3"/>
    <s v="Standard Class"/>
    <x v="599"/>
    <x v="599"/>
    <s v="Consumer"/>
    <s v="United States"/>
    <s v="Houston"/>
    <s v="Texas"/>
    <n v="77070"/>
    <x v="2"/>
    <s v="TEC-AC-10002402"/>
    <s v="Technology"/>
    <x v="2"/>
    <x v="11"/>
    <x v="657"/>
    <n v="127.98399999999999"/>
  </r>
  <r>
    <n v="3087"/>
    <s v="CA-2018-118773"/>
    <d v="2018-09-02T00:00:00"/>
    <d v="2018-02-14T00:00:00"/>
    <x v="3"/>
    <s v="Standard Class"/>
    <x v="599"/>
    <x v="599"/>
    <s v="Consumer"/>
    <s v="United States"/>
    <s v="Houston"/>
    <s v="Texas"/>
    <n v="77070"/>
    <x v="2"/>
    <s v="FUR-FU-10000550"/>
    <s v="Furniture"/>
    <x v="0"/>
    <x v="5"/>
    <x v="1454"/>
    <n v="3.984"/>
  </r>
  <r>
    <n v="3088"/>
    <s v="CA-2018-118773"/>
    <d v="2018-09-02T00:00:00"/>
    <d v="2018-02-14T00:00:00"/>
    <x v="3"/>
    <s v="Standard Class"/>
    <x v="599"/>
    <x v="599"/>
    <s v="Consumer"/>
    <s v="United States"/>
    <s v="Houston"/>
    <s v="Texas"/>
    <n v="77070"/>
    <x v="2"/>
    <s v="OFF-AP-10000055"/>
    <s v="Office Supplies"/>
    <x v="1"/>
    <x v="9"/>
    <x v="789"/>
    <n v="12.992000000000001"/>
  </r>
  <r>
    <n v="3089"/>
    <s v="US-2018-159205"/>
    <d v="2018-03-31T00:00:00"/>
    <d v="2018-04-02T00:00:00"/>
    <x v="10"/>
    <s v="Second Class"/>
    <x v="626"/>
    <x v="626"/>
    <s v="Home Office"/>
    <s v="United States"/>
    <s v="Henderson"/>
    <s v="Kentucky"/>
    <n v="42420"/>
    <x v="0"/>
    <s v="FUR-FU-10001591"/>
    <s v="Furniture"/>
    <x v="0"/>
    <x v="5"/>
    <x v="1110"/>
    <n v="61"/>
  </r>
  <r>
    <n v="3090"/>
    <s v="US-2018-159205"/>
    <d v="2018-03-31T00:00:00"/>
    <d v="2018-04-02T00:00:00"/>
    <x v="10"/>
    <s v="Second Class"/>
    <x v="626"/>
    <x v="626"/>
    <s v="Home Office"/>
    <s v="United States"/>
    <s v="Henderson"/>
    <s v="Kentucky"/>
    <n v="42420"/>
    <x v="0"/>
    <s v="TEC-PH-10000526"/>
    <s v="Technology"/>
    <x v="2"/>
    <x v="7"/>
    <x v="1472"/>
    <n v="671.93"/>
  </r>
  <r>
    <n v="3091"/>
    <s v="CA-2017-112123"/>
    <d v="2017-03-03T00:00:00"/>
    <d v="2017-03-08T00:00:00"/>
    <x v="10"/>
    <s v="Standard Class"/>
    <x v="3"/>
    <x v="3"/>
    <s v="Consumer"/>
    <s v="United States"/>
    <s v="Newark"/>
    <s v="Delaware"/>
    <n v="19711"/>
    <x v="3"/>
    <s v="OFF-BI-10001071"/>
    <s v="Office Supplies"/>
    <x v="1"/>
    <x v="8"/>
    <x v="669"/>
    <n v="447.86"/>
  </r>
  <r>
    <n v="3092"/>
    <s v="CA-2017-112123"/>
    <d v="2017-03-03T00:00:00"/>
    <d v="2017-03-08T00:00:00"/>
    <x v="10"/>
    <s v="Standard Class"/>
    <x v="3"/>
    <x v="3"/>
    <s v="Consumer"/>
    <s v="United States"/>
    <s v="Newark"/>
    <s v="Delaware"/>
    <n v="19711"/>
    <x v="3"/>
    <s v="TEC-PH-10001557"/>
    <s v="Technology"/>
    <x v="2"/>
    <x v="7"/>
    <x v="664"/>
    <n v="479.95"/>
  </r>
  <r>
    <n v="3093"/>
    <s v="CA-2017-112123"/>
    <d v="2017-03-03T00:00:00"/>
    <d v="2017-03-08T00:00:00"/>
    <x v="10"/>
    <s v="Standard Class"/>
    <x v="3"/>
    <x v="3"/>
    <s v="Consumer"/>
    <s v="United States"/>
    <s v="Newark"/>
    <s v="Delaware"/>
    <n v="19711"/>
    <x v="3"/>
    <s v="OFF-PA-10001977"/>
    <s v="Office Supplies"/>
    <x v="1"/>
    <x v="10"/>
    <x v="1473"/>
    <n v="166.44"/>
  </r>
  <r>
    <n v="3094"/>
    <s v="CA-2016-114468"/>
    <d v="2016-08-23T00:00:00"/>
    <d v="2016-08-23T00:00:00"/>
    <x v="0"/>
    <s v="Same Day"/>
    <x v="143"/>
    <x v="143"/>
    <s v="Consumer"/>
    <s v="United States"/>
    <s v="Bolingbrook"/>
    <s v="Illinois"/>
    <n v="60440"/>
    <x v="2"/>
    <s v="OFF-SU-10004231"/>
    <s v="Office Supplies"/>
    <x v="1"/>
    <x v="14"/>
    <x v="557"/>
    <n v="31.68"/>
  </r>
  <r>
    <n v="3095"/>
    <s v="CA-2016-114468"/>
    <d v="2016-08-23T00:00:00"/>
    <d v="2016-08-23T00:00:00"/>
    <x v="0"/>
    <s v="Same Day"/>
    <x v="143"/>
    <x v="143"/>
    <s v="Consumer"/>
    <s v="United States"/>
    <s v="Bolingbrook"/>
    <s v="Illinois"/>
    <n v="60440"/>
    <x v="2"/>
    <s v="OFF-PA-10000809"/>
    <s v="Office Supplies"/>
    <x v="1"/>
    <x v="10"/>
    <x v="1133"/>
    <n v="10.368"/>
  </r>
  <r>
    <n v="3096"/>
    <s v="CA-2016-114468"/>
    <d v="2016-08-23T00:00:00"/>
    <d v="2016-08-23T00:00:00"/>
    <x v="0"/>
    <s v="Same Day"/>
    <x v="143"/>
    <x v="143"/>
    <s v="Consumer"/>
    <s v="United States"/>
    <s v="Bolingbrook"/>
    <s v="Illinois"/>
    <n v="60440"/>
    <x v="2"/>
    <s v="OFF-FA-10003021"/>
    <s v="Office Supplies"/>
    <x v="1"/>
    <x v="13"/>
    <x v="128"/>
    <n v="12.032"/>
  </r>
  <r>
    <n v="3097"/>
    <s v="CA-2016-114468"/>
    <d v="2016-08-23T00:00:00"/>
    <d v="2016-08-23T00:00:00"/>
    <x v="0"/>
    <s v="Same Day"/>
    <x v="143"/>
    <x v="143"/>
    <s v="Consumer"/>
    <s v="United States"/>
    <s v="Bolingbrook"/>
    <s v="Illinois"/>
    <n v="60440"/>
    <x v="2"/>
    <s v="OFF-AP-10000696"/>
    <s v="Office Supplies"/>
    <x v="1"/>
    <x v="9"/>
    <x v="336"/>
    <n v="5.7679999999999998"/>
  </r>
  <r>
    <n v="3098"/>
    <s v="CA-2018-135692"/>
    <d v="2018-04-27T00:00:00"/>
    <d v="2018-05-01T00:00:00"/>
    <x v="4"/>
    <s v="Standard Class"/>
    <x v="51"/>
    <x v="51"/>
    <s v="Corporate"/>
    <s v="United States"/>
    <s v="Fort Worth"/>
    <s v="Texas"/>
    <n v="76106"/>
    <x v="2"/>
    <s v="OFF-LA-10001158"/>
    <s v="Office Supplies"/>
    <x v="1"/>
    <x v="2"/>
    <x v="322"/>
    <n v="33.119999999999997"/>
  </r>
  <r>
    <n v="3099"/>
    <s v="CA-2018-135692"/>
    <d v="2018-04-27T00:00:00"/>
    <d v="2018-05-01T00:00:00"/>
    <x v="4"/>
    <s v="Standard Class"/>
    <x v="51"/>
    <x v="51"/>
    <s v="Corporate"/>
    <s v="United States"/>
    <s v="Fort Worth"/>
    <s v="Texas"/>
    <n v="76106"/>
    <x v="2"/>
    <s v="FUR-BO-10002268"/>
    <s v="Furniture"/>
    <x v="0"/>
    <x v="0"/>
    <x v="317"/>
    <n v="220.26560000000001"/>
  </r>
  <r>
    <n v="3100"/>
    <s v="CA-2018-131233"/>
    <d v="2018-04-14T00:00:00"/>
    <d v="2018-04-19T00:00:00"/>
    <x v="4"/>
    <s v="Standard Class"/>
    <x v="394"/>
    <x v="394"/>
    <s v="Consumer"/>
    <s v="United States"/>
    <s v="New York City"/>
    <s v="New York"/>
    <n v="10024"/>
    <x v="3"/>
    <s v="OFF-BI-10000829"/>
    <s v="Office Supplies"/>
    <x v="1"/>
    <x v="8"/>
    <x v="307"/>
    <n v="10.776"/>
  </r>
  <r>
    <n v="3101"/>
    <s v="CA-2018-131233"/>
    <d v="2018-04-14T00:00:00"/>
    <d v="2018-04-19T00:00:00"/>
    <x v="4"/>
    <s v="Standard Class"/>
    <x v="394"/>
    <x v="394"/>
    <s v="Consumer"/>
    <s v="United States"/>
    <s v="New York City"/>
    <s v="New York"/>
    <n v="10024"/>
    <x v="3"/>
    <s v="FUR-BO-10003441"/>
    <s v="Furniture"/>
    <x v="0"/>
    <x v="0"/>
    <x v="712"/>
    <n v="242.352"/>
  </r>
  <r>
    <n v="3102"/>
    <s v="CA-2018-119578"/>
    <d v="2018-12-22T00:00:00"/>
    <d v="2018-12-27T00:00:00"/>
    <x v="1"/>
    <s v="Second Class"/>
    <x v="684"/>
    <x v="684"/>
    <s v="Corporate"/>
    <s v="United States"/>
    <s v="Providence"/>
    <s v="Rhode Island"/>
    <n v="2908"/>
    <x v="3"/>
    <s v="OFF-SU-10003505"/>
    <s v="Office Supplies"/>
    <x v="1"/>
    <x v="14"/>
    <x v="413"/>
    <n v="695.16"/>
  </r>
  <r>
    <n v="3103"/>
    <s v="CA-2018-119578"/>
    <d v="2018-12-22T00:00:00"/>
    <d v="2018-12-27T00:00:00"/>
    <x v="1"/>
    <s v="Second Class"/>
    <x v="684"/>
    <x v="684"/>
    <s v="Corporate"/>
    <s v="United States"/>
    <s v="Providence"/>
    <s v="Rhode Island"/>
    <n v="2908"/>
    <x v="3"/>
    <s v="FUR-BO-10003660"/>
    <s v="Furniture"/>
    <x v="0"/>
    <x v="0"/>
    <x v="1474"/>
    <n v="220.98"/>
  </r>
  <r>
    <n v="3104"/>
    <s v="CA-2017-124562"/>
    <d v="2017-08-12T00:00:00"/>
    <d v="2017-12-12T00:00:00"/>
    <x v="0"/>
    <s v="Standard Class"/>
    <x v="655"/>
    <x v="655"/>
    <s v="Home Office"/>
    <s v="United States"/>
    <s v="Columbus"/>
    <s v="Ohio"/>
    <n v="43229"/>
    <x v="3"/>
    <s v="OFF-BI-10001267"/>
    <s v="Office Supplies"/>
    <x v="1"/>
    <x v="8"/>
    <x v="1475"/>
    <n v="12.957000000000001"/>
  </r>
  <r>
    <n v="3105"/>
    <s v="US-2018-140074"/>
    <d v="2018-03-23T00:00:00"/>
    <d v="2018-03-29T00:00:00"/>
    <x v="10"/>
    <s v="Standard Class"/>
    <x v="685"/>
    <x v="685"/>
    <s v="Consumer"/>
    <s v="United States"/>
    <s v="New York City"/>
    <s v="New York"/>
    <n v="10024"/>
    <x v="3"/>
    <s v="OFF-PA-10002741"/>
    <s v="Office Supplies"/>
    <x v="1"/>
    <x v="10"/>
    <x v="1476"/>
    <n v="25.68"/>
  </r>
  <r>
    <n v="3106"/>
    <s v="CA-2017-103037"/>
    <d v="2017-07-25T00:00:00"/>
    <d v="2017-07-29T00:00:00"/>
    <x v="6"/>
    <s v="Standard Class"/>
    <x v="175"/>
    <x v="175"/>
    <s v="Corporate"/>
    <s v="United States"/>
    <s v="Houston"/>
    <s v="Texas"/>
    <n v="77070"/>
    <x v="2"/>
    <s v="OFF-LA-10004345"/>
    <s v="Office Supplies"/>
    <x v="1"/>
    <x v="2"/>
    <x v="522"/>
    <n v="15.712"/>
  </r>
  <r>
    <n v="3107"/>
    <s v="CA-2018-127460"/>
    <d v="2018-10-07T00:00:00"/>
    <d v="2018-07-14T00:00:00"/>
    <x v="8"/>
    <s v="Standard Class"/>
    <x v="435"/>
    <x v="435"/>
    <s v="Home Office"/>
    <s v="United States"/>
    <s v="Aurora"/>
    <s v="Illinois"/>
    <n v="60505"/>
    <x v="2"/>
    <s v="OFF-ST-10004340"/>
    <s v="Office Supplies"/>
    <x v="1"/>
    <x v="4"/>
    <x v="817"/>
    <n v="298.464"/>
  </r>
  <r>
    <n v="3108"/>
    <s v="CA-2017-121671"/>
    <d v="2017-07-17T00:00:00"/>
    <d v="2017-07-22T00:00:00"/>
    <x v="6"/>
    <s v="Standard Class"/>
    <x v="4"/>
    <x v="4"/>
    <s v="Consumer"/>
    <s v="United States"/>
    <s v="Springfield"/>
    <s v="Missouri"/>
    <n v="65807"/>
    <x v="2"/>
    <s v="OFF-PA-10001471"/>
    <s v="Office Supplies"/>
    <x v="1"/>
    <x v="10"/>
    <x v="1477"/>
    <n v="21.93"/>
  </r>
  <r>
    <n v="3109"/>
    <s v="CA-2017-121671"/>
    <d v="2017-07-17T00:00:00"/>
    <d v="2017-07-22T00:00:00"/>
    <x v="6"/>
    <s v="Standard Class"/>
    <x v="4"/>
    <x v="4"/>
    <s v="Consumer"/>
    <s v="United States"/>
    <s v="Springfield"/>
    <s v="Missouri"/>
    <n v="65807"/>
    <x v="2"/>
    <s v="OFF-ST-10002344"/>
    <s v="Office Supplies"/>
    <x v="1"/>
    <x v="4"/>
    <x v="865"/>
    <n v="242.94"/>
  </r>
  <r>
    <n v="3110"/>
    <s v="CA-2017-121671"/>
    <d v="2017-07-17T00:00:00"/>
    <d v="2017-07-22T00:00:00"/>
    <x v="6"/>
    <s v="Standard Class"/>
    <x v="4"/>
    <x v="4"/>
    <s v="Consumer"/>
    <s v="United States"/>
    <s v="Springfield"/>
    <s v="Missouri"/>
    <n v="65807"/>
    <x v="2"/>
    <s v="OFF-PA-10001892"/>
    <s v="Office Supplies"/>
    <x v="1"/>
    <x v="10"/>
    <x v="823"/>
    <n v="7.64"/>
  </r>
  <r>
    <n v="3111"/>
    <s v="CA-2017-121671"/>
    <d v="2017-07-17T00:00:00"/>
    <d v="2017-07-22T00:00:00"/>
    <x v="6"/>
    <s v="Standard Class"/>
    <x v="4"/>
    <x v="4"/>
    <s v="Consumer"/>
    <s v="United States"/>
    <s v="Springfield"/>
    <s v="Missouri"/>
    <n v="65807"/>
    <x v="2"/>
    <s v="OFF-PA-10001934"/>
    <s v="Office Supplies"/>
    <x v="1"/>
    <x v="10"/>
    <x v="548"/>
    <n v="51.84"/>
  </r>
  <r>
    <n v="3112"/>
    <s v="CA-2017-121671"/>
    <d v="2017-07-17T00:00:00"/>
    <d v="2017-07-22T00:00:00"/>
    <x v="6"/>
    <s v="Standard Class"/>
    <x v="4"/>
    <x v="4"/>
    <s v="Consumer"/>
    <s v="United States"/>
    <s v="Springfield"/>
    <s v="Missouri"/>
    <n v="65807"/>
    <x v="2"/>
    <s v="OFF-ST-10000078"/>
    <s v="Office Supplies"/>
    <x v="1"/>
    <x v="4"/>
    <x v="1227"/>
    <n v="265.17"/>
  </r>
  <r>
    <n v="3113"/>
    <s v="CA-2017-150350"/>
    <d v="2017-08-23T00:00:00"/>
    <d v="2017-08-30T00:00:00"/>
    <x v="0"/>
    <s v="Standard Class"/>
    <x v="474"/>
    <x v="474"/>
    <s v="Consumer"/>
    <s v="United States"/>
    <s v="Seattle"/>
    <s v="Washington"/>
    <n v="98105"/>
    <x v="1"/>
    <s v="TEC-MA-10001972"/>
    <s v="Technology"/>
    <x v="2"/>
    <x v="15"/>
    <x v="1478"/>
    <n v="837.6"/>
  </r>
  <r>
    <n v="3114"/>
    <s v="CA-2017-150350"/>
    <d v="2017-08-23T00:00:00"/>
    <d v="2017-08-30T00:00:00"/>
    <x v="0"/>
    <s v="Standard Class"/>
    <x v="474"/>
    <x v="474"/>
    <s v="Consumer"/>
    <s v="United States"/>
    <s v="Seattle"/>
    <s v="Washington"/>
    <n v="98105"/>
    <x v="1"/>
    <s v="OFF-EN-10002504"/>
    <s v="Office Supplies"/>
    <x v="1"/>
    <x v="12"/>
    <x v="113"/>
    <n v="135.9"/>
  </r>
  <r>
    <n v="3115"/>
    <s v="CA-2017-150350"/>
    <d v="2017-08-23T00:00:00"/>
    <d v="2017-08-30T00:00:00"/>
    <x v="0"/>
    <s v="Standard Class"/>
    <x v="474"/>
    <x v="474"/>
    <s v="Consumer"/>
    <s v="United States"/>
    <s v="Seattle"/>
    <s v="Washington"/>
    <n v="98105"/>
    <x v="1"/>
    <s v="OFF-PA-10002160"/>
    <s v="Office Supplies"/>
    <x v="1"/>
    <x v="10"/>
    <x v="1199"/>
    <n v="34.68"/>
  </r>
  <r>
    <n v="3116"/>
    <s v="CA-2017-150350"/>
    <d v="2017-08-23T00:00:00"/>
    <d v="2017-08-30T00:00:00"/>
    <x v="0"/>
    <s v="Standard Class"/>
    <x v="474"/>
    <x v="474"/>
    <s v="Consumer"/>
    <s v="United States"/>
    <s v="Seattle"/>
    <s v="Washington"/>
    <n v="98105"/>
    <x v="1"/>
    <s v="FUR-CH-10001973"/>
    <s v="Furniture"/>
    <x v="0"/>
    <x v="1"/>
    <x v="905"/>
    <n v="532.70399999999995"/>
  </r>
  <r>
    <n v="3117"/>
    <s v="CA-2017-150350"/>
    <d v="2017-08-23T00:00:00"/>
    <d v="2017-08-30T00:00:00"/>
    <x v="0"/>
    <s v="Standard Class"/>
    <x v="474"/>
    <x v="474"/>
    <s v="Consumer"/>
    <s v="United States"/>
    <s v="Seattle"/>
    <s v="Washington"/>
    <n v="98105"/>
    <x v="1"/>
    <s v="OFF-AP-10001492"/>
    <s v="Office Supplies"/>
    <x v="1"/>
    <x v="9"/>
    <x v="22"/>
    <n v="43.1"/>
  </r>
  <r>
    <n v="3118"/>
    <s v="CA-2017-150350"/>
    <d v="2017-08-23T00:00:00"/>
    <d v="2017-08-30T00:00:00"/>
    <x v="0"/>
    <s v="Standard Class"/>
    <x v="474"/>
    <x v="474"/>
    <s v="Consumer"/>
    <s v="United States"/>
    <s v="Seattle"/>
    <s v="Washington"/>
    <n v="98105"/>
    <x v="1"/>
    <s v="OFF-SU-10002189"/>
    <s v="Office Supplies"/>
    <x v="1"/>
    <x v="14"/>
    <x v="169"/>
    <n v="15.88"/>
  </r>
  <r>
    <n v="3119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FUR-CH-10003312"/>
    <s v="Furniture"/>
    <x v="0"/>
    <x v="1"/>
    <x v="299"/>
    <n v="1123.92"/>
  </r>
  <r>
    <n v="3120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TEC-PH-10002496"/>
    <s v="Technology"/>
    <x v="2"/>
    <x v="7"/>
    <x v="495"/>
    <n v="249.584"/>
  </r>
  <r>
    <n v="3121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FUR-FU-10003464"/>
    <s v="Furniture"/>
    <x v="0"/>
    <x v="5"/>
    <x v="1479"/>
    <n v="48.671999999999997"/>
  </r>
  <r>
    <n v="3122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OFF-AR-10000380"/>
    <s v="Office Supplies"/>
    <x v="1"/>
    <x v="6"/>
    <x v="108"/>
    <n v="60.768000000000001"/>
  </r>
  <r>
    <n v="3123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OFF-BI-10004593"/>
    <s v="Office Supplies"/>
    <x v="1"/>
    <x v="8"/>
    <x v="270"/>
    <n v="78.599999999999994"/>
  </r>
  <r>
    <n v="3124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OFF-BI-10001308"/>
    <s v="Office Supplies"/>
    <x v="1"/>
    <x v="8"/>
    <x v="1360"/>
    <n v="3.7679999999999998"/>
  </r>
  <r>
    <n v="3125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OFF-ST-10001780"/>
    <s v="Office Supplies"/>
    <x v="1"/>
    <x v="4"/>
    <x v="486"/>
    <n v="1036.624"/>
  </r>
  <r>
    <n v="3126"/>
    <s v="CA-2016-121720"/>
    <d v="2016-11-06T00:00:00"/>
    <d v="2016-06-12T00:00:00"/>
    <x v="2"/>
    <s v="First Class"/>
    <x v="531"/>
    <x v="531"/>
    <s v="Corporate"/>
    <s v="United States"/>
    <s v="Lakeland"/>
    <s v="Florida"/>
    <n v="33801"/>
    <x v="0"/>
    <s v="OFF-ST-10003816"/>
    <s v="Office Supplies"/>
    <x v="1"/>
    <x v="4"/>
    <x v="717"/>
    <n v="563.80799999999999"/>
  </r>
  <r>
    <n v="3127"/>
    <s v="CA-2018-149895"/>
    <d v="2018-08-09T00:00:00"/>
    <d v="2018-09-12T00:00:00"/>
    <x v="0"/>
    <s v="Standard Class"/>
    <x v="686"/>
    <x v="686"/>
    <s v="Consumer"/>
    <s v="United States"/>
    <s v="Philadelphia"/>
    <s v="Pennsylvania"/>
    <n v="19134"/>
    <x v="3"/>
    <s v="TEC-PH-10002200"/>
    <s v="Technology"/>
    <x v="2"/>
    <x v="7"/>
    <x v="1480"/>
    <n v="258.52800000000002"/>
  </r>
  <r>
    <n v="3128"/>
    <s v="CA-2018-147564"/>
    <d v="2018-02-10T00:00:00"/>
    <d v="2018-10-06T00:00:00"/>
    <x v="11"/>
    <s v="Standard Class"/>
    <x v="669"/>
    <x v="669"/>
    <s v="Consumer"/>
    <s v="United States"/>
    <s v="New York City"/>
    <s v="New York"/>
    <n v="10011"/>
    <x v="3"/>
    <s v="OFF-PA-10004438"/>
    <s v="Office Supplies"/>
    <x v="1"/>
    <x v="10"/>
    <x v="1481"/>
    <n v="49.12"/>
  </r>
  <r>
    <n v="3129"/>
    <s v="CA-2015-136399"/>
    <d v="2015-12-16T00:00:00"/>
    <d v="2015-12-17T00:00:00"/>
    <x v="1"/>
    <s v="First Class"/>
    <x v="385"/>
    <x v="385"/>
    <s v="Home Office"/>
    <s v="United States"/>
    <s v="Los Angeles"/>
    <s v="California"/>
    <n v="90049"/>
    <x v="1"/>
    <s v="FUR-FU-10004090"/>
    <s v="Furniture"/>
    <x v="0"/>
    <x v="5"/>
    <x v="642"/>
    <n v="44.46"/>
  </r>
  <r>
    <n v="3130"/>
    <s v="CA-2015-136399"/>
    <d v="2015-12-16T00:00:00"/>
    <d v="2015-12-17T00:00:00"/>
    <x v="1"/>
    <s v="First Class"/>
    <x v="385"/>
    <x v="385"/>
    <s v="Home Office"/>
    <s v="United States"/>
    <s v="Los Angeles"/>
    <s v="California"/>
    <n v="90049"/>
    <x v="1"/>
    <s v="FUR-CH-10002602"/>
    <s v="Furniture"/>
    <x v="0"/>
    <x v="1"/>
    <x v="291"/>
    <n v="241.56800000000001"/>
  </r>
  <r>
    <n v="3131"/>
    <s v="CA-2015-136399"/>
    <d v="2015-12-16T00:00:00"/>
    <d v="2015-12-17T00:00:00"/>
    <x v="1"/>
    <s v="First Class"/>
    <x v="385"/>
    <x v="385"/>
    <s v="Home Office"/>
    <s v="United States"/>
    <s v="Los Angeles"/>
    <s v="California"/>
    <n v="90049"/>
    <x v="1"/>
    <s v="TEC-AC-10001142"/>
    <s v="Technology"/>
    <x v="2"/>
    <x v="11"/>
    <x v="551"/>
    <n v="395"/>
  </r>
  <r>
    <n v="3132"/>
    <s v="CA-2015-136399"/>
    <d v="2015-12-16T00:00:00"/>
    <d v="2015-12-17T00:00:00"/>
    <x v="1"/>
    <s v="First Class"/>
    <x v="385"/>
    <x v="385"/>
    <s v="Home Office"/>
    <s v="United States"/>
    <s v="Los Angeles"/>
    <s v="California"/>
    <n v="90049"/>
    <x v="1"/>
    <s v="TEC-PH-10004977"/>
    <s v="Technology"/>
    <x v="2"/>
    <x v="7"/>
    <x v="34"/>
    <n v="627.16800000000001"/>
  </r>
  <r>
    <n v="3133"/>
    <s v="CA-2015-107916"/>
    <d v="2015-08-24T00:00:00"/>
    <d v="2015-08-26T00:00:00"/>
    <x v="0"/>
    <s v="First Class"/>
    <x v="687"/>
    <x v="687"/>
    <s v="Corporate"/>
    <s v="United States"/>
    <s v="Oceanside"/>
    <s v="New York"/>
    <n v="11572"/>
    <x v="3"/>
    <s v="FUR-FU-10004586"/>
    <s v="Furniture"/>
    <x v="0"/>
    <x v="5"/>
    <x v="1482"/>
    <n v="13.28"/>
  </r>
  <r>
    <n v="3134"/>
    <s v="CA-2015-107916"/>
    <d v="2015-08-24T00:00:00"/>
    <d v="2015-08-26T00:00:00"/>
    <x v="0"/>
    <s v="First Class"/>
    <x v="687"/>
    <x v="687"/>
    <s v="Corporate"/>
    <s v="United States"/>
    <s v="Oceanside"/>
    <s v="New York"/>
    <n v="11572"/>
    <x v="3"/>
    <s v="OFF-BI-10001116"/>
    <s v="Office Supplies"/>
    <x v="1"/>
    <x v="8"/>
    <x v="1075"/>
    <n v="12.672000000000001"/>
  </r>
  <r>
    <n v="3135"/>
    <s v="CA-2018-164168"/>
    <d v="2018-12-11T00:00:00"/>
    <d v="2018-11-18T00:00:00"/>
    <x v="1"/>
    <s v="Standard Class"/>
    <x v="60"/>
    <x v="60"/>
    <s v="Home Office"/>
    <s v="United States"/>
    <s v="Dallas"/>
    <s v="Texas"/>
    <n v="75081"/>
    <x v="2"/>
    <s v="OFF-BI-10000666"/>
    <s v="Office Supplies"/>
    <x v="1"/>
    <x v="8"/>
    <x v="989"/>
    <n v="30.56"/>
  </r>
  <r>
    <n v="3136"/>
    <s v="CA-2018-164168"/>
    <d v="2018-12-11T00:00:00"/>
    <d v="2018-11-18T00:00:00"/>
    <x v="1"/>
    <s v="Standard Class"/>
    <x v="60"/>
    <x v="60"/>
    <s v="Home Office"/>
    <s v="United States"/>
    <s v="Dallas"/>
    <s v="Texas"/>
    <n v="75081"/>
    <x v="2"/>
    <s v="OFF-ST-10002583"/>
    <s v="Office Supplies"/>
    <x v="1"/>
    <x v="4"/>
    <x v="571"/>
    <n v="77.951999999999998"/>
  </r>
  <r>
    <n v="3137"/>
    <s v="CA-2018-164168"/>
    <d v="2018-12-11T00:00:00"/>
    <d v="2018-11-18T00:00:00"/>
    <x v="1"/>
    <s v="Standard Class"/>
    <x v="60"/>
    <x v="60"/>
    <s v="Home Office"/>
    <s v="United States"/>
    <s v="Dallas"/>
    <s v="Texas"/>
    <n v="75081"/>
    <x v="2"/>
    <s v="TEC-PH-10004908"/>
    <s v="Technology"/>
    <x v="2"/>
    <x v="7"/>
    <x v="1483"/>
    <n v="67.992000000000004"/>
  </r>
  <r>
    <n v="3138"/>
    <s v="CA-2018-164168"/>
    <d v="2018-12-11T00:00:00"/>
    <d v="2018-11-18T00:00:00"/>
    <x v="1"/>
    <s v="Standard Class"/>
    <x v="60"/>
    <x v="60"/>
    <s v="Home Office"/>
    <s v="United States"/>
    <s v="Dallas"/>
    <s v="Texas"/>
    <n v="75081"/>
    <x v="2"/>
    <s v="OFF-EN-10001219"/>
    <s v="Office Supplies"/>
    <x v="1"/>
    <x v="12"/>
    <x v="588"/>
    <n v="12.224"/>
  </r>
  <r>
    <n v="3139"/>
    <s v="CA-2018-164168"/>
    <d v="2018-12-11T00:00:00"/>
    <d v="2018-11-18T00:00:00"/>
    <x v="1"/>
    <s v="Standard Class"/>
    <x v="60"/>
    <x v="60"/>
    <s v="Home Office"/>
    <s v="United States"/>
    <s v="Dallas"/>
    <s v="Texas"/>
    <n v="75081"/>
    <x v="2"/>
    <s v="TEC-AC-10004568"/>
    <s v="Technology"/>
    <x v="2"/>
    <x v="11"/>
    <x v="1118"/>
    <n v="44.783999999999999"/>
  </r>
  <r>
    <n v="3140"/>
    <s v="CA-2018-164168"/>
    <d v="2018-12-11T00:00:00"/>
    <d v="2018-11-18T00:00:00"/>
    <x v="1"/>
    <s v="Standard Class"/>
    <x v="60"/>
    <x v="60"/>
    <s v="Home Office"/>
    <s v="United States"/>
    <s v="Dallas"/>
    <s v="Texas"/>
    <n v="75081"/>
    <x v="2"/>
    <s v="FUR-FU-10001756"/>
    <s v="Furniture"/>
    <x v="0"/>
    <x v="5"/>
    <x v="285"/>
    <n v="22.847999999999999"/>
  </r>
  <r>
    <n v="3141"/>
    <s v="CA-2016-112557"/>
    <d v="2016-04-25T00:00:00"/>
    <d v="2016-04-28T00:00:00"/>
    <x v="4"/>
    <s v="First Class"/>
    <x v="139"/>
    <x v="139"/>
    <s v="Consumer"/>
    <s v="United States"/>
    <s v="New York City"/>
    <s v="New York"/>
    <n v="10035"/>
    <x v="3"/>
    <s v="OFF-AP-10002311"/>
    <s v="Office Supplies"/>
    <x v="1"/>
    <x v="9"/>
    <x v="14"/>
    <n v="206.43"/>
  </r>
  <r>
    <n v="3142"/>
    <s v="US-2015-122959"/>
    <d v="2015-12-12T00:00:00"/>
    <d v="2015-12-12T00:00:00"/>
    <x v="1"/>
    <s v="Same Day"/>
    <x v="388"/>
    <x v="388"/>
    <s v="Corporate"/>
    <s v="United States"/>
    <s v="San Antonio"/>
    <s v="Texas"/>
    <n v="78207"/>
    <x v="2"/>
    <s v="OFF-BI-10003650"/>
    <s v="Office Supplies"/>
    <x v="1"/>
    <x v="8"/>
    <x v="115"/>
    <n v="210.392"/>
  </r>
  <r>
    <n v="3143"/>
    <s v="CA-2018-162572"/>
    <d v="2018-09-25T00:00:00"/>
    <d v="2018-09-27T00:00:00"/>
    <x v="3"/>
    <s v="Second Class"/>
    <x v="181"/>
    <x v="181"/>
    <s v="Consumer"/>
    <s v="United States"/>
    <s v="Cincinnati"/>
    <s v="Ohio"/>
    <n v="45231"/>
    <x v="3"/>
    <s v="TEC-AC-10003628"/>
    <s v="Technology"/>
    <x v="2"/>
    <x v="11"/>
    <x v="247"/>
    <n v="119.96"/>
  </r>
  <r>
    <n v="3144"/>
    <s v="CA-2018-162572"/>
    <d v="2018-09-25T00:00:00"/>
    <d v="2018-09-27T00:00:00"/>
    <x v="3"/>
    <s v="Second Class"/>
    <x v="181"/>
    <x v="181"/>
    <s v="Consumer"/>
    <s v="United States"/>
    <s v="Cincinnati"/>
    <s v="Ohio"/>
    <n v="45231"/>
    <x v="3"/>
    <s v="OFF-AR-10001547"/>
    <s v="Office Supplies"/>
    <x v="1"/>
    <x v="6"/>
    <x v="148"/>
    <n v="10.608000000000001"/>
  </r>
  <r>
    <n v="3145"/>
    <s v="US-2017-148110"/>
    <d v="2017-05-09T00:00:00"/>
    <d v="2017-09-11T00:00:00"/>
    <x v="5"/>
    <s v="Standard Class"/>
    <x v="255"/>
    <x v="255"/>
    <s v="Corporate"/>
    <s v="United States"/>
    <s v="Austin"/>
    <s v="Texas"/>
    <n v="78745"/>
    <x v="2"/>
    <s v="FUR-CH-10002647"/>
    <s v="Furniture"/>
    <x v="0"/>
    <x v="1"/>
    <x v="475"/>
    <n v="347.80200000000002"/>
  </r>
  <r>
    <n v="3146"/>
    <s v="CA-2018-131828"/>
    <d v="2018-11-02T00:00:00"/>
    <d v="2018-02-13T00:00:00"/>
    <x v="2"/>
    <s v="Second Class"/>
    <x v="688"/>
    <x v="688"/>
    <s v="Corporate"/>
    <s v="United States"/>
    <s v="Seattle"/>
    <s v="Washington"/>
    <n v="98105"/>
    <x v="1"/>
    <s v="FUR-CH-10004495"/>
    <s v="Furniture"/>
    <x v="0"/>
    <x v="1"/>
    <x v="1484"/>
    <n v="963.13599999999997"/>
  </r>
  <r>
    <n v="3147"/>
    <s v="CA-2018-131828"/>
    <d v="2018-11-02T00:00:00"/>
    <d v="2018-02-13T00:00:00"/>
    <x v="2"/>
    <s v="Second Class"/>
    <x v="688"/>
    <x v="688"/>
    <s v="Corporate"/>
    <s v="United States"/>
    <s v="Seattle"/>
    <s v="Washington"/>
    <n v="98105"/>
    <x v="1"/>
    <s v="TEC-PH-10002923"/>
    <s v="Technology"/>
    <x v="2"/>
    <x v="7"/>
    <x v="687"/>
    <n v="88.775999999999996"/>
  </r>
  <r>
    <n v="3148"/>
    <s v="CA-2015-109218"/>
    <d v="2015-06-30T00:00:00"/>
    <d v="2015-07-03T00:00:00"/>
    <x v="9"/>
    <s v="Second Class"/>
    <x v="255"/>
    <x v="255"/>
    <s v="Corporate"/>
    <s v="United States"/>
    <s v="Los Angeles"/>
    <s v="California"/>
    <n v="90004"/>
    <x v="1"/>
    <s v="OFF-AR-10001374"/>
    <s v="Office Supplies"/>
    <x v="1"/>
    <x v="6"/>
    <x v="313"/>
    <n v="32.4"/>
  </r>
  <r>
    <n v="3149"/>
    <s v="CA-2017-120558"/>
    <d v="2017-07-06T00:00:00"/>
    <d v="2017-06-10T00:00:00"/>
    <x v="6"/>
    <s v="First Class"/>
    <x v="279"/>
    <x v="279"/>
    <s v="Home Office"/>
    <s v="United States"/>
    <s v="New York City"/>
    <s v="New York"/>
    <n v="10035"/>
    <x v="3"/>
    <s v="OFF-PA-10003441"/>
    <s v="Office Supplies"/>
    <x v="1"/>
    <x v="10"/>
    <x v="490"/>
    <n v="32.4"/>
  </r>
  <r>
    <n v="3150"/>
    <s v="US-2015-109036"/>
    <d v="2015-12-20T00:00:00"/>
    <d v="2015-12-25T00:00:00"/>
    <x v="1"/>
    <s v="Standard Class"/>
    <x v="168"/>
    <x v="168"/>
    <s v="Consumer"/>
    <s v="United States"/>
    <s v="Seattle"/>
    <s v="Washington"/>
    <n v="98103"/>
    <x v="1"/>
    <s v="OFF-LA-10002043"/>
    <s v="Office Supplies"/>
    <x v="1"/>
    <x v="2"/>
    <x v="255"/>
    <n v="31.05"/>
  </r>
  <r>
    <n v="3151"/>
    <s v="CA-2016-147830"/>
    <d v="2016-12-15T00:00:00"/>
    <d v="2016-12-18T00:00:00"/>
    <x v="1"/>
    <s v="First Class"/>
    <x v="173"/>
    <x v="173"/>
    <s v="Consumer"/>
    <s v="United States"/>
    <s v="Newark"/>
    <s v="Ohio"/>
    <n v="43055"/>
    <x v="3"/>
    <s v="TEC-AC-10002049"/>
    <s v="Technology"/>
    <x v="2"/>
    <x v="11"/>
    <x v="1062"/>
    <n v="2025.36"/>
  </r>
  <r>
    <n v="3152"/>
    <s v="CA-2016-147830"/>
    <d v="2016-12-15T00:00:00"/>
    <d v="2016-12-18T00:00:00"/>
    <x v="1"/>
    <s v="First Class"/>
    <x v="173"/>
    <x v="173"/>
    <s v="Consumer"/>
    <s v="United States"/>
    <s v="Newark"/>
    <s v="Ohio"/>
    <n v="43055"/>
    <x v="3"/>
    <s v="TEC-MA-10000418"/>
    <s v="Technology"/>
    <x v="2"/>
    <x v="15"/>
    <x v="1485"/>
    <n v="1799.9939999999999"/>
  </r>
  <r>
    <n v="3153"/>
    <s v="CA-2016-147830"/>
    <d v="2016-12-15T00:00:00"/>
    <d v="2016-12-18T00:00:00"/>
    <x v="1"/>
    <s v="First Class"/>
    <x v="173"/>
    <x v="173"/>
    <s v="Consumer"/>
    <s v="United States"/>
    <s v="Newark"/>
    <s v="Ohio"/>
    <n v="43055"/>
    <x v="3"/>
    <s v="TEC-PH-10004908"/>
    <s v="Technology"/>
    <x v="2"/>
    <x v="7"/>
    <x v="1483"/>
    <n v="101.988"/>
  </r>
  <r>
    <n v="3154"/>
    <s v="CA-2016-147830"/>
    <d v="2016-12-15T00:00:00"/>
    <d v="2016-12-18T00:00:00"/>
    <x v="1"/>
    <s v="First Class"/>
    <x v="173"/>
    <x v="173"/>
    <s v="Consumer"/>
    <s v="United States"/>
    <s v="Newark"/>
    <s v="Ohio"/>
    <n v="43055"/>
    <x v="3"/>
    <s v="FUR-FU-10004091"/>
    <s v="Furniture"/>
    <x v="0"/>
    <x v="5"/>
    <x v="267"/>
    <n v="262.86399999999998"/>
  </r>
  <r>
    <n v="3155"/>
    <s v="CA-2018-150497"/>
    <d v="2018-07-20T00:00:00"/>
    <d v="2018-07-24T00:00:00"/>
    <x v="6"/>
    <s v="Standard Class"/>
    <x v="416"/>
    <x v="416"/>
    <s v="Corporate"/>
    <s v="United States"/>
    <s v="Maple Grove"/>
    <s v="Minnesota"/>
    <n v="55369"/>
    <x v="2"/>
    <s v="OFF-BI-10004600"/>
    <s v="Office Supplies"/>
    <x v="1"/>
    <x v="8"/>
    <x v="1486"/>
    <n v="735.98"/>
  </r>
  <r>
    <n v="3156"/>
    <s v="CA-2015-128986"/>
    <d v="2015-03-08T00:00:00"/>
    <d v="2015-08-05T00:00:00"/>
    <x v="10"/>
    <s v="Second Class"/>
    <x v="689"/>
    <x v="689"/>
    <s v="Home Office"/>
    <s v="United States"/>
    <s v="Glendale"/>
    <s v="Arizona"/>
    <n v="85301"/>
    <x v="1"/>
    <s v="OFF-PA-10001289"/>
    <s v="Office Supplies"/>
    <x v="1"/>
    <x v="10"/>
    <x v="961"/>
    <n v="93.024000000000001"/>
  </r>
  <r>
    <n v="3157"/>
    <s v="CA-2016-139584"/>
    <d v="2016-08-24T00:00:00"/>
    <d v="2016-08-28T00:00:00"/>
    <x v="0"/>
    <s v="Standard Class"/>
    <x v="613"/>
    <x v="613"/>
    <s v="Corporate"/>
    <s v="United States"/>
    <s v="New York City"/>
    <s v="New York"/>
    <n v="10009"/>
    <x v="3"/>
    <s v="FUR-TA-10001539"/>
    <s v="Furniture"/>
    <x v="0"/>
    <x v="3"/>
    <x v="10"/>
    <n v="284.36399999999998"/>
  </r>
  <r>
    <n v="3158"/>
    <s v="CA-2016-139584"/>
    <d v="2016-08-24T00:00:00"/>
    <d v="2016-08-28T00:00:00"/>
    <x v="0"/>
    <s v="Standard Class"/>
    <x v="613"/>
    <x v="613"/>
    <s v="Corporate"/>
    <s v="United States"/>
    <s v="New York City"/>
    <s v="New York"/>
    <n v="10009"/>
    <x v="3"/>
    <s v="TEC-AC-10001266"/>
    <s v="Technology"/>
    <x v="2"/>
    <x v="11"/>
    <x v="198"/>
    <n v="26"/>
  </r>
  <r>
    <n v="3159"/>
    <s v="US-2017-162677"/>
    <d v="2017-03-26T00:00:00"/>
    <d v="2017-03-27T00:00:00"/>
    <x v="10"/>
    <s v="First Class"/>
    <x v="203"/>
    <x v="203"/>
    <s v="Consumer"/>
    <s v="United States"/>
    <s v="Jacksonville"/>
    <s v="North Carolina"/>
    <n v="28540"/>
    <x v="0"/>
    <s v="OFF-ST-10001291"/>
    <s v="Office Supplies"/>
    <x v="1"/>
    <x v="4"/>
    <x v="1026"/>
    <n v="67.64"/>
  </r>
  <r>
    <n v="3160"/>
    <s v="US-2017-162677"/>
    <d v="2017-03-26T00:00:00"/>
    <d v="2017-03-27T00:00:00"/>
    <x v="10"/>
    <s v="First Class"/>
    <x v="203"/>
    <x v="203"/>
    <s v="Consumer"/>
    <s v="United States"/>
    <s v="Jacksonville"/>
    <s v="North Carolina"/>
    <n v="28540"/>
    <x v="0"/>
    <s v="TEC-AC-10001314"/>
    <s v="Technology"/>
    <x v="2"/>
    <x v="11"/>
    <x v="952"/>
    <n v="119.976"/>
  </r>
  <r>
    <n v="3161"/>
    <s v="US-2015-150924"/>
    <d v="2015-12-09T00:00:00"/>
    <d v="2015-09-16T00:00:00"/>
    <x v="1"/>
    <s v="Second Class"/>
    <x v="690"/>
    <x v="690"/>
    <s v="Consumer"/>
    <s v="United States"/>
    <s v="Houston"/>
    <s v="Texas"/>
    <n v="77070"/>
    <x v="2"/>
    <s v="OFF-BI-10004040"/>
    <s v="Office Supplies"/>
    <x v="1"/>
    <x v="8"/>
    <x v="1487"/>
    <n v="5.18"/>
  </r>
  <r>
    <n v="3162"/>
    <s v="CA-2015-153969"/>
    <d v="2015-09-21T00:00:00"/>
    <d v="2015-09-25T00:00:00"/>
    <x v="3"/>
    <s v="Standard Class"/>
    <x v="520"/>
    <x v="520"/>
    <s v="Consumer"/>
    <s v="United States"/>
    <s v="San Francisco"/>
    <s v="California"/>
    <n v="94109"/>
    <x v="1"/>
    <s v="OFF-EN-10001539"/>
    <s v="Office Supplies"/>
    <x v="1"/>
    <x v="12"/>
    <x v="153"/>
    <n v="15.56"/>
  </r>
  <r>
    <n v="3163"/>
    <s v="CA-2015-153969"/>
    <d v="2015-09-21T00:00:00"/>
    <d v="2015-09-25T00:00:00"/>
    <x v="3"/>
    <s v="Standard Class"/>
    <x v="520"/>
    <x v="520"/>
    <s v="Consumer"/>
    <s v="United States"/>
    <s v="San Francisco"/>
    <s v="California"/>
    <n v="94109"/>
    <x v="1"/>
    <s v="OFF-EN-10004483"/>
    <s v="Office Supplies"/>
    <x v="1"/>
    <x v="12"/>
    <x v="1344"/>
    <n v="78.349999999999994"/>
  </r>
  <r>
    <n v="3164"/>
    <s v="CA-2015-153969"/>
    <d v="2015-09-21T00:00:00"/>
    <d v="2015-09-25T00:00:00"/>
    <x v="3"/>
    <s v="Standard Class"/>
    <x v="520"/>
    <x v="520"/>
    <s v="Consumer"/>
    <s v="United States"/>
    <s v="San Francisco"/>
    <s v="California"/>
    <n v="94109"/>
    <x v="1"/>
    <s v="OFF-AR-10001615"/>
    <s v="Office Supplies"/>
    <x v="1"/>
    <x v="6"/>
    <x v="1488"/>
    <n v="59.52"/>
  </r>
  <r>
    <n v="3165"/>
    <s v="CA-2015-153969"/>
    <d v="2015-09-21T00:00:00"/>
    <d v="2015-09-25T00:00:00"/>
    <x v="3"/>
    <s v="Standard Class"/>
    <x v="520"/>
    <x v="520"/>
    <s v="Consumer"/>
    <s v="United States"/>
    <s v="San Francisco"/>
    <s v="California"/>
    <n v="94109"/>
    <x v="1"/>
    <s v="OFF-PA-10000327"/>
    <s v="Office Supplies"/>
    <x v="1"/>
    <x v="10"/>
    <x v="1437"/>
    <n v="38.520000000000003"/>
  </r>
  <r>
    <n v="3166"/>
    <s v="CA-2015-153969"/>
    <d v="2015-09-21T00:00:00"/>
    <d v="2015-09-25T00:00:00"/>
    <x v="3"/>
    <s v="Standard Class"/>
    <x v="520"/>
    <x v="520"/>
    <s v="Consumer"/>
    <s v="United States"/>
    <s v="San Francisco"/>
    <s v="California"/>
    <n v="94109"/>
    <x v="1"/>
    <s v="TEC-PH-10001299"/>
    <s v="Technology"/>
    <x v="2"/>
    <x v="7"/>
    <x v="1489"/>
    <n v="239.98400000000001"/>
  </r>
  <r>
    <n v="3167"/>
    <s v="CA-2015-153969"/>
    <d v="2015-09-21T00:00:00"/>
    <d v="2015-09-25T00:00:00"/>
    <x v="3"/>
    <s v="Standard Class"/>
    <x v="520"/>
    <x v="520"/>
    <s v="Consumer"/>
    <s v="United States"/>
    <s v="San Francisco"/>
    <s v="California"/>
    <n v="94109"/>
    <x v="1"/>
    <s v="OFF-PA-10002246"/>
    <s v="Office Supplies"/>
    <x v="1"/>
    <x v="10"/>
    <x v="1395"/>
    <n v="19.350000000000001"/>
  </r>
  <r>
    <n v="3168"/>
    <s v="CA-2017-146682"/>
    <d v="2017-10-29T00:00:00"/>
    <d v="2017-10-31T00:00:00"/>
    <x v="8"/>
    <s v="First Class"/>
    <x v="147"/>
    <x v="147"/>
    <s v="Consumer"/>
    <s v="United States"/>
    <s v="Lansing"/>
    <s v="Michigan"/>
    <n v="48911"/>
    <x v="2"/>
    <s v="FUR-FU-10002671"/>
    <s v="Furniture"/>
    <x v="0"/>
    <x v="5"/>
    <x v="278"/>
    <n v="67"/>
  </r>
  <r>
    <n v="3169"/>
    <s v="CA-2017-138695"/>
    <d v="2017-05-28T00:00:00"/>
    <d v="2017-06-03T00:00:00"/>
    <x v="5"/>
    <s v="Standard Class"/>
    <x v="169"/>
    <x v="169"/>
    <s v="Corporate"/>
    <s v="United States"/>
    <s v="Tallahassee"/>
    <s v="Florida"/>
    <n v="32303"/>
    <x v="0"/>
    <s v="FUR-CH-10003833"/>
    <s v="Furniture"/>
    <x v="0"/>
    <x v="1"/>
    <x v="1209"/>
    <n v="390.27199999999999"/>
  </r>
  <r>
    <n v="3170"/>
    <s v="CA-2017-138695"/>
    <d v="2017-05-28T00:00:00"/>
    <d v="2017-06-03T00:00:00"/>
    <x v="5"/>
    <s v="Standard Class"/>
    <x v="169"/>
    <x v="169"/>
    <s v="Corporate"/>
    <s v="United States"/>
    <s v="Tallahassee"/>
    <s v="Florida"/>
    <n v="32303"/>
    <x v="0"/>
    <s v="OFF-PA-10001667"/>
    <s v="Office Supplies"/>
    <x v="1"/>
    <x v="10"/>
    <x v="458"/>
    <n v="62.192"/>
  </r>
  <r>
    <n v="3171"/>
    <s v="CA-2018-107461"/>
    <d v="2018-12-21T00:00:00"/>
    <d v="2018-12-26T00:00:00"/>
    <x v="1"/>
    <s v="Second Class"/>
    <x v="7"/>
    <x v="7"/>
    <s v="Consumer"/>
    <s v="United States"/>
    <s v="Columbia"/>
    <s v="South Carolina"/>
    <n v="29203"/>
    <x v="0"/>
    <s v="OFF-BI-10002003"/>
    <s v="Office Supplies"/>
    <x v="1"/>
    <x v="8"/>
    <x v="1393"/>
    <n v="23.88"/>
  </r>
  <r>
    <n v="3172"/>
    <s v="US-2017-133879"/>
    <d v="2017-03-21T00:00:00"/>
    <d v="2017-03-28T00:00:00"/>
    <x v="10"/>
    <s v="Standard Class"/>
    <x v="446"/>
    <x v="446"/>
    <s v="Consumer"/>
    <s v="United States"/>
    <s v="Chicago"/>
    <s v="Illinois"/>
    <n v="60623"/>
    <x v="2"/>
    <s v="OFF-BI-10004465"/>
    <s v="Office Supplies"/>
    <x v="1"/>
    <x v="8"/>
    <x v="739"/>
    <n v="3.1680000000000001"/>
  </r>
  <r>
    <n v="3173"/>
    <s v="US-2017-133879"/>
    <d v="2017-03-21T00:00:00"/>
    <d v="2017-03-28T00:00:00"/>
    <x v="10"/>
    <s v="Standard Class"/>
    <x v="446"/>
    <x v="446"/>
    <s v="Consumer"/>
    <s v="United States"/>
    <s v="Chicago"/>
    <s v="Illinois"/>
    <n v="60623"/>
    <x v="2"/>
    <s v="FUR-CH-10000665"/>
    <s v="Furniture"/>
    <x v="0"/>
    <x v="1"/>
    <x v="662"/>
    <n v="528.42999999999995"/>
  </r>
  <r>
    <n v="3174"/>
    <s v="US-2017-133879"/>
    <d v="2017-03-21T00:00:00"/>
    <d v="2017-03-28T00:00:00"/>
    <x v="10"/>
    <s v="Standard Class"/>
    <x v="446"/>
    <x v="446"/>
    <s v="Consumer"/>
    <s v="United States"/>
    <s v="Chicago"/>
    <s v="Illinois"/>
    <n v="60623"/>
    <x v="2"/>
    <s v="OFF-AR-10004956"/>
    <s v="Office Supplies"/>
    <x v="1"/>
    <x v="6"/>
    <x v="1244"/>
    <n v="13.391999999999999"/>
  </r>
  <r>
    <n v="3175"/>
    <s v="CA-2018-157483"/>
    <d v="2018-11-11T00:00:00"/>
    <d v="2018-11-18T00:00:00"/>
    <x v="2"/>
    <s v="Standard Class"/>
    <x v="212"/>
    <x v="212"/>
    <s v="Consumer"/>
    <s v="United States"/>
    <s v="Detroit"/>
    <s v="Michigan"/>
    <n v="48227"/>
    <x v="2"/>
    <s v="OFF-AR-10004260"/>
    <s v="Office Supplies"/>
    <x v="1"/>
    <x v="6"/>
    <x v="1490"/>
    <n v="181.86"/>
  </r>
  <r>
    <n v="3176"/>
    <s v="US-2018-132059"/>
    <d v="2018-09-23T00:00:00"/>
    <d v="2018-09-29T00:00:00"/>
    <x v="3"/>
    <s v="Standard Class"/>
    <x v="275"/>
    <x v="275"/>
    <s v="Consumer"/>
    <s v="United States"/>
    <s v="Fort Collins"/>
    <s v="Colorado"/>
    <n v="80525"/>
    <x v="1"/>
    <s v="FUR-BO-10001811"/>
    <s v="Furniture"/>
    <x v="0"/>
    <x v="0"/>
    <x v="787"/>
    <n v="180.58799999999999"/>
  </r>
  <r>
    <n v="3177"/>
    <s v="US-2018-132059"/>
    <d v="2018-09-23T00:00:00"/>
    <d v="2018-09-29T00:00:00"/>
    <x v="3"/>
    <s v="Standard Class"/>
    <x v="275"/>
    <x v="275"/>
    <s v="Consumer"/>
    <s v="United States"/>
    <s v="Fort Collins"/>
    <s v="Colorado"/>
    <n v="80525"/>
    <x v="1"/>
    <s v="TEC-AC-10003280"/>
    <s v="Technology"/>
    <x v="2"/>
    <x v="11"/>
    <x v="1037"/>
    <n v="47.984000000000002"/>
  </r>
  <r>
    <n v="3178"/>
    <s v="CA-2018-122280"/>
    <d v="2018-10-09T00:00:00"/>
    <d v="2018-09-10T00:00:00"/>
    <x v="8"/>
    <s v="Same Day"/>
    <x v="129"/>
    <x v="129"/>
    <s v="Consumer"/>
    <s v="United States"/>
    <s v="New York City"/>
    <s v="New York"/>
    <n v="10024"/>
    <x v="3"/>
    <s v="OFF-PA-10004911"/>
    <s v="Office Supplies"/>
    <x v="1"/>
    <x v="10"/>
    <x v="938"/>
    <n v="18.760000000000002"/>
  </r>
  <r>
    <n v="3179"/>
    <s v="CA-2018-105235"/>
    <d v="2018-05-12T00:00:00"/>
    <d v="2018-12-11T00:00:00"/>
    <x v="5"/>
    <s v="Standard Class"/>
    <x v="416"/>
    <x v="416"/>
    <s v="Corporate"/>
    <s v="United States"/>
    <s v="New York City"/>
    <s v="New York"/>
    <n v="10011"/>
    <x v="3"/>
    <s v="FUR-FU-10001487"/>
    <s v="Furniture"/>
    <x v="0"/>
    <x v="5"/>
    <x v="5"/>
    <n v="20.94"/>
  </r>
  <r>
    <n v="3180"/>
    <s v="CA-2018-105235"/>
    <d v="2018-05-12T00:00:00"/>
    <d v="2018-12-11T00:00:00"/>
    <x v="5"/>
    <s v="Standard Class"/>
    <x v="416"/>
    <x v="416"/>
    <s v="Corporate"/>
    <s v="United States"/>
    <s v="New York City"/>
    <s v="New York"/>
    <n v="10011"/>
    <x v="3"/>
    <s v="FUR-FU-10000521"/>
    <s v="Furniture"/>
    <x v="0"/>
    <x v="5"/>
    <x v="139"/>
    <n v="58.68"/>
  </r>
  <r>
    <n v="3181"/>
    <s v="CA-2018-105235"/>
    <d v="2018-05-12T00:00:00"/>
    <d v="2018-12-11T00:00:00"/>
    <x v="5"/>
    <s v="Standard Class"/>
    <x v="416"/>
    <x v="416"/>
    <s v="Corporate"/>
    <s v="United States"/>
    <s v="New York City"/>
    <s v="New York"/>
    <n v="10011"/>
    <x v="3"/>
    <s v="OFF-AP-10001271"/>
    <s v="Office Supplies"/>
    <x v="1"/>
    <x v="9"/>
    <x v="474"/>
    <n v="254.9"/>
  </r>
  <r>
    <n v="3182"/>
    <s v="CA-2018-152912"/>
    <d v="2018-09-11T00:00:00"/>
    <d v="2018-11-12T00:00:00"/>
    <x v="3"/>
    <s v="Second Class"/>
    <x v="312"/>
    <x v="312"/>
    <s v="Corporate"/>
    <s v="United States"/>
    <s v="Columbia"/>
    <s v="Maryland"/>
    <n v="21044"/>
    <x v="3"/>
    <s v="OFF-BI-10004728"/>
    <s v="Office Supplies"/>
    <x v="1"/>
    <x v="8"/>
    <x v="544"/>
    <n v="9.64"/>
  </r>
  <r>
    <n v="3183"/>
    <s v="CA-2018-152912"/>
    <d v="2018-09-11T00:00:00"/>
    <d v="2018-11-12T00:00:00"/>
    <x v="3"/>
    <s v="Second Class"/>
    <x v="312"/>
    <x v="312"/>
    <s v="Corporate"/>
    <s v="United States"/>
    <s v="Columbia"/>
    <s v="Maryland"/>
    <n v="21044"/>
    <x v="3"/>
    <s v="TEC-AC-10004666"/>
    <s v="Technology"/>
    <x v="2"/>
    <x v="11"/>
    <x v="716"/>
    <n v="826.62"/>
  </r>
  <r>
    <n v="3184"/>
    <s v="CA-2018-152912"/>
    <d v="2018-09-11T00:00:00"/>
    <d v="2018-11-12T00:00:00"/>
    <x v="3"/>
    <s v="Second Class"/>
    <x v="312"/>
    <x v="312"/>
    <s v="Corporate"/>
    <s v="United States"/>
    <s v="Columbia"/>
    <s v="Maryland"/>
    <n v="21044"/>
    <x v="3"/>
    <s v="OFF-ST-10003208"/>
    <s v="Office Supplies"/>
    <x v="1"/>
    <x v="4"/>
    <x v="246"/>
    <n v="1633.14"/>
  </r>
  <r>
    <n v="3185"/>
    <s v="CA-2018-152912"/>
    <d v="2018-09-11T00:00:00"/>
    <d v="2018-11-12T00:00:00"/>
    <x v="3"/>
    <s v="Second Class"/>
    <x v="312"/>
    <x v="312"/>
    <s v="Corporate"/>
    <s v="United States"/>
    <s v="Columbia"/>
    <s v="Maryland"/>
    <n v="21044"/>
    <x v="3"/>
    <s v="OFF-ST-10003208"/>
    <s v="Office Supplies"/>
    <x v="1"/>
    <x v="4"/>
    <x v="246"/>
    <n v="544.38"/>
  </r>
  <r>
    <n v="3186"/>
    <s v="CA-2015-123498"/>
    <d v="2015-07-11T00:00:00"/>
    <d v="2015-11-09T00:00:00"/>
    <x v="6"/>
    <s v="First Class"/>
    <x v="568"/>
    <x v="568"/>
    <s v="Corporate"/>
    <s v="United States"/>
    <s v="Houston"/>
    <s v="Texas"/>
    <n v="77041"/>
    <x v="2"/>
    <s v="OFF-BI-10000632"/>
    <s v="Office Supplies"/>
    <x v="1"/>
    <x v="8"/>
    <x v="1297"/>
    <n v="26.045999999999999"/>
  </r>
  <r>
    <n v="3187"/>
    <s v="CA-2015-123498"/>
    <d v="2015-07-11T00:00:00"/>
    <d v="2015-11-09T00:00:00"/>
    <x v="6"/>
    <s v="First Class"/>
    <x v="568"/>
    <x v="568"/>
    <s v="Corporate"/>
    <s v="United States"/>
    <s v="Houston"/>
    <s v="Texas"/>
    <n v="77041"/>
    <x v="2"/>
    <s v="OFF-EN-10004773"/>
    <s v="Office Supplies"/>
    <x v="1"/>
    <x v="12"/>
    <x v="153"/>
    <n v="74.352000000000004"/>
  </r>
  <r>
    <n v="3188"/>
    <s v="CA-2018-159352"/>
    <d v="2018-12-03T00:00:00"/>
    <d v="2018-03-17T00:00:00"/>
    <x v="1"/>
    <s v="Standard Class"/>
    <x v="10"/>
    <x v="10"/>
    <s v="Corporate"/>
    <s v="United States"/>
    <s v="Lowell"/>
    <s v="Massachusetts"/>
    <n v="1852"/>
    <x v="3"/>
    <s v="TEC-PH-10004700"/>
    <s v="Technology"/>
    <x v="2"/>
    <x v="7"/>
    <x v="851"/>
    <n v="69.930000000000007"/>
  </r>
  <r>
    <n v="3189"/>
    <s v="US-2018-146416"/>
    <d v="2018-10-20T00:00:00"/>
    <d v="2018-10-22T00:00:00"/>
    <x v="8"/>
    <s v="Second Class"/>
    <x v="68"/>
    <x v="68"/>
    <s v="Corporate"/>
    <s v="United States"/>
    <s v="Woodland"/>
    <s v="California"/>
    <n v="95695"/>
    <x v="1"/>
    <s v="OFF-LA-10003714"/>
    <s v="Office Supplies"/>
    <x v="1"/>
    <x v="2"/>
    <x v="1157"/>
    <n v="3.75"/>
  </r>
  <r>
    <n v="3190"/>
    <s v="US-2018-146416"/>
    <d v="2018-10-20T00:00:00"/>
    <d v="2018-10-22T00:00:00"/>
    <x v="8"/>
    <s v="Second Class"/>
    <x v="68"/>
    <x v="68"/>
    <s v="Corporate"/>
    <s v="United States"/>
    <s v="Woodland"/>
    <s v="California"/>
    <n v="95695"/>
    <x v="1"/>
    <s v="OFF-BI-10001787"/>
    <s v="Office Supplies"/>
    <x v="1"/>
    <x v="8"/>
    <x v="1491"/>
    <n v="20.928000000000001"/>
  </r>
  <r>
    <n v="3191"/>
    <s v="US-2016-163783"/>
    <d v="2016-12-27T00:00:00"/>
    <d v="2017-01-01T00:00:00"/>
    <x v="1"/>
    <s v="Standard Class"/>
    <x v="660"/>
    <x v="660"/>
    <s v="Home Office"/>
    <s v="United States"/>
    <s v="Chicago"/>
    <s v="Illinois"/>
    <n v="60610"/>
    <x v="2"/>
    <s v="OFF-ST-10002957"/>
    <s v="Office Supplies"/>
    <x v="1"/>
    <x v="4"/>
    <x v="1492"/>
    <n v="12.672000000000001"/>
  </r>
  <r>
    <n v="3192"/>
    <s v="CA-2018-123981"/>
    <d v="2018-02-10T00:00:00"/>
    <d v="2018-10-08T00:00:00"/>
    <x v="11"/>
    <s v="Standard Class"/>
    <x v="338"/>
    <x v="338"/>
    <s v="Corporate"/>
    <s v="United States"/>
    <s v="New York City"/>
    <s v="New York"/>
    <n v="10035"/>
    <x v="3"/>
    <s v="TEC-PH-10002115"/>
    <s v="Technology"/>
    <x v="2"/>
    <x v="7"/>
    <x v="801"/>
    <n v="65.989999999999995"/>
  </r>
  <r>
    <n v="3193"/>
    <s v="CA-2018-158953"/>
    <d v="2018-04-06T00:00:00"/>
    <d v="2018-06-08T00:00:00"/>
    <x v="4"/>
    <s v="Standard Class"/>
    <x v="614"/>
    <x v="614"/>
    <s v="Corporate"/>
    <s v="United States"/>
    <s v="Missouri City"/>
    <s v="Texas"/>
    <n v="77489"/>
    <x v="2"/>
    <s v="OFF-BI-10002557"/>
    <s v="Office Supplies"/>
    <x v="1"/>
    <x v="8"/>
    <x v="249"/>
    <n v="6.37"/>
  </r>
  <r>
    <n v="3194"/>
    <s v="CA-2015-165428"/>
    <d v="2015-01-09T00:00:00"/>
    <d v="2015-09-04T00:00:00"/>
    <x v="7"/>
    <s v="First Class"/>
    <x v="691"/>
    <x v="691"/>
    <s v="Consumer"/>
    <s v="United States"/>
    <s v="Houston"/>
    <s v="Texas"/>
    <n v="77036"/>
    <x v="2"/>
    <s v="OFF-BI-10002949"/>
    <s v="Office Supplies"/>
    <x v="1"/>
    <x v="8"/>
    <x v="525"/>
    <n v="3.6480000000000001"/>
  </r>
  <r>
    <n v="3195"/>
    <s v="CA-2015-165428"/>
    <d v="2015-01-09T00:00:00"/>
    <d v="2015-09-04T00:00:00"/>
    <x v="7"/>
    <s v="First Class"/>
    <x v="691"/>
    <x v="691"/>
    <s v="Consumer"/>
    <s v="United States"/>
    <s v="Houston"/>
    <s v="Texas"/>
    <n v="77036"/>
    <x v="2"/>
    <s v="OFF-PA-10004100"/>
    <s v="Office Supplies"/>
    <x v="1"/>
    <x v="10"/>
    <x v="260"/>
    <n v="31.103999999999999"/>
  </r>
  <r>
    <n v="3196"/>
    <s v="CA-2017-169026"/>
    <d v="2017-08-08T00:00:00"/>
    <d v="2017-08-13T00:00:00"/>
    <x v="0"/>
    <s v="Standard Class"/>
    <x v="475"/>
    <x v="475"/>
    <s v="Home Office"/>
    <s v="United States"/>
    <s v="Jackson"/>
    <s v="Mississippi"/>
    <n v="39212"/>
    <x v="0"/>
    <s v="OFF-FA-10001883"/>
    <s v="Office Supplies"/>
    <x v="1"/>
    <x v="13"/>
    <x v="1493"/>
    <n v="23.34"/>
  </r>
  <r>
    <n v="3197"/>
    <s v="CA-2018-109750"/>
    <d v="2018-07-22T00:00:00"/>
    <d v="2018-07-28T00:00:00"/>
    <x v="6"/>
    <s v="Standard Class"/>
    <x v="92"/>
    <x v="92"/>
    <s v="Corporate"/>
    <s v="United States"/>
    <s v="New York City"/>
    <s v="New York"/>
    <n v="10009"/>
    <x v="3"/>
    <s v="TEC-PH-10000702"/>
    <s v="Technology"/>
    <x v="2"/>
    <x v="7"/>
    <x v="312"/>
    <n v="29.97"/>
  </r>
  <r>
    <n v="3198"/>
    <s v="CA-2016-149384"/>
    <d v="2016-10-07T00:00:00"/>
    <d v="2016-07-10T00:00:00"/>
    <x v="8"/>
    <s v="Same Day"/>
    <x v="13"/>
    <x v="13"/>
    <s v="Consumer"/>
    <s v="United States"/>
    <s v="Tempe"/>
    <s v="Arizona"/>
    <n v="85281"/>
    <x v="1"/>
    <s v="OFF-BI-10003196"/>
    <s v="Office Supplies"/>
    <x v="1"/>
    <x v="8"/>
    <x v="1376"/>
    <n v="3.3660000000000001"/>
  </r>
  <r>
    <n v="3199"/>
    <s v="CA-2015-131527"/>
    <d v="2015-01-12T00:00:00"/>
    <d v="2015-12-07T00:00:00"/>
    <x v="7"/>
    <s v="Standard Class"/>
    <x v="509"/>
    <x v="509"/>
    <s v="Consumer"/>
    <s v="United States"/>
    <s v="Jacksonville"/>
    <s v="North Carolina"/>
    <n v="28540"/>
    <x v="0"/>
    <s v="TEC-PH-10001644"/>
    <s v="Technology"/>
    <x v="2"/>
    <x v="7"/>
    <x v="1494"/>
    <n v="95.968000000000004"/>
  </r>
  <r>
    <n v="3200"/>
    <s v="CA-2018-164000"/>
    <d v="2018-12-18T00:00:00"/>
    <d v="2018-12-22T00:00:00"/>
    <x v="1"/>
    <s v="Standard Class"/>
    <x v="692"/>
    <x v="692"/>
    <s v="Corporate"/>
    <s v="United States"/>
    <s v="Philadelphia"/>
    <s v="Pennsylvania"/>
    <n v="19134"/>
    <x v="3"/>
    <s v="OFF-AR-10003183"/>
    <s v="Office Supplies"/>
    <x v="1"/>
    <x v="6"/>
    <x v="1399"/>
    <n v="18.704000000000001"/>
  </r>
  <r>
    <n v="3201"/>
    <s v="CA-2015-164224"/>
    <d v="2015-05-18T00:00:00"/>
    <d v="2015-05-20T00:00:00"/>
    <x v="5"/>
    <s v="Second Class"/>
    <x v="74"/>
    <x v="74"/>
    <s v="Consumer"/>
    <s v="United States"/>
    <s v="Akron"/>
    <s v="Ohio"/>
    <n v="44312"/>
    <x v="3"/>
    <s v="FUR-FU-10000308"/>
    <s v="Furniture"/>
    <x v="0"/>
    <x v="5"/>
    <x v="1278"/>
    <n v="149.232"/>
  </r>
  <r>
    <n v="3202"/>
    <s v="CA-2015-164224"/>
    <d v="2015-05-18T00:00:00"/>
    <d v="2015-05-20T00:00:00"/>
    <x v="5"/>
    <s v="Second Class"/>
    <x v="74"/>
    <x v="74"/>
    <s v="Consumer"/>
    <s v="United States"/>
    <s v="Akron"/>
    <s v="Ohio"/>
    <n v="44312"/>
    <x v="3"/>
    <s v="OFF-PA-10001526"/>
    <s v="Office Supplies"/>
    <x v="1"/>
    <x v="10"/>
    <x v="1039"/>
    <n v="15.936"/>
  </r>
  <r>
    <n v="3203"/>
    <s v="CA-2015-158372"/>
    <d v="2015-10-11T00:00:00"/>
    <d v="2015-11-16T00:00:00"/>
    <x v="8"/>
    <s v="Standard Class"/>
    <x v="76"/>
    <x v="76"/>
    <s v="Consumer"/>
    <s v="United States"/>
    <s v="San Diego"/>
    <s v="California"/>
    <n v="92037"/>
    <x v="1"/>
    <s v="TEC-PH-10002103"/>
    <s v="Technology"/>
    <x v="2"/>
    <x v="7"/>
    <x v="539"/>
    <n v="601.53599999999994"/>
  </r>
  <r>
    <n v="3204"/>
    <s v="CA-2015-158372"/>
    <d v="2015-10-11T00:00:00"/>
    <d v="2015-11-16T00:00:00"/>
    <x v="8"/>
    <s v="Standard Class"/>
    <x v="76"/>
    <x v="76"/>
    <s v="Consumer"/>
    <s v="United States"/>
    <s v="San Diego"/>
    <s v="California"/>
    <n v="92037"/>
    <x v="1"/>
    <s v="TEC-AC-10004209"/>
    <s v="Technology"/>
    <x v="2"/>
    <x v="11"/>
    <x v="908"/>
    <n v="10.99"/>
  </r>
  <r>
    <n v="3205"/>
    <s v="CA-2015-158372"/>
    <d v="2015-10-11T00:00:00"/>
    <d v="2015-11-16T00:00:00"/>
    <x v="8"/>
    <s v="Standard Class"/>
    <x v="76"/>
    <x v="76"/>
    <s v="Consumer"/>
    <s v="United States"/>
    <s v="San Diego"/>
    <s v="California"/>
    <n v="92037"/>
    <x v="1"/>
    <s v="FUR-FU-10000397"/>
    <s v="Furniture"/>
    <x v="0"/>
    <x v="5"/>
    <x v="63"/>
    <n v="39.880000000000003"/>
  </r>
  <r>
    <n v="3206"/>
    <s v="CA-2015-158372"/>
    <d v="2015-10-11T00:00:00"/>
    <d v="2015-11-16T00:00:00"/>
    <x v="8"/>
    <s v="Standard Class"/>
    <x v="76"/>
    <x v="76"/>
    <s v="Consumer"/>
    <s v="United States"/>
    <s v="San Diego"/>
    <s v="California"/>
    <n v="92037"/>
    <x v="1"/>
    <s v="OFF-PA-10002137"/>
    <s v="Office Supplies"/>
    <x v="1"/>
    <x v="10"/>
    <x v="565"/>
    <n v="62.24"/>
  </r>
  <r>
    <n v="3207"/>
    <s v="CA-2015-158372"/>
    <d v="2015-10-11T00:00:00"/>
    <d v="2015-11-16T00:00:00"/>
    <x v="8"/>
    <s v="Standard Class"/>
    <x v="76"/>
    <x v="76"/>
    <s v="Consumer"/>
    <s v="United States"/>
    <s v="San Diego"/>
    <s v="California"/>
    <n v="92037"/>
    <x v="1"/>
    <s v="FUR-FU-10001867"/>
    <s v="Furniture"/>
    <x v="0"/>
    <x v="5"/>
    <x v="876"/>
    <n v="53.2"/>
  </r>
  <r>
    <n v="3208"/>
    <s v="CA-2015-158372"/>
    <d v="2015-10-11T00:00:00"/>
    <d v="2015-11-16T00:00:00"/>
    <x v="8"/>
    <s v="Standard Class"/>
    <x v="76"/>
    <x v="76"/>
    <s v="Consumer"/>
    <s v="United States"/>
    <s v="San Diego"/>
    <s v="California"/>
    <n v="92037"/>
    <x v="1"/>
    <s v="OFF-LA-10000407"/>
    <s v="Office Supplies"/>
    <x v="1"/>
    <x v="2"/>
    <x v="1495"/>
    <n v="39.840000000000003"/>
  </r>
  <r>
    <n v="3209"/>
    <s v="CA-2017-108882"/>
    <d v="2017-09-01T00:00:00"/>
    <d v="2017-01-15T00:00:00"/>
    <x v="3"/>
    <s v="Standard Class"/>
    <x v="156"/>
    <x v="156"/>
    <s v="Corporate"/>
    <s v="United States"/>
    <s v="Fresno"/>
    <s v="California"/>
    <n v="93727"/>
    <x v="1"/>
    <s v="TEC-AC-10000420"/>
    <s v="Technology"/>
    <x v="2"/>
    <x v="11"/>
    <x v="1496"/>
    <n v="349.95"/>
  </r>
  <r>
    <n v="3210"/>
    <s v="CA-2017-108882"/>
    <d v="2017-09-01T00:00:00"/>
    <d v="2017-01-15T00:00:00"/>
    <x v="3"/>
    <s v="Standard Class"/>
    <x v="156"/>
    <x v="156"/>
    <s v="Corporate"/>
    <s v="United States"/>
    <s v="Fresno"/>
    <s v="California"/>
    <n v="93727"/>
    <x v="1"/>
    <s v="TEC-PH-10002726"/>
    <s v="Technology"/>
    <x v="2"/>
    <x v="7"/>
    <x v="66"/>
    <n v="377.928"/>
  </r>
  <r>
    <n v="3211"/>
    <s v="US-2018-108245"/>
    <d v="2018-09-22T00:00:00"/>
    <d v="2018-09-27T00:00:00"/>
    <x v="3"/>
    <s v="Standard Class"/>
    <x v="64"/>
    <x v="64"/>
    <s v="Corporate"/>
    <s v="United States"/>
    <s v="Pearland"/>
    <s v="Texas"/>
    <n v="77581"/>
    <x v="2"/>
    <s v="OFF-EN-10001415"/>
    <s v="Office Supplies"/>
    <x v="1"/>
    <x v="12"/>
    <x v="153"/>
    <n v="13.391999999999999"/>
  </r>
  <r>
    <n v="3212"/>
    <s v="US-2018-108245"/>
    <d v="2018-09-22T00:00:00"/>
    <d v="2018-09-27T00:00:00"/>
    <x v="3"/>
    <s v="Standard Class"/>
    <x v="64"/>
    <x v="64"/>
    <s v="Corporate"/>
    <s v="United States"/>
    <s v="Pearland"/>
    <s v="Texas"/>
    <n v="77581"/>
    <x v="2"/>
    <s v="OFF-BI-10000773"/>
    <s v="Office Supplies"/>
    <x v="1"/>
    <x v="8"/>
    <x v="386"/>
    <n v="11.228"/>
  </r>
  <r>
    <n v="3213"/>
    <s v="CA-2015-142314"/>
    <d v="2015-12-23T00:00:00"/>
    <d v="2015-12-28T00:00:00"/>
    <x v="1"/>
    <s v="Standard Class"/>
    <x v="227"/>
    <x v="227"/>
    <s v="Consumer"/>
    <s v="United States"/>
    <s v="Richmond"/>
    <s v="Indiana"/>
    <n v="47374"/>
    <x v="2"/>
    <s v="OFF-AP-10002350"/>
    <s v="Office Supplies"/>
    <x v="1"/>
    <x v="9"/>
    <x v="550"/>
    <n v="207.24"/>
  </r>
  <r>
    <n v="3214"/>
    <s v="CA-2017-132409"/>
    <d v="2017-05-26T00:00:00"/>
    <d v="2017-06-01T00:00:00"/>
    <x v="5"/>
    <s v="Standard Class"/>
    <x v="260"/>
    <x v="260"/>
    <s v="Corporate"/>
    <s v="United States"/>
    <s v="Philadelphia"/>
    <s v="Pennsylvania"/>
    <n v="19134"/>
    <x v="3"/>
    <s v="OFF-AR-10001919"/>
    <s v="Office Supplies"/>
    <x v="1"/>
    <x v="6"/>
    <x v="862"/>
    <n v="1.504"/>
  </r>
  <r>
    <n v="3215"/>
    <s v="CA-2017-132409"/>
    <d v="2017-05-26T00:00:00"/>
    <d v="2017-06-01T00:00:00"/>
    <x v="5"/>
    <s v="Standard Class"/>
    <x v="260"/>
    <x v="260"/>
    <s v="Corporate"/>
    <s v="United States"/>
    <s v="Philadelphia"/>
    <s v="Pennsylvania"/>
    <n v="19134"/>
    <x v="3"/>
    <s v="OFF-AP-10002082"/>
    <s v="Office Supplies"/>
    <x v="1"/>
    <x v="9"/>
    <x v="1101"/>
    <n v="34.847999999999999"/>
  </r>
  <r>
    <n v="3216"/>
    <s v="CA-2018-150189"/>
    <d v="2018-08-07T00:00:00"/>
    <d v="2018-07-10T00:00:00"/>
    <x v="0"/>
    <s v="First Class"/>
    <x v="364"/>
    <x v="364"/>
    <s v="Consumer"/>
    <s v="United States"/>
    <s v="San Mateo"/>
    <s v="California"/>
    <n v="94403"/>
    <x v="1"/>
    <s v="OFF-LA-10002762"/>
    <s v="Office Supplies"/>
    <x v="1"/>
    <x v="2"/>
    <x v="49"/>
    <n v="75.180000000000007"/>
  </r>
  <r>
    <n v="3217"/>
    <s v="CA-2015-114433"/>
    <d v="2015-05-13T00:00:00"/>
    <d v="2015-05-17T00:00:00"/>
    <x v="5"/>
    <s v="Standard Class"/>
    <x v="268"/>
    <x v="268"/>
    <s v="Consumer"/>
    <s v="United States"/>
    <s v="Oakland"/>
    <s v="California"/>
    <n v="94601"/>
    <x v="1"/>
    <s v="TEC-AC-10002800"/>
    <s v="Technology"/>
    <x v="2"/>
    <x v="11"/>
    <x v="1216"/>
    <n v="149.97"/>
  </r>
  <r>
    <n v="3218"/>
    <s v="CA-2018-104640"/>
    <d v="2018-10-11T00:00:00"/>
    <d v="2018-11-16T00:00:00"/>
    <x v="8"/>
    <s v="Standard Class"/>
    <x v="395"/>
    <x v="395"/>
    <s v="Corporate"/>
    <s v="United States"/>
    <s v="New York City"/>
    <s v="New York"/>
    <n v="10024"/>
    <x v="3"/>
    <s v="OFF-BI-10003925"/>
    <s v="Office Supplies"/>
    <x v="1"/>
    <x v="8"/>
    <x v="758"/>
    <n v="931.17600000000004"/>
  </r>
  <r>
    <n v="3219"/>
    <s v="CA-2018-104640"/>
    <d v="2018-10-11T00:00:00"/>
    <d v="2018-11-16T00:00:00"/>
    <x v="8"/>
    <s v="Standard Class"/>
    <x v="395"/>
    <x v="395"/>
    <s v="Corporate"/>
    <s v="United States"/>
    <s v="New York City"/>
    <s v="New York"/>
    <n v="10024"/>
    <x v="3"/>
    <s v="TEC-PH-10002200"/>
    <s v="Technology"/>
    <x v="2"/>
    <x v="7"/>
    <x v="1480"/>
    <n v="430.88"/>
  </r>
  <r>
    <n v="3220"/>
    <s v="US-2016-137008"/>
    <d v="2016-02-10T00:00:00"/>
    <d v="2016-10-08T00:00:00"/>
    <x v="11"/>
    <s v="Standard Class"/>
    <x v="687"/>
    <x v="687"/>
    <s v="Corporate"/>
    <s v="United States"/>
    <s v="Lakewood"/>
    <s v="New Jersey"/>
    <n v="8701"/>
    <x v="3"/>
    <s v="OFF-PA-10001295"/>
    <s v="Office Supplies"/>
    <x v="1"/>
    <x v="10"/>
    <x v="1220"/>
    <n v="94.85"/>
  </r>
  <r>
    <n v="3221"/>
    <s v="US-2016-137008"/>
    <d v="2016-02-10T00:00:00"/>
    <d v="2016-10-08T00:00:00"/>
    <x v="11"/>
    <s v="Standard Class"/>
    <x v="687"/>
    <x v="687"/>
    <s v="Corporate"/>
    <s v="United States"/>
    <s v="Lakewood"/>
    <s v="New Jersey"/>
    <n v="8701"/>
    <x v="3"/>
    <s v="OFF-EN-10002500"/>
    <s v="Office Supplies"/>
    <x v="1"/>
    <x v="12"/>
    <x v="118"/>
    <n v="51.12"/>
  </r>
  <r>
    <n v="3222"/>
    <s v="US-2016-137008"/>
    <d v="2016-02-10T00:00:00"/>
    <d v="2016-10-08T00:00:00"/>
    <x v="11"/>
    <s v="Standard Class"/>
    <x v="687"/>
    <x v="687"/>
    <s v="Corporate"/>
    <s v="United States"/>
    <s v="Lakewood"/>
    <s v="New Jersey"/>
    <n v="8701"/>
    <x v="3"/>
    <s v="TEC-AC-10000892"/>
    <s v="Technology"/>
    <x v="2"/>
    <x v="11"/>
    <x v="293"/>
    <n v="90"/>
  </r>
  <r>
    <n v="3223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OFF-PA-10001838"/>
    <s v="Office Supplies"/>
    <x v="1"/>
    <x v="10"/>
    <x v="1008"/>
    <n v="9.4079999999999995"/>
  </r>
  <r>
    <n v="3224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OFF-FA-10000735"/>
    <s v="Office Supplies"/>
    <x v="1"/>
    <x v="13"/>
    <x v="128"/>
    <n v="4.6719999999999997"/>
  </r>
  <r>
    <n v="3225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TEC-PH-10001760"/>
    <s v="Technology"/>
    <x v="2"/>
    <x v="7"/>
    <x v="257"/>
    <n v="318.39999999999998"/>
  </r>
  <r>
    <n v="3226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OFF-EN-10004846"/>
    <s v="Office Supplies"/>
    <x v="1"/>
    <x v="12"/>
    <x v="1497"/>
    <n v="12.768000000000001"/>
  </r>
  <r>
    <n v="3227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OFF-SU-10003567"/>
    <s v="Office Supplies"/>
    <x v="1"/>
    <x v="14"/>
    <x v="1498"/>
    <n v="15.36"/>
  </r>
  <r>
    <n v="3228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TEC-PH-10001557"/>
    <s v="Technology"/>
    <x v="2"/>
    <x v="7"/>
    <x v="664"/>
    <n v="230.376"/>
  </r>
  <r>
    <n v="3229"/>
    <s v="CA-2015-108189"/>
    <d v="2015-02-10T00:00:00"/>
    <d v="2015-10-05T00:00:00"/>
    <x v="11"/>
    <s v="First Class"/>
    <x v="20"/>
    <x v="20"/>
    <s v="Corporate"/>
    <s v="United States"/>
    <s v="Tempe"/>
    <s v="Arizona"/>
    <n v="85281"/>
    <x v="1"/>
    <s v="TEC-AC-10003038"/>
    <s v="Technology"/>
    <x v="2"/>
    <x v="11"/>
    <x v="1033"/>
    <n v="7.16"/>
  </r>
  <r>
    <n v="3230"/>
    <s v="CA-2015-154641"/>
    <d v="2015-11-08T00:00:00"/>
    <d v="2015-08-16T00:00:00"/>
    <x v="2"/>
    <s v="Standard Class"/>
    <x v="107"/>
    <x v="107"/>
    <s v="Consumer"/>
    <s v="United States"/>
    <s v="New York City"/>
    <s v="New York"/>
    <n v="10035"/>
    <x v="3"/>
    <s v="OFF-ST-10004459"/>
    <s v="Office Supplies"/>
    <x v="1"/>
    <x v="4"/>
    <x v="459"/>
    <n v="375.34"/>
  </r>
  <r>
    <n v="3231"/>
    <s v="CA-2018-131625"/>
    <d v="2018-01-09T00:00:00"/>
    <d v="2018-09-05T00:00:00"/>
    <x v="7"/>
    <s v="Second Class"/>
    <x v="202"/>
    <x v="202"/>
    <s v="Consumer"/>
    <s v="United States"/>
    <s v="New York City"/>
    <s v="New York"/>
    <n v="10009"/>
    <x v="3"/>
    <s v="FUR-FU-10004960"/>
    <s v="Furniture"/>
    <x v="0"/>
    <x v="5"/>
    <x v="928"/>
    <n v="114.9"/>
  </r>
  <r>
    <n v="3232"/>
    <s v="US-2018-156356"/>
    <d v="2018-04-16T00:00:00"/>
    <d v="2018-04-22T00:00:00"/>
    <x v="4"/>
    <s v="Standard Class"/>
    <x v="444"/>
    <x v="444"/>
    <s v="Consumer"/>
    <s v="United States"/>
    <s v="Houston"/>
    <s v="Texas"/>
    <n v="77095"/>
    <x v="2"/>
    <s v="OFF-BI-10000632"/>
    <s v="Office Supplies"/>
    <x v="1"/>
    <x v="8"/>
    <x v="1297"/>
    <n v="26.045999999999999"/>
  </r>
  <r>
    <n v="3233"/>
    <s v="US-2018-156356"/>
    <d v="2018-04-16T00:00:00"/>
    <d v="2018-04-22T00:00:00"/>
    <x v="4"/>
    <s v="Standard Class"/>
    <x v="444"/>
    <x v="444"/>
    <s v="Consumer"/>
    <s v="United States"/>
    <s v="Houston"/>
    <s v="Texas"/>
    <n v="77095"/>
    <x v="2"/>
    <s v="OFF-BI-10001107"/>
    <s v="Office Supplies"/>
    <x v="1"/>
    <x v="8"/>
    <x v="497"/>
    <n v="2.8959999999999999"/>
  </r>
  <r>
    <n v="3234"/>
    <s v="US-2018-156356"/>
    <d v="2018-04-16T00:00:00"/>
    <d v="2018-04-22T00:00:00"/>
    <x v="4"/>
    <s v="Standard Class"/>
    <x v="444"/>
    <x v="444"/>
    <s v="Consumer"/>
    <s v="United States"/>
    <s v="Houston"/>
    <s v="Texas"/>
    <n v="77095"/>
    <x v="2"/>
    <s v="OFF-ST-10002301"/>
    <s v="Office Supplies"/>
    <x v="1"/>
    <x v="4"/>
    <x v="1499"/>
    <n v="32.543999999999997"/>
  </r>
  <r>
    <n v="3235"/>
    <s v="CA-2017-138933"/>
    <d v="2017-04-24T00:00:00"/>
    <d v="2017-04-27T00:00:00"/>
    <x v="4"/>
    <s v="First Class"/>
    <x v="691"/>
    <x v="691"/>
    <s v="Consumer"/>
    <s v="United States"/>
    <s v="Riverside"/>
    <s v="California"/>
    <n v="92503"/>
    <x v="1"/>
    <s v="OFF-BI-10003355"/>
    <s v="Office Supplies"/>
    <x v="1"/>
    <x v="8"/>
    <x v="591"/>
    <n v="3.984"/>
  </r>
  <r>
    <n v="3236"/>
    <s v="CA-2017-140746"/>
    <d v="2017-01-15T00:00:00"/>
    <d v="2017-01-15T00:00:00"/>
    <x v="7"/>
    <s v="Same Day"/>
    <x v="116"/>
    <x v="116"/>
    <s v="Consumer"/>
    <s v="United States"/>
    <s v="Fairfield"/>
    <s v="Connecticut"/>
    <n v="6824"/>
    <x v="3"/>
    <s v="FUR-TA-10002903"/>
    <s v="Furniture"/>
    <x v="0"/>
    <x v="3"/>
    <x v="258"/>
    <n v="181.797"/>
  </r>
  <r>
    <n v="3237"/>
    <s v="CA-2017-146836"/>
    <d v="2017-02-05T00:00:00"/>
    <d v="2017-05-02T00:00:00"/>
    <x v="11"/>
    <s v="Same Day"/>
    <x v="693"/>
    <x v="693"/>
    <s v="Consumer"/>
    <s v="United States"/>
    <s v="New York City"/>
    <s v="New York"/>
    <n v="10024"/>
    <x v="3"/>
    <s v="OFF-ST-10001580"/>
    <s v="Office Supplies"/>
    <x v="1"/>
    <x v="4"/>
    <x v="355"/>
    <n v="44.94"/>
  </r>
  <r>
    <n v="3238"/>
    <s v="CA-2017-146836"/>
    <d v="2017-02-05T00:00:00"/>
    <d v="2017-05-02T00:00:00"/>
    <x v="11"/>
    <s v="Same Day"/>
    <x v="693"/>
    <x v="693"/>
    <s v="Consumer"/>
    <s v="United States"/>
    <s v="New York City"/>
    <s v="New York"/>
    <n v="10024"/>
    <x v="3"/>
    <s v="OFF-BI-10000315"/>
    <s v="Office Supplies"/>
    <x v="1"/>
    <x v="8"/>
    <x v="412"/>
    <n v="45.576000000000001"/>
  </r>
  <r>
    <n v="3239"/>
    <s v="US-2017-127971"/>
    <d v="2017-11-20T00:00:00"/>
    <d v="2017-11-27T00:00:00"/>
    <x v="2"/>
    <s v="Standard Class"/>
    <x v="694"/>
    <x v="694"/>
    <s v="Corporate"/>
    <s v="United States"/>
    <s v="Houston"/>
    <s v="Texas"/>
    <n v="77095"/>
    <x v="2"/>
    <s v="FUR-CH-10003774"/>
    <s v="Furniture"/>
    <x v="0"/>
    <x v="1"/>
    <x v="1194"/>
    <n v="318.43"/>
  </r>
  <r>
    <n v="3240"/>
    <s v="US-2017-127971"/>
    <d v="2017-11-20T00:00:00"/>
    <d v="2017-11-27T00:00:00"/>
    <x v="2"/>
    <s v="Standard Class"/>
    <x v="694"/>
    <x v="694"/>
    <s v="Corporate"/>
    <s v="United States"/>
    <s v="Houston"/>
    <s v="Texas"/>
    <n v="77095"/>
    <x v="2"/>
    <s v="TEC-PH-10003095"/>
    <s v="Technology"/>
    <x v="2"/>
    <x v="7"/>
    <x v="1500"/>
    <n v="122.92"/>
  </r>
  <r>
    <n v="3241"/>
    <s v="US-2017-127971"/>
    <d v="2017-11-20T00:00:00"/>
    <d v="2017-11-27T00:00:00"/>
    <x v="2"/>
    <s v="Standard Class"/>
    <x v="694"/>
    <x v="694"/>
    <s v="Corporate"/>
    <s v="United States"/>
    <s v="Houston"/>
    <s v="Texas"/>
    <n v="77095"/>
    <x v="2"/>
    <s v="FUR-FU-10000023"/>
    <s v="Furniture"/>
    <x v="0"/>
    <x v="5"/>
    <x v="325"/>
    <n v="7.0679999999999996"/>
  </r>
  <r>
    <n v="3242"/>
    <s v="US-2017-140809"/>
    <d v="2017-01-02T00:00:00"/>
    <d v="2017-02-03T00:00:00"/>
    <x v="7"/>
    <s v="First Class"/>
    <x v="316"/>
    <x v="316"/>
    <s v="Corporate"/>
    <s v="United States"/>
    <s v="Arlington"/>
    <s v="Virginia"/>
    <n v="22204"/>
    <x v="0"/>
    <s v="OFF-ST-10002214"/>
    <s v="Office Supplies"/>
    <x v="1"/>
    <x v="4"/>
    <x v="1003"/>
    <n v="56.45"/>
  </r>
  <r>
    <n v="3243"/>
    <s v="CA-2018-114524"/>
    <d v="2018-03-31T00:00:00"/>
    <d v="2018-04-05T00:00:00"/>
    <x v="10"/>
    <s v="Second Class"/>
    <x v="283"/>
    <x v="283"/>
    <s v="Consumer"/>
    <s v="United States"/>
    <s v="Chicago"/>
    <s v="Illinois"/>
    <n v="60623"/>
    <x v="2"/>
    <s v="OFF-BI-10002799"/>
    <s v="Office Supplies"/>
    <x v="1"/>
    <x v="8"/>
    <x v="1459"/>
    <n v="13.468"/>
  </r>
  <r>
    <n v="3244"/>
    <s v="CA-2018-113355"/>
    <d v="2018-01-12T00:00:00"/>
    <d v="2018-12-05T00:00:00"/>
    <x v="7"/>
    <s v="Standard Class"/>
    <x v="695"/>
    <x v="695"/>
    <s v="Consumer"/>
    <s v="United States"/>
    <s v="Grand Prairie"/>
    <s v="Texas"/>
    <n v="75051"/>
    <x v="2"/>
    <s v="TEC-PH-10004912"/>
    <s v="Technology"/>
    <x v="2"/>
    <x v="7"/>
    <x v="1501"/>
    <n v="219.8"/>
  </r>
  <r>
    <n v="3245"/>
    <s v="CA-2018-113355"/>
    <d v="2018-01-12T00:00:00"/>
    <d v="2018-12-05T00:00:00"/>
    <x v="7"/>
    <s v="Standard Class"/>
    <x v="695"/>
    <x v="695"/>
    <s v="Consumer"/>
    <s v="United States"/>
    <s v="Grand Prairie"/>
    <s v="Texas"/>
    <n v="75051"/>
    <x v="2"/>
    <s v="FUR-CH-10002602"/>
    <s v="Furniture"/>
    <x v="0"/>
    <x v="1"/>
    <x v="291"/>
    <n v="317.05799999999999"/>
  </r>
  <r>
    <n v="3246"/>
    <s v="US-2018-140907"/>
    <d v="2018-10-12T00:00:00"/>
    <d v="2018-12-12T00:00:00"/>
    <x v="8"/>
    <s v="Second Class"/>
    <x v="130"/>
    <x v="130"/>
    <s v="Corporate"/>
    <s v="United States"/>
    <s v="Seattle"/>
    <s v="Washington"/>
    <n v="98103"/>
    <x v="1"/>
    <s v="TEC-AC-10004510"/>
    <s v="Technology"/>
    <x v="2"/>
    <x v="11"/>
    <x v="953"/>
    <n v="49.08"/>
  </r>
  <r>
    <n v="3247"/>
    <s v="US-2018-140907"/>
    <d v="2018-10-12T00:00:00"/>
    <d v="2018-12-12T00:00:00"/>
    <x v="8"/>
    <s v="Second Class"/>
    <x v="130"/>
    <x v="130"/>
    <s v="Corporate"/>
    <s v="United States"/>
    <s v="Seattle"/>
    <s v="Washington"/>
    <n v="98103"/>
    <x v="1"/>
    <s v="OFF-ST-10000060"/>
    <s v="Office Supplies"/>
    <x v="1"/>
    <x v="4"/>
    <x v="392"/>
    <n v="324.89999999999998"/>
  </r>
  <r>
    <n v="3248"/>
    <s v="US-2018-140907"/>
    <d v="2018-10-12T00:00:00"/>
    <d v="2018-12-12T00:00:00"/>
    <x v="8"/>
    <s v="Second Class"/>
    <x v="130"/>
    <x v="130"/>
    <s v="Corporate"/>
    <s v="United States"/>
    <s v="Seattle"/>
    <s v="Washington"/>
    <n v="98103"/>
    <x v="1"/>
    <s v="OFF-AR-10000799"/>
    <s v="Office Supplies"/>
    <x v="1"/>
    <x v="6"/>
    <x v="1502"/>
    <n v="18.239999999999998"/>
  </r>
  <r>
    <n v="3249"/>
    <s v="CA-2017-159730"/>
    <d v="2017-09-17T00:00:00"/>
    <d v="2017-09-21T00:00:00"/>
    <x v="3"/>
    <s v="Standard Class"/>
    <x v="319"/>
    <x v="319"/>
    <s v="Home Office"/>
    <s v="United States"/>
    <s v="Seattle"/>
    <s v="Washington"/>
    <n v="98103"/>
    <x v="1"/>
    <s v="FUR-CH-10004875"/>
    <s v="Furniture"/>
    <x v="0"/>
    <x v="1"/>
    <x v="1445"/>
    <n v="113.88800000000001"/>
  </r>
  <r>
    <n v="3250"/>
    <s v="CA-2017-159730"/>
    <d v="2017-09-17T00:00:00"/>
    <d v="2017-09-21T00:00:00"/>
    <x v="3"/>
    <s v="Standard Class"/>
    <x v="319"/>
    <x v="319"/>
    <s v="Home Office"/>
    <s v="United States"/>
    <s v="Seattle"/>
    <s v="Washington"/>
    <n v="98103"/>
    <x v="1"/>
    <s v="TEC-PH-10002085"/>
    <s v="Technology"/>
    <x v="2"/>
    <x v="7"/>
    <x v="665"/>
    <n v="105.584"/>
  </r>
  <r>
    <n v="3251"/>
    <s v="CA-2017-157868"/>
    <d v="2017-12-23T00:00:00"/>
    <d v="2017-12-29T00:00:00"/>
    <x v="1"/>
    <s v="Standard Class"/>
    <x v="565"/>
    <x v="565"/>
    <s v="Corporate"/>
    <s v="United States"/>
    <s v="Grand Rapids"/>
    <s v="Michigan"/>
    <n v="49505"/>
    <x v="2"/>
    <s v="OFF-FA-10000992"/>
    <s v="Office Supplies"/>
    <x v="1"/>
    <x v="13"/>
    <x v="1042"/>
    <n v="24.85"/>
  </r>
  <r>
    <n v="3252"/>
    <s v="CA-2018-119389"/>
    <d v="2018-04-17T00:00:00"/>
    <d v="2018-04-19T00:00:00"/>
    <x v="4"/>
    <s v="First Class"/>
    <x v="696"/>
    <x v="696"/>
    <s v="Consumer"/>
    <s v="United States"/>
    <s v="Philadelphia"/>
    <s v="Pennsylvania"/>
    <n v="19120"/>
    <x v="3"/>
    <s v="FUR-FU-10001473"/>
    <s v="Furniture"/>
    <x v="0"/>
    <x v="5"/>
    <x v="1253"/>
    <n v="60.311999999999998"/>
  </r>
  <r>
    <n v="3253"/>
    <s v="CA-2018-110373"/>
    <d v="2018-10-27T00:00:00"/>
    <d v="2018-10-30T00:00:00"/>
    <x v="8"/>
    <s v="Second Class"/>
    <x v="15"/>
    <x v="15"/>
    <s v="Home Office"/>
    <s v="United States"/>
    <s v="Chicago"/>
    <s v="Illinois"/>
    <n v="60610"/>
    <x v="2"/>
    <s v="OFF-AR-10003045"/>
    <s v="Office Supplies"/>
    <x v="1"/>
    <x v="6"/>
    <x v="425"/>
    <n v="7.056"/>
  </r>
  <r>
    <n v="3254"/>
    <s v="CA-2018-110373"/>
    <d v="2018-10-27T00:00:00"/>
    <d v="2018-10-30T00:00:00"/>
    <x v="8"/>
    <s v="Second Class"/>
    <x v="15"/>
    <x v="15"/>
    <s v="Home Office"/>
    <s v="United States"/>
    <s v="Chicago"/>
    <s v="Illinois"/>
    <n v="60610"/>
    <x v="2"/>
    <s v="TEC-PH-10001536"/>
    <s v="Technology"/>
    <x v="2"/>
    <x v="7"/>
    <x v="1243"/>
    <n v="27.184000000000001"/>
  </r>
  <r>
    <n v="3255"/>
    <s v="CA-2017-155474"/>
    <d v="2017-08-07T00:00:00"/>
    <d v="2017-07-14T00:00:00"/>
    <x v="0"/>
    <s v="Standard Class"/>
    <x v="417"/>
    <x v="417"/>
    <s v="Consumer"/>
    <s v="United States"/>
    <s v="Seattle"/>
    <s v="Washington"/>
    <n v="98105"/>
    <x v="1"/>
    <s v="TEC-PH-10001580"/>
    <s v="Technology"/>
    <x v="2"/>
    <x v="7"/>
    <x v="234"/>
    <n v="107.98399999999999"/>
  </r>
  <r>
    <n v="3256"/>
    <s v="CA-2017-155474"/>
    <d v="2017-08-07T00:00:00"/>
    <d v="2017-07-14T00:00:00"/>
    <x v="0"/>
    <s v="Standard Class"/>
    <x v="417"/>
    <x v="417"/>
    <s v="Consumer"/>
    <s v="United States"/>
    <s v="Seattle"/>
    <s v="Washington"/>
    <n v="98105"/>
    <x v="1"/>
    <s v="OFF-BI-10004209"/>
    <s v="Office Supplies"/>
    <x v="1"/>
    <x v="8"/>
    <x v="1215"/>
    <n v="19.295999999999999"/>
  </r>
  <r>
    <n v="3257"/>
    <s v="CA-2016-155453"/>
    <d v="2016-09-08T00:00:00"/>
    <d v="2016-08-14T00:00:00"/>
    <x v="3"/>
    <s v="Standard Class"/>
    <x v="19"/>
    <x v="19"/>
    <s v="Corporate"/>
    <s v="United States"/>
    <s v="Jacksonville"/>
    <s v="Florida"/>
    <n v="32216"/>
    <x v="0"/>
    <s v="OFF-LA-10001613"/>
    <s v="Office Supplies"/>
    <x v="1"/>
    <x v="2"/>
    <x v="743"/>
    <n v="4.6079999999999997"/>
  </r>
  <r>
    <n v="3258"/>
    <s v="US-2017-161844"/>
    <d v="2017-09-12T00:00:00"/>
    <d v="2017-12-14T00:00:00"/>
    <x v="3"/>
    <s v="Second Class"/>
    <x v="460"/>
    <x v="460"/>
    <s v="Corporate"/>
    <s v="United States"/>
    <s v="Franklin"/>
    <s v="Tennessee"/>
    <n v="37064"/>
    <x v="0"/>
    <s v="FUR-TA-10001676"/>
    <s v="Furniture"/>
    <x v="0"/>
    <x v="3"/>
    <x v="966"/>
    <n v="79.974000000000004"/>
  </r>
  <r>
    <n v="3259"/>
    <s v="US-2017-161844"/>
    <d v="2017-09-12T00:00:00"/>
    <d v="2017-12-14T00:00:00"/>
    <x v="3"/>
    <s v="Second Class"/>
    <x v="460"/>
    <x v="460"/>
    <s v="Corporate"/>
    <s v="United States"/>
    <s v="Franklin"/>
    <s v="Tennessee"/>
    <n v="37064"/>
    <x v="0"/>
    <s v="OFF-BI-10003712"/>
    <s v="Office Supplies"/>
    <x v="1"/>
    <x v="8"/>
    <x v="696"/>
    <n v="2.9460000000000002"/>
  </r>
  <r>
    <n v="3260"/>
    <s v="US-2017-162103"/>
    <d v="2017-11-13T00:00:00"/>
    <d v="2017-11-17T00:00:00"/>
    <x v="2"/>
    <s v="Standard Class"/>
    <x v="697"/>
    <x v="697"/>
    <s v="Home Office"/>
    <s v="United States"/>
    <s v="Highland Park"/>
    <s v="Illinois"/>
    <n v="60035"/>
    <x v="2"/>
    <s v="OFF-BI-10000285"/>
    <s v="Office Supplies"/>
    <x v="1"/>
    <x v="8"/>
    <x v="461"/>
    <n v="3.1360000000000001"/>
  </r>
  <r>
    <n v="3261"/>
    <s v="CA-2015-151554"/>
    <d v="2015-11-14T00:00:00"/>
    <d v="2015-11-15T00:00:00"/>
    <x v="2"/>
    <s v="First Class"/>
    <x v="698"/>
    <x v="698"/>
    <s v="Corporate"/>
    <s v="United States"/>
    <s v="Pasadena"/>
    <s v="Texas"/>
    <n v="77506"/>
    <x v="2"/>
    <s v="OFF-PA-10004609"/>
    <s v="Office Supplies"/>
    <x v="1"/>
    <x v="10"/>
    <x v="1503"/>
    <n v="20.736000000000001"/>
  </r>
  <r>
    <n v="3262"/>
    <s v="CA-2015-140662"/>
    <d v="2015-11-17T00:00:00"/>
    <d v="2015-11-19T00:00:00"/>
    <x v="2"/>
    <s v="First Class"/>
    <x v="131"/>
    <x v="131"/>
    <s v="Corporate"/>
    <s v="United States"/>
    <s v="San Francisco"/>
    <s v="California"/>
    <n v="94109"/>
    <x v="1"/>
    <s v="TEC-AC-10001314"/>
    <s v="Technology"/>
    <x v="2"/>
    <x v="11"/>
    <x v="952"/>
    <n v="99.98"/>
  </r>
  <r>
    <n v="3263"/>
    <s v="CA-2015-140662"/>
    <d v="2015-11-17T00:00:00"/>
    <d v="2015-11-19T00:00:00"/>
    <x v="2"/>
    <s v="First Class"/>
    <x v="131"/>
    <x v="131"/>
    <s v="Corporate"/>
    <s v="United States"/>
    <s v="San Francisco"/>
    <s v="California"/>
    <n v="94109"/>
    <x v="1"/>
    <s v="OFF-PA-10003395"/>
    <s v="Office Supplies"/>
    <x v="1"/>
    <x v="10"/>
    <x v="656"/>
    <n v="733.95"/>
  </r>
  <r>
    <n v="3264"/>
    <s v="CA-2015-140662"/>
    <d v="2015-11-17T00:00:00"/>
    <d v="2015-11-19T00:00:00"/>
    <x v="2"/>
    <s v="First Class"/>
    <x v="131"/>
    <x v="131"/>
    <s v="Corporate"/>
    <s v="United States"/>
    <s v="San Francisco"/>
    <s v="California"/>
    <n v="94109"/>
    <x v="1"/>
    <s v="OFF-AP-10001242"/>
    <s v="Office Supplies"/>
    <x v="1"/>
    <x v="9"/>
    <x v="1417"/>
    <n v="241.44"/>
  </r>
  <r>
    <n v="3265"/>
    <s v="CA-2017-122518"/>
    <d v="2017-04-03T00:00:00"/>
    <d v="2017-03-08T00:00:00"/>
    <x v="4"/>
    <s v="Second Class"/>
    <x v="575"/>
    <x v="575"/>
    <s v="Corporate"/>
    <s v="United States"/>
    <s v="Miami"/>
    <s v="Florida"/>
    <n v="33180"/>
    <x v="0"/>
    <s v="OFF-LA-10001641"/>
    <s v="Office Supplies"/>
    <x v="1"/>
    <x v="2"/>
    <x v="1031"/>
    <n v="10.08"/>
  </r>
  <r>
    <n v="3266"/>
    <s v="US-2015-126571"/>
    <d v="2015-11-10T00:00:00"/>
    <d v="2015-10-15T00:00:00"/>
    <x v="2"/>
    <s v="Standard Class"/>
    <x v="535"/>
    <x v="535"/>
    <s v="Consumer"/>
    <s v="United States"/>
    <s v="Philadelphia"/>
    <s v="Pennsylvania"/>
    <n v="19120"/>
    <x v="3"/>
    <s v="OFF-ST-10003816"/>
    <s v="Office Supplies"/>
    <x v="1"/>
    <x v="4"/>
    <x v="717"/>
    <n v="281.904"/>
  </r>
  <r>
    <n v="3267"/>
    <s v="US-2015-126571"/>
    <d v="2015-11-10T00:00:00"/>
    <d v="2015-10-15T00:00:00"/>
    <x v="2"/>
    <s v="Standard Class"/>
    <x v="535"/>
    <x v="535"/>
    <s v="Consumer"/>
    <s v="United States"/>
    <s v="Philadelphia"/>
    <s v="Pennsylvania"/>
    <n v="19120"/>
    <x v="3"/>
    <s v="OFF-EN-10002230"/>
    <s v="Office Supplies"/>
    <x v="1"/>
    <x v="12"/>
    <x v="555"/>
    <n v="201.43199999999999"/>
  </r>
  <r>
    <n v="3268"/>
    <s v="CA-2015-143840"/>
    <d v="2015-05-22T00:00:00"/>
    <d v="2015-05-29T00:00:00"/>
    <x v="5"/>
    <s v="Standard Class"/>
    <x v="699"/>
    <x v="699"/>
    <s v="Consumer"/>
    <s v="United States"/>
    <s v="Decatur"/>
    <s v="Alabama"/>
    <n v="35601"/>
    <x v="0"/>
    <s v="TEC-PH-10002660"/>
    <s v="Technology"/>
    <x v="2"/>
    <x v="7"/>
    <x v="704"/>
    <n v="135.97999999999999"/>
  </r>
  <r>
    <n v="3269"/>
    <s v="CA-2015-143840"/>
    <d v="2015-05-22T00:00:00"/>
    <d v="2015-05-29T00:00:00"/>
    <x v="5"/>
    <s v="Standard Class"/>
    <x v="699"/>
    <x v="699"/>
    <s v="Consumer"/>
    <s v="United States"/>
    <s v="Decatur"/>
    <s v="Alabama"/>
    <n v="35601"/>
    <x v="0"/>
    <s v="TEC-PH-10003171"/>
    <s v="Technology"/>
    <x v="2"/>
    <x v="7"/>
    <x v="1504"/>
    <n v="44.95"/>
  </r>
  <r>
    <n v="3270"/>
    <s v="CA-2015-115980"/>
    <d v="2015-07-15T00:00:00"/>
    <d v="2015-07-19T00:00:00"/>
    <x v="6"/>
    <s v="Standard Class"/>
    <x v="100"/>
    <x v="100"/>
    <s v="Corporate"/>
    <s v="United States"/>
    <s v="Sioux Falls"/>
    <s v="South Dakota"/>
    <n v="57103"/>
    <x v="2"/>
    <s v="TEC-AC-10003709"/>
    <s v="Technology"/>
    <x v="2"/>
    <x v="11"/>
    <x v="1413"/>
    <n v="2.97"/>
  </r>
  <r>
    <n v="3271"/>
    <s v="CA-2015-115980"/>
    <d v="2015-07-15T00:00:00"/>
    <d v="2015-07-19T00:00:00"/>
    <x v="6"/>
    <s v="Standard Class"/>
    <x v="100"/>
    <x v="100"/>
    <s v="Corporate"/>
    <s v="United States"/>
    <s v="Sioux Falls"/>
    <s v="South Dakota"/>
    <n v="57103"/>
    <x v="2"/>
    <s v="OFF-FA-10000304"/>
    <s v="Office Supplies"/>
    <x v="1"/>
    <x v="13"/>
    <x v="52"/>
    <n v="6.54"/>
  </r>
  <r>
    <n v="3272"/>
    <s v="CA-2016-155145"/>
    <d v="2016-12-27T00:00:00"/>
    <d v="2016-12-29T00:00:00"/>
    <x v="1"/>
    <s v="Second Class"/>
    <x v="634"/>
    <x v="634"/>
    <s v="Corporate"/>
    <s v="United States"/>
    <s v="Visalia"/>
    <s v="California"/>
    <n v="93277"/>
    <x v="1"/>
    <s v="TEC-AC-10003709"/>
    <s v="Technology"/>
    <x v="2"/>
    <x v="11"/>
    <x v="1413"/>
    <n v="7.92"/>
  </r>
  <r>
    <n v="3273"/>
    <s v="CA-2016-146038"/>
    <d v="2016-09-02T00:00:00"/>
    <d v="2016-02-16T00:00:00"/>
    <x v="3"/>
    <s v="Standard Class"/>
    <x v="695"/>
    <x v="695"/>
    <s v="Consumer"/>
    <s v="United States"/>
    <s v="Los Angeles"/>
    <s v="California"/>
    <n v="90049"/>
    <x v="1"/>
    <s v="FUR-CH-10002774"/>
    <s v="Furniture"/>
    <x v="0"/>
    <x v="1"/>
    <x v="23"/>
    <n v="203.92"/>
  </r>
  <r>
    <n v="3274"/>
    <s v="CA-2018-133865"/>
    <d v="2018-08-05T00:00:00"/>
    <d v="2018-05-12T00:00:00"/>
    <x v="0"/>
    <s v="Standard Class"/>
    <x v="390"/>
    <x v="390"/>
    <s v="Home Office"/>
    <s v="United States"/>
    <s v="Los Angeles"/>
    <s v="California"/>
    <n v="90032"/>
    <x v="1"/>
    <s v="TEC-CO-10001046"/>
    <s v="Technology"/>
    <x v="2"/>
    <x v="16"/>
    <x v="883"/>
    <n v="3359.9520000000002"/>
  </r>
  <r>
    <n v="3275"/>
    <s v="CA-2018-116358"/>
    <d v="2018-02-11T00:00:00"/>
    <d v="2018-11-06T00:00:00"/>
    <x v="11"/>
    <s v="Standard Class"/>
    <x v="366"/>
    <x v="366"/>
    <s v="Corporate"/>
    <s v="United States"/>
    <s v="Overland Park"/>
    <s v="Kansas"/>
    <n v="66212"/>
    <x v="2"/>
    <s v="OFF-FA-10003495"/>
    <s v="Office Supplies"/>
    <x v="1"/>
    <x v="13"/>
    <x v="128"/>
    <n v="18.239999999999998"/>
  </r>
  <r>
    <n v="3276"/>
    <s v="CA-2018-116358"/>
    <d v="2018-02-11T00:00:00"/>
    <d v="2018-11-06T00:00:00"/>
    <x v="11"/>
    <s v="Standard Class"/>
    <x v="366"/>
    <x v="366"/>
    <s v="Corporate"/>
    <s v="United States"/>
    <s v="Overland Park"/>
    <s v="Kansas"/>
    <n v="66212"/>
    <x v="2"/>
    <s v="OFF-AR-10004685"/>
    <s v="Office Supplies"/>
    <x v="1"/>
    <x v="6"/>
    <x v="183"/>
    <n v="27.78"/>
  </r>
  <r>
    <n v="3277"/>
    <s v="CA-2015-102988"/>
    <d v="2015-05-04T00:00:00"/>
    <d v="2015-04-09T00:00:00"/>
    <x v="5"/>
    <s v="Second Class"/>
    <x v="620"/>
    <x v="620"/>
    <s v="Corporate"/>
    <s v="United States"/>
    <s v="Alexandria"/>
    <s v="Virginia"/>
    <n v="22304"/>
    <x v="0"/>
    <s v="OFF-AR-10004757"/>
    <s v="Office Supplies"/>
    <x v="1"/>
    <x v="6"/>
    <x v="346"/>
    <n v="22.96"/>
  </r>
  <r>
    <n v="3278"/>
    <s v="CA-2015-102988"/>
    <d v="2015-05-04T00:00:00"/>
    <d v="2015-04-09T00:00:00"/>
    <x v="5"/>
    <s v="Second Class"/>
    <x v="620"/>
    <x v="620"/>
    <s v="Corporate"/>
    <s v="United States"/>
    <s v="Alexandria"/>
    <s v="Virginia"/>
    <n v="22304"/>
    <x v="0"/>
    <s v="TEC-PH-10001615"/>
    <s v="Technology"/>
    <x v="2"/>
    <x v="7"/>
    <x v="1117"/>
    <n v="28.99"/>
  </r>
  <r>
    <n v="3279"/>
    <s v="CA-2015-102988"/>
    <d v="2015-05-04T00:00:00"/>
    <d v="2015-04-09T00:00:00"/>
    <x v="5"/>
    <s v="Second Class"/>
    <x v="620"/>
    <x v="620"/>
    <s v="Corporate"/>
    <s v="United States"/>
    <s v="Alexandria"/>
    <s v="Virginia"/>
    <n v="22304"/>
    <x v="0"/>
    <s v="OFF-PA-10003349"/>
    <s v="Office Supplies"/>
    <x v="1"/>
    <x v="10"/>
    <x v="220"/>
    <n v="12.96"/>
  </r>
  <r>
    <n v="3280"/>
    <s v="CA-2015-102988"/>
    <d v="2015-05-04T00:00:00"/>
    <d v="2015-04-09T00:00:00"/>
    <x v="5"/>
    <s v="Second Class"/>
    <x v="620"/>
    <x v="620"/>
    <s v="Corporate"/>
    <s v="United States"/>
    <s v="Alexandria"/>
    <s v="Virginia"/>
    <n v="22304"/>
    <x v="0"/>
    <s v="OFF-AR-10000127"/>
    <s v="Office Supplies"/>
    <x v="1"/>
    <x v="6"/>
    <x v="1195"/>
    <n v="22.96"/>
  </r>
  <r>
    <n v="3281"/>
    <s v="CA-2015-102988"/>
    <d v="2015-05-04T00:00:00"/>
    <d v="2015-04-09T00:00:00"/>
    <x v="5"/>
    <s v="Second Class"/>
    <x v="620"/>
    <x v="620"/>
    <s v="Corporate"/>
    <s v="United States"/>
    <s v="Alexandria"/>
    <s v="Virginia"/>
    <n v="22304"/>
    <x v="0"/>
    <s v="OFF-SU-10002881"/>
    <s v="Office Supplies"/>
    <x v="1"/>
    <x v="14"/>
    <x v="466"/>
    <n v="4164.05"/>
  </r>
  <r>
    <n v="3282"/>
    <s v="US-2015-117170"/>
    <d v="2015-09-17T00:00:00"/>
    <d v="2015-09-24T00:00:00"/>
    <x v="3"/>
    <s v="Standard Class"/>
    <x v="446"/>
    <x v="446"/>
    <s v="Consumer"/>
    <s v="United States"/>
    <s v="Raleigh"/>
    <s v="North Carolina"/>
    <n v="27604"/>
    <x v="0"/>
    <s v="TEC-AC-10001109"/>
    <s v="Technology"/>
    <x v="2"/>
    <x v="11"/>
    <x v="1007"/>
    <n v="47.984000000000002"/>
  </r>
  <r>
    <n v="3283"/>
    <s v="US-2015-117170"/>
    <d v="2015-09-17T00:00:00"/>
    <d v="2015-09-24T00:00:00"/>
    <x v="3"/>
    <s v="Standard Class"/>
    <x v="446"/>
    <x v="446"/>
    <s v="Consumer"/>
    <s v="United States"/>
    <s v="Raleigh"/>
    <s v="North Carolina"/>
    <n v="27604"/>
    <x v="0"/>
    <s v="OFF-PA-10000682"/>
    <s v="Office Supplies"/>
    <x v="1"/>
    <x v="10"/>
    <x v="868"/>
    <n v="4.6239999999999997"/>
  </r>
  <r>
    <n v="3284"/>
    <s v="CA-2015-159478"/>
    <d v="2015-09-30T00:00:00"/>
    <d v="2015-10-06T00:00:00"/>
    <x v="3"/>
    <s v="Standard Class"/>
    <x v="186"/>
    <x v="186"/>
    <s v="Corporate"/>
    <s v="United States"/>
    <s v="New York City"/>
    <s v="New York"/>
    <n v="10035"/>
    <x v="3"/>
    <s v="FUR-FU-10000221"/>
    <s v="Furniture"/>
    <x v="0"/>
    <x v="5"/>
    <x v="534"/>
    <n v="15.24"/>
  </r>
  <r>
    <n v="3285"/>
    <s v="CA-2015-103702"/>
    <d v="2015-12-09T00:00:00"/>
    <d v="2015-09-17T00:00:00"/>
    <x v="1"/>
    <s v="Standard Class"/>
    <x v="314"/>
    <x v="314"/>
    <s v="Consumer"/>
    <s v="United States"/>
    <s v="Fairfield"/>
    <s v="Ohio"/>
    <n v="45014"/>
    <x v="3"/>
    <s v="OFF-BI-10002429"/>
    <s v="Office Supplies"/>
    <x v="1"/>
    <x v="8"/>
    <x v="472"/>
    <n v="63.923999999999999"/>
  </r>
  <r>
    <n v="3286"/>
    <s v="CA-2018-150525"/>
    <d v="2018-02-20T00:00:00"/>
    <d v="2018-02-25T00:00:00"/>
    <x v="11"/>
    <s v="Standard Class"/>
    <x v="655"/>
    <x v="655"/>
    <s v="Home Office"/>
    <s v="United States"/>
    <s v="Muskogee"/>
    <s v="Oklahoma"/>
    <n v="74403"/>
    <x v="2"/>
    <s v="OFF-AR-10002375"/>
    <s v="Office Supplies"/>
    <x v="1"/>
    <x v="6"/>
    <x v="831"/>
    <n v="6.56"/>
  </r>
  <r>
    <n v="3287"/>
    <s v="CA-2018-150525"/>
    <d v="2018-02-20T00:00:00"/>
    <d v="2018-02-25T00:00:00"/>
    <x v="11"/>
    <s v="Standard Class"/>
    <x v="655"/>
    <x v="655"/>
    <s v="Home Office"/>
    <s v="United States"/>
    <s v="Muskogee"/>
    <s v="Oklahoma"/>
    <n v="74403"/>
    <x v="2"/>
    <s v="OFF-AP-10000595"/>
    <s v="Office Supplies"/>
    <x v="1"/>
    <x v="9"/>
    <x v="1505"/>
    <n v="13.11"/>
  </r>
  <r>
    <n v="3288"/>
    <s v="CA-2016-157770"/>
    <d v="2016-12-13T00:00:00"/>
    <d v="2016-12-15T00:00:00"/>
    <x v="1"/>
    <s v="First Class"/>
    <x v="361"/>
    <x v="361"/>
    <s v="Consumer"/>
    <s v="United States"/>
    <s v="Temecula"/>
    <s v="California"/>
    <n v="92592"/>
    <x v="1"/>
    <s v="TEC-PH-10001530"/>
    <s v="Technology"/>
    <x v="2"/>
    <x v="7"/>
    <x v="759"/>
    <n v="494.37599999999998"/>
  </r>
  <r>
    <n v="3289"/>
    <s v="CA-2016-157770"/>
    <d v="2016-12-13T00:00:00"/>
    <d v="2016-12-15T00:00:00"/>
    <x v="1"/>
    <s v="First Class"/>
    <x v="361"/>
    <x v="361"/>
    <s v="Consumer"/>
    <s v="United States"/>
    <s v="Temecula"/>
    <s v="California"/>
    <n v="92592"/>
    <x v="1"/>
    <s v="OFF-BI-10000050"/>
    <s v="Office Supplies"/>
    <x v="1"/>
    <x v="8"/>
    <x v="347"/>
    <n v="29.2"/>
  </r>
  <r>
    <n v="3290"/>
    <s v="CA-2016-157770"/>
    <d v="2016-12-13T00:00:00"/>
    <d v="2016-12-15T00:00:00"/>
    <x v="1"/>
    <s v="First Class"/>
    <x v="361"/>
    <x v="361"/>
    <s v="Consumer"/>
    <s v="United States"/>
    <s v="Temecula"/>
    <s v="California"/>
    <n v="92592"/>
    <x v="1"/>
    <s v="TEC-AC-10001552"/>
    <s v="Technology"/>
    <x v="2"/>
    <x v="11"/>
    <x v="100"/>
    <n v="248.85"/>
  </r>
  <r>
    <n v="3291"/>
    <s v="CA-2016-157770"/>
    <d v="2016-12-13T00:00:00"/>
    <d v="2016-12-15T00:00:00"/>
    <x v="1"/>
    <s v="First Class"/>
    <x v="361"/>
    <x v="361"/>
    <s v="Consumer"/>
    <s v="United States"/>
    <s v="Temecula"/>
    <s v="California"/>
    <n v="92592"/>
    <x v="1"/>
    <s v="TEC-AC-10003399"/>
    <s v="Technology"/>
    <x v="2"/>
    <x v="11"/>
    <x v="1506"/>
    <n v="36.24"/>
  </r>
  <r>
    <n v="3292"/>
    <s v="CA-2017-167290"/>
    <d v="2017-10-30T00:00:00"/>
    <d v="2017-11-04T00:00:00"/>
    <x v="8"/>
    <s v="Standard Class"/>
    <x v="639"/>
    <x v="639"/>
    <s v="Consumer"/>
    <s v="United States"/>
    <s v="Sterling Heights"/>
    <s v="Michigan"/>
    <n v="48310"/>
    <x v="2"/>
    <s v="OFF-AR-10004078"/>
    <s v="Office Supplies"/>
    <x v="1"/>
    <x v="6"/>
    <x v="512"/>
    <n v="11.68"/>
  </r>
  <r>
    <n v="3293"/>
    <s v="CA-2015-106264"/>
    <d v="2015-12-26T00:00:00"/>
    <d v="2015-12-30T00:00:00"/>
    <x v="1"/>
    <s v="Standard Class"/>
    <x v="242"/>
    <x v="242"/>
    <s v="Consumer"/>
    <s v="United States"/>
    <s v="San Diego"/>
    <s v="California"/>
    <n v="92024"/>
    <x v="1"/>
    <s v="OFF-SU-10002189"/>
    <s v="Office Supplies"/>
    <x v="1"/>
    <x v="14"/>
    <x v="169"/>
    <n v="11.91"/>
  </r>
  <r>
    <n v="3294"/>
    <s v="CA-2015-106264"/>
    <d v="2015-12-26T00:00:00"/>
    <d v="2015-12-30T00:00:00"/>
    <x v="1"/>
    <s v="Standard Class"/>
    <x v="242"/>
    <x v="242"/>
    <s v="Consumer"/>
    <s v="United States"/>
    <s v="San Diego"/>
    <s v="California"/>
    <n v="92024"/>
    <x v="1"/>
    <s v="FUR-FU-10001852"/>
    <s v="Furniture"/>
    <x v="0"/>
    <x v="5"/>
    <x v="845"/>
    <n v="3.48"/>
  </r>
  <r>
    <n v="3295"/>
    <s v="CA-2015-138023"/>
    <d v="2015-08-15T00:00:00"/>
    <d v="2015-08-18T00:00:00"/>
    <x v="0"/>
    <s v="First Class"/>
    <x v="168"/>
    <x v="168"/>
    <s v="Consumer"/>
    <s v="United States"/>
    <s v="Dallas"/>
    <s v="Texas"/>
    <n v="75081"/>
    <x v="2"/>
    <s v="OFF-BI-10003638"/>
    <s v="Office Supplies"/>
    <x v="1"/>
    <x v="8"/>
    <x v="612"/>
    <n v="30.96"/>
  </r>
  <r>
    <n v="3296"/>
    <s v="CA-2018-113418"/>
    <d v="2018-01-10T00:00:00"/>
    <d v="2018-10-03T00:00:00"/>
    <x v="7"/>
    <s v="First Class"/>
    <x v="475"/>
    <x v="475"/>
    <s v="Home Office"/>
    <s v="United States"/>
    <s v="New York City"/>
    <s v="New York"/>
    <n v="10035"/>
    <x v="3"/>
    <s v="TEC-MA-10002428"/>
    <s v="Technology"/>
    <x v="2"/>
    <x v="15"/>
    <x v="1507"/>
    <n v="1704.89"/>
  </r>
  <r>
    <n v="3297"/>
    <s v="US-2016-110569"/>
    <d v="2016-05-23T00:00:00"/>
    <d v="2016-05-30T00:00:00"/>
    <x v="5"/>
    <s v="Standard Class"/>
    <x v="12"/>
    <x v="12"/>
    <s v="Consumer"/>
    <s v="United States"/>
    <s v="Phoenix"/>
    <s v="Arizona"/>
    <n v="85023"/>
    <x v="1"/>
    <s v="OFF-BI-10001036"/>
    <s v="Office Supplies"/>
    <x v="1"/>
    <x v="8"/>
    <x v="624"/>
    <n v="19.193999999999999"/>
  </r>
  <r>
    <n v="3298"/>
    <s v="US-2016-110569"/>
    <d v="2016-05-23T00:00:00"/>
    <d v="2016-05-30T00:00:00"/>
    <x v="5"/>
    <s v="Standard Class"/>
    <x v="12"/>
    <x v="12"/>
    <s v="Consumer"/>
    <s v="United States"/>
    <s v="Phoenix"/>
    <s v="Arizona"/>
    <n v="85023"/>
    <x v="1"/>
    <s v="OFF-AP-10004708"/>
    <s v="Office Supplies"/>
    <x v="1"/>
    <x v="9"/>
    <x v="513"/>
    <n v="121.792"/>
  </r>
  <r>
    <n v="3299"/>
    <s v="CA-2018-136308"/>
    <d v="2018-11-16T00:00:00"/>
    <d v="2018-11-16T00:00:00"/>
    <x v="2"/>
    <s v="Same Day"/>
    <x v="360"/>
    <x v="360"/>
    <s v="Corporate"/>
    <s v="United States"/>
    <s v="San Francisco"/>
    <s v="California"/>
    <n v="94122"/>
    <x v="1"/>
    <s v="TEC-MA-10000488"/>
    <s v="Technology"/>
    <x v="2"/>
    <x v="15"/>
    <x v="1138"/>
    <n v="1919.9760000000001"/>
  </r>
  <r>
    <n v="3300"/>
    <s v="US-2015-159926"/>
    <d v="2015-11-18T00:00:00"/>
    <d v="2015-11-22T00:00:00"/>
    <x v="2"/>
    <s v="Standard Class"/>
    <x v="229"/>
    <x v="229"/>
    <s v="Consumer"/>
    <s v="United States"/>
    <s v="Philadelphia"/>
    <s v="Pennsylvania"/>
    <n v="19140"/>
    <x v="3"/>
    <s v="OFF-BI-10003656"/>
    <s v="Office Supplies"/>
    <x v="1"/>
    <x v="8"/>
    <x v="13"/>
    <n v="50.997"/>
  </r>
  <r>
    <n v="3301"/>
    <s v="US-2015-159926"/>
    <d v="2015-11-18T00:00:00"/>
    <d v="2015-11-22T00:00:00"/>
    <x v="2"/>
    <s v="Standard Class"/>
    <x v="229"/>
    <x v="229"/>
    <s v="Consumer"/>
    <s v="United States"/>
    <s v="Philadelphia"/>
    <s v="Pennsylvania"/>
    <n v="19140"/>
    <x v="3"/>
    <s v="OFF-ST-10003656"/>
    <s v="Office Supplies"/>
    <x v="1"/>
    <x v="4"/>
    <x v="82"/>
    <n v="76.792000000000002"/>
  </r>
  <r>
    <n v="3302"/>
    <s v="US-2015-159926"/>
    <d v="2015-11-18T00:00:00"/>
    <d v="2015-11-22T00:00:00"/>
    <x v="2"/>
    <s v="Standard Class"/>
    <x v="229"/>
    <x v="229"/>
    <s v="Consumer"/>
    <s v="United States"/>
    <s v="Philadelphia"/>
    <s v="Pennsylvania"/>
    <n v="19140"/>
    <x v="3"/>
    <s v="TEC-PH-10001128"/>
    <s v="Technology"/>
    <x v="2"/>
    <x v="7"/>
    <x v="1508"/>
    <n v="539.96400000000006"/>
  </r>
  <r>
    <n v="3303"/>
    <s v="US-2015-159926"/>
    <d v="2015-11-18T00:00:00"/>
    <d v="2015-11-22T00:00:00"/>
    <x v="2"/>
    <s v="Standard Class"/>
    <x v="229"/>
    <x v="229"/>
    <s v="Consumer"/>
    <s v="United States"/>
    <s v="Philadelphia"/>
    <s v="Pennsylvania"/>
    <n v="19140"/>
    <x v="3"/>
    <s v="FUR-FU-10001473"/>
    <s v="Furniture"/>
    <x v="0"/>
    <x v="5"/>
    <x v="1253"/>
    <n v="60.311999999999998"/>
  </r>
  <r>
    <n v="3304"/>
    <s v="US-2015-159926"/>
    <d v="2015-11-18T00:00:00"/>
    <d v="2015-11-22T00:00:00"/>
    <x v="2"/>
    <s v="Standard Class"/>
    <x v="229"/>
    <x v="229"/>
    <s v="Consumer"/>
    <s v="United States"/>
    <s v="Philadelphia"/>
    <s v="Pennsylvania"/>
    <n v="19140"/>
    <x v="3"/>
    <s v="OFF-BI-10004656"/>
    <s v="Office Supplies"/>
    <x v="1"/>
    <x v="8"/>
    <x v="864"/>
    <n v="1.944"/>
  </r>
  <r>
    <n v="3305"/>
    <s v="CA-2015-104738"/>
    <d v="2015-12-30T00:00:00"/>
    <d v="2016-01-01T00:00:00"/>
    <x v="1"/>
    <s v="Second Class"/>
    <x v="407"/>
    <x v="407"/>
    <s v="Corporate"/>
    <s v="United States"/>
    <s v="Laredo"/>
    <s v="Texas"/>
    <n v="78041"/>
    <x v="2"/>
    <s v="OFF-EN-10004955"/>
    <s v="Office Supplies"/>
    <x v="1"/>
    <x v="12"/>
    <x v="890"/>
    <n v="12.984"/>
  </r>
  <r>
    <n v="3306"/>
    <s v="CA-2015-104738"/>
    <d v="2015-12-30T00:00:00"/>
    <d v="2016-01-01T00:00:00"/>
    <x v="1"/>
    <s v="Second Class"/>
    <x v="407"/>
    <x v="407"/>
    <s v="Corporate"/>
    <s v="United States"/>
    <s v="Laredo"/>
    <s v="Texas"/>
    <n v="78041"/>
    <x v="2"/>
    <s v="TEC-PH-10002468"/>
    <s v="Technology"/>
    <x v="2"/>
    <x v="7"/>
    <x v="1219"/>
    <n v="217.584"/>
  </r>
  <r>
    <n v="3307"/>
    <s v="CA-2015-104738"/>
    <d v="2015-12-30T00:00:00"/>
    <d v="2016-01-01T00:00:00"/>
    <x v="1"/>
    <s v="Second Class"/>
    <x v="407"/>
    <x v="407"/>
    <s v="Corporate"/>
    <s v="United States"/>
    <s v="Laredo"/>
    <s v="Texas"/>
    <n v="78041"/>
    <x v="2"/>
    <s v="TEC-PH-10000576"/>
    <s v="Technology"/>
    <x v="2"/>
    <x v="7"/>
    <x v="815"/>
    <n v="328.77600000000001"/>
  </r>
  <r>
    <n v="3308"/>
    <s v="CA-2015-104738"/>
    <d v="2015-12-30T00:00:00"/>
    <d v="2016-01-01T00:00:00"/>
    <x v="1"/>
    <s v="Second Class"/>
    <x v="407"/>
    <x v="407"/>
    <s v="Corporate"/>
    <s v="United States"/>
    <s v="Laredo"/>
    <s v="Texas"/>
    <n v="78041"/>
    <x v="2"/>
    <s v="OFF-BI-10002160"/>
    <s v="Office Supplies"/>
    <x v="1"/>
    <x v="8"/>
    <x v="315"/>
    <n v="2.286"/>
  </r>
  <r>
    <n v="3309"/>
    <s v="CA-2015-104738"/>
    <d v="2015-12-30T00:00:00"/>
    <d v="2016-01-01T00:00:00"/>
    <x v="1"/>
    <s v="Second Class"/>
    <x v="407"/>
    <x v="407"/>
    <s v="Corporate"/>
    <s v="United States"/>
    <s v="Laredo"/>
    <s v="Texas"/>
    <n v="78041"/>
    <x v="2"/>
    <s v="TEC-AC-10003628"/>
    <s v="Technology"/>
    <x v="2"/>
    <x v="11"/>
    <x v="247"/>
    <n v="47.984000000000002"/>
  </r>
  <r>
    <n v="3310"/>
    <s v="CA-2016-144386"/>
    <d v="2016-05-11T00:00:00"/>
    <d v="2016-11-11T00:00:00"/>
    <x v="5"/>
    <s v="Standard Class"/>
    <x v="265"/>
    <x v="265"/>
    <s v="Corporate"/>
    <s v="United States"/>
    <s v="New York City"/>
    <s v="New York"/>
    <n v="10009"/>
    <x v="3"/>
    <s v="OFF-BI-10001116"/>
    <s v="Office Supplies"/>
    <x v="1"/>
    <x v="8"/>
    <x v="1075"/>
    <n v="25.344000000000001"/>
  </r>
  <r>
    <n v="3311"/>
    <s v="CA-2017-111416"/>
    <d v="2017-09-17T00:00:00"/>
    <d v="2017-09-22T00:00:00"/>
    <x v="3"/>
    <s v="Standard Class"/>
    <x v="560"/>
    <x v="560"/>
    <s v="Consumer"/>
    <s v="United States"/>
    <s v="New York City"/>
    <s v="New York"/>
    <n v="10035"/>
    <x v="3"/>
    <s v="OFF-BI-10002026"/>
    <s v="Office Supplies"/>
    <x v="1"/>
    <x v="8"/>
    <x v="912"/>
    <n v="232.4"/>
  </r>
  <r>
    <n v="3312"/>
    <s v="CA-2017-162747"/>
    <d v="2017-03-20T00:00:00"/>
    <d v="2017-03-25T00:00:00"/>
    <x v="10"/>
    <s v="Second Class"/>
    <x v="692"/>
    <x v="692"/>
    <s v="Corporate"/>
    <s v="United States"/>
    <s v="Gulfport"/>
    <s v="Mississippi"/>
    <n v="39503"/>
    <x v="0"/>
    <s v="FUR-FU-10003691"/>
    <s v="Furniture"/>
    <x v="0"/>
    <x v="5"/>
    <x v="886"/>
    <n v="86.45"/>
  </r>
  <r>
    <n v="3313"/>
    <s v="US-2015-133130"/>
    <d v="2015-09-27T00:00:00"/>
    <d v="2015-10-01T00:00:00"/>
    <x v="3"/>
    <s v="Standard Class"/>
    <x v="513"/>
    <x v="513"/>
    <s v="Consumer"/>
    <s v="United States"/>
    <s v="San Diego"/>
    <s v="California"/>
    <n v="92037"/>
    <x v="1"/>
    <s v="FUR-CH-10002602"/>
    <s v="Furniture"/>
    <x v="0"/>
    <x v="1"/>
    <x v="291"/>
    <n v="603.91999999999996"/>
  </r>
  <r>
    <n v="3314"/>
    <s v="US-2015-133130"/>
    <d v="2015-09-27T00:00:00"/>
    <d v="2015-10-01T00:00:00"/>
    <x v="3"/>
    <s v="Standard Class"/>
    <x v="513"/>
    <x v="513"/>
    <s v="Consumer"/>
    <s v="United States"/>
    <s v="San Diego"/>
    <s v="California"/>
    <n v="92037"/>
    <x v="1"/>
    <s v="OFF-PA-10000675"/>
    <s v="Office Supplies"/>
    <x v="1"/>
    <x v="10"/>
    <x v="1115"/>
    <n v="81.98"/>
  </r>
  <r>
    <n v="3315"/>
    <s v="CA-2018-169978"/>
    <d v="2018-12-24T00:00:00"/>
    <d v="2018-12-28T00:00:00"/>
    <x v="1"/>
    <s v="Standard Class"/>
    <x v="643"/>
    <x v="643"/>
    <s v="Consumer"/>
    <s v="United States"/>
    <s v="Oceanside"/>
    <s v="New York"/>
    <n v="11572"/>
    <x v="3"/>
    <s v="FUR-CH-10002602"/>
    <s v="Furniture"/>
    <x v="0"/>
    <x v="1"/>
    <x v="291"/>
    <n v="271.76400000000001"/>
  </r>
  <r>
    <n v="3316"/>
    <s v="CA-2018-169978"/>
    <d v="2018-12-24T00:00:00"/>
    <d v="2018-12-28T00:00:00"/>
    <x v="1"/>
    <s v="Standard Class"/>
    <x v="643"/>
    <x v="643"/>
    <s v="Consumer"/>
    <s v="United States"/>
    <s v="Oceanside"/>
    <s v="New York"/>
    <n v="11572"/>
    <x v="3"/>
    <s v="OFF-BI-10001900"/>
    <s v="Office Supplies"/>
    <x v="1"/>
    <x v="8"/>
    <x v="1108"/>
    <n v="14.375999999999999"/>
  </r>
  <r>
    <n v="3317"/>
    <s v="CA-2018-161739"/>
    <d v="2018-10-11T00:00:00"/>
    <d v="2018-11-15T00:00:00"/>
    <x v="8"/>
    <s v="Second Class"/>
    <x v="494"/>
    <x v="494"/>
    <s v="Corporate"/>
    <s v="United States"/>
    <s v="Round Rock"/>
    <s v="Texas"/>
    <n v="78664"/>
    <x v="2"/>
    <s v="FUR-FU-10001468"/>
    <s v="Furniture"/>
    <x v="0"/>
    <x v="5"/>
    <x v="1289"/>
    <n v="341.96"/>
  </r>
  <r>
    <n v="3318"/>
    <s v="CA-2016-165057"/>
    <d v="2016-11-09T00:00:00"/>
    <d v="2016-09-15T00:00:00"/>
    <x v="2"/>
    <s v="Standard Class"/>
    <x v="56"/>
    <x v="56"/>
    <s v="Consumer"/>
    <s v="United States"/>
    <s v="Redlands"/>
    <s v="California"/>
    <n v="92374"/>
    <x v="1"/>
    <s v="OFF-AR-10004648"/>
    <s v="Office Supplies"/>
    <x v="1"/>
    <x v="6"/>
    <x v="626"/>
    <n v="181.35"/>
  </r>
  <r>
    <n v="3319"/>
    <s v="CA-2016-165057"/>
    <d v="2016-11-09T00:00:00"/>
    <d v="2016-09-15T00:00:00"/>
    <x v="2"/>
    <s v="Standard Class"/>
    <x v="56"/>
    <x v="56"/>
    <s v="Consumer"/>
    <s v="United States"/>
    <s v="Redlands"/>
    <s v="California"/>
    <n v="92374"/>
    <x v="1"/>
    <s v="OFF-LA-10003190"/>
    <s v="Office Supplies"/>
    <x v="1"/>
    <x v="2"/>
    <x v="1172"/>
    <n v="8.64"/>
  </r>
  <r>
    <n v="3320"/>
    <s v="CA-2015-134551"/>
    <d v="2015-12-20T00:00:00"/>
    <d v="2015-12-25T00:00:00"/>
    <x v="1"/>
    <s v="Standard Class"/>
    <x v="700"/>
    <x v="700"/>
    <s v="Consumer"/>
    <s v="United States"/>
    <s v="Columbia"/>
    <s v="Tennessee"/>
    <n v="38401"/>
    <x v="0"/>
    <s v="OFF-AP-10004868"/>
    <s v="Office Supplies"/>
    <x v="1"/>
    <x v="9"/>
    <x v="1027"/>
    <n v="43.512"/>
  </r>
  <r>
    <n v="3321"/>
    <s v="CA-2015-134551"/>
    <d v="2015-12-20T00:00:00"/>
    <d v="2015-12-25T00:00:00"/>
    <x v="1"/>
    <s v="Standard Class"/>
    <x v="700"/>
    <x v="700"/>
    <s v="Consumer"/>
    <s v="United States"/>
    <s v="Columbia"/>
    <s v="Tennessee"/>
    <n v="38401"/>
    <x v="0"/>
    <s v="FUR-CH-10004287"/>
    <s v="Furniture"/>
    <x v="0"/>
    <x v="1"/>
    <x v="158"/>
    <n v="662.88"/>
  </r>
  <r>
    <n v="3322"/>
    <s v="CA-2015-134551"/>
    <d v="2015-12-20T00:00:00"/>
    <d v="2015-12-25T00:00:00"/>
    <x v="1"/>
    <s v="Standard Class"/>
    <x v="700"/>
    <x v="700"/>
    <s v="Consumer"/>
    <s v="United States"/>
    <s v="Columbia"/>
    <s v="Tennessee"/>
    <n v="38401"/>
    <x v="0"/>
    <s v="OFF-PA-10002689"/>
    <s v="Office Supplies"/>
    <x v="1"/>
    <x v="10"/>
    <x v="1066"/>
    <n v="25.92"/>
  </r>
  <r>
    <n v="3323"/>
    <s v="CA-2016-120810"/>
    <d v="2016-07-23T00:00:00"/>
    <d v="2016-07-27T00:00:00"/>
    <x v="6"/>
    <s v="Standard Class"/>
    <x v="274"/>
    <x v="274"/>
    <s v="Home Office"/>
    <s v="United States"/>
    <s v="New York City"/>
    <s v="New York"/>
    <n v="10009"/>
    <x v="3"/>
    <s v="OFF-AP-10002892"/>
    <s v="Office Supplies"/>
    <x v="1"/>
    <x v="9"/>
    <x v="9"/>
    <n v="68.94"/>
  </r>
  <r>
    <n v="3324"/>
    <s v="CA-2016-120810"/>
    <d v="2016-07-23T00:00:00"/>
    <d v="2016-07-27T00:00:00"/>
    <x v="6"/>
    <s v="Standard Class"/>
    <x v="274"/>
    <x v="274"/>
    <s v="Home Office"/>
    <s v="United States"/>
    <s v="New York City"/>
    <s v="New York"/>
    <n v="10009"/>
    <x v="3"/>
    <s v="FUR-FU-10002253"/>
    <s v="Furniture"/>
    <x v="0"/>
    <x v="5"/>
    <x v="592"/>
    <n v="128.82"/>
  </r>
  <r>
    <n v="3325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OFF-BI-10001359"/>
    <s v="Office Supplies"/>
    <x v="1"/>
    <x v="8"/>
    <x v="1162"/>
    <n v="896.99"/>
  </r>
  <r>
    <n v="3326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OFF-BI-10001267"/>
    <s v="Office Supplies"/>
    <x v="1"/>
    <x v="8"/>
    <x v="1475"/>
    <n v="1.234"/>
  </r>
  <r>
    <n v="3327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OFF-AR-10003582"/>
    <s v="Office Supplies"/>
    <x v="1"/>
    <x v="6"/>
    <x v="1460"/>
    <n v="67.56"/>
  </r>
  <r>
    <n v="3328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OFF-PA-10003724"/>
    <s v="Office Supplies"/>
    <x v="1"/>
    <x v="10"/>
    <x v="362"/>
    <n v="21.72"/>
  </r>
  <r>
    <n v="3329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OFF-PA-10001033"/>
    <s v="Office Supplies"/>
    <x v="1"/>
    <x v="10"/>
    <x v="1509"/>
    <n v="262.33600000000001"/>
  </r>
  <r>
    <n v="3330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TEC-PH-10003505"/>
    <s v="Technology"/>
    <x v="2"/>
    <x v="7"/>
    <x v="910"/>
    <n v="148.47999999999999"/>
  </r>
  <r>
    <n v="3331"/>
    <s v="CA-2015-165309"/>
    <d v="2015-11-11T00:00:00"/>
    <d v="2015-11-15T00:00:00"/>
    <x v="2"/>
    <s v="Standard Class"/>
    <x v="30"/>
    <x v="30"/>
    <s v="Consumer"/>
    <s v="United States"/>
    <s v="Houston"/>
    <s v="Texas"/>
    <n v="77095"/>
    <x v="2"/>
    <s v="TEC-PH-10004959"/>
    <s v="Technology"/>
    <x v="2"/>
    <x v="7"/>
    <x v="1148"/>
    <n v="241.17599999999999"/>
  </r>
  <r>
    <n v="3332"/>
    <s v="CA-2018-122595"/>
    <d v="2018-12-14T00:00:00"/>
    <d v="2018-12-20T00:00:00"/>
    <x v="1"/>
    <s v="Standard Class"/>
    <x v="39"/>
    <x v="39"/>
    <s v="Home Office"/>
    <s v="United States"/>
    <s v="Chicago"/>
    <s v="Illinois"/>
    <n v="60653"/>
    <x v="2"/>
    <s v="TEC-AC-10000474"/>
    <s v="Technology"/>
    <x v="2"/>
    <x v="11"/>
    <x v="1510"/>
    <n v="227.976"/>
  </r>
  <r>
    <n v="3333"/>
    <s v="CA-2018-122595"/>
    <d v="2018-12-14T00:00:00"/>
    <d v="2018-12-20T00:00:00"/>
    <x v="1"/>
    <s v="Standard Class"/>
    <x v="39"/>
    <x v="39"/>
    <s v="Home Office"/>
    <s v="United States"/>
    <s v="Chicago"/>
    <s v="Illinois"/>
    <n v="60653"/>
    <x v="2"/>
    <s v="TEC-PH-10003095"/>
    <s v="Technology"/>
    <x v="2"/>
    <x v="7"/>
    <x v="1500"/>
    <n v="52.68"/>
  </r>
  <r>
    <n v="3334"/>
    <s v="CA-2018-122595"/>
    <d v="2018-12-14T00:00:00"/>
    <d v="2018-12-20T00:00:00"/>
    <x v="1"/>
    <s v="Standard Class"/>
    <x v="39"/>
    <x v="39"/>
    <s v="Home Office"/>
    <s v="United States"/>
    <s v="Chicago"/>
    <s v="Illinois"/>
    <n v="60653"/>
    <x v="2"/>
    <s v="FUR-FU-10002963"/>
    <s v="Furniture"/>
    <x v="0"/>
    <x v="5"/>
    <x v="1511"/>
    <n v="2.032"/>
  </r>
  <r>
    <n v="3335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OFF-AR-10000203"/>
    <s v="Office Supplies"/>
    <x v="1"/>
    <x v="6"/>
    <x v="785"/>
    <n v="17.12"/>
  </r>
  <r>
    <n v="3336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TEC-PH-10004667"/>
    <s v="Technology"/>
    <x v="2"/>
    <x v="7"/>
    <x v="524"/>
    <n v="431.96800000000002"/>
  </r>
  <r>
    <n v="3337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FUR-FU-10000193"/>
    <s v="Furniture"/>
    <x v="0"/>
    <x v="5"/>
    <x v="1512"/>
    <n v="129.91999999999999"/>
  </r>
  <r>
    <n v="3338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FUR-TA-10001539"/>
    <s v="Furniture"/>
    <x v="0"/>
    <x v="3"/>
    <x v="10"/>
    <n v="568.72799999999995"/>
  </r>
  <r>
    <n v="3339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OFF-BI-10000962"/>
    <s v="Office Supplies"/>
    <x v="1"/>
    <x v="8"/>
    <x v="1513"/>
    <n v="117.14400000000001"/>
  </r>
  <r>
    <n v="3340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OFF-AP-10002867"/>
    <s v="Office Supplies"/>
    <x v="1"/>
    <x v="9"/>
    <x v="1514"/>
    <n v="203.52"/>
  </r>
  <r>
    <n v="3341"/>
    <s v="US-2018-109253"/>
    <d v="2018-08-21T00:00:00"/>
    <d v="2018-08-22T00:00:00"/>
    <x v="0"/>
    <s v="First Class"/>
    <x v="701"/>
    <x v="701"/>
    <s v="Consumer"/>
    <s v="United States"/>
    <s v="Oakland"/>
    <s v="California"/>
    <n v="94601"/>
    <x v="1"/>
    <s v="OFF-LA-10001158"/>
    <s v="Office Supplies"/>
    <x v="1"/>
    <x v="2"/>
    <x v="322"/>
    <n v="51.75"/>
  </r>
  <r>
    <n v="3342"/>
    <s v="CA-2017-145982"/>
    <d v="2017-08-27T00:00:00"/>
    <d v="2017-09-01T00:00:00"/>
    <x v="0"/>
    <s v="Second Class"/>
    <x v="26"/>
    <x v="26"/>
    <s v="Consumer"/>
    <s v="United States"/>
    <s v="Quincy"/>
    <s v="Massachusetts"/>
    <n v="2169"/>
    <x v="3"/>
    <s v="OFF-PA-10000675"/>
    <s v="Office Supplies"/>
    <x v="1"/>
    <x v="10"/>
    <x v="1115"/>
    <n v="122.97"/>
  </r>
  <r>
    <n v="3343"/>
    <s v="CA-2017-145982"/>
    <d v="2017-08-27T00:00:00"/>
    <d v="2017-09-01T00:00:00"/>
    <x v="0"/>
    <s v="Second Class"/>
    <x v="26"/>
    <x v="26"/>
    <s v="Consumer"/>
    <s v="United States"/>
    <s v="Quincy"/>
    <s v="Massachusetts"/>
    <n v="2169"/>
    <x v="3"/>
    <s v="FUR-TA-10001307"/>
    <s v="Furniture"/>
    <x v="0"/>
    <x v="3"/>
    <x v="1099"/>
    <n v="244.61500000000001"/>
  </r>
  <r>
    <n v="3344"/>
    <s v="CA-2017-145982"/>
    <d v="2017-08-27T00:00:00"/>
    <d v="2017-09-01T00:00:00"/>
    <x v="0"/>
    <s v="Second Class"/>
    <x v="26"/>
    <x v="26"/>
    <s v="Consumer"/>
    <s v="United States"/>
    <s v="Quincy"/>
    <s v="Massachusetts"/>
    <n v="2169"/>
    <x v="3"/>
    <s v="TEC-PH-10000011"/>
    <s v="Technology"/>
    <x v="2"/>
    <x v="7"/>
    <x v="223"/>
    <n v="59.97"/>
  </r>
  <r>
    <n v="3345"/>
    <s v="CA-2017-145982"/>
    <d v="2017-08-27T00:00:00"/>
    <d v="2017-09-01T00:00:00"/>
    <x v="0"/>
    <s v="Second Class"/>
    <x v="26"/>
    <x v="26"/>
    <s v="Consumer"/>
    <s v="United States"/>
    <s v="Quincy"/>
    <s v="Massachusetts"/>
    <n v="2169"/>
    <x v="3"/>
    <s v="OFF-PA-10002666"/>
    <s v="Office Supplies"/>
    <x v="1"/>
    <x v="10"/>
    <x v="188"/>
    <n v="81.540000000000006"/>
  </r>
  <r>
    <n v="3346"/>
    <s v="CA-2017-145982"/>
    <d v="2017-08-27T00:00:00"/>
    <d v="2017-09-01T00:00:00"/>
    <x v="0"/>
    <s v="Second Class"/>
    <x v="26"/>
    <x v="26"/>
    <s v="Consumer"/>
    <s v="United States"/>
    <s v="Quincy"/>
    <s v="Massachusetts"/>
    <n v="2169"/>
    <x v="3"/>
    <s v="OFF-FA-10000735"/>
    <s v="Office Supplies"/>
    <x v="1"/>
    <x v="13"/>
    <x v="128"/>
    <n v="11.68"/>
  </r>
  <r>
    <n v="3347"/>
    <s v="CA-2017-145982"/>
    <d v="2017-08-27T00:00:00"/>
    <d v="2017-09-01T00:00:00"/>
    <x v="0"/>
    <s v="Second Class"/>
    <x v="26"/>
    <x v="26"/>
    <s v="Consumer"/>
    <s v="United States"/>
    <s v="Quincy"/>
    <s v="Massachusetts"/>
    <n v="2169"/>
    <x v="3"/>
    <s v="OFF-BI-10000174"/>
    <s v="Office Supplies"/>
    <x v="1"/>
    <x v="8"/>
    <x v="1444"/>
    <n v="29"/>
  </r>
  <r>
    <n v="3348"/>
    <s v="CA-2016-112014"/>
    <d v="2016-08-13T00:00:00"/>
    <d v="2016-08-20T00:00:00"/>
    <x v="0"/>
    <s v="Standard Class"/>
    <x v="21"/>
    <x v="21"/>
    <s v="Corporate"/>
    <s v="United States"/>
    <s v="Yucaipa"/>
    <s v="California"/>
    <n v="92399"/>
    <x v="1"/>
    <s v="OFF-AR-10003156"/>
    <s v="Office Supplies"/>
    <x v="1"/>
    <x v="6"/>
    <x v="401"/>
    <n v="50.8"/>
  </r>
  <r>
    <n v="3349"/>
    <s v="CA-2018-154732"/>
    <d v="2018-05-11T00:00:00"/>
    <d v="2018-11-07T00:00:00"/>
    <x v="5"/>
    <s v="First Class"/>
    <x v="124"/>
    <x v="124"/>
    <s v="Corporate"/>
    <s v="United States"/>
    <s v="Chicago"/>
    <s v="Illinois"/>
    <n v="60623"/>
    <x v="2"/>
    <s v="OFF-BI-10000474"/>
    <s v="Office Supplies"/>
    <x v="1"/>
    <x v="8"/>
    <x v="27"/>
    <n v="16.03"/>
  </r>
  <r>
    <n v="3350"/>
    <s v="US-2017-157308"/>
    <d v="2017-08-17T00:00:00"/>
    <d v="2017-08-21T00:00:00"/>
    <x v="0"/>
    <s v="Standard Class"/>
    <x v="392"/>
    <x v="392"/>
    <s v="Consumer"/>
    <s v="United States"/>
    <s v="Seattle"/>
    <s v="Washington"/>
    <n v="98105"/>
    <x v="1"/>
    <s v="OFF-BI-10003712"/>
    <s v="Office Supplies"/>
    <x v="1"/>
    <x v="8"/>
    <x v="696"/>
    <n v="15.712"/>
  </r>
  <r>
    <n v="3351"/>
    <s v="CA-2017-147536"/>
    <d v="2017-12-26T00:00:00"/>
    <d v="2017-12-31T00:00:00"/>
    <x v="1"/>
    <s v="Standard Class"/>
    <x v="239"/>
    <x v="239"/>
    <s v="Consumer"/>
    <s v="United States"/>
    <s v="New York City"/>
    <s v="New York"/>
    <n v="10024"/>
    <x v="3"/>
    <s v="TEC-AC-10003280"/>
    <s v="Technology"/>
    <x v="2"/>
    <x v="11"/>
    <x v="1037"/>
    <n v="89.97"/>
  </r>
  <r>
    <n v="3352"/>
    <s v="US-2015-134733"/>
    <d v="2015-09-23T00:00:00"/>
    <d v="2015-09-28T00:00:00"/>
    <x v="3"/>
    <s v="Standard Class"/>
    <x v="312"/>
    <x v="312"/>
    <s v="Corporate"/>
    <s v="United States"/>
    <s v="San Diego"/>
    <s v="California"/>
    <n v="92037"/>
    <x v="1"/>
    <s v="FUR-BO-10002916"/>
    <s v="Furniture"/>
    <x v="0"/>
    <x v="0"/>
    <x v="1515"/>
    <n v="435.99900000000002"/>
  </r>
  <r>
    <n v="3353"/>
    <s v="US-2015-134733"/>
    <d v="2015-09-23T00:00:00"/>
    <d v="2015-09-28T00:00:00"/>
    <x v="3"/>
    <s v="Standard Class"/>
    <x v="312"/>
    <x v="312"/>
    <s v="Corporate"/>
    <s v="United States"/>
    <s v="San Diego"/>
    <s v="California"/>
    <n v="92037"/>
    <x v="1"/>
    <s v="TEC-PH-10002726"/>
    <s v="Technology"/>
    <x v="2"/>
    <x v="7"/>
    <x v="66"/>
    <n v="83.983999999999995"/>
  </r>
  <r>
    <n v="3354"/>
    <s v="US-2015-150434"/>
    <d v="2015-07-19T00:00:00"/>
    <d v="2015-07-24T00:00:00"/>
    <x v="6"/>
    <s v="Standard Class"/>
    <x v="119"/>
    <x v="119"/>
    <s v="Corporate"/>
    <s v="United States"/>
    <s v="Bristol"/>
    <s v="Connecticut"/>
    <n v="6010"/>
    <x v="3"/>
    <s v="TEC-PH-10000895"/>
    <s v="Technology"/>
    <x v="2"/>
    <x v="7"/>
    <x v="1137"/>
    <n v="359.98"/>
  </r>
  <r>
    <n v="3355"/>
    <s v="US-2015-150434"/>
    <d v="2015-07-19T00:00:00"/>
    <d v="2015-07-24T00:00:00"/>
    <x v="6"/>
    <s v="Standard Class"/>
    <x v="119"/>
    <x v="119"/>
    <s v="Corporate"/>
    <s v="United States"/>
    <s v="Bristol"/>
    <s v="Connecticut"/>
    <n v="6010"/>
    <x v="3"/>
    <s v="FUR-TA-10004152"/>
    <s v="Furniture"/>
    <x v="0"/>
    <x v="3"/>
    <x v="1516"/>
    <n v="70.56"/>
  </r>
  <r>
    <n v="3356"/>
    <s v="US-2015-150434"/>
    <d v="2015-07-19T00:00:00"/>
    <d v="2015-07-24T00:00:00"/>
    <x v="6"/>
    <s v="Standard Class"/>
    <x v="119"/>
    <x v="119"/>
    <s v="Corporate"/>
    <s v="United States"/>
    <s v="Bristol"/>
    <s v="Connecticut"/>
    <n v="6010"/>
    <x v="3"/>
    <s v="OFF-BI-10003694"/>
    <s v="Office Supplies"/>
    <x v="1"/>
    <x v="8"/>
    <x v="858"/>
    <n v="20.88"/>
  </r>
  <r>
    <n v="3357"/>
    <s v="US-2015-150434"/>
    <d v="2015-07-19T00:00:00"/>
    <d v="2015-07-24T00:00:00"/>
    <x v="6"/>
    <s v="Standard Class"/>
    <x v="119"/>
    <x v="119"/>
    <s v="Corporate"/>
    <s v="United States"/>
    <s v="Bristol"/>
    <s v="Connecticut"/>
    <n v="6010"/>
    <x v="3"/>
    <s v="OFF-BI-10002160"/>
    <s v="Office Supplies"/>
    <x v="1"/>
    <x v="8"/>
    <x v="315"/>
    <n v="3.81"/>
  </r>
  <r>
    <n v="3358"/>
    <s v="CA-2018-100335"/>
    <d v="2018-07-09T00:00:00"/>
    <d v="2018-09-13T00:00:00"/>
    <x v="6"/>
    <s v="Standard Class"/>
    <x v="376"/>
    <x v="376"/>
    <s v="Home Office"/>
    <s v="United States"/>
    <s v="Chicago"/>
    <s v="Illinois"/>
    <n v="60610"/>
    <x v="2"/>
    <s v="OFF-PA-10001685"/>
    <s v="Office Supplies"/>
    <x v="1"/>
    <x v="10"/>
    <x v="33"/>
    <n v="73.007999999999996"/>
  </r>
  <r>
    <n v="3359"/>
    <s v="CA-2017-139234"/>
    <d v="2017-06-05T00:00:00"/>
    <d v="2017-05-10T00:00:00"/>
    <x v="9"/>
    <s v="Standard Class"/>
    <x v="578"/>
    <x v="578"/>
    <s v="Consumer"/>
    <s v="United States"/>
    <s v="Chicago"/>
    <s v="Illinois"/>
    <n v="60610"/>
    <x v="2"/>
    <s v="OFF-BI-10000773"/>
    <s v="Office Supplies"/>
    <x v="1"/>
    <x v="8"/>
    <x v="386"/>
    <n v="3.2080000000000002"/>
  </r>
  <r>
    <n v="3360"/>
    <s v="CA-2017-139234"/>
    <d v="2017-06-05T00:00:00"/>
    <d v="2017-05-10T00:00:00"/>
    <x v="9"/>
    <s v="Standard Class"/>
    <x v="578"/>
    <x v="578"/>
    <s v="Consumer"/>
    <s v="United States"/>
    <s v="Chicago"/>
    <s v="Illinois"/>
    <n v="60610"/>
    <x v="2"/>
    <s v="TEC-AC-10004510"/>
    <s v="Technology"/>
    <x v="2"/>
    <x v="11"/>
    <x v="953"/>
    <n v="26.175999999999998"/>
  </r>
  <r>
    <n v="3361"/>
    <s v="US-2016-142020"/>
    <d v="2016-04-06T00:00:00"/>
    <d v="2016-06-08T00:00:00"/>
    <x v="4"/>
    <s v="Second Class"/>
    <x v="426"/>
    <x v="426"/>
    <s v="Home Office"/>
    <s v="United States"/>
    <s v="New York City"/>
    <s v="New York"/>
    <n v="10024"/>
    <x v="3"/>
    <s v="OFF-PA-10004569"/>
    <s v="Office Supplies"/>
    <x v="1"/>
    <x v="10"/>
    <x v="230"/>
    <n v="30.44"/>
  </r>
  <r>
    <n v="3362"/>
    <s v="US-2016-142020"/>
    <d v="2016-04-06T00:00:00"/>
    <d v="2016-06-08T00:00:00"/>
    <x v="4"/>
    <s v="Second Class"/>
    <x v="426"/>
    <x v="426"/>
    <s v="Home Office"/>
    <s v="United States"/>
    <s v="New York City"/>
    <s v="New York"/>
    <n v="10024"/>
    <x v="3"/>
    <s v="FUR-FU-10000672"/>
    <s v="Furniture"/>
    <x v="0"/>
    <x v="5"/>
    <x v="1517"/>
    <n v="35.28"/>
  </r>
  <r>
    <n v="3363"/>
    <s v="CA-2016-139962"/>
    <d v="2016-12-13T00:00:00"/>
    <d v="2016-12-20T00:00:00"/>
    <x v="1"/>
    <s v="Standard Class"/>
    <x v="656"/>
    <x v="656"/>
    <s v="Home Office"/>
    <s v="United States"/>
    <s v="Revere"/>
    <s v="Massachusetts"/>
    <n v="2151"/>
    <x v="3"/>
    <s v="OFF-PA-10004451"/>
    <s v="Office Supplies"/>
    <x v="1"/>
    <x v="10"/>
    <x v="498"/>
    <n v="19.440000000000001"/>
  </r>
  <r>
    <n v="3364"/>
    <s v="CA-2016-139962"/>
    <d v="2016-12-13T00:00:00"/>
    <d v="2016-12-20T00:00:00"/>
    <x v="1"/>
    <s v="Standard Class"/>
    <x v="656"/>
    <x v="656"/>
    <s v="Home Office"/>
    <s v="United States"/>
    <s v="Revere"/>
    <s v="Massachusetts"/>
    <n v="2151"/>
    <x v="3"/>
    <s v="OFF-BI-10004738"/>
    <s v="Office Supplies"/>
    <x v="1"/>
    <x v="8"/>
    <x v="92"/>
    <n v="37.880000000000003"/>
  </r>
  <r>
    <n v="3365"/>
    <s v="CA-2017-130050"/>
    <d v="2017-07-16T00:00:00"/>
    <d v="2017-07-18T00:00:00"/>
    <x v="6"/>
    <s v="Second Class"/>
    <x v="466"/>
    <x v="466"/>
    <s v="Corporate"/>
    <s v="United States"/>
    <s v="Houston"/>
    <s v="Texas"/>
    <n v="77036"/>
    <x v="2"/>
    <s v="FUR-FU-10001940"/>
    <s v="Furniture"/>
    <x v="0"/>
    <x v="5"/>
    <x v="222"/>
    <n v="9.5519999999999996"/>
  </r>
  <r>
    <n v="3366"/>
    <s v="CA-2015-115161"/>
    <d v="2015-01-31T00:00:00"/>
    <d v="2015-02-02T00:00:00"/>
    <x v="7"/>
    <s v="First Class"/>
    <x v="702"/>
    <x v="702"/>
    <s v="Consumer"/>
    <s v="United States"/>
    <s v="Mission Viejo"/>
    <s v="California"/>
    <n v="92691"/>
    <x v="1"/>
    <s v="FUR-BO-10003966"/>
    <s v="Furniture"/>
    <x v="0"/>
    <x v="0"/>
    <x v="1095"/>
    <n v="290.666"/>
  </r>
  <r>
    <n v="3367"/>
    <s v="CA-2015-165379"/>
    <d v="2015-09-07T00:00:00"/>
    <d v="2015-07-15T00:00:00"/>
    <x v="3"/>
    <s v="Standard Class"/>
    <x v="312"/>
    <x v="312"/>
    <s v="Corporate"/>
    <s v="United States"/>
    <s v="Dallas"/>
    <s v="Texas"/>
    <n v="75217"/>
    <x v="2"/>
    <s v="OFF-PA-10003072"/>
    <s v="Office Supplies"/>
    <x v="1"/>
    <x v="10"/>
    <x v="927"/>
    <n v="10.368"/>
  </r>
  <r>
    <n v="3368"/>
    <s v="CA-2015-165379"/>
    <d v="2015-09-07T00:00:00"/>
    <d v="2015-07-15T00:00:00"/>
    <x v="3"/>
    <s v="Standard Class"/>
    <x v="312"/>
    <x v="312"/>
    <s v="Corporate"/>
    <s v="United States"/>
    <s v="Dallas"/>
    <s v="Texas"/>
    <n v="75217"/>
    <x v="2"/>
    <s v="OFF-PA-10002245"/>
    <s v="Office Supplies"/>
    <x v="1"/>
    <x v="10"/>
    <x v="1343"/>
    <n v="14.352"/>
  </r>
  <r>
    <n v="3369"/>
    <s v="CA-2016-115511"/>
    <d v="2016-11-21T00:00:00"/>
    <d v="2016-11-25T00:00:00"/>
    <x v="2"/>
    <s v="Standard Class"/>
    <x v="508"/>
    <x v="508"/>
    <s v="Consumer"/>
    <s v="United States"/>
    <s v="Las Vegas"/>
    <s v="Nevada"/>
    <n v="89115"/>
    <x v="1"/>
    <s v="FUR-BO-10002598"/>
    <s v="Furniture"/>
    <x v="0"/>
    <x v="0"/>
    <x v="1518"/>
    <n v="141.96"/>
  </r>
  <r>
    <n v="3370"/>
    <s v="CA-2016-115511"/>
    <d v="2016-11-21T00:00:00"/>
    <d v="2016-11-25T00:00:00"/>
    <x v="2"/>
    <s v="Standard Class"/>
    <x v="508"/>
    <x v="508"/>
    <s v="Consumer"/>
    <s v="United States"/>
    <s v="Las Vegas"/>
    <s v="Nevada"/>
    <n v="89115"/>
    <x v="1"/>
    <s v="OFF-BI-10002225"/>
    <s v="Office Supplies"/>
    <x v="1"/>
    <x v="8"/>
    <x v="340"/>
    <n v="66.048000000000002"/>
  </r>
  <r>
    <n v="3371"/>
    <s v="CA-2017-134887"/>
    <d v="2017-03-25T00:00:00"/>
    <d v="2017-03-25T00:00:00"/>
    <x v="10"/>
    <s v="Same Day"/>
    <x v="509"/>
    <x v="509"/>
    <s v="Consumer"/>
    <s v="United States"/>
    <s v="Norman"/>
    <s v="Oklahoma"/>
    <n v="73071"/>
    <x v="2"/>
    <s v="TEC-AC-10003832"/>
    <s v="Technology"/>
    <x v="2"/>
    <x v="11"/>
    <x v="218"/>
    <n v="1287.45"/>
  </r>
  <r>
    <n v="3372"/>
    <s v="CA-2018-123778"/>
    <d v="2018-09-23T00:00:00"/>
    <d v="2018-09-30T00:00:00"/>
    <x v="3"/>
    <s v="Standard Class"/>
    <x v="94"/>
    <x v="94"/>
    <s v="Consumer"/>
    <s v="United States"/>
    <s v="San Francisco"/>
    <s v="California"/>
    <n v="94122"/>
    <x v="1"/>
    <s v="OFF-BI-10000822"/>
    <s v="Office Supplies"/>
    <x v="1"/>
    <x v="8"/>
    <x v="967"/>
    <n v="25.824000000000002"/>
  </r>
  <r>
    <n v="3373"/>
    <s v="CA-2018-123778"/>
    <d v="2018-09-23T00:00:00"/>
    <d v="2018-09-30T00:00:00"/>
    <x v="3"/>
    <s v="Standard Class"/>
    <x v="94"/>
    <x v="94"/>
    <s v="Consumer"/>
    <s v="United States"/>
    <s v="San Francisco"/>
    <s v="California"/>
    <n v="94122"/>
    <x v="1"/>
    <s v="OFF-AP-10001242"/>
    <s v="Office Supplies"/>
    <x v="1"/>
    <x v="9"/>
    <x v="1417"/>
    <n v="160.96"/>
  </r>
  <r>
    <n v="3374"/>
    <s v="CA-2016-161718"/>
    <d v="2016-04-12T00:00:00"/>
    <d v="2016-12-10T00:00:00"/>
    <x v="4"/>
    <s v="Standard Class"/>
    <x v="2"/>
    <x v="2"/>
    <s v="Consumer"/>
    <s v="United States"/>
    <s v="Hempstead"/>
    <s v="New York"/>
    <n v="11550"/>
    <x v="3"/>
    <s v="FUR-FU-10002445"/>
    <s v="Furniture"/>
    <x v="0"/>
    <x v="5"/>
    <x v="1448"/>
    <n v="28.44"/>
  </r>
  <r>
    <n v="3375"/>
    <s v="CA-2016-161718"/>
    <d v="2016-04-12T00:00:00"/>
    <d v="2016-12-10T00:00:00"/>
    <x v="4"/>
    <s v="Standard Class"/>
    <x v="2"/>
    <x v="2"/>
    <s v="Consumer"/>
    <s v="United States"/>
    <s v="Hempstead"/>
    <s v="New York"/>
    <n v="11550"/>
    <x v="3"/>
    <s v="FUR-CH-10002372"/>
    <s v="Furniture"/>
    <x v="0"/>
    <x v="1"/>
    <x v="395"/>
    <n v="364.41"/>
  </r>
  <r>
    <n v="3376"/>
    <s v="CA-2016-161718"/>
    <d v="2016-04-12T00:00:00"/>
    <d v="2016-12-10T00:00:00"/>
    <x v="4"/>
    <s v="Standard Class"/>
    <x v="2"/>
    <x v="2"/>
    <s v="Consumer"/>
    <s v="United States"/>
    <s v="Hempstead"/>
    <s v="New York"/>
    <n v="11550"/>
    <x v="3"/>
    <s v="TEC-PH-10000376"/>
    <s v="Technology"/>
    <x v="2"/>
    <x v="7"/>
    <x v="433"/>
    <n v="39.96"/>
  </r>
  <r>
    <n v="3377"/>
    <s v="CA-2016-161718"/>
    <d v="2016-04-12T00:00:00"/>
    <d v="2016-12-10T00:00:00"/>
    <x v="4"/>
    <s v="Standard Class"/>
    <x v="2"/>
    <x v="2"/>
    <s v="Consumer"/>
    <s v="United States"/>
    <s v="Hempstead"/>
    <s v="New York"/>
    <n v="11550"/>
    <x v="3"/>
    <s v="FUR-CH-10002965"/>
    <s v="Furniture"/>
    <x v="0"/>
    <x v="1"/>
    <x v="229"/>
    <n v="361.76400000000001"/>
  </r>
  <r>
    <n v="3378"/>
    <s v="CA-2017-100671"/>
    <d v="2017-01-11T00:00:00"/>
    <d v="2017-11-04T00:00:00"/>
    <x v="7"/>
    <s v="First Class"/>
    <x v="703"/>
    <x v="703"/>
    <s v="Corporate"/>
    <s v="United States"/>
    <s v="Conroe"/>
    <s v="Texas"/>
    <n v="77301"/>
    <x v="2"/>
    <s v="OFF-ST-10004950"/>
    <s v="Office Supplies"/>
    <x v="1"/>
    <x v="4"/>
    <x v="1519"/>
    <n v="111.672"/>
  </r>
  <r>
    <n v="3379"/>
    <s v="CA-2018-142867"/>
    <d v="2018-03-17T00:00:00"/>
    <d v="2018-03-21T00:00:00"/>
    <x v="10"/>
    <s v="Standard Class"/>
    <x v="178"/>
    <x v="178"/>
    <s v="Home Office"/>
    <s v="United States"/>
    <s v="Houston"/>
    <s v="Texas"/>
    <n v="77095"/>
    <x v="2"/>
    <s v="OFF-BI-10003166"/>
    <s v="Office Supplies"/>
    <x v="1"/>
    <x v="8"/>
    <x v="1414"/>
    <n v="13.776"/>
  </r>
  <r>
    <n v="3380"/>
    <s v="CA-2018-142867"/>
    <d v="2018-03-17T00:00:00"/>
    <d v="2018-03-21T00:00:00"/>
    <x v="10"/>
    <s v="Standard Class"/>
    <x v="178"/>
    <x v="178"/>
    <s v="Home Office"/>
    <s v="United States"/>
    <s v="Houston"/>
    <s v="Texas"/>
    <n v="77095"/>
    <x v="2"/>
    <s v="OFF-PA-10004610"/>
    <s v="Office Supplies"/>
    <x v="1"/>
    <x v="10"/>
    <x v="1520"/>
    <n v="10.272"/>
  </r>
  <r>
    <n v="3381"/>
    <s v="CA-2018-103156"/>
    <d v="2018-11-23T00:00:00"/>
    <d v="2018-11-24T00:00:00"/>
    <x v="2"/>
    <s v="First Class"/>
    <x v="143"/>
    <x v="143"/>
    <s v="Consumer"/>
    <s v="United States"/>
    <s v="Philadelphia"/>
    <s v="Pennsylvania"/>
    <n v="19120"/>
    <x v="3"/>
    <s v="FUR-FU-10000320"/>
    <s v="Furniture"/>
    <x v="0"/>
    <x v="5"/>
    <x v="1521"/>
    <n v="24.047999999999998"/>
  </r>
  <r>
    <n v="3382"/>
    <s v="US-2018-162208"/>
    <d v="2018-08-27T00:00:00"/>
    <d v="2018-08-30T00:00:00"/>
    <x v="0"/>
    <s v="First Class"/>
    <x v="407"/>
    <x v="407"/>
    <s v="Corporate"/>
    <s v="United States"/>
    <s v="Tampa"/>
    <s v="Florida"/>
    <n v="33614"/>
    <x v="0"/>
    <s v="OFF-EN-10004030"/>
    <s v="Office Supplies"/>
    <x v="1"/>
    <x v="12"/>
    <x v="136"/>
    <n v="2.8959999999999999"/>
  </r>
  <r>
    <n v="3383"/>
    <s v="CA-2016-130659"/>
    <d v="2016-04-12T00:00:00"/>
    <d v="2016-12-09T00:00:00"/>
    <x v="4"/>
    <s v="Second Class"/>
    <x v="333"/>
    <x v="333"/>
    <s v="Consumer"/>
    <s v="United States"/>
    <s v="New York City"/>
    <s v="New York"/>
    <n v="10035"/>
    <x v="3"/>
    <s v="OFF-EN-10004147"/>
    <s v="Office Supplies"/>
    <x v="1"/>
    <x v="12"/>
    <x v="1288"/>
    <n v="17.940000000000001"/>
  </r>
  <r>
    <n v="3384"/>
    <s v="CA-2016-130659"/>
    <d v="2016-04-12T00:00:00"/>
    <d v="2016-12-09T00:00:00"/>
    <x v="4"/>
    <s v="Second Class"/>
    <x v="333"/>
    <x v="333"/>
    <s v="Consumer"/>
    <s v="United States"/>
    <s v="New York City"/>
    <s v="New York"/>
    <n v="10035"/>
    <x v="3"/>
    <s v="FUR-CH-10003535"/>
    <s v="Furniture"/>
    <x v="0"/>
    <x v="1"/>
    <x v="1522"/>
    <n v="384.17399999999998"/>
  </r>
  <r>
    <n v="3385"/>
    <s v="CA-2016-130659"/>
    <d v="2016-04-12T00:00:00"/>
    <d v="2016-12-09T00:00:00"/>
    <x v="4"/>
    <s v="Second Class"/>
    <x v="333"/>
    <x v="333"/>
    <s v="Consumer"/>
    <s v="United States"/>
    <s v="New York City"/>
    <s v="New York"/>
    <n v="10035"/>
    <x v="3"/>
    <s v="TEC-PH-10004586"/>
    <s v="Technology"/>
    <x v="2"/>
    <x v="7"/>
    <x v="899"/>
    <n v="1799.75"/>
  </r>
  <r>
    <n v="3386"/>
    <s v="CA-2018-148404"/>
    <d v="2018-07-10T00:00:00"/>
    <d v="2018-10-11T00:00:00"/>
    <x v="6"/>
    <s v="Standard Class"/>
    <x v="656"/>
    <x v="656"/>
    <s v="Home Office"/>
    <s v="United States"/>
    <s v="Charlotte"/>
    <s v="North Carolina"/>
    <n v="28205"/>
    <x v="0"/>
    <s v="OFF-ST-10003208"/>
    <s v="Office Supplies"/>
    <x v="1"/>
    <x v="4"/>
    <x v="246"/>
    <n v="580.67200000000003"/>
  </r>
  <r>
    <n v="3387"/>
    <s v="CA-2018-148404"/>
    <d v="2018-07-10T00:00:00"/>
    <d v="2018-10-11T00:00:00"/>
    <x v="6"/>
    <s v="Standard Class"/>
    <x v="656"/>
    <x v="656"/>
    <s v="Home Office"/>
    <s v="United States"/>
    <s v="Charlotte"/>
    <s v="North Carolina"/>
    <n v="28205"/>
    <x v="0"/>
    <s v="OFF-FA-10003112"/>
    <s v="Office Supplies"/>
    <x v="1"/>
    <x v="13"/>
    <x v="128"/>
    <n v="18.936"/>
  </r>
  <r>
    <n v="3388"/>
    <s v="CA-2018-148404"/>
    <d v="2018-07-10T00:00:00"/>
    <d v="2018-10-11T00:00:00"/>
    <x v="6"/>
    <s v="Standard Class"/>
    <x v="656"/>
    <x v="656"/>
    <s v="Home Office"/>
    <s v="United States"/>
    <s v="Charlotte"/>
    <s v="North Carolina"/>
    <n v="28205"/>
    <x v="0"/>
    <s v="TEC-PH-10004447"/>
    <s v="Technology"/>
    <x v="2"/>
    <x v="7"/>
    <x v="866"/>
    <n v="222.38399999999999"/>
  </r>
  <r>
    <n v="3389"/>
    <s v="CA-2018-148404"/>
    <d v="2018-07-10T00:00:00"/>
    <d v="2018-10-11T00:00:00"/>
    <x v="6"/>
    <s v="Standard Class"/>
    <x v="656"/>
    <x v="656"/>
    <s v="Home Office"/>
    <s v="United States"/>
    <s v="Charlotte"/>
    <s v="North Carolina"/>
    <n v="28205"/>
    <x v="0"/>
    <s v="OFF-BI-10002854"/>
    <s v="Office Supplies"/>
    <x v="1"/>
    <x v="8"/>
    <x v="904"/>
    <n v="50.454000000000001"/>
  </r>
  <r>
    <n v="3390"/>
    <s v="CA-2018-148404"/>
    <d v="2018-07-10T00:00:00"/>
    <d v="2018-10-11T00:00:00"/>
    <x v="6"/>
    <s v="Standard Class"/>
    <x v="656"/>
    <x v="656"/>
    <s v="Home Office"/>
    <s v="United States"/>
    <s v="Charlotte"/>
    <s v="North Carolina"/>
    <n v="28205"/>
    <x v="0"/>
    <s v="FUR-TA-10001039"/>
    <s v="Furniture"/>
    <x v="0"/>
    <x v="3"/>
    <x v="832"/>
    <n v="154.76400000000001"/>
  </r>
  <r>
    <n v="3391"/>
    <s v="CA-2018-101077"/>
    <d v="2018-03-25T00:00:00"/>
    <d v="2018-03-30T00:00:00"/>
    <x v="10"/>
    <s v="Second Class"/>
    <x v="551"/>
    <x v="551"/>
    <s v="Consumer"/>
    <s v="United States"/>
    <s v="Dallas"/>
    <s v="Texas"/>
    <n v="75081"/>
    <x v="2"/>
    <s v="OFF-PA-10004239"/>
    <s v="Office Supplies"/>
    <x v="1"/>
    <x v="10"/>
    <x v="1421"/>
    <n v="6.8479999999999999"/>
  </r>
  <r>
    <n v="3392"/>
    <s v="CA-2015-166471"/>
    <d v="2015-09-08T00:00:00"/>
    <d v="2015-08-13T00:00:00"/>
    <x v="3"/>
    <s v="Standard Class"/>
    <x v="377"/>
    <x v="377"/>
    <s v="Home Office"/>
    <s v="United States"/>
    <s v="Seattle"/>
    <s v="Washington"/>
    <n v="98103"/>
    <x v="1"/>
    <s v="TEC-PH-10001530"/>
    <s v="Technology"/>
    <x v="2"/>
    <x v="7"/>
    <x v="638"/>
    <n v="1091.1679999999999"/>
  </r>
  <r>
    <n v="3393"/>
    <s v="CA-2015-166471"/>
    <d v="2015-09-08T00:00:00"/>
    <d v="2015-08-13T00:00:00"/>
    <x v="3"/>
    <s v="Standard Class"/>
    <x v="377"/>
    <x v="377"/>
    <s v="Home Office"/>
    <s v="United States"/>
    <s v="Seattle"/>
    <s v="Washington"/>
    <n v="98103"/>
    <x v="1"/>
    <s v="TEC-PH-10000038"/>
    <s v="Technology"/>
    <x v="2"/>
    <x v="7"/>
    <x v="1065"/>
    <n v="219.16800000000001"/>
  </r>
  <r>
    <n v="3394"/>
    <s v="CA-2015-105340"/>
    <d v="2015-11-22T00:00:00"/>
    <d v="2015-11-25T00:00:00"/>
    <x v="2"/>
    <s v="First Class"/>
    <x v="699"/>
    <x v="699"/>
    <s v="Consumer"/>
    <s v="United States"/>
    <s v="Pasadena"/>
    <s v="Texas"/>
    <n v="77506"/>
    <x v="2"/>
    <s v="OFF-BI-10001765"/>
    <s v="Office Supplies"/>
    <x v="1"/>
    <x v="8"/>
    <x v="994"/>
    <n v="6.9279999999999999"/>
  </r>
  <r>
    <n v="3395"/>
    <s v="US-2018-131583"/>
    <d v="2018-10-06T00:00:00"/>
    <d v="2018-06-10T00:00:00"/>
    <x v="8"/>
    <s v="Same Day"/>
    <x v="488"/>
    <x v="488"/>
    <s v="Consumer"/>
    <s v="United States"/>
    <s v="Philadelphia"/>
    <s v="Pennsylvania"/>
    <n v="19143"/>
    <x v="3"/>
    <s v="OFF-PA-10000380"/>
    <s v="Office Supplies"/>
    <x v="1"/>
    <x v="10"/>
    <x v="1290"/>
    <n v="40.031999999999996"/>
  </r>
  <r>
    <n v="3396"/>
    <s v="US-2018-148362"/>
    <d v="2018-01-07T00:00:00"/>
    <d v="2018-07-08T00:00:00"/>
    <x v="7"/>
    <s v="Standard Class"/>
    <x v="580"/>
    <x v="580"/>
    <s v="Home Office"/>
    <s v="United States"/>
    <s v="Indianapolis"/>
    <s v="Indiana"/>
    <n v="46203"/>
    <x v="2"/>
    <s v="OFF-ST-10001128"/>
    <s v="Office Supplies"/>
    <x v="1"/>
    <x v="4"/>
    <x v="1427"/>
    <n v="443.92"/>
  </r>
  <r>
    <n v="3397"/>
    <s v="US-2018-148362"/>
    <d v="2018-01-07T00:00:00"/>
    <d v="2018-07-08T00:00:00"/>
    <x v="7"/>
    <s v="Standard Class"/>
    <x v="580"/>
    <x v="580"/>
    <s v="Home Office"/>
    <s v="United States"/>
    <s v="Indianapolis"/>
    <s v="Indiana"/>
    <n v="46203"/>
    <x v="2"/>
    <s v="OFF-BI-10003656"/>
    <s v="Office Supplies"/>
    <x v="1"/>
    <x v="8"/>
    <x v="13"/>
    <n v="169.99"/>
  </r>
  <r>
    <n v="3398"/>
    <s v="US-2018-148362"/>
    <d v="2018-01-07T00:00:00"/>
    <d v="2018-07-08T00:00:00"/>
    <x v="7"/>
    <s v="Standard Class"/>
    <x v="580"/>
    <x v="580"/>
    <s v="Home Office"/>
    <s v="United States"/>
    <s v="Indianapolis"/>
    <s v="Indiana"/>
    <n v="46203"/>
    <x v="2"/>
    <s v="OFF-PA-10003441"/>
    <s v="Office Supplies"/>
    <x v="1"/>
    <x v="10"/>
    <x v="490"/>
    <n v="25.92"/>
  </r>
  <r>
    <n v="3399"/>
    <s v="CA-2015-102274"/>
    <d v="2015-11-21T00:00:00"/>
    <d v="2015-11-26T00:00:00"/>
    <x v="2"/>
    <s v="Standard Class"/>
    <x v="704"/>
    <x v="704"/>
    <s v="Corporate"/>
    <s v="United States"/>
    <s v="Richmond"/>
    <s v="Kentucky"/>
    <n v="40475"/>
    <x v="0"/>
    <s v="TEC-PH-10002923"/>
    <s v="Technology"/>
    <x v="2"/>
    <x v="7"/>
    <x v="687"/>
    <n v="36.99"/>
  </r>
  <r>
    <n v="3400"/>
    <s v="CA-2015-102274"/>
    <d v="2015-11-21T00:00:00"/>
    <d v="2015-11-26T00:00:00"/>
    <x v="2"/>
    <s v="Standard Class"/>
    <x v="704"/>
    <x v="704"/>
    <s v="Corporate"/>
    <s v="United States"/>
    <s v="Richmond"/>
    <s v="Kentucky"/>
    <n v="40475"/>
    <x v="0"/>
    <s v="OFF-PA-10004359"/>
    <s v="Office Supplies"/>
    <x v="1"/>
    <x v="10"/>
    <x v="1068"/>
    <n v="629.1"/>
  </r>
  <r>
    <n v="3401"/>
    <s v="CA-2015-102274"/>
    <d v="2015-11-21T00:00:00"/>
    <d v="2015-11-26T00:00:00"/>
    <x v="2"/>
    <s v="Standard Class"/>
    <x v="704"/>
    <x v="704"/>
    <s v="Corporate"/>
    <s v="United States"/>
    <s v="Richmond"/>
    <s v="Kentucky"/>
    <n v="40475"/>
    <x v="0"/>
    <s v="OFF-ST-10001511"/>
    <s v="Office Supplies"/>
    <x v="1"/>
    <x v="4"/>
    <x v="556"/>
    <n v="193.95"/>
  </r>
  <r>
    <n v="3402"/>
    <s v="CA-2015-102274"/>
    <d v="2015-11-21T00:00:00"/>
    <d v="2015-11-26T00:00:00"/>
    <x v="2"/>
    <s v="Standard Class"/>
    <x v="704"/>
    <x v="704"/>
    <s v="Corporate"/>
    <s v="United States"/>
    <s v="Richmond"/>
    <s v="Kentucky"/>
    <n v="40475"/>
    <x v="0"/>
    <s v="OFF-AR-10002833"/>
    <s v="Office Supplies"/>
    <x v="1"/>
    <x v="6"/>
    <x v="6"/>
    <n v="5.46"/>
  </r>
  <r>
    <n v="3403"/>
    <s v="CA-2016-129700"/>
    <d v="2016-04-05T00:00:00"/>
    <d v="2016-05-05T00:00:00"/>
    <x v="4"/>
    <s v="First Class"/>
    <x v="156"/>
    <x v="156"/>
    <s v="Corporate"/>
    <s v="United States"/>
    <s v="Tinley Park"/>
    <s v="Illinois"/>
    <n v="60477"/>
    <x v="2"/>
    <s v="FUR-FU-10001940"/>
    <s v="Furniture"/>
    <x v="0"/>
    <x v="5"/>
    <x v="222"/>
    <n v="22.288"/>
  </r>
  <r>
    <n v="3404"/>
    <s v="CA-2018-168739"/>
    <d v="2018-05-29T00:00:00"/>
    <d v="2018-06-05T00:00:00"/>
    <x v="5"/>
    <s v="Standard Class"/>
    <x v="521"/>
    <x v="521"/>
    <s v="Consumer"/>
    <s v="United States"/>
    <s v="Houston"/>
    <s v="Texas"/>
    <n v="77095"/>
    <x v="2"/>
    <s v="FUR-FU-10003919"/>
    <s v="Furniture"/>
    <x v="0"/>
    <x v="5"/>
    <x v="1523"/>
    <n v="65.424000000000007"/>
  </r>
  <r>
    <n v="3405"/>
    <s v="CA-2016-152527"/>
    <d v="2016-10-17T00:00:00"/>
    <d v="2016-10-17T00:00:00"/>
    <x v="8"/>
    <s v="Same Day"/>
    <x v="496"/>
    <x v="496"/>
    <s v="Consumer"/>
    <s v="United States"/>
    <s v="Los Angeles"/>
    <s v="California"/>
    <n v="90004"/>
    <x v="1"/>
    <s v="OFF-ST-10003479"/>
    <s v="Office Supplies"/>
    <x v="1"/>
    <x v="4"/>
    <x v="41"/>
    <n v="77.88"/>
  </r>
  <r>
    <n v="3406"/>
    <s v="US-2015-150119"/>
    <d v="2015-04-23T00:00:00"/>
    <d v="2015-04-27T00:00:00"/>
    <x v="4"/>
    <s v="Standard Class"/>
    <x v="697"/>
    <x v="697"/>
    <s v="Home Office"/>
    <s v="United States"/>
    <s v="Columbus"/>
    <s v="Ohio"/>
    <n v="43229"/>
    <x v="3"/>
    <s v="FUR-CH-10002965"/>
    <s v="Furniture"/>
    <x v="0"/>
    <x v="1"/>
    <x v="229"/>
    <n v="281.37200000000001"/>
  </r>
  <r>
    <n v="3407"/>
    <s v="US-2015-150119"/>
    <d v="2015-04-23T00:00:00"/>
    <d v="2015-04-27T00:00:00"/>
    <x v="4"/>
    <s v="Standard Class"/>
    <x v="697"/>
    <x v="697"/>
    <s v="Home Office"/>
    <s v="United States"/>
    <s v="Columbus"/>
    <s v="Ohio"/>
    <n v="43229"/>
    <x v="3"/>
    <s v="FUR-CH-10002965"/>
    <s v="Furniture"/>
    <x v="0"/>
    <x v="1"/>
    <x v="229"/>
    <n v="281.37200000000001"/>
  </r>
  <r>
    <n v="3408"/>
    <s v="US-2015-150119"/>
    <d v="2015-04-23T00:00:00"/>
    <d v="2015-04-27T00:00:00"/>
    <x v="4"/>
    <s v="Standard Class"/>
    <x v="697"/>
    <x v="697"/>
    <s v="Home Office"/>
    <s v="United States"/>
    <s v="Columbus"/>
    <s v="Ohio"/>
    <n v="43229"/>
    <x v="3"/>
    <s v="OFF-BI-10000145"/>
    <s v="Office Supplies"/>
    <x v="1"/>
    <x v="8"/>
    <x v="742"/>
    <n v="7.4880000000000004"/>
  </r>
  <r>
    <n v="3409"/>
    <s v="US-2015-150119"/>
    <d v="2015-04-23T00:00:00"/>
    <d v="2015-04-27T00:00:00"/>
    <x v="4"/>
    <s v="Standard Class"/>
    <x v="697"/>
    <x v="697"/>
    <s v="Home Office"/>
    <s v="United States"/>
    <s v="Columbus"/>
    <s v="Ohio"/>
    <n v="43229"/>
    <x v="3"/>
    <s v="FUR-FU-10002191"/>
    <s v="Furniture"/>
    <x v="0"/>
    <x v="5"/>
    <x v="769"/>
    <n v="22.335999999999999"/>
  </r>
  <r>
    <n v="3410"/>
    <s v="US-2018-150847"/>
    <d v="2018-04-30T00:00:00"/>
    <d v="2018-05-06T00:00:00"/>
    <x v="4"/>
    <s v="Standard Class"/>
    <x v="223"/>
    <x v="223"/>
    <s v="Consumer"/>
    <s v="United States"/>
    <s v="Columbus"/>
    <s v="Ohio"/>
    <n v="43229"/>
    <x v="3"/>
    <s v="OFF-PA-10004451"/>
    <s v="Office Supplies"/>
    <x v="1"/>
    <x v="10"/>
    <x v="498"/>
    <n v="10.368"/>
  </r>
  <r>
    <n v="3411"/>
    <s v="CA-2017-100244"/>
    <d v="2017-09-20T00:00:00"/>
    <d v="2017-09-24T00:00:00"/>
    <x v="3"/>
    <s v="Standard Class"/>
    <x v="620"/>
    <x v="620"/>
    <s v="Corporate"/>
    <s v="United States"/>
    <s v="San Francisco"/>
    <s v="California"/>
    <n v="94122"/>
    <x v="1"/>
    <s v="OFF-PA-10001471"/>
    <s v="Office Supplies"/>
    <x v="1"/>
    <x v="10"/>
    <x v="1477"/>
    <n v="65.790000000000006"/>
  </r>
  <r>
    <n v="3412"/>
    <s v="CA-2017-100244"/>
    <d v="2017-09-20T00:00:00"/>
    <d v="2017-09-24T00:00:00"/>
    <x v="3"/>
    <s v="Standard Class"/>
    <x v="620"/>
    <x v="620"/>
    <s v="Corporate"/>
    <s v="United States"/>
    <s v="San Francisco"/>
    <s v="California"/>
    <n v="94122"/>
    <x v="1"/>
    <s v="OFF-BI-10003656"/>
    <s v="Office Supplies"/>
    <x v="1"/>
    <x v="8"/>
    <x v="13"/>
    <n v="271.98399999999998"/>
  </r>
  <r>
    <n v="3413"/>
    <s v="CA-2017-100244"/>
    <d v="2017-09-20T00:00:00"/>
    <d v="2017-09-24T00:00:00"/>
    <x v="3"/>
    <s v="Standard Class"/>
    <x v="620"/>
    <x v="620"/>
    <s v="Corporate"/>
    <s v="United States"/>
    <s v="San Francisco"/>
    <s v="California"/>
    <n v="94122"/>
    <x v="1"/>
    <s v="OFF-AR-10000940"/>
    <s v="Office Supplies"/>
    <x v="1"/>
    <x v="6"/>
    <x v="135"/>
    <n v="11.76"/>
  </r>
  <r>
    <n v="3414"/>
    <s v="CA-2017-100244"/>
    <d v="2017-09-20T00:00:00"/>
    <d v="2017-09-24T00:00:00"/>
    <x v="3"/>
    <s v="Standard Class"/>
    <x v="620"/>
    <x v="620"/>
    <s v="Corporate"/>
    <s v="United States"/>
    <s v="San Francisco"/>
    <s v="California"/>
    <n v="94122"/>
    <x v="1"/>
    <s v="OFF-PA-10002319"/>
    <s v="Office Supplies"/>
    <x v="1"/>
    <x v="10"/>
    <x v="1400"/>
    <n v="77.52"/>
  </r>
  <r>
    <n v="3415"/>
    <s v="CA-2017-100244"/>
    <d v="2017-09-20T00:00:00"/>
    <d v="2017-09-24T00:00:00"/>
    <x v="3"/>
    <s v="Standard Class"/>
    <x v="620"/>
    <x v="620"/>
    <s v="Corporate"/>
    <s v="United States"/>
    <s v="San Francisco"/>
    <s v="California"/>
    <n v="94122"/>
    <x v="1"/>
    <s v="OFF-BI-10000977"/>
    <s v="Office Supplies"/>
    <x v="1"/>
    <x v="8"/>
    <x v="991"/>
    <n v="48.64"/>
  </r>
  <r>
    <n v="3416"/>
    <s v="CA-2017-116540"/>
    <d v="2017-02-09T00:00:00"/>
    <d v="2017-09-02T00:00:00"/>
    <x v="11"/>
    <s v="Same Day"/>
    <x v="196"/>
    <x v="196"/>
    <s v="Consumer"/>
    <s v="United States"/>
    <s v="Madison"/>
    <s v="Wisconsin"/>
    <n v="53711"/>
    <x v="2"/>
    <s v="OFF-FA-10002676"/>
    <s v="Office Supplies"/>
    <x v="1"/>
    <x v="13"/>
    <x v="1078"/>
    <n v="1.81"/>
  </r>
  <r>
    <n v="3417"/>
    <s v="CA-2017-116540"/>
    <d v="2017-02-09T00:00:00"/>
    <d v="2017-09-02T00:00:00"/>
    <x v="11"/>
    <s v="Same Day"/>
    <x v="196"/>
    <x v="196"/>
    <s v="Consumer"/>
    <s v="United States"/>
    <s v="Madison"/>
    <s v="Wisconsin"/>
    <n v="53711"/>
    <x v="2"/>
    <s v="OFF-BI-10004970"/>
    <s v="Office Supplies"/>
    <x v="1"/>
    <x v="8"/>
    <x v="917"/>
    <n v="8.26"/>
  </r>
  <r>
    <n v="3418"/>
    <s v="CA-2016-151841"/>
    <d v="2016-04-27T00:00:00"/>
    <d v="2016-05-02T00:00:00"/>
    <x v="4"/>
    <s v="Standard Class"/>
    <x v="679"/>
    <x v="679"/>
    <s v="Home Office"/>
    <s v="United States"/>
    <s v="Aurora"/>
    <s v="Colorado"/>
    <n v="80013"/>
    <x v="1"/>
    <s v="OFF-AP-10003971"/>
    <s v="Office Supplies"/>
    <x v="1"/>
    <x v="9"/>
    <x v="923"/>
    <n v="43.56"/>
  </r>
  <r>
    <n v="3419"/>
    <s v="CA-2016-151841"/>
    <d v="2016-04-27T00:00:00"/>
    <d v="2016-05-02T00:00:00"/>
    <x v="4"/>
    <s v="Standard Class"/>
    <x v="679"/>
    <x v="679"/>
    <s v="Home Office"/>
    <s v="United States"/>
    <s v="Aurora"/>
    <s v="Colorado"/>
    <n v="80013"/>
    <x v="1"/>
    <s v="OFF-SU-10001574"/>
    <s v="Office Supplies"/>
    <x v="1"/>
    <x v="14"/>
    <x v="503"/>
    <n v="5.84"/>
  </r>
  <r>
    <n v="3420"/>
    <s v="CA-2016-150791"/>
    <d v="2016-06-09T00:00:00"/>
    <d v="2016-09-13T00:00:00"/>
    <x v="9"/>
    <s v="Standard Class"/>
    <x v="254"/>
    <x v="254"/>
    <s v="Home Office"/>
    <s v="United States"/>
    <s v="New York City"/>
    <s v="New York"/>
    <n v="10024"/>
    <x v="3"/>
    <s v="FUR-CH-10000665"/>
    <s v="Furniture"/>
    <x v="0"/>
    <x v="1"/>
    <x v="662"/>
    <n v="271.76400000000001"/>
  </r>
  <r>
    <n v="3421"/>
    <s v="CA-2017-134803"/>
    <d v="2017-05-28T00:00:00"/>
    <d v="2017-06-03T00:00:00"/>
    <x v="5"/>
    <s v="Standard Class"/>
    <x v="52"/>
    <x v="52"/>
    <s v="Consumer"/>
    <s v="United States"/>
    <s v="Los Angeles"/>
    <s v="California"/>
    <n v="90004"/>
    <x v="1"/>
    <s v="OFF-AP-10000891"/>
    <s v="Office Supplies"/>
    <x v="1"/>
    <x v="9"/>
    <x v="165"/>
    <n v="262.24"/>
  </r>
  <r>
    <n v="3422"/>
    <s v="CA-2017-134803"/>
    <d v="2017-05-28T00:00:00"/>
    <d v="2017-06-03T00:00:00"/>
    <x v="5"/>
    <s v="Standard Class"/>
    <x v="52"/>
    <x v="52"/>
    <s v="Consumer"/>
    <s v="United States"/>
    <s v="Los Angeles"/>
    <s v="California"/>
    <n v="90004"/>
    <x v="1"/>
    <s v="OFF-PA-10003790"/>
    <s v="Office Supplies"/>
    <x v="1"/>
    <x v="10"/>
    <x v="1259"/>
    <n v="182.72"/>
  </r>
  <r>
    <n v="3423"/>
    <s v="CA-2017-134803"/>
    <d v="2017-05-28T00:00:00"/>
    <d v="2017-06-03T00:00:00"/>
    <x v="5"/>
    <s v="Standard Class"/>
    <x v="52"/>
    <x v="52"/>
    <s v="Consumer"/>
    <s v="United States"/>
    <s v="Los Angeles"/>
    <s v="California"/>
    <n v="90004"/>
    <x v="1"/>
    <s v="TEC-AC-10002217"/>
    <s v="Technology"/>
    <x v="2"/>
    <x v="11"/>
    <x v="1187"/>
    <n v="131.6"/>
  </r>
  <r>
    <n v="3424"/>
    <s v="CA-2017-134803"/>
    <d v="2017-05-28T00:00:00"/>
    <d v="2017-06-03T00:00:00"/>
    <x v="5"/>
    <s v="Standard Class"/>
    <x v="52"/>
    <x v="52"/>
    <s v="Consumer"/>
    <s v="United States"/>
    <s v="Los Angeles"/>
    <s v="California"/>
    <n v="90004"/>
    <x v="1"/>
    <s v="OFF-BI-10002215"/>
    <s v="Office Supplies"/>
    <x v="1"/>
    <x v="8"/>
    <x v="20"/>
    <n v="22.72"/>
  </r>
  <r>
    <n v="3425"/>
    <s v="CA-2017-134803"/>
    <d v="2017-05-28T00:00:00"/>
    <d v="2017-06-03T00:00:00"/>
    <x v="5"/>
    <s v="Standard Class"/>
    <x v="52"/>
    <x v="52"/>
    <s v="Consumer"/>
    <s v="United States"/>
    <s v="Los Angeles"/>
    <s v="California"/>
    <n v="90004"/>
    <x v="1"/>
    <s v="TEC-MA-10001972"/>
    <s v="Technology"/>
    <x v="2"/>
    <x v="15"/>
    <x v="1478"/>
    <n v="558.4"/>
  </r>
  <r>
    <n v="3426"/>
    <s v="CA-2016-153381"/>
    <d v="2016-09-24T00:00:00"/>
    <d v="2016-09-28T00:00:00"/>
    <x v="3"/>
    <s v="Standard Class"/>
    <x v="368"/>
    <x v="368"/>
    <s v="Home Office"/>
    <s v="United States"/>
    <s v="Dubuque"/>
    <s v="Iowa"/>
    <n v="52001"/>
    <x v="2"/>
    <s v="OFF-BI-10001525"/>
    <s v="Office Supplies"/>
    <x v="1"/>
    <x v="8"/>
    <x v="31"/>
    <n v="15.24"/>
  </r>
  <r>
    <n v="3427"/>
    <s v="CA-2016-153381"/>
    <d v="2016-09-24T00:00:00"/>
    <d v="2016-09-28T00:00:00"/>
    <x v="3"/>
    <s v="Standard Class"/>
    <x v="368"/>
    <x v="368"/>
    <s v="Home Office"/>
    <s v="United States"/>
    <s v="Dubuque"/>
    <s v="Iowa"/>
    <n v="52001"/>
    <x v="2"/>
    <s v="FUR-CH-10000988"/>
    <s v="Furniture"/>
    <x v="0"/>
    <x v="1"/>
    <x v="1141"/>
    <n v="1408.1"/>
  </r>
  <r>
    <n v="3428"/>
    <s v="US-2018-111024"/>
    <d v="2018-03-07T00:00:00"/>
    <d v="2018-07-06T00:00:00"/>
    <x v="10"/>
    <s v="Second Class"/>
    <x v="449"/>
    <x v="449"/>
    <s v="Home Office"/>
    <s v="United States"/>
    <s v="Lancaster"/>
    <s v="Ohio"/>
    <n v="43130"/>
    <x v="3"/>
    <s v="OFF-PA-10000174"/>
    <s v="Office Supplies"/>
    <x v="1"/>
    <x v="10"/>
    <x v="1524"/>
    <n v="32.896000000000001"/>
  </r>
  <r>
    <n v="3429"/>
    <s v="US-2018-111024"/>
    <d v="2018-03-07T00:00:00"/>
    <d v="2018-07-06T00:00:00"/>
    <x v="10"/>
    <s v="Second Class"/>
    <x v="449"/>
    <x v="449"/>
    <s v="Home Office"/>
    <s v="United States"/>
    <s v="Lancaster"/>
    <s v="Ohio"/>
    <n v="43130"/>
    <x v="3"/>
    <s v="FUR-TA-10002041"/>
    <s v="Furniture"/>
    <x v="0"/>
    <x v="3"/>
    <x v="363"/>
    <n v="215.148"/>
  </r>
  <r>
    <n v="3430"/>
    <s v="US-2018-111024"/>
    <d v="2018-03-07T00:00:00"/>
    <d v="2018-07-06T00:00:00"/>
    <x v="10"/>
    <s v="Second Class"/>
    <x v="449"/>
    <x v="449"/>
    <s v="Home Office"/>
    <s v="United States"/>
    <s v="Lancaster"/>
    <s v="Ohio"/>
    <n v="43130"/>
    <x v="3"/>
    <s v="OFF-PA-10002246"/>
    <s v="Office Supplies"/>
    <x v="1"/>
    <x v="10"/>
    <x v="1395"/>
    <n v="30.96"/>
  </r>
  <r>
    <n v="3431"/>
    <s v="CA-2018-148264"/>
    <d v="2018-08-12T00:00:00"/>
    <d v="2018-12-09T00:00:00"/>
    <x v="0"/>
    <s v="First Class"/>
    <x v="166"/>
    <x v="166"/>
    <s v="Consumer"/>
    <s v="United States"/>
    <s v="Inglewood"/>
    <s v="California"/>
    <n v="90301"/>
    <x v="1"/>
    <s v="OFF-ST-10003327"/>
    <s v="Office Supplies"/>
    <x v="1"/>
    <x v="4"/>
    <x v="337"/>
    <n v="29.79"/>
  </r>
  <r>
    <n v="3432"/>
    <s v="CA-2018-148264"/>
    <d v="2018-08-12T00:00:00"/>
    <d v="2018-12-09T00:00:00"/>
    <x v="0"/>
    <s v="First Class"/>
    <x v="166"/>
    <x v="166"/>
    <s v="Consumer"/>
    <s v="United States"/>
    <s v="Inglewood"/>
    <s v="California"/>
    <n v="90301"/>
    <x v="1"/>
    <s v="FUR-FU-10002703"/>
    <s v="Furniture"/>
    <x v="0"/>
    <x v="5"/>
    <x v="1525"/>
    <n v="128.9"/>
  </r>
  <r>
    <n v="3433"/>
    <s v="CA-2018-148264"/>
    <d v="2018-08-12T00:00:00"/>
    <d v="2018-12-09T00:00:00"/>
    <x v="0"/>
    <s v="First Class"/>
    <x v="166"/>
    <x v="166"/>
    <s v="Consumer"/>
    <s v="United States"/>
    <s v="Inglewood"/>
    <s v="California"/>
    <n v="90301"/>
    <x v="1"/>
    <s v="OFF-PA-10003651"/>
    <s v="Office Supplies"/>
    <x v="1"/>
    <x v="10"/>
    <x v="652"/>
    <n v="60.12"/>
  </r>
  <r>
    <n v="3434"/>
    <s v="CA-2018-131212"/>
    <d v="2018-05-12T00:00:00"/>
    <d v="2018-12-09T00:00:00"/>
    <x v="5"/>
    <s v="Standard Class"/>
    <x v="269"/>
    <x v="269"/>
    <s v="Consumer"/>
    <s v="United States"/>
    <s v="Bellevue"/>
    <s v="Washington"/>
    <n v="98006"/>
    <x v="1"/>
    <s v="OFF-BI-10001617"/>
    <s v="Office Supplies"/>
    <x v="1"/>
    <x v="8"/>
    <x v="1324"/>
    <n v="24.815999999999999"/>
  </r>
  <r>
    <n v="3435"/>
    <s v="CA-2018-131212"/>
    <d v="2018-05-12T00:00:00"/>
    <d v="2018-12-09T00:00:00"/>
    <x v="5"/>
    <s v="Standard Class"/>
    <x v="269"/>
    <x v="269"/>
    <s v="Consumer"/>
    <s v="United States"/>
    <s v="Bellevue"/>
    <s v="Washington"/>
    <n v="98006"/>
    <x v="1"/>
    <s v="OFF-BI-10000145"/>
    <s v="Office Supplies"/>
    <x v="1"/>
    <x v="8"/>
    <x v="742"/>
    <n v="14.976000000000001"/>
  </r>
  <r>
    <n v="3436"/>
    <s v="US-2016-100531"/>
    <d v="2016-09-27T00:00:00"/>
    <d v="2016-09-29T00:00:00"/>
    <x v="3"/>
    <s v="First Class"/>
    <x v="392"/>
    <x v="392"/>
    <s v="Consumer"/>
    <s v="United States"/>
    <s v="Chicago"/>
    <s v="Illinois"/>
    <n v="60610"/>
    <x v="2"/>
    <s v="OFF-BI-10001670"/>
    <s v="Office Supplies"/>
    <x v="1"/>
    <x v="8"/>
    <x v="443"/>
    <n v="15.08"/>
  </r>
  <r>
    <n v="3437"/>
    <s v="US-2016-100531"/>
    <d v="2016-09-27T00:00:00"/>
    <d v="2016-09-29T00:00:00"/>
    <x v="3"/>
    <s v="First Class"/>
    <x v="392"/>
    <x v="392"/>
    <s v="Consumer"/>
    <s v="United States"/>
    <s v="Chicago"/>
    <s v="Illinois"/>
    <n v="60610"/>
    <x v="2"/>
    <s v="FUR-FU-10003849"/>
    <s v="Furniture"/>
    <x v="0"/>
    <x v="5"/>
    <x v="526"/>
    <n v="24.288"/>
  </r>
  <r>
    <n v="3438"/>
    <s v="CA-2018-152583"/>
    <d v="2018-10-30T00:00:00"/>
    <d v="2018-10-30T00:00:00"/>
    <x v="8"/>
    <s v="Same Day"/>
    <x v="362"/>
    <x v="362"/>
    <s v="Consumer"/>
    <s v="United States"/>
    <s v="Dallas"/>
    <s v="Texas"/>
    <n v="75217"/>
    <x v="2"/>
    <s v="FUR-FU-10003849"/>
    <s v="Furniture"/>
    <x v="0"/>
    <x v="5"/>
    <x v="526"/>
    <n v="16.192"/>
  </r>
  <r>
    <n v="3439"/>
    <s v="CA-2018-152583"/>
    <d v="2018-10-30T00:00:00"/>
    <d v="2018-10-30T00:00:00"/>
    <x v="8"/>
    <s v="Same Day"/>
    <x v="362"/>
    <x v="362"/>
    <s v="Consumer"/>
    <s v="United States"/>
    <s v="Dallas"/>
    <s v="Texas"/>
    <n v="75217"/>
    <x v="2"/>
    <s v="FUR-TA-10002041"/>
    <s v="Furniture"/>
    <x v="0"/>
    <x v="3"/>
    <x v="363"/>
    <n v="251.006"/>
  </r>
  <r>
    <n v="3440"/>
    <s v="CA-2018-152583"/>
    <d v="2018-10-30T00:00:00"/>
    <d v="2018-10-30T00:00:00"/>
    <x v="8"/>
    <s v="Same Day"/>
    <x v="362"/>
    <x v="362"/>
    <s v="Consumer"/>
    <s v="United States"/>
    <s v="Dallas"/>
    <s v="Texas"/>
    <n v="75217"/>
    <x v="2"/>
    <s v="OFF-ST-10002214"/>
    <s v="Office Supplies"/>
    <x v="1"/>
    <x v="4"/>
    <x v="1003"/>
    <n v="54.192"/>
  </r>
  <r>
    <n v="3441"/>
    <s v="CA-2016-144099"/>
    <d v="2016-11-29T00:00:00"/>
    <d v="2016-11-30T00:00:00"/>
    <x v="2"/>
    <s v="Same Day"/>
    <x v="285"/>
    <x v="285"/>
    <s v="Home Office"/>
    <s v="United States"/>
    <s v="San Francisco"/>
    <s v="California"/>
    <n v="94122"/>
    <x v="1"/>
    <s v="OFF-BI-10001078"/>
    <s v="Office Supplies"/>
    <x v="1"/>
    <x v="8"/>
    <x v="61"/>
    <n v="4.3040000000000003"/>
  </r>
  <r>
    <n v="3442"/>
    <s v="CA-2015-158337"/>
    <d v="2015-11-03T00:00:00"/>
    <d v="2015-03-14T00:00:00"/>
    <x v="2"/>
    <s v="Second Class"/>
    <x v="567"/>
    <x v="567"/>
    <s v="Consumer"/>
    <s v="United States"/>
    <s v="New York City"/>
    <s v="New York"/>
    <n v="10024"/>
    <x v="3"/>
    <s v="OFF-PA-10002137"/>
    <s v="Office Supplies"/>
    <x v="1"/>
    <x v="10"/>
    <x v="565"/>
    <n v="108.92"/>
  </r>
  <r>
    <n v="3443"/>
    <s v="CA-2018-168858"/>
    <d v="2018-11-19T00:00:00"/>
    <d v="2018-11-23T00:00:00"/>
    <x v="2"/>
    <s v="Standard Class"/>
    <x v="251"/>
    <x v="251"/>
    <s v="Corporate"/>
    <s v="United States"/>
    <s v="New York City"/>
    <s v="New York"/>
    <n v="10011"/>
    <x v="3"/>
    <s v="OFF-EN-10001415"/>
    <s v="Office Supplies"/>
    <x v="1"/>
    <x v="12"/>
    <x v="153"/>
    <n v="16.739999999999998"/>
  </r>
  <r>
    <n v="3444"/>
    <s v="CA-2018-168858"/>
    <d v="2018-11-19T00:00:00"/>
    <d v="2018-11-23T00:00:00"/>
    <x v="2"/>
    <s v="Standard Class"/>
    <x v="251"/>
    <x v="251"/>
    <s v="Corporate"/>
    <s v="United States"/>
    <s v="New York City"/>
    <s v="New York"/>
    <n v="10011"/>
    <x v="3"/>
    <s v="OFF-AP-10003849"/>
    <s v="Office Supplies"/>
    <x v="1"/>
    <x v="9"/>
    <x v="841"/>
    <n v="2504.7399999999998"/>
  </r>
  <r>
    <n v="3445"/>
    <s v="CA-2017-116344"/>
    <d v="2017-07-29T00:00:00"/>
    <d v="2017-08-02T00:00:00"/>
    <x v="6"/>
    <s v="Standard Class"/>
    <x v="705"/>
    <x v="705"/>
    <s v="Corporate"/>
    <s v="United States"/>
    <s v="Philadelphia"/>
    <s v="Pennsylvania"/>
    <n v="19140"/>
    <x v="3"/>
    <s v="OFF-ST-10001713"/>
    <s v="Office Supplies"/>
    <x v="1"/>
    <x v="4"/>
    <x v="45"/>
    <n v="84.784000000000006"/>
  </r>
  <r>
    <n v="3446"/>
    <s v="CA-2016-131779"/>
    <d v="2016-12-06T00:00:00"/>
    <d v="2016-06-17T00:00:00"/>
    <x v="1"/>
    <s v="Standard Class"/>
    <x v="97"/>
    <x v="97"/>
    <s v="Consumer"/>
    <s v="United States"/>
    <s v="Newark"/>
    <s v="Delaware"/>
    <n v="19711"/>
    <x v="3"/>
    <s v="OFF-ST-10001505"/>
    <s v="Office Supplies"/>
    <x v="1"/>
    <x v="4"/>
    <x v="1183"/>
    <n v="29.9"/>
  </r>
  <r>
    <n v="3447"/>
    <s v="CA-2017-158869"/>
    <d v="2017-06-08T00:00:00"/>
    <d v="2017-08-07T00:00:00"/>
    <x v="9"/>
    <s v="First Class"/>
    <x v="706"/>
    <x v="706"/>
    <s v="Corporate"/>
    <s v="United States"/>
    <s v="New York City"/>
    <s v="New York"/>
    <n v="10024"/>
    <x v="3"/>
    <s v="OFF-PA-10000474"/>
    <s v="Office Supplies"/>
    <x v="1"/>
    <x v="10"/>
    <x v="33"/>
    <n v="70.88"/>
  </r>
  <r>
    <n v="3448"/>
    <s v="CA-2018-102554"/>
    <d v="2018-11-06T00:00:00"/>
    <d v="2018-06-15T00:00:00"/>
    <x v="2"/>
    <s v="Standard Class"/>
    <x v="607"/>
    <x v="607"/>
    <s v="Home Office"/>
    <s v="United States"/>
    <s v="Auburn"/>
    <s v="Alabama"/>
    <n v="36830"/>
    <x v="0"/>
    <s v="OFF-AR-10001919"/>
    <s v="Office Supplies"/>
    <x v="1"/>
    <x v="6"/>
    <x v="862"/>
    <n v="3.76"/>
  </r>
  <r>
    <n v="3449"/>
    <s v="CA-2017-162614"/>
    <d v="2017-07-10T00:00:00"/>
    <d v="2017-10-13T00:00:00"/>
    <x v="6"/>
    <s v="Standard Class"/>
    <x v="621"/>
    <x v="621"/>
    <s v="Consumer"/>
    <s v="United States"/>
    <s v="Los Angeles"/>
    <s v="California"/>
    <n v="90049"/>
    <x v="1"/>
    <s v="OFF-BI-10004001"/>
    <s v="Office Supplies"/>
    <x v="1"/>
    <x v="8"/>
    <x v="818"/>
    <n v="27.263999999999999"/>
  </r>
  <r>
    <n v="3450"/>
    <s v="CA-2015-168592"/>
    <d v="2015-08-09T00:00:00"/>
    <d v="2015-09-14T00:00:00"/>
    <x v="0"/>
    <s v="Standard Class"/>
    <x v="503"/>
    <x v="503"/>
    <s v="Home Office"/>
    <s v="United States"/>
    <s v="San Francisco"/>
    <s v="California"/>
    <n v="94110"/>
    <x v="1"/>
    <s v="OFF-AP-10004785"/>
    <s v="Office Supplies"/>
    <x v="1"/>
    <x v="9"/>
    <x v="1186"/>
    <n v="56.65"/>
  </r>
  <r>
    <n v="3451"/>
    <s v="CA-2015-168592"/>
    <d v="2015-08-09T00:00:00"/>
    <d v="2015-09-14T00:00:00"/>
    <x v="0"/>
    <s v="Standard Class"/>
    <x v="503"/>
    <x v="503"/>
    <s v="Home Office"/>
    <s v="United States"/>
    <s v="San Francisco"/>
    <s v="California"/>
    <n v="94110"/>
    <x v="1"/>
    <s v="OFF-ST-10002406"/>
    <s v="Office Supplies"/>
    <x v="1"/>
    <x v="4"/>
    <x v="328"/>
    <n v="14.97"/>
  </r>
  <r>
    <n v="3452"/>
    <s v="CA-2015-168592"/>
    <d v="2015-08-09T00:00:00"/>
    <d v="2015-09-14T00:00:00"/>
    <x v="0"/>
    <s v="Standard Class"/>
    <x v="503"/>
    <x v="503"/>
    <s v="Home Office"/>
    <s v="United States"/>
    <s v="San Francisco"/>
    <s v="California"/>
    <n v="94110"/>
    <x v="1"/>
    <s v="OFF-FA-10002988"/>
    <s v="Office Supplies"/>
    <x v="1"/>
    <x v="13"/>
    <x v="132"/>
    <n v="4.0199999999999996"/>
  </r>
  <r>
    <n v="3453"/>
    <s v="CA-2015-157609"/>
    <d v="2015-03-16T00:00:00"/>
    <d v="2015-03-21T00:00:00"/>
    <x v="10"/>
    <s v="Second Class"/>
    <x v="607"/>
    <x v="607"/>
    <s v="Home Office"/>
    <s v="United States"/>
    <s v="Raleigh"/>
    <s v="North Carolina"/>
    <n v="27604"/>
    <x v="0"/>
    <s v="TEC-PH-10002415"/>
    <s v="Technology"/>
    <x v="2"/>
    <x v="7"/>
    <x v="1526"/>
    <n v="471.92"/>
  </r>
  <r>
    <n v="3454"/>
    <s v="CA-2016-153325"/>
    <d v="2016-01-03T00:00:00"/>
    <d v="2016-03-02T00:00:00"/>
    <x v="7"/>
    <s v="Second Class"/>
    <x v="461"/>
    <x v="461"/>
    <s v="Consumer"/>
    <s v="United States"/>
    <s v="Macon"/>
    <s v="Georgia"/>
    <n v="31204"/>
    <x v="0"/>
    <s v="OFF-BI-10004236"/>
    <s v="Office Supplies"/>
    <x v="1"/>
    <x v="8"/>
    <x v="900"/>
    <n v="58.72"/>
  </r>
  <r>
    <n v="3455"/>
    <s v="CA-2016-153626"/>
    <d v="2016-09-07T00:00:00"/>
    <d v="2016-07-14T00:00:00"/>
    <x v="3"/>
    <s v="Standard Class"/>
    <x v="12"/>
    <x v="12"/>
    <s v="Consumer"/>
    <s v="United States"/>
    <s v="Nashville"/>
    <s v="Tennessee"/>
    <n v="37211"/>
    <x v="0"/>
    <s v="OFF-AR-10000657"/>
    <s v="Office Supplies"/>
    <x v="1"/>
    <x v="6"/>
    <x v="1527"/>
    <n v="5.16"/>
  </r>
  <r>
    <n v="3456"/>
    <s v="CA-2017-166485"/>
    <d v="2017-02-20T00:00:00"/>
    <d v="2017-02-27T00:00:00"/>
    <x v="11"/>
    <s v="Standard Class"/>
    <x v="117"/>
    <x v="117"/>
    <s v="Consumer"/>
    <s v="United States"/>
    <s v="Nashville"/>
    <s v="Tennessee"/>
    <n v="37211"/>
    <x v="0"/>
    <s v="OFF-PA-10004996"/>
    <s v="Office Supplies"/>
    <x v="1"/>
    <x v="10"/>
    <x v="1528"/>
    <n v="16.495999999999999"/>
  </r>
  <r>
    <n v="3457"/>
    <s v="CA-2018-136448"/>
    <d v="2018-09-16T00:00:00"/>
    <d v="2018-09-18T00:00:00"/>
    <x v="3"/>
    <s v="First Class"/>
    <x v="548"/>
    <x v="548"/>
    <s v="Consumer"/>
    <s v="United States"/>
    <s v="Philadelphia"/>
    <s v="Pennsylvania"/>
    <n v="19143"/>
    <x v="3"/>
    <s v="TEC-AC-10001109"/>
    <s v="Technology"/>
    <x v="2"/>
    <x v="11"/>
    <x v="1007"/>
    <n v="71.975999999999999"/>
  </r>
  <r>
    <n v="3458"/>
    <s v="CA-2018-136448"/>
    <d v="2018-09-16T00:00:00"/>
    <d v="2018-09-18T00:00:00"/>
    <x v="3"/>
    <s v="First Class"/>
    <x v="548"/>
    <x v="548"/>
    <s v="Consumer"/>
    <s v="United States"/>
    <s v="Philadelphia"/>
    <s v="Pennsylvania"/>
    <n v="19143"/>
    <x v="3"/>
    <s v="FUR-FU-10003832"/>
    <s v="Furniture"/>
    <x v="0"/>
    <x v="5"/>
    <x v="1429"/>
    <n v="22.512"/>
  </r>
  <r>
    <n v="3459"/>
    <s v="CA-2018-136448"/>
    <d v="2018-09-16T00:00:00"/>
    <d v="2018-09-18T00:00:00"/>
    <x v="3"/>
    <s v="First Class"/>
    <x v="548"/>
    <x v="548"/>
    <s v="Consumer"/>
    <s v="United States"/>
    <s v="Philadelphia"/>
    <s v="Pennsylvania"/>
    <n v="19143"/>
    <x v="3"/>
    <s v="OFF-BI-10002393"/>
    <s v="Office Supplies"/>
    <x v="1"/>
    <x v="8"/>
    <x v="1197"/>
    <n v="3.444"/>
  </r>
  <r>
    <n v="3460"/>
    <s v="CA-2018-136448"/>
    <d v="2018-09-16T00:00:00"/>
    <d v="2018-09-18T00:00:00"/>
    <x v="3"/>
    <s v="First Class"/>
    <x v="548"/>
    <x v="548"/>
    <s v="Consumer"/>
    <s v="United States"/>
    <s v="Philadelphia"/>
    <s v="Pennsylvania"/>
    <n v="19143"/>
    <x v="3"/>
    <s v="OFF-BI-10001359"/>
    <s v="Office Supplies"/>
    <x v="1"/>
    <x v="8"/>
    <x v="1162"/>
    <n v="538.19399999999996"/>
  </r>
  <r>
    <n v="3461"/>
    <s v="CA-2018-136448"/>
    <d v="2018-09-16T00:00:00"/>
    <d v="2018-09-18T00:00:00"/>
    <x v="3"/>
    <s v="First Class"/>
    <x v="548"/>
    <x v="548"/>
    <s v="Consumer"/>
    <s v="United States"/>
    <s v="Philadelphia"/>
    <s v="Pennsylvania"/>
    <n v="19143"/>
    <x v="3"/>
    <s v="TEC-AC-10003628"/>
    <s v="Technology"/>
    <x v="2"/>
    <x v="11"/>
    <x v="247"/>
    <n v="47.984000000000002"/>
  </r>
  <r>
    <n v="3462"/>
    <s v="CA-2018-114258"/>
    <d v="2018-05-11T00:00:00"/>
    <d v="2018-11-10T00:00:00"/>
    <x v="5"/>
    <s v="Second Class"/>
    <x v="605"/>
    <x v="605"/>
    <s v="Corporate"/>
    <s v="United States"/>
    <s v="Dallas"/>
    <s v="Texas"/>
    <n v="75081"/>
    <x v="2"/>
    <s v="TEC-PH-10003012"/>
    <s v="Technology"/>
    <x v="2"/>
    <x v="7"/>
    <x v="348"/>
    <n v="492.76799999999997"/>
  </r>
  <r>
    <n v="3463"/>
    <s v="CA-2016-152611"/>
    <d v="2016-02-20T00:00:00"/>
    <d v="2016-02-23T00:00:00"/>
    <x v="11"/>
    <s v="Second Class"/>
    <x v="567"/>
    <x v="567"/>
    <s v="Consumer"/>
    <s v="United States"/>
    <s v="Perth Amboy"/>
    <s v="New Jersey"/>
    <n v="8861"/>
    <x v="3"/>
    <s v="OFF-AR-10003903"/>
    <s v="Office Supplies"/>
    <x v="1"/>
    <x v="6"/>
    <x v="887"/>
    <n v="286.79000000000002"/>
  </r>
  <r>
    <n v="3464"/>
    <s v="CA-2017-165470"/>
    <d v="2017-11-25T00:00:00"/>
    <d v="2017-11-30T00:00:00"/>
    <x v="2"/>
    <s v="Standard Class"/>
    <x v="707"/>
    <x v="707"/>
    <s v="Home Office"/>
    <s v="United States"/>
    <s v="Jacksonville"/>
    <s v="Florida"/>
    <n v="32216"/>
    <x v="0"/>
    <s v="OFF-PA-10004675"/>
    <s v="Office Supplies"/>
    <x v="1"/>
    <x v="10"/>
    <x v="69"/>
    <n v="5.08"/>
  </r>
  <r>
    <n v="3465"/>
    <s v="CA-2018-128699"/>
    <d v="2018-03-12T00:00:00"/>
    <d v="2018-12-05T00:00:00"/>
    <x v="10"/>
    <s v="Second Class"/>
    <x v="444"/>
    <x v="444"/>
    <s v="Consumer"/>
    <s v="United States"/>
    <s v="Jacksonville"/>
    <s v="Florida"/>
    <n v="32216"/>
    <x v="0"/>
    <s v="TEC-AC-10001990"/>
    <s v="Technology"/>
    <x v="2"/>
    <x v="11"/>
    <x v="870"/>
    <n v="47.991999999999997"/>
  </r>
  <r>
    <n v="3466"/>
    <s v="US-2016-147242"/>
    <d v="2016-10-09T00:00:00"/>
    <d v="2016-09-14T00:00:00"/>
    <x v="8"/>
    <s v="Standard Class"/>
    <x v="553"/>
    <x v="553"/>
    <s v="Corporate"/>
    <s v="United States"/>
    <s v="Revere"/>
    <s v="Massachusetts"/>
    <n v="2151"/>
    <x v="3"/>
    <s v="OFF-AP-10003842"/>
    <s v="Office Supplies"/>
    <x v="1"/>
    <x v="9"/>
    <x v="1256"/>
    <n v="61.96"/>
  </r>
  <r>
    <n v="3467"/>
    <s v="US-2016-147242"/>
    <d v="2016-10-09T00:00:00"/>
    <d v="2016-09-14T00:00:00"/>
    <x v="8"/>
    <s v="Standard Class"/>
    <x v="553"/>
    <x v="553"/>
    <s v="Corporate"/>
    <s v="United States"/>
    <s v="Revere"/>
    <s v="Massachusetts"/>
    <n v="2151"/>
    <x v="3"/>
    <s v="FUR-BO-10004695"/>
    <s v="Furniture"/>
    <x v="0"/>
    <x v="0"/>
    <x v="200"/>
    <n v="361.96"/>
  </r>
  <r>
    <n v="3468"/>
    <s v="US-2016-147242"/>
    <d v="2016-10-09T00:00:00"/>
    <d v="2016-09-14T00:00:00"/>
    <x v="8"/>
    <s v="Standard Class"/>
    <x v="553"/>
    <x v="553"/>
    <s v="Corporate"/>
    <s v="United States"/>
    <s v="Revere"/>
    <s v="Massachusetts"/>
    <n v="2151"/>
    <x v="3"/>
    <s v="OFF-PA-10003039"/>
    <s v="Office Supplies"/>
    <x v="1"/>
    <x v="10"/>
    <x v="334"/>
    <n v="278.82"/>
  </r>
  <r>
    <n v="3469"/>
    <s v="CA-2017-146143"/>
    <d v="2017-12-14T00:00:00"/>
    <d v="2017-12-19T00:00:00"/>
    <x v="1"/>
    <s v="Standard Class"/>
    <x v="266"/>
    <x v="266"/>
    <s v="Consumer"/>
    <s v="United States"/>
    <s v="Jackson"/>
    <s v="Mississippi"/>
    <n v="39212"/>
    <x v="0"/>
    <s v="FUR-FU-10002045"/>
    <s v="Furniture"/>
    <x v="0"/>
    <x v="5"/>
    <x v="1365"/>
    <n v="133.38"/>
  </r>
  <r>
    <n v="3470"/>
    <s v="CA-2016-100888"/>
    <d v="2016-06-04T00:00:00"/>
    <d v="2016-04-10T00:00:00"/>
    <x v="9"/>
    <s v="Standard Class"/>
    <x v="708"/>
    <x v="708"/>
    <s v="Consumer"/>
    <s v="United States"/>
    <s v="Jacksonville"/>
    <s v="North Carolina"/>
    <n v="28540"/>
    <x v="0"/>
    <s v="OFF-PA-10001019"/>
    <s v="Office Supplies"/>
    <x v="1"/>
    <x v="10"/>
    <x v="681"/>
    <n v="47.951999999999998"/>
  </r>
  <r>
    <n v="3471"/>
    <s v="US-2017-150035"/>
    <d v="2017-01-12T00:00:00"/>
    <d v="2017-12-05T00:00:00"/>
    <x v="7"/>
    <s v="Standard Class"/>
    <x v="488"/>
    <x v="488"/>
    <s v="Consumer"/>
    <s v="United States"/>
    <s v="San Francisco"/>
    <s v="California"/>
    <n v="94122"/>
    <x v="1"/>
    <s v="FUR-FU-10003724"/>
    <s v="Furniture"/>
    <x v="0"/>
    <x v="5"/>
    <x v="896"/>
    <n v="16.739999999999998"/>
  </r>
  <r>
    <n v="3472"/>
    <s v="CA-2018-122644"/>
    <d v="2018-12-11T00:00:00"/>
    <d v="2018-11-17T00:00:00"/>
    <x v="1"/>
    <s v="Standard Class"/>
    <x v="245"/>
    <x v="245"/>
    <s v="Corporate"/>
    <s v="United States"/>
    <s v="Columbus"/>
    <s v="Ohio"/>
    <n v="43229"/>
    <x v="3"/>
    <s v="OFF-PA-10003673"/>
    <s v="Office Supplies"/>
    <x v="1"/>
    <x v="10"/>
    <x v="980"/>
    <n v="10.848000000000001"/>
  </r>
  <r>
    <n v="3473"/>
    <s v="CA-2018-122644"/>
    <d v="2018-12-11T00:00:00"/>
    <d v="2018-11-17T00:00:00"/>
    <x v="1"/>
    <s v="Standard Class"/>
    <x v="245"/>
    <x v="245"/>
    <s v="Corporate"/>
    <s v="United States"/>
    <s v="Columbus"/>
    <s v="Ohio"/>
    <n v="43229"/>
    <x v="3"/>
    <s v="TEC-AC-10003614"/>
    <s v="Technology"/>
    <x v="2"/>
    <x v="11"/>
    <x v="567"/>
    <n v="18.544"/>
  </r>
  <r>
    <n v="3474"/>
    <s v="CA-2018-111815"/>
    <d v="2018-03-03T00:00:00"/>
    <d v="2018-03-10T00:00:00"/>
    <x v="10"/>
    <s v="Standard Class"/>
    <x v="212"/>
    <x v="212"/>
    <s v="Consumer"/>
    <s v="United States"/>
    <s v="Dearborn Heights"/>
    <s v="Michigan"/>
    <n v="48127"/>
    <x v="2"/>
    <s v="FUR-CH-10000785"/>
    <s v="Furniture"/>
    <x v="0"/>
    <x v="1"/>
    <x v="323"/>
    <n v="180.98"/>
  </r>
  <r>
    <n v="3475"/>
    <s v="CA-2018-111815"/>
    <d v="2018-03-03T00:00:00"/>
    <d v="2018-03-10T00:00:00"/>
    <x v="10"/>
    <s v="Standard Class"/>
    <x v="212"/>
    <x v="212"/>
    <s v="Consumer"/>
    <s v="United States"/>
    <s v="Dearborn Heights"/>
    <s v="Michigan"/>
    <n v="48127"/>
    <x v="2"/>
    <s v="TEC-AC-10002926"/>
    <s v="Technology"/>
    <x v="2"/>
    <x v="11"/>
    <x v="1123"/>
    <n v="99.98"/>
  </r>
  <r>
    <n v="3476"/>
    <s v="CA-2017-144911"/>
    <d v="2017-11-27T00:00:00"/>
    <d v="2017-11-30T00:00:00"/>
    <x v="2"/>
    <s v="First Class"/>
    <x v="338"/>
    <x v="338"/>
    <s v="Corporate"/>
    <s v="United States"/>
    <s v="Overland Park"/>
    <s v="Kansas"/>
    <n v="66212"/>
    <x v="2"/>
    <s v="TEC-AC-10004633"/>
    <s v="Technology"/>
    <x v="2"/>
    <x v="11"/>
    <x v="60"/>
    <n v="34.950000000000003"/>
  </r>
  <r>
    <n v="3477"/>
    <s v="CA-2017-144911"/>
    <d v="2017-11-27T00:00:00"/>
    <d v="2017-11-30T00:00:00"/>
    <x v="2"/>
    <s v="First Class"/>
    <x v="338"/>
    <x v="338"/>
    <s v="Corporate"/>
    <s v="United States"/>
    <s v="Overland Park"/>
    <s v="Kansas"/>
    <n v="66212"/>
    <x v="2"/>
    <s v="OFF-BI-10000977"/>
    <s v="Office Supplies"/>
    <x v="1"/>
    <x v="8"/>
    <x v="991"/>
    <n v="152"/>
  </r>
  <r>
    <n v="3478"/>
    <s v="CA-2015-143385"/>
    <d v="2015-08-31T00:00:00"/>
    <d v="2015-09-05T00:00:00"/>
    <x v="0"/>
    <s v="Standard Class"/>
    <x v="81"/>
    <x v="81"/>
    <s v="Consumer"/>
    <s v="United States"/>
    <s v="Santa Fe"/>
    <s v="New Mexico"/>
    <n v="87505"/>
    <x v="1"/>
    <s v="TEC-AC-10001635"/>
    <s v="Technology"/>
    <x v="2"/>
    <x v="11"/>
    <x v="1372"/>
    <n v="92.52"/>
  </r>
  <r>
    <n v="3479"/>
    <s v="CA-2017-131289"/>
    <d v="2017-08-12T00:00:00"/>
    <d v="2017-12-14T00:00:00"/>
    <x v="0"/>
    <s v="Standard Class"/>
    <x v="407"/>
    <x v="407"/>
    <s v="Corporate"/>
    <s v="United States"/>
    <s v="San Francisco"/>
    <s v="California"/>
    <n v="94110"/>
    <x v="1"/>
    <s v="OFF-AR-10003056"/>
    <s v="Office Supplies"/>
    <x v="1"/>
    <x v="6"/>
    <x v="18"/>
    <n v="8.56"/>
  </r>
  <r>
    <n v="3480"/>
    <s v="CA-2017-131289"/>
    <d v="2017-08-12T00:00:00"/>
    <d v="2017-12-14T00:00:00"/>
    <x v="0"/>
    <s v="Standard Class"/>
    <x v="407"/>
    <x v="407"/>
    <s v="Corporate"/>
    <s v="United States"/>
    <s v="San Francisco"/>
    <s v="California"/>
    <n v="94110"/>
    <x v="1"/>
    <s v="OFF-PA-10003363"/>
    <s v="Office Supplies"/>
    <x v="1"/>
    <x v="10"/>
    <x v="1529"/>
    <n v="45.36"/>
  </r>
  <r>
    <n v="3481"/>
    <s v="CA-2017-131289"/>
    <d v="2017-08-12T00:00:00"/>
    <d v="2017-12-14T00:00:00"/>
    <x v="0"/>
    <s v="Standard Class"/>
    <x v="407"/>
    <x v="407"/>
    <s v="Corporate"/>
    <s v="United States"/>
    <s v="San Francisco"/>
    <s v="California"/>
    <n v="94110"/>
    <x v="1"/>
    <s v="FUR-TA-10003954"/>
    <s v="Furniture"/>
    <x v="0"/>
    <x v="3"/>
    <x v="1217"/>
    <n v="1421.664"/>
  </r>
  <r>
    <n v="3482"/>
    <s v="CA-2015-124023"/>
    <d v="2015-07-04T00:00:00"/>
    <d v="2015-04-10T00:00:00"/>
    <x v="6"/>
    <s v="First Class"/>
    <x v="307"/>
    <x v="307"/>
    <s v="Consumer"/>
    <s v="United States"/>
    <s v="Mobile"/>
    <s v="Alabama"/>
    <n v="36608"/>
    <x v="0"/>
    <s v="FUR-FU-10004415"/>
    <s v="Furniture"/>
    <x v="0"/>
    <x v="5"/>
    <x v="1063"/>
    <n v="8.9600000000000009"/>
  </r>
  <r>
    <n v="3483"/>
    <s v="CA-2015-124688"/>
    <d v="2015-08-27T00:00:00"/>
    <d v="2015-08-29T00:00:00"/>
    <x v="0"/>
    <s v="First Class"/>
    <x v="566"/>
    <x v="566"/>
    <s v="Corporate"/>
    <s v="United States"/>
    <s v="Springfield"/>
    <s v="Virginia"/>
    <n v="22153"/>
    <x v="0"/>
    <s v="TEC-PH-10000455"/>
    <s v="Technology"/>
    <x v="2"/>
    <x v="7"/>
    <x v="1121"/>
    <n v="579.95000000000005"/>
  </r>
  <r>
    <n v="3484"/>
    <s v="CA-2015-124688"/>
    <d v="2015-08-27T00:00:00"/>
    <d v="2015-08-29T00:00:00"/>
    <x v="0"/>
    <s v="First Class"/>
    <x v="566"/>
    <x v="566"/>
    <s v="Corporate"/>
    <s v="United States"/>
    <s v="Springfield"/>
    <s v="Virginia"/>
    <n v="22153"/>
    <x v="0"/>
    <s v="FUR-FU-10002456"/>
    <s v="Furniture"/>
    <x v="0"/>
    <x v="5"/>
    <x v="1018"/>
    <n v="29.12"/>
  </r>
  <r>
    <n v="3485"/>
    <s v="CA-2015-124688"/>
    <d v="2015-08-27T00:00:00"/>
    <d v="2015-08-29T00:00:00"/>
    <x v="0"/>
    <s v="First Class"/>
    <x v="566"/>
    <x v="566"/>
    <s v="Corporate"/>
    <s v="United States"/>
    <s v="Springfield"/>
    <s v="Virginia"/>
    <n v="22153"/>
    <x v="0"/>
    <s v="FUR-TA-10003569"/>
    <s v="Furniture"/>
    <x v="0"/>
    <x v="3"/>
    <x v="1367"/>
    <n v="1202.94"/>
  </r>
  <r>
    <n v="3486"/>
    <s v="CA-2017-151169"/>
    <d v="2017-10-21T00:00:00"/>
    <d v="2017-10-26T00:00:00"/>
    <x v="8"/>
    <s v="Standard Class"/>
    <x v="501"/>
    <x v="501"/>
    <s v="Corporate"/>
    <s v="United States"/>
    <s v="Newark"/>
    <s v="Delaware"/>
    <n v="19711"/>
    <x v="3"/>
    <s v="OFF-BI-10002813"/>
    <s v="Office Supplies"/>
    <x v="1"/>
    <x v="8"/>
    <x v="914"/>
    <n v="7.92"/>
  </r>
  <r>
    <n v="3487"/>
    <s v="US-2017-134761"/>
    <d v="2017-11-30T00:00:00"/>
    <d v="2017-11-30T00:00:00"/>
    <x v="2"/>
    <s v="Same Day"/>
    <x v="203"/>
    <x v="203"/>
    <s v="Consumer"/>
    <s v="United States"/>
    <s v="Hickory"/>
    <s v="North Carolina"/>
    <n v="28601"/>
    <x v="0"/>
    <s v="TEC-PH-10002890"/>
    <s v="Technology"/>
    <x v="2"/>
    <x v="7"/>
    <x v="1396"/>
    <n v="36.192"/>
  </r>
  <r>
    <n v="3488"/>
    <s v="CA-2018-120705"/>
    <d v="2018-05-09T00:00:00"/>
    <d v="2018-09-11T00:00:00"/>
    <x v="5"/>
    <s v="Standard Class"/>
    <x v="675"/>
    <x v="675"/>
    <s v="Home Office"/>
    <s v="United States"/>
    <s v="Fort Lauderdale"/>
    <s v="Florida"/>
    <n v="33311"/>
    <x v="0"/>
    <s v="OFF-ST-10001522"/>
    <s v="Office Supplies"/>
    <x v="1"/>
    <x v="4"/>
    <x v="197"/>
    <n v="147.184"/>
  </r>
  <r>
    <n v="3489"/>
    <s v="CA-2016-157322"/>
    <d v="2016-02-07T00:00:00"/>
    <d v="2016-07-06T00:00:00"/>
    <x v="11"/>
    <s v="Standard Class"/>
    <x v="584"/>
    <x v="584"/>
    <s v="Consumer"/>
    <s v="United States"/>
    <s v="Carol Stream"/>
    <s v="Illinois"/>
    <n v="60188"/>
    <x v="2"/>
    <s v="FUR-CH-10004086"/>
    <s v="Furniture"/>
    <x v="0"/>
    <x v="1"/>
    <x v="284"/>
    <n v="408.42200000000003"/>
  </r>
  <r>
    <n v="3490"/>
    <s v="CA-2016-157322"/>
    <d v="2016-02-07T00:00:00"/>
    <d v="2016-07-06T00:00:00"/>
    <x v="11"/>
    <s v="Standard Class"/>
    <x v="584"/>
    <x v="584"/>
    <s v="Consumer"/>
    <s v="United States"/>
    <s v="Carol Stream"/>
    <s v="Illinois"/>
    <n v="60188"/>
    <x v="2"/>
    <s v="FUR-CH-10003774"/>
    <s v="Furniture"/>
    <x v="0"/>
    <x v="1"/>
    <x v="1194"/>
    <n v="382.11599999999999"/>
  </r>
  <r>
    <n v="3491"/>
    <s v="CA-2016-157322"/>
    <d v="2016-02-07T00:00:00"/>
    <d v="2016-07-06T00:00:00"/>
    <x v="11"/>
    <s v="Standard Class"/>
    <x v="584"/>
    <x v="584"/>
    <s v="Consumer"/>
    <s v="United States"/>
    <s v="Carol Stream"/>
    <s v="Illinois"/>
    <n v="60188"/>
    <x v="2"/>
    <s v="OFF-ST-10004507"/>
    <s v="Office Supplies"/>
    <x v="1"/>
    <x v="4"/>
    <x v="457"/>
    <n v="68.599999999999994"/>
  </r>
  <r>
    <n v="3492"/>
    <s v="CA-2016-157322"/>
    <d v="2016-02-07T00:00:00"/>
    <d v="2016-07-06T00:00:00"/>
    <x v="11"/>
    <s v="Standard Class"/>
    <x v="584"/>
    <x v="584"/>
    <s v="Consumer"/>
    <s v="United States"/>
    <s v="Carol Stream"/>
    <s v="Illinois"/>
    <n v="60188"/>
    <x v="2"/>
    <s v="OFF-ST-10003208"/>
    <s v="Office Supplies"/>
    <x v="1"/>
    <x v="4"/>
    <x v="246"/>
    <n v="435.50400000000002"/>
  </r>
  <r>
    <n v="3493"/>
    <s v="CA-2016-157322"/>
    <d v="2016-02-07T00:00:00"/>
    <d v="2016-07-06T00:00:00"/>
    <x v="11"/>
    <s v="Standard Class"/>
    <x v="584"/>
    <x v="584"/>
    <s v="Consumer"/>
    <s v="United States"/>
    <s v="Carol Stream"/>
    <s v="Illinois"/>
    <n v="60188"/>
    <x v="2"/>
    <s v="OFF-PA-10000659"/>
    <s v="Office Supplies"/>
    <x v="1"/>
    <x v="10"/>
    <x v="162"/>
    <n v="11.167999999999999"/>
  </r>
  <r>
    <n v="3494"/>
    <s v="CA-2018-142034"/>
    <d v="2018-09-24T00:00:00"/>
    <d v="2018-09-28T00:00:00"/>
    <x v="3"/>
    <s v="Standard Class"/>
    <x v="208"/>
    <x v="208"/>
    <s v="Corporate"/>
    <s v="United States"/>
    <s v="Saint Cloud"/>
    <s v="Minnesota"/>
    <n v="56301"/>
    <x v="2"/>
    <s v="TEC-AC-10002305"/>
    <s v="Technology"/>
    <x v="2"/>
    <x v="11"/>
    <x v="1530"/>
    <n v="72"/>
  </r>
  <r>
    <n v="3495"/>
    <s v="CA-2018-142034"/>
    <d v="2018-09-24T00:00:00"/>
    <d v="2018-09-28T00:00:00"/>
    <x v="3"/>
    <s v="Standard Class"/>
    <x v="208"/>
    <x v="208"/>
    <s v="Corporate"/>
    <s v="United States"/>
    <s v="Saint Cloud"/>
    <s v="Minnesota"/>
    <n v="56301"/>
    <x v="2"/>
    <s v="TEC-AC-10000990"/>
    <s v="Technology"/>
    <x v="2"/>
    <x v="11"/>
    <x v="1531"/>
    <n v="655.9"/>
  </r>
  <r>
    <n v="3496"/>
    <s v="CA-2018-142034"/>
    <d v="2018-09-24T00:00:00"/>
    <d v="2018-09-28T00:00:00"/>
    <x v="3"/>
    <s v="Standard Class"/>
    <x v="208"/>
    <x v="208"/>
    <s v="Corporate"/>
    <s v="United States"/>
    <s v="Saint Cloud"/>
    <s v="Minnesota"/>
    <n v="56301"/>
    <x v="2"/>
    <s v="FUR-CH-10000665"/>
    <s v="Furniture"/>
    <x v="0"/>
    <x v="1"/>
    <x v="662"/>
    <n v="603.91999999999996"/>
  </r>
  <r>
    <n v="3497"/>
    <s v="CA-2017-107328"/>
    <d v="2017-08-08T00:00:00"/>
    <d v="2017-08-15T00:00:00"/>
    <x v="0"/>
    <s v="Standard Class"/>
    <x v="402"/>
    <x v="402"/>
    <s v="Home Office"/>
    <s v="United States"/>
    <s v="Los Angeles"/>
    <s v="California"/>
    <n v="90036"/>
    <x v="1"/>
    <s v="FUR-TA-10001932"/>
    <s v="Furniture"/>
    <x v="0"/>
    <x v="3"/>
    <x v="848"/>
    <n v="513.024"/>
  </r>
  <r>
    <n v="3498"/>
    <s v="CA-2017-107328"/>
    <d v="2017-08-08T00:00:00"/>
    <d v="2017-08-15T00:00:00"/>
    <x v="0"/>
    <s v="Standard Class"/>
    <x v="402"/>
    <x v="402"/>
    <s v="Home Office"/>
    <s v="United States"/>
    <s v="Los Angeles"/>
    <s v="California"/>
    <n v="90036"/>
    <x v="1"/>
    <s v="OFF-AP-10004487"/>
    <s v="Office Supplies"/>
    <x v="1"/>
    <x v="9"/>
    <x v="722"/>
    <n v="487.92"/>
  </r>
  <r>
    <n v="3499"/>
    <s v="CA-2017-107328"/>
    <d v="2017-08-08T00:00:00"/>
    <d v="2017-08-15T00:00:00"/>
    <x v="0"/>
    <s v="Standard Class"/>
    <x v="402"/>
    <x v="402"/>
    <s v="Home Office"/>
    <s v="United States"/>
    <s v="Los Angeles"/>
    <s v="California"/>
    <n v="90036"/>
    <x v="1"/>
    <s v="OFF-BI-10002160"/>
    <s v="Office Supplies"/>
    <x v="1"/>
    <x v="8"/>
    <x v="315"/>
    <n v="15.24"/>
  </r>
  <r>
    <n v="3500"/>
    <s v="CA-2017-108616"/>
    <d v="2017-09-29T00:00:00"/>
    <d v="2017-10-03T00:00:00"/>
    <x v="3"/>
    <s v="Standard Class"/>
    <x v="300"/>
    <x v="300"/>
    <s v="Consumer"/>
    <s v="United States"/>
    <s v="Mobile"/>
    <s v="Alabama"/>
    <n v="36608"/>
    <x v="0"/>
    <s v="TEC-AC-10000420"/>
    <s v="Technology"/>
    <x v="2"/>
    <x v="11"/>
    <x v="1496"/>
    <n v="209.97"/>
  </r>
  <r>
    <n v="3501"/>
    <s v="CA-2017-108616"/>
    <d v="2017-09-29T00:00:00"/>
    <d v="2017-10-03T00:00:00"/>
    <x v="3"/>
    <s v="Standard Class"/>
    <x v="300"/>
    <x v="300"/>
    <s v="Consumer"/>
    <s v="United States"/>
    <s v="Mobile"/>
    <s v="Alabama"/>
    <n v="36608"/>
    <x v="0"/>
    <s v="OFF-BI-10001989"/>
    <s v="Office Supplies"/>
    <x v="1"/>
    <x v="8"/>
    <x v="542"/>
    <n v="62.94"/>
  </r>
  <r>
    <n v="3502"/>
    <s v="CA-2017-108616"/>
    <d v="2017-09-29T00:00:00"/>
    <d v="2017-10-03T00:00:00"/>
    <x v="3"/>
    <s v="Standard Class"/>
    <x v="300"/>
    <x v="300"/>
    <s v="Consumer"/>
    <s v="United States"/>
    <s v="Mobile"/>
    <s v="Alabama"/>
    <n v="36608"/>
    <x v="0"/>
    <s v="OFF-AR-10001149"/>
    <s v="Office Supplies"/>
    <x v="1"/>
    <x v="6"/>
    <x v="131"/>
    <n v="25.92"/>
  </r>
  <r>
    <n v="3503"/>
    <s v="CA-2018-125115"/>
    <d v="2018-10-04T00:00:00"/>
    <d v="2018-04-10T00:00:00"/>
    <x v="8"/>
    <s v="Same Day"/>
    <x v="709"/>
    <x v="709"/>
    <s v="Consumer"/>
    <s v="United States"/>
    <s v="Austin"/>
    <s v="Texas"/>
    <n v="78745"/>
    <x v="2"/>
    <s v="OFF-PA-10004101"/>
    <s v="Office Supplies"/>
    <x v="1"/>
    <x v="10"/>
    <x v="511"/>
    <n v="10.368"/>
  </r>
  <r>
    <n v="3504"/>
    <s v="CA-2018-125115"/>
    <d v="2018-10-04T00:00:00"/>
    <d v="2018-04-10T00:00:00"/>
    <x v="8"/>
    <s v="Same Day"/>
    <x v="709"/>
    <x v="709"/>
    <s v="Consumer"/>
    <s v="United States"/>
    <s v="Austin"/>
    <s v="Texas"/>
    <n v="78745"/>
    <x v="2"/>
    <s v="TEC-AC-10001714"/>
    <s v="Technology"/>
    <x v="2"/>
    <x v="11"/>
    <x v="685"/>
    <n v="95.736000000000004"/>
  </r>
  <r>
    <n v="3505"/>
    <s v="CA-2017-150945"/>
    <d v="2017-12-18T00:00:00"/>
    <d v="2017-12-20T00:00:00"/>
    <x v="1"/>
    <s v="Second Class"/>
    <x v="451"/>
    <x v="451"/>
    <s v="Home Office"/>
    <s v="United States"/>
    <s v="New York City"/>
    <s v="New York"/>
    <n v="10009"/>
    <x v="3"/>
    <s v="OFF-ST-10003716"/>
    <s v="Office Supplies"/>
    <x v="1"/>
    <x v="4"/>
    <x v="898"/>
    <n v="900.08"/>
  </r>
  <r>
    <n v="3506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TEC-PH-10000369"/>
    <s v="Technology"/>
    <x v="2"/>
    <x v="7"/>
    <x v="1355"/>
    <n v="201.584"/>
  </r>
  <r>
    <n v="3507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OFF-BI-10000756"/>
    <s v="Office Supplies"/>
    <x v="1"/>
    <x v="8"/>
    <x v="15"/>
    <n v="3.3919999999999999"/>
  </r>
  <r>
    <n v="3508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FUR-BO-10001608"/>
    <s v="Furniture"/>
    <x v="0"/>
    <x v="0"/>
    <x v="1532"/>
    <n v="193.06559999999999"/>
  </r>
  <r>
    <n v="3509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OFF-PA-10001166"/>
    <s v="Office Supplies"/>
    <x v="1"/>
    <x v="10"/>
    <x v="777"/>
    <n v="15.552"/>
  </r>
  <r>
    <n v="3510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OFF-PA-10000587"/>
    <s v="Office Supplies"/>
    <x v="1"/>
    <x v="10"/>
    <x v="57"/>
    <n v="11.648"/>
  </r>
  <r>
    <n v="3511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TEC-MA-10001972"/>
    <s v="Technology"/>
    <x v="2"/>
    <x v="15"/>
    <x v="1478"/>
    <n v="418.8"/>
  </r>
  <r>
    <n v="3512"/>
    <s v="CA-2015-166863"/>
    <d v="2015-06-20T00:00:00"/>
    <d v="2015-06-24T00:00:00"/>
    <x v="9"/>
    <s v="Standard Class"/>
    <x v="710"/>
    <x v="710"/>
    <s v="Consumer"/>
    <s v="United States"/>
    <s v="Plano"/>
    <s v="Texas"/>
    <n v="75023"/>
    <x v="2"/>
    <s v="OFF-ST-10004123"/>
    <s v="Office Supplies"/>
    <x v="1"/>
    <x v="4"/>
    <x v="72"/>
    <n v="509.488"/>
  </r>
  <r>
    <n v="3513"/>
    <s v="CA-2018-140326"/>
    <d v="2018-04-09T00:00:00"/>
    <d v="2018-09-06T00:00:00"/>
    <x v="4"/>
    <s v="First Class"/>
    <x v="304"/>
    <x v="304"/>
    <s v="Corporate"/>
    <s v="United States"/>
    <s v="Chicago"/>
    <s v="Illinois"/>
    <n v="60653"/>
    <x v="2"/>
    <s v="FUR-BO-10000112"/>
    <s v="Furniture"/>
    <x v="0"/>
    <x v="0"/>
    <x v="1533"/>
    <n v="825.17399999999998"/>
  </r>
  <r>
    <n v="3514"/>
    <s v="CA-2018-140326"/>
    <d v="2018-04-09T00:00:00"/>
    <d v="2018-09-06T00:00:00"/>
    <x v="4"/>
    <s v="First Class"/>
    <x v="304"/>
    <x v="304"/>
    <s v="Corporate"/>
    <s v="United States"/>
    <s v="Chicago"/>
    <s v="Illinois"/>
    <n v="60653"/>
    <x v="2"/>
    <s v="OFF-PA-10004041"/>
    <s v="Office Supplies"/>
    <x v="1"/>
    <x v="10"/>
    <x v="949"/>
    <n v="17.760000000000002"/>
  </r>
  <r>
    <n v="3515"/>
    <s v="CA-2018-140326"/>
    <d v="2018-04-09T00:00:00"/>
    <d v="2018-09-06T00:00:00"/>
    <x v="4"/>
    <s v="First Class"/>
    <x v="304"/>
    <x v="304"/>
    <s v="Corporate"/>
    <s v="United States"/>
    <s v="Chicago"/>
    <s v="Illinois"/>
    <n v="60653"/>
    <x v="2"/>
    <s v="OFF-AR-10001149"/>
    <s v="Office Supplies"/>
    <x v="1"/>
    <x v="6"/>
    <x v="131"/>
    <n v="6.9119999999999999"/>
  </r>
  <r>
    <n v="3516"/>
    <s v="CA-2017-168536"/>
    <d v="2017-12-20T00:00:00"/>
    <d v="2017-12-24T00:00:00"/>
    <x v="1"/>
    <s v="Standard Class"/>
    <x v="561"/>
    <x v="561"/>
    <s v="Consumer"/>
    <s v="United States"/>
    <s v="Jackson"/>
    <s v="Mississippi"/>
    <n v="39212"/>
    <x v="0"/>
    <s v="TEC-AC-10002323"/>
    <s v="Technology"/>
    <x v="2"/>
    <x v="11"/>
    <x v="177"/>
    <n v="66.3"/>
  </r>
  <r>
    <n v="3517"/>
    <s v="US-2017-113649"/>
    <d v="2017-09-08T00:00:00"/>
    <d v="2017-08-12T00:00:00"/>
    <x v="3"/>
    <s v="First Class"/>
    <x v="66"/>
    <x v="66"/>
    <s v="Consumer"/>
    <s v="United States"/>
    <s v="Fayetteville"/>
    <s v="North Carolina"/>
    <n v="28314"/>
    <x v="0"/>
    <s v="OFF-PA-10000130"/>
    <s v="Office Supplies"/>
    <x v="1"/>
    <x v="10"/>
    <x v="1004"/>
    <n v="30.815999999999999"/>
  </r>
  <r>
    <n v="3518"/>
    <s v="US-2017-113649"/>
    <d v="2017-09-08T00:00:00"/>
    <d v="2017-08-12T00:00:00"/>
    <x v="3"/>
    <s v="First Class"/>
    <x v="66"/>
    <x v="66"/>
    <s v="Consumer"/>
    <s v="United States"/>
    <s v="Fayetteville"/>
    <s v="North Carolina"/>
    <n v="28314"/>
    <x v="0"/>
    <s v="TEC-PH-10002350"/>
    <s v="Technology"/>
    <x v="2"/>
    <x v="7"/>
    <x v="1467"/>
    <n v="44.783999999999999"/>
  </r>
  <r>
    <n v="3519"/>
    <s v="US-2017-113649"/>
    <d v="2017-09-08T00:00:00"/>
    <d v="2017-08-12T00:00:00"/>
    <x v="3"/>
    <s v="First Class"/>
    <x v="66"/>
    <x v="66"/>
    <s v="Consumer"/>
    <s v="United States"/>
    <s v="Fayetteville"/>
    <s v="North Carolina"/>
    <n v="28314"/>
    <x v="0"/>
    <s v="OFF-AP-10002518"/>
    <s v="Office Supplies"/>
    <x v="1"/>
    <x v="9"/>
    <x v="160"/>
    <n v="569.53599999999994"/>
  </r>
  <r>
    <n v="3520"/>
    <s v="CA-2016-124975"/>
    <d v="2016-06-22T00:00:00"/>
    <d v="2016-06-25T00:00:00"/>
    <x v="9"/>
    <s v="First Class"/>
    <x v="675"/>
    <x v="675"/>
    <s v="Home Office"/>
    <s v="United States"/>
    <s v="Aurora"/>
    <s v="Illinois"/>
    <n v="60505"/>
    <x v="2"/>
    <s v="FUR-TA-10002645"/>
    <s v="Furniture"/>
    <x v="0"/>
    <x v="3"/>
    <x v="1322"/>
    <n v="796.42499999999995"/>
  </r>
  <r>
    <n v="3521"/>
    <s v="CA-2016-168767"/>
    <d v="2016-10-04T00:00:00"/>
    <d v="2016-04-15T00:00:00"/>
    <x v="8"/>
    <s v="Standard Class"/>
    <x v="678"/>
    <x v="678"/>
    <s v="Corporate"/>
    <s v="United States"/>
    <s v="Sacramento"/>
    <s v="California"/>
    <n v="95823"/>
    <x v="1"/>
    <s v="OFF-BI-10000773"/>
    <s v="Office Supplies"/>
    <x v="1"/>
    <x v="8"/>
    <x v="386"/>
    <n v="12.832000000000001"/>
  </r>
  <r>
    <n v="3522"/>
    <s v="CA-2017-114482"/>
    <d v="2017-11-21T00:00:00"/>
    <d v="2017-11-25T00:00:00"/>
    <x v="2"/>
    <s v="Second Class"/>
    <x v="664"/>
    <x v="664"/>
    <s v="Corporate"/>
    <s v="United States"/>
    <s v="Des Moines"/>
    <s v="Iowa"/>
    <n v="50315"/>
    <x v="2"/>
    <s v="OFF-PA-10003845"/>
    <s v="Office Supplies"/>
    <x v="1"/>
    <x v="10"/>
    <x v="372"/>
    <n v="40.46"/>
  </r>
  <r>
    <n v="3523"/>
    <s v="CA-2017-114482"/>
    <d v="2017-11-21T00:00:00"/>
    <d v="2017-11-25T00:00:00"/>
    <x v="2"/>
    <s v="Second Class"/>
    <x v="664"/>
    <x v="664"/>
    <s v="Corporate"/>
    <s v="United States"/>
    <s v="Des Moines"/>
    <s v="Iowa"/>
    <n v="50315"/>
    <x v="2"/>
    <s v="TEC-PH-10001580"/>
    <s v="Technology"/>
    <x v="2"/>
    <x v="7"/>
    <x v="234"/>
    <n v="404.94"/>
  </r>
  <r>
    <n v="3524"/>
    <s v="CA-2017-137673"/>
    <d v="2017-05-09T00:00:00"/>
    <d v="2017-09-10T00:00:00"/>
    <x v="5"/>
    <s v="Standard Class"/>
    <x v="504"/>
    <x v="504"/>
    <s v="Corporate"/>
    <s v="United States"/>
    <s v="San Diego"/>
    <s v="California"/>
    <n v="92105"/>
    <x v="1"/>
    <s v="TEC-AC-10002345"/>
    <s v="Technology"/>
    <x v="2"/>
    <x v="11"/>
    <x v="175"/>
    <n v="116"/>
  </r>
  <r>
    <n v="3525"/>
    <s v="CA-2017-132731"/>
    <d v="2017-11-24T00:00:00"/>
    <d v="2017-11-28T00:00:00"/>
    <x v="2"/>
    <s v="Standard Class"/>
    <x v="654"/>
    <x v="654"/>
    <s v="Consumer"/>
    <s v="United States"/>
    <s v="Dallas"/>
    <s v="Texas"/>
    <n v="75081"/>
    <x v="2"/>
    <s v="TEC-PH-10004120"/>
    <s v="Technology"/>
    <x v="2"/>
    <x v="7"/>
    <x v="1534"/>
    <n v="657.55200000000002"/>
  </r>
  <r>
    <n v="3526"/>
    <s v="CA-2018-148922"/>
    <d v="2018-10-12T00:00:00"/>
    <d v="2018-12-15T00:00:00"/>
    <x v="8"/>
    <s v="Second Class"/>
    <x v="711"/>
    <x v="711"/>
    <s v="Home Office"/>
    <s v="United States"/>
    <s v="Jackson"/>
    <s v="Mississippi"/>
    <n v="39212"/>
    <x v="0"/>
    <s v="TEC-AC-10001838"/>
    <s v="Technology"/>
    <x v="2"/>
    <x v="11"/>
    <x v="651"/>
    <n v="599.97"/>
  </r>
  <r>
    <n v="3527"/>
    <s v="CA-2018-148922"/>
    <d v="2018-10-12T00:00:00"/>
    <d v="2018-12-15T00:00:00"/>
    <x v="8"/>
    <s v="Second Class"/>
    <x v="711"/>
    <x v="711"/>
    <s v="Home Office"/>
    <s v="United States"/>
    <s v="Jackson"/>
    <s v="Mississippi"/>
    <n v="39212"/>
    <x v="0"/>
    <s v="TEC-PH-10000148"/>
    <s v="Technology"/>
    <x v="2"/>
    <x v="7"/>
    <x v="779"/>
    <n v="38.97"/>
  </r>
  <r>
    <n v="3528"/>
    <s v="CA-2018-148922"/>
    <d v="2018-10-12T00:00:00"/>
    <d v="2018-12-15T00:00:00"/>
    <x v="8"/>
    <s v="Second Class"/>
    <x v="711"/>
    <x v="711"/>
    <s v="Home Office"/>
    <s v="United States"/>
    <s v="Jackson"/>
    <s v="Mississippi"/>
    <n v="39212"/>
    <x v="0"/>
    <s v="OFF-BI-10003476"/>
    <s v="Office Supplies"/>
    <x v="1"/>
    <x v="8"/>
    <x v="1535"/>
    <n v="45.84"/>
  </r>
  <r>
    <n v="3529"/>
    <s v="CA-2017-130680"/>
    <d v="2017-06-24T00:00:00"/>
    <d v="2017-06-29T00:00:00"/>
    <x v="9"/>
    <s v="Standard Class"/>
    <x v="217"/>
    <x v="217"/>
    <s v="Consumer"/>
    <s v="United States"/>
    <s v="San Diego"/>
    <s v="California"/>
    <n v="92024"/>
    <x v="1"/>
    <s v="TEC-PH-10004833"/>
    <s v="Technology"/>
    <x v="2"/>
    <x v="7"/>
    <x v="1363"/>
    <n v="38.24"/>
  </r>
  <r>
    <n v="3530"/>
    <s v="CA-2016-141145"/>
    <d v="2016-09-17T00:00:00"/>
    <d v="2016-09-23T00:00:00"/>
    <x v="3"/>
    <s v="Standard Class"/>
    <x v="591"/>
    <x v="591"/>
    <s v="Consumer"/>
    <s v="United States"/>
    <s v="Orlando"/>
    <s v="Florida"/>
    <n v="32839"/>
    <x v="0"/>
    <s v="TEC-AC-10001465"/>
    <s v="Technology"/>
    <x v="2"/>
    <x v="11"/>
    <x v="478"/>
    <n v="87.168000000000006"/>
  </r>
  <r>
    <n v="3531"/>
    <s v="US-2017-152835"/>
    <d v="2017-05-19T00:00:00"/>
    <d v="2017-05-23T00:00:00"/>
    <x v="5"/>
    <s v="Standard Class"/>
    <x v="532"/>
    <x v="532"/>
    <s v="Corporate"/>
    <s v="United States"/>
    <s v="Lafayette"/>
    <s v="Indiana"/>
    <n v="47905"/>
    <x v="2"/>
    <s v="OFF-AR-10003056"/>
    <s v="Office Supplies"/>
    <x v="1"/>
    <x v="6"/>
    <x v="18"/>
    <n v="21.4"/>
  </r>
  <r>
    <n v="3532"/>
    <s v="CA-2017-155565"/>
    <d v="2017-05-28T00:00:00"/>
    <d v="2017-05-28T00:00:00"/>
    <x v="5"/>
    <s v="Same Day"/>
    <x v="553"/>
    <x v="553"/>
    <s v="Corporate"/>
    <s v="United States"/>
    <s v="New York City"/>
    <s v="New York"/>
    <n v="10035"/>
    <x v="3"/>
    <s v="OFF-SU-10001218"/>
    <s v="Office Supplies"/>
    <x v="1"/>
    <x v="14"/>
    <x v="134"/>
    <n v="54.9"/>
  </r>
  <r>
    <n v="3533"/>
    <s v="CA-2015-110849"/>
    <d v="2015-04-18T00:00:00"/>
    <d v="2015-04-23T00:00:00"/>
    <x v="4"/>
    <s v="Standard Class"/>
    <x v="252"/>
    <x v="252"/>
    <s v="Consumer"/>
    <s v="United States"/>
    <s v="Los Angeles"/>
    <s v="California"/>
    <n v="90049"/>
    <x v="1"/>
    <s v="TEC-MA-10002859"/>
    <s v="Technology"/>
    <x v="2"/>
    <x v="15"/>
    <x v="1536"/>
    <n v="287.96800000000002"/>
  </r>
  <r>
    <n v="3534"/>
    <s v="CA-2015-110849"/>
    <d v="2015-04-18T00:00:00"/>
    <d v="2015-04-23T00:00:00"/>
    <x v="4"/>
    <s v="Standard Class"/>
    <x v="252"/>
    <x v="252"/>
    <s v="Consumer"/>
    <s v="United States"/>
    <s v="Los Angeles"/>
    <s v="California"/>
    <n v="90049"/>
    <x v="1"/>
    <s v="OFF-AR-10002375"/>
    <s v="Office Supplies"/>
    <x v="1"/>
    <x v="6"/>
    <x v="831"/>
    <n v="13.12"/>
  </r>
  <r>
    <n v="3535"/>
    <s v="CA-2015-110849"/>
    <d v="2015-04-18T00:00:00"/>
    <d v="2015-04-23T00:00:00"/>
    <x v="4"/>
    <s v="Standard Class"/>
    <x v="252"/>
    <x v="252"/>
    <s v="Consumer"/>
    <s v="United States"/>
    <s v="Los Angeles"/>
    <s v="California"/>
    <n v="90049"/>
    <x v="1"/>
    <s v="OFF-AR-10000657"/>
    <s v="Office Supplies"/>
    <x v="1"/>
    <x v="6"/>
    <x v="1527"/>
    <n v="10.75"/>
  </r>
  <r>
    <n v="3536"/>
    <s v="CA-2015-110849"/>
    <d v="2015-04-18T00:00:00"/>
    <d v="2015-04-23T00:00:00"/>
    <x v="4"/>
    <s v="Standard Class"/>
    <x v="252"/>
    <x v="252"/>
    <s v="Consumer"/>
    <s v="United States"/>
    <s v="Los Angeles"/>
    <s v="California"/>
    <n v="90049"/>
    <x v="1"/>
    <s v="OFF-FA-10000134"/>
    <s v="Office Supplies"/>
    <x v="1"/>
    <x v="13"/>
    <x v="196"/>
    <n v="11.62"/>
  </r>
  <r>
    <n v="3537"/>
    <s v="CA-2017-145842"/>
    <d v="2017-06-17T00:00:00"/>
    <d v="2017-06-20T00:00:00"/>
    <x v="9"/>
    <s v="Second Class"/>
    <x v="248"/>
    <x v="248"/>
    <s v="Consumer"/>
    <s v="United States"/>
    <s v="New York City"/>
    <s v="New York"/>
    <n v="10024"/>
    <x v="3"/>
    <s v="OFF-ST-10000419"/>
    <s v="Office Supplies"/>
    <x v="1"/>
    <x v="4"/>
    <x v="1024"/>
    <n v="40.74"/>
  </r>
  <r>
    <n v="3538"/>
    <s v="CA-2015-158771"/>
    <d v="2015-09-05T00:00:00"/>
    <d v="2015-05-09T00:00:00"/>
    <x v="3"/>
    <s v="Same Day"/>
    <x v="115"/>
    <x v="115"/>
    <s v="Corporate"/>
    <s v="United States"/>
    <s v="Henderson"/>
    <s v="Kentucky"/>
    <n v="42420"/>
    <x v="0"/>
    <s v="OFF-ST-10000107"/>
    <s v="Office Supplies"/>
    <x v="1"/>
    <x v="4"/>
    <x v="17"/>
    <n v="83.25"/>
  </r>
  <r>
    <n v="3539"/>
    <s v="CA-2015-158771"/>
    <d v="2015-09-05T00:00:00"/>
    <d v="2015-05-09T00:00:00"/>
    <x v="3"/>
    <s v="Same Day"/>
    <x v="115"/>
    <x v="115"/>
    <s v="Corporate"/>
    <s v="United States"/>
    <s v="Henderson"/>
    <s v="Kentucky"/>
    <n v="42420"/>
    <x v="0"/>
    <s v="OFF-LA-10001641"/>
    <s v="Office Supplies"/>
    <x v="1"/>
    <x v="2"/>
    <x v="1031"/>
    <n v="9.4499999999999993"/>
  </r>
  <r>
    <n v="3540"/>
    <s v="CA-2015-158771"/>
    <d v="2015-09-05T00:00:00"/>
    <d v="2015-05-09T00:00:00"/>
    <x v="3"/>
    <s v="Same Day"/>
    <x v="115"/>
    <x v="115"/>
    <s v="Corporate"/>
    <s v="United States"/>
    <s v="Henderson"/>
    <s v="Kentucky"/>
    <n v="42420"/>
    <x v="0"/>
    <s v="OFF-LA-10003121"/>
    <s v="Office Supplies"/>
    <x v="1"/>
    <x v="2"/>
    <x v="1000"/>
    <n v="20.65"/>
  </r>
  <r>
    <n v="3541"/>
    <s v="CA-2015-158771"/>
    <d v="2015-09-05T00:00:00"/>
    <d v="2015-05-09T00:00:00"/>
    <x v="3"/>
    <s v="Same Day"/>
    <x v="115"/>
    <x v="115"/>
    <s v="Corporate"/>
    <s v="United States"/>
    <s v="Henderson"/>
    <s v="Kentucky"/>
    <n v="42420"/>
    <x v="0"/>
    <s v="OFF-PA-10002689"/>
    <s v="Office Supplies"/>
    <x v="1"/>
    <x v="10"/>
    <x v="1066"/>
    <n v="45.36"/>
  </r>
  <r>
    <n v="3542"/>
    <s v="CA-2017-157511"/>
    <d v="2017-09-18T00:00:00"/>
    <d v="2017-09-20T00:00:00"/>
    <x v="3"/>
    <s v="First Class"/>
    <x v="277"/>
    <x v="277"/>
    <s v="Consumer"/>
    <s v="United States"/>
    <s v="Columbus"/>
    <s v="Ohio"/>
    <n v="43229"/>
    <x v="3"/>
    <s v="FUR-FU-10002107"/>
    <s v="Furniture"/>
    <x v="0"/>
    <x v="5"/>
    <x v="1333"/>
    <n v="5.3520000000000003"/>
  </r>
  <r>
    <n v="3543"/>
    <s v="CA-2017-157511"/>
    <d v="2017-09-18T00:00:00"/>
    <d v="2017-09-20T00:00:00"/>
    <x v="3"/>
    <s v="First Class"/>
    <x v="277"/>
    <x v="277"/>
    <s v="Consumer"/>
    <s v="United States"/>
    <s v="Columbus"/>
    <s v="Ohio"/>
    <n v="43229"/>
    <x v="3"/>
    <s v="FUR-CH-10002647"/>
    <s v="Furniture"/>
    <x v="0"/>
    <x v="1"/>
    <x v="475"/>
    <n v="99.372"/>
  </r>
  <r>
    <n v="3544"/>
    <s v="CA-2017-157511"/>
    <d v="2017-09-18T00:00:00"/>
    <d v="2017-09-20T00:00:00"/>
    <x v="3"/>
    <s v="First Class"/>
    <x v="277"/>
    <x v="277"/>
    <s v="Consumer"/>
    <s v="United States"/>
    <s v="Columbus"/>
    <s v="Ohio"/>
    <n v="43229"/>
    <x v="3"/>
    <s v="OFF-AR-10002257"/>
    <s v="Office Supplies"/>
    <x v="1"/>
    <x v="6"/>
    <x v="1200"/>
    <n v="2.6720000000000002"/>
  </r>
  <r>
    <n v="3545"/>
    <s v="CA-2018-121216"/>
    <d v="2018-12-23T00:00:00"/>
    <d v="2018-12-25T00:00:00"/>
    <x v="1"/>
    <s v="Second Class"/>
    <x v="462"/>
    <x v="462"/>
    <s v="Consumer"/>
    <s v="United States"/>
    <s v="College Station"/>
    <s v="Texas"/>
    <n v="77840"/>
    <x v="2"/>
    <s v="OFF-PA-10004519"/>
    <s v="Office Supplies"/>
    <x v="1"/>
    <x v="10"/>
    <x v="1045"/>
    <n v="28.672000000000001"/>
  </r>
  <r>
    <n v="3546"/>
    <s v="CA-2018-121216"/>
    <d v="2018-12-23T00:00:00"/>
    <d v="2018-12-25T00:00:00"/>
    <x v="1"/>
    <s v="Second Class"/>
    <x v="462"/>
    <x v="462"/>
    <s v="Consumer"/>
    <s v="United States"/>
    <s v="College Station"/>
    <s v="Texas"/>
    <n v="77840"/>
    <x v="2"/>
    <s v="OFF-AP-10001947"/>
    <s v="Office Supplies"/>
    <x v="1"/>
    <x v="9"/>
    <x v="1537"/>
    <n v="29.312000000000001"/>
  </r>
  <r>
    <n v="3547"/>
    <s v="CA-2018-155292"/>
    <d v="2018-10-30T00:00:00"/>
    <d v="2018-11-01T00:00:00"/>
    <x v="8"/>
    <s v="First Class"/>
    <x v="279"/>
    <x v="279"/>
    <s v="Home Office"/>
    <s v="United States"/>
    <s v="Richmond"/>
    <s v="Kentucky"/>
    <n v="40475"/>
    <x v="0"/>
    <s v="OFF-ST-10004963"/>
    <s v="Office Supplies"/>
    <x v="1"/>
    <x v="4"/>
    <x v="465"/>
    <n v="105.98"/>
  </r>
  <r>
    <n v="3548"/>
    <s v="CA-2018-155292"/>
    <d v="2018-10-30T00:00:00"/>
    <d v="2018-11-01T00:00:00"/>
    <x v="8"/>
    <s v="First Class"/>
    <x v="279"/>
    <x v="279"/>
    <s v="Home Office"/>
    <s v="United States"/>
    <s v="Richmond"/>
    <s v="Kentucky"/>
    <n v="40475"/>
    <x v="0"/>
    <s v="OFF-SU-10002573"/>
    <s v="Office Supplies"/>
    <x v="1"/>
    <x v="14"/>
    <x v="354"/>
    <n v="35.06"/>
  </r>
  <r>
    <n v="3549"/>
    <s v="CA-2018-155292"/>
    <d v="2018-10-30T00:00:00"/>
    <d v="2018-11-01T00:00:00"/>
    <x v="8"/>
    <s v="First Class"/>
    <x v="279"/>
    <x v="279"/>
    <s v="Home Office"/>
    <s v="United States"/>
    <s v="Richmond"/>
    <s v="Kentucky"/>
    <n v="40475"/>
    <x v="0"/>
    <s v="FUR-CH-10000553"/>
    <s v="Furniture"/>
    <x v="0"/>
    <x v="1"/>
    <x v="1257"/>
    <n v="33.94"/>
  </r>
  <r>
    <n v="3550"/>
    <s v="CA-2018-155292"/>
    <d v="2018-10-30T00:00:00"/>
    <d v="2018-11-01T00:00:00"/>
    <x v="8"/>
    <s v="First Class"/>
    <x v="279"/>
    <x v="279"/>
    <s v="Home Office"/>
    <s v="United States"/>
    <s v="Richmond"/>
    <s v="Kentucky"/>
    <n v="40475"/>
    <x v="0"/>
    <s v="OFF-LA-10001982"/>
    <s v="Office Supplies"/>
    <x v="1"/>
    <x v="2"/>
    <x v="1538"/>
    <n v="30"/>
  </r>
  <r>
    <n v="3551"/>
    <s v="CA-2017-152555"/>
    <d v="2017-03-29T00:00:00"/>
    <d v="2017-04-02T00:00:00"/>
    <x v="10"/>
    <s v="Second Class"/>
    <x v="467"/>
    <x v="467"/>
    <s v="Home Office"/>
    <s v="United States"/>
    <s v="Chicago"/>
    <s v="Illinois"/>
    <n v="60653"/>
    <x v="2"/>
    <s v="OFF-PA-10001295"/>
    <s v="Office Supplies"/>
    <x v="1"/>
    <x v="10"/>
    <x v="1220"/>
    <n v="45.527999999999999"/>
  </r>
  <r>
    <n v="3552"/>
    <s v="CA-2017-152555"/>
    <d v="2017-03-29T00:00:00"/>
    <d v="2017-04-02T00:00:00"/>
    <x v="10"/>
    <s v="Second Class"/>
    <x v="467"/>
    <x v="467"/>
    <s v="Home Office"/>
    <s v="United States"/>
    <s v="Chicago"/>
    <s v="Illinois"/>
    <n v="60653"/>
    <x v="2"/>
    <s v="FUR-CH-10002965"/>
    <s v="Furniture"/>
    <x v="0"/>
    <x v="1"/>
    <x v="229"/>
    <n v="844.11599999999999"/>
  </r>
  <r>
    <n v="3553"/>
    <s v="CA-2017-152555"/>
    <d v="2017-03-29T00:00:00"/>
    <d v="2017-04-02T00:00:00"/>
    <x v="10"/>
    <s v="Second Class"/>
    <x v="467"/>
    <x v="467"/>
    <s v="Home Office"/>
    <s v="United States"/>
    <s v="Chicago"/>
    <s v="Illinois"/>
    <n v="60653"/>
    <x v="2"/>
    <s v="TEC-PH-10001254"/>
    <s v="Technology"/>
    <x v="2"/>
    <x v="7"/>
    <x v="144"/>
    <n v="812.73599999999999"/>
  </r>
  <r>
    <n v="3554"/>
    <s v="CA-2018-107832"/>
    <d v="2018-11-23T00:00:00"/>
    <d v="2018-11-26T00:00:00"/>
    <x v="2"/>
    <s v="Second Class"/>
    <x v="395"/>
    <x v="395"/>
    <s v="Corporate"/>
    <s v="United States"/>
    <s v="Philadelphia"/>
    <s v="Pennsylvania"/>
    <n v="19120"/>
    <x v="3"/>
    <s v="OFF-BI-10001658"/>
    <s v="Office Supplies"/>
    <x v="1"/>
    <x v="8"/>
    <x v="444"/>
    <n v="7.476"/>
  </r>
  <r>
    <n v="3555"/>
    <s v="CA-2015-120838"/>
    <d v="2015-03-23T00:00:00"/>
    <d v="2015-03-26T00:00:00"/>
    <x v="10"/>
    <s v="Second Class"/>
    <x v="22"/>
    <x v="22"/>
    <s v="Consumer"/>
    <s v="United States"/>
    <s v="Los Angeles"/>
    <s v="California"/>
    <n v="90036"/>
    <x v="1"/>
    <s v="OFF-ST-10000585"/>
    <s v="Office Supplies"/>
    <x v="1"/>
    <x v="4"/>
    <x v="546"/>
    <n v="330.4"/>
  </r>
  <r>
    <n v="3556"/>
    <s v="CA-2015-120838"/>
    <d v="2015-03-23T00:00:00"/>
    <d v="2015-03-26T00:00:00"/>
    <x v="10"/>
    <s v="Second Class"/>
    <x v="22"/>
    <x v="22"/>
    <s v="Consumer"/>
    <s v="United States"/>
    <s v="Los Angeles"/>
    <s v="California"/>
    <n v="90036"/>
    <x v="1"/>
    <s v="TEC-PH-10003484"/>
    <s v="Technology"/>
    <x v="2"/>
    <x v="7"/>
    <x v="1539"/>
    <n v="604.75199999999995"/>
  </r>
  <r>
    <n v="3557"/>
    <s v="CA-2018-118542"/>
    <d v="2018-01-12T00:00:00"/>
    <d v="2018-12-05T00:00:00"/>
    <x v="7"/>
    <s v="Standard Class"/>
    <x v="142"/>
    <x v="142"/>
    <s v="Consumer"/>
    <s v="United States"/>
    <s v="Los Angeles"/>
    <s v="California"/>
    <n v="90008"/>
    <x v="1"/>
    <s v="OFF-PA-10004735"/>
    <s v="Office Supplies"/>
    <x v="1"/>
    <x v="10"/>
    <x v="827"/>
    <n v="45.36"/>
  </r>
  <r>
    <n v="3558"/>
    <s v="CA-2018-118542"/>
    <d v="2018-01-12T00:00:00"/>
    <d v="2018-12-05T00:00:00"/>
    <x v="7"/>
    <s v="Standard Class"/>
    <x v="142"/>
    <x v="142"/>
    <s v="Consumer"/>
    <s v="United States"/>
    <s v="Los Angeles"/>
    <s v="California"/>
    <n v="90008"/>
    <x v="1"/>
    <s v="OFF-BI-10003429"/>
    <s v="Office Supplies"/>
    <x v="1"/>
    <x v="8"/>
    <x v="852"/>
    <n v="10.128"/>
  </r>
  <r>
    <n v="3559"/>
    <s v="CA-2018-152737"/>
    <d v="2018-07-11T00:00:00"/>
    <d v="2018-11-12T00:00:00"/>
    <x v="6"/>
    <s v="Standard Class"/>
    <x v="700"/>
    <x v="700"/>
    <s v="Consumer"/>
    <s v="United States"/>
    <s v="San Francisco"/>
    <s v="California"/>
    <n v="94122"/>
    <x v="1"/>
    <s v="OFF-BI-10002982"/>
    <s v="Office Supplies"/>
    <x v="1"/>
    <x v="8"/>
    <x v="1267"/>
    <n v="21.792000000000002"/>
  </r>
  <r>
    <n v="3560"/>
    <s v="CA-2018-152737"/>
    <d v="2018-07-11T00:00:00"/>
    <d v="2018-11-12T00:00:00"/>
    <x v="6"/>
    <s v="Standard Class"/>
    <x v="700"/>
    <x v="700"/>
    <s v="Consumer"/>
    <s v="United States"/>
    <s v="San Francisco"/>
    <s v="California"/>
    <n v="94122"/>
    <x v="1"/>
    <s v="TEC-AC-10004975"/>
    <s v="Technology"/>
    <x v="2"/>
    <x v="11"/>
    <x v="982"/>
    <n v="439.8"/>
  </r>
  <r>
    <n v="3561"/>
    <s v="CA-2018-109757"/>
    <d v="2018-04-09T00:00:00"/>
    <d v="2018-09-09T00:00:00"/>
    <x v="4"/>
    <s v="Second Class"/>
    <x v="198"/>
    <x v="198"/>
    <s v="Consumer"/>
    <s v="United States"/>
    <s v="Akron"/>
    <s v="Ohio"/>
    <n v="44312"/>
    <x v="3"/>
    <s v="OFF-AR-10002335"/>
    <s v="Office Supplies"/>
    <x v="1"/>
    <x v="6"/>
    <x v="679"/>
    <n v="8.2560000000000002"/>
  </r>
  <r>
    <n v="3562"/>
    <s v="CA-2018-109757"/>
    <d v="2018-04-09T00:00:00"/>
    <d v="2018-09-09T00:00:00"/>
    <x v="4"/>
    <s v="Second Class"/>
    <x v="198"/>
    <x v="198"/>
    <s v="Consumer"/>
    <s v="United States"/>
    <s v="Akron"/>
    <s v="Ohio"/>
    <n v="44312"/>
    <x v="3"/>
    <s v="OFF-BI-10004001"/>
    <s v="Office Supplies"/>
    <x v="1"/>
    <x v="8"/>
    <x v="818"/>
    <n v="25.56"/>
  </r>
  <r>
    <n v="3563"/>
    <s v="CA-2018-109757"/>
    <d v="2018-04-09T00:00:00"/>
    <d v="2018-09-09T00:00:00"/>
    <x v="4"/>
    <s v="Second Class"/>
    <x v="198"/>
    <x v="198"/>
    <s v="Consumer"/>
    <s v="United States"/>
    <s v="Akron"/>
    <s v="Ohio"/>
    <n v="44312"/>
    <x v="3"/>
    <s v="OFF-BI-10001634"/>
    <s v="Office Supplies"/>
    <x v="1"/>
    <x v="8"/>
    <x v="24"/>
    <n v="4.3680000000000003"/>
  </r>
  <r>
    <n v="3564"/>
    <s v="CA-2018-109757"/>
    <d v="2018-04-09T00:00:00"/>
    <d v="2018-09-09T00:00:00"/>
    <x v="4"/>
    <s v="Second Class"/>
    <x v="198"/>
    <x v="198"/>
    <s v="Consumer"/>
    <s v="United States"/>
    <s v="Akron"/>
    <s v="Ohio"/>
    <n v="44312"/>
    <x v="3"/>
    <s v="OFF-PA-10000007"/>
    <s v="Office Supplies"/>
    <x v="1"/>
    <x v="10"/>
    <x v="1540"/>
    <n v="11.52"/>
  </r>
  <r>
    <n v="3565"/>
    <s v="CA-2017-130029"/>
    <d v="2017-03-07T00:00:00"/>
    <d v="2017-07-06T00:00:00"/>
    <x v="10"/>
    <s v="First Class"/>
    <x v="150"/>
    <x v="150"/>
    <s v="Consumer"/>
    <s v="United States"/>
    <s v="Los Angeles"/>
    <s v="California"/>
    <n v="90049"/>
    <x v="1"/>
    <s v="OFF-PA-10000552"/>
    <s v="Office Supplies"/>
    <x v="1"/>
    <x v="10"/>
    <x v="1541"/>
    <n v="12.96"/>
  </r>
  <r>
    <n v="3566"/>
    <s v="CA-2017-130029"/>
    <d v="2017-03-07T00:00:00"/>
    <d v="2017-07-06T00:00:00"/>
    <x v="10"/>
    <s v="First Class"/>
    <x v="150"/>
    <x v="150"/>
    <s v="Consumer"/>
    <s v="United States"/>
    <s v="Los Angeles"/>
    <s v="California"/>
    <n v="90049"/>
    <x v="1"/>
    <s v="OFF-FA-10001135"/>
    <s v="Office Supplies"/>
    <x v="1"/>
    <x v="13"/>
    <x v="1069"/>
    <n v="3.96"/>
  </r>
  <r>
    <n v="3567"/>
    <s v="CA-2018-103877"/>
    <d v="2018-07-09T00:00:00"/>
    <d v="2018-09-14T00:00:00"/>
    <x v="6"/>
    <s v="Standard Class"/>
    <x v="372"/>
    <x v="372"/>
    <s v="Home Office"/>
    <s v="United States"/>
    <s v="Independence"/>
    <s v="Missouri"/>
    <n v="64055"/>
    <x v="2"/>
    <s v="OFF-BI-10003650"/>
    <s v="Office Supplies"/>
    <x v="1"/>
    <x v="8"/>
    <x v="115"/>
    <n v="1577.94"/>
  </r>
  <r>
    <n v="3568"/>
    <s v="CA-2017-137176"/>
    <d v="2017-09-09T00:00:00"/>
    <d v="2017-09-14T00:00:00"/>
    <x v="3"/>
    <s v="Second Class"/>
    <x v="626"/>
    <x v="626"/>
    <s v="Home Office"/>
    <s v="United States"/>
    <s v="Dallas"/>
    <s v="Texas"/>
    <n v="75220"/>
    <x v="2"/>
    <s v="FUR-FU-10003832"/>
    <s v="Furniture"/>
    <x v="0"/>
    <x v="5"/>
    <x v="1429"/>
    <n v="15.007999999999999"/>
  </r>
  <r>
    <n v="3569"/>
    <s v="CA-2018-168109"/>
    <d v="2018-03-07T00:00:00"/>
    <d v="2018-07-03T00:00:00"/>
    <x v="10"/>
    <s v="Same Day"/>
    <x v="82"/>
    <x v="82"/>
    <s v="Home Office"/>
    <s v="United States"/>
    <s v="Seattle"/>
    <s v="Washington"/>
    <n v="98105"/>
    <x v="1"/>
    <s v="TEC-AC-10003628"/>
    <s v="Technology"/>
    <x v="2"/>
    <x v="11"/>
    <x v="247"/>
    <n v="59.98"/>
  </r>
  <r>
    <n v="3570"/>
    <s v="CA-2018-168109"/>
    <d v="2018-03-07T00:00:00"/>
    <d v="2018-07-03T00:00:00"/>
    <x v="10"/>
    <s v="Same Day"/>
    <x v="82"/>
    <x v="82"/>
    <s v="Home Office"/>
    <s v="United States"/>
    <s v="Seattle"/>
    <s v="Washington"/>
    <n v="98105"/>
    <x v="1"/>
    <s v="TEC-MA-10001148"/>
    <s v="Technology"/>
    <x v="2"/>
    <x v="15"/>
    <x v="1542"/>
    <n v="2395.1999999999998"/>
  </r>
  <r>
    <n v="3571"/>
    <s v="CA-2018-168109"/>
    <d v="2018-03-07T00:00:00"/>
    <d v="2018-07-03T00:00:00"/>
    <x v="10"/>
    <s v="Same Day"/>
    <x v="82"/>
    <x v="82"/>
    <s v="Home Office"/>
    <s v="United States"/>
    <s v="Seattle"/>
    <s v="Washington"/>
    <n v="98105"/>
    <x v="1"/>
    <s v="TEC-AC-10002049"/>
    <s v="Technology"/>
    <x v="2"/>
    <x v="11"/>
    <x v="1062"/>
    <n v="1687.8"/>
  </r>
  <r>
    <n v="3572"/>
    <s v="CA-2018-168109"/>
    <d v="2018-03-07T00:00:00"/>
    <d v="2018-07-03T00:00:00"/>
    <x v="10"/>
    <s v="Same Day"/>
    <x v="82"/>
    <x v="82"/>
    <s v="Home Office"/>
    <s v="United States"/>
    <s v="Seattle"/>
    <s v="Washington"/>
    <n v="98105"/>
    <x v="1"/>
    <s v="TEC-PH-10000702"/>
    <s v="Technology"/>
    <x v="2"/>
    <x v="7"/>
    <x v="312"/>
    <n v="7.992"/>
  </r>
  <r>
    <n v="3573"/>
    <s v="US-2018-126081"/>
    <d v="2018-06-29T00:00:00"/>
    <d v="2018-07-04T00:00:00"/>
    <x v="9"/>
    <s v="Standard Class"/>
    <x v="712"/>
    <x v="712"/>
    <s v="Corporate"/>
    <s v="United States"/>
    <s v="Mesquite"/>
    <s v="Texas"/>
    <n v="75150"/>
    <x v="2"/>
    <s v="OFF-PA-10003953"/>
    <s v="Office Supplies"/>
    <x v="1"/>
    <x v="10"/>
    <x v="644"/>
    <n v="5.1840000000000002"/>
  </r>
  <r>
    <n v="3574"/>
    <s v="CA-2018-117023"/>
    <d v="2018-07-08T00:00:00"/>
    <d v="2018-08-12T00:00:00"/>
    <x v="6"/>
    <s v="Standard Class"/>
    <x v="527"/>
    <x v="527"/>
    <s v="Consumer"/>
    <s v="United States"/>
    <s v="Long Beach"/>
    <s v="New York"/>
    <n v="11561"/>
    <x v="3"/>
    <s v="OFF-AR-10003602"/>
    <s v="Office Supplies"/>
    <x v="1"/>
    <x v="6"/>
    <x v="242"/>
    <n v="11.68"/>
  </r>
  <r>
    <n v="3575"/>
    <s v="CA-2018-117023"/>
    <d v="2018-07-08T00:00:00"/>
    <d v="2018-08-12T00:00:00"/>
    <x v="6"/>
    <s v="Standard Class"/>
    <x v="527"/>
    <x v="527"/>
    <s v="Consumer"/>
    <s v="United States"/>
    <s v="Long Beach"/>
    <s v="New York"/>
    <n v="11561"/>
    <x v="3"/>
    <s v="OFF-AR-10004062"/>
    <s v="Office Supplies"/>
    <x v="1"/>
    <x v="6"/>
    <x v="772"/>
    <n v="104.8"/>
  </r>
  <r>
    <n v="3576"/>
    <s v="CA-2016-143532"/>
    <d v="2016-03-19T00:00:00"/>
    <d v="2016-03-24T00:00:00"/>
    <x v="10"/>
    <s v="Standard Class"/>
    <x v="419"/>
    <x v="419"/>
    <s v="Consumer"/>
    <s v="United States"/>
    <s v="North Miami"/>
    <s v="Florida"/>
    <n v="33161"/>
    <x v="0"/>
    <s v="OFF-PA-10001560"/>
    <s v="Office Supplies"/>
    <x v="1"/>
    <x v="10"/>
    <x v="670"/>
    <n v="14.496"/>
  </r>
  <r>
    <n v="3577"/>
    <s v="CA-2017-103163"/>
    <d v="2017-07-06T00:00:00"/>
    <d v="2017-06-11T00:00:00"/>
    <x v="6"/>
    <s v="Standard Class"/>
    <x v="86"/>
    <x v="86"/>
    <s v="Home Office"/>
    <s v="United States"/>
    <s v="Bakersfield"/>
    <s v="California"/>
    <n v="93309"/>
    <x v="1"/>
    <s v="OFF-BI-10003305"/>
    <s v="Office Supplies"/>
    <x v="1"/>
    <x v="8"/>
    <x v="570"/>
    <n v="4.7839999999999998"/>
  </r>
  <r>
    <n v="3578"/>
    <s v="CA-2017-103163"/>
    <d v="2017-07-06T00:00:00"/>
    <d v="2017-06-11T00:00:00"/>
    <x v="6"/>
    <s v="Standard Class"/>
    <x v="86"/>
    <x v="86"/>
    <s v="Home Office"/>
    <s v="United States"/>
    <s v="Bakersfield"/>
    <s v="California"/>
    <n v="93309"/>
    <x v="1"/>
    <s v="OFF-PA-10004000"/>
    <s v="Office Supplies"/>
    <x v="1"/>
    <x v="10"/>
    <x v="205"/>
    <n v="4.7300000000000004"/>
  </r>
  <r>
    <n v="3579"/>
    <s v="CA-2017-104157"/>
    <d v="2017-07-25T00:00:00"/>
    <d v="2017-07-29T00:00:00"/>
    <x v="6"/>
    <s v="Standard Class"/>
    <x v="363"/>
    <x v="363"/>
    <s v="Consumer"/>
    <s v="United States"/>
    <s v="Jackson"/>
    <s v="Mississippi"/>
    <n v="39212"/>
    <x v="0"/>
    <s v="OFF-ST-10000321"/>
    <s v="Office Supplies"/>
    <x v="1"/>
    <x v="4"/>
    <x v="1543"/>
    <n v="7.89"/>
  </r>
  <r>
    <n v="3580"/>
    <s v="CA-2017-104157"/>
    <d v="2017-07-25T00:00:00"/>
    <d v="2017-07-29T00:00:00"/>
    <x v="6"/>
    <s v="Standard Class"/>
    <x v="363"/>
    <x v="363"/>
    <s v="Consumer"/>
    <s v="United States"/>
    <s v="Jackson"/>
    <s v="Mississippi"/>
    <n v="39212"/>
    <x v="0"/>
    <s v="OFF-PA-10004665"/>
    <s v="Office Supplies"/>
    <x v="1"/>
    <x v="10"/>
    <x v="1389"/>
    <n v="65.5"/>
  </r>
  <r>
    <n v="3581"/>
    <s v="CA-2017-104157"/>
    <d v="2017-07-25T00:00:00"/>
    <d v="2017-07-29T00:00:00"/>
    <x v="6"/>
    <s v="Standard Class"/>
    <x v="363"/>
    <x v="363"/>
    <s v="Consumer"/>
    <s v="United States"/>
    <s v="Jackson"/>
    <s v="Mississippi"/>
    <n v="39212"/>
    <x v="0"/>
    <s v="FUR-TA-10004915"/>
    <s v="Furniture"/>
    <x v="0"/>
    <x v="3"/>
    <x v="335"/>
    <n v="2430.08"/>
  </r>
  <r>
    <n v="3582"/>
    <s v="CA-2018-117807"/>
    <d v="2018-01-10T00:00:00"/>
    <d v="2018-10-07T00:00:00"/>
    <x v="7"/>
    <s v="Standard Class"/>
    <x v="54"/>
    <x v="54"/>
    <s v="Consumer"/>
    <s v="United States"/>
    <s v="Fremont"/>
    <s v="Nebraska"/>
    <n v="68025"/>
    <x v="2"/>
    <s v="OFF-PA-10000994"/>
    <s v="Office Supplies"/>
    <x v="1"/>
    <x v="10"/>
    <x v="913"/>
    <n v="104.85"/>
  </r>
  <r>
    <n v="3583"/>
    <s v="CA-2016-121650"/>
    <d v="2016-10-12T00:00:00"/>
    <d v="2016-12-16T00:00:00"/>
    <x v="8"/>
    <s v="Standard Class"/>
    <x v="470"/>
    <x v="470"/>
    <s v="Corporate"/>
    <s v="United States"/>
    <s v="Jackson"/>
    <s v="Michigan"/>
    <n v="49201"/>
    <x v="2"/>
    <s v="OFF-AR-10001149"/>
    <s v="Office Supplies"/>
    <x v="1"/>
    <x v="6"/>
    <x v="1544"/>
    <n v="3.9"/>
  </r>
  <r>
    <n v="3584"/>
    <s v="CA-2016-121650"/>
    <d v="2016-10-12T00:00:00"/>
    <d v="2016-12-16T00:00:00"/>
    <x v="8"/>
    <s v="Standard Class"/>
    <x v="470"/>
    <x v="470"/>
    <s v="Corporate"/>
    <s v="United States"/>
    <s v="Jackson"/>
    <s v="Michigan"/>
    <n v="49201"/>
    <x v="2"/>
    <s v="FUR-TA-10003569"/>
    <s v="Furniture"/>
    <x v="0"/>
    <x v="3"/>
    <x v="1367"/>
    <n v="801.96"/>
  </r>
  <r>
    <n v="3585"/>
    <s v="CA-2016-121650"/>
    <d v="2016-10-12T00:00:00"/>
    <d v="2016-12-16T00:00:00"/>
    <x v="8"/>
    <s v="Standard Class"/>
    <x v="470"/>
    <x v="470"/>
    <s v="Corporate"/>
    <s v="United States"/>
    <s v="Jackson"/>
    <s v="Michigan"/>
    <n v="49201"/>
    <x v="2"/>
    <s v="FUR-CH-10004289"/>
    <s v="Furniture"/>
    <x v="0"/>
    <x v="1"/>
    <x v="984"/>
    <n v="191.96"/>
  </r>
  <r>
    <n v="3586"/>
    <s v="CA-2016-121650"/>
    <d v="2016-10-12T00:00:00"/>
    <d v="2016-12-16T00:00:00"/>
    <x v="8"/>
    <s v="Standard Class"/>
    <x v="470"/>
    <x v="470"/>
    <s v="Corporate"/>
    <s v="United States"/>
    <s v="Jackson"/>
    <s v="Michigan"/>
    <n v="49201"/>
    <x v="2"/>
    <s v="OFF-LA-10001045"/>
    <s v="Office Supplies"/>
    <x v="1"/>
    <x v="2"/>
    <x v="708"/>
    <n v="2.61"/>
  </r>
  <r>
    <n v="3587"/>
    <s v="CA-2018-161823"/>
    <d v="2018-03-09T00:00:00"/>
    <d v="2018-09-08T00:00:00"/>
    <x v="10"/>
    <s v="Standard Class"/>
    <x v="636"/>
    <x v="636"/>
    <s v="Corporate"/>
    <s v="United States"/>
    <s v="San Francisco"/>
    <s v="California"/>
    <n v="94122"/>
    <x v="1"/>
    <s v="OFF-AR-10002053"/>
    <s v="Office Supplies"/>
    <x v="1"/>
    <x v="6"/>
    <x v="79"/>
    <n v="5.96"/>
  </r>
  <r>
    <n v="3588"/>
    <s v="CA-2018-121839"/>
    <d v="2018-09-24T00:00:00"/>
    <d v="2018-09-28T00:00:00"/>
    <x v="3"/>
    <s v="Standard Class"/>
    <x v="414"/>
    <x v="414"/>
    <s v="Home Office"/>
    <s v="United States"/>
    <s v="Lancaster"/>
    <s v="Ohio"/>
    <n v="43130"/>
    <x v="3"/>
    <s v="TEC-PH-10002885"/>
    <s v="Technology"/>
    <x v="2"/>
    <x v="7"/>
    <x v="1136"/>
    <n v="1169.694"/>
  </r>
  <r>
    <n v="3589"/>
    <s v="CA-2018-158729"/>
    <d v="2018-12-19T00:00:00"/>
    <d v="2018-12-21T00:00:00"/>
    <x v="1"/>
    <s v="First Class"/>
    <x v="549"/>
    <x v="549"/>
    <s v="Consumer"/>
    <s v="United States"/>
    <s v="Lafayette"/>
    <s v="Louisiana"/>
    <n v="70506"/>
    <x v="0"/>
    <s v="OFF-SU-10002881"/>
    <s v="Office Supplies"/>
    <x v="1"/>
    <x v="14"/>
    <x v="466"/>
    <n v="1665.62"/>
  </r>
  <r>
    <n v="3590"/>
    <s v="CA-2018-146535"/>
    <d v="2018-11-24T00:00:00"/>
    <d v="2018-11-30T00:00:00"/>
    <x v="2"/>
    <s v="Standard Class"/>
    <x v="86"/>
    <x v="86"/>
    <s v="Home Office"/>
    <s v="United States"/>
    <s v="Richmond"/>
    <s v="Kentucky"/>
    <n v="40475"/>
    <x v="0"/>
    <s v="OFF-BI-10000546"/>
    <s v="Office Supplies"/>
    <x v="1"/>
    <x v="8"/>
    <x v="614"/>
    <n v="2.88"/>
  </r>
  <r>
    <n v="3591"/>
    <s v="CA-2018-146535"/>
    <d v="2018-11-24T00:00:00"/>
    <d v="2018-11-30T00:00:00"/>
    <x v="2"/>
    <s v="Standard Class"/>
    <x v="86"/>
    <x v="86"/>
    <s v="Home Office"/>
    <s v="United States"/>
    <s v="Richmond"/>
    <s v="Kentucky"/>
    <n v="40475"/>
    <x v="0"/>
    <s v="OFF-ST-10001526"/>
    <s v="Office Supplies"/>
    <x v="1"/>
    <x v="4"/>
    <x v="771"/>
    <n v="1443.96"/>
  </r>
  <r>
    <n v="3592"/>
    <s v="CA-2015-154186"/>
    <d v="2015-12-13T00:00:00"/>
    <d v="2015-12-15T00:00:00"/>
    <x v="1"/>
    <s v="Second Class"/>
    <x v="267"/>
    <x v="267"/>
    <s v="Consumer"/>
    <s v="United States"/>
    <s v="Houston"/>
    <s v="Texas"/>
    <n v="77070"/>
    <x v="2"/>
    <s v="OFF-SU-10001574"/>
    <s v="Office Supplies"/>
    <x v="1"/>
    <x v="14"/>
    <x v="503"/>
    <n v="2.92"/>
  </r>
  <r>
    <n v="3593"/>
    <s v="CA-2017-108434"/>
    <d v="2017-05-12T00:00:00"/>
    <d v="2017-12-07T00:00:00"/>
    <x v="5"/>
    <s v="Second Class"/>
    <x v="506"/>
    <x v="506"/>
    <s v="Consumer"/>
    <s v="United States"/>
    <s v="New York City"/>
    <s v="New York"/>
    <n v="10024"/>
    <x v="3"/>
    <s v="OFF-ST-10002615"/>
    <s v="Office Supplies"/>
    <x v="1"/>
    <x v="4"/>
    <x v="1436"/>
    <n v="465.18"/>
  </r>
  <r>
    <n v="3594"/>
    <s v="CA-2017-164154"/>
    <d v="2017-11-09T00:00:00"/>
    <d v="2017-09-17T00:00:00"/>
    <x v="2"/>
    <s v="Standard Class"/>
    <x v="125"/>
    <x v="125"/>
    <s v="Home Office"/>
    <s v="United States"/>
    <s v="Toledo"/>
    <s v="Ohio"/>
    <n v="43615"/>
    <x v="3"/>
    <s v="OFF-BI-10001658"/>
    <s v="Office Supplies"/>
    <x v="1"/>
    <x v="8"/>
    <x v="444"/>
    <n v="22.428000000000001"/>
  </r>
  <r>
    <n v="3595"/>
    <s v="CA-2017-164154"/>
    <d v="2017-11-09T00:00:00"/>
    <d v="2017-09-17T00:00:00"/>
    <x v="2"/>
    <s v="Standard Class"/>
    <x v="125"/>
    <x v="125"/>
    <s v="Home Office"/>
    <s v="United States"/>
    <s v="Toledo"/>
    <s v="Ohio"/>
    <n v="43615"/>
    <x v="3"/>
    <s v="OFF-ST-10002562"/>
    <s v="Office Supplies"/>
    <x v="1"/>
    <x v="4"/>
    <x v="683"/>
    <n v="37.520000000000003"/>
  </r>
  <r>
    <n v="3596"/>
    <s v="CA-2018-148012"/>
    <d v="2018-09-12T00:00:00"/>
    <d v="2018-12-15T00:00:00"/>
    <x v="3"/>
    <s v="Standard Class"/>
    <x v="366"/>
    <x v="366"/>
    <s v="Corporate"/>
    <s v="United States"/>
    <s v="Philadelphia"/>
    <s v="Pennsylvania"/>
    <n v="19143"/>
    <x v="3"/>
    <s v="OFF-AR-10004757"/>
    <s v="Office Supplies"/>
    <x v="1"/>
    <x v="6"/>
    <x v="346"/>
    <n v="2.6240000000000001"/>
  </r>
  <r>
    <n v="3597"/>
    <s v="CA-2015-102869"/>
    <d v="2015-09-09T00:00:00"/>
    <d v="2015-09-14T00:00:00"/>
    <x v="3"/>
    <s v="Second Class"/>
    <x v="95"/>
    <x v="95"/>
    <s v="Consumer"/>
    <s v="United States"/>
    <s v="Philadelphia"/>
    <s v="Pennsylvania"/>
    <n v="19140"/>
    <x v="3"/>
    <s v="OFF-PA-10000788"/>
    <s v="Office Supplies"/>
    <x v="1"/>
    <x v="10"/>
    <x v="738"/>
    <n v="15.552"/>
  </r>
  <r>
    <n v="3598"/>
    <s v="CA-2015-102869"/>
    <d v="2015-09-09T00:00:00"/>
    <d v="2015-09-14T00:00:00"/>
    <x v="3"/>
    <s v="Second Class"/>
    <x v="95"/>
    <x v="95"/>
    <s v="Consumer"/>
    <s v="United States"/>
    <s v="Philadelphia"/>
    <s v="Pennsylvania"/>
    <n v="19140"/>
    <x v="3"/>
    <s v="TEC-AC-10002134"/>
    <s v="Technology"/>
    <x v="2"/>
    <x v="11"/>
    <x v="1545"/>
    <n v="64.703999999999994"/>
  </r>
  <r>
    <n v="3599"/>
    <s v="CA-2015-102869"/>
    <d v="2015-09-09T00:00:00"/>
    <d v="2015-09-14T00:00:00"/>
    <x v="3"/>
    <s v="Second Class"/>
    <x v="95"/>
    <x v="95"/>
    <s v="Consumer"/>
    <s v="United States"/>
    <s v="Philadelphia"/>
    <s v="Pennsylvania"/>
    <n v="19140"/>
    <x v="3"/>
    <s v="FUR-FU-10002456"/>
    <s v="Furniture"/>
    <x v="0"/>
    <x v="5"/>
    <x v="1018"/>
    <n v="17.472000000000001"/>
  </r>
  <r>
    <n v="3600"/>
    <s v="CA-2015-102869"/>
    <d v="2015-09-09T00:00:00"/>
    <d v="2015-09-14T00:00:00"/>
    <x v="3"/>
    <s v="Second Class"/>
    <x v="95"/>
    <x v="95"/>
    <s v="Consumer"/>
    <s v="United States"/>
    <s v="Philadelphia"/>
    <s v="Pennsylvania"/>
    <n v="19140"/>
    <x v="3"/>
    <s v="TEC-PH-10002549"/>
    <s v="Technology"/>
    <x v="2"/>
    <x v="7"/>
    <x v="937"/>
    <n v="135.51599999999999"/>
  </r>
  <r>
    <n v="3601"/>
    <s v="CA-2018-138310"/>
    <d v="2018-06-26T00:00:00"/>
    <d v="2018-06-30T00:00:00"/>
    <x v="9"/>
    <s v="Standard Class"/>
    <x v="413"/>
    <x v="413"/>
    <s v="Consumer"/>
    <s v="United States"/>
    <s v="Denver"/>
    <s v="Colorado"/>
    <n v="80219"/>
    <x v="1"/>
    <s v="TEC-AC-10001990"/>
    <s v="Technology"/>
    <x v="2"/>
    <x v="11"/>
    <x v="870"/>
    <n v="431.928"/>
  </r>
  <r>
    <n v="3602"/>
    <s v="CA-2015-159835"/>
    <d v="2015-11-17T00:00:00"/>
    <d v="2015-11-24T00:00:00"/>
    <x v="2"/>
    <s v="Standard Class"/>
    <x v="713"/>
    <x v="713"/>
    <s v="Consumer"/>
    <s v="United States"/>
    <s v="Philadelphia"/>
    <s v="Pennsylvania"/>
    <n v="19143"/>
    <x v="3"/>
    <s v="OFF-PA-10002137"/>
    <s v="Office Supplies"/>
    <x v="1"/>
    <x v="10"/>
    <x v="565"/>
    <n v="12.448"/>
  </r>
  <r>
    <n v="3603"/>
    <s v="CA-2015-159835"/>
    <d v="2015-11-17T00:00:00"/>
    <d v="2015-11-24T00:00:00"/>
    <x v="2"/>
    <s v="Standard Class"/>
    <x v="713"/>
    <x v="713"/>
    <s v="Consumer"/>
    <s v="United States"/>
    <s v="Philadelphia"/>
    <s v="Pennsylvania"/>
    <n v="19143"/>
    <x v="3"/>
    <s v="FUR-CH-10004997"/>
    <s v="Furniture"/>
    <x v="0"/>
    <x v="1"/>
    <x v="499"/>
    <n v="657.93"/>
  </r>
  <r>
    <n v="3604"/>
    <s v="CA-2018-112956"/>
    <d v="2018-08-21T00:00:00"/>
    <d v="2018-08-27T00:00:00"/>
    <x v="0"/>
    <s v="Standard Class"/>
    <x v="274"/>
    <x v="274"/>
    <s v="Home Office"/>
    <s v="United States"/>
    <s v="Columbia"/>
    <s v="Maryland"/>
    <n v="21044"/>
    <x v="3"/>
    <s v="OFF-PA-10000357"/>
    <s v="Office Supplies"/>
    <x v="1"/>
    <x v="10"/>
    <x v="1228"/>
    <n v="277.39999999999998"/>
  </r>
  <r>
    <n v="3605"/>
    <s v="CA-2018-112956"/>
    <d v="2018-08-21T00:00:00"/>
    <d v="2018-08-27T00:00:00"/>
    <x v="0"/>
    <s v="Standard Class"/>
    <x v="274"/>
    <x v="274"/>
    <s v="Home Office"/>
    <s v="United States"/>
    <s v="Columbia"/>
    <s v="Maryland"/>
    <n v="21044"/>
    <x v="3"/>
    <s v="FUR-FU-10003976"/>
    <s v="Furniture"/>
    <x v="0"/>
    <x v="5"/>
    <x v="973"/>
    <n v="25.16"/>
  </r>
  <r>
    <n v="3606"/>
    <s v="CA-2018-112956"/>
    <d v="2018-08-21T00:00:00"/>
    <d v="2018-08-27T00:00:00"/>
    <x v="0"/>
    <s v="Standard Class"/>
    <x v="274"/>
    <x v="274"/>
    <s v="Home Office"/>
    <s v="United States"/>
    <s v="Columbia"/>
    <s v="Maryland"/>
    <n v="21044"/>
    <x v="3"/>
    <s v="FUR-FU-10004960"/>
    <s v="Furniture"/>
    <x v="0"/>
    <x v="5"/>
    <x v="928"/>
    <n v="91.92"/>
  </r>
  <r>
    <n v="3607"/>
    <s v="CA-2017-119683"/>
    <d v="2017-12-03T00:00:00"/>
    <d v="2017-03-16T00:00:00"/>
    <x v="1"/>
    <s v="Second Class"/>
    <x v="242"/>
    <x v="242"/>
    <s v="Consumer"/>
    <s v="United States"/>
    <s v="New York City"/>
    <s v="New York"/>
    <n v="10024"/>
    <x v="3"/>
    <s v="OFF-EN-10001099"/>
    <s v="Office Supplies"/>
    <x v="1"/>
    <x v="12"/>
    <x v="153"/>
    <n v="29.34"/>
  </r>
  <r>
    <n v="3608"/>
    <s v="CA-2015-163559"/>
    <d v="2015-09-23T00:00:00"/>
    <d v="2015-09-28T00:00:00"/>
    <x v="3"/>
    <s v="Second Class"/>
    <x v="461"/>
    <x v="461"/>
    <s v="Consumer"/>
    <s v="United States"/>
    <s v="New York City"/>
    <s v="New York"/>
    <n v="10035"/>
    <x v="3"/>
    <s v="OFF-BI-10002026"/>
    <s v="Office Supplies"/>
    <x v="1"/>
    <x v="8"/>
    <x v="912"/>
    <n v="139.44"/>
  </r>
  <r>
    <n v="3609"/>
    <s v="CA-2015-140228"/>
    <d v="2015-04-28T00:00:00"/>
    <d v="2015-05-03T00:00:00"/>
    <x v="4"/>
    <s v="Standard Class"/>
    <x v="334"/>
    <x v="334"/>
    <s v="Corporate"/>
    <s v="United States"/>
    <s v="Newark"/>
    <s v="Ohio"/>
    <n v="43055"/>
    <x v="3"/>
    <s v="OFF-LA-10001613"/>
    <s v="Office Supplies"/>
    <x v="1"/>
    <x v="2"/>
    <x v="743"/>
    <n v="6.9119999999999999"/>
  </r>
  <r>
    <n v="3610"/>
    <s v="CA-2015-140228"/>
    <d v="2015-04-28T00:00:00"/>
    <d v="2015-05-03T00:00:00"/>
    <x v="4"/>
    <s v="Standard Class"/>
    <x v="334"/>
    <x v="334"/>
    <s v="Corporate"/>
    <s v="United States"/>
    <s v="Newark"/>
    <s v="Ohio"/>
    <n v="43055"/>
    <x v="3"/>
    <s v="OFF-ST-10002214"/>
    <s v="Office Supplies"/>
    <x v="1"/>
    <x v="4"/>
    <x v="1003"/>
    <n v="27.096"/>
  </r>
  <r>
    <n v="3611"/>
    <s v="CA-2015-140228"/>
    <d v="2015-04-28T00:00:00"/>
    <d v="2015-05-03T00:00:00"/>
    <x v="4"/>
    <s v="Standard Class"/>
    <x v="334"/>
    <x v="334"/>
    <s v="Corporate"/>
    <s v="United States"/>
    <s v="Newark"/>
    <s v="Ohio"/>
    <n v="43055"/>
    <x v="3"/>
    <s v="OFF-ST-10001128"/>
    <s v="Office Supplies"/>
    <x v="1"/>
    <x v="4"/>
    <x v="1427"/>
    <n v="177.56800000000001"/>
  </r>
  <r>
    <n v="3612"/>
    <s v="US-2017-131674"/>
    <d v="2017-11-29T00:00:00"/>
    <d v="2017-12-01T00:00:00"/>
    <x v="2"/>
    <s v="Second Class"/>
    <x v="714"/>
    <x v="714"/>
    <s v="Corporate"/>
    <s v="United States"/>
    <s v="Dallas"/>
    <s v="Texas"/>
    <n v="75217"/>
    <x v="2"/>
    <s v="TEC-AC-10004864"/>
    <s v="Technology"/>
    <x v="2"/>
    <x v="11"/>
    <x v="1298"/>
    <n v="58.415999999999997"/>
  </r>
  <r>
    <n v="3613"/>
    <s v="CA-2016-110093"/>
    <d v="2016-03-12T00:00:00"/>
    <d v="2016-12-08T00:00:00"/>
    <x v="10"/>
    <s v="Standard Class"/>
    <x v="437"/>
    <x v="437"/>
    <s v="Home Office"/>
    <s v="United States"/>
    <s v="Philadelphia"/>
    <s v="Pennsylvania"/>
    <n v="19134"/>
    <x v="3"/>
    <s v="OFF-PA-10000174"/>
    <s v="Office Supplies"/>
    <x v="1"/>
    <x v="10"/>
    <x v="1524"/>
    <n v="16.448"/>
  </r>
  <r>
    <n v="3614"/>
    <s v="CA-2016-110093"/>
    <d v="2016-03-12T00:00:00"/>
    <d v="2016-12-08T00:00:00"/>
    <x v="10"/>
    <s v="Standard Class"/>
    <x v="437"/>
    <x v="437"/>
    <s v="Home Office"/>
    <s v="United States"/>
    <s v="Philadelphia"/>
    <s v="Pennsylvania"/>
    <n v="19134"/>
    <x v="3"/>
    <s v="TEC-AC-10000171"/>
    <s v="Technology"/>
    <x v="2"/>
    <x v="11"/>
    <x v="43"/>
    <n v="36.783999999999999"/>
  </r>
  <r>
    <n v="3615"/>
    <s v="CA-2018-112529"/>
    <d v="2018-11-19T00:00:00"/>
    <d v="2018-11-21T00:00:00"/>
    <x v="2"/>
    <s v="First Class"/>
    <x v="34"/>
    <x v="34"/>
    <s v="Corporate"/>
    <s v="United States"/>
    <s v="San Antonio"/>
    <s v="Texas"/>
    <n v="78207"/>
    <x v="2"/>
    <s v="FUR-TA-10002622"/>
    <s v="Furniture"/>
    <x v="0"/>
    <x v="3"/>
    <x v="969"/>
    <n v="718.11599999999999"/>
  </r>
  <r>
    <n v="3616"/>
    <s v="CA-2018-112529"/>
    <d v="2018-11-19T00:00:00"/>
    <d v="2018-11-21T00:00:00"/>
    <x v="2"/>
    <s v="First Class"/>
    <x v="34"/>
    <x v="34"/>
    <s v="Corporate"/>
    <s v="United States"/>
    <s v="San Antonio"/>
    <s v="Texas"/>
    <n v="78207"/>
    <x v="2"/>
    <s v="OFF-AR-10001915"/>
    <s v="Office Supplies"/>
    <x v="1"/>
    <x v="6"/>
    <x v="1057"/>
    <n v="31.776"/>
  </r>
  <r>
    <n v="3617"/>
    <s v="CA-2017-154536"/>
    <d v="2017-05-09T00:00:00"/>
    <d v="2017-09-09T00:00:00"/>
    <x v="5"/>
    <s v="Standard Class"/>
    <x v="209"/>
    <x v="209"/>
    <s v="Consumer"/>
    <s v="United States"/>
    <s v="Philadelphia"/>
    <s v="Pennsylvania"/>
    <n v="19120"/>
    <x v="3"/>
    <s v="OFF-BI-10004410"/>
    <s v="Office Supplies"/>
    <x v="1"/>
    <x v="8"/>
    <x v="48"/>
    <n v="9.5549999999999997"/>
  </r>
  <r>
    <n v="3618"/>
    <s v="CA-2018-141929"/>
    <d v="2018-04-09T00:00:00"/>
    <d v="2018-09-08T00:00:00"/>
    <x v="4"/>
    <s v="Standard Class"/>
    <x v="267"/>
    <x v="267"/>
    <s v="Consumer"/>
    <s v="United States"/>
    <s v="Los Angeles"/>
    <s v="California"/>
    <n v="90004"/>
    <x v="1"/>
    <s v="OFF-BI-10004632"/>
    <s v="Office Supplies"/>
    <x v="1"/>
    <x v="8"/>
    <x v="569"/>
    <n v="487.98399999999998"/>
  </r>
  <r>
    <n v="3619"/>
    <s v="CA-2018-141929"/>
    <d v="2018-04-09T00:00:00"/>
    <d v="2018-09-08T00:00:00"/>
    <x v="4"/>
    <s v="Standard Class"/>
    <x v="267"/>
    <x v="267"/>
    <s v="Consumer"/>
    <s v="United States"/>
    <s v="Los Angeles"/>
    <s v="California"/>
    <n v="90004"/>
    <x v="1"/>
    <s v="TEC-PH-10002185"/>
    <s v="Technology"/>
    <x v="2"/>
    <x v="7"/>
    <x v="1081"/>
    <n v="5.56"/>
  </r>
  <r>
    <n v="3620"/>
    <s v="CA-2018-141929"/>
    <d v="2018-04-09T00:00:00"/>
    <d v="2018-09-08T00:00:00"/>
    <x v="4"/>
    <s v="Standard Class"/>
    <x v="267"/>
    <x v="267"/>
    <s v="Consumer"/>
    <s v="United States"/>
    <s v="Los Angeles"/>
    <s v="California"/>
    <n v="90004"/>
    <x v="1"/>
    <s v="OFF-ST-10002974"/>
    <s v="Office Supplies"/>
    <x v="1"/>
    <x v="4"/>
    <x v="123"/>
    <n v="217.85"/>
  </r>
  <r>
    <n v="3621"/>
    <s v="CA-2017-109743"/>
    <d v="2017-09-22T00:00:00"/>
    <d v="2017-09-29T00:00:00"/>
    <x v="3"/>
    <s v="Standard Class"/>
    <x v="64"/>
    <x v="64"/>
    <s v="Corporate"/>
    <s v="United States"/>
    <s v="Smyrna"/>
    <s v="Tennessee"/>
    <n v="37167"/>
    <x v="0"/>
    <s v="OFF-AR-10003727"/>
    <s v="Office Supplies"/>
    <x v="1"/>
    <x v="6"/>
    <x v="1371"/>
    <n v="40.776000000000003"/>
  </r>
  <r>
    <n v="3622"/>
    <s v="CA-2017-109743"/>
    <d v="2017-09-22T00:00:00"/>
    <d v="2017-09-29T00:00:00"/>
    <x v="3"/>
    <s v="Standard Class"/>
    <x v="64"/>
    <x v="64"/>
    <s v="Corporate"/>
    <s v="United States"/>
    <s v="Smyrna"/>
    <s v="Tennessee"/>
    <n v="37167"/>
    <x v="0"/>
    <s v="TEC-PH-10004071"/>
    <s v="Technology"/>
    <x v="2"/>
    <x v="7"/>
    <x v="1546"/>
    <n v="63.936"/>
  </r>
  <r>
    <n v="3623"/>
    <s v="CA-2015-159184"/>
    <d v="2015-09-14T00:00:00"/>
    <d v="2015-09-19T00:00:00"/>
    <x v="3"/>
    <s v="Standard Class"/>
    <x v="547"/>
    <x v="547"/>
    <s v="Consumer"/>
    <s v="United States"/>
    <s v="Macon"/>
    <s v="Georgia"/>
    <n v="31204"/>
    <x v="0"/>
    <s v="FUR-FU-10002878"/>
    <s v="Furniture"/>
    <x v="0"/>
    <x v="5"/>
    <x v="1134"/>
    <n v="142.4"/>
  </r>
  <r>
    <n v="3624"/>
    <s v="CA-2015-159184"/>
    <d v="2015-09-14T00:00:00"/>
    <d v="2015-09-19T00:00:00"/>
    <x v="3"/>
    <s v="Standard Class"/>
    <x v="547"/>
    <x v="547"/>
    <s v="Consumer"/>
    <s v="United States"/>
    <s v="Macon"/>
    <s v="Georgia"/>
    <n v="31204"/>
    <x v="0"/>
    <s v="OFF-BI-10001890"/>
    <s v="Office Supplies"/>
    <x v="1"/>
    <x v="8"/>
    <x v="176"/>
    <n v="7.16"/>
  </r>
  <r>
    <n v="3625"/>
    <s v="CA-2018-113530"/>
    <d v="2018-05-19T00:00:00"/>
    <d v="2018-05-21T00:00:00"/>
    <x v="5"/>
    <s v="Second Class"/>
    <x v="604"/>
    <x v="604"/>
    <s v="Home Office"/>
    <s v="United States"/>
    <s v="San Francisco"/>
    <s v="California"/>
    <n v="94109"/>
    <x v="1"/>
    <s v="FUR-CH-10002647"/>
    <s v="Furniture"/>
    <x v="0"/>
    <x v="1"/>
    <x v="475"/>
    <n v="681.40800000000002"/>
  </r>
  <r>
    <n v="3626"/>
    <s v="CA-2018-113530"/>
    <d v="2018-05-19T00:00:00"/>
    <d v="2018-05-21T00:00:00"/>
    <x v="5"/>
    <s v="Second Class"/>
    <x v="604"/>
    <x v="604"/>
    <s v="Home Office"/>
    <s v="United States"/>
    <s v="San Francisco"/>
    <s v="California"/>
    <n v="94109"/>
    <x v="1"/>
    <s v="OFF-AR-10001315"/>
    <s v="Office Supplies"/>
    <x v="1"/>
    <x v="6"/>
    <x v="1029"/>
    <n v="3.52"/>
  </r>
  <r>
    <n v="3627"/>
    <s v="CA-2018-113530"/>
    <d v="2018-05-19T00:00:00"/>
    <d v="2018-05-21T00:00:00"/>
    <x v="5"/>
    <s v="Second Class"/>
    <x v="604"/>
    <x v="604"/>
    <s v="Home Office"/>
    <s v="United States"/>
    <s v="San Francisco"/>
    <s v="California"/>
    <n v="94109"/>
    <x v="1"/>
    <s v="OFF-AR-10000122"/>
    <s v="Office Supplies"/>
    <x v="1"/>
    <x v="6"/>
    <x v="311"/>
    <n v="5.58"/>
  </r>
  <r>
    <n v="3628"/>
    <s v="CA-2018-113530"/>
    <d v="2018-05-19T00:00:00"/>
    <d v="2018-05-21T00:00:00"/>
    <x v="5"/>
    <s v="Second Class"/>
    <x v="604"/>
    <x v="604"/>
    <s v="Home Office"/>
    <s v="United States"/>
    <s v="San Francisco"/>
    <s v="California"/>
    <n v="94109"/>
    <x v="1"/>
    <s v="TEC-AC-10001465"/>
    <s v="Technology"/>
    <x v="2"/>
    <x v="11"/>
    <x v="478"/>
    <n v="36.32"/>
  </r>
  <r>
    <n v="3629"/>
    <s v="CA-2015-169726"/>
    <d v="2015-09-08T00:00:00"/>
    <d v="2015-08-13T00:00:00"/>
    <x v="3"/>
    <s v="Standard Class"/>
    <x v="98"/>
    <x v="98"/>
    <s v="Consumer"/>
    <s v="United States"/>
    <s v="Seattle"/>
    <s v="Washington"/>
    <n v="98103"/>
    <x v="1"/>
    <s v="OFF-BI-10004600"/>
    <s v="Office Supplies"/>
    <x v="1"/>
    <x v="8"/>
    <x v="1486"/>
    <n v="2060.7440000000001"/>
  </r>
  <r>
    <n v="3630"/>
    <s v="CA-2018-155957"/>
    <d v="2018-11-26T00:00:00"/>
    <d v="2018-11-30T00:00:00"/>
    <x v="2"/>
    <s v="Standard Class"/>
    <x v="566"/>
    <x v="566"/>
    <s v="Corporate"/>
    <s v="United States"/>
    <s v="Columbus"/>
    <s v="Ohio"/>
    <n v="43229"/>
    <x v="3"/>
    <s v="OFF-AP-10002082"/>
    <s v="Office Supplies"/>
    <x v="1"/>
    <x v="9"/>
    <x v="1101"/>
    <n v="52.271999999999998"/>
  </r>
  <r>
    <n v="3631"/>
    <s v="CA-2018-155957"/>
    <d v="2018-11-26T00:00:00"/>
    <d v="2018-11-30T00:00:00"/>
    <x v="2"/>
    <s v="Standard Class"/>
    <x v="566"/>
    <x v="566"/>
    <s v="Corporate"/>
    <s v="United States"/>
    <s v="Columbus"/>
    <s v="Ohio"/>
    <n v="43229"/>
    <x v="3"/>
    <s v="OFF-AP-10004708"/>
    <s v="Office Supplies"/>
    <x v="1"/>
    <x v="9"/>
    <x v="513"/>
    <n v="213.136"/>
  </r>
  <r>
    <n v="3632"/>
    <s v="CA-2018-132178"/>
    <d v="2018-03-05T00:00:00"/>
    <d v="2018-05-08T00:00:00"/>
    <x v="10"/>
    <s v="Second Class"/>
    <x v="715"/>
    <x v="715"/>
    <s v="Corporate"/>
    <s v="United States"/>
    <s v="Los Angeles"/>
    <s v="California"/>
    <n v="90004"/>
    <x v="1"/>
    <s v="OFF-ST-10000464"/>
    <s v="Office Supplies"/>
    <x v="1"/>
    <x v="4"/>
    <x v="1144"/>
    <n v="69.52"/>
  </r>
  <r>
    <n v="3633"/>
    <s v="CA-2018-132178"/>
    <d v="2018-03-05T00:00:00"/>
    <d v="2018-05-08T00:00:00"/>
    <x v="10"/>
    <s v="Second Class"/>
    <x v="715"/>
    <x v="715"/>
    <s v="Corporate"/>
    <s v="United States"/>
    <s v="Los Angeles"/>
    <s v="California"/>
    <n v="90004"/>
    <x v="1"/>
    <s v="OFF-ST-10000025"/>
    <s v="Office Supplies"/>
    <x v="1"/>
    <x v="4"/>
    <x v="621"/>
    <n v="763.44"/>
  </r>
  <r>
    <n v="3634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OFF-LA-10001613"/>
    <s v="Office Supplies"/>
    <x v="1"/>
    <x v="2"/>
    <x v="743"/>
    <n v="9.2159999999999993"/>
  </r>
  <r>
    <n v="3635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TEC-PH-10000376"/>
    <s v="Technology"/>
    <x v="2"/>
    <x v="7"/>
    <x v="433"/>
    <n v="41.957999999999998"/>
  </r>
  <r>
    <n v="3636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OFF-PA-10004039"/>
    <s v="Office Supplies"/>
    <x v="1"/>
    <x v="10"/>
    <x v="1547"/>
    <n v="89.567999999999998"/>
  </r>
  <r>
    <n v="3637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OFF-PA-10001776"/>
    <s v="Office Supplies"/>
    <x v="1"/>
    <x v="10"/>
    <x v="1272"/>
    <n v="22.248000000000001"/>
  </r>
  <r>
    <n v="3638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OFF-AP-10002457"/>
    <s v="Office Supplies"/>
    <x v="1"/>
    <x v="9"/>
    <x v="549"/>
    <n v="334.88"/>
  </r>
  <r>
    <n v="3639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FUR-FU-10000758"/>
    <s v="Furniture"/>
    <x v="0"/>
    <x v="5"/>
    <x v="1082"/>
    <n v="148.28800000000001"/>
  </r>
  <r>
    <n v="3640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OFF-PA-10000682"/>
    <s v="Office Supplies"/>
    <x v="1"/>
    <x v="10"/>
    <x v="868"/>
    <n v="4.6239999999999997"/>
  </r>
  <r>
    <n v="3641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TEC-AC-10002550"/>
    <s v="Technology"/>
    <x v="2"/>
    <x v="11"/>
    <x v="1548"/>
    <n v="178.92"/>
  </r>
  <r>
    <n v="3642"/>
    <s v="CA-2017-145177"/>
    <d v="2017-10-11T00:00:00"/>
    <d v="2017-11-14T00:00:00"/>
    <x v="8"/>
    <s v="Standard Class"/>
    <x v="452"/>
    <x v="452"/>
    <s v="Home Office"/>
    <s v="United States"/>
    <s v="Springfield"/>
    <s v="Ohio"/>
    <n v="45503"/>
    <x v="3"/>
    <s v="OFF-BI-10002082"/>
    <s v="Office Supplies"/>
    <x v="1"/>
    <x v="8"/>
    <x v="1182"/>
    <n v="69.888000000000005"/>
  </r>
  <r>
    <n v="3643"/>
    <s v="CA-2015-156594"/>
    <d v="2015-12-20T00:00:00"/>
    <d v="2015-12-23T00:00:00"/>
    <x v="1"/>
    <s v="Second Class"/>
    <x v="266"/>
    <x v="266"/>
    <s v="Consumer"/>
    <s v="United States"/>
    <s v="Los Angeles"/>
    <s v="California"/>
    <n v="90008"/>
    <x v="1"/>
    <s v="OFF-BI-10004632"/>
    <s v="Office Supplies"/>
    <x v="1"/>
    <x v="8"/>
    <x v="569"/>
    <n v="487.98399999999998"/>
  </r>
  <r>
    <n v="3644"/>
    <s v="CA-2015-156594"/>
    <d v="2015-12-20T00:00:00"/>
    <d v="2015-12-23T00:00:00"/>
    <x v="1"/>
    <s v="Second Class"/>
    <x v="266"/>
    <x v="266"/>
    <s v="Consumer"/>
    <s v="United States"/>
    <s v="Los Angeles"/>
    <s v="California"/>
    <n v="90008"/>
    <x v="1"/>
    <s v="OFF-AR-10001725"/>
    <s v="Office Supplies"/>
    <x v="1"/>
    <x v="6"/>
    <x v="1549"/>
    <n v="47.3"/>
  </r>
  <r>
    <n v="3645"/>
    <s v="CA-2015-156594"/>
    <d v="2015-12-20T00:00:00"/>
    <d v="2015-12-23T00:00:00"/>
    <x v="1"/>
    <s v="Second Class"/>
    <x v="266"/>
    <x v="266"/>
    <s v="Consumer"/>
    <s v="United States"/>
    <s v="Los Angeles"/>
    <s v="California"/>
    <n v="90008"/>
    <x v="1"/>
    <s v="OFF-AR-10004269"/>
    <s v="Office Supplies"/>
    <x v="1"/>
    <x v="6"/>
    <x v="1550"/>
    <n v="4.13"/>
  </r>
  <r>
    <n v="3646"/>
    <s v="CA-2015-156594"/>
    <d v="2015-12-20T00:00:00"/>
    <d v="2015-12-23T00:00:00"/>
    <x v="1"/>
    <s v="Second Class"/>
    <x v="266"/>
    <x v="266"/>
    <s v="Consumer"/>
    <s v="United States"/>
    <s v="Los Angeles"/>
    <s v="California"/>
    <n v="90008"/>
    <x v="1"/>
    <s v="OFF-BI-10003007"/>
    <s v="Office Supplies"/>
    <x v="1"/>
    <x v="8"/>
    <x v="1551"/>
    <n v="155.12"/>
  </r>
  <r>
    <n v="3647"/>
    <s v="CA-2015-146528"/>
    <d v="2015-07-25T00:00:00"/>
    <d v="2015-07-27T00:00:00"/>
    <x v="6"/>
    <s v="Second Class"/>
    <x v="665"/>
    <x v="665"/>
    <s v="Home Office"/>
    <s v="United States"/>
    <s v="Los Angeles"/>
    <s v="California"/>
    <n v="90045"/>
    <x v="1"/>
    <s v="OFF-PA-10002195"/>
    <s v="Office Supplies"/>
    <x v="1"/>
    <x v="10"/>
    <x v="1552"/>
    <n v="6.48"/>
  </r>
  <r>
    <n v="3648"/>
    <s v="CA-2015-146528"/>
    <d v="2015-07-25T00:00:00"/>
    <d v="2015-07-27T00:00:00"/>
    <x v="6"/>
    <s v="Second Class"/>
    <x v="665"/>
    <x v="665"/>
    <s v="Home Office"/>
    <s v="United States"/>
    <s v="Los Angeles"/>
    <s v="California"/>
    <n v="90045"/>
    <x v="1"/>
    <s v="OFF-SU-10002522"/>
    <s v="Office Supplies"/>
    <x v="1"/>
    <x v="14"/>
    <x v="1553"/>
    <n v="15.52"/>
  </r>
  <r>
    <n v="3649"/>
    <s v="CA-2016-168459"/>
    <d v="2016-11-22T00:00:00"/>
    <d v="2016-11-27T00:00:00"/>
    <x v="2"/>
    <s v="Standard Class"/>
    <x v="507"/>
    <x v="507"/>
    <s v="Consumer"/>
    <s v="United States"/>
    <s v="Memphis"/>
    <s v="Tennessee"/>
    <n v="38109"/>
    <x v="0"/>
    <s v="OFF-BI-10003712"/>
    <s v="Office Supplies"/>
    <x v="1"/>
    <x v="8"/>
    <x v="696"/>
    <n v="2.9460000000000002"/>
  </r>
  <r>
    <n v="3650"/>
    <s v="CA-2016-168459"/>
    <d v="2016-11-22T00:00:00"/>
    <d v="2016-11-27T00:00:00"/>
    <x v="2"/>
    <s v="Standard Class"/>
    <x v="507"/>
    <x v="507"/>
    <s v="Consumer"/>
    <s v="United States"/>
    <s v="Memphis"/>
    <s v="Tennessee"/>
    <n v="38109"/>
    <x v="0"/>
    <s v="OFF-FA-10004854"/>
    <s v="Office Supplies"/>
    <x v="1"/>
    <x v="13"/>
    <x v="271"/>
    <n v="55.103999999999999"/>
  </r>
  <r>
    <n v="3651"/>
    <s v="CA-2018-109960"/>
    <d v="2018-09-12T00:00:00"/>
    <d v="2018-12-11T00:00:00"/>
    <x v="3"/>
    <s v="Second Class"/>
    <x v="203"/>
    <x v="203"/>
    <s v="Consumer"/>
    <s v="United States"/>
    <s v="Detroit"/>
    <s v="Michigan"/>
    <n v="48234"/>
    <x v="2"/>
    <s v="TEC-AC-10004859"/>
    <s v="Technology"/>
    <x v="2"/>
    <x v="11"/>
    <x v="1554"/>
    <n v="104.88"/>
  </r>
  <r>
    <n v="3652"/>
    <s v="CA-2018-109960"/>
    <d v="2018-09-12T00:00:00"/>
    <d v="2018-12-11T00:00:00"/>
    <x v="3"/>
    <s v="Second Class"/>
    <x v="203"/>
    <x v="203"/>
    <s v="Consumer"/>
    <s v="United States"/>
    <s v="Detroit"/>
    <s v="Michigan"/>
    <n v="48234"/>
    <x v="2"/>
    <s v="OFF-AR-10001860"/>
    <s v="Office Supplies"/>
    <x v="1"/>
    <x v="6"/>
    <x v="916"/>
    <n v="34.700000000000003"/>
  </r>
  <r>
    <n v="3653"/>
    <s v="CA-2018-109960"/>
    <d v="2018-09-12T00:00:00"/>
    <d v="2018-12-11T00:00:00"/>
    <x v="3"/>
    <s v="Second Class"/>
    <x v="203"/>
    <x v="203"/>
    <s v="Consumer"/>
    <s v="United States"/>
    <s v="Detroit"/>
    <s v="Michigan"/>
    <n v="48234"/>
    <x v="2"/>
    <s v="OFF-BI-10001636"/>
    <s v="Office Supplies"/>
    <x v="1"/>
    <x v="8"/>
    <x v="674"/>
    <n v="33.72"/>
  </r>
  <r>
    <n v="3654"/>
    <s v="CA-2018-109960"/>
    <d v="2018-09-12T00:00:00"/>
    <d v="2018-12-11T00:00:00"/>
    <x v="3"/>
    <s v="Second Class"/>
    <x v="203"/>
    <x v="203"/>
    <s v="Consumer"/>
    <s v="United States"/>
    <s v="Detroit"/>
    <s v="Michigan"/>
    <n v="48234"/>
    <x v="2"/>
    <s v="OFF-PA-10000349"/>
    <s v="Office Supplies"/>
    <x v="1"/>
    <x v="10"/>
    <x v="33"/>
    <n v="14.94"/>
  </r>
  <r>
    <n v="3655"/>
    <s v="CA-2018-133004"/>
    <d v="2018-08-31T00:00:00"/>
    <d v="2018-09-05T00:00:00"/>
    <x v="0"/>
    <s v="Standard Class"/>
    <x v="219"/>
    <x v="219"/>
    <s v="Consumer"/>
    <s v="United States"/>
    <s v="Lawrence"/>
    <s v="Indiana"/>
    <n v="46226"/>
    <x v="2"/>
    <s v="OFF-AP-10002439"/>
    <s v="Office Supplies"/>
    <x v="1"/>
    <x v="9"/>
    <x v="553"/>
    <n v="638.73"/>
  </r>
  <r>
    <n v="3656"/>
    <s v="CA-2018-168102"/>
    <d v="2018-04-24T00:00:00"/>
    <d v="2018-04-30T00:00:00"/>
    <x v="4"/>
    <s v="Standard Class"/>
    <x v="291"/>
    <x v="291"/>
    <s v="Corporate"/>
    <s v="United States"/>
    <s v="Jacksonville"/>
    <s v="Florida"/>
    <n v="32216"/>
    <x v="0"/>
    <s v="OFF-ST-10001370"/>
    <s v="Office Supplies"/>
    <x v="1"/>
    <x v="4"/>
    <x v="1032"/>
    <n v="113.568"/>
  </r>
  <r>
    <n v="3657"/>
    <s v="CA-2018-158036"/>
    <d v="2018-08-09T00:00:00"/>
    <d v="2018-09-14T00:00:00"/>
    <x v="0"/>
    <s v="Standard Class"/>
    <x v="587"/>
    <x v="587"/>
    <s v="Corporate"/>
    <s v="United States"/>
    <s v="Dublin"/>
    <s v="Ohio"/>
    <n v="43017"/>
    <x v="3"/>
    <s v="TEC-AC-10002558"/>
    <s v="Technology"/>
    <x v="2"/>
    <x v="11"/>
    <x v="1555"/>
    <n v="9.0960000000000001"/>
  </r>
  <r>
    <n v="3658"/>
    <s v="CA-2016-128083"/>
    <d v="2016-12-03T00:00:00"/>
    <d v="2016-03-17T00:00:00"/>
    <x v="1"/>
    <s v="Standard Class"/>
    <x v="494"/>
    <x v="494"/>
    <s v="Corporate"/>
    <s v="United States"/>
    <s v="Plantation"/>
    <s v="Florida"/>
    <n v="33317"/>
    <x v="0"/>
    <s v="OFF-EN-10004030"/>
    <s v="Office Supplies"/>
    <x v="1"/>
    <x v="12"/>
    <x v="136"/>
    <n v="8.6880000000000006"/>
  </r>
  <r>
    <n v="3659"/>
    <s v="CA-2016-128083"/>
    <d v="2016-12-03T00:00:00"/>
    <d v="2016-03-17T00:00:00"/>
    <x v="1"/>
    <s v="Standard Class"/>
    <x v="494"/>
    <x v="494"/>
    <s v="Corporate"/>
    <s v="United States"/>
    <s v="Plantation"/>
    <s v="Florida"/>
    <n v="33317"/>
    <x v="0"/>
    <s v="FUR-FU-10003194"/>
    <s v="Furniture"/>
    <x v="0"/>
    <x v="5"/>
    <x v="76"/>
    <n v="30.88"/>
  </r>
  <r>
    <n v="3660"/>
    <s v="CA-2016-128083"/>
    <d v="2016-12-03T00:00:00"/>
    <d v="2016-03-17T00:00:00"/>
    <x v="1"/>
    <s v="Standard Class"/>
    <x v="494"/>
    <x v="494"/>
    <s v="Corporate"/>
    <s v="United States"/>
    <s v="Plantation"/>
    <s v="Florida"/>
    <n v="33317"/>
    <x v="0"/>
    <s v="FUR-FU-10001731"/>
    <s v="Furniture"/>
    <x v="0"/>
    <x v="5"/>
    <x v="1556"/>
    <n v="6.4080000000000004"/>
  </r>
  <r>
    <n v="3661"/>
    <s v="CA-2017-161676"/>
    <d v="2017-07-18T00:00:00"/>
    <d v="2017-07-23T00:00:00"/>
    <x v="6"/>
    <s v="Standard Class"/>
    <x v="687"/>
    <x v="687"/>
    <s v="Corporate"/>
    <s v="United States"/>
    <s v="Glendale"/>
    <s v="Arizona"/>
    <n v="85301"/>
    <x v="1"/>
    <s v="OFF-SU-10004782"/>
    <s v="Office Supplies"/>
    <x v="1"/>
    <x v="14"/>
    <x v="1557"/>
    <n v="33.799999999999997"/>
  </r>
  <r>
    <n v="3662"/>
    <s v="CA-2017-155005"/>
    <d v="2017-06-13T00:00:00"/>
    <d v="2017-06-15T00:00:00"/>
    <x v="9"/>
    <s v="Second Class"/>
    <x v="337"/>
    <x v="337"/>
    <s v="Home Office"/>
    <s v="United States"/>
    <s v="Jackson"/>
    <s v="Michigan"/>
    <n v="49201"/>
    <x v="2"/>
    <s v="TEC-PH-10003484"/>
    <s v="Technology"/>
    <x v="2"/>
    <x v="7"/>
    <x v="1539"/>
    <n v="377.97"/>
  </r>
  <r>
    <n v="3663"/>
    <s v="US-2018-129777"/>
    <d v="2018-03-07T00:00:00"/>
    <d v="2018-07-09T00:00:00"/>
    <x v="10"/>
    <s v="Standard Class"/>
    <x v="86"/>
    <x v="86"/>
    <s v="Home Office"/>
    <s v="United States"/>
    <s v="Quincy"/>
    <s v="Massachusetts"/>
    <n v="2169"/>
    <x v="3"/>
    <s v="TEC-AC-10003590"/>
    <s v="Technology"/>
    <x v="2"/>
    <x v="11"/>
    <x v="1102"/>
    <n v="258.89999999999998"/>
  </r>
  <r>
    <n v="3664"/>
    <s v="US-2018-129777"/>
    <d v="2018-03-07T00:00:00"/>
    <d v="2018-07-09T00:00:00"/>
    <x v="10"/>
    <s v="Standard Class"/>
    <x v="86"/>
    <x v="86"/>
    <s v="Home Office"/>
    <s v="United States"/>
    <s v="Quincy"/>
    <s v="Massachusetts"/>
    <n v="2169"/>
    <x v="3"/>
    <s v="OFF-PA-10001970"/>
    <s v="Office Supplies"/>
    <x v="1"/>
    <x v="10"/>
    <x v="314"/>
    <n v="24.56"/>
  </r>
  <r>
    <n v="3665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OFF-LA-10001569"/>
    <s v="Office Supplies"/>
    <x v="1"/>
    <x v="2"/>
    <x v="639"/>
    <n v="27.888000000000002"/>
  </r>
  <r>
    <n v="3666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OFF-BI-10001132"/>
    <s v="Office Supplies"/>
    <x v="1"/>
    <x v="8"/>
    <x v="636"/>
    <n v="6.4560000000000004"/>
  </r>
  <r>
    <n v="3667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TEC-PH-10003095"/>
    <s v="Technology"/>
    <x v="2"/>
    <x v="7"/>
    <x v="1500"/>
    <n v="52.68"/>
  </r>
  <r>
    <n v="3668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OFF-SU-10000432"/>
    <s v="Office Supplies"/>
    <x v="1"/>
    <x v="14"/>
    <x v="1558"/>
    <n v="13.88"/>
  </r>
  <r>
    <n v="3669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TEC-AC-10004227"/>
    <s v="Technology"/>
    <x v="2"/>
    <x v="11"/>
    <x v="1409"/>
    <n v="103.92"/>
  </r>
  <r>
    <n v="3670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OFF-LA-10004409"/>
    <s v="Office Supplies"/>
    <x v="1"/>
    <x v="2"/>
    <x v="1559"/>
    <n v="11.52"/>
  </r>
  <r>
    <n v="3671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OFF-PA-10001569"/>
    <s v="Office Supplies"/>
    <x v="1"/>
    <x v="10"/>
    <x v="55"/>
    <n v="10.368"/>
  </r>
  <r>
    <n v="3672"/>
    <s v="CA-2015-129364"/>
    <d v="2015-08-12T00:00:00"/>
    <d v="2015-12-13T00:00:00"/>
    <x v="0"/>
    <s v="Standard Class"/>
    <x v="621"/>
    <x v="621"/>
    <s v="Consumer"/>
    <s v="United States"/>
    <s v="Salem"/>
    <s v="Oregon"/>
    <n v="97301"/>
    <x v="1"/>
    <s v="OFF-ST-10001031"/>
    <s v="Office Supplies"/>
    <x v="1"/>
    <x v="4"/>
    <x v="1560"/>
    <n v="39.072000000000003"/>
  </r>
  <r>
    <n v="3673"/>
    <s v="CA-2017-104969"/>
    <d v="2017-08-04T00:00:00"/>
    <d v="2017-04-14T00:00:00"/>
    <x v="0"/>
    <s v="Standard Class"/>
    <x v="258"/>
    <x v="258"/>
    <s v="Home Office"/>
    <s v="United States"/>
    <s v="Troy"/>
    <s v="Ohio"/>
    <n v="45373"/>
    <x v="3"/>
    <s v="OFF-EN-10002312"/>
    <s v="Office Supplies"/>
    <x v="1"/>
    <x v="12"/>
    <x v="1462"/>
    <n v="8.8719999999999999"/>
  </r>
  <r>
    <n v="3674"/>
    <s v="CA-2017-104969"/>
    <d v="2017-08-04T00:00:00"/>
    <d v="2017-04-14T00:00:00"/>
    <x v="0"/>
    <s v="Standard Class"/>
    <x v="258"/>
    <x v="258"/>
    <s v="Home Office"/>
    <s v="United States"/>
    <s v="Troy"/>
    <s v="Ohio"/>
    <n v="45373"/>
    <x v="3"/>
    <s v="OFF-BI-10004224"/>
    <s v="Office Supplies"/>
    <x v="1"/>
    <x v="8"/>
    <x v="1070"/>
    <n v="121.104"/>
  </r>
  <r>
    <n v="3675"/>
    <s v="CA-2018-154109"/>
    <d v="2018-06-11T00:00:00"/>
    <d v="2018-11-11T00:00:00"/>
    <x v="9"/>
    <s v="Standard Class"/>
    <x v="586"/>
    <x v="586"/>
    <s v="Consumer"/>
    <s v="United States"/>
    <s v="Philadelphia"/>
    <s v="Pennsylvania"/>
    <n v="19143"/>
    <x v="3"/>
    <s v="FUR-CH-10003774"/>
    <s v="Furniture"/>
    <x v="0"/>
    <x v="1"/>
    <x v="1194"/>
    <n v="127.372"/>
  </r>
  <r>
    <n v="3676"/>
    <s v="CA-2018-154109"/>
    <d v="2018-06-11T00:00:00"/>
    <d v="2018-11-11T00:00:00"/>
    <x v="9"/>
    <s v="Standard Class"/>
    <x v="586"/>
    <x v="586"/>
    <s v="Consumer"/>
    <s v="United States"/>
    <s v="Philadelphia"/>
    <s v="Pennsylvania"/>
    <n v="19143"/>
    <x v="3"/>
    <s v="OFF-PA-10000157"/>
    <s v="Office Supplies"/>
    <x v="1"/>
    <x v="10"/>
    <x v="369"/>
    <n v="47.951999999999998"/>
  </r>
  <r>
    <n v="3677"/>
    <s v="CA-2016-156440"/>
    <d v="2016-05-12T00:00:00"/>
    <d v="2016-12-09T00:00:00"/>
    <x v="5"/>
    <s v="Standard Class"/>
    <x v="588"/>
    <x v="588"/>
    <s v="Corporate"/>
    <s v="United States"/>
    <s v="San Diego"/>
    <s v="California"/>
    <n v="92105"/>
    <x v="1"/>
    <s v="FUR-FU-10004090"/>
    <s v="Furniture"/>
    <x v="0"/>
    <x v="5"/>
    <x v="642"/>
    <n v="44.46"/>
  </r>
  <r>
    <n v="3678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FA-10002763"/>
    <s v="Office Supplies"/>
    <x v="1"/>
    <x v="13"/>
    <x v="1420"/>
    <n v="15.8"/>
  </r>
  <r>
    <n v="3679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TEC-MA-10002428"/>
    <s v="Technology"/>
    <x v="2"/>
    <x v="15"/>
    <x v="1507"/>
    <n v="464.97"/>
  </r>
  <r>
    <n v="3680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FUR-FU-10002918"/>
    <s v="Furniture"/>
    <x v="0"/>
    <x v="5"/>
    <x v="269"/>
    <n v="181.96"/>
  </r>
  <r>
    <n v="3681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LA-10000476"/>
    <s v="Office Supplies"/>
    <x v="1"/>
    <x v="2"/>
    <x v="1561"/>
    <n v="12.39"/>
  </r>
  <r>
    <n v="3682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BI-10002854"/>
    <s v="Office Supplies"/>
    <x v="1"/>
    <x v="8"/>
    <x v="904"/>
    <n v="84.09"/>
  </r>
  <r>
    <n v="3683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AR-10002987"/>
    <s v="Office Supplies"/>
    <x v="1"/>
    <x v="6"/>
    <x v="1562"/>
    <n v="79.36"/>
  </r>
  <r>
    <n v="3684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BI-10004001"/>
    <s v="Office Supplies"/>
    <x v="1"/>
    <x v="8"/>
    <x v="818"/>
    <n v="153.36000000000001"/>
  </r>
  <r>
    <n v="3685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BI-10001634"/>
    <s v="Office Supplies"/>
    <x v="1"/>
    <x v="8"/>
    <x v="24"/>
    <n v="43.68"/>
  </r>
  <r>
    <n v="3686"/>
    <s v="CA-2016-132626"/>
    <d v="2016-09-07T00:00:00"/>
    <d v="2016-07-14T00:00:00"/>
    <x v="3"/>
    <s v="Standard Class"/>
    <x v="537"/>
    <x v="537"/>
    <s v="Consumer"/>
    <s v="United States"/>
    <s v="Clinton"/>
    <s v="Maryland"/>
    <n v="20735"/>
    <x v="3"/>
    <s v="OFF-ST-10003722"/>
    <s v="Office Supplies"/>
    <x v="1"/>
    <x v="4"/>
    <x v="767"/>
    <n v="98.21"/>
  </r>
  <r>
    <n v="3687"/>
    <s v="CA-2017-102792"/>
    <d v="2017-12-13T00:00:00"/>
    <d v="2017-12-19T00:00:00"/>
    <x v="1"/>
    <s v="Standard Class"/>
    <x v="209"/>
    <x v="209"/>
    <s v="Consumer"/>
    <s v="United States"/>
    <s v="Riverside"/>
    <s v="California"/>
    <n v="92503"/>
    <x v="1"/>
    <s v="OFF-AR-10004757"/>
    <s v="Office Supplies"/>
    <x v="1"/>
    <x v="6"/>
    <x v="346"/>
    <n v="9.84"/>
  </r>
  <r>
    <n v="3688"/>
    <s v="CA-2017-108567"/>
    <d v="2017-05-20T00:00:00"/>
    <d v="2017-05-24T00:00:00"/>
    <x v="5"/>
    <s v="Standard Class"/>
    <x v="203"/>
    <x v="203"/>
    <s v="Consumer"/>
    <s v="United States"/>
    <s v="Port Saint Lucie"/>
    <s v="Florida"/>
    <n v="34952"/>
    <x v="0"/>
    <s v="OFF-BI-10004140"/>
    <s v="Office Supplies"/>
    <x v="1"/>
    <x v="8"/>
    <x v="307"/>
    <n v="2.694"/>
  </r>
  <r>
    <n v="3689"/>
    <s v="CA-2018-140760"/>
    <d v="2018-02-06T00:00:00"/>
    <d v="2018-06-05T00:00:00"/>
    <x v="11"/>
    <s v="Second Class"/>
    <x v="157"/>
    <x v="157"/>
    <s v="Consumer"/>
    <s v="United States"/>
    <s v="Mesa"/>
    <s v="Arizona"/>
    <n v="85204"/>
    <x v="1"/>
    <s v="OFF-PA-10002479"/>
    <s v="Office Supplies"/>
    <x v="1"/>
    <x v="10"/>
    <x v="219"/>
    <n v="25.344000000000001"/>
  </r>
  <r>
    <n v="3690"/>
    <s v="CA-2018-140760"/>
    <d v="2018-02-06T00:00:00"/>
    <d v="2018-06-05T00:00:00"/>
    <x v="11"/>
    <s v="Second Class"/>
    <x v="157"/>
    <x v="157"/>
    <s v="Consumer"/>
    <s v="United States"/>
    <s v="Mesa"/>
    <s v="Arizona"/>
    <n v="85204"/>
    <x v="1"/>
    <s v="OFF-EN-10001141"/>
    <s v="Office Supplies"/>
    <x v="1"/>
    <x v="12"/>
    <x v="598"/>
    <n v="43.92"/>
  </r>
  <r>
    <n v="3691"/>
    <s v="US-2016-131359"/>
    <d v="2016-10-30T00:00:00"/>
    <d v="2016-11-02T00:00:00"/>
    <x v="8"/>
    <s v="Second Class"/>
    <x v="135"/>
    <x v="135"/>
    <s v="Corporate"/>
    <s v="United States"/>
    <s v="Denver"/>
    <s v="Colorado"/>
    <n v="80219"/>
    <x v="1"/>
    <s v="TEC-MA-10000597"/>
    <s v="Technology"/>
    <x v="2"/>
    <x v="15"/>
    <x v="1299"/>
    <n v="59.994"/>
  </r>
  <r>
    <n v="3692"/>
    <s v="US-2016-131359"/>
    <d v="2016-10-30T00:00:00"/>
    <d v="2016-11-02T00:00:00"/>
    <x v="8"/>
    <s v="Second Class"/>
    <x v="135"/>
    <x v="135"/>
    <s v="Corporate"/>
    <s v="United States"/>
    <s v="Denver"/>
    <s v="Colorado"/>
    <n v="80219"/>
    <x v="1"/>
    <s v="TEC-CO-10001571"/>
    <s v="Technology"/>
    <x v="2"/>
    <x v="16"/>
    <x v="1563"/>
    <n v="439.99200000000002"/>
  </r>
  <r>
    <n v="3693"/>
    <s v="US-2016-131359"/>
    <d v="2016-10-30T00:00:00"/>
    <d v="2016-11-02T00:00:00"/>
    <x v="8"/>
    <s v="Second Class"/>
    <x v="135"/>
    <x v="135"/>
    <s v="Corporate"/>
    <s v="United States"/>
    <s v="Denver"/>
    <s v="Colorado"/>
    <n v="80219"/>
    <x v="1"/>
    <s v="TEC-PH-10004531"/>
    <s v="Technology"/>
    <x v="2"/>
    <x v="7"/>
    <x v="721"/>
    <n v="87.96"/>
  </r>
  <r>
    <n v="3694"/>
    <s v="US-2016-131359"/>
    <d v="2016-10-30T00:00:00"/>
    <d v="2016-11-02T00:00:00"/>
    <x v="8"/>
    <s v="Second Class"/>
    <x v="135"/>
    <x v="135"/>
    <s v="Corporate"/>
    <s v="United States"/>
    <s v="Denver"/>
    <s v="Colorado"/>
    <n v="80219"/>
    <x v="1"/>
    <s v="FUR-FU-10003026"/>
    <s v="Furniture"/>
    <x v="0"/>
    <x v="5"/>
    <x v="1564"/>
    <n v="15.488"/>
  </r>
  <r>
    <n v="3695"/>
    <s v="CA-2017-142097"/>
    <d v="2017-10-15T00:00:00"/>
    <d v="2017-10-20T00:00:00"/>
    <x v="8"/>
    <s v="Standard Class"/>
    <x v="425"/>
    <x v="425"/>
    <s v="Corporate"/>
    <s v="United States"/>
    <s v="Springfield"/>
    <s v="Virginia"/>
    <n v="22153"/>
    <x v="0"/>
    <s v="OFF-BI-10002082"/>
    <s v="Office Supplies"/>
    <x v="1"/>
    <x v="8"/>
    <x v="1182"/>
    <n v="232.96"/>
  </r>
  <r>
    <n v="3696"/>
    <s v="CA-2017-142097"/>
    <d v="2017-10-15T00:00:00"/>
    <d v="2017-10-20T00:00:00"/>
    <x v="8"/>
    <s v="Standard Class"/>
    <x v="425"/>
    <x v="425"/>
    <s v="Corporate"/>
    <s v="United States"/>
    <s v="Springfield"/>
    <s v="Virginia"/>
    <n v="22153"/>
    <x v="0"/>
    <s v="OFF-EN-10002312"/>
    <s v="Office Supplies"/>
    <x v="1"/>
    <x v="12"/>
    <x v="1462"/>
    <n v="66.540000000000006"/>
  </r>
  <r>
    <n v="3697"/>
    <s v="CA-2017-142097"/>
    <d v="2017-10-15T00:00:00"/>
    <d v="2017-10-20T00:00:00"/>
    <x v="8"/>
    <s v="Standard Class"/>
    <x v="425"/>
    <x v="425"/>
    <s v="Corporate"/>
    <s v="United States"/>
    <s v="Springfield"/>
    <s v="Virginia"/>
    <n v="22153"/>
    <x v="0"/>
    <s v="OFF-AP-10000696"/>
    <s v="Office Supplies"/>
    <x v="1"/>
    <x v="9"/>
    <x v="336"/>
    <n v="43.26"/>
  </r>
  <r>
    <n v="3698"/>
    <s v="CA-2016-151680"/>
    <d v="2016-11-19T00:00:00"/>
    <d v="2016-11-21T00:00:00"/>
    <x v="2"/>
    <s v="Second Class"/>
    <x v="679"/>
    <x v="679"/>
    <s v="Home Office"/>
    <s v="United States"/>
    <s v="Seattle"/>
    <s v="Washington"/>
    <n v="98115"/>
    <x v="1"/>
    <s v="FUR-FU-10000305"/>
    <s v="Furniture"/>
    <x v="0"/>
    <x v="5"/>
    <x v="1446"/>
    <n v="141.96"/>
  </r>
  <r>
    <n v="3699"/>
    <s v="CA-2015-140039"/>
    <d v="2015-09-13T00:00:00"/>
    <d v="2015-09-17T00:00:00"/>
    <x v="3"/>
    <s v="Standard Class"/>
    <x v="21"/>
    <x v="21"/>
    <s v="Corporate"/>
    <s v="United States"/>
    <s v="Tempe"/>
    <s v="Arizona"/>
    <n v="85281"/>
    <x v="1"/>
    <s v="OFF-ST-10001034"/>
    <s v="Office Supplies"/>
    <x v="1"/>
    <x v="4"/>
    <x v="1565"/>
    <n v="79.400000000000006"/>
  </r>
  <r>
    <n v="3700"/>
    <s v="CA-2018-160416"/>
    <d v="2018-11-13T00:00:00"/>
    <d v="2018-11-18T00:00:00"/>
    <x v="2"/>
    <s v="Second Class"/>
    <x v="57"/>
    <x v="57"/>
    <s v="Home Office"/>
    <s v="United States"/>
    <s v="Yonkers"/>
    <s v="New York"/>
    <n v="10701"/>
    <x v="3"/>
    <s v="TEC-AC-10004114"/>
    <s v="Technology"/>
    <x v="2"/>
    <x v="11"/>
    <x v="375"/>
    <n v="163.96"/>
  </r>
  <r>
    <n v="3701"/>
    <s v="CA-2018-169411"/>
    <d v="2018-12-24T00:00:00"/>
    <d v="2018-12-29T00:00:00"/>
    <x v="1"/>
    <s v="Standard Class"/>
    <x v="556"/>
    <x v="556"/>
    <s v="Corporate"/>
    <s v="United States"/>
    <s v="Rochester"/>
    <s v="New York"/>
    <n v="14609"/>
    <x v="3"/>
    <s v="FUR-FU-10001602"/>
    <s v="Furniture"/>
    <x v="0"/>
    <x v="5"/>
    <x v="766"/>
    <n v="37.93"/>
  </r>
  <r>
    <n v="3702"/>
    <s v="CA-2017-126543"/>
    <d v="2017-09-01T00:00:00"/>
    <d v="2017-01-13T00:00:00"/>
    <x v="3"/>
    <s v="Second Class"/>
    <x v="716"/>
    <x v="716"/>
    <s v="Corporate"/>
    <s v="United States"/>
    <s v="Toledo"/>
    <s v="Ohio"/>
    <n v="43615"/>
    <x v="3"/>
    <s v="FUR-FU-10002445"/>
    <s v="Furniture"/>
    <x v="0"/>
    <x v="5"/>
    <x v="1448"/>
    <n v="15.167999999999999"/>
  </r>
  <r>
    <n v="3703"/>
    <s v="CA-2016-104941"/>
    <d v="2016-06-13T00:00:00"/>
    <d v="2016-06-19T00:00:00"/>
    <x v="9"/>
    <s v="Standard Class"/>
    <x v="704"/>
    <x v="704"/>
    <s v="Corporate"/>
    <s v="United States"/>
    <s v="Decatur"/>
    <s v="Alabama"/>
    <n v="35601"/>
    <x v="0"/>
    <s v="OFF-AR-10004269"/>
    <s v="Office Supplies"/>
    <x v="1"/>
    <x v="6"/>
    <x v="1550"/>
    <n v="24.78"/>
  </r>
  <r>
    <n v="3704"/>
    <s v="CA-2016-104941"/>
    <d v="2016-06-13T00:00:00"/>
    <d v="2016-06-19T00:00:00"/>
    <x v="9"/>
    <s v="Standard Class"/>
    <x v="704"/>
    <x v="704"/>
    <s v="Corporate"/>
    <s v="United States"/>
    <s v="Decatur"/>
    <s v="Alabama"/>
    <n v="35601"/>
    <x v="0"/>
    <s v="OFF-BI-10001249"/>
    <s v="Office Supplies"/>
    <x v="1"/>
    <x v="8"/>
    <x v="1191"/>
    <n v="19.14"/>
  </r>
  <r>
    <n v="3705"/>
    <s v="CA-2016-104941"/>
    <d v="2016-06-13T00:00:00"/>
    <d v="2016-06-19T00:00:00"/>
    <x v="9"/>
    <s v="Standard Class"/>
    <x v="704"/>
    <x v="704"/>
    <s v="Corporate"/>
    <s v="United States"/>
    <s v="Decatur"/>
    <s v="Alabama"/>
    <n v="35601"/>
    <x v="0"/>
    <s v="TEC-CO-10004202"/>
    <s v="Technology"/>
    <x v="2"/>
    <x v="16"/>
    <x v="844"/>
    <n v="899.97"/>
  </r>
  <r>
    <n v="3706"/>
    <s v="CA-2016-104941"/>
    <d v="2016-06-13T00:00:00"/>
    <d v="2016-06-19T00:00:00"/>
    <x v="9"/>
    <s v="Standard Class"/>
    <x v="704"/>
    <x v="704"/>
    <s v="Corporate"/>
    <s v="United States"/>
    <s v="Decatur"/>
    <s v="Alabama"/>
    <n v="35601"/>
    <x v="0"/>
    <s v="OFF-PA-10003363"/>
    <s v="Office Supplies"/>
    <x v="1"/>
    <x v="10"/>
    <x v="1529"/>
    <n v="32.4"/>
  </r>
  <r>
    <n v="3707"/>
    <s v="CA-2018-160087"/>
    <d v="2018-03-18T00:00:00"/>
    <d v="2018-03-22T00:00:00"/>
    <x v="10"/>
    <s v="Standard Class"/>
    <x v="633"/>
    <x v="633"/>
    <s v="Consumer"/>
    <s v="United States"/>
    <s v="Dallas"/>
    <s v="Texas"/>
    <n v="75220"/>
    <x v="2"/>
    <s v="OFF-AR-10001915"/>
    <s v="Office Supplies"/>
    <x v="1"/>
    <x v="6"/>
    <x v="1057"/>
    <n v="23.832000000000001"/>
  </r>
  <r>
    <n v="3708"/>
    <s v="CA-2015-120544"/>
    <d v="2015-11-23T00:00:00"/>
    <d v="2015-11-27T00:00:00"/>
    <x v="2"/>
    <s v="Standard Class"/>
    <x v="164"/>
    <x v="164"/>
    <s v="Corporate"/>
    <s v="United States"/>
    <s v="Mesquite"/>
    <s v="Texas"/>
    <n v="75150"/>
    <x v="2"/>
    <s v="FUR-FU-10001940"/>
    <s v="Furniture"/>
    <x v="0"/>
    <x v="5"/>
    <x v="222"/>
    <n v="6.3680000000000003"/>
  </r>
  <r>
    <n v="3709"/>
    <s v="CA-2015-120544"/>
    <d v="2015-11-23T00:00:00"/>
    <d v="2015-11-27T00:00:00"/>
    <x v="2"/>
    <s v="Standard Class"/>
    <x v="164"/>
    <x v="164"/>
    <s v="Corporate"/>
    <s v="United States"/>
    <s v="Mesquite"/>
    <s v="Texas"/>
    <n v="75150"/>
    <x v="2"/>
    <s v="OFF-AP-10004336"/>
    <s v="Office Supplies"/>
    <x v="1"/>
    <x v="9"/>
    <x v="1040"/>
    <n v="34.176000000000002"/>
  </r>
  <r>
    <n v="3710"/>
    <s v="CA-2015-120544"/>
    <d v="2015-11-23T00:00:00"/>
    <d v="2015-11-27T00:00:00"/>
    <x v="2"/>
    <s v="Standard Class"/>
    <x v="164"/>
    <x v="164"/>
    <s v="Corporate"/>
    <s v="United States"/>
    <s v="Mesquite"/>
    <s v="Texas"/>
    <n v="75150"/>
    <x v="2"/>
    <s v="TEC-AC-10003709"/>
    <s v="Technology"/>
    <x v="2"/>
    <x v="11"/>
    <x v="1413"/>
    <n v="5.5439999999999996"/>
  </r>
  <r>
    <n v="3711"/>
    <s v="CA-2018-113670"/>
    <d v="2018-10-15T00:00:00"/>
    <d v="2018-10-17T00:00:00"/>
    <x v="8"/>
    <s v="First Class"/>
    <x v="276"/>
    <x v="276"/>
    <s v="Corporate"/>
    <s v="United States"/>
    <s v="Los Angeles"/>
    <s v="California"/>
    <n v="90045"/>
    <x v="1"/>
    <s v="FUR-TA-10001705"/>
    <s v="Furniture"/>
    <x v="0"/>
    <x v="3"/>
    <x v="215"/>
    <n v="510.24"/>
  </r>
  <r>
    <n v="3712"/>
    <s v="CA-2018-113670"/>
    <d v="2018-10-15T00:00:00"/>
    <d v="2018-10-17T00:00:00"/>
    <x v="8"/>
    <s v="First Class"/>
    <x v="276"/>
    <x v="276"/>
    <s v="Corporate"/>
    <s v="United States"/>
    <s v="Los Angeles"/>
    <s v="California"/>
    <n v="90045"/>
    <x v="1"/>
    <s v="OFF-PA-10000675"/>
    <s v="Office Supplies"/>
    <x v="1"/>
    <x v="10"/>
    <x v="1115"/>
    <n v="204.95"/>
  </r>
  <r>
    <n v="3713"/>
    <s v="CA-2018-166198"/>
    <d v="2018-04-21T00:00:00"/>
    <d v="2018-04-24T00:00:00"/>
    <x v="4"/>
    <s v="First Class"/>
    <x v="527"/>
    <x v="527"/>
    <s v="Consumer"/>
    <s v="United States"/>
    <s v="Seattle"/>
    <s v="Washington"/>
    <n v="98103"/>
    <x v="1"/>
    <s v="TEC-AC-10000521"/>
    <s v="Technology"/>
    <x v="2"/>
    <x v="11"/>
    <x v="1566"/>
    <n v="11.54"/>
  </r>
  <r>
    <n v="3714"/>
    <s v="CA-2018-166198"/>
    <d v="2018-04-21T00:00:00"/>
    <d v="2018-04-24T00:00:00"/>
    <x v="4"/>
    <s v="First Class"/>
    <x v="527"/>
    <x v="527"/>
    <s v="Consumer"/>
    <s v="United States"/>
    <s v="Seattle"/>
    <s v="Washington"/>
    <n v="98103"/>
    <x v="1"/>
    <s v="FUR-FU-10004622"/>
    <s v="Furniture"/>
    <x v="0"/>
    <x v="5"/>
    <x v="795"/>
    <n v="162.6"/>
  </r>
  <r>
    <n v="3715"/>
    <s v="CA-2015-135608"/>
    <d v="2015-08-12T00:00:00"/>
    <d v="2015-12-10T00:00:00"/>
    <x v="0"/>
    <s v="Second Class"/>
    <x v="600"/>
    <x v="600"/>
    <s v="Consumer"/>
    <s v="United States"/>
    <s v="Olympia"/>
    <s v="Washington"/>
    <n v="98502"/>
    <x v="1"/>
    <s v="OFF-PA-10001954"/>
    <s v="Office Supplies"/>
    <x v="1"/>
    <x v="10"/>
    <x v="600"/>
    <n v="45.68"/>
  </r>
  <r>
    <n v="3716"/>
    <s v="CA-2015-135608"/>
    <d v="2015-08-12T00:00:00"/>
    <d v="2015-12-10T00:00:00"/>
    <x v="0"/>
    <s v="Second Class"/>
    <x v="600"/>
    <x v="600"/>
    <s v="Consumer"/>
    <s v="United States"/>
    <s v="Olympia"/>
    <s v="Washington"/>
    <n v="98502"/>
    <x v="1"/>
    <s v="FUR-CH-10002602"/>
    <s v="Furniture"/>
    <x v="0"/>
    <x v="1"/>
    <x v="291"/>
    <n v="603.91999999999996"/>
  </r>
  <r>
    <n v="3717"/>
    <s v="CA-2018-144568"/>
    <d v="2018-05-29T00:00:00"/>
    <d v="2018-06-02T00:00:00"/>
    <x v="5"/>
    <s v="Standard Class"/>
    <x v="270"/>
    <x v="270"/>
    <s v="Home Office"/>
    <s v="United States"/>
    <s v="Omaha"/>
    <s v="Nebraska"/>
    <n v="68104"/>
    <x v="2"/>
    <s v="OFF-FA-10004395"/>
    <s v="Office Supplies"/>
    <x v="1"/>
    <x v="13"/>
    <x v="1201"/>
    <n v="23.55"/>
  </r>
  <r>
    <n v="3718"/>
    <s v="CA-2017-142370"/>
    <d v="2017-09-19T00:00:00"/>
    <d v="2017-09-23T00:00:00"/>
    <x v="3"/>
    <s v="Standard Class"/>
    <x v="236"/>
    <x v="236"/>
    <s v="Consumer"/>
    <s v="United States"/>
    <s v="Columbus"/>
    <s v="Georgia"/>
    <n v="31907"/>
    <x v="0"/>
    <s v="OFF-SU-10003002"/>
    <s v="Office Supplies"/>
    <x v="1"/>
    <x v="14"/>
    <x v="1567"/>
    <n v="5.04"/>
  </r>
  <r>
    <n v="3719"/>
    <s v="CA-2017-142370"/>
    <d v="2017-09-19T00:00:00"/>
    <d v="2017-09-23T00:00:00"/>
    <x v="3"/>
    <s v="Standard Class"/>
    <x v="236"/>
    <x v="236"/>
    <s v="Consumer"/>
    <s v="United States"/>
    <s v="Columbus"/>
    <s v="Georgia"/>
    <n v="31907"/>
    <x v="0"/>
    <s v="TEC-AC-10002926"/>
    <s v="Technology"/>
    <x v="2"/>
    <x v="11"/>
    <x v="1123"/>
    <n v="249.95"/>
  </r>
  <r>
    <n v="3720"/>
    <s v="CA-2017-105900"/>
    <d v="2017-09-17T00:00:00"/>
    <d v="2017-09-23T00:00:00"/>
    <x v="3"/>
    <s v="Standard Class"/>
    <x v="29"/>
    <x v="29"/>
    <s v="Corporate"/>
    <s v="United States"/>
    <s v="Columbus"/>
    <s v="Indiana"/>
    <n v="47201"/>
    <x v="2"/>
    <s v="OFF-AR-10002656"/>
    <s v="Office Supplies"/>
    <x v="1"/>
    <x v="6"/>
    <x v="159"/>
    <n v="33.4"/>
  </r>
  <r>
    <n v="3721"/>
    <s v="CA-2017-151155"/>
    <d v="2017-12-20T00:00:00"/>
    <d v="2017-12-24T00:00:00"/>
    <x v="1"/>
    <s v="Standard Class"/>
    <x v="437"/>
    <x v="437"/>
    <s v="Home Office"/>
    <s v="United States"/>
    <s v="Jackson"/>
    <s v="Mississippi"/>
    <n v="39212"/>
    <x v="0"/>
    <s v="FUR-FU-10001918"/>
    <s v="Furniture"/>
    <x v="0"/>
    <x v="5"/>
    <x v="283"/>
    <n v="18.920000000000002"/>
  </r>
  <r>
    <n v="3722"/>
    <s v="CA-2017-151155"/>
    <d v="2017-12-20T00:00:00"/>
    <d v="2017-12-24T00:00:00"/>
    <x v="1"/>
    <s v="Standard Class"/>
    <x v="437"/>
    <x v="437"/>
    <s v="Home Office"/>
    <s v="United States"/>
    <s v="Jackson"/>
    <s v="Mississippi"/>
    <n v="39212"/>
    <x v="0"/>
    <s v="OFF-BI-10003910"/>
    <s v="Office Supplies"/>
    <x v="1"/>
    <x v="8"/>
    <x v="8"/>
    <n v="15.42"/>
  </r>
  <r>
    <n v="3723"/>
    <s v="CA-2018-144036"/>
    <d v="2018-11-22T00:00:00"/>
    <d v="2018-11-26T00:00:00"/>
    <x v="2"/>
    <s v="Standard Class"/>
    <x v="383"/>
    <x v="383"/>
    <s v="Consumer"/>
    <s v="United States"/>
    <s v="Houston"/>
    <s v="Texas"/>
    <n v="77070"/>
    <x v="2"/>
    <s v="OFF-AR-10000122"/>
    <s v="Office Supplies"/>
    <x v="1"/>
    <x v="6"/>
    <x v="311"/>
    <n v="35.712000000000003"/>
  </r>
  <r>
    <n v="3724"/>
    <s v="US-2015-169789"/>
    <d v="2015-12-30T00:00:00"/>
    <d v="2016-01-04T00:00:00"/>
    <x v="1"/>
    <s v="Standard Class"/>
    <x v="716"/>
    <x v="716"/>
    <s v="Corporate"/>
    <s v="United States"/>
    <s v="Phoenix"/>
    <s v="Arizona"/>
    <n v="85023"/>
    <x v="1"/>
    <s v="OFF-BI-10004600"/>
    <s v="Office Supplies"/>
    <x v="1"/>
    <x v="8"/>
    <x v="1486"/>
    <n v="551.98500000000001"/>
  </r>
  <r>
    <n v="3725"/>
    <s v="CA-2018-127264"/>
    <d v="2018-03-04T00:00:00"/>
    <d v="2018-04-05T00:00:00"/>
    <x v="10"/>
    <s v="First Class"/>
    <x v="193"/>
    <x v="193"/>
    <s v="Consumer"/>
    <s v="United States"/>
    <s v="Chicago"/>
    <s v="Illinois"/>
    <n v="60653"/>
    <x v="2"/>
    <s v="OFF-AR-10003045"/>
    <s v="Office Supplies"/>
    <x v="1"/>
    <x v="6"/>
    <x v="425"/>
    <n v="7.056"/>
  </r>
  <r>
    <n v="3726"/>
    <s v="CA-2017-151512"/>
    <d v="2017-12-26T00:00:00"/>
    <d v="2018-01-02T00:00:00"/>
    <x v="1"/>
    <s v="Standard Class"/>
    <x v="64"/>
    <x v="64"/>
    <s v="Corporate"/>
    <s v="United States"/>
    <s v="Denver"/>
    <s v="Colorado"/>
    <n v="80219"/>
    <x v="1"/>
    <s v="OFF-AP-10000252"/>
    <s v="Office Supplies"/>
    <x v="1"/>
    <x v="9"/>
    <x v="1251"/>
    <n v="18.72"/>
  </r>
  <r>
    <n v="3727"/>
    <s v="CA-2017-165169"/>
    <d v="2017-05-06T00:00:00"/>
    <d v="2017-06-11T00:00:00"/>
    <x v="5"/>
    <s v="Standard Class"/>
    <x v="538"/>
    <x v="538"/>
    <s v="Consumer"/>
    <s v="United States"/>
    <s v="Newark"/>
    <s v="Delaware"/>
    <n v="19711"/>
    <x v="3"/>
    <s v="OFF-ST-10001496"/>
    <s v="Office Supplies"/>
    <x v="1"/>
    <x v="4"/>
    <x v="733"/>
    <n v="360.38"/>
  </r>
  <r>
    <n v="3728"/>
    <s v="CA-2017-165169"/>
    <d v="2017-05-06T00:00:00"/>
    <d v="2017-06-11T00:00:00"/>
    <x v="5"/>
    <s v="Standard Class"/>
    <x v="538"/>
    <x v="538"/>
    <s v="Consumer"/>
    <s v="United States"/>
    <s v="Newark"/>
    <s v="Delaware"/>
    <n v="19711"/>
    <x v="3"/>
    <s v="OFF-AR-10000122"/>
    <s v="Office Supplies"/>
    <x v="1"/>
    <x v="6"/>
    <x v="311"/>
    <n v="11.16"/>
  </r>
  <r>
    <n v="3729"/>
    <s v="CA-2017-165169"/>
    <d v="2017-05-06T00:00:00"/>
    <d v="2017-06-11T00:00:00"/>
    <x v="5"/>
    <s v="Standard Class"/>
    <x v="538"/>
    <x v="538"/>
    <s v="Consumer"/>
    <s v="United States"/>
    <s v="Newark"/>
    <s v="Delaware"/>
    <n v="19711"/>
    <x v="3"/>
    <s v="OFF-LA-10000407"/>
    <s v="Office Supplies"/>
    <x v="1"/>
    <x v="2"/>
    <x v="1495"/>
    <n v="14.94"/>
  </r>
  <r>
    <n v="3730"/>
    <s v="CA-2016-109575"/>
    <d v="2016-09-18T00:00:00"/>
    <d v="2016-09-23T00:00:00"/>
    <x v="3"/>
    <s v="Standard Class"/>
    <x v="175"/>
    <x v="175"/>
    <s v="Corporate"/>
    <s v="United States"/>
    <s v="Clinton"/>
    <s v="Maryland"/>
    <n v="20735"/>
    <x v="3"/>
    <s v="OFF-ST-10004950"/>
    <s v="Office Supplies"/>
    <x v="1"/>
    <x v="4"/>
    <x v="1009"/>
    <n v="41.96"/>
  </r>
  <r>
    <n v="3731"/>
    <s v="CA-2016-109575"/>
    <d v="2016-09-18T00:00:00"/>
    <d v="2016-09-23T00:00:00"/>
    <x v="3"/>
    <s v="Standard Class"/>
    <x v="175"/>
    <x v="175"/>
    <s v="Corporate"/>
    <s v="United States"/>
    <s v="Clinton"/>
    <s v="Maryland"/>
    <n v="20735"/>
    <x v="3"/>
    <s v="OFF-ST-10004123"/>
    <s v="Office Supplies"/>
    <x v="1"/>
    <x v="4"/>
    <x v="72"/>
    <n v="636.86"/>
  </r>
  <r>
    <n v="3732"/>
    <s v="CA-2016-109575"/>
    <d v="2016-09-18T00:00:00"/>
    <d v="2016-09-23T00:00:00"/>
    <x v="3"/>
    <s v="Standard Class"/>
    <x v="175"/>
    <x v="175"/>
    <s v="Corporate"/>
    <s v="United States"/>
    <s v="Clinton"/>
    <s v="Maryland"/>
    <n v="20735"/>
    <x v="3"/>
    <s v="TEC-PH-10000730"/>
    <s v="Technology"/>
    <x v="2"/>
    <x v="7"/>
    <x v="1568"/>
    <n v="499.99"/>
  </r>
  <r>
    <n v="3733"/>
    <s v="CA-2016-109575"/>
    <d v="2016-09-18T00:00:00"/>
    <d v="2016-09-23T00:00:00"/>
    <x v="3"/>
    <s v="Standard Class"/>
    <x v="175"/>
    <x v="175"/>
    <s v="Corporate"/>
    <s v="United States"/>
    <s v="Clinton"/>
    <s v="Maryland"/>
    <n v="20735"/>
    <x v="3"/>
    <s v="TEC-PH-10000895"/>
    <s v="Technology"/>
    <x v="2"/>
    <x v="7"/>
    <x v="1137"/>
    <n v="1259.93"/>
  </r>
  <r>
    <n v="3734"/>
    <s v="CA-2016-109575"/>
    <d v="2016-09-18T00:00:00"/>
    <d v="2016-09-23T00:00:00"/>
    <x v="3"/>
    <s v="Standard Class"/>
    <x v="175"/>
    <x v="175"/>
    <s v="Corporate"/>
    <s v="United States"/>
    <s v="Clinton"/>
    <s v="Maryland"/>
    <n v="20735"/>
    <x v="3"/>
    <s v="OFF-BI-10000962"/>
    <s v="Office Supplies"/>
    <x v="1"/>
    <x v="8"/>
    <x v="1513"/>
    <n v="65.08"/>
  </r>
  <r>
    <n v="3735"/>
    <s v="CA-2018-168193"/>
    <d v="2018-06-03T00:00:00"/>
    <d v="2018-03-11T00:00:00"/>
    <x v="9"/>
    <s v="Second Class"/>
    <x v="717"/>
    <x v="717"/>
    <s v="Consumer"/>
    <s v="United States"/>
    <s v="New York City"/>
    <s v="New York"/>
    <n v="10011"/>
    <x v="3"/>
    <s v="OFF-PA-10002254"/>
    <s v="Office Supplies"/>
    <x v="1"/>
    <x v="10"/>
    <x v="146"/>
    <n v="26.38"/>
  </r>
  <r>
    <n v="3736"/>
    <s v="CA-2018-168193"/>
    <d v="2018-06-03T00:00:00"/>
    <d v="2018-03-11T00:00:00"/>
    <x v="9"/>
    <s v="Second Class"/>
    <x v="717"/>
    <x v="717"/>
    <s v="Consumer"/>
    <s v="United States"/>
    <s v="New York City"/>
    <s v="New York"/>
    <n v="10011"/>
    <x v="3"/>
    <s v="FUR-FU-10002554"/>
    <s v="Furniture"/>
    <x v="0"/>
    <x v="5"/>
    <x v="921"/>
    <n v="71.97"/>
  </r>
  <r>
    <n v="3737"/>
    <s v="CA-2017-115476"/>
    <d v="2017-03-17T00:00:00"/>
    <d v="2017-03-17T00:00:00"/>
    <x v="10"/>
    <s v="Same Day"/>
    <x v="718"/>
    <x v="718"/>
    <s v="Consumer"/>
    <s v="United States"/>
    <s v="Newark"/>
    <s v="Delaware"/>
    <n v="19711"/>
    <x v="3"/>
    <s v="TEC-PH-10000673"/>
    <s v="Technology"/>
    <x v="2"/>
    <x v="7"/>
    <x v="1405"/>
    <n v="129.97999999999999"/>
  </r>
  <r>
    <n v="3738"/>
    <s v="CA-2017-115476"/>
    <d v="2017-03-17T00:00:00"/>
    <d v="2017-03-17T00:00:00"/>
    <x v="10"/>
    <s v="Same Day"/>
    <x v="718"/>
    <x v="718"/>
    <s v="Consumer"/>
    <s v="United States"/>
    <s v="Newark"/>
    <s v="Delaware"/>
    <n v="19711"/>
    <x v="3"/>
    <s v="OFF-BI-10000962"/>
    <s v="Office Supplies"/>
    <x v="1"/>
    <x v="8"/>
    <x v="1513"/>
    <n v="32.54"/>
  </r>
  <r>
    <n v="3739"/>
    <s v="CA-2017-133340"/>
    <d v="2017-09-12T00:00:00"/>
    <d v="2017-12-13T00:00:00"/>
    <x v="3"/>
    <s v="Standard Class"/>
    <x v="109"/>
    <x v="109"/>
    <s v="Consumer"/>
    <s v="United States"/>
    <s v="Jackson"/>
    <s v="Michigan"/>
    <n v="49201"/>
    <x v="2"/>
    <s v="TEC-PH-10003988"/>
    <s v="Technology"/>
    <x v="2"/>
    <x v="7"/>
    <x v="47"/>
    <n v="10.9"/>
  </r>
  <r>
    <n v="3740"/>
    <s v="CA-2017-133340"/>
    <d v="2017-09-12T00:00:00"/>
    <d v="2017-12-13T00:00:00"/>
    <x v="3"/>
    <s v="Standard Class"/>
    <x v="109"/>
    <x v="109"/>
    <s v="Consumer"/>
    <s v="United States"/>
    <s v="Jackson"/>
    <s v="Michigan"/>
    <n v="49201"/>
    <x v="2"/>
    <s v="TEC-AC-10001109"/>
    <s v="Technology"/>
    <x v="2"/>
    <x v="11"/>
    <x v="1007"/>
    <n v="59.98"/>
  </r>
  <r>
    <n v="3741"/>
    <s v="CA-2017-133340"/>
    <d v="2017-09-12T00:00:00"/>
    <d v="2017-12-13T00:00:00"/>
    <x v="3"/>
    <s v="Standard Class"/>
    <x v="109"/>
    <x v="109"/>
    <s v="Consumer"/>
    <s v="United States"/>
    <s v="Jackson"/>
    <s v="Michigan"/>
    <n v="49201"/>
    <x v="2"/>
    <s v="OFF-AP-10002311"/>
    <s v="Office Supplies"/>
    <x v="1"/>
    <x v="9"/>
    <x v="14"/>
    <n v="61.929000000000002"/>
  </r>
  <r>
    <n v="3742"/>
    <s v="CA-2017-137848"/>
    <d v="2017-01-15T00:00:00"/>
    <d v="2017-01-21T00:00:00"/>
    <x v="7"/>
    <s v="Standard Class"/>
    <x v="576"/>
    <x v="576"/>
    <s v="Consumer"/>
    <s v="United States"/>
    <s v="New York City"/>
    <s v="New York"/>
    <n v="10011"/>
    <x v="3"/>
    <s v="OFF-EN-10001137"/>
    <s v="Office Supplies"/>
    <x v="1"/>
    <x v="12"/>
    <x v="318"/>
    <n v="16.52"/>
  </r>
  <r>
    <n v="3743"/>
    <s v="CA-2017-137848"/>
    <d v="2017-01-15T00:00:00"/>
    <d v="2017-01-21T00:00:00"/>
    <x v="7"/>
    <s v="Standard Class"/>
    <x v="576"/>
    <x v="576"/>
    <s v="Consumer"/>
    <s v="United States"/>
    <s v="New York City"/>
    <s v="New York"/>
    <n v="10011"/>
    <x v="3"/>
    <s v="OFF-PA-10004285"/>
    <s v="Office Supplies"/>
    <x v="1"/>
    <x v="10"/>
    <x v="1268"/>
    <n v="60.12"/>
  </r>
  <r>
    <n v="3744"/>
    <s v="CA-2017-137848"/>
    <d v="2017-01-15T00:00:00"/>
    <d v="2017-01-21T00:00:00"/>
    <x v="7"/>
    <s v="Standard Class"/>
    <x v="576"/>
    <x v="576"/>
    <s v="Consumer"/>
    <s v="United States"/>
    <s v="New York City"/>
    <s v="New York"/>
    <n v="10011"/>
    <x v="3"/>
    <s v="OFF-BI-10002225"/>
    <s v="Office Supplies"/>
    <x v="1"/>
    <x v="8"/>
    <x v="340"/>
    <n v="49.536000000000001"/>
  </r>
  <r>
    <n v="3745"/>
    <s v="CA-2015-113047"/>
    <d v="2015-10-24T00:00:00"/>
    <d v="2015-10-24T00:00:00"/>
    <x v="8"/>
    <s v="Same Day"/>
    <x v="275"/>
    <x v="275"/>
    <s v="Consumer"/>
    <s v="United States"/>
    <s v="Rock Hill"/>
    <s v="South Carolina"/>
    <n v="29730"/>
    <x v="0"/>
    <s v="OFF-FA-10002763"/>
    <s v="Office Supplies"/>
    <x v="1"/>
    <x v="13"/>
    <x v="1420"/>
    <n v="11.85"/>
  </r>
  <r>
    <n v="3746"/>
    <s v="CA-2017-149979"/>
    <d v="2017-09-23T00:00:00"/>
    <d v="2017-09-28T00:00:00"/>
    <x v="3"/>
    <s v="Second Class"/>
    <x v="154"/>
    <x v="154"/>
    <s v="Consumer"/>
    <s v="United States"/>
    <s v="Columbus"/>
    <s v="Georgia"/>
    <n v="31907"/>
    <x v="0"/>
    <s v="OFF-ST-10003058"/>
    <s v="Office Supplies"/>
    <x v="1"/>
    <x v="4"/>
    <x v="393"/>
    <n v="118.25"/>
  </r>
  <r>
    <n v="3747"/>
    <s v="CA-2017-149979"/>
    <d v="2017-09-23T00:00:00"/>
    <d v="2017-09-28T00:00:00"/>
    <x v="3"/>
    <s v="Second Class"/>
    <x v="154"/>
    <x v="154"/>
    <s v="Consumer"/>
    <s v="United States"/>
    <s v="Columbus"/>
    <s v="Georgia"/>
    <n v="31907"/>
    <x v="0"/>
    <s v="FUR-CH-10002084"/>
    <s v="Furniture"/>
    <x v="0"/>
    <x v="1"/>
    <x v="1249"/>
    <n v="368.97"/>
  </r>
  <r>
    <n v="3748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FUR-FU-10002937"/>
    <s v="Furniture"/>
    <x v="0"/>
    <x v="5"/>
    <x v="1060"/>
    <n v="198.46"/>
  </r>
  <r>
    <n v="3749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OFF-AP-10001242"/>
    <s v="Office Supplies"/>
    <x v="1"/>
    <x v="9"/>
    <x v="1417"/>
    <n v="321.92"/>
  </r>
  <r>
    <n v="3750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TEC-CO-10001571"/>
    <s v="Technology"/>
    <x v="2"/>
    <x v="16"/>
    <x v="1563"/>
    <n v="879.98400000000004"/>
  </r>
  <r>
    <n v="3751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OFF-SU-10002503"/>
    <s v="Office Supplies"/>
    <x v="1"/>
    <x v="14"/>
    <x v="675"/>
    <n v="28.4"/>
  </r>
  <r>
    <n v="3752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FUR-CH-10004886"/>
    <s v="Furniture"/>
    <x v="0"/>
    <x v="1"/>
    <x v="371"/>
    <n v="230.28"/>
  </r>
  <r>
    <n v="3753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OFF-PA-10001289"/>
    <s v="Office Supplies"/>
    <x v="1"/>
    <x v="10"/>
    <x v="961"/>
    <n v="116.28"/>
  </r>
  <r>
    <n v="3754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OFF-BI-10003650"/>
    <s v="Office Supplies"/>
    <x v="1"/>
    <x v="8"/>
    <x v="115"/>
    <n v="841.56799999999998"/>
  </r>
  <r>
    <n v="3755"/>
    <s v="CA-2018-161956"/>
    <d v="2018-08-27T00:00:00"/>
    <d v="2018-08-29T00:00:00"/>
    <x v="0"/>
    <s v="Second Class"/>
    <x v="112"/>
    <x v="112"/>
    <s v="Corporate"/>
    <s v="United States"/>
    <s v="Inglewood"/>
    <s v="California"/>
    <n v="90301"/>
    <x v="1"/>
    <s v="OFF-ST-10001370"/>
    <s v="Office Supplies"/>
    <x v="1"/>
    <x v="4"/>
    <x v="1032"/>
    <n v="354.9"/>
  </r>
  <r>
    <n v="3756"/>
    <s v="CA-2017-116799"/>
    <d v="2017-03-03T00:00:00"/>
    <d v="2017-03-06T00:00:00"/>
    <x v="10"/>
    <s v="First Class"/>
    <x v="684"/>
    <x v="684"/>
    <s v="Corporate"/>
    <s v="United States"/>
    <s v="Odessa"/>
    <s v="Texas"/>
    <n v="79762"/>
    <x v="2"/>
    <s v="OFF-PA-10001892"/>
    <s v="Office Supplies"/>
    <x v="1"/>
    <x v="10"/>
    <x v="823"/>
    <n v="42.783999999999999"/>
  </r>
  <r>
    <n v="3757"/>
    <s v="CA-2017-116799"/>
    <d v="2017-03-03T00:00:00"/>
    <d v="2017-03-06T00:00:00"/>
    <x v="10"/>
    <s v="First Class"/>
    <x v="684"/>
    <x v="684"/>
    <s v="Corporate"/>
    <s v="United States"/>
    <s v="Odessa"/>
    <s v="Texas"/>
    <n v="79762"/>
    <x v="2"/>
    <s v="FUR-CH-10004983"/>
    <s v="Furniture"/>
    <x v="0"/>
    <x v="1"/>
    <x v="1569"/>
    <n v="563.42999999999995"/>
  </r>
  <r>
    <n v="3758"/>
    <s v="CA-2017-111283"/>
    <d v="2017-02-28T00:00:00"/>
    <d v="2017-03-04T00:00:00"/>
    <x v="11"/>
    <s v="Standard Class"/>
    <x v="48"/>
    <x v="48"/>
    <s v="Consumer"/>
    <s v="United States"/>
    <s v="Newark"/>
    <s v="Ohio"/>
    <n v="43055"/>
    <x v="3"/>
    <s v="OFF-AR-10001615"/>
    <s v="Office Supplies"/>
    <x v="1"/>
    <x v="6"/>
    <x v="1488"/>
    <n v="111.104"/>
  </r>
  <r>
    <n v="3759"/>
    <s v="CA-2016-167745"/>
    <d v="2016-09-18T00:00:00"/>
    <d v="2016-09-23T00:00:00"/>
    <x v="3"/>
    <s v="Standard Class"/>
    <x v="334"/>
    <x v="334"/>
    <s v="Corporate"/>
    <s v="United States"/>
    <s v="Los Angeles"/>
    <s v="California"/>
    <n v="90049"/>
    <x v="1"/>
    <s v="OFF-AR-10003602"/>
    <s v="Office Supplies"/>
    <x v="1"/>
    <x v="6"/>
    <x v="242"/>
    <n v="11.68"/>
  </r>
  <r>
    <n v="3760"/>
    <s v="CA-2016-167745"/>
    <d v="2016-09-18T00:00:00"/>
    <d v="2016-09-23T00:00:00"/>
    <x v="3"/>
    <s v="Standard Class"/>
    <x v="334"/>
    <x v="334"/>
    <s v="Corporate"/>
    <s v="United States"/>
    <s v="Los Angeles"/>
    <s v="California"/>
    <n v="90049"/>
    <x v="1"/>
    <s v="OFF-SU-10004782"/>
    <s v="Office Supplies"/>
    <x v="1"/>
    <x v="14"/>
    <x v="1557"/>
    <n v="16.899999999999999"/>
  </r>
  <r>
    <n v="3761"/>
    <s v="CA-2016-167745"/>
    <d v="2016-09-18T00:00:00"/>
    <d v="2016-09-23T00:00:00"/>
    <x v="3"/>
    <s v="Standard Class"/>
    <x v="334"/>
    <x v="334"/>
    <s v="Corporate"/>
    <s v="United States"/>
    <s v="Los Angeles"/>
    <s v="California"/>
    <n v="90049"/>
    <x v="1"/>
    <s v="FUR-FU-10001591"/>
    <s v="Furniture"/>
    <x v="0"/>
    <x v="5"/>
    <x v="1110"/>
    <n v="24.4"/>
  </r>
  <r>
    <n v="3762"/>
    <s v="CA-2018-104577"/>
    <d v="2018-12-05T00:00:00"/>
    <d v="2018-05-17T00:00:00"/>
    <x v="1"/>
    <s v="Standard Class"/>
    <x v="237"/>
    <x v="237"/>
    <s v="Consumer"/>
    <s v="United States"/>
    <s v="Everett"/>
    <s v="Massachusetts"/>
    <n v="2149"/>
    <x v="3"/>
    <s v="OFF-PA-10000659"/>
    <s v="Office Supplies"/>
    <x v="1"/>
    <x v="10"/>
    <x v="1295"/>
    <n v="87.6"/>
  </r>
  <r>
    <n v="3763"/>
    <s v="CA-2017-156251"/>
    <d v="2017-08-13T00:00:00"/>
    <d v="2017-08-18T00:00:00"/>
    <x v="0"/>
    <s v="Second Class"/>
    <x v="378"/>
    <x v="378"/>
    <s v="Corporate"/>
    <s v="United States"/>
    <s v="West Allis"/>
    <s v="Wisconsin"/>
    <n v="53214"/>
    <x v="2"/>
    <s v="FUR-BO-10001337"/>
    <s v="Furniture"/>
    <x v="0"/>
    <x v="0"/>
    <x v="430"/>
    <n v="241.96"/>
  </r>
  <r>
    <n v="3764"/>
    <s v="CA-2017-156251"/>
    <d v="2017-08-13T00:00:00"/>
    <d v="2017-08-18T00:00:00"/>
    <x v="0"/>
    <s v="Second Class"/>
    <x v="378"/>
    <x v="378"/>
    <s v="Corporate"/>
    <s v="United States"/>
    <s v="West Allis"/>
    <s v="Wisconsin"/>
    <n v="53214"/>
    <x v="2"/>
    <s v="OFF-BI-10003529"/>
    <s v="Office Supplies"/>
    <x v="1"/>
    <x v="8"/>
    <x v="796"/>
    <n v="8.52"/>
  </r>
  <r>
    <n v="3765"/>
    <s v="CA-2018-125878"/>
    <d v="2018-02-25T00:00:00"/>
    <d v="2018-03-02T00:00:00"/>
    <x v="11"/>
    <s v="Standard Class"/>
    <x v="659"/>
    <x v="659"/>
    <s v="Consumer"/>
    <s v="United States"/>
    <s v="Chicago"/>
    <s v="Illinois"/>
    <n v="60623"/>
    <x v="2"/>
    <s v="OFF-BI-10002609"/>
    <s v="Office Supplies"/>
    <x v="1"/>
    <x v="8"/>
    <x v="98"/>
    <n v="1.788"/>
  </r>
  <r>
    <n v="3766"/>
    <s v="CA-2017-163153"/>
    <d v="2017-03-21T00:00:00"/>
    <d v="2017-03-25T00:00:00"/>
    <x v="10"/>
    <s v="Standard Class"/>
    <x v="678"/>
    <x v="678"/>
    <s v="Corporate"/>
    <s v="United States"/>
    <s v="Houston"/>
    <s v="Texas"/>
    <n v="77036"/>
    <x v="2"/>
    <s v="FUR-TA-10004767"/>
    <s v="Furniture"/>
    <x v="0"/>
    <x v="3"/>
    <x v="1156"/>
    <n v="99.372"/>
  </r>
  <r>
    <n v="3767"/>
    <s v="CA-2017-163153"/>
    <d v="2017-03-21T00:00:00"/>
    <d v="2017-03-25T00:00:00"/>
    <x v="10"/>
    <s v="Standard Class"/>
    <x v="678"/>
    <x v="678"/>
    <s v="Corporate"/>
    <s v="United States"/>
    <s v="Houston"/>
    <s v="Texas"/>
    <n v="77036"/>
    <x v="2"/>
    <s v="OFF-AR-10001868"/>
    <s v="Office Supplies"/>
    <x v="1"/>
    <x v="6"/>
    <x v="59"/>
    <n v="1.3440000000000001"/>
  </r>
  <r>
    <n v="3768"/>
    <s v="CA-2016-103205"/>
    <d v="2016-08-12T00:00:00"/>
    <d v="2016-12-10T00:00:00"/>
    <x v="0"/>
    <s v="Second Class"/>
    <x v="342"/>
    <x v="342"/>
    <s v="Home Office"/>
    <s v="United States"/>
    <s v="Houston"/>
    <s v="Texas"/>
    <n v="77036"/>
    <x v="2"/>
    <s v="TEC-PH-10004896"/>
    <s v="Technology"/>
    <x v="2"/>
    <x v="7"/>
    <x v="174"/>
    <n v="119.96"/>
  </r>
  <r>
    <n v="3769"/>
    <s v="CA-2015-153913"/>
    <d v="2015-12-16T00:00:00"/>
    <d v="2015-12-20T00:00:00"/>
    <x v="1"/>
    <s v="Second Class"/>
    <x v="10"/>
    <x v="10"/>
    <s v="Corporate"/>
    <s v="United States"/>
    <s v="Hialeah"/>
    <s v="Florida"/>
    <n v="33012"/>
    <x v="0"/>
    <s v="FUR-CH-10000988"/>
    <s v="Furniture"/>
    <x v="0"/>
    <x v="1"/>
    <x v="1141"/>
    <n v="1013.832"/>
  </r>
  <r>
    <n v="3770"/>
    <s v="CA-2015-153913"/>
    <d v="2015-12-16T00:00:00"/>
    <d v="2015-12-20T00:00:00"/>
    <x v="1"/>
    <s v="Second Class"/>
    <x v="10"/>
    <x v="10"/>
    <s v="Corporate"/>
    <s v="United States"/>
    <s v="Hialeah"/>
    <s v="Florida"/>
    <n v="33012"/>
    <x v="0"/>
    <s v="OFF-FA-10000490"/>
    <s v="Office Supplies"/>
    <x v="1"/>
    <x v="13"/>
    <x v="310"/>
    <n v="1.984"/>
  </r>
  <r>
    <n v="3771"/>
    <s v="CA-2017-155530"/>
    <d v="2017-12-17T00:00:00"/>
    <d v="2017-12-21T00:00:00"/>
    <x v="1"/>
    <s v="Standard Class"/>
    <x v="380"/>
    <x v="380"/>
    <s v="Consumer"/>
    <s v="United States"/>
    <s v="San Francisco"/>
    <s v="California"/>
    <n v="94122"/>
    <x v="1"/>
    <s v="FUR-TA-10004256"/>
    <s v="Furniture"/>
    <x v="0"/>
    <x v="3"/>
    <x v="489"/>
    <n v="2003.52"/>
  </r>
  <r>
    <n v="3772"/>
    <s v="US-2017-101196"/>
    <d v="2017-12-05T00:00:00"/>
    <d v="2017-05-17T00:00:00"/>
    <x v="1"/>
    <s v="Standard Class"/>
    <x v="524"/>
    <x v="524"/>
    <s v="Corporate"/>
    <s v="United States"/>
    <s v="Philadelphia"/>
    <s v="Pennsylvania"/>
    <n v="19140"/>
    <x v="3"/>
    <s v="OFF-ST-10004804"/>
    <s v="Office Supplies"/>
    <x v="1"/>
    <x v="4"/>
    <x v="233"/>
    <n v="82.367999999999995"/>
  </r>
  <r>
    <n v="3773"/>
    <s v="CA-2015-115357"/>
    <d v="2015-06-08T00:00:00"/>
    <d v="2015-08-11T00:00:00"/>
    <x v="9"/>
    <s v="Second Class"/>
    <x v="288"/>
    <x v="288"/>
    <s v="Consumer"/>
    <s v="United States"/>
    <s v="Columbia"/>
    <s v="South Carolina"/>
    <n v="29203"/>
    <x v="0"/>
    <s v="TEC-AC-10000023"/>
    <s v="Technology"/>
    <x v="2"/>
    <x v="11"/>
    <x v="909"/>
    <n v="62.91"/>
  </r>
  <r>
    <n v="3774"/>
    <s v="US-2015-102715"/>
    <d v="2015-11-04T00:00:00"/>
    <d v="2015-04-13T00:00:00"/>
    <x v="2"/>
    <s v="Second Class"/>
    <x v="271"/>
    <x v="271"/>
    <s v="Consumer"/>
    <s v="United States"/>
    <s v="Miami"/>
    <s v="Florida"/>
    <n v="33180"/>
    <x v="0"/>
    <s v="OFF-FA-10001332"/>
    <s v="Office Supplies"/>
    <x v="1"/>
    <x v="13"/>
    <x v="1570"/>
    <n v="6.9119999999999999"/>
  </r>
  <r>
    <n v="3775"/>
    <s v="US-2015-102715"/>
    <d v="2015-11-04T00:00:00"/>
    <d v="2015-04-13T00:00:00"/>
    <x v="2"/>
    <s v="Second Class"/>
    <x v="271"/>
    <x v="271"/>
    <s v="Consumer"/>
    <s v="United States"/>
    <s v="Miami"/>
    <s v="Florida"/>
    <n v="33180"/>
    <x v="0"/>
    <s v="TEC-AC-10002001"/>
    <s v="Technology"/>
    <x v="2"/>
    <x v="11"/>
    <x v="265"/>
    <n v="383.976"/>
  </r>
  <r>
    <n v="3776"/>
    <s v="US-2015-102715"/>
    <d v="2015-11-04T00:00:00"/>
    <d v="2015-04-13T00:00:00"/>
    <x v="2"/>
    <s v="Second Class"/>
    <x v="271"/>
    <x v="271"/>
    <s v="Consumer"/>
    <s v="United States"/>
    <s v="Miami"/>
    <s v="Florida"/>
    <n v="33180"/>
    <x v="0"/>
    <s v="OFF-PA-10000029"/>
    <s v="Office Supplies"/>
    <x v="1"/>
    <x v="10"/>
    <x v="811"/>
    <n v="10.368"/>
  </r>
  <r>
    <n v="3777"/>
    <s v="US-2015-102715"/>
    <d v="2015-11-04T00:00:00"/>
    <d v="2015-04-13T00:00:00"/>
    <x v="2"/>
    <s v="Second Class"/>
    <x v="271"/>
    <x v="271"/>
    <s v="Consumer"/>
    <s v="United States"/>
    <s v="Miami"/>
    <s v="Florida"/>
    <n v="33180"/>
    <x v="0"/>
    <s v="TEC-AC-10001874"/>
    <s v="Technology"/>
    <x v="2"/>
    <x v="11"/>
    <x v="1571"/>
    <n v="335.94400000000002"/>
  </r>
  <r>
    <n v="3778"/>
    <s v="CA-2016-107937"/>
    <d v="2016-03-05T00:00:00"/>
    <d v="2016-05-08T00:00:00"/>
    <x v="10"/>
    <s v="Standard Class"/>
    <x v="674"/>
    <x v="674"/>
    <s v="Home Office"/>
    <s v="United States"/>
    <s v="Chula Vista"/>
    <s v="California"/>
    <n v="91911"/>
    <x v="1"/>
    <s v="FUR-FU-10002298"/>
    <s v="Furniture"/>
    <x v="0"/>
    <x v="5"/>
    <x v="1305"/>
    <n v="665.88"/>
  </r>
  <r>
    <n v="3779"/>
    <s v="US-2018-148768"/>
    <d v="2018-11-30T00:00:00"/>
    <d v="2018-12-02T00:00:00"/>
    <x v="2"/>
    <s v="Second Class"/>
    <x v="43"/>
    <x v="43"/>
    <s v="Home Office"/>
    <s v="United States"/>
    <s v="Miami"/>
    <s v="Florida"/>
    <n v="33180"/>
    <x v="0"/>
    <s v="TEC-PH-10002564"/>
    <s v="Technology"/>
    <x v="2"/>
    <x v="7"/>
    <x v="985"/>
    <n v="71.975999999999999"/>
  </r>
  <r>
    <n v="3780"/>
    <s v="CA-2018-118521"/>
    <d v="2018-02-16T00:00:00"/>
    <d v="2018-02-20T00:00:00"/>
    <x v="11"/>
    <s v="Standard Class"/>
    <x v="166"/>
    <x v="166"/>
    <s v="Consumer"/>
    <s v="United States"/>
    <s v="New York City"/>
    <s v="New York"/>
    <n v="10035"/>
    <x v="3"/>
    <s v="OFF-PA-10003465"/>
    <s v="Office Supplies"/>
    <x v="1"/>
    <x v="10"/>
    <x v="423"/>
    <n v="37.94"/>
  </r>
  <r>
    <n v="3781"/>
    <s v="CA-2015-149643"/>
    <d v="2015-11-16T00:00:00"/>
    <d v="2015-11-20T00:00:00"/>
    <x v="2"/>
    <s v="Standard Class"/>
    <x v="563"/>
    <x v="563"/>
    <s v="Home Office"/>
    <s v="United States"/>
    <s v="Manhattan"/>
    <s v="Kansas"/>
    <n v="66502"/>
    <x v="2"/>
    <s v="TEC-PH-10000038"/>
    <s v="Technology"/>
    <x v="2"/>
    <x v="7"/>
    <x v="1065"/>
    <n v="273.95999999999998"/>
  </r>
  <r>
    <n v="3782"/>
    <s v="CA-2016-135314"/>
    <d v="2016-09-07T00:00:00"/>
    <d v="2016-07-14T00:00:00"/>
    <x v="3"/>
    <s v="Second Class"/>
    <x v="430"/>
    <x v="430"/>
    <s v="Consumer"/>
    <s v="United States"/>
    <s v="Philadelphia"/>
    <s v="Pennsylvania"/>
    <n v="19120"/>
    <x v="3"/>
    <s v="TEC-PH-10003072"/>
    <s v="Technology"/>
    <x v="2"/>
    <x v="7"/>
    <x v="1319"/>
    <n v="269.98200000000003"/>
  </r>
  <r>
    <n v="3783"/>
    <s v="CA-2018-165204"/>
    <d v="2018-11-13T00:00:00"/>
    <d v="2018-11-16T00:00:00"/>
    <x v="2"/>
    <s v="Second Class"/>
    <x v="438"/>
    <x v="438"/>
    <s v="Consumer"/>
    <s v="United States"/>
    <s v="Memphis"/>
    <s v="Tennessee"/>
    <n v="38109"/>
    <x v="0"/>
    <s v="OFF-PA-10003424"/>
    <s v="Office Supplies"/>
    <x v="1"/>
    <x v="10"/>
    <x v="1090"/>
    <n v="8.9039999999999999"/>
  </r>
  <r>
    <n v="3784"/>
    <s v="CA-2018-165204"/>
    <d v="2018-11-13T00:00:00"/>
    <d v="2018-11-16T00:00:00"/>
    <x v="2"/>
    <s v="Second Class"/>
    <x v="438"/>
    <x v="438"/>
    <s v="Consumer"/>
    <s v="United States"/>
    <s v="Memphis"/>
    <s v="Tennessee"/>
    <n v="38109"/>
    <x v="0"/>
    <s v="OFF-ST-10003716"/>
    <s v="Office Supplies"/>
    <x v="1"/>
    <x v="4"/>
    <x v="898"/>
    <n v="720.06399999999996"/>
  </r>
  <r>
    <n v="3785"/>
    <s v="CA-2018-125752"/>
    <d v="2018-07-31T00:00:00"/>
    <d v="2018-08-04T00:00:00"/>
    <x v="6"/>
    <s v="Standard Class"/>
    <x v="258"/>
    <x v="258"/>
    <s v="Home Office"/>
    <s v="United States"/>
    <s v="Fort Lauderdale"/>
    <s v="Florida"/>
    <n v="33311"/>
    <x v="0"/>
    <s v="TEC-AC-10003590"/>
    <s v="Technology"/>
    <x v="2"/>
    <x v="11"/>
    <x v="1102"/>
    <n v="41.423999999999999"/>
  </r>
  <r>
    <n v="3786"/>
    <s v="CA-2018-112487"/>
    <d v="2018-12-26T00:00:00"/>
    <d v="2018-12-30T00:00:00"/>
    <x v="1"/>
    <s v="Standard Class"/>
    <x v="426"/>
    <x v="426"/>
    <s v="Home Office"/>
    <s v="United States"/>
    <s v="Columbus"/>
    <s v="Ohio"/>
    <n v="43229"/>
    <x v="3"/>
    <s v="OFF-BI-10000494"/>
    <s v="Office Supplies"/>
    <x v="1"/>
    <x v="8"/>
    <x v="1572"/>
    <n v="3.1320000000000001"/>
  </r>
  <r>
    <n v="3787"/>
    <s v="CA-2017-144218"/>
    <d v="2017-10-31T00:00:00"/>
    <d v="2017-11-04T00:00:00"/>
    <x v="8"/>
    <s v="Standard Class"/>
    <x v="63"/>
    <x v="63"/>
    <s v="Corporate"/>
    <s v="United States"/>
    <s v="Los Angeles"/>
    <s v="California"/>
    <n v="90045"/>
    <x v="1"/>
    <s v="OFF-ST-10002615"/>
    <s v="Office Supplies"/>
    <x v="1"/>
    <x v="4"/>
    <x v="1436"/>
    <n v="1085.42"/>
  </r>
  <r>
    <n v="3788"/>
    <s v="CA-2017-169971"/>
    <d v="2017-04-09T00:00:00"/>
    <d v="2017-09-09T00:00:00"/>
    <x v="4"/>
    <s v="Standard Class"/>
    <x v="582"/>
    <x v="582"/>
    <s v="Consumer"/>
    <s v="United States"/>
    <s v="Houston"/>
    <s v="Texas"/>
    <n v="77041"/>
    <x v="2"/>
    <s v="OFF-AR-10002804"/>
    <s v="Office Supplies"/>
    <x v="1"/>
    <x v="6"/>
    <x v="282"/>
    <n v="3.9119999999999999"/>
  </r>
  <r>
    <n v="3789"/>
    <s v="CA-2017-169971"/>
    <d v="2017-04-09T00:00:00"/>
    <d v="2017-09-09T00:00:00"/>
    <x v="4"/>
    <s v="Standard Class"/>
    <x v="582"/>
    <x v="582"/>
    <s v="Consumer"/>
    <s v="United States"/>
    <s v="Houston"/>
    <s v="Texas"/>
    <n v="77041"/>
    <x v="2"/>
    <s v="OFF-AR-10001044"/>
    <s v="Office Supplies"/>
    <x v="1"/>
    <x v="6"/>
    <x v="1051"/>
    <n v="62.375999999999998"/>
  </r>
  <r>
    <n v="3790"/>
    <s v="US-2017-133508"/>
    <d v="2017-04-17T00:00:00"/>
    <d v="2017-04-21T00:00:00"/>
    <x v="4"/>
    <s v="Standard Class"/>
    <x v="680"/>
    <x v="680"/>
    <s v="Home Office"/>
    <s v="United States"/>
    <s v="Omaha"/>
    <s v="Nebraska"/>
    <n v="68104"/>
    <x v="2"/>
    <s v="OFF-FA-10000134"/>
    <s v="Office Supplies"/>
    <x v="1"/>
    <x v="13"/>
    <x v="196"/>
    <n v="29.05"/>
  </r>
  <r>
    <n v="3791"/>
    <s v="CA-2015-107139"/>
    <d v="2015-05-07T00:00:00"/>
    <d v="2015-07-11T00:00:00"/>
    <x v="5"/>
    <s v="Standard Class"/>
    <x v="503"/>
    <x v="503"/>
    <s v="Home Office"/>
    <s v="United States"/>
    <s v="Los Angeles"/>
    <s v="California"/>
    <n v="90004"/>
    <x v="1"/>
    <s v="OFF-BI-10001670"/>
    <s v="Office Supplies"/>
    <x v="1"/>
    <x v="8"/>
    <x v="443"/>
    <n v="180.96"/>
  </r>
  <r>
    <n v="3792"/>
    <s v="CA-2016-111325"/>
    <d v="2016-02-27T00:00:00"/>
    <d v="2016-02-28T00:00:00"/>
    <x v="11"/>
    <s v="First Class"/>
    <x v="387"/>
    <x v="387"/>
    <s v="Corporate"/>
    <s v="United States"/>
    <s v="Altoona"/>
    <s v="Pennsylvania"/>
    <n v="16602"/>
    <x v="3"/>
    <s v="OFF-BI-10000343"/>
    <s v="Office Supplies"/>
    <x v="1"/>
    <x v="8"/>
    <x v="186"/>
    <n v="4.4189999999999996"/>
  </r>
  <r>
    <n v="3793"/>
    <s v="CA-2016-111325"/>
    <d v="2016-02-27T00:00:00"/>
    <d v="2016-02-28T00:00:00"/>
    <x v="11"/>
    <s v="First Class"/>
    <x v="387"/>
    <x v="387"/>
    <s v="Corporate"/>
    <s v="United States"/>
    <s v="Altoona"/>
    <s v="Pennsylvania"/>
    <n v="16602"/>
    <x v="3"/>
    <s v="OFF-AR-10002257"/>
    <s v="Office Supplies"/>
    <x v="1"/>
    <x v="6"/>
    <x v="1200"/>
    <n v="16.032"/>
  </r>
  <r>
    <n v="3794"/>
    <s v="CA-2016-163762"/>
    <d v="2016-11-27T00:00:00"/>
    <d v="2016-12-01T00:00:00"/>
    <x v="2"/>
    <s v="Standard Class"/>
    <x v="188"/>
    <x v="188"/>
    <s v="Consumer"/>
    <s v="United States"/>
    <s v="New York City"/>
    <s v="New York"/>
    <n v="10024"/>
    <x v="3"/>
    <s v="OFF-AR-10001915"/>
    <s v="Office Supplies"/>
    <x v="1"/>
    <x v="6"/>
    <x v="1057"/>
    <n v="29.79"/>
  </r>
  <r>
    <n v="3795"/>
    <s v="US-2015-117163"/>
    <d v="2015-01-27T00:00:00"/>
    <d v="2015-02-02T00:00:00"/>
    <x v="7"/>
    <s v="Standard Class"/>
    <x v="719"/>
    <x v="719"/>
    <s v="Consumer"/>
    <s v="United States"/>
    <s v="San Diego"/>
    <s v="California"/>
    <n v="92037"/>
    <x v="1"/>
    <s v="OFF-ST-10003692"/>
    <s v="Office Supplies"/>
    <x v="1"/>
    <x v="4"/>
    <x v="1262"/>
    <n v="57.23"/>
  </r>
  <r>
    <n v="3796"/>
    <s v="US-2015-117163"/>
    <d v="2015-01-27T00:00:00"/>
    <d v="2015-02-02T00:00:00"/>
    <x v="7"/>
    <s v="Standard Class"/>
    <x v="719"/>
    <x v="719"/>
    <s v="Consumer"/>
    <s v="United States"/>
    <s v="San Diego"/>
    <s v="California"/>
    <n v="92037"/>
    <x v="1"/>
    <s v="FUR-TA-10003469"/>
    <s v="Furniture"/>
    <x v="0"/>
    <x v="3"/>
    <x v="1573"/>
    <n v="333"/>
  </r>
  <r>
    <n v="3797"/>
    <s v="US-2015-117163"/>
    <d v="2015-01-27T00:00:00"/>
    <d v="2015-02-02T00:00:00"/>
    <x v="7"/>
    <s v="Standard Class"/>
    <x v="719"/>
    <x v="719"/>
    <s v="Consumer"/>
    <s v="United States"/>
    <s v="San Diego"/>
    <s v="California"/>
    <n v="92037"/>
    <x v="1"/>
    <s v="OFF-AR-10003179"/>
    <s v="Office Supplies"/>
    <x v="1"/>
    <x v="6"/>
    <x v="1574"/>
    <n v="36.44"/>
  </r>
  <r>
    <n v="3798"/>
    <s v="CA-2018-121314"/>
    <d v="2018-09-23T00:00:00"/>
    <d v="2018-09-26T00:00:00"/>
    <x v="3"/>
    <s v="First Class"/>
    <x v="648"/>
    <x v="648"/>
    <s v="Consumer"/>
    <s v="United States"/>
    <s v="Miami"/>
    <s v="Florida"/>
    <n v="33178"/>
    <x v="0"/>
    <s v="OFF-PA-10003395"/>
    <s v="Office Supplies"/>
    <x v="1"/>
    <x v="10"/>
    <x v="656"/>
    <n v="251.64"/>
  </r>
  <r>
    <n v="3799"/>
    <s v="CA-2018-147760"/>
    <d v="2018-04-11T00:00:00"/>
    <d v="2018-11-05T00:00:00"/>
    <x v="4"/>
    <s v="First Class"/>
    <x v="126"/>
    <x v="126"/>
    <s v="Corporate"/>
    <s v="United States"/>
    <s v="Greensboro"/>
    <s v="North Carolina"/>
    <n v="27405"/>
    <x v="0"/>
    <s v="FUR-TA-10004575"/>
    <s v="Furniture"/>
    <x v="0"/>
    <x v="3"/>
    <x v="309"/>
    <n v="523.76400000000001"/>
  </r>
  <r>
    <n v="3800"/>
    <s v="CA-2018-147760"/>
    <d v="2018-04-11T00:00:00"/>
    <d v="2018-11-05T00:00:00"/>
    <x v="4"/>
    <s v="First Class"/>
    <x v="126"/>
    <x v="126"/>
    <s v="Corporate"/>
    <s v="United States"/>
    <s v="Greensboro"/>
    <s v="North Carolina"/>
    <n v="27405"/>
    <x v="0"/>
    <s v="TEC-PH-10002483"/>
    <s v="Technology"/>
    <x v="2"/>
    <x v="7"/>
    <x v="1179"/>
    <n v="1359.96"/>
  </r>
  <r>
    <n v="3801"/>
    <s v="CA-2017-156503"/>
    <d v="2017-10-14T00:00:00"/>
    <d v="2017-10-20T00:00:00"/>
    <x v="8"/>
    <s v="Standard Class"/>
    <x v="720"/>
    <x v="720"/>
    <s v="Consumer"/>
    <s v="United States"/>
    <s v="Jacksonville"/>
    <s v="North Carolina"/>
    <n v="28540"/>
    <x v="0"/>
    <s v="FUR-CH-10003606"/>
    <s v="Furniture"/>
    <x v="0"/>
    <x v="1"/>
    <x v="1575"/>
    <n v="102.592"/>
  </r>
  <r>
    <n v="3802"/>
    <s v="CA-2017-156503"/>
    <d v="2017-10-14T00:00:00"/>
    <d v="2017-10-20T00:00:00"/>
    <x v="8"/>
    <s v="Standard Class"/>
    <x v="720"/>
    <x v="720"/>
    <s v="Consumer"/>
    <s v="United States"/>
    <s v="Jacksonville"/>
    <s v="North Carolina"/>
    <n v="28540"/>
    <x v="0"/>
    <s v="TEC-AC-10002473"/>
    <s v="Technology"/>
    <x v="2"/>
    <x v="11"/>
    <x v="720"/>
    <n v="22.704000000000001"/>
  </r>
  <r>
    <n v="3803"/>
    <s v="CA-2017-156503"/>
    <d v="2017-10-14T00:00:00"/>
    <d v="2017-10-20T00:00:00"/>
    <x v="8"/>
    <s v="Standard Class"/>
    <x v="720"/>
    <x v="720"/>
    <s v="Consumer"/>
    <s v="United States"/>
    <s v="Jacksonville"/>
    <s v="North Carolina"/>
    <n v="28540"/>
    <x v="0"/>
    <s v="OFF-PA-10002319"/>
    <s v="Office Supplies"/>
    <x v="1"/>
    <x v="10"/>
    <x v="1400"/>
    <n v="93.024000000000001"/>
  </r>
  <r>
    <n v="3804"/>
    <s v="CA-2017-156503"/>
    <d v="2017-10-14T00:00:00"/>
    <d v="2017-10-20T00:00:00"/>
    <x v="8"/>
    <s v="Standard Class"/>
    <x v="720"/>
    <x v="720"/>
    <s v="Consumer"/>
    <s v="United States"/>
    <s v="Jacksonville"/>
    <s v="North Carolina"/>
    <n v="28540"/>
    <x v="0"/>
    <s v="OFF-SU-10000946"/>
    <s v="Office Supplies"/>
    <x v="1"/>
    <x v="14"/>
    <x v="327"/>
    <n v="12.768000000000001"/>
  </r>
  <r>
    <n v="3805"/>
    <s v="CA-2017-156503"/>
    <d v="2017-10-14T00:00:00"/>
    <d v="2017-10-20T00:00:00"/>
    <x v="8"/>
    <s v="Standard Class"/>
    <x v="720"/>
    <x v="720"/>
    <s v="Consumer"/>
    <s v="United States"/>
    <s v="Jacksonville"/>
    <s v="North Carolina"/>
    <n v="28540"/>
    <x v="0"/>
    <s v="OFF-EN-10001335"/>
    <s v="Office Supplies"/>
    <x v="1"/>
    <x v="12"/>
    <x v="467"/>
    <n v="35.008000000000003"/>
  </r>
  <r>
    <n v="3806"/>
    <s v="CA-2017-156503"/>
    <d v="2017-10-14T00:00:00"/>
    <d v="2017-10-20T00:00:00"/>
    <x v="8"/>
    <s v="Standard Class"/>
    <x v="720"/>
    <x v="720"/>
    <s v="Consumer"/>
    <s v="United States"/>
    <s v="Jacksonville"/>
    <s v="North Carolina"/>
    <n v="28540"/>
    <x v="0"/>
    <s v="OFF-PA-10002377"/>
    <s v="Office Supplies"/>
    <x v="1"/>
    <x v="10"/>
    <x v="127"/>
    <n v="39.152000000000001"/>
  </r>
  <r>
    <n v="3807"/>
    <s v="CA-2016-113628"/>
    <d v="2016-12-11T00:00:00"/>
    <d v="2016-11-19T00:00:00"/>
    <x v="1"/>
    <s v="Standard Class"/>
    <x v="706"/>
    <x v="706"/>
    <s v="Corporate"/>
    <s v="United States"/>
    <s v="Plantation"/>
    <s v="Florida"/>
    <n v="33317"/>
    <x v="0"/>
    <s v="OFF-AR-10001246"/>
    <s v="Office Supplies"/>
    <x v="1"/>
    <x v="6"/>
    <x v="455"/>
    <n v="11.76"/>
  </r>
  <r>
    <n v="3808"/>
    <s v="CA-2016-113628"/>
    <d v="2016-12-11T00:00:00"/>
    <d v="2016-11-19T00:00:00"/>
    <x v="1"/>
    <s v="Standard Class"/>
    <x v="706"/>
    <x v="706"/>
    <s v="Corporate"/>
    <s v="United States"/>
    <s v="Plantation"/>
    <s v="Florida"/>
    <n v="33317"/>
    <x v="0"/>
    <s v="OFF-BI-10003291"/>
    <s v="Office Supplies"/>
    <x v="1"/>
    <x v="8"/>
    <x v="44"/>
    <n v="5.2380000000000004"/>
  </r>
  <r>
    <n v="3809"/>
    <s v="CA-2016-113628"/>
    <d v="2016-12-11T00:00:00"/>
    <d v="2016-11-19T00:00:00"/>
    <x v="1"/>
    <s v="Standard Class"/>
    <x v="706"/>
    <x v="706"/>
    <s v="Corporate"/>
    <s v="United States"/>
    <s v="Plantation"/>
    <s v="Florida"/>
    <n v="33317"/>
    <x v="0"/>
    <s v="OFF-BI-10002799"/>
    <s v="Office Supplies"/>
    <x v="1"/>
    <x v="8"/>
    <x v="1459"/>
    <n v="4.6619999999999999"/>
  </r>
  <r>
    <n v="3810"/>
    <s v="CA-2016-113628"/>
    <d v="2016-12-11T00:00:00"/>
    <d v="2016-11-19T00:00:00"/>
    <x v="1"/>
    <s v="Standard Class"/>
    <x v="706"/>
    <x v="706"/>
    <s v="Corporate"/>
    <s v="United States"/>
    <s v="Plantation"/>
    <s v="Florida"/>
    <n v="33317"/>
    <x v="0"/>
    <s v="FUR-CH-10003298"/>
    <s v="Furniture"/>
    <x v="0"/>
    <x v="1"/>
    <x v="1576"/>
    <n v="523.91999999999996"/>
  </r>
  <r>
    <n v="3811"/>
    <s v="CA-2016-113628"/>
    <d v="2016-12-11T00:00:00"/>
    <d v="2016-11-19T00:00:00"/>
    <x v="1"/>
    <s v="Standard Class"/>
    <x v="706"/>
    <x v="706"/>
    <s v="Corporate"/>
    <s v="United States"/>
    <s v="Plantation"/>
    <s v="Florida"/>
    <n v="33317"/>
    <x v="0"/>
    <s v="TEC-PH-10000441"/>
    <s v="Technology"/>
    <x v="2"/>
    <x v="7"/>
    <x v="1055"/>
    <n v="100.792"/>
  </r>
  <r>
    <n v="3812"/>
    <s v="CA-2016-113628"/>
    <d v="2016-12-11T00:00:00"/>
    <d v="2016-11-19T00:00:00"/>
    <x v="1"/>
    <s v="Standard Class"/>
    <x v="706"/>
    <x v="706"/>
    <s v="Corporate"/>
    <s v="United States"/>
    <s v="Plantation"/>
    <s v="Florida"/>
    <n v="33317"/>
    <x v="0"/>
    <s v="FUR-CH-10004477"/>
    <s v="Furniture"/>
    <x v="0"/>
    <x v="1"/>
    <x v="213"/>
    <n v="146.136"/>
  </r>
  <r>
    <n v="3813"/>
    <s v="CA-2018-147753"/>
    <d v="2018-05-03T00:00:00"/>
    <d v="2018-03-05T00:00:00"/>
    <x v="5"/>
    <s v="Same Day"/>
    <x v="7"/>
    <x v="7"/>
    <s v="Consumer"/>
    <s v="United States"/>
    <s v="Milwaukee"/>
    <s v="Wisconsin"/>
    <n v="53209"/>
    <x v="2"/>
    <s v="OFF-LA-10003537"/>
    <s v="Office Supplies"/>
    <x v="1"/>
    <x v="2"/>
    <x v="1577"/>
    <n v="25.06"/>
  </r>
  <r>
    <n v="3814"/>
    <s v="CA-2016-103961"/>
    <d v="2016-05-11T00:00:00"/>
    <d v="2016-11-09T00:00:00"/>
    <x v="5"/>
    <s v="Standard Class"/>
    <x v="159"/>
    <x v="159"/>
    <s v="Consumer"/>
    <s v="United States"/>
    <s v="Quincy"/>
    <s v="Illinois"/>
    <n v="62301"/>
    <x v="2"/>
    <s v="OFF-LA-10004484"/>
    <s v="Office Supplies"/>
    <x v="1"/>
    <x v="2"/>
    <x v="617"/>
    <n v="19.824000000000002"/>
  </r>
  <r>
    <n v="3815"/>
    <s v="CA-2017-152471"/>
    <d v="2017-08-07T00:00:00"/>
    <d v="2017-07-08T00:00:00"/>
    <x v="0"/>
    <s v="Same Day"/>
    <x v="9"/>
    <x v="9"/>
    <s v="Consumer"/>
    <s v="United States"/>
    <s v="Jacksonville"/>
    <s v="Florida"/>
    <n v="32216"/>
    <x v="0"/>
    <s v="TEC-PH-10002824"/>
    <s v="Technology"/>
    <x v="2"/>
    <x v="7"/>
    <x v="1151"/>
    <n v="823.96"/>
  </r>
  <r>
    <n v="3816"/>
    <s v="CA-2017-152471"/>
    <d v="2017-08-07T00:00:00"/>
    <d v="2017-07-08T00:00:00"/>
    <x v="0"/>
    <s v="Same Day"/>
    <x v="9"/>
    <x v="9"/>
    <s v="Consumer"/>
    <s v="United States"/>
    <s v="Jacksonville"/>
    <s v="Florida"/>
    <n v="32216"/>
    <x v="0"/>
    <s v="OFF-PA-10004965"/>
    <s v="Office Supplies"/>
    <x v="1"/>
    <x v="10"/>
    <x v="112"/>
    <n v="15.984"/>
  </r>
  <r>
    <n v="3817"/>
    <s v="CA-2016-102582"/>
    <d v="2016-09-15T00:00:00"/>
    <d v="2016-09-19T00:00:00"/>
    <x v="3"/>
    <s v="Standard Class"/>
    <x v="508"/>
    <x v="508"/>
    <s v="Consumer"/>
    <s v="United States"/>
    <s v="Mobile"/>
    <s v="Alabama"/>
    <n v="36608"/>
    <x v="0"/>
    <s v="FUR-TA-10003569"/>
    <s v="Furniture"/>
    <x v="0"/>
    <x v="3"/>
    <x v="1367"/>
    <n v="801.96"/>
  </r>
  <r>
    <n v="3818"/>
    <s v="CA-2016-102582"/>
    <d v="2016-09-15T00:00:00"/>
    <d v="2016-09-19T00:00:00"/>
    <x v="3"/>
    <s v="Standard Class"/>
    <x v="508"/>
    <x v="508"/>
    <s v="Consumer"/>
    <s v="United States"/>
    <s v="Mobile"/>
    <s v="Alabama"/>
    <n v="36608"/>
    <x v="0"/>
    <s v="TEC-PH-10003187"/>
    <s v="Technology"/>
    <x v="2"/>
    <x v="7"/>
    <x v="1419"/>
    <n v="59.97"/>
  </r>
  <r>
    <n v="3819"/>
    <s v="CA-2016-102582"/>
    <d v="2016-09-15T00:00:00"/>
    <d v="2016-09-19T00:00:00"/>
    <x v="3"/>
    <s v="Standard Class"/>
    <x v="508"/>
    <x v="508"/>
    <s v="Consumer"/>
    <s v="United States"/>
    <s v="Mobile"/>
    <s v="Alabama"/>
    <n v="36608"/>
    <x v="0"/>
    <s v="FUR-CH-10004853"/>
    <s v="Furniture"/>
    <x v="0"/>
    <x v="1"/>
    <x v="531"/>
    <n v="1056.8599999999999"/>
  </r>
  <r>
    <n v="3820"/>
    <s v="CA-2018-141873"/>
    <d v="2018-09-10T00:00:00"/>
    <d v="2018-10-14T00:00:00"/>
    <x v="3"/>
    <s v="Standard Class"/>
    <x v="668"/>
    <x v="668"/>
    <s v="Consumer"/>
    <s v="United States"/>
    <s v="New York City"/>
    <s v="New York"/>
    <n v="10024"/>
    <x v="3"/>
    <s v="OFF-BI-10001031"/>
    <s v="Office Supplies"/>
    <x v="1"/>
    <x v="8"/>
    <x v="874"/>
    <n v="12.816000000000001"/>
  </r>
  <r>
    <n v="3821"/>
    <s v="CA-2018-141873"/>
    <d v="2018-09-10T00:00:00"/>
    <d v="2018-10-14T00:00:00"/>
    <x v="3"/>
    <s v="Standard Class"/>
    <x v="668"/>
    <x v="668"/>
    <s v="Consumer"/>
    <s v="United States"/>
    <s v="New York City"/>
    <s v="New York"/>
    <n v="10024"/>
    <x v="3"/>
    <s v="FUR-BO-10003034"/>
    <s v="Furniture"/>
    <x v="0"/>
    <x v="0"/>
    <x v="1203"/>
    <n v="314.35199999999998"/>
  </r>
  <r>
    <n v="3822"/>
    <s v="CA-2018-141873"/>
    <d v="2018-09-10T00:00:00"/>
    <d v="2018-10-14T00:00:00"/>
    <x v="3"/>
    <s v="Standard Class"/>
    <x v="668"/>
    <x v="668"/>
    <s v="Consumer"/>
    <s v="United States"/>
    <s v="New York City"/>
    <s v="New York"/>
    <n v="10024"/>
    <x v="3"/>
    <s v="OFF-PA-10000069"/>
    <s v="Office Supplies"/>
    <x v="1"/>
    <x v="10"/>
    <x v="1578"/>
    <n v="18.98"/>
  </r>
  <r>
    <n v="3823"/>
    <s v="CA-2018-141873"/>
    <d v="2018-09-10T00:00:00"/>
    <d v="2018-10-14T00:00:00"/>
    <x v="3"/>
    <s v="Standard Class"/>
    <x v="668"/>
    <x v="668"/>
    <s v="Consumer"/>
    <s v="United States"/>
    <s v="New York City"/>
    <s v="New York"/>
    <n v="10024"/>
    <x v="3"/>
    <s v="OFF-BI-10003655"/>
    <s v="Office Supplies"/>
    <x v="1"/>
    <x v="8"/>
    <x v="1456"/>
    <n v="18.239999999999998"/>
  </r>
  <r>
    <n v="3824"/>
    <s v="CA-2016-140984"/>
    <d v="2016-09-14T00:00:00"/>
    <d v="2016-09-18T00:00:00"/>
    <x v="3"/>
    <s v="Standard Class"/>
    <x v="530"/>
    <x v="530"/>
    <s v="Consumer"/>
    <s v="United States"/>
    <s v="New York City"/>
    <s v="New York"/>
    <n v="10011"/>
    <x v="3"/>
    <s v="OFF-ST-10000585"/>
    <s v="Office Supplies"/>
    <x v="1"/>
    <x v="4"/>
    <x v="546"/>
    <n v="991.2"/>
  </r>
  <r>
    <n v="3825"/>
    <s v="CA-2016-140984"/>
    <d v="2016-09-14T00:00:00"/>
    <d v="2016-09-18T00:00:00"/>
    <x v="3"/>
    <s v="Standard Class"/>
    <x v="530"/>
    <x v="530"/>
    <s v="Consumer"/>
    <s v="United States"/>
    <s v="New York City"/>
    <s v="New York"/>
    <n v="10011"/>
    <x v="3"/>
    <s v="TEC-CO-10001571"/>
    <s v="Technology"/>
    <x v="2"/>
    <x v="16"/>
    <x v="1563"/>
    <n v="879.98400000000004"/>
  </r>
  <r>
    <n v="3826"/>
    <s v="CA-2016-140984"/>
    <d v="2016-09-14T00:00:00"/>
    <d v="2016-09-18T00:00:00"/>
    <x v="3"/>
    <s v="Standard Class"/>
    <x v="530"/>
    <x v="530"/>
    <s v="Consumer"/>
    <s v="United States"/>
    <s v="New York City"/>
    <s v="New York"/>
    <n v="10011"/>
    <x v="3"/>
    <s v="OFF-BI-10002012"/>
    <s v="Office Supplies"/>
    <x v="1"/>
    <x v="8"/>
    <x v="749"/>
    <n v="12.96"/>
  </r>
  <r>
    <n v="3827"/>
    <s v="CA-2015-132801"/>
    <d v="2015-07-10T00:00:00"/>
    <d v="2015-10-12T00:00:00"/>
    <x v="6"/>
    <s v="Standard Class"/>
    <x v="189"/>
    <x v="189"/>
    <s v="Corporate"/>
    <s v="United States"/>
    <s v="Dallas"/>
    <s v="Texas"/>
    <n v="75217"/>
    <x v="2"/>
    <s v="OFF-ST-10001228"/>
    <s v="Office Supplies"/>
    <x v="1"/>
    <x v="4"/>
    <x v="231"/>
    <n v="107.44"/>
  </r>
  <r>
    <n v="3828"/>
    <s v="CA-2018-141733"/>
    <d v="2018-07-05T00:00:00"/>
    <d v="2018-05-11T00:00:00"/>
    <x v="6"/>
    <s v="Standard Class"/>
    <x v="459"/>
    <x v="459"/>
    <s v="Corporate"/>
    <s v="United States"/>
    <s v="Detroit"/>
    <s v="Michigan"/>
    <n v="48234"/>
    <x v="2"/>
    <s v="FUR-CH-10004086"/>
    <s v="Furniture"/>
    <x v="0"/>
    <x v="1"/>
    <x v="284"/>
    <n v="1458.65"/>
  </r>
  <r>
    <n v="3829"/>
    <s v="CA-2018-141733"/>
    <d v="2018-07-05T00:00:00"/>
    <d v="2018-05-11T00:00:00"/>
    <x v="6"/>
    <s v="Standard Class"/>
    <x v="459"/>
    <x v="459"/>
    <s v="Corporate"/>
    <s v="United States"/>
    <s v="Detroit"/>
    <s v="Michigan"/>
    <n v="48234"/>
    <x v="2"/>
    <s v="FUR-CH-10002017"/>
    <s v="Furniture"/>
    <x v="0"/>
    <x v="1"/>
    <x v="1377"/>
    <n v="26.64"/>
  </r>
  <r>
    <n v="3830"/>
    <s v="CA-2018-141733"/>
    <d v="2018-07-05T00:00:00"/>
    <d v="2018-05-11T00:00:00"/>
    <x v="6"/>
    <s v="Standard Class"/>
    <x v="459"/>
    <x v="459"/>
    <s v="Corporate"/>
    <s v="United States"/>
    <s v="Detroit"/>
    <s v="Michigan"/>
    <n v="48234"/>
    <x v="2"/>
    <s v="FUR-CH-10000595"/>
    <s v="Furniture"/>
    <x v="0"/>
    <x v="1"/>
    <x v="468"/>
    <n v="476.8"/>
  </r>
  <r>
    <n v="3831"/>
    <s v="CA-2018-141733"/>
    <d v="2018-07-05T00:00:00"/>
    <d v="2018-05-11T00:00:00"/>
    <x v="6"/>
    <s v="Standard Class"/>
    <x v="459"/>
    <x v="459"/>
    <s v="Corporate"/>
    <s v="United States"/>
    <s v="Detroit"/>
    <s v="Michigan"/>
    <n v="48234"/>
    <x v="2"/>
    <s v="OFF-AP-10001563"/>
    <s v="Office Supplies"/>
    <x v="1"/>
    <x v="9"/>
    <x v="535"/>
    <n v="87.444000000000003"/>
  </r>
  <r>
    <n v="3832"/>
    <s v="US-2016-111927"/>
    <d v="2016-11-14T00:00:00"/>
    <d v="2016-11-19T00:00:00"/>
    <x v="2"/>
    <s v="Standard Class"/>
    <x v="721"/>
    <x v="721"/>
    <s v="Consumer"/>
    <s v="United States"/>
    <s v="Dover"/>
    <s v="Delaware"/>
    <n v="19901"/>
    <x v="3"/>
    <s v="FUR-FU-10004017"/>
    <s v="Furniture"/>
    <x v="0"/>
    <x v="5"/>
    <x v="1579"/>
    <n v="76.14"/>
  </r>
  <r>
    <n v="3833"/>
    <s v="US-2016-111927"/>
    <d v="2016-11-14T00:00:00"/>
    <d v="2016-11-19T00:00:00"/>
    <x v="2"/>
    <s v="Standard Class"/>
    <x v="721"/>
    <x v="721"/>
    <s v="Consumer"/>
    <s v="United States"/>
    <s v="Dover"/>
    <s v="Delaware"/>
    <n v="19901"/>
    <x v="3"/>
    <s v="OFF-BI-10002571"/>
    <s v="Office Supplies"/>
    <x v="1"/>
    <x v="8"/>
    <x v="1213"/>
    <n v="19.96"/>
  </r>
  <r>
    <n v="3834"/>
    <s v="CA-2015-105984"/>
    <d v="2015-11-24T00:00:00"/>
    <d v="2015-11-24T00:00:00"/>
    <x v="2"/>
    <s v="Same Day"/>
    <x v="501"/>
    <x v="501"/>
    <s v="Corporate"/>
    <s v="United States"/>
    <s v="Columbus"/>
    <s v="Ohio"/>
    <n v="43229"/>
    <x v="3"/>
    <s v="TEC-PH-10000560"/>
    <s v="Technology"/>
    <x v="2"/>
    <x v="7"/>
    <x v="752"/>
    <n v="1049.97"/>
  </r>
  <r>
    <n v="3835"/>
    <s v="CA-2015-105984"/>
    <d v="2015-11-24T00:00:00"/>
    <d v="2015-11-24T00:00:00"/>
    <x v="2"/>
    <s v="Same Day"/>
    <x v="501"/>
    <x v="501"/>
    <s v="Corporate"/>
    <s v="United States"/>
    <s v="Columbus"/>
    <s v="Ohio"/>
    <n v="43229"/>
    <x v="3"/>
    <s v="FUR-CH-10000847"/>
    <s v="Furniture"/>
    <x v="0"/>
    <x v="1"/>
    <x v="995"/>
    <n v="611.05799999999999"/>
  </r>
  <r>
    <n v="3836"/>
    <s v="CA-2015-100363"/>
    <d v="2015-08-04T00:00:00"/>
    <d v="2015-04-15T00:00:00"/>
    <x v="0"/>
    <s v="Standard Class"/>
    <x v="487"/>
    <x v="487"/>
    <s v="Corporate"/>
    <s v="United States"/>
    <s v="Glendale"/>
    <s v="Arizona"/>
    <n v="85301"/>
    <x v="1"/>
    <s v="OFF-FA-10000611"/>
    <s v="Office Supplies"/>
    <x v="1"/>
    <x v="13"/>
    <x v="1074"/>
    <n v="2.3679999999999999"/>
  </r>
  <r>
    <n v="3837"/>
    <s v="CA-2015-100363"/>
    <d v="2015-08-04T00:00:00"/>
    <d v="2015-04-15T00:00:00"/>
    <x v="0"/>
    <s v="Standard Class"/>
    <x v="487"/>
    <x v="487"/>
    <s v="Corporate"/>
    <s v="United States"/>
    <s v="Glendale"/>
    <s v="Arizona"/>
    <n v="85301"/>
    <x v="1"/>
    <s v="OFF-PA-10004733"/>
    <s v="Office Supplies"/>
    <x v="1"/>
    <x v="10"/>
    <x v="1580"/>
    <n v="19.007999999999999"/>
  </r>
  <r>
    <n v="3838"/>
    <s v="CA-2015-126760"/>
    <d v="2015-07-26T00:00:00"/>
    <d v="2015-08-02T00:00:00"/>
    <x v="6"/>
    <s v="Standard Class"/>
    <x v="27"/>
    <x v="27"/>
    <s v="Consumer"/>
    <s v="United States"/>
    <s v="North Las Vegas"/>
    <s v="Nevada"/>
    <n v="89031"/>
    <x v="1"/>
    <s v="TEC-PH-10001363"/>
    <s v="Technology"/>
    <x v="2"/>
    <x v="7"/>
    <x v="432"/>
    <n v="911.98400000000004"/>
  </r>
  <r>
    <n v="3839"/>
    <s v="CA-2015-126760"/>
    <d v="2015-07-26T00:00:00"/>
    <d v="2015-08-02T00:00:00"/>
    <x v="6"/>
    <s v="Standard Class"/>
    <x v="27"/>
    <x v="27"/>
    <s v="Consumer"/>
    <s v="United States"/>
    <s v="North Las Vegas"/>
    <s v="Nevada"/>
    <n v="89031"/>
    <x v="1"/>
    <s v="FUR-CH-10003312"/>
    <s v="Furniture"/>
    <x v="0"/>
    <x v="1"/>
    <x v="299"/>
    <n v="674.35199999999998"/>
  </r>
  <r>
    <n v="3840"/>
    <s v="CA-2015-126760"/>
    <d v="2015-07-26T00:00:00"/>
    <d v="2015-08-02T00:00:00"/>
    <x v="6"/>
    <s v="Standard Class"/>
    <x v="27"/>
    <x v="27"/>
    <s v="Consumer"/>
    <s v="United States"/>
    <s v="North Las Vegas"/>
    <s v="Nevada"/>
    <n v="89031"/>
    <x v="1"/>
    <s v="FUR-FU-10004018"/>
    <s v="Furniture"/>
    <x v="0"/>
    <x v="5"/>
    <x v="936"/>
    <n v="134.01"/>
  </r>
  <r>
    <n v="3841"/>
    <s v="CA-2015-126760"/>
    <d v="2015-07-26T00:00:00"/>
    <d v="2015-08-02T00:00:00"/>
    <x v="6"/>
    <s v="Standard Class"/>
    <x v="27"/>
    <x v="27"/>
    <s v="Consumer"/>
    <s v="United States"/>
    <s v="North Las Vegas"/>
    <s v="Nevada"/>
    <n v="89031"/>
    <x v="1"/>
    <s v="TEC-AC-10004814"/>
    <s v="Technology"/>
    <x v="2"/>
    <x v="11"/>
    <x v="1581"/>
    <n v="170.97"/>
  </r>
  <r>
    <n v="3842"/>
    <s v="US-2015-109162"/>
    <d v="2015-08-06T00:00:00"/>
    <d v="2015-06-12T00:00:00"/>
    <x v="0"/>
    <s v="Standard Class"/>
    <x v="722"/>
    <x v="722"/>
    <s v="Corporate"/>
    <s v="United States"/>
    <s v="Bristol"/>
    <s v="Tennessee"/>
    <n v="37620"/>
    <x v="0"/>
    <s v="FUR-CH-10002647"/>
    <s v="Furniture"/>
    <x v="0"/>
    <x v="1"/>
    <x v="475"/>
    <n v="170.352"/>
  </r>
  <r>
    <n v="3843"/>
    <s v="CA-2015-101931"/>
    <d v="2015-10-28T00:00:00"/>
    <d v="2015-10-31T00:00:00"/>
    <x v="8"/>
    <s v="First Class"/>
    <x v="477"/>
    <x v="477"/>
    <s v="Corporate"/>
    <s v="United States"/>
    <s v="Los Angeles"/>
    <s v="California"/>
    <n v="90049"/>
    <x v="1"/>
    <s v="OFF-BI-10004140"/>
    <s v="Office Supplies"/>
    <x v="1"/>
    <x v="8"/>
    <x v="307"/>
    <n v="7.1840000000000002"/>
  </r>
  <r>
    <n v="3844"/>
    <s v="CA-2015-101931"/>
    <d v="2015-10-28T00:00:00"/>
    <d v="2015-10-31T00:00:00"/>
    <x v="8"/>
    <s v="First Class"/>
    <x v="477"/>
    <x v="477"/>
    <s v="Corporate"/>
    <s v="United States"/>
    <s v="Los Angeles"/>
    <s v="California"/>
    <n v="90049"/>
    <x v="1"/>
    <s v="OFF-SU-10002301"/>
    <s v="Office Supplies"/>
    <x v="1"/>
    <x v="14"/>
    <x v="1582"/>
    <n v="6.28"/>
  </r>
  <r>
    <n v="3845"/>
    <s v="CA-2015-101931"/>
    <d v="2015-10-28T00:00:00"/>
    <d v="2015-10-31T00:00:00"/>
    <x v="8"/>
    <s v="First Class"/>
    <x v="477"/>
    <x v="477"/>
    <s v="Corporate"/>
    <s v="United States"/>
    <s v="Los Angeles"/>
    <s v="California"/>
    <n v="90049"/>
    <x v="1"/>
    <s v="OFF-SU-10000646"/>
    <s v="Office Supplies"/>
    <x v="1"/>
    <x v="14"/>
    <x v="262"/>
    <n v="480.74"/>
  </r>
  <r>
    <n v="3846"/>
    <s v="CA-2015-101931"/>
    <d v="2015-10-28T00:00:00"/>
    <d v="2015-10-31T00:00:00"/>
    <x v="8"/>
    <s v="First Class"/>
    <x v="477"/>
    <x v="477"/>
    <s v="Corporate"/>
    <s v="United States"/>
    <s v="Los Angeles"/>
    <s v="California"/>
    <n v="90049"/>
    <x v="1"/>
    <s v="FUR-BO-10001337"/>
    <s v="Furniture"/>
    <x v="0"/>
    <x v="0"/>
    <x v="430"/>
    <n v="616.99800000000005"/>
  </r>
  <r>
    <n v="3847"/>
    <s v="CA-2015-101931"/>
    <d v="2015-10-28T00:00:00"/>
    <d v="2015-10-31T00:00:00"/>
    <x v="8"/>
    <s v="First Class"/>
    <x v="477"/>
    <x v="477"/>
    <s v="Corporate"/>
    <s v="United States"/>
    <s v="Los Angeles"/>
    <s v="California"/>
    <n v="90049"/>
    <x v="1"/>
    <s v="OFF-ST-10003442"/>
    <s v="Office Supplies"/>
    <x v="1"/>
    <x v="4"/>
    <x v="86"/>
    <n v="141.4"/>
  </r>
  <r>
    <n v="3848"/>
    <s v="CA-2018-129000"/>
    <d v="2018-11-25T00:00:00"/>
    <d v="2018-11-27T00:00:00"/>
    <x v="2"/>
    <s v="Second Class"/>
    <x v="449"/>
    <x v="449"/>
    <s v="Home Office"/>
    <s v="United States"/>
    <s v="Canton"/>
    <s v="Michigan"/>
    <n v="48187"/>
    <x v="2"/>
    <s v="OFF-ST-10001097"/>
    <s v="Office Supplies"/>
    <x v="1"/>
    <x v="4"/>
    <x v="747"/>
    <n v="501.81"/>
  </r>
  <r>
    <n v="3849"/>
    <s v="CA-2018-161053"/>
    <d v="2018-09-22T00:00:00"/>
    <d v="2018-09-23T00:00:00"/>
    <x v="3"/>
    <s v="First Class"/>
    <x v="32"/>
    <x v="32"/>
    <s v="Consumer"/>
    <s v="United States"/>
    <s v="Fayetteville"/>
    <s v="Arkansas"/>
    <n v="72701"/>
    <x v="0"/>
    <s v="OFF-BI-10004318"/>
    <s v="Office Supplies"/>
    <x v="1"/>
    <x v="8"/>
    <x v="1583"/>
    <n v="691.96"/>
  </r>
  <r>
    <n v="3850"/>
    <s v="CA-2018-161053"/>
    <d v="2018-09-22T00:00:00"/>
    <d v="2018-09-23T00:00:00"/>
    <x v="3"/>
    <s v="First Class"/>
    <x v="32"/>
    <x v="32"/>
    <s v="Consumer"/>
    <s v="United States"/>
    <s v="Fayetteville"/>
    <s v="Arkansas"/>
    <n v="72701"/>
    <x v="0"/>
    <s v="TEC-AC-10004633"/>
    <s v="Technology"/>
    <x v="2"/>
    <x v="11"/>
    <x v="60"/>
    <n v="34.950000000000003"/>
  </r>
  <r>
    <n v="3851"/>
    <s v="CA-2016-142377"/>
    <d v="2016-04-12T00:00:00"/>
    <d v="2016-12-09T00:00:00"/>
    <x v="4"/>
    <s v="Standard Class"/>
    <x v="99"/>
    <x v="99"/>
    <s v="Corporate"/>
    <s v="United States"/>
    <s v="Springfield"/>
    <s v="Missouri"/>
    <n v="65807"/>
    <x v="2"/>
    <s v="OFF-PA-10001970"/>
    <s v="Office Supplies"/>
    <x v="1"/>
    <x v="10"/>
    <x v="314"/>
    <n v="85.96"/>
  </r>
  <r>
    <n v="3852"/>
    <s v="CA-2016-127593"/>
    <d v="2016-09-21T00:00:00"/>
    <d v="2016-09-21T00:00:00"/>
    <x v="3"/>
    <s v="Same Day"/>
    <x v="723"/>
    <x v="723"/>
    <s v="Home Office"/>
    <s v="United States"/>
    <s v="Quincy"/>
    <s v="Massachusetts"/>
    <n v="2169"/>
    <x v="3"/>
    <s v="FUR-FU-10004006"/>
    <s v="Furniture"/>
    <x v="0"/>
    <x v="5"/>
    <x v="101"/>
    <n v="85.3"/>
  </r>
  <r>
    <n v="3853"/>
    <s v="CA-2018-130526"/>
    <d v="2018-11-26T00:00:00"/>
    <d v="2018-11-29T00:00:00"/>
    <x v="2"/>
    <s v="First Class"/>
    <x v="150"/>
    <x v="150"/>
    <s v="Consumer"/>
    <s v="United States"/>
    <s v="Rockford"/>
    <s v="Illinois"/>
    <n v="61107"/>
    <x v="2"/>
    <s v="OFF-BI-10001524"/>
    <s v="Office Supplies"/>
    <x v="1"/>
    <x v="8"/>
    <x v="301"/>
    <n v="33.567999999999998"/>
  </r>
  <r>
    <n v="3854"/>
    <s v="US-2018-131849"/>
    <d v="2018-06-06T00:00:00"/>
    <d v="2018-06-10T00:00:00"/>
    <x v="9"/>
    <s v="Standard Class"/>
    <x v="689"/>
    <x v="689"/>
    <s v="Home Office"/>
    <s v="United States"/>
    <s v="San Francisco"/>
    <s v="California"/>
    <n v="94122"/>
    <x v="1"/>
    <s v="FUR-FU-10004164"/>
    <s v="Furniture"/>
    <x v="0"/>
    <x v="5"/>
    <x v="1584"/>
    <n v="4.95"/>
  </r>
  <r>
    <n v="3855"/>
    <s v="US-2018-131849"/>
    <d v="2018-06-06T00:00:00"/>
    <d v="2018-06-10T00:00:00"/>
    <x v="9"/>
    <s v="Standard Class"/>
    <x v="689"/>
    <x v="689"/>
    <s v="Home Office"/>
    <s v="United States"/>
    <s v="San Francisco"/>
    <s v="California"/>
    <n v="94122"/>
    <x v="1"/>
    <s v="OFF-ST-10002957"/>
    <s v="Office Supplies"/>
    <x v="1"/>
    <x v="4"/>
    <x v="1492"/>
    <n v="26.4"/>
  </r>
  <r>
    <n v="3856"/>
    <s v="US-2018-105389"/>
    <d v="2018-10-23T00:00:00"/>
    <d v="2018-10-28T00:00:00"/>
    <x v="8"/>
    <s v="Second Class"/>
    <x v="661"/>
    <x v="661"/>
    <s v="Consumer"/>
    <s v="United States"/>
    <s v="San Antonio"/>
    <s v="Texas"/>
    <n v="78207"/>
    <x v="2"/>
    <s v="OFF-BI-10004364"/>
    <s v="Office Supplies"/>
    <x v="1"/>
    <x v="8"/>
    <x v="305"/>
    <n v="3.5640000000000001"/>
  </r>
  <r>
    <n v="3857"/>
    <s v="US-2018-105389"/>
    <d v="2018-10-23T00:00:00"/>
    <d v="2018-10-28T00:00:00"/>
    <x v="8"/>
    <s v="Second Class"/>
    <x v="661"/>
    <x v="661"/>
    <s v="Consumer"/>
    <s v="United States"/>
    <s v="San Antonio"/>
    <s v="Texas"/>
    <n v="78207"/>
    <x v="2"/>
    <s v="TEC-PH-10002824"/>
    <s v="Technology"/>
    <x v="2"/>
    <x v="7"/>
    <x v="1151"/>
    <n v="823.96"/>
  </r>
  <r>
    <n v="3858"/>
    <s v="US-2018-105389"/>
    <d v="2018-10-23T00:00:00"/>
    <d v="2018-10-28T00:00:00"/>
    <x v="8"/>
    <s v="Second Class"/>
    <x v="661"/>
    <x v="661"/>
    <s v="Consumer"/>
    <s v="United States"/>
    <s v="San Antonio"/>
    <s v="Texas"/>
    <n v="78207"/>
    <x v="2"/>
    <s v="OFF-AR-10000634"/>
    <s v="Office Supplies"/>
    <x v="1"/>
    <x v="6"/>
    <x v="997"/>
    <n v="10.272"/>
  </r>
  <r>
    <n v="3859"/>
    <s v="CA-2015-140816"/>
    <d v="2015-12-20T00:00:00"/>
    <d v="2015-12-20T00:00:00"/>
    <x v="1"/>
    <s v="Same Day"/>
    <x v="646"/>
    <x v="646"/>
    <s v="Consumer"/>
    <s v="United States"/>
    <s v="Thornton"/>
    <s v="Colorado"/>
    <n v="80229"/>
    <x v="1"/>
    <s v="TEC-AC-10001539"/>
    <s v="Technology"/>
    <x v="2"/>
    <x v="11"/>
    <x v="1585"/>
    <n v="447.94400000000002"/>
  </r>
  <r>
    <n v="3860"/>
    <s v="CA-2018-154039"/>
    <d v="2018-02-17T00:00:00"/>
    <d v="2018-02-22T00:00:00"/>
    <x v="11"/>
    <s v="Standard Class"/>
    <x v="451"/>
    <x v="451"/>
    <s v="Home Office"/>
    <s v="United States"/>
    <s v="Chicago"/>
    <s v="Illinois"/>
    <n v="60653"/>
    <x v="2"/>
    <s v="FUR-TA-10001932"/>
    <s v="Furniture"/>
    <x v="0"/>
    <x v="3"/>
    <x v="848"/>
    <n v="480.96"/>
  </r>
  <r>
    <n v="3861"/>
    <s v="CA-2018-154039"/>
    <d v="2018-02-17T00:00:00"/>
    <d v="2018-02-22T00:00:00"/>
    <x v="11"/>
    <s v="Standard Class"/>
    <x v="451"/>
    <x v="451"/>
    <s v="Home Office"/>
    <s v="United States"/>
    <s v="Chicago"/>
    <s v="Illinois"/>
    <n v="60653"/>
    <x v="2"/>
    <s v="TEC-PH-10002789"/>
    <s v="Technology"/>
    <x v="2"/>
    <x v="7"/>
    <x v="1586"/>
    <n v="124.792"/>
  </r>
  <r>
    <n v="3862"/>
    <s v="CA-2015-135755"/>
    <d v="2015-03-05T00:00:00"/>
    <d v="2015-05-10T00:00:00"/>
    <x v="10"/>
    <s v="Standard Class"/>
    <x v="720"/>
    <x v="720"/>
    <s v="Consumer"/>
    <s v="United States"/>
    <s v="Yonkers"/>
    <s v="New York"/>
    <n v="10701"/>
    <x v="3"/>
    <s v="OFF-BI-10004828"/>
    <s v="Office Supplies"/>
    <x v="1"/>
    <x v="8"/>
    <x v="1587"/>
    <n v="40.176000000000002"/>
  </r>
  <r>
    <n v="3863"/>
    <s v="CA-2015-135755"/>
    <d v="2015-03-05T00:00:00"/>
    <d v="2015-05-10T00:00:00"/>
    <x v="10"/>
    <s v="Standard Class"/>
    <x v="720"/>
    <x v="720"/>
    <s v="Consumer"/>
    <s v="United States"/>
    <s v="Yonkers"/>
    <s v="New York"/>
    <n v="10701"/>
    <x v="3"/>
    <s v="OFF-BI-10003981"/>
    <s v="Office Supplies"/>
    <x v="1"/>
    <x v="8"/>
    <x v="109"/>
    <n v="10.896000000000001"/>
  </r>
  <r>
    <n v="3864"/>
    <s v="CA-2018-123246"/>
    <d v="2018-10-17T00:00:00"/>
    <d v="2018-10-19T00:00:00"/>
    <x v="8"/>
    <s v="Second Class"/>
    <x v="195"/>
    <x v="195"/>
    <s v="Consumer"/>
    <s v="United States"/>
    <s v="San Diego"/>
    <s v="California"/>
    <n v="92037"/>
    <x v="1"/>
    <s v="OFF-AR-10001770"/>
    <s v="Office Supplies"/>
    <x v="1"/>
    <x v="6"/>
    <x v="1588"/>
    <n v="10.64"/>
  </r>
  <r>
    <n v="3865"/>
    <s v="CA-2016-157133"/>
    <d v="2016-11-28T00:00:00"/>
    <d v="2016-12-03T00:00:00"/>
    <x v="2"/>
    <s v="Standard Class"/>
    <x v="62"/>
    <x v="62"/>
    <s v="Consumer"/>
    <s v="United States"/>
    <s v="Champaign"/>
    <s v="Illinois"/>
    <n v="61821"/>
    <x v="2"/>
    <s v="FUR-FU-10004904"/>
    <s v="Furniture"/>
    <x v="0"/>
    <x v="5"/>
    <x v="1589"/>
    <n v="151.96"/>
  </r>
  <r>
    <n v="3866"/>
    <s v="CA-2015-124709"/>
    <d v="2015-07-27T00:00:00"/>
    <d v="2015-07-29T00:00:00"/>
    <x v="6"/>
    <s v="Second Class"/>
    <x v="543"/>
    <x v="543"/>
    <s v="Consumer"/>
    <s v="United States"/>
    <s v="San Francisco"/>
    <s v="California"/>
    <n v="94122"/>
    <x v="1"/>
    <s v="TEC-AC-10002842"/>
    <s v="Technology"/>
    <x v="2"/>
    <x v="11"/>
    <x v="1185"/>
    <n v="238"/>
  </r>
  <r>
    <n v="3867"/>
    <s v="CA-2018-146360"/>
    <d v="2018-04-23T00:00:00"/>
    <d v="2018-04-25T00:00:00"/>
    <x v="4"/>
    <s v="Second Class"/>
    <x v="253"/>
    <x v="253"/>
    <s v="Consumer"/>
    <s v="United States"/>
    <s v="Lawrence"/>
    <s v="Indiana"/>
    <n v="46226"/>
    <x v="2"/>
    <s v="TEC-AC-10003590"/>
    <s v="Technology"/>
    <x v="2"/>
    <x v="11"/>
    <x v="1102"/>
    <n v="155.34"/>
  </r>
  <r>
    <n v="3868"/>
    <s v="CA-2016-132486"/>
    <d v="2016-10-23T00:00:00"/>
    <d v="2016-10-27T00:00:00"/>
    <x v="8"/>
    <s v="Second Class"/>
    <x v="282"/>
    <x v="282"/>
    <s v="Consumer"/>
    <s v="United States"/>
    <s v="San Diego"/>
    <s v="California"/>
    <n v="92105"/>
    <x v="1"/>
    <s v="TEC-AC-10000710"/>
    <s v="Technology"/>
    <x v="2"/>
    <x v="11"/>
    <x v="678"/>
    <n v="148.32"/>
  </r>
  <r>
    <n v="3869"/>
    <s v="CA-2016-132486"/>
    <d v="2016-10-23T00:00:00"/>
    <d v="2016-10-27T00:00:00"/>
    <x v="8"/>
    <s v="Second Class"/>
    <x v="282"/>
    <x v="282"/>
    <s v="Consumer"/>
    <s v="United States"/>
    <s v="San Diego"/>
    <s v="California"/>
    <n v="92105"/>
    <x v="1"/>
    <s v="FUR-CH-10004495"/>
    <s v="Furniture"/>
    <x v="0"/>
    <x v="1"/>
    <x v="1484"/>
    <n v="240.78399999999999"/>
  </r>
  <r>
    <n v="3870"/>
    <s v="CA-2016-132486"/>
    <d v="2016-10-23T00:00:00"/>
    <d v="2016-10-27T00:00:00"/>
    <x v="8"/>
    <s v="Second Class"/>
    <x v="282"/>
    <x v="282"/>
    <s v="Consumer"/>
    <s v="United States"/>
    <s v="San Diego"/>
    <s v="California"/>
    <n v="92105"/>
    <x v="1"/>
    <s v="FUR-CH-10004540"/>
    <s v="Furniture"/>
    <x v="0"/>
    <x v="1"/>
    <x v="871"/>
    <n v="191.96799999999999"/>
  </r>
  <r>
    <n v="3871"/>
    <s v="CA-2016-132486"/>
    <d v="2016-10-23T00:00:00"/>
    <d v="2016-10-27T00:00:00"/>
    <x v="8"/>
    <s v="Second Class"/>
    <x v="282"/>
    <x v="282"/>
    <s v="Consumer"/>
    <s v="United States"/>
    <s v="San Diego"/>
    <s v="California"/>
    <n v="92105"/>
    <x v="1"/>
    <s v="OFF-PA-10004971"/>
    <s v="Office Supplies"/>
    <x v="1"/>
    <x v="10"/>
    <x v="609"/>
    <n v="11.56"/>
  </r>
  <r>
    <n v="3872"/>
    <s v="CA-2016-132486"/>
    <d v="2016-10-23T00:00:00"/>
    <d v="2016-10-27T00:00:00"/>
    <x v="8"/>
    <s v="Second Class"/>
    <x v="282"/>
    <x v="282"/>
    <s v="Consumer"/>
    <s v="United States"/>
    <s v="San Diego"/>
    <s v="California"/>
    <n v="92105"/>
    <x v="1"/>
    <s v="OFF-EN-10002600"/>
    <s v="Office Supplies"/>
    <x v="1"/>
    <x v="12"/>
    <x v="111"/>
    <n v="11.8"/>
  </r>
  <r>
    <n v="3873"/>
    <s v="CA-2016-132486"/>
    <d v="2016-10-23T00:00:00"/>
    <d v="2016-10-27T00:00:00"/>
    <x v="8"/>
    <s v="Second Class"/>
    <x v="282"/>
    <x v="282"/>
    <s v="Consumer"/>
    <s v="United States"/>
    <s v="San Diego"/>
    <s v="California"/>
    <n v="92105"/>
    <x v="1"/>
    <s v="FUR-CH-10001854"/>
    <s v="Furniture"/>
    <x v="0"/>
    <x v="1"/>
    <x v="1119"/>
    <n v="842.35199999999998"/>
  </r>
  <r>
    <n v="3874"/>
    <s v="CA-2017-136231"/>
    <d v="2017-05-09T00:00:00"/>
    <d v="2017-09-07T00:00:00"/>
    <x v="5"/>
    <s v="Second Class"/>
    <x v="661"/>
    <x v="661"/>
    <s v="Consumer"/>
    <s v="United States"/>
    <s v="Johnson City"/>
    <s v="Tennessee"/>
    <n v="37604"/>
    <x v="0"/>
    <s v="OFF-EN-10001099"/>
    <s v="Office Supplies"/>
    <x v="1"/>
    <x v="12"/>
    <x v="153"/>
    <n v="23.472000000000001"/>
  </r>
  <r>
    <n v="3875"/>
    <s v="CA-2017-136231"/>
    <d v="2017-05-09T00:00:00"/>
    <d v="2017-09-07T00:00:00"/>
    <x v="5"/>
    <s v="Second Class"/>
    <x v="661"/>
    <x v="661"/>
    <s v="Consumer"/>
    <s v="United States"/>
    <s v="Johnson City"/>
    <s v="Tennessee"/>
    <n v="37604"/>
    <x v="0"/>
    <s v="OFF-BI-10001597"/>
    <s v="Office Supplies"/>
    <x v="1"/>
    <x v="8"/>
    <x v="798"/>
    <n v="86.058000000000007"/>
  </r>
  <r>
    <n v="3876"/>
    <s v="CA-2017-136231"/>
    <d v="2017-05-09T00:00:00"/>
    <d v="2017-09-07T00:00:00"/>
    <x v="5"/>
    <s v="Second Class"/>
    <x v="661"/>
    <x v="661"/>
    <s v="Consumer"/>
    <s v="United States"/>
    <s v="Johnson City"/>
    <s v="Tennessee"/>
    <n v="37604"/>
    <x v="0"/>
    <s v="TEC-PH-10002660"/>
    <s v="Technology"/>
    <x v="2"/>
    <x v="7"/>
    <x v="704"/>
    <n v="108.78400000000001"/>
  </r>
  <r>
    <n v="3877"/>
    <s v="CA-2017-136231"/>
    <d v="2017-05-09T00:00:00"/>
    <d v="2017-09-07T00:00:00"/>
    <x v="5"/>
    <s v="Second Class"/>
    <x v="661"/>
    <x v="661"/>
    <s v="Consumer"/>
    <s v="United States"/>
    <s v="Johnson City"/>
    <s v="Tennessee"/>
    <n v="37604"/>
    <x v="0"/>
    <s v="OFF-PA-10000327"/>
    <s v="Office Supplies"/>
    <x v="1"/>
    <x v="10"/>
    <x v="1437"/>
    <n v="10.272"/>
  </r>
  <r>
    <n v="3878"/>
    <s v="CA-2017-140641"/>
    <d v="2017-10-28T00:00:00"/>
    <d v="2017-11-02T00:00:00"/>
    <x v="8"/>
    <s v="Standard Class"/>
    <x v="212"/>
    <x v="212"/>
    <s v="Consumer"/>
    <s v="United States"/>
    <s v="Tampa"/>
    <s v="Florida"/>
    <n v="33614"/>
    <x v="0"/>
    <s v="OFF-BI-10001191"/>
    <s v="Office Supplies"/>
    <x v="1"/>
    <x v="8"/>
    <x v="979"/>
    <n v="38.19"/>
  </r>
  <r>
    <n v="3879"/>
    <s v="CA-2015-151001"/>
    <d v="2015-05-04T00:00:00"/>
    <d v="2015-04-07T00:00:00"/>
    <x v="5"/>
    <s v="First Class"/>
    <x v="189"/>
    <x v="189"/>
    <s v="Corporate"/>
    <s v="United States"/>
    <s v="Decatur"/>
    <s v="Illinois"/>
    <n v="62521"/>
    <x v="2"/>
    <s v="OFF-ST-10003455"/>
    <s v="Office Supplies"/>
    <x v="1"/>
    <x v="4"/>
    <x v="171"/>
    <n v="49.631999999999998"/>
  </r>
  <r>
    <n v="3880"/>
    <s v="CA-2015-151001"/>
    <d v="2015-05-04T00:00:00"/>
    <d v="2015-04-07T00:00:00"/>
    <x v="5"/>
    <s v="First Class"/>
    <x v="189"/>
    <x v="189"/>
    <s v="Corporate"/>
    <s v="United States"/>
    <s v="Decatur"/>
    <s v="Illinois"/>
    <n v="62521"/>
    <x v="2"/>
    <s v="OFF-ST-10001031"/>
    <s v="Office Supplies"/>
    <x v="1"/>
    <x v="4"/>
    <x v="1560"/>
    <n v="52.095999999999997"/>
  </r>
  <r>
    <n v="3881"/>
    <s v="CA-2016-129896"/>
    <d v="2016-06-15T00:00:00"/>
    <d v="2016-06-20T00:00:00"/>
    <x v="9"/>
    <s v="Standard Class"/>
    <x v="724"/>
    <x v="724"/>
    <s v="Consumer"/>
    <s v="United States"/>
    <s v="Gilbert"/>
    <s v="Arizona"/>
    <n v="85234"/>
    <x v="1"/>
    <s v="OFF-PA-10002245"/>
    <s v="Office Supplies"/>
    <x v="1"/>
    <x v="10"/>
    <x v="1343"/>
    <n v="9.5679999999999996"/>
  </r>
  <r>
    <n v="3882"/>
    <s v="CA-2016-129896"/>
    <d v="2016-06-15T00:00:00"/>
    <d v="2016-06-20T00:00:00"/>
    <x v="9"/>
    <s v="Standard Class"/>
    <x v="724"/>
    <x v="724"/>
    <s v="Consumer"/>
    <s v="United States"/>
    <s v="Gilbert"/>
    <s v="Arizona"/>
    <n v="85234"/>
    <x v="1"/>
    <s v="OFF-ST-10004804"/>
    <s v="Office Supplies"/>
    <x v="1"/>
    <x v="4"/>
    <x v="233"/>
    <n v="82.367999999999995"/>
  </r>
  <r>
    <n v="3883"/>
    <s v="CA-2016-129896"/>
    <d v="2016-06-15T00:00:00"/>
    <d v="2016-06-20T00:00:00"/>
    <x v="9"/>
    <s v="Standard Class"/>
    <x v="724"/>
    <x v="724"/>
    <s v="Consumer"/>
    <s v="United States"/>
    <s v="Gilbert"/>
    <s v="Arizona"/>
    <n v="85234"/>
    <x v="1"/>
    <s v="FUR-FU-10004904"/>
    <s v="Furniture"/>
    <x v="0"/>
    <x v="5"/>
    <x v="1589"/>
    <n v="364.70400000000001"/>
  </r>
  <r>
    <n v="3884"/>
    <s v="CA-2016-129896"/>
    <d v="2016-06-15T00:00:00"/>
    <d v="2016-06-20T00:00:00"/>
    <x v="9"/>
    <s v="Standard Class"/>
    <x v="724"/>
    <x v="724"/>
    <s v="Consumer"/>
    <s v="United States"/>
    <s v="Gilbert"/>
    <s v="Arizona"/>
    <n v="85234"/>
    <x v="1"/>
    <s v="FUR-FU-10002396"/>
    <s v="Furniture"/>
    <x v="0"/>
    <x v="5"/>
    <x v="1590"/>
    <n v="40.256"/>
  </r>
  <r>
    <n v="3885"/>
    <s v="CA-2015-152849"/>
    <d v="2015-05-07T00:00:00"/>
    <d v="2015-07-12T00:00:00"/>
    <x v="5"/>
    <s v="Standard Class"/>
    <x v="694"/>
    <x v="694"/>
    <s v="Corporate"/>
    <s v="United States"/>
    <s v="Knoxville"/>
    <s v="Tennessee"/>
    <n v="37918"/>
    <x v="0"/>
    <s v="OFF-AR-10002833"/>
    <s v="Office Supplies"/>
    <x v="1"/>
    <x v="6"/>
    <x v="6"/>
    <n v="4.3680000000000003"/>
  </r>
  <r>
    <n v="3886"/>
    <s v="US-2018-127341"/>
    <d v="2018-01-29T00:00:00"/>
    <d v="2018-02-02T00:00:00"/>
    <x v="7"/>
    <s v="Standard Class"/>
    <x v="242"/>
    <x v="242"/>
    <s v="Consumer"/>
    <s v="United States"/>
    <s v="Chicago"/>
    <s v="Illinois"/>
    <n v="60653"/>
    <x v="2"/>
    <s v="OFF-BI-10001072"/>
    <s v="Office Supplies"/>
    <x v="1"/>
    <x v="8"/>
    <x v="280"/>
    <n v="12.128"/>
  </r>
  <r>
    <n v="3887"/>
    <s v="CA-2017-167759"/>
    <d v="2017-03-03T00:00:00"/>
    <d v="2017-03-08T00:00:00"/>
    <x v="10"/>
    <s v="Second Class"/>
    <x v="113"/>
    <x v="113"/>
    <s v="Consumer"/>
    <s v="United States"/>
    <s v="Bloomington"/>
    <s v="Indiana"/>
    <n v="47401"/>
    <x v="2"/>
    <s v="TEC-PH-10003171"/>
    <s v="Technology"/>
    <x v="2"/>
    <x v="7"/>
    <x v="1504"/>
    <n v="134.85"/>
  </r>
  <r>
    <n v="3888"/>
    <s v="CA-2015-100895"/>
    <d v="2015-02-06T00:00:00"/>
    <d v="2015-06-06T00:00:00"/>
    <x v="11"/>
    <s v="Standard Class"/>
    <x v="647"/>
    <x v="647"/>
    <s v="Consumer"/>
    <s v="United States"/>
    <s v="Roswell"/>
    <s v="Georgia"/>
    <n v="30076"/>
    <x v="0"/>
    <s v="OFF-AR-10004511"/>
    <s v="Office Supplies"/>
    <x v="1"/>
    <x v="6"/>
    <x v="1237"/>
    <n v="8.56"/>
  </r>
  <r>
    <n v="3889"/>
    <s v="CA-2015-100895"/>
    <d v="2015-02-06T00:00:00"/>
    <d v="2015-06-06T00:00:00"/>
    <x v="11"/>
    <s v="Standard Class"/>
    <x v="647"/>
    <x v="647"/>
    <s v="Consumer"/>
    <s v="United States"/>
    <s v="Roswell"/>
    <s v="Georgia"/>
    <n v="30076"/>
    <x v="0"/>
    <s v="TEC-PH-10001425"/>
    <s v="Technology"/>
    <x v="2"/>
    <x v="7"/>
    <x v="516"/>
    <n v="239.97"/>
  </r>
  <r>
    <n v="3890"/>
    <s v="CA-2015-100895"/>
    <d v="2015-02-06T00:00:00"/>
    <d v="2015-06-06T00:00:00"/>
    <x v="11"/>
    <s v="Standard Class"/>
    <x v="647"/>
    <x v="647"/>
    <s v="Consumer"/>
    <s v="United States"/>
    <s v="Roswell"/>
    <s v="Georgia"/>
    <n v="30076"/>
    <x v="0"/>
    <s v="OFF-ST-10001490"/>
    <s v="Office Supplies"/>
    <x v="1"/>
    <x v="4"/>
    <x v="518"/>
    <n v="356.94"/>
  </r>
  <r>
    <n v="3891"/>
    <s v="US-2017-163881"/>
    <d v="2017-11-24T00:00:00"/>
    <d v="2017-11-30T00:00:00"/>
    <x v="2"/>
    <s v="Standard Class"/>
    <x v="133"/>
    <x v="133"/>
    <s v="Corporate"/>
    <s v="United States"/>
    <s v="Los Angeles"/>
    <s v="California"/>
    <n v="90036"/>
    <x v="1"/>
    <s v="TEC-AC-10003033"/>
    <s v="Technology"/>
    <x v="2"/>
    <x v="11"/>
    <x v="763"/>
    <n v="659.9"/>
  </r>
  <r>
    <n v="3892"/>
    <s v="US-2017-163881"/>
    <d v="2017-11-24T00:00:00"/>
    <d v="2017-11-30T00:00:00"/>
    <x v="2"/>
    <s v="Standard Class"/>
    <x v="133"/>
    <x v="133"/>
    <s v="Corporate"/>
    <s v="United States"/>
    <s v="Los Angeles"/>
    <s v="California"/>
    <n v="90036"/>
    <x v="1"/>
    <s v="FUR-CH-10001394"/>
    <s v="Furniture"/>
    <x v="0"/>
    <x v="1"/>
    <x v="654"/>
    <n v="1684.752"/>
  </r>
  <r>
    <n v="3893"/>
    <s v="US-2017-163881"/>
    <d v="2017-11-24T00:00:00"/>
    <d v="2017-11-30T00:00:00"/>
    <x v="2"/>
    <s v="Standard Class"/>
    <x v="133"/>
    <x v="133"/>
    <s v="Corporate"/>
    <s v="United States"/>
    <s v="Los Angeles"/>
    <s v="California"/>
    <n v="90036"/>
    <x v="1"/>
    <s v="TEC-AC-10000420"/>
    <s v="Technology"/>
    <x v="2"/>
    <x v="11"/>
    <x v="1496"/>
    <n v="559.91999999999996"/>
  </r>
  <r>
    <n v="3894"/>
    <s v="US-2017-144547"/>
    <d v="2017-10-11T00:00:00"/>
    <d v="2017-11-14T00:00:00"/>
    <x v="8"/>
    <s v="Standard Class"/>
    <x v="474"/>
    <x v="474"/>
    <s v="Consumer"/>
    <s v="United States"/>
    <s v="Houston"/>
    <s v="Texas"/>
    <n v="77036"/>
    <x v="2"/>
    <s v="TEC-AC-10004901"/>
    <s v="Technology"/>
    <x v="2"/>
    <x v="11"/>
    <x v="648"/>
    <n v="279.94400000000002"/>
  </r>
  <r>
    <n v="3895"/>
    <s v="US-2015-112200"/>
    <d v="2015-11-22T00:00:00"/>
    <d v="2015-11-28T00:00:00"/>
    <x v="2"/>
    <s v="Standard Class"/>
    <x v="679"/>
    <x v="679"/>
    <s v="Home Office"/>
    <s v="United States"/>
    <s v="Bolingbrook"/>
    <s v="Illinois"/>
    <n v="60440"/>
    <x v="2"/>
    <s v="OFF-BI-10002571"/>
    <s v="Office Supplies"/>
    <x v="1"/>
    <x v="8"/>
    <x v="1213"/>
    <n v="9.98"/>
  </r>
  <r>
    <n v="3896"/>
    <s v="CA-2018-110212"/>
    <d v="2018-01-05T00:00:00"/>
    <d v="2018-05-05T00:00:00"/>
    <x v="7"/>
    <s v="Standard Class"/>
    <x v="319"/>
    <x v="319"/>
    <s v="Home Office"/>
    <s v="United States"/>
    <s v="Texarkana"/>
    <s v="Arkansas"/>
    <n v="71854"/>
    <x v="0"/>
    <s v="TEC-AC-10002331"/>
    <s v="Technology"/>
    <x v="2"/>
    <x v="11"/>
    <x v="1591"/>
    <n v="48.9"/>
  </r>
  <r>
    <n v="3897"/>
    <s v="CA-2018-134285"/>
    <d v="2018-07-12T00:00:00"/>
    <d v="2018-12-12T00:00:00"/>
    <x v="6"/>
    <s v="Standard Class"/>
    <x v="103"/>
    <x v="103"/>
    <s v="Corporate"/>
    <s v="United States"/>
    <s v="San Antonio"/>
    <s v="Texas"/>
    <n v="78207"/>
    <x v="2"/>
    <s v="OFF-FA-10000611"/>
    <s v="Office Supplies"/>
    <x v="1"/>
    <x v="13"/>
    <x v="1074"/>
    <n v="3.552"/>
  </r>
  <r>
    <n v="3898"/>
    <s v="CA-2018-134285"/>
    <d v="2018-07-12T00:00:00"/>
    <d v="2018-12-12T00:00:00"/>
    <x v="6"/>
    <s v="Standard Class"/>
    <x v="103"/>
    <x v="103"/>
    <s v="Corporate"/>
    <s v="United States"/>
    <s v="San Antonio"/>
    <s v="Texas"/>
    <n v="78207"/>
    <x v="2"/>
    <s v="OFF-PA-10000304"/>
    <s v="Office Supplies"/>
    <x v="1"/>
    <x v="10"/>
    <x v="88"/>
    <n v="15.552"/>
  </r>
  <r>
    <n v="3899"/>
    <s v="CA-2018-102267"/>
    <d v="2018-11-30T00:00:00"/>
    <d v="2018-12-04T00:00:00"/>
    <x v="2"/>
    <s v="Standard Class"/>
    <x v="561"/>
    <x v="561"/>
    <s v="Consumer"/>
    <s v="United States"/>
    <s v="Edinburg"/>
    <s v="Texas"/>
    <n v="78539"/>
    <x v="2"/>
    <s v="OFF-FA-10000611"/>
    <s v="Office Supplies"/>
    <x v="1"/>
    <x v="13"/>
    <x v="1074"/>
    <n v="2.3679999999999999"/>
  </r>
  <r>
    <n v="3900"/>
    <s v="CA-2018-157980"/>
    <d v="2018-07-12T00:00:00"/>
    <d v="2018-12-09T00:00:00"/>
    <x v="6"/>
    <s v="First Class"/>
    <x v="129"/>
    <x v="129"/>
    <s v="Consumer"/>
    <s v="United States"/>
    <s v="Toledo"/>
    <s v="Ohio"/>
    <n v="43615"/>
    <x v="3"/>
    <s v="TEC-AC-10002567"/>
    <s v="Technology"/>
    <x v="2"/>
    <x v="11"/>
    <x v="428"/>
    <n v="127.98399999999999"/>
  </r>
  <r>
    <n v="3901"/>
    <s v="CA-2016-121097"/>
    <d v="2016-03-01T00:00:00"/>
    <d v="2016-01-08T00:00:00"/>
    <x v="10"/>
    <s v="Standard Class"/>
    <x v="245"/>
    <x v="245"/>
    <s v="Corporate"/>
    <s v="United States"/>
    <s v="Baytown"/>
    <s v="Texas"/>
    <n v="77520"/>
    <x v="2"/>
    <s v="OFF-PA-10001937"/>
    <s v="Office Supplies"/>
    <x v="1"/>
    <x v="10"/>
    <x v="289"/>
    <n v="10.368"/>
  </r>
  <r>
    <n v="3902"/>
    <s v="CA-2016-151043"/>
    <d v="2016-11-14T00:00:00"/>
    <d v="2016-11-20T00:00:00"/>
    <x v="2"/>
    <s v="Standard Class"/>
    <x v="67"/>
    <x v="67"/>
    <s v="Home Office"/>
    <s v="United States"/>
    <s v="Philadelphia"/>
    <s v="Pennsylvania"/>
    <n v="19143"/>
    <x v="3"/>
    <s v="TEC-AC-10001090"/>
    <s v="Technology"/>
    <x v="2"/>
    <x v="11"/>
    <x v="1592"/>
    <n v="47.984000000000002"/>
  </r>
  <r>
    <n v="3903"/>
    <s v="US-2016-119312"/>
    <d v="2016-02-10T00:00:00"/>
    <d v="2016-10-07T00:00:00"/>
    <x v="11"/>
    <s v="Second Class"/>
    <x v="37"/>
    <x v="37"/>
    <s v="Home Office"/>
    <s v="United States"/>
    <s v="Los Angeles"/>
    <s v="California"/>
    <n v="90045"/>
    <x v="1"/>
    <s v="OFF-ST-10000943"/>
    <s v="Office Supplies"/>
    <x v="1"/>
    <x v="4"/>
    <x v="1204"/>
    <n v="270.33999999999997"/>
  </r>
  <r>
    <n v="3904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OFF-AP-10004036"/>
    <s v="Office Supplies"/>
    <x v="1"/>
    <x v="9"/>
    <x v="1282"/>
    <n v="98.111999999999995"/>
  </r>
  <r>
    <n v="3905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OFF-ST-10003816"/>
    <s v="Office Supplies"/>
    <x v="1"/>
    <x v="4"/>
    <x v="717"/>
    <n v="563.80799999999999"/>
  </r>
  <r>
    <n v="3906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OFF-BI-10002072"/>
    <s v="Office Supplies"/>
    <x v="1"/>
    <x v="8"/>
    <x v="838"/>
    <n v="10.428000000000001"/>
  </r>
  <r>
    <n v="3907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FUR-FU-10001468"/>
    <s v="Furniture"/>
    <x v="0"/>
    <x v="5"/>
    <x v="1289"/>
    <n v="547.13599999999997"/>
  </r>
  <r>
    <n v="3908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TEC-PH-10000347"/>
    <s v="Technology"/>
    <x v="2"/>
    <x v="7"/>
    <x v="500"/>
    <n v="14.85"/>
  </r>
  <r>
    <n v="3909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TEC-PH-10002844"/>
    <s v="Technology"/>
    <x v="2"/>
    <x v="7"/>
    <x v="104"/>
    <n v="41.988"/>
  </r>
  <r>
    <n v="3910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FUR-FU-10001037"/>
    <s v="Furniture"/>
    <x v="0"/>
    <x v="5"/>
    <x v="1169"/>
    <n v="7.5839999999999996"/>
  </r>
  <r>
    <n v="3911"/>
    <s v="CA-2016-167010"/>
    <d v="2016-05-04T00:00:00"/>
    <d v="2016-04-10T00:00:00"/>
    <x v="5"/>
    <s v="Standard Class"/>
    <x v="725"/>
    <x v="725"/>
    <s v="Home Office"/>
    <s v="United States"/>
    <s v="Philadelphia"/>
    <s v="Pennsylvania"/>
    <n v="19143"/>
    <x v="3"/>
    <s v="FUR-BO-10004218"/>
    <s v="Furniture"/>
    <x v="0"/>
    <x v="0"/>
    <x v="1593"/>
    <n v="352.45"/>
  </r>
  <r>
    <n v="3912"/>
    <s v="CA-2018-126788"/>
    <d v="2018-05-06T00:00:00"/>
    <d v="2018-06-06T00:00:00"/>
    <x v="5"/>
    <s v="First Class"/>
    <x v="455"/>
    <x v="455"/>
    <s v="Consumer"/>
    <s v="United States"/>
    <s v="Pearland"/>
    <s v="Texas"/>
    <n v="77581"/>
    <x v="2"/>
    <s v="TEC-PH-10001619"/>
    <s v="Technology"/>
    <x v="2"/>
    <x v="7"/>
    <x v="1594"/>
    <n v="470.37599999999998"/>
  </r>
  <r>
    <n v="3913"/>
    <s v="CA-2018-148068"/>
    <d v="2018-09-18T00:00:00"/>
    <d v="2018-09-25T00:00:00"/>
    <x v="3"/>
    <s v="Standard Class"/>
    <x v="152"/>
    <x v="152"/>
    <s v="Corporate"/>
    <s v="United States"/>
    <s v="New York City"/>
    <s v="New York"/>
    <n v="10035"/>
    <x v="3"/>
    <s v="OFF-PA-10001639"/>
    <s v="Office Supplies"/>
    <x v="1"/>
    <x v="10"/>
    <x v="981"/>
    <n v="19.440000000000001"/>
  </r>
  <r>
    <n v="3914"/>
    <s v="CA-2018-148068"/>
    <d v="2018-09-18T00:00:00"/>
    <d v="2018-09-25T00:00:00"/>
    <x v="3"/>
    <s v="Standard Class"/>
    <x v="152"/>
    <x v="152"/>
    <s v="Corporate"/>
    <s v="United States"/>
    <s v="New York City"/>
    <s v="New York"/>
    <n v="10035"/>
    <x v="3"/>
    <s v="FUR-FU-10002268"/>
    <s v="Furniture"/>
    <x v="0"/>
    <x v="5"/>
    <x v="869"/>
    <n v="9.82"/>
  </r>
  <r>
    <n v="3915"/>
    <s v="US-2018-142573"/>
    <d v="2018-07-18T00:00:00"/>
    <d v="2018-07-23T00:00:00"/>
    <x v="6"/>
    <s v="Standard Class"/>
    <x v="586"/>
    <x v="586"/>
    <s v="Consumer"/>
    <s v="United States"/>
    <s v="Phoenix"/>
    <s v="Arizona"/>
    <n v="85023"/>
    <x v="1"/>
    <s v="FUR-TA-10001932"/>
    <s v="Furniture"/>
    <x v="0"/>
    <x v="3"/>
    <x v="848"/>
    <n v="801.6"/>
  </r>
  <r>
    <n v="3916"/>
    <s v="US-2018-142573"/>
    <d v="2018-07-18T00:00:00"/>
    <d v="2018-07-23T00:00:00"/>
    <x v="6"/>
    <s v="Standard Class"/>
    <x v="586"/>
    <x v="586"/>
    <s v="Consumer"/>
    <s v="United States"/>
    <s v="Phoenix"/>
    <s v="Arizona"/>
    <n v="85023"/>
    <x v="1"/>
    <s v="FUR-CH-10004218"/>
    <s v="Furniture"/>
    <x v="0"/>
    <x v="1"/>
    <x v="38"/>
    <n v="161.56800000000001"/>
  </r>
  <r>
    <n v="3917"/>
    <s v="US-2018-142573"/>
    <d v="2018-07-18T00:00:00"/>
    <d v="2018-07-23T00:00:00"/>
    <x v="6"/>
    <s v="Standard Class"/>
    <x v="586"/>
    <x v="586"/>
    <s v="Consumer"/>
    <s v="United States"/>
    <s v="Phoenix"/>
    <s v="Arizona"/>
    <n v="85023"/>
    <x v="1"/>
    <s v="OFF-PA-10000246"/>
    <s v="Office Supplies"/>
    <x v="1"/>
    <x v="10"/>
    <x v="1595"/>
    <n v="16.096"/>
  </r>
  <r>
    <n v="3918"/>
    <s v="US-2018-142573"/>
    <d v="2018-07-18T00:00:00"/>
    <d v="2018-07-23T00:00:00"/>
    <x v="6"/>
    <s v="Standard Class"/>
    <x v="586"/>
    <x v="586"/>
    <s v="Consumer"/>
    <s v="United States"/>
    <s v="Phoenix"/>
    <s v="Arizona"/>
    <n v="85023"/>
    <x v="1"/>
    <s v="OFF-BI-10003350"/>
    <s v="Office Supplies"/>
    <x v="1"/>
    <x v="8"/>
    <x v="842"/>
    <n v="7.6559999999999997"/>
  </r>
  <r>
    <n v="3919"/>
    <s v="US-2018-142573"/>
    <d v="2018-07-18T00:00:00"/>
    <d v="2018-07-23T00:00:00"/>
    <x v="6"/>
    <s v="Standard Class"/>
    <x v="586"/>
    <x v="586"/>
    <s v="Consumer"/>
    <s v="United States"/>
    <s v="Phoenix"/>
    <s v="Arizona"/>
    <n v="85023"/>
    <x v="1"/>
    <s v="FUR-CH-10000513"/>
    <s v="Furniture"/>
    <x v="0"/>
    <x v="1"/>
    <x v="70"/>
    <n v="311.976"/>
  </r>
  <r>
    <n v="3920"/>
    <s v="US-2016-148817"/>
    <d v="2016-01-12T00:00:00"/>
    <d v="2016-12-07T00:00:00"/>
    <x v="7"/>
    <s v="Standard Class"/>
    <x v="470"/>
    <x v="470"/>
    <s v="Corporate"/>
    <s v="United States"/>
    <s v="Chesapeake"/>
    <s v="Virginia"/>
    <n v="23320"/>
    <x v="0"/>
    <s v="OFF-ST-10001321"/>
    <s v="Office Supplies"/>
    <x v="1"/>
    <x v="4"/>
    <x v="421"/>
    <n v="61.68"/>
  </r>
  <r>
    <n v="3921"/>
    <s v="US-2016-148817"/>
    <d v="2016-01-12T00:00:00"/>
    <d v="2016-12-07T00:00:00"/>
    <x v="7"/>
    <s v="Standard Class"/>
    <x v="470"/>
    <x v="470"/>
    <s v="Corporate"/>
    <s v="United States"/>
    <s v="Chesapeake"/>
    <s v="Virginia"/>
    <n v="23320"/>
    <x v="0"/>
    <s v="OFF-BI-10004233"/>
    <s v="Office Supplies"/>
    <x v="1"/>
    <x v="8"/>
    <x v="1386"/>
    <n v="63.96"/>
  </r>
  <r>
    <n v="3922"/>
    <s v="CA-2017-110044"/>
    <d v="2017-06-28T00:00:00"/>
    <d v="2017-07-02T00:00:00"/>
    <x v="9"/>
    <s v="Second Class"/>
    <x v="288"/>
    <x v="288"/>
    <s v="Consumer"/>
    <s v="United States"/>
    <s v="Chicago"/>
    <s v="Illinois"/>
    <n v="60610"/>
    <x v="2"/>
    <s v="TEC-PH-10001299"/>
    <s v="Technology"/>
    <x v="2"/>
    <x v="7"/>
    <x v="1489"/>
    <n v="359.976"/>
  </r>
  <r>
    <n v="3923"/>
    <s v="CA-2018-146920"/>
    <d v="2018-08-28T00:00:00"/>
    <d v="2018-09-01T00:00:00"/>
    <x v="0"/>
    <s v="Standard Class"/>
    <x v="253"/>
    <x v="253"/>
    <s v="Consumer"/>
    <s v="United States"/>
    <s v="Chicago"/>
    <s v="Illinois"/>
    <n v="60623"/>
    <x v="2"/>
    <s v="OFF-PA-10002479"/>
    <s v="Office Supplies"/>
    <x v="1"/>
    <x v="10"/>
    <x v="219"/>
    <n v="25.344000000000001"/>
  </r>
  <r>
    <n v="3924"/>
    <s v="CA-2018-146920"/>
    <d v="2018-08-28T00:00:00"/>
    <d v="2018-09-01T00:00:00"/>
    <x v="0"/>
    <s v="Standard Class"/>
    <x v="253"/>
    <x v="253"/>
    <s v="Consumer"/>
    <s v="United States"/>
    <s v="Chicago"/>
    <s v="Illinois"/>
    <n v="60623"/>
    <x v="2"/>
    <s v="OFF-PA-10001461"/>
    <s v="Office Supplies"/>
    <x v="1"/>
    <x v="10"/>
    <x v="1596"/>
    <n v="26.72"/>
  </r>
  <r>
    <n v="3925"/>
    <s v="CA-2015-103940"/>
    <d v="2015-09-17T00:00:00"/>
    <d v="2015-09-21T00:00:00"/>
    <x v="3"/>
    <s v="Standard Class"/>
    <x v="202"/>
    <x v="202"/>
    <s v="Consumer"/>
    <s v="United States"/>
    <s v="Seattle"/>
    <s v="Washington"/>
    <n v="98103"/>
    <x v="1"/>
    <s v="OFF-ST-10004963"/>
    <s v="Office Supplies"/>
    <x v="1"/>
    <x v="4"/>
    <x v="465"/>
    <n v="30.28"/>
  </r>
  <r>
    <n v="3926"/>
    <s v="CA-2015-103940"/>
    <d v="2015-09-17T00:00:00"/>
    <d v="2015-09-21T00:00:00"/>
    <x v="3"/>
    <s v="Standard Class"/>
    <x v="202"/>
    <x v="202"/>
    <s v="Consumer"/>
    <s v="United States"/>
    <s v="Seattle"/>
    <s v="Washington"/>
    <n v="98103"/>
    <x v="1"/>
    <s v="OFF-ST-10000943"/>
    <s v="Office Supplies"/>
    <x v="1"/>
    <x v="4"/>
    <x v="1204"/>
    <n v="57.93"/>
  </r>
  <r>
    <n v="3927"/>
    <s v="CA-2015-103940"/>
    <d v="2015-09-17T00:00:00"/>
    <d v="2015-09-21T00:00:00"/>
    <x v="3"/>
    <s v="Standard Class"/>
    <x v="202"/>
    <x v="202"/>
    <s v="Consumer"/>
    <s v="United States"/>
    <s v="Seattle"/>
    <s v="Washington"/>
    <n v="98103"/>
    <x v="1"/>
    <s v="FUR-FU-10004671"/>
    <s v="Furniture"/>
    <x v="0"/>
    <x v="5"/>
    <x v="1366"/>
    <n v="35.340000000000003"/>
  </r>
  <r>
    <n v="3928"/>
    <s v="CA-2015-103940"/>
    <d v="2015-09-17T00:00:00"/>
    <d v="2015-09-21T00:00:00"/>
    <x v="3"/>
    <s v="Standard Class"/>
    <x v="202"/>
    <x v="202"/>
    <s v="Consumer"/>
    <s v="United States"/>
    <s v="Seattle"/>
    <s v="Washington"/>
    <n v="98103"/>
    <x v="1"/>
    <s v="OFF-BI-10002735"/>
    <s v="Office Supplies"/>
    <x v="1"/>
    <x v="8"/>
    <x v="142"/>
    <n v="137.24"/>
  </r>
  <r>
    <n v="3929"/>
    <s v="CA-2017-162082"/>
    <d v="2017-03-14T00:00:00"/>
    <d v="2017-03-17T00:00:00"/>
    <x v="10"/>
    <s v="First Class"/>
    <x v="365"/>
    <x v="365"/>
    <s v="Consumer"/>
    <s v="United States"/>
    <s v="Harlingen"/>
    <s v="Texas"/>
    <n v="78550"/>
    <x v="2"/>
    <s v="FUR-BO-10004409"/>
    <s v="Furniture"/>
    <x v="0"/>
    <x v="0"/>
    <x v="631"/>
    <n v="241.33199999999999"/>
  </r>
  <r>
    <n v="3930"/>
    <s v="CA-2017-162082"/>
    <d v="2017-03-14T00:00:00"/>
    <d v="2017-03-17T00:00:00"/>
    <x v="10"/>
    <s v="First Class"/>
    <x v="365"/>
    <x v="365"/>
    <s v="Consumer"/>
    <s v="United States"/>
    <s v="Harlingen"/>
    <s v="Texas"/>
    <n v="78550"/>
    <x v="2"/>
    <s v="OFF-PA-10001934"/>
    <s v="Office Supplies"/>
    <x v="1"/>
    <x v="10"/>
    <x v="548"/>
    <n v="5.1840000000000002"/>
  </r>
  <r>
    <n v="3931"/>
    <s v="CA-2017-162082"/>
    <d v="2017-03-14T00:00:00"/>
    <d v="2017-03-17T00:00:00"/>
    <x v="10"/>
    <s v="First Class"/>
    <x v="365"/>
    <x v="365"/>
    <s v="Consumer"/>
    <s v="United States"/>
    <s v="Harlingen"/>
    <s v="Texas"/>
    <n v="78550"/>
    <x v="2"/>
    <s v="OFF-AR-10001044"/>
    <s v="Office Supplies"/>
    <x v="1"/>
    <x v="6"/>
    <x v="1051"/>
    <n v="145.54400000000001"/>
  </r>
  <r>
    <n v="3932"/>
    <s v="CA-2017-132094"/>
    <d v="2017-08-26T00:00:00"/>
    <d v="2017-09-02T00:00:00"/>
    <x v="0"/>
    <s v="Standard Class"/>
    <x v="500"/>
    <x v="500"/>
    <s v="Corporate"/>
    <s v="United States"/>
    <s v="Philadelphia"/>
    <s v="Pennsylvania"/>
    <n v="19140"/>
    <x v="3"/>
    <s v="OFF-AR-10004165"/>
    <s v="Office Supplies"/>
    <x v="1"/>
    <x v="6"/>
    <x v="1597"/>
    <n v="5.4720000000000004"/>
  </r>
  <r>
    <n v="3933"/>
    <s v="CA-2017-132094"/>
    <d v="2017-08-26T00:00:00"/>
    <d v="2017-09-02T00:00:00"/>
    <x v="0"/>
    <s v="Standard Class"/>
    <x v="500"/>
    <x v="500"/>
    <s v="Corporate"/>
    <s v="United States"/>
    <s v="Philadelphia"/>
    <s v="Pennsylvania"/>
    <n v="19140"/>
    <x v="3"/>
    <s v="TEC-AC-10001109"/>
    <s v="Technology"/>
    <x v="2"/>
    <x v="11"/>
    <x v="1007"/>
    <n v="47.984000000000002"/>
  </r>
  <r>
    <n v="3934"/>
    <s v="CA-2018-123001"/>
    <d v="2018-02-09T00:00:00"/>
    <d v="2018-09-08T00:00:00"/>
    <x v="11"/>
    <s v="Standard Class"/>
    <x v="497"/>
    <x v="497"/>
    <s v="Consumer"/>
    <s v="United States"/>
    <s v="Bakersfield"/>
    <s v="California"/>
    <n v="93309"/>
    <x v="1"/>
    <s v="OFF-AR-10001919"/>
    <s v="Office Supplies"/>
    <x v="1"/>
    <x v="6"/>
    <x v="862"/>
    <n v="9.4"/>
  </r>
  <r>
    <n v="3935"/>
    <s v="CA-2018-123001"/>
    <d v="2018-02-09T00:00:00"/>
    <d v="2018-09-08T00:00:00"/>
    <x v="11"/>
    <s v="Standard Class"/>
    <x v="497"/>
    <x v="497"/>
    <s v="Consumer"/>
    <s v="United States"/>
    <s v="Bakersfield"/>
    <s v="California"/>
    <n v="93309"/>
    <x v="1"/>
    <s v="OFF-LA-10004544"/>
    <s v="Office Supplies"/>
    <x v="1"/>
    <x v="2"/>
    <x v="199"/>
    <n v="74"/>
  </r>
  <r>
    <n v="3936"/>
    <s v="CA-2018-123001"/>
    <d v="2018-02-09T00:00:00"/>
    <d v="2018-09-08T00:00:00"/>
    <x v="11"/>
    <s v="Standard Class"/>
    <x v="497"/>
    <x v="497"/>
    <s v="Consumer"/>
    <s v="United States"/>
    <s v="Bakersfield"/>
    <s v="California"/>
    <n v="93309"/>
    <x v="1"/>
    <s v="TEC-PH-10003484"/>
    <s v="Technology"/>
    <x v="2"/>
    <x v="7"/>
    <x v="1539"/>
    <n v="201.584"/>
  </r>
  <r>
    <n v="3937"/>
    <s v="CA-2016-118955"/>
    <d v="2016-06-16T00:00:00"/>
    <d v="2016-06-20T00:00:00"/>
    <x v="9"/>
    <s v="Standard Class"/>
    <x v="721"/>
    <x v="721"/>
    <s v="Consumer"/>
    <s v="United States"/>
    <s v="Grand Prairie"/>
    <s v="Texas"/>
    <n v="75051"/>
    <x v="2"/>
    <s v="OFF-EN-10001028"/>
    <s v="Office Supplies"/>
    <x v="1"/>
    <x v="12"/>
    <x v="153"/>
    <n v="28.751999999999999"/>
  </r>
  <r>
    <n v="3938"/>
    <s v="CA-2016-118955"/>
    <d v="2016-06-16T00:00:00"/>
    <d v="2016-06-20T00:00:00"/>
    <x v="9"/>
    <s v="Standard Class"/>
    <x v="721"/>
    <x v="721"/>
    <s v="Consumer"/>
    <s v="United States"/>
    <s v="Grand Prairie"/>
    <s v="Texas"/>
    <n v="75051"/>
    <x v="2"/>
    <s v="OFF-PA-10004156"/>
    <s v="Office Supplies"/>
    <x v="1"/>
    <x v="10"/>
    <x v="750"/>
    <n v="27.216000000000001"/>
  </r>
  <r>
    <n v="3939"/>
    <s v="CA-2016-118955"/>
    <d v="2016-06-16T00:00:00"/>
    <d v="2016-06-20T00:00:00"/>
    <x v="9"/>
    <s v="Standard Class"/>
    <x v="721"/>
    <x v="721"/>
    <s v="Consumer"/>
    <s v="United States"/>
    <s v="Grand Prairie"/>
    <s v="Texas"/>
    <n v="75051"/>
    <x v="2"/>
    <s v="FUR-CH-10001708"/>
    <s v="Furniture"/>
    <x v="0"/>
    <x v="1"/>
    <x v="893"/>
    <n v="197.37200000000001"/>
  </r>
  <r>
    <n v="3940"/>
    <s v="US-2017-143448"/>
    <d v="2017-10-12T00:00:00"/>
    <d v="2017-12-10T00:00:00"/>
    <x v="8"/>
    <s v="Same Day"/>
    <x v="708"/>
    <x v="708"/>
    <s v="Consumer"/>
    <s v="United States"/>
    <s v="Greenwood"/>
    <s v="Indiana"/>
    <n v="46142"/>
    <x v="2"/>
    <s v="FUR-CH-10003379"/>
    <s v="Furniture"/>
    <x v="0"/>
    <x v="1"/>
    <x v="464"/>
    <n v="1424.9"/>
  </r>
  <r>
    <n v="3941"/>
    <s v="CA-2018-117863"/>
    <d v="2018-05-18T00:00:00"/>
    <d v="2018-05-23T00:00:00"/>
    <x v="5"/>
    <s v="Standard Class"/>
    <x v="358"/>
    <x v="358"/>
    <s v="Consumer"/>
    <s v="United States"/>
    <s v="New York City"/>
    <s v="New York"/>
    <n v="10024"/>
    <x v="3"/>
    <s v="FUR-FU-10002456"/>
    <s v="Furniture"/>
    <x v="0"/>
    <x v="5"/>
    <x v="1018"/>
    <n v="14.56"/>
  </r>
  <r>
    <n v="3942"/>
    <s v="CA-2018-117863"/>
    <d v="2018-05-18T00:00:00"/>
    <d v="2018-05-23T00:00:00"/>
    <x v="5"/>
    <s v="Standard Class"/>
    <x v="358"/>
    <x v="358"/>
    <s v="Consumer"/>
    <s v="United States"/>
    <s v="New York City"/>
    <s v="New York"/>
    <n v="10024"/>
    <x v="3"/>
    <s v="OFF-BI-10000605"/>
    <s v="Office Supplies"/>
    <x v="1"/>
    <x v="8"/>
    <x v="536"/>
    <n v="3.048"/>
  </r>
  <r>
    <n v="3943"/>
    <s v="CA-2018-160458"/>
    <d v="2018-05-27T00:00:00"/>
    <d v="2018-05-29T00:00:00"/>
    <x v="5"/>
    <s v="Second Class"/>
    <x v="13"/>
    <x v="13"/>
    <s v="Consumer"/>
    <s v="United States"/>
    <s v="Memphis"/>
    <s v="Tennessee"/>
    <n v="38109"/>
    <x v="0"/>
    <s v="OFF-PA-10001166"/>
    <s v="Office Supplies"/>
    <x v="1"/>
    <x v="10"/>
    <x v="777"/>
    <n v="25.92"/>
  </r>
  <r>
    <n v="3944"/>
    <s v="US-2017-142685"/>
    <d v="2017-06-23T00:00:00"/>
    <d v="2017-06-30T00:00:00"/>
    <x v="9"/>
    <s v="Standard Class"/>
    <x v="726"/>
    <x v="726"/>
    <s v="Consumer"/>
    <s v="United States"/>
    <s v="Buffalo"/>
    <s v="New York"/>
    <n v="14215"/>
    <x v="3"/>
    <s v="OFF-SU-10000157"/>
    <s v="Office Supplies"/>
    <x v="1"/>
    <x v="14"/>
    <x v="1408"/>
    <n v="835.17"/>
  </r>
  <r>
    <n v="3945"/>
    <s v="CA-2017-133144"/>
    <d v="2017-05-16T00:00:00"/>
    <d v="2017-05-21T00:00:00"/>
    <x v="5"/>
    <s v="Second Class"/>
    <x v="157"/>
    <x v="157"/>
    <s v="Consumer"/>
    <s v="United States"/>
    <s v="Los Angeles"/>
    <s v="California"/>
    <n v="90036"/>
    <x v="1"/>
    <s v="OFF-PA-10004971"/>
    <s v="Office Supplies"/>
    <x v="1"/>
    <x v="10"/>
    <x v="609"/>
    <n v="17.34"/>
  </r>
  <r>
    <n v="3946"/>
    <s v="CA-2018-167871"/>
    <d v="2018-11-18T00:00:00"/>
    <d v="2018-11-23T00:00:00"/>
    <x v="2"/>
    <s v="Standard Class"/>
    <x v="578"/>
    <x v="578"/>
    <s v="Consumer"/>
    <s v="United States"/>
    <s v="Homestead"/>
    <s v="Florida"/>
    <n v="33030"/>
    <x v="0"/>
    <s v="OFF-PA-10001977"/>
    <s v="Office Supplies"/>
    <x v="1"/>
    <x v="10"/>
    <x v="1473"/>
    <n v="44.384"/>
  </r>
  <r>
    <n v="3947"/>
    <s v="CA-2018-167871"/>
    <d v="2018-11-18T00:00:00"/>
    <d v="2018-11-23T00:00:00"/>
    <x v="2"/>
    <s v="Standard Class"/>
    <x v="578"/>
    <x v="578"/>
    <s v="Consumer"/>
    <s v="United States"/>
    <s v="Homestead"/>
    <s v="Florida"/>
    <n v="33030"/>
    <x v="0"/>
    <s v="OFF-SU-10001225"/>
    <s v="Office Supplies"/>
    <x v="1"/>
    <x v="14"/>
    <x v="327"/>
    <n v="2.944"/>
  </r>
  <r>
    <n v="3948"/>
    <s v="CA-2017-119963"/>
    <d v="2017-11-18T00:00:00"/>
    <d v="2017-11-22T00:00:00"/>
    <x v="2"/>
    <s v="Standard Class"/>
    <x v="17"/>
    <x v="17"/>
    <s v="Home Office"/>
    <s v="United States"/>
    <s v="Pasadena"/>
    <s v="Texas"/>
    <n v="77506"/>
    <x v="2"/>
    <s v="OFF-AR-10003514"/>
    <s v="Office Supplies"/>
    <x v="1"/>
    <x v="6"/>
    <x v="182"/>
    <n v="6.3680000000000003"/>
  </r>
  <r>
    <n v="3949"/>
    <s v="CA-2017-119963"/>
    <d v="2017-11-18T00:00:00"/>
    <d v="2017-11-22T00:00:00"/>
    <x v="2"/>
    <s v="Standard Class"/>
    <x v="17"/>
    <x v="17"/>
    <s v="Home Office"/>
    <s v="United States"/>
    <s v="Pasadena"/>
    <s v="Texas"/>
    <n v="77506"/>
    <x v="2"/>
    <s v="OFF-LA-10003510"/>
    <s v="Office Supplies"/>
    <x v="1"/>
    <x v="2"/>
    <x v="580"/>
    <n v="48.847999999999999"/>
  </r>
  <r>
    <n v="3950"/>
    <s v="CA-2017-119963"/>
    <d v="2017-11-18T00:00:00"/>
    <d v="2017-11-22T00:00:00"/>
    <x v="2"/>
    <s v="Standard Class"/>
    <x v="17"/>
    <x v="17"/>
    <s v="Home Office"/>
    <s v="United States"/>
    <s v="Pasadena"/>
    <s v="Texas"/>
    <n v="77506"/>
    <x v="2"/>
    <s v="OFF-PA-10001970"/>
    <s v="Office Supplies"/>
    <x v="1"/>
    <x v="10"/>
    <x v="314"/>
    <n v="19.648"/>
  </r>
  <r>
    <n v="3951"/>
    <s v="CA-2017-119963"/>
    <d v="2017-11-18T00:00:00"/>
    <d v="2017-11-22T00:00:00"/>
    <x v="2"/>
    <s v="Standard Class"/>
    <x v="17"/>
    <x v="17"/>
    <s v="Home Office"/>
    <s v="United States"/>
    <s v="Pasadena"/>
    <s v="Texas"/>
    <n v="77506"/>
    <x v="2"/>
    <s v="FUR-CH-10003817"/>
    <s v="Furniture"/>
    <x v="0"/>
    <x v="1"/>
    <x v="164"/>
    <n v="255.108"/>
  </r>
  <r>
    <n v="3952"/>
    <s v="CA-2015-121167"/>
    <d v="2015-11-28T00:00:00"/>
    <d v="2015-11-30T00:00:00"/>
    <x v="2"/>
    <s v="Second Class"/>
    <x v="373"/>
    <x v="373"/>
    <s v="Consumer"/>
    <s v="United States"/>
    <s v="Freeport"/>
    <s v="New York"/>
    <n v="11520"/>
    <x v="3"/>
    <s v="OFF-BI-10003676"/>
    <s v="Office Supplies"/>
    <x v="1"/>
    <x v="8"/>
    <x v="824"/>
    <n v="17.248000000000001"/>
  </r>
  <r>
    <n v="3953"/>
    <s v="US-2017-151862"/>
    <d v="2017-01-03T00:00:00"/>
    <d v="2017-03-08T00:00:00"/>
    <x v="7"/>
    <s v="Standard Class"/>
    <x v="21"/>
    <x v="21"/>
    <s v="Corporate"/>
    <s v="United States"/>
    <s v="Denver"/>
    <s v="Colorado"/>
    <n v="80219"/>
    <x v="1"/>
    <s v="TEC-PH-10003535"/>
    <s v="Technology"/>
    <x v="2"/>
    <x v="7"/>
    <x v="1598"/>
    <n v="159.98400000000001"/>
  </r>
  <r>
    <n v="3954"/>
    <s v="CA-2018-152961"/>
    <d v="2018-01-15T00:00:00"/>
    <d v="2018-01-19T00:00:00"/>
    <x v="7"/>
    <s v="Standard Class"/>
    <x v="183"/>
    <x v="183"/>
    <s v="Consumer"/>
    <s v="United States"/>
    <s v="Quincy"/>
    <s v="Massachusetts"/>
    <n v="2169"/>
    <x v="3"/>
    <s v="OFF-PA-10004675"/>
    <s v="Office Supplies"/>
    <x v="1"/>
    <x v="10"/>
    <x v="69"/>
    <n v="12.7"/>
  </r>
  <r>
    <n v="3955"/>
    <s v="CA-2015-133228"/>
    <d v="2015-04-04T00:00:00"/>
    <d v="2015-04-09T00:00:00"/>
    <x v="4"/>
    <s v="Standard Class"/>
    <x v="384"/>
    <x v="384"/>
    <s v="Consumer"/>
    <s v="United States"/>
    <s v="Detroit"/>
    <s v="Michigan"/>
    <n v="48205"/>
    <x v="2"/>
    <s v="FUR-FU-10004020"/>
    <s v="Furniture"/>
    <x v="0"/>
    <x v="5"/>
    <x v="493"/>
    <n v="5.47"/>
  </r>
  <r>
    <n v="3956"/>
    <s v="CA-2015-133228"/>
    <d v="2015-04-04T00:00:00"/>
    <d v="2015-04-09T00:00:00"/>
    <x v="4"/>
    <s v="Standard Class"/>
    <x v="384"/>
    <x v="384"/>
    <s v="Consumer"/>
    <s v="United States"/>
    <s v="Detroit"/>
    <s v="Michigan"/>
    <n v="48205"/>
    <x v="2"/>
    <s v="OFF-AR-10001955"/>
    <s v="Office Supplies"/>
    <x v="1"/>
    <x v="6"/>
    <x v="1030"/>
    <n v="79.36"/>
  </r>
  <r>
    <n v="3957"/>
    <s v="CA-2017-114951"/>
    <d v="2017-06-26T00:00:00"/>
    <d v="2017-07-03T00:00:00"/>
    <x v="9"/>
    <s v="Standard Class"/>
    <x v="35"/>
    <x v="35"/>
    <s v="Consumer"/>
    <s v="United States"/>
    <s v="San Francisco"/>
    <s v="California"/>
    <n v="94109"/>
    <x v="1"/>
    <s v="FUR-FU-10002364"/>
    <s v="Furniture"/>
    <x v="0"/>
    <x v="5"/>
    <x v="1240"/>
    <n v="22.14"/>
  </r>
  <r>
    <n v="3958"/>
    <s v="CA-2017-156573"/>
    <d v="2017-05-29T00:00:00"/>
    <d v="2017-06-02T00:00:00"/>
    <x v="5"/>
    <s v="Standard Class"/>
    <x v="181"/>
    <x v="181"/>
    <s v="Consumer"/>
    <s v="United States"/>
    <s v="Nashville"/>
    <s v="Tennessee"/>
    <n v="37211"/>
    <x v="0"/>
    <s v="OFF-BI-10002414"/>
    <s v="Office Supplies"/>
    <x v="1"/>
    <x v="8"/>
    <x v="1085"/>
    <n v="11.276999999999999"/>
  </r>
  <r>
    <n v="3959"/>
    <s v="CA-2017-156573"/>
    <d v="2017-05-29T00:00:00"/>
    <d v="2017-06-02T00:00:00"/>
    <x v="5"/>
    <s v="Standard Class"/>
    <x v="181"/>
    <x v="181"/>
    <s v="Consumer"/>
    <s v="United States"/>
    <s v="Nashville"/>
    <s v="Tennessee"/>
    <n v="37211"/>
    <x v="0"/>
    <s v="OFF-AR-10003732"/>
    <s v="Office Supplies"/>
    <x v="1"/>
    <x v="6"/>
    <x v="324"/>
    <n v="4.4480000000000004"/>
  </r>
  <r>
    <n v="3960"/>
    <s v="CA-2017-156573"/>
    <d v="2017-05-29T00:00:00"/>
    <d v="2017-06-02T00:00:00"/>
    <x v="5"/>
    <s v="Standard Class"/>
    <x v="181"/>
    <x v="181"/>
    <s v="Consumer"/>
    <s v="United States"/>
    <s v="Nashville"/>
    <s v="Tennessee"/>
    <n v="37211"/>
    <x v="0"/>
    <s v="FUR-FU-10001085"/>
    <s v="Furniture"/>
    <x v="0"/>
    <x v="5"/>
    <x v="1599"/>
    <n v="44.76"/>
  </r>
  <r>
    <n v="3961"/>
    <s v="CA-2016-113901"/>
    <d v="2016-10-19T00:00:00"/>
    <d v="2016-10-24T00:00:00"/>
    <x v="8"/>
    <s v="Standard Class"/>
    <x v="468"/>
    <x v="468"/>
    <s v="Corporate"/>
    <s v="United States"/>
    <s v="Detroit"/>
    <s v="Michigan"/>
    <n v="48227"/>
    <x v="2"/>
    <s v="OFF-BI-10001249"/>
    <s v="Office Supplies"/>
    <x v="1"/>
    <x v="8"/>
    <x v="1191"/>
    <n v="38.28"/>
  </r>
  <r>
    <n v="3962"/>
    <s v="CA-2016-113901"/>
    <d v="2016-10-19T00:00:00"/>
    <d v="2016-10-24T00:00:00"/>
    <x v="8"/>
    <s v="Standard Class"/>
    <x v="468"/>
    <x v="468"/>
    <s v="Corporate"/>
    <s v="United States"/>
    <s v="Detroit"/>
    <s v="Michigan"/>
    <n v="48227"/>
    <x v="2"/>
    <s v="TEC-PH-10002564"/>
    <s v="Technology"/>
    <x v="2"/>
    <x v="7"/>
    <x v="985"/>
    <n v="149.94999999999999"/>
  </r>
  <r>
    <n v="3963"/>
    <s v="CA-2018-134838"/>
    <d v="2018-02-19T00:00:00"/>
    <d v="2018-02-20T00:00:00"/>
    <x v="11"/>
    <s v="First Class"/>
    <x v="525"/>
    <x v="525"/>
    <s v="Home Office"/>
    <s v="United States"/>
    <s v="Los Angeles"/>
    <s v="California"/>
    <n v="90045"/>
    <x v="1"/>
    <s v="OFF-AR-10000634"/>
    <s v="Office Supplies"/>
    <x v="1"/>
    <x v="6"/>
    <x v="997"/>
    <n v="12.84"/>
  </r>
  <r>
    <n v="3964"/>
    <s v="CA-2018-134838"/>
    <d v="2018-02-19T00:00:00"/>
    <d v="2018-02-20T00:00:00"/>
    <x v="11"/>
    <s v="First Class"/>
    <x v="525"/>
    <x v="525"/>
    <s v="Home Office"/>
    <s v="United States"/>
    <s v="Los Angeles"/>
    <s v="California"/>
    <n v="90045"/>
    <x v="1"/>
    <s v="FUR-FU-10004018"/>
    <s v="Furniture"/>
    <x v="0"/>
    <x v="5"/>
    <x v="936"/>
    <n v="44.67"/>
  </r>
  <r>
    <n v="3965"/>
    <s v="CA-2017-120257"/>
    <d v="2017-09-22T00:00:00"/>
    <d v="2017-09-28T00:00:00"/>
    <x v="3"/>
    <s v="Standard Class"/>
    <x v="617"/>
    <x v="617"/>
    <s v="Consumer"/>
    <s v="United States"/>
    <s v="Philadelphia"/>
    <s v="Pennsylvania"/>
    <n v="19140"/>
    <x v="3"/>
    <s v="OFF-AR-10003481"/>
    <s v="Office Supplies"/>
    <x v="1"/>
    <x v="6"/>
    <x v="1600"/>
    <n v="7.8719999999999999"/>
  </r>
  <r>
    <n v="3966"/>
    <s v="CA-2015-164910"/>
    <d v="2015-12-11T00:00:00"/>
    <d v="2015-11-17T00:00:00"/>
    <x v="1"/>
    <s v="Second Class"/>
    <x v="664"/>
    <x v="664"/>
    <s v="Corporate"/>
    <s v="United States"/>
    <s v="Asheville"/>
    <s v="North Carolina"/>
    <n v="28806"/>
    <x v="0"/>
    <s v="OFF-AR-10003651"/>
    <s v="Office Supplies"/>
    <x v="1"/>
    <x v="6"/>
    <x v="279"/>
    <n v="7.8719999999999999"/>
  </r>
  <r>
    <n v="3967"/>
    <s v="CA-2017-149902"/>
    <d v="2017-01-04T00:00:00"/>
    <d v="2017-04-06T00:00:00"/>
    <x v="7"/>
    <s v="Standard Class"/>
    <x v="386"/>
    <x v="386"/>
    <s v="Consumer"/>
    <s v="United States"/>
    <s v="New York City"/>
    <s v="New York"/>
    <n v="10024"/>
    <x v="3"/>
    <s v="OFF-AR-10002956"/>
    <s v="Office Supplies"/>
    <x v="1"/>
    <x v="6"/>
    <x v="666"/>
    <n v="88.04"/>
  </r>
  <r>
    <n v="3968"/>
    <s v="CA-2017-146010"/>
    <d v="2017-05-20T00:00:00"/>
    <d v="2017-05-23T00:00:00"/>
    <x v="5"/>
    <s v="First Class"/>
    <x v="258"/>
    <x v="258"/>
    <s v="Home Office"/>
    <s v="United States"/>
    <s v="Colorado Springs"/>
    <s v="Colorado"/>
    <n v="80906"/>
    <x v="1"/>
    <s v="OFF-BI-10003638"/>
    <s v="Office Supplies"/>
    <x v="1"/>
    <x v="8"/>
    <x v="612"/>
    <n v="40.634999999999998"/>
  </r>
  <r>
    <n v="3969"/>
    <s v="US-2016-163685"/>
    <d v="2016-01-06T00:00:00"/>
    <d v="2016-06-05T00:00:00"/>
    <x v="7"/>
    <s v="Standard Class"/>
    <x v="722"/>
    <x v="722"/>
    <s v="Corporate"/>
    <s v="United States"/>
    <s v="San Antonio"/>
    <s v="Texas"/>
    <n v="78207"/>
    <x v="2"/>
    <s v="OFF-BI-10001890"/>
    <s v="Office Supplies"/>
    <x v="1"/>
    <x v="8"/>
    <x v="176"/>
    <n v="5.7279999999999998"/>
  </r>
  <r>
    <n v="3970"/>
    <s v="US-2016-163685"/>
    <d v="2016-01-06T00:00:00"/>
    <d v="2016-06-05T00:00:00"/>
    <x v="7"/>
    <s v="Standard Class"/>
    <x v="722"/>
    <x v="722"/>
    <s v="Corporate"/>
    <s v="United States"/>
    <s v="San Antonio"/>
    <s v="Texas"/>
    <n v="78207"/>
    <x v="2"/>
    <s v="OFF-PA-10002606"/>
    <s v="Office Supplies"/>
    <x v="1"/>
    <x v="10"/>
    <x v="1601"/>
    <n v="42.24"/>
  </r>
  <r>
    <n v="3971"/>
    <s v="CA-2015-135090"/>
    <d v="2015-11-22T00:00:00"/>
    <d v="2015-11-26T00:00:00"/>
    <x v="2"/>
    <s v="Standard Class"/>
    <x v="727"/>
    <x v="727"/>
    <s v="Consumer"/>
    <s v="United States"/>
    <s v="Los Angeles"/>
    <s v="California"/>
    <n v="90036"/>
    <x v="1"/>
    <s v="OFF-PA-10002245"/>
    <s v="Office Supplies"/>
    <x v="1"/>
    <x v="10"/>
    <x v="1343"/>
    <n v="53.82"/>
  </r>
  <r>
    <n v="3972"/>
    <s v="CA-2016-132374"/>
    <d v="2016-02-22T00:00:00"/>
    <d v="2016-02-24T00:00:00"/>
    <x v="11"/>
    <s v="Second Class"/>
    <x v="390"/>
    <x v="390"/>
    <s v="Home Office"/>
    <s v="United States"/>
    <s v="Sterling Heights"/>
    <s v="Michigan"/>
    <n v="48310"/>
    <x v="2"/>
    <s v="OFF-AR-10001615"/>
    <s v="Office Supplies"/>
    <x v="1"/>
    <x v="6"/>
    <x v="1488"/>
    <n v="79.36"/>
  </r>
  <r>
    <n v="3973"/>
    <s v="CA-2017-167556"/>
    <d v="2017-03-29T00:00:00"/>
    <d v="2017-04-02T00:00:00"/>
    <x v="10"/>
    <s v="Standard Class"/>
    <x v="49"/>
    <x v="49"/>
    <s v="Consumer"/>
    <s v="United States"/>
    <s v="New York City"/>
    <s v="New York"/>
    <n v="10009"/>
    <x v="3"/>
    <s v="OFF-PA-10000466"/>
    <s v="Office Supplies"/>
    <x v="1"/>
    <x v="10"/>
    <x v="942"/>
    <n v="13.48"/>
  </r>
  <r>
    <n v="3974"/>
    <s v="CA-2017-167556"/>
    <d v="2017-03-29T00:00:00"/>
    <d v="2017-04-02T00:00:00"/>
    <x v="10"/>
    <s v="Standard Class"/>
    <x v="49"/>
    <x v="49"/>
    <s v="Consumer"/>
    <s v="United States"/>
    <s v="New York City"/>
    <s v="New York"/>
    <n v="10009"/>
    <x v="3"/>
    <s v="OFF-BI-10003708"/>
    <s v="Office Supplies"/>
    <x v="1"/>
    <x v="8"/>
    <x v="978"/>
    <n v="29.8"/>
  </r>
  <r>
    <n v="3975"/>
    <s v="CA-2017-167556"/>
    <d v="2017-03-29T00:00:00"/>
    <d v="2017-04-02T00:00:00"/>
    <x v="10"/>
    <s v="Standard Class"/>
    <x v="49"/>
    <x v="49"/>
    <s v="Consumer"/>
    <s v="United States"/>
    <s v="New York City"/>
    <s v="New York"/>
    <n v="10009"/>
    <x v="3"/>
    <s v="FUR-FU-10004848"/>
    <s v="Furniture"/>
    <x v="0"/>
    <x v="5"/>
    <x v="28"/>
    <n v="414"/>
  </r>
  <r>
    <n v="3976"/>
    <s v="CA-2017-167556"/>
    <d v="2017-03-29T00:00:00"/>
    <d v="2017-04-02T00:00:00"/>
    <x v="10"/>
    <s v="Standard Class"/>
    <x v="49"/>
    <x v="49"/>
    <s v="Consumer"/>
    <s v="United States"/>
    <s v="New York City"/>
    <s v="New York"/>
    <n v="10009"/>
    <x v="3"/>
    <s v="OFF-BI-10000320"/>
    <s v="Office Supplies"/>
    <x v="1"/>
    <x v="8"/>
    <x v="776"/>
    <n v="41.328000000000003"/>
  </r>
  <r>
    <n v="3977"/>
    <s v="US-2017-116400"/>
    <d v="2017-10-22T00:00:00"/>
    <d v="2017-10-24T00:00:00"/>
    <x v="8"/>
    <s v="First Class"/>
    <x v="518"/>
    <x v="518"/>
    <s v="Consumer"/>
    <s v="United States"/>
    <s v="Richmond"/>
    <s v="Virginia"/>
    <n v="23223"/>
    <x v="0"/>
    <s v="FUR-FU-10003731"/>
    <s v="Furniture"/>
    <x v="0"/>
    <x v="5"/>
    <x v="1602"/>
    <n v="39.92"/>
  </r>
  <r>
    <n v="3978"/>
    <s v="CA-2018-101308"/>
    <d v="2018-02-10T00:00:00"/>
    <d v="2018-10-07T00:00:00"/>
    <x v="11"/>
    <s v="Standard Class"/>
    <x v="435"/>
    <x v="435"/>
    <s v="Home Office"/>
    <s v="United States"/>
    <s v="Seattle"/>
    <s v="Washington"/>
    <n v="98105"/>
    <x v="1"/>
    <s v="OFF-FA-10002780"/>
    <s v="Office Supplies"/>
    <x v="1"/>
    <x v="13"/>
    <x v="128"/>
    <n v="8.94"/>
  </r>
  <r>
    <n v="3979"/>
    <s v="CA-2018-101308"/>
    <d v="2018-02-10T00:00:00"/>
    <d v="2018-10-07T00:00:00"/>
    <x v="11"/>
    <s v="Standard Class"/>
    <x v="435"/>
    <x v="435"/>
    <s v="Home Office"/>
    <s v="United States"/>
    <s v="Seattle"/>
    <s v="Washington"/>
    <n v="98105"/>
    <x v="1"/>
    <s v="TEC-PH-10003800"/>
    <s v="Technology"/>
    <x v="2"/>
    <x v="7"/>
    <x v="509"/>
    <n v="84.784000000000006"/>
  </r>
  <r>
    <n v="3980"/>
    <s v="CA-2015-114517"/>
    <d v="2015-12-23T00:00:00"/>
    <d v="2015-12-27T00:00:00"/>
    <x v="1"/>
    <s v="Standard Class"/>
    <x v="260"/>
    <x v="260"/>
    <s v="Corporate"/>
    <s v="United States"/>
    <s v="New York City"/>
    <s v="New York"/>
    <n v="10024"/>
    <x v="3"/>
    <s v="FUR-TA-10001676"/>
    <s v="Furniture"/>
    <x v="0"/>
    <x v="3"/>
    <x v="966"/>
    <n v="53.316000000000003"/>
  </r>
  <r>
    <n v="3981"/>
    <s v="CA-2015-114517"/>
    <d v="2015-12-23T00:00:00"/>
    <d v="2015-12-27T00:00:00"/>
    <x v="1"/>
    <s v="Standard Class"/>
    <x v="260"/>
    <x v="260"/>
    <s v="Corporate"/>
    <s v="United States"/>
    <s v="New York City"/>
    <s v="New York"/>
    <n v="10024"/>
    <x v="3"/>
    <s v="OFF-AP-10002350"/>
    <s v="Office Supplies"/>
    <x v="1"/>
    <x v="9"/>
    <x v="550"/>
    <n v="56.52"/>
  </r>
  <r>
    <n v="3982"/>
    <s v="CA-2018-119564"/>
    <d v="2018-12-15T00:00:00"/>
    <d v="2018-12-20T00:00:00"/>
    <x v="1"/>
    <s v="Standard Class"/>
    <x v="484"/>
    <x v="484"/>
    <s v="Home Office"/>
    <s v="United States"/>
    <s v="Seattle"/>
    <s v="Washington"/>
    <n v="98115"/>
    <x v="1"/>
    <s v="FUR-FU-10003096"/>
    <s v="Furniture"/>
    <x v="0"/>
    <x v="5"/>
    <x v="559"/>
    <n v="22.77"/>
  </r>
  <r>
    <n v="3983"/>
    <s v="CA-2017-135265"/>
    <d v="2017-07-07T00:00:00"/>
    <d v="2017-07-09T00:00:00"/>
    <x v="6"/>
    <s v="Second Class"/>
    <x v="666"/>
    <x v="666"/>
    <s v="Consumer"/>
    <s v="United States"/>
    <s v="Los Angeles"/>
    <s v="California"/>
    <n v="90045"/>
    <x v="1"/>
    <s v="FUR-CH-10003061"/>
    <s v="Furniture"/>
    <x v="0"/>
    <x v="1"/>
    <x v="51"/>
    <n v="287.96800000000002"/>
  </r>
  <r>
    <n v="3984"/>
    <s v="CA-2017-135265"/>
    <d v="2017-07-07T00:00:00"/>
    <d v="2017-07-09T00:00:00"/>
    <x v="6"/>
    <s v="Second Class"/>
    <x v="666"/>
    <x v="666"/>
    <s v="Consumer"/>
    <s v="United States"/>
    <s v="Los Angeles"/>
    <s v="California"/>
    <n v="90045"/>
    <x v="1"/>
    <s v="TEC-CO-10003763"/>
    <s v="Technology"/>
    <x v="2"/>
    <x v="16"/>
    <x v="1279"/>
    <n v="2799.96"/>
  </r>
  <r>
    <n v="3985"/>
    <s v="CA-2017-135265"/>
    <d v="2017-07-07T00:00:00"/>
    <d v="2017-07-09T00:00:00"/>
    <x v="6"/>
    <s v="Second Class"/>
    <x v="666"/>
    <x v="666"/>
    <s v="Consumer"/>
    <s v="United States"/>
    <s v="Los Angeles"/>
    <s v="California"/>
    <n v="90045"/>
    <x v="1"/>
    <s v="OFF-PA-10002923"/>
    <s v="Office Supplies"/>
    <x v="1"/>
    <x v="10"/>
    <x v="1426"/>
    <n v="48.94"/>
  </r>
  <r>
    <n v="3986"/>
    <s v="CA-2017-108735"/>
    <d v="2017-04-17T00:00:00"/>
    <d v="2017-04-21T00:00:00"/>
    <x v="4"/>
    <s v="Standard Class"/>
    <x v="341"/>
    <x v="341"/>
    <s v="Consumer"/>
    <s v="United States"/>
    <s v="Lakewood"/>
    <s v="California"/>
    <n v="90712"/>
    <x v="1"/>
    <s v="FUR-BO-10003441"/>
    <s v="Furniture"/>
    <x v="0"/>
    <x v="0"/>
    <x v="712"/>
    <n v="257.49900000000002"/>
  </r>
  <r>
    <n v="3987"/>
    <s v="CA-2018-112333"/>
    <d v="2018-08-04T00:00:00"/>
    <d v="2018-04-14T00:00:00"/>
    <x v="0"/>
    <s v="Standard Class"/>
    <x v="580"/>
    <x v="580"/>
    <s v="Home Office"/>
    <s v="United States"/>
    <s v="Plainfield"/>
    <s v="New Jersey"/>
    <n v="7060"/>
    <x v="3"/>
    <s v="OFF-ST-10001780"/>
    <s v="Office Supplies"/>
    <x v="1"/>
    <x v="4"/>
    <x v="486"/>
    <n v="2591.56"/>
  </r>
  <r>
    <n v="3988"/>
    <s v="CA-2018-112333"/>
    <d v="2018-08-04T00:00:00"/>
    <d v="2018-04-14T00:00:00"/>
    <x v="0"/>
    <s v="Standard Class"/>
    <x v="580"/>
    <x v="580"/>
    <s v="Home Office"/>
    <s v="United States"/>
    <s v="Plainfield"/>
    <s v="New Jersey"/>
    <n v="7060"/>
    <x v="3"/>
    <s v="OFF-AP-10001962"/>
    <s v="Office Supplies"/>
    <x v="1"/>
    <x v="9"/>
    <x v="1603"/>
    <n v="41.95"/>
  </r>
  <r>
    <n v="3989"/>
    <s v="US-2017-159415"/>
    <d v="2017-04-17T00:00:00"/>
    <d v="2017-04-22T00:00:00"/>
    <x v="4"/>
    <s v="Standard Class"/>
    <x v="728"/>
    <x v="728"/>
    <s v="Corporate"/>
    <s v="United States"/>
    <s v="Columbia"/>
    <s v="Tennessee"/>
    <n v="38401"/>
    <x v="0"/>
    <s v="FUR-FU-10003798"/>
    <s v="Furniture"/>
    <x v="0"/>
    <x v="5"/>
    <x v="1604"/>
    <n v="79.12"/>
  </r>
  <r>
    <n v="3990"/>
    <s v="CA-2015-122588"/>
    <d v="2015-11-25T00:00:00"/>
    <d v="2015-11-27T00:00:00"/>
    <x v="2"/>
    <s v="Second Class"/>
    <x v="481"/>
    <x v="481"/>
    <s v="Consumer"/>
    <s v="United States"/>
    <s v="Woonsocket"/>
    <s v="Rhode Island"/>
    <n v="2895"/>
    <x v="3"/>
    <s v="FUR-FU-10001095"/>
    <s v="Furniture"/>
    <x v="0"/>
    <x v="5"/>
    <x v="748"/>
    <n v="52.96"/>
  </r>
  <r>
    <n v="3991"/>
    <s v="CA-2015-137589"/>
    <d v="2015-03-11T00:00:00"/>
    <d v="2015-11-08T00:00:00"/>
    <x v="10"/>
    <s v="Standard Class"/>
    <x v="474"/>
    <x v="474"/>
    <s v="Consumer"/>
    <s v="United States"/>
    <s v="Lancaster"/>
    <s v="Pennsylvania"/>
    <n v="17602"/>
    <x v="3"/>
    <s v="OFF-SU-10000157"/>
    <s v="Office Supplies"/>
    <x v="1"/>
    <x v="14"/>
    <x v="1408"/>
    <n v="286.34399999999999"/>
  </r>
  <r>
    <n v="3992"/>
    <s v="CA-2016-161998"/>
    <d v="2016-01-05T00:00:00"/>
    <d v="2016-05-05T00:00:00"/>
    <x v="7"/>
    <s v="Standard Class"/>
    <x v="106"/>
    <x v="106"/>
    <s v="Corporate"/>
    <s v="United States"/>
    <s v="Tampa"/>
    <s v="Florida"/>
    <n v="33614"/>
    <x v="0"/>
    <s v="FUR-FU-10001095"/>
    <s v="Furniture"/>
    <x v="0"/>
    <x v="5"/>
    <x v="748"/>
    <n v="63.552"/>
  </r>
  <r>
    <n v="3993"/>
    <s v="CA-2016-161998"/>
    <d v="2016-01-05T00:00:00"/>
    <d v="2016-05-05T00:00:00"/>
    <x v="7"/>
    <s v="Standard Class"/>
    <x v="106"/>
    <x v="106"/>
    <s v="Corporate"/>
    <s v="United States"/>
    <s v="Tampa"/>
    <s v="Florida"/>
    <n v="33614"/>
    <x v="0"/>
    <s v="OFF-SU-10004261"/>
    <s v="Office Supplies"/>
    <x v="1"/>
    <x v="14"/>
    <x v="610"/>
    <n v="41.375999999999998"/>
  </r>
  <r>
    <n v="3994"/>
    <s v="CA-2016-161998"/>
    <d v="2016-01-05T00:00:00"/>
    <d v="2016-05-05T00:00:00"/>
    <x v="7"/>
    <s v="Standard Class"/>
    <x v="106"/>
    <x v="106"/>
    <s v="Corporate"/>
    <s v="United States"/>
    <s v="Tampa"/>
    <s v="Florida"/>
    <n v="33614"/>
    <x v="0"/>
    <s v="OFF-AR-10004022"/>
    <s v="Office Supplies"/>
    <x v="1"/>
    <x v="6"/>
    <x v="907"/>
    <n v="172.70400000000001"/>
  </r>
  <r>
    <n v="3995"/>
    <s v="CA-2016-105627"/>
    <d v="2016-08-03T00:00:00"/>
    <d v="2016-03-12T00:00:00"/>
    <x v="0"/>
    <s v="Standard Class"/>
    <x v="729"/>
    <x v="729"/>
    <s v="Consumer"/>
    <s v="United States"/>
    <s v="Kenosha"/>
    <s v="Wisconsin"/>
    <n v="53142"/>
    <x v="2"/>
    <s v="FUR-BO-10002916"/>
    <s v="Furniture"/>
    <x v="0"/>
    <x v="0"/>
    <x v="1515"/>
    <n v="512.94000000000005"/>
  </r>
  <r>
    <n v="3996"/>
    <s v="CA-2016-105627"/>
    <d v="2016-08-03T00:00:00"/>
    <d v="2016-03-12T00:00:00"/>
    <x v="0"/>
    <s v="Standard Class"/>
    <x v="729"/>
    <x v="729"/>
    <s v="Consumer"/>
    <s v="United States"/>
    <s v="Kenosha"/>
    <s v="Wisconsin"/>
    <n v="53142"/>
    <x v="2"/>
    <s v="FUR-CH-10002084"/>
    <s v="Furniture"/>
    <x v="0"/>
    <x v="1"/>
    <x v="1249"/>
    <n v="860.93"/>
  </r>
  <r>
    <n v="3997"/>
    <s v="CA-2016-105627"/>
    <d v="2016-08-03T00:00:00"/>
    <d v="2016-03-12T00:00:00"/>
    <x v="0"/>
    <s v="Standard Class"/>
    <x v="729"/>
    <x v="729"/>
    <s v="Consumer"/>
    <s v="United States"/>
    <s v="Kenosha"/>
    <s v="Wisconsin"/>
    <n v="53142"/>
    <x v="2"/>
    <s v="TEC-PH-10003012"/>
    <s v="Technology"/>
    <x v="2"/>
    <x v="7"/>
    <x v="348"/>
    <n v="769.95"/>
  </r>
  <r>
    <n v="3998"/>
    <s v="CA-2016-105627"/>
    <d v="2016-08-03T00:00:00"/>
    <d v="2016-03-12T00:00:00"/>
    <x v="0"/>
    <s v="Standard Class"/>
    <x v="729"/>
    <x v="729"/>
    <s v="Consumer"/>
    <s v="United States"/>
    <s v="Kenosha"/>
    <s v="Wisconsin"/>
    <n v="53142"/>
    <x v="2"/>
    <s v="OFF-AR-10002704"/>
    <s v="Office Supplies"/>
    <x v="1"/>
    <x v="6"/>
    <x v="1605"/>
    <n v="14.98"/>
  </r>
  <r>
    <n v="3999"/>
    <s v="CA-2016-105627"/>
    <d v="2016-08-03T00:00:00"/>
    <d v="2016-03-12T00:00:00"/>
    <x v="0"/>
    <s v="Standard Class"/>
    <x v="729"/>
    <x v="729"/>
    <s v="Consumer"/>
    <s v="United States"/>
    <s v="Kenosha"/>
    <s v="Wisconsin"/>
    <n v="53142"/>
    <x v="2"/>
    <s v="FUR-FU-10000308"/>
    <s v="Furniture"/>
    <x v="0"/>
    <x v="5"/>
    <x v="1278"/>
    <n v="373.08"/>
  </r>
  <r>
    <n v="4000"/>
    <s v="US-2016-149629"/>
    <d v="2016-07-17T00:00:00"/>
    <d v="2016-07-20T00:00:00"/>
    <x v="6"/>
    <s v="Second Class"/>
    <x v="172"/>
    <x v="172"/>
    <s v="Corporate"/>
    <s v="United States"/>
    <s v="Port Saint Lucie"/>
    <s v="Florida"/>
    <n v="34952"/>
    <x v="0"/>
    <s v="FUR-BO-10004709"/>
    <s v="Furniture"/>
    <x v="0"/>
    <x v="0"/>
    <x v="266"/>
    <n v="231.92"/>
  </r>
  <r>
    <n v="4001"/>
    <s v="CA-2015-116834"/>
    <d v="2015-11-10T00:00:00"/>
    <d v="2015-10-16T00:00:00"/>
    <x v="2"/>
    <s v="Standard Class"/>
    <x v="656"/>
    <x v="656"/>
    <s v="Home Office"/>
    <s v="United States"/>
    <s v="Seattle"/>
    <s v="Washington"/>
    <n v="98115"/>
    <x v="1"/>
    <s v="FUR-FU-10001196"/>
    <s v="Furniture"/>
    <x v="0"/>
    <x v="5"/>
    <x v="1125"/>
    <n v="63.47"/>
  </r>
  <r>
    <n v="4002"/>
    <s v="CA-2015-116834"/>
    <d v="2015-11-10T00:00:00"/>
    <d v="2015-10-16T00:00:00"/>
    <x v="2"/>
    <s v="Standard Class"/>
    <x v="656"/>
    <x v="656"/>
    <s v="Home Office"/>
    <s v="United States"/>
    <s v="Seattle"/>
    <s v="Washington"/>
    <n v="98115"/>
    <x v="1"/>
    <s v="TEC-AC-10002942"/>
    <s v="Technology"/>
    <x v="2"/>
    <x v="11"/>
    <x v="1606"/>
    <n v="345"/>
  </r>
  <r>
    <n v="4003"/>
    <s v="CA-2017-145730"/>
    <d v="2017-03-03T00:00:00"/>
    <d v="2017-03-08T00:00:00"/>
    <x v="10"/>
    <s v="Standard Class"/>
    <x v="417"/>
    <x v="417"/>
    <s v="Consumer"/>
    <s v="United States"/>
    <s v="San Antonio"/>
    <s v="Texas"/>
    <n v="78207"/>
    <x v="2"/>
    <s v="FUR-TA-10004915"/>
    <s v="Furniture"/>
    <x v="0"/>
    <x v="3"/>
    <x v="335"/>
    <n v="637.89599999999996"/>
  </r>
  <r>
    <n v="4004"/>
    <s v="CA-2017-145730"/>
    <d v="2017-03-03T00:00:00"/>
    <d v="2017-03-08T00:00:00"/>
    <x v="10"/>
    <s v="Standard Class"/>
    <x v="417"/>
    <x v="417"/>
    <s v="Consumer"/>
    <s v="United States"/>
    <s v="San Antonio"/>
    <s v="Texas"/>
    <n v="78207"/>
    <x v="2"/>
    <s v="TEC-MA-10001016"/>
    <s v="Technology"/>
    <x v="2"/>
    <x v="15"/>
    <x v="1607"/>
    <n v="287.91000000000003"/>
  </r>
  <r>
    <n v="4005"/>
    <s v="CA-2017-145730"/>
    <d v="2017-03-03T00:00:00"/>
    <d v="2017-03-08T00:00:00"/>
    <x v="10"/>
    <s v="Standard Class"/>
    <x v="417"/>
    <x v="417"/>
    <s v="Consumer"/>
    <s v="United States"/>
    <s v="San Antonio"/>
    <s v="Texas"/>
    <n v="78207"/>
    <x v="2"/>
    <s v="OFF-EN-10000483"/>
    <s v="Office Supplies"/>
    <x v="1"/>
    <x v="12"/>
    <x v="374"/>
    <n v="36.6"/>
  </r>
  <r>
    <n v="4006"/>
    <s v="US-2016-168732"/>
    <d v="2016-10-12T00:00:00"/>
    <d v="2016-12-16T00:00:00"/>
    <x v="8"/>
    <s v="Standard Class"/>
    <x v="730"/>
    <x v="730"/>
    <s v="Consumer"/>
    <s v="United States"/>
    <s v="Roswell"/>
    <s v="Georgia"/>
    <n v="30076"/>
    <x v="0"/>
    <s v="OFF-AR-10003087"/>
    <s v="Office Supplies"/>
    <x v="1"/>
    <x v="6"/>
    <x v="772"/>
    <n v="1.78"/>
  </r>
  <r>
    <n v="4007"/>
    <s v="US-2016-168732"/>
    <d v="2016-10-12T00:00:00"/>
    <d v="2016-12-16T00:00:00"/>
    <x v="8"/>
    <s v="Standard Class"/>
    <x v="730"/>
    <x v="730"/>
    <s v="Consumer"/>
    <s v="United States"/>
    <s v="Roswell"/>
    <s v="Georgia"/>
    <n v="30076"/>
    <x v="0"/>
    <s v="OFF-PA-10000520"/>
    <s v="Office Supplies"/>
    <x v="1"/>
    <x v="10"/>
    <x v="1428"/>
    <n v="25.92"/>
  </r>
  <r>
    <n v="4008"/>
    <s v="US-2016-168732"/>
    <d v="2016-10-12T00:00:00"/>
    <d v="2016-12-16T00:00:00"/>
    <x v="8"/>
    <s v="Standard Class"/>
    <x v="730"/>
    <x v="730"/>
    <s v="Consumer"/>
    <s v="United States"/>
    <s v="Roswell"/>
    <s v="Georgia"/>
    <n v="30076"/>
    <x v="0"/>
    <s v="TEC-AC-10001553"/>
    <s v="Technology"/>
    <x v="2"/>
    <x v="11"/>
    <x v="1608"/>
    <n v="101.94"/>
  </r>
  <r>
    <n v="4009"/>
    <s v="CA-2016-107468"/>
    <d v="2016-12-18T00:00:00"/>
    <d v="2016-12-22T00:00:00"/>
    <x v="1"/>
    <s v="Standard Class"/>
    <x v="149"/>
    <x v="149"/>
    <s v="Corporate"/>
    <s v="United States"/>
    <s v="Louisville"/>
    <s v="Colorado"/>
    <n v="80027"/>
    <x v="1"/>
    <s v="OFF-AR-10000634"/>
    <s v="Office Supplies"/>
    <x v="1"/>
    <x v="6"/>
    <x v="997"/>
    <n v="6.8479999999999999"/>
  </r>
  <r>
    <n v="4010"/>
    <s v="CA-2018-144463"/>
    <d v="2018-01-01T00:00:00"/>
    <d v="2018-01-05T00:00:00"/>
    <x v="7"/>
    <s v="Standard Class"/>
    <x v="56"/>
    <x v="56"/>
    <s v="Consumer"/>
    <s v="United States"/>
    <s v="Los Angeles"/>
    <s v="California"/>
    <n v="90036"/>
    <x v="1"/>
    <s v="FUR-FU-10001215"/>
    <s v="Furniture"/>
    <x v="0"/>
    <x v="5"/>
    <x v="1609"/>
    <n v="474.43"/>
  </r>
  <r>
    <n v="4011"/>
    <s v="CA-2018-100811"/>
    <d v="2018-11-21T00:00:00"/>
    <d v="2018-11-24T00:00:00"/>
    <x v="2"/>
    <s v="First Class"/>
    <x v="693"/>
    <x v="693"/>
    <s v="Consumer"/>
    <s v="United States"/>
    <s v="Philadelphia"/>
    <s v="Pennsylvania"/>
    <n v="19143"/>
    <x v="3"/>
    <s v="OFF-PA-10001204"/>
    <s v="Office Supplies"/>
    <x v="1"/>
    <x v="10"/>
    <x v="523"/>
    <n v="8.4480000000000004"/>
  </r>
  <r>
    <n v="4012"/>
    <s v="CA-2018-100811"/>
    <d v="2018-11-21T00:00:00"/>
    <d v="2018-11-24T00:00:00"/>
    <x v="2"/>
    <s v="First Class"/>
    <x v="693"/>
    <x v="693"/>
    <s v="Consumer"/>
    <s v="United States"/>
    <s v="Philadelphia"/>
    <s v="Pennsylvania"/>
    <n v="19143"/>
    <x v="3"/>
    <s v="OFF-ST-10002444"/>
    <s v="Office Supplies"/>
    <x v="1"/>
    <x v="4"/>
    <x v="576"/>
    <n v="39.295999999999999"/>
  </r>
  <r>
    <n v="4013"/>
    <s v="CA-2016-153612"/>
    <d v="2016-12-22T00:00:00"/>
    <d v="2016-12-27T00:00:00"/>
    <x v="1"/>
    <s v="Standard Class"/>
    <x v="457"/>
    <x v="457"/>
    <s v="Home Office"/>
    <s v="United States"/>
    <s v="Superior"/>
    <s v="Wisconsin"/>
    <n v="54880"/>
    <x v="2"/>
    <s v="OFF-AR-10000203"/>
    <s v="Office Supplies"/>
    <x v="1"/>
    <x v="6"/>
    <x v="785"/>
    <n v="17.12"/>
  </r>
  <r>
    <n v="4014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OFF-AP-10000828"/>
    <s v="Office Supplies"/>
    <x v="1"/>
    <x v="9"/>
    <x v="1096"/>
    <n v="542.94000000000005"/>
  </r>
  <r>
    <n v="4015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OFF-LA-10003190"/>
    <s v="Office Supplies"/>
    <x v="1"/>
    <x v="2"/>
    <x v="1172"/>
    <n v="8.64"/>
  </r>
  <r>
    <n v="4016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OFF-PA-10002319"/>
    <s v="Office Supplies"/>
    <x v="1"/>
    <x v="10"/>
    <x v="1400"/>
    <n v="193.8"/>
  </r>
  <r>
    <n v="4017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OFF-PA-10003893"/>
    <s v="Office Supplies"/>
    <x v="1"/>
    <x v="10"/>
    <x v="1105"/>
    <n v="21.4"/>
  </r>
  <r>
    <n v="4018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OFF-PA-10002499"/>
    <s v="Office Supplies"/>
    <x v="1"/>
    <x v="10"/>
    <x v="1610"/>
    <n v="97.88"/>
  </r>
  <r>
    <n v="4019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TEC-AC-10004568"/>
    <s v="Technology"/>
    <x v="2"/>
    <x v="11"/>
    <x v="1118"/>
    <n v="251.91"/>
  </r>
  <r>
    <n v="4020"/>
    <s v="CA-2016-165624"/>
    <d v="2016-08-23T00:00:00"/>
    <d v="2016-08-28T00:00:00"/>
    <x v="0"/>
    <s v="Standard Class"/>
    <x v="651"/>
    <x v="651"/>
    <s v="Consumer"/>
    <s v="United States"/>
    <s v="Atlanta"/>
    <s v="Georgia"/>
    <n v="30318"/>
    <x v="0"/>
    <s v="OFF-AP-10001492"/>
    <s v="Office Supplies"/>
    <x v="1"/>
    <x v="9"/>
    <x v="22"/>
    <n v="25.86"/>
  </r>
  <r>
    <n v="4021"/>
    <s v="CA-2015-154963"/>
    <d v="2015-06-22T00:00:00"/>
    <d v="2015-06-27T00:00:00"/>
    <x v="9"/>
    <s v="Standard Class"/>
    <x v="731"/>
    <x v="731"/>
    <s v="Consumer"/>
    <s v="United States"/>
    <s v="Chester"/>
    <s v="Pennsylvania"/>
    <n v="19013"/>
    <x v="3"/>
    <s v="FUR-CH-10004698"/>
    <s v="Furniture"/>
    <x v="0"/>
    <x v="1"/>
    <x v="168"/>
    <n v="170.05799999999999"/>
  </r>
  <r>
    <n v="4022"/>
    <s v="CA-2015-154963"/>
    <d v="2015-06-22T00:00:00"/>
    <d v="2015-06-27T00:00:00"/>
    <x v="9"/>
    <s v="Standard Class"/>
    <x v="731"/>
    <x v="731"/>
    <s v="Consumer"/>
    <s v="United States"/>
    <s v="Chester"/>
    <s v="Pennsylvania"/>
    <n v="19013"/>
    <x v="3"/>
    <s v="TEC-PH-10004093"/>
    <s v="Technology"/>
    <x v="2"/>
    <x v="7"/>
    <x v="40"/>
    <n v="82.781999999999996"/>
  </r>
  <r>
    <n v="4023"/>
    <s v="CA-2015-154963"/>
    <d v="2015-06-22T00:00:00"/>
    <d v="2015-06-27T00:00:00"/>
    <x v="9"/>
    <s v="Standard Class"/>
    <x v="731"/>
    <x v="731"/>
    <s v="Consumer"/>
    <s v="United States"/>
    <s v="Chester"/>
    <s v="Pennsylvania"/>
    <n v="19013"/>
    <x v="3"/>
    <s v="FUR-CH-10000454"/>
    <s v="Furniture"/>
    <x v="0"/>
    <x v="1"/>
    <x v="1"/>
    <n v="853.93"/>
  </r>
  <r>
    <n v="4024"/>
    <s v="CA-2018-130764"/>
    <d v="2018-10-27T00:00:00"/>
    <d v="2018-10-28T00:00:00"/>
    <x v="8"/>
    <s v="First Class"/>
    <x v="705"/>
    <x v="705"/>
    <s v="Corporate"/>
    <s v="United States"/>
    <s v="San Francisco"/>
    <s v="California"/>
    <n v="94110"/>
    <x v="1"/>
    <s v="FUR-BO-10003034"/>
    <s v="Furniture"/>
    <x v="0"/>
    <x v="0"/>
    <x v="1203"/>
    <n v="556.66499999999996"/>
  </r>
  <r>
    <n v="4025"/>
    <s v="CA-2018-130764"/>
    <d v="2018-10-27T00:00:00"/>
    <d v="2018-10-28T00:00:00"/>
    <x v="8"/>
    <s v="First Class"/>
    <x v="705"/>
    <x v="705"/>
    <s v="Corporate"/>
    <s v="United States"/>
    <s v="San Francisco"/>
    <s v="California"/>
    <n v="94110"/>
    <x v="1"/>
    <s v="TEC-PH-10003215"/>
    <s v="Technology"/>
    <x v="2"/>
    <x v="7"/>
    <x v="1611"/>
    <n v="95.84"/>
  </r>
  <r>
    <n v="4026"/>
    <s v="CA-2018-139311"/>
    <d v="2018-11-08T00:00:00"/>
    <d v="2018-08-13T00:00:00"/>
    <x v="2"/>
    <s v="First Class"/>
    <x v="245"/>
    <x v="245"/>
    <s v="Corporate"/>
    <s v="United States"/>
    <s v="Bedford"/>
    <s v="Texas"/>
    <n v="76021"/>
    <x v="2"/>
    <s v="OFF-PA-10001776"/>
    <s v="Office Supplies"/>
    <x v="1"/>
    <x v="10"/>
    <x v="1272"/>
    <n v="29.664000000000001"/>
  </r>
  <r>
    <n v="4027"/>
    <s v="CA-2018-139311"/>
    <d v="2018-11-08T00:00:00"/>
    <d v="2018-08-13T00:00:00"/>
    <x v="2"/>
    <s v="First Class"/>
    <x v="245"/>
    <x v="245"/>
    <s v="Corporate"/>
    <s v="United States"/>
    <s v="Bedford"/>
    <s v="Texas"/>
    <n v="76021"/>
    <x v="2"/>
    <s v="OFF-AR-10004582"/>
    <s v="Office Supplies"/>
    <x v="1"/>
    <x v="6"/>
    <x v="1184"/>
    <n v="9.1839999999999993"/>
  </r>
  <r>
    <n v="4028"/>
    <s v="CA-2018-139311"/>
    <d v="2018-11-08T00:00:00"/>
    <d v="2018-08-13T00:00:00"/>
    <x v="2"/>
    <s v="First Class"/>
    <x v="245"/>
    <x v="245"/>
    <s v="Corporate"/>
    <s v="United States"/>
    <s v="Bedford"/>
    <s v="Texas"/>
    <n v="76021"/>
    <x v="2"/>
    <s v="TEC-PH-10001557"/>
    <s v="Technology"/>
    <x v="2"/>
    <x v="7"/>
    <x v="664"/>
    <n v="153.584"/>
  </r>
  <r>
    <n v="4029"/>
    <s v="CA-2018-139311"/>
    <d v="2018-11-08T00:00:00"/>
    <d v="2018-08-13T00:00:00"/>
    <x v="2"/>
    <s v="First Class"/>
    <x v="245"/>
    <x v="245"/>
    <s v="Corporate"/>
    <s v="United States"/>
    <s v="Bedford"/>
    <s v="Texas"/>
    <n v="76021"/>
    <x v="2"/>
    <s v="OFF-BI-10004209"/>
    <s v="Office Supplies"/>
    <x v="1"/>
    <x v="8"/>
    <x v="1215"/>
    <n v="12.864000000000001"/>
  </r>
  <r>
    <n v="4030"/>
    <s v="CA-2018-124296"/>
    <d v="2018-12-24T00:00:00"/>
    <d v="2018-12-28T00:00:00"/>
    <x v="1"/>
    <s v="Standard Class"/>
    <x v="394"/>
    <x v="394"/>
    <s v="Consumer"/>
    <s v="United States"/>
    <s v="Lafayette"/>
    <s v="Louisiana"/>
    <n v="70506"/>
    <x v="0"/>
    <s v="TEC-MA-10003183"/>
    <s v="Technology"/>
    <x v="2"/>
    <x v="15"/>
    <x v="951"/>
    <n v="479.97"/>
  </r>
  <r>
    <n v="4031"/>
    <s v="CA-2018-124296"/>
    <d v="2018-12-24T00:00:00"/>
    <d v="2018-12-28T00:00:00"/>
    <x v="1"/>
    <s v="Standard Class"/>
    <x v="394"/>
    <x v="394"/>
    <s v="Consumer"/>
    <s v="United States"/>
    <s v="Lafayette"/>
    <s v="Louisiana"/>
    <n v="70506"/>
    <x v="0"/>
    <s v="FUR-CH-10002439"/>
    <s v="Furniture"/>
    <x v="0"/>
    <x v="1"/>
    <x v="1325"/>
    <n v="232.88"/>
  </r>
  <r>
    <n v="4032"/>
    <s v="CA-2017-169957"/>
    <d v="2017-09-26T00:00:00"/>
    <d v="2017-09-30T00:00:00"/>
    <x v="3"/>
    <s v="Standard Class"/>
    <x v="17"/>
    <x v="17"/>
    <s v="Home Office"/>
    <s v="United States"/>
    <s v="Covington"/>
    <s v="Washington"/>
    <n v="98042"/>
    <x v="1"/>
    <s v="OFF-AP-10000576"/>
    <s v="Office Supplies"/>
    <x v="1"/>
    <x v="9"/>
    <x v="643"/>
    <n v="236.88"/>
  </r>
  <r>
    <n v="4033"/>
    <s v="CA-2017-169957"/>
    <d v="2017-09-26T00:00:00"/>
    <d v="2017-09-30T00:00:00"/>
    <x v="3"/>
    <s v="Standard Class"/>
    <x v="17"/>
    <x v="17"/>
    <s v="Home Office"/>
    <s v="United States"/>
    <s v="Covington"/>
    <s v="Washington"/>
    <n v="98042"/>
    <x v="1"/>
    <s v="OFF-PA-10004040"/>
    <s v="Office Supplies"/>
    <x v="1"/>
    <x v="10"/>
    <x v="99"/>
    <n v="29.9"/>
  </r>
  <r>
    <n v="4034"/>
    <s v="CA-2017-169957"/>
    <d v="2017-09-26T00:00:00"/>
    <d v="2017-09-30T00:00:00"/>
    <x v="3"/>
    <s v="Standard Class"/>
    <x v="17"/>
    <x v="17"/>
    <s v="Home Office"/>
    <s v="United States"/>
    <s v="Covington"/>
    <s v="Washington"/>
    <n v="98042"/>
    <x v="1"/>
    <s v="TEC-AC-10003063"/>
    <s v="Technology"/>
    <x v="2"/>
    <x v="11"/>
    <x v="1061"/>
    <n v="100"/>
  </r>
  <r>
    <n v="4035"/>
    <s v="US-2017-108777"/>
    <d v="2017-12-12T00:00:00"/>
    <d v="2017-12-12T00:00:00"/>
    <x v="1"/>
    <s v="Same Day"/>
    <x v="487"/>
    <x v="487"/>
    <s v="Corporate"/>
    <s v="United States"/>
    <s v="Lorain"/>
    <s v="Ohio"/>
    <n v="44052"/>
    <x v="3"/>
    <s v="OFF-BI-10003982"/>
    <s v="Office Supplies"/>
    <x v="1"/>
    <x v="8"/>
    <x v="350"/>
    <n v="18.693000000000001"/>
  </r>
  <r>
    <n v="4036"/>
    <s v="US-2017-108777"/>
    <d v="2017-12-12T00:00:00"/>
    <d v="2017-12-12T00:00:00"/>
    <x v="1"/>
    <s v="Same Day"/>
    <x v="487"/>
    <x v="487"/>
    <s v="Corporate"/>
    <s v="United States"/>
    <s v="Lorain"/>
    <s v="Ohio"/>
    <n v="44052"/>
    <x v="3"/>
    <s v="TEC-AC-10002567"/>
    <s v="Technology"/>
    <x v="2"/>
    <x v="11"/>
    <x v="428"/>
    <n v="383.952"/>
  </r>
  <r>
    <n v="4037"/>
    <s v="CA-2016-148859"/>
    <d v="2016-12-28T00:00:00"/>
    <d v="2017-01-01T00:00:00"/>
    <x v="1"/>
    <s v="Standard Class"/>
    <x v="651"/>
    <x v="651"/>
    <s v="Consumer"/>
    <s v="United States"/>
    <s v="Chicago"/>
    <s v="Illinois"/>
    <n v="60623"/>
    <x v="2"/>
    <s v="OFF-ST-10004950"/>
    <s v="Office Supplies"/>
    <x v="1"/>
    <x v="4"/>
    <x v="1519"/>
    <n v="24.815999999999999"/>
  </r>
  <r>
    <n v="4038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FUR-FU-10000550"/>
    <s v="Furniture"/>
    <x v="0"/>
    <x v="5"/>
    <x v="1454"/>
    <n v="24.9"/>
  </r>
  <r>
    <n v="4039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OFF-PA-10000528"/>
    <s v="Office Supplies"/>
    <x v="1"/>
    <x v="10"/>
    <x v="1145"/>
    <n v="21.12"/>
  </r>
  <r>
    <n v="4040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TEC-MA-10003183"/>
    <s v="Technology"/>
    <x v="2"/>
    <x v="15"/>
    <x v="951"/>
    <n v="767.952"/>
  </r>
  <r>
    <n v="4041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OFF-BI-10003305"/>
    <s v="Office Supplies"/>
    <x v="1"/>
    <x v="8"/>
    <x v="570"/>
    <n v="14.352"/>
  </r>
  <r>
    <n v="4042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TEC-PH-10001425"/>
    <s v="Technology"/>
    <x v="2"/>
    <x v="7"/>
    <x v="516"/>
    <n v="191.976"/>
  </r>
  <r>
    <n v="4043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OFF-LA-10001474"/>
    <s v="Office Supplies"/>
    <x v="1"/>
    <x v="2"/>
    <x v="926"/>
    <n v="274.77"/>
  </r>
  <r>
    <n v="4044"/>
    <s v="CA-2015-110786"/>
    <d v="2015-12-29T00:00:00"/>
    <d v="2016-01-02T00:00:00"/>
    <x v="1"/>
    <s v="Standard Class"/>
    <x v="295"/>
    <x v="295"/>
    <s v="Corporate"/>
    <s v="United States"/>
    <s v="San Francisco"/>
    <s v="California"/>
    <n v="94110"/>
    <x v="1"/>
    <s v="FUR-FU-10000672"/>
    <s v="Furniture"/>
    <x v="0"/>
    <x v="5"/>
    <x v="1517"/>
    <n v="70.56"/>
  </r>
  <r>
    <n v="4045"/>
    <s v="CA-2016-137750"/>
    <d v="2016-06-25T00:00:00"/>
    <d v="2016-06-30T00:00:00"/>
    <x v="9"/>
    <s v="Standard Class"/>
    <x v="535"/>
    <x v="535"/>
    <s v="Consumer"/>
    <s v="United States"/>
    <s v="San Francisco"/>
    <s v="California"/>
    <n v="94110"/>
    <x v="1"/>
    <s v="FUR-FU-10001979"/>
    <s v="Furniture"/>
    <x v="0"/>
    <x v="5"/>
    <x v="514"/>
    <n v="204.85"/>
  </r>
  <r>
    <n v="4046"/>
    <s v="CA-2016-136378"/>
    <d v="2016-02-04T00:00:00"/>
    <d v="2016-04-07T00:00:00"/>
    <x v="11"/>
    <s v="Standard Class"/>
    <x v="688"/>
    <x v="688"/>
    <s v="Corporate"/>
    <s v="United States"/>
    <s v="Houston"/>
    <s v="Texas"/>
    <n v="77070"/>
    <x v="2"/>
    <s v="OFF-BI-10003707"/>
    <s v="Office Supplies"/>
    <x v="1"/>
    <x v="8"/>
    <x v="784"/>
    <n v="9.1560000000000006"/>
  </r>
  <r>
    <n v="4047"/>
    <s v="CA-2018-100356"/>
    <d v="2018-10-21T00:00:00"/>
    <d v="2018-10-25T00:00:00"/>
    <x v="8"/>
    <s v="Standard Class"/>
    <x v="727"/>
    <x v="727"/>
    <s v="Consumer"/>
    <s v="United States"/>
    <s v="Chicago"/>
    <s v="Illinois"/>
    <n v="60653"/>
    <x v="2"/>
    <s v="OFF-AP-10002191"/>
    <s v="Office Supplies"/>
    <x v="1"/>
    <x v="9"/>
    <x v="808"/>
    <n v="23.992000000000001"/>
  </r>
  <r>
    <n v="4048"/>
    <s v="US-2016-166520"/>
    <d v="2016-07-16T00:00:00"/>
    <d v="2016-07-19T00:00:00"/>
    <x v="6"/>
    <s v="First Class"/>
    <x v="722"/>
    <x v="722"/>
    <s v="Corporate"/>
    <s v="United States"/>
    <s v="New York City"/>
    <s v="New York"/>
    <n v="10035"/>
    <x v="3"/>
    <s v="OFF-PA-10000501"/>
    <s v="Office Supplies"/>
    <x v="1"/>
    <x v="10"/>
    <x v="975"/>
    <n v="80.88"/>
  </r>
  <r>
    <n v="4049"/>
    <s v="US-2016-166520"/>
    <d v="2016-07-16T00:00:00"/>
    <d v="2016-07-19T00:00:00"/>
    <x v="6"/>
    <s v="First Class"/>
    <x v="722"/>
    <x v="722"/>
    <s v="Corporate"/>
    <s v="United States"/>
    <s v="New York City"/>
    <s v="New York"/>
    <n v="10035"/>
    <x v="3"/>
    <s v="TEC-AC-10001990"/>
    <s v="Technology"/>
    <x v="2"/>
    <x v="11"/>
    <x v="870"/>
    <n v="599.9"/>
  </r>
  <r>
    <n v="4050"/>
    <s v="CA-2018-136350"/>
    <d v="2018-06-24T00:00:00"/>
    <d v="2018-06-26T00:00:00"/>
    <x v="9"/>
    <s v="Second Class"/>
    <x v="654"/>
    <x v="654"/>
    <s v="Consumer"/>
    <s v="United States"/>
    <s v="New York City"/>
    <s v="New York"/>
    <n v="10011"/>
    <x v="3"/>
    <s v="FUR-FU-10003601"/>
    <s v="Furniture"/>
    <x v="0"/>
    <x v="5"/>
    <x v="736"/>
    <n v="276.69"/>
  </r>
  <r>
    <n v="4051"/>
    <s v="CA-2018-136350"/>
    <d v="2018-06-24T00:00:00"/>
    <d v="2018-06-26T00:00:00"/>
    <x v="9"/>
    <s v="Second Class"/>
    <x v="654"/>
    <x v="654"/>
    <s v="Consumer"/>
    <s v="United States"/>
    <s v="New York City"/>
    <s v="New York"/>
    <n v="10011"/>
    <x v="3"/>
    <s v="FUR-CH-10001891"/>
    <s v="Furniture"/>
    <x v="0"/>
    <x v="1"/>
    <x v="268"/>
    <n v="172.76400000000001"/>
  </r>
  <r>
    <n v="4052"/>
    <s v="CA-2015-122931"/>
    <d v="2015-09-29T00:00:00"/>
    <d v="2015-10-03T00:00:00"/>
    <x v="3"/>
    <s v="Standard Class"/>
    <x v="416"/>
    <x v="416"/>
    <s v="Corporate"/>
    <s v="United States"/>
    <s v="Philadelphia"/>
    <s v="Pennsylvania"/>
    <n v="19134"/>
    <x v="3"/>
    <s v="OFF-AR-10003469"/>
    <s v="Office Supplies"/>
    <x v="1"/>
    <x v="6"/>
    <x v="1258"/>
    <n v="4.2240000000000002"/>
  </r>
  <r>
    <n v="4053"/>
    <s v="CA-2015-122931"/>
    <d v="2015-09-29T00:00:00"/>
    <d v="2015-10-03T00:00:00"/>
    <x v="3"/>
    <s v="Standard Class"/>
    <x v="416"/>
    <x v="416"/>
    <s v="Corporate"/>
    <s v="United States"/>
    <s v="Philadelphia"/>
    <s v="Pennsylvania"/>
    <n v="19134"/>
    <x v="3"/>
    <s v="FUR-TA-10004175"/>
    <s v="Furniture"/>
    <x v="0"/>
    <x v="3"/>
    <x v="1155"/>
    <n v="409.27199999999999"/>
  </r>
  <r>
    <n v="4054"/>
    <s v="CA-2015-122931"/>
    <d v="2015-09-29T00:00:00"/>
    <d v="2015-10-03T00:00:00"/>
    <x v="3"/>
    <s v="Standard Class"/>
    <x v="416"/>
    <x v="416"/>
    <s v="Corporate"/>
    <s v="United States"/>
    <s v="Philadelphia"/>
    <s v="Pennsylvania"/>
    <n v="19134"/>
    <x v="3"/>
    <s v="OFF-LA-10002945"/>
    <s v="Office Supplies"/>
    <x v="1"/>
    <x v="2"/>
    <x v="1612"/>
    <n v="55.44"/>
  </r>
  <r>
    <n v="4055"/>
    <s v="CA-2015-122931"/>
    <d v="2015-09-29T00:00:00"/>
    <d v="2015-10-03T00:00:00"/>
    <x v="3"/>
    <s v="Standard Class"/>
    <x v="416"/>
    <x v="416"/>
    <s v="Corporate"/>
    <s v="United States"/>
    <s v="Philadelphia"/>
    <s v="Pennsylvania"/>
    <n v="19134"/>
    <x v="3"/>
    <s v="OFF-PA-10000533"/>
    <s v="Office Supplies"/>
    <x v="1"/>
    <x v="10"/>
    <x v="1205"/>
    <n v="20.928000000000001"/>
  </r>
  <r>
    <n v="4056"/>
    <s v="CA-2015-122931"/>
    <d v="2015-09-29T00:00:00"/>
    <d v="2015-10-03T00:00:00"/>
    <x v="3"/>
    <s v="Standard Class"/>
    <x v="416"/>
    <x v="416"/>
    <s v="Corporate"/>
    <s v="United States"/>
    <s v="Philadelphia"/>
    <s v="Pennsylvania"/>
    <n v="19134"/>
    <x v="3"/>
    <s v="OFF-ST-10004459"/>
    <s v="Office Supplies"/>
    <x v="1"/>
    <x v="4"/>
    <x v="459"/>
    <n v="1801.6320000000001"/>
  </r>
  <r>
    <n v="4057"/>
    <s v="CA-2015-122931"/>
    <d v="2015-09-29T00:00:00"/>
    <d v="2015-10-03T00:00:00"/>
    <x v="3"/>
    <s v="Standard Class"/>
    <x v="416"/>
    <x v="416"/>
    <s v="Corporate"/>
    <s v="United States"/>
    <s v="Philadelphia"/>
    <s v="Pennsylvania"/>
    <n v="19134"/>
    <x v="3"/>
    <s v="FUR-TA-10004147"/>
    <s v="Furniture"/>
    <x v="0"/>
    <x v="3"/>
    <x v="819"/>
    <n v="67.176000000000002"/>
  </r>
  <r>
    <n v="4058"/>
    <s v="CA-2015-163034"/>
    <d v="2015-11-24T00:00:00"/>
    <d v="2015-11-28T00:00:00"/>
    <x v="2"/>
    <s v="Standard Class"/>
    <x v="213"/>
    <x v="213"/>
    <s v="Consumer"/>
    <s v="United States"/>
    <s v="Chicago"/>
    <s v="Illinois"/>
    <n v="60610"/>
    <x v="2"/>
    <s v="OFF-ST-10000046"/>
    <s v="Office Supplies"/>
    <x v="1"/>
    <x v="4"/>
    <x v="764"/>
    <n v="646.20000000000005"/>
  </r>
  <r>
    <n v="4059"/>
    <s v="CA-2016-124058"/>
    <d v="2016-11-20T00:00:00"/>
    <d v="2016-11-24T00:00:00"/>
    <x v="2"/>
    <s v="Standard Class"/>
    <x v="62"/>
    <x v="62"/>
    <s v="Consumer"/>
    <s v="United States"/>
    <s v="Oakland"/>
    <s v="California"/>
    <n v="94601"/>
    <x v="1"/>
    <s v="TEC-PH-10004774"/>
    <s v="Technology"/>
    <x v="2"/>
    <x v="7"/>
    <x v="713"/>
    <n v="72.744"/>
  </r>
  <r>
    <n v="4060"/>
    <s v="CA-2016-124058"/>
    <d v="2016-11-20T00:00:00"/>
    <d v="2016-11-24T00:00:00"/>
    <x v="2"/>
    <s v="Standard Class"/>
    <x v="62"/>
    <x v="62"/>
    <s v="Consumer"/>
    <s v="United States"/>
    <s v="Oakland"/>
    <s v="California"/>
    <n v="94601"/>
    <x v="1"/>
    <s v="FUR-CH-10000595"/>
    <s v="Furniture"/>
    <x v="0"/>
    <x v="1"/>
    <x v="468"/>
    <n v="572.16"/>
  </r>
  <r>
    <n v="4061"/>
    <s v="CA-2017-129196"/>
    <d v="2017-01-11T00:00:00"/>
    <d v="2017-11-07T00:00:00"/>
    <x v="7"/>
    <s v="Standard Class"/>
    <x v="190"/>
    <x v="190"/>
    <s v="Consumer"/>
    <s v="United States"/>
    <s v="Chicago"/>
    <s v="Illinois"/>
    <n v="60610"/>
    <x v="2"/>
    <s v="TEC-AC-10002473"/>
    <s v="Technology"/>
    <x v="2"/>
    <x v="11"/>
    <x v="720"/>
    <n v="68.111999999999995"/>
  </r>
  <r>
    <n v="4062"/>
    <s v="US-2016-138716"/>
    <d v="2016-09-17T00:00:00"/>
    <d v="2016-09-20T00:00:00"/>
    <x v="3"/>
    <s v="First Class"/>
    <x v="688"/>
    <x v="688"/>
    <s v="Corporate"/>
    <s v="United States"/>
    <s v="Seattle"/>
    <s v="Washington"/>
    <n v="98105"/>
    <x v="1"/>
    <s v="OFF-BI-10001628"/>
    <s v="Office Supplies"/>
    <x v="1"/>
    <x v="8"/>
    <x v="1112"/>
    <n v="25.032"/>
  </r>
  <r>
    <n v="4063"/>
    <s v="US-2017-122182"/>
    <d v="2017-10-03T00:00:00"/>
    <d v="2017-03-14T00:00:00"/>
    <x v="8"/>
    <s v="Standard Class"/>
    <x v="420"/>
    <x v="420"/>
    <s v="Consumer"/>
    <s v="United States"/>
    <s v="Philadelphia"/>
    <s v="Pennsylvania"/>
    <n v="19143"/>
    <x v="3"/>
    <s v="TEC-AC-10002800"/>
    <s v="Technology"/>
    <x v="2"/>
    <x v="11"/>
    <x v="1216"/>
    <n v="39.991999999999997"/>
  </r>
  <r>
    <n v="4064"/>
    <s v="US-2015-130358"/>
    <d v="2015-06-23T00:00:00"/>
    <d v="2015-06-26T00:00:00"/>
    <x v="9"/>
    <s v="First Class"/>
    <x v="658"/>
    <x v="658"/>
    <s v="Consumer"/>
    <s v="United States"/>
    <s v="Concord"/>
    <s v="North Carolina"/>
    <n v="28027"/>
    <x v="0"/>
    <s v="OFF-AR-10002766"/>
    <s v="Office Supplies"/>
    <x v="1"/>
    <x v="6"/>
    <x v="1050"/>
    <n v="20.015999999999998"/>
  </r>
  <r>
    <n v="4065"/>
    <s v="US-2015-130358"/>
    <d v="2015-06-23T00:00:00"/>
    <d v="2015-06-26T00:00:00"/>
    <x v="9"/>
    <s v="First Class"/>
    <x v="658"/>
    <x v="658"/>
    <s v="Consumer"/>
    <s v="United States"/>
    <s v="Concord"/>
    <s v="North Carolina"/>
    <n v="28027"/>
    <x v="0"/>
    <s v="OFF-SU-10002522"/>
    <s v="Office Supplies"/>
    <x v="1"/>
    <x v="14"/>
    <x v="1553"/>
    <n v="3.1040000000000001"/>
  </r>
  <r>
    <n v="4066"/>
    <s v="CA-2015-102673"/>
    <d v="2015-01-11T00:00:00"/>
    <d v="2015-11-05T00:00:00"/>
    <x v="7"/>
    <s v="Standard Class"/>
    <x v="175"/>
    <x v="175"/>
    <s v="Corporate"/>
    <s v="United States"/>
    <s v="Charlotte"/>
    <s v="North Carolina"/>
    <n v="28205"/>
    <x v="0"/>
    <s v="OFF-FA-10003021"/>
    <s v="Office Supplies"/>
    <x v="1"/>
    <x v="13"/>
    <x v="128"/>
    <n v="7.52"/>
  </r>
  <r>
    <n v="4067"/>
    <s v="CA-2015-102673"/>
    <d v="2015-01-11T00:00:00"/>
    <d v="2015-11-05T00:00:00"/>
    <x v="7"/>
    <s v="Standard Class"/>
    <x v="175"/>
    <x v="175"/>
    <s v="Corporate"/>
    <s v="United States"/>
    <s v="Charlotte"/>
    <s v="North Carolina"/>
    <n v="28205"/>
    <x v="0"/>
    <s v="OFF-AR-10000634"/>
    <s v="Office Supplies"/>
    <x v="1"/>
    <x v="6"/>
    <x v="997"/>
    <n v="10.272"/>
  </r>
  <r>
    <n v="4068"/>
    <s v="CA-2015-102673"/>
    <d v="2015-01-11T00:00:00"/>
    <d v="2015-11-05T00:00:00"/>
    <x v="7"/>
    <s v="Standard Class"/>
    <x v="175"/>
    <x v="175"/>
    <s v="Corporate"/>
    <s v="United States"/>
    <s v="Charlotte"/>
    <s v="North Carolina"/>
    <n v="28205"/>
    <x v="0"/>
    <s v="OFF-LA-10001771"/>
    <s v="Office Supplies"/>
    <x v="1"/>
    <x v="2"/>
    <x v="1128"/>
    <n v="47.808"/>
  </r>
  <r>
    <n v="4069"/>
    <s v="CA-2015-102673"/>
    <d v="2015-01-11T00:00:00"/>
    <d v="2015-11-05T00:00:00"/>
    <x v="7"/>
    <s v="Standard Class"/>
    <x v="175"/>
    <x v="175"/>
    <s v="Corporate"/>
    <s v="United States"/>
    <s v="Charlotte"/>
    <s v="North Carolina"/>
    <n v="28205"/>
    <x v="0"/>
    <s v="TEC-PH-10004434"/>
    <s v="Technology"/>
    <x v="2"/>
    <x v="7"/>
    <x v="1613"/>
    <n v="978.84"/>
  </r>
  <r>
    <n v="4070"/>
    <s v="CA-2017-145303"/>
    <d v="2017-08-28T00:00:00"/>
    <d v="2017-08-31T00:00:00"/>
    <x v="0"/>
    <s v="First Class"/>
    <x v="599"/>
    <x v="599"/>
    <s v="Consumer"/>
    <s v="United States"/>
    <s v="Dallas"/>
    <s v="Texas"/>
    <n v="75081"/>
    <x v="2"/>
    <s v="OFF-BI-10000050"/>
    <s v="Office Supplies"/>
    <x v="1"/>
    <x v="8"/>
    <x v="347"/>
    <n v="13.14"/>
  </r>
  <r>
    <n v="4071"/>
    <s v="CA-2017-145303"/>
    <d v="2017-08-28T00:00:00"/>
    <d v="2017-08-31T00:00:00"/>
    <x v="0"/>
    <s v="First Class"/>
    <x v="599"/>
    <x v="599"/>
    <s v="Consumer"/>
    <s v="United States"/>
    <s v="Dallas"/>
    <s v="Texas"/>
    <n v="75081"/>
    <x v="2"/>
    <s v="OFF-BI-10002414"/>
    <s v="Office Supplies"/>
    <x v="1"/>
    <x v="8"/>
    <x v="1085"/>
    <n v="10.023999999999999"/>
  </r>
  <r>
    <n v="4072"/>
    <s v="CA-2017-145303"/>
    <d v="2017-08-28T00:00:00"/>
    <d v="2017-08-31T00:00:00"/>
    <x v="0"/>
    <s v="First Class"/>
    <x v="599"/>
    <x v="599"/>
    <s v="Consumer"/>
    <s v="United States"/>
    <s v="Dallas"/>
    <s v="Texas"/>
    <n v="75081"/>
    <x v="2"/>
    <s v="FUR-BO-10003159"/>
    <s v="Furniture"/>
    <x v="0"/>
    <x v="0"/>
    <x v="1109"/>
    <n v="156.37280000000001"/>
  </r>
  <r>
    <n v="4073"/>
    <s v="CA-2016-156104"/>
    <d v="2016-06-12T00:00:00"/>
    <d v="2016-12-08T00:00:00"/>
    <x v="9"/>
    <s v="Second Class"/>
    <x v="472"/>
    <x v="472"/>
    <s v="Home Office"/>
    <s v="United States"/>
    <s v="Indianapolis"/>
    <s v="Indiana"/>
    <n v="46203"/>
    <x v="2"/>
    <s v="TEC-CO-10002095"/>
    <s v="Technology"/>
    <x v="2"/>
    <x v="16"/>
    <x v="615"/>
    <n v="999.98"/>
  </r>
  <r>
    <n v="4074"/>
    <s v="US-2016-164308"/>
    <d v="2016-09-24T00:00:00"/>
    <d v="2016-09-27T00:00:00"/>
    <x v="3"/>
    <s v="First Class"/>
    <x v="649"/>
    <x v="649"/>
    <s v="Home Office"/>
    <s v="United States"/>
    <s v="Broken Arrow"/>
    <s v="Oklahoma"/>
    <n v="74012"/>
    <x v="2"/>
    <s v="TEC-PH-10004120"/>
    <s v="Technology"/>
    <x v="2"/>
    <x v="7"/>
    <x v="1534"/>
    <n v="821.94"/>
  </r>
  <r>
    <n v="4075"/>
    <s v="CA-2018-108112"/>
    <d v="2018-11-15T00:00:00"/>
    <d v="2018-11-20T00:00:00"/>
    <x v="2"/>
    <s v="Standard Class"/>
    <x v="729"/>
    <x v="729"/>
    <s v="Consumer"/>
    <s v="United States"/>
    <s v="Miramar"/>
    <s v="Florida"/>
    <n v="33023"/>
    <x v="0"/>
    <s v="FUR-FU-10003553"/>
    <s v="Furniture"/>
    <x v="0"/>
    <x v="5"/>
    <x v="568"/>
    <n v="220.06399999999999"/>
  </r>
  <r>
    <n v="4076"/>
    <s v="CA-2018-108112"/>
    <d v="2018-11-15T00:00:00"/>
    <d v="2018-11-20T00:00:00"/>
    <x v="2"/>
    <s v="Standard Class"/>
    <x v="729"/>
    <x v="729"/>
    <s v="Consumer"/>
    <s v="United States"/>
    <s v="Miramar"/>
    <s v="Florida"/>
    <n v="33023"/>
    <x v="0"/>
    <s v="FUR-FU-10001488"/>
    <s v="Furniture"/>
    <x v="0"/>
    <x v="5"/>
    <x v="1049"/>
    <n v="339.13600000000002"/>
  </r>
  <r>
    <n v="4077"/>
    <s v="CA-2016-100685"/>
    <d v="2016-12-19T00:00:00"/>
    <d v="2016-12-21T00:00:00"/>
    <x v="1"/>
    <s v="Second Class"/>
    <x v="416"/>
    <x v="416"/>
    <s v="Corporate"/>
    <s v="United States"/>
    <s v="Omaha"/>
    <s v="Nebraska"/>
    <n v="68104"/>
    <x v="2"/>
    <s v="OFF-BI-10003094"/>
    <s v="Office Supplies"/>
    <x v="1"/>
    <x v="8"/>
    <x v="653"/>
    <n v="7.04"/>
  </r>
  <r>
    <n v="4078"/>
    <s v="CA-2016-100685"/>
    <d v="2016-12-19T00:00:00"/>
    <d v="2016-12-21T00:00:00"/>
    <x v="1"/>
    <s v="Second Class"/>
    <x v="416"/>
    <x v="416"/>
    <s v="Corporate"/>
    <s v="United States"/>
    <s v="Omaha"/>
    <s v="Nebraska"/>
    <n v="68104"/>
    <x v="2"/>
    <s v="OFF-FA-10003472"/>
    <s v="Office Supplies"/>
    <x v="1"/>
    <x v="13"/>
    <x v="243"/>
    <n v="5.04"/>
  </r>
  <r>
    <n v="4079"/>
    <s v="CA-2016-100685"/>
    <d v="2016-12-19T00:00:00"/>
    <d v="2016-12-21T00:00:00"/>
    <x v="1"/>
    <s v="Second Class"/>
    <x v="416"/>
    <x v="416"/>
    <s v="Corporate"/>
    <s v="United States"/>
    <s v="Omaha"/>
    <s v="Nebraska"/>
    <n v="68104"/>
    <x v="2"/>
    <s v="OFF-PA-10001289"/>
    <s v="Office Supplies"/>
    <x v="1"/>
    <x v="10"/>
    <x v="961"/>
    <n v="116.28"/>
  </r>
  <r>
    <n v="4080"/>
    <s v="CA-2016-165414"/>
    <d v="2016-12-21T00:00:00"/>
    <d v="2016-12-24T00:00:00"/>
    <x v="1"/>
    <s v="First Class"/>
    <x v="201"/>
    <x v="201"/>
    <s v="Consumer"/>
    <s v="United States"/>
    <s v="Jacksonville"/>
    <s v="North Carolina"/>
    <n v="28540"/>
    <x v="0"/>
    <s v="TEC-PH-10002293"/>
    <s v="Technology"/>
    <x v="2"/>
    <x v="7"/>
    <x v="126"/>
    <n v="47.975999999999999"/>
  </r>
  <r>
    <n v="4081"/>
    <s v="CA-2017-140417"/>
    <d v="2017-09-25T00:00:00"/>
    <d v="2017-09-29T00:00:00"/>
    <x v="3"/>
    <s v="Standard Class"/>
    <x v="722"/>
    <x v="722"/>
    <s v="Corporate"/>
    <s v="United States"/>
    <s v="Tigard"/>
    <s v="Oregon"/>
    <n v="97224"/>
    <x v="1"/>
    <s v="OFF-PA-10000380"/>
    <s v="Office Supplies"/>
    <x v="1"/>
    <x v="10"/>
    <x v="1290"/>
    <n v="60.048000000000002"/>
  </r>
  <r>
    <n v="4082"/>
    <s v="CA-2017-140417"/>
    <d v="2017-09-25T00:00:00"/>
    <d v="2017-09-29T00:00:00"/>
    <x v="3"/>
    <s v="Standard Class"/>
    <x v="722"/>
    <x v="722"/>
    <s v="Corporate"/>
    <s v="United States"/>
    <s v="Tigard"/>
    <s v="Oregon"/>
    <n v="97224"/>
    <x v="1"/>
    <s v="OFF-BI-10004828"/>
    <s v="Office Supplies"/>
    <x v="1"/>
    <x v="8"/>
    <x v="1587"/>
    <n v="5.0220000000000002"/>
  </r>
  <r>
    <n v="4083"/>
    <s v="US-2018-151316"/>
    <d v="2018-06-24T00:00:00"/>
    <d v="2018-06-30T00:00:00"/>
    <x v="9"/>
    <s v="Standard Class"/>
    <x v="637"/>
    <x v="637"/>
    <s v="Corporate"/>
    <s v="United States"/>
    <s v="Decatur"/>
    <s v="Illinois"/>
    <n v="62521"/>
    <x v="2"/>
    <s v="OFF-BI-10004632"/>
    <s v="Office Supplies"/>
    <x v="1"/>
    <x v="8"/>
    <x v="569"/>
    <n v="182.994"/>
  </r>
  <r>
    <n v="4084"/>
    <s v="US-2018-151316"/>
    <d v="2018-06-24T00:00:00"/>
    <d v="2018-06-30T00:00:00"/>
    <x v="9"/>
    <s v="Standard Class"/>
    <x v="637"/>
    <x v="637"/>
    <s v="Corporate"/>
    <s v="United States"/>
    <s v="Decatur"/>
    <s v="Illinois"/>
    <n v="62521"/>
    <x v="2"/>
    <s v="OFF-PA-10000327"/>
    <s v="Office Supplies"/>
    <x v="1"/>
    <x v="10"/>
    <x v="1437"/>
    <n v="10.272"/>
  </r>
  <r>
    <n v="4085"/>
    <s v="CA-2018-163692"/>
    <d v="2018-07-09T00:00:00"/>
    <d v="2018-09-09T00:00:00"/>
    <x v="6"/>
    <s v="First Class"/>
    <x v="656"/>
    <x v="656"/>
    <s v="Home Office"/>
    <s v="United States"/>
    <s v="Phoenix"/>
    <s v="Arizona"/>
    <n v="85023"/>
    <x v="1"/>
    <s v="OFF-BI-10003291"/>
    <s v="Office Supplies"/>
    <x v="1"/>
    <x v="8"/>
    <x v="44"/>
    <n v="7.8570000000000002"/>
  </r>
  <r>
    <n v="4086"/>
    <s v="CA-2017-111913"/>
    <d v="2017-04-08T00:00:00"/>
    <d v="2017-08-06T00:00:00"/>
    <x v="4"/>
    <s v="Second Class"/>
    <x v="18"/>
    <x v="18"/>
    <s v="Corporate"/>
    <s v="United States"/>
    <s v="Sacramento"/>
    <s v="California"/>
    <n v="95823"/>
    <x v="1"/>
    <s v="TEC-PH-10002275"/>
    <s v="Technology"/>
    <x v="2"/>
    <x v="7"/>
    <x v="7"/>
    <n v="302.38400000000001"/>
  </r>
  <r>
    <n v="4087"/>
    <s v="CA-2017-111913"/>
    <d v="2017-04-08T00:00:00"/>
    <d v="2017-08-06T00:00:00"/>
    <x v="4"/>
    <s v="Second Class"/>
    <x v="18"/>
    <x v="18"/>
    <s v="Corporate"/>
    <s v="United States"/>
    <s v="Sacramento"/>
    <s v="California"/>
    <n v="95823"/>
    <x v="1"/>
    <s v="OFF-BI-10003291"/>
    <s v="Office Supplies"/>
    <x v="1"/>
    <x v="8"/>
    <x v="44"/>
    <n v="20.952000000000002"/>
  </r>
  <r>
    <n v="4088"/>
    <s v="CA-2017-111913"/>
    <d v="2017-04-08T00:00:00"/>
    <d v="2017-08-06T00:00:00"/>
    <x v="4"/>
    <s v="Second Class"/>
    <x v="18"/>
    <x v="18"/>
    <s v="Corporate"/>
    <s v="United States"/>
    <s v="Sacramento"/>
    <s v="California"/>
    <n v="95823"/>
    <x v="1"/>
    <s v="OFF-BI-10000343"/>
    <s v="Office Supplies"/>
    <x v="1"/>
    <x v="8"/>
    <x v="186"/>
    <n v="11.784000000000001"/>
  </r>
  <r>
    <n v="4089"/>
    <s v="US-2015-156559"/>
    <d v="2015-08-19T00:00:00"/>
    <d v="2015-08-26T00:00:00"/>
    <x v="0"/>
    <s v="Standard Class"/>
    <x v="23"/>
    <x v="23"/>
    <s v="Consumer"/>
    <s v="United States"/>
    <s v="Jonesboro"/>
    <s v="Arkansas"/>
    <n v="72401"/>
    <x v="0"/>
    <s v="FUR-BO-10000711"/>
    <s v="Furniture"/>
    <x v="0"/>
    <x v="0"/>
    <x v="1614"/>
    <n v="638.82000000000005"/>
  </r>
  <r>
    <n v="4090"/>
    <s v="CA-2017-161473"/>
    <d v="2017-01-04T00:00:00"/>
    <d v="2017-04-05T00:00:00"/>
    <x v="7"/>
    <s v="Standard Class"/>
    <x v="533"/>
    <x v="533"/>
    <s v="Corporate"/>
    <s v="United States"/>
    <s v="New York City"/>
    <s v="New York"/>
    <n v="10035"/>
    <x v="3"/>
    <s v="OFF-LA-10001297"/>
    <s v="Office Supplies"/>
    <x v="1"/>
    <x v="2"/>
    <x v="488"/>
    <n v="20.7"/>
  </r>
  <r>
    <n v="4091"/>
    <s v="CA-2017-161473"/>
    <d v="2017-01-04T00:00:00"/>
    <d v="2017-04-05T00:00:00"/>
    <x v="7"/>
    <s v="Standard Class"/>
    <x v="533"/>
    <x v="533"/>
    <s v="Corporate"/>
    <s v="United States"/>
    <s v="New York City"/>
    <s v="New York"/>
    <n v="10035"/>
    <x v="3"/>
    <s v="OFF-SU-10001574"/>
    <s v="Office Supplies"/>
    <x v="1"/>
    <x v="14"/>
    <x v="503"/>
    <n v="10.95"/>
  </r>
  <r>
    <n v="4092"/>
    <s v="CA-2017-161473"/>
    <d v="2017-01-04T00:00:00"/>
    <d v="2017-04-05T00:00:00"/>
    <x v="7"/>
    <s v="Standard Class"/>
    <x v="533"/>
    <x v="533"/>
    <s v="Corporate"/>
    <s v="United States"/>
    <s v="New York City"/>
    <s v="New York"/>
    <n v="10035"/>
    <x v="3"/>
    <s v="OFF-BI-10003305"/>
    <s v="Office Supplies"/>
    <x v="1"/>
    <x v="8"/>
    <x v="570"/>
    <n v="14.352"/>
  </r>
  <r>
    <n v="4093"/>
    <s v="CA-2018-166576"/>
    <d v="2018-05-16T00:00:00"/>
    <d v="2018-05-18T00:00:00"/>
    <x v="5"/>
    <s v="First Class"/>
    <x v="622"/>
    <x v="622"/>
    <s v="Consumer"/>
    <s v="United States"/>
    <s v="Akron"/>
    <s v="Ohio"/>
    <n v="44312"/>
    <x v="3"/>
    <s v="OFF-ST-10002574"/>
    <s v="Office Supplies"/>
    <x v="1"/>
    <x v="4"/>
    <x v="935"/>
    <n v="221.024"/>
  </r>
  <r>
    <n v="4094"/>
    <s v="CA-2016-102491"/>
    <d v="2016-08-24T00:00:00"/>
    <d v="2016-08-28T00:00:00"/>
    <x v="0"/>
    <s v="Standard Class"/>
    <x v="147"/>
    <x v="147"/>
    <s v="Consumer"/>
    <s v="United States"/>
    <s v="Florence"/>
    <s v="Kentucky"/>
    <n v="41042"/>
    <x v="0"/>
    <s v="TEC-MA-10000864"/>
    <s v="Technology"/>
    <x v="2"/>
    <x v="15"/>
    <x v="201"/>
    <n v="3080"/>
  </r>
  <r>
    <n v="4095"/>
    <s v="CA-2016-102491"/>
    <d v="2016-08-24T00:00:00"/>
    <d v="2016-08-28T00:00:00"/>
    <x v="0"/>
    <s v="Standard Class"/>
    <x v="147"/>
    <x v="147"/>
    <s v="Consumer"/>
    <s v="United States"/>
    <s v="Florence"/>
    <s v="Kentucky"/>
    <n v="41042"/>
    <x v="0"/>
    <s v="TEC-AC-10003289"/>
    <s v="Technology"/>
    <x v="2"/>
    <x v="11"/>
    <x v="1218"/>
    <n v="79.959999999999994"/>
  </r>
  <r>
    <n v="4096"/>
    <s v="CA-2016-102491"/>
    <d v="2016-08-24T00:00:00"/>
    <d v="2016-08-28T00:00:00"/>
    <x v="0"/>
    <s v="Standard Class"/>
    <x v="147"/>
    <x v="147"/>
    <s v="Consumer"/>
    <s v="United States"/>
    <s v="Florence"/>
    <s v="Kentucky"/>
    <n v="41042"/>
    <x v="0"/>
    <s v="TEC-PH-10001619"/>
    <s v="Technology"/>
    <x v="2"/>
    <x v="7"/>
    <x v="1594"/>
    <n v="587.97"/>
  </r>
  <r>
    <n v="4097"/>
    <s v="CA-2015-116904"/>
    <d v="2015-09-23T00:00:00"/>
    <d v="2015-09-28T00:00:00"/>
    <x v="3"/>
    <s v="Standard Class"/>
    <x v="183"/>
    <x v="183"/>
    <s v="Consumer"/>
    <s v="United States"/>
    <s v="Minneapolis"/>
    <s v="Minnesota"/>
    <n v="55407"/>
    <x v="2"/>
    <s v="OFF-PA-10004888"/>
    <s v="Office Supplies"/>
    <x v="1"/>
    <x v="10"/>
    <x v="968"/>
    <n v="32.4"/>
  </r>
  <r>
    <n v="4098"/>
    <s v="CA-2015-116904"/>
    <d v="2015-09-23T00:00:00"/>
    <d v="2015-09-28T00:00:00"/>
    <x v="3"/>
    <s v="Standard Class"/>
    <x v="183"/>
    <x v="183"/>
    <s v="Consumer"/>
    <s v="United States"/>
    <s v="Minneapolis"/>
    <s v="Minnesota"/>
    <n v="55407"/>
    <x v="2"/>
    <s v="OFF-ST-10000736"/>
    <s v="Office Supplies"/>
    <x v="1"/>
    <x v="4"/>
    <x v="460"/>
    <n v="404.9"/>
  </r>
  <r>
    <n v="4099"/>
    <s v="CA-2015-116904"/>
    <d v="2015-09-23T00:00:00"/>
    <d v="2015-09-28T00:00:00"/>
    <x v="3"/>
    <s v="Standard Class"/>
    <x v="183"/>
    <x v="183"/>
    <s v="Consumer"/>
    <s v="United States"/>
    <s v="Minneapolis"/>
    <s v="Minnesota"/>
    <n v="55407"/>
    <x v="2"/>
    <s v="OFF-BI-10001120"/>
    <s v="Office Supplies"/>
    <x v="1"/>
    <x v="8"/>
    <x v="1615"/>
    <n v="9449.9500000000007"/>
  </r>
  <r>
    <n v="4100"/>
    <s v="CA-2015-116904"/>
    <d v="2015-09-23T00:00:00"/>
    <d v="2015-09-28T00:00:00"/>
    <x v="3"/>
    <s v="Standard Class"/>
    <x v="183"/>
    <x v="183"/>
    <s v="Consumer"/>
    <s v="United States"/>
    <s v="Minneapolis"/>
    <s v="Minnesota"/>
    <n v="55407"/>
    <x v="2"/>
    <s v="OFF-BI-10000301"/>
    <s v="Office Supplies"/>
    <x v="1"/>
    <x v="8"/>
    <x v="625"/>
    <n v="12.94"/>
  </r>
  <r>
    <n v="4101"/>
    <s v="US-2018-102288"/>
    <d v="2018-06-19T00:00:00"/>
    <d v="2018-06-23T00:00:00"/>
    <x v="9"/>
    <s v="Standard Class"/>
    <x v="233"/>
    <x v="233"/>
    <s v="Consumer"/>
    <s v="United States"/>
    <s v="Houston"/>
    <s v="Texas"/>
    <n v="77095"/>
    <x v="2"/>
    <s v="OFF-AP-10004655"/>
    <s v="Office Supplies"/>
    <x v="1"/>
    <x v="9"/>
    <x v="1616"/>
    <n v="2.2639999999999998"/>
  </r>
  <r>
    <n v="4102"/>
    <s v="US-2018-102288"/>
    <d v="2018-06-19T00:00:00"/>
    <d v="2018-06-23T00:00:00"/>
    <x v="9"/>
    <s v="Standard Class"/>
    <x v="233"/>
    <x v="233"/>
    <s v="Consumer"/>
    <s v="United States"/>
    <s v="Houston"/>
    <s v="Texas"/>
    <n v="77095"/>
    <x v="2"/>
    <s v="OFF-AP-10002906"/>
    <s v="Office Supplies"/>
    <x v="1"/>
    <x v="9"/>
    <x v="1097"/>
    <n v="0.44400000000000001"/>
  </r>
  <r>
    <n v="4103"/>
    <s v="US-2018-102288"/>
    <d v="2018-06-19T00:00:00"/>
    <d v="2018-06-23T00:00:00"/>
    <x v="9"/>
    <s v="Standard Class"/>
    <x v="233"/>
    <x v="233"/>
    <s v="Consumer"/>
    <s v="United States"/>
    <s v="Houston"/>
    <s v="Texas"/>
    <n v="77095"/>
    <x v="2"/>
    <s v="OFF-PA-10000740"/>
    <s v="Office Supplies"/>
    <x v="1"/>
    <x v="10"/>
    <x v="1248"/>
    <n v="146.17599999999999"/>
  </r>
  <r>
    <n v="4104"/>
    <s v="CA-2018-137456"/>
    <d v="2018-12-21T00:00:00"/>
    <d v="2018-12-21T00:00:00"/>
    <x v="1"/>
    <s v="Same Day"/>
    <x v="46"/>
    <x v="46"/>
    <s v="Home Office"/>
    <s v="United States"/>
    <s v="Fremont"/>
    <s v="Nebraska"/>
    <n v="68025"/>
    <x v="2"/>
    <s v="FUR-FU-10001940"/>
    <s v="Furniture"/>
    <x v="0"/>
    <x v="5"/>
    <x v="222"/>
    <n v="15.92"/>
  </r>
  <r>
    <n v="4105"/>
    <s v="US-2018-155999"/>
    <d v="2018-07-08T00:00:00"/>
    <d v="2018-08-13T00:00:00"/>
    <x v="6"/>
    <s v="Standard Class"/>
    <x v="271"/>
    <x v="271"/>
    <s v="Consumer"/>
    <s v="United States"/>
    <s v="San Diego"/>
    <s v="California"/>
    <n v="92105"/>
    <x v="1"/>
    <s v="TEC-PH-10000439"/>
    <s v="Technology"/>
    <x v="2"/>
    <x v="7"/>
    <x v="878"/>
    <n v="159.96"/>
  </r>
  <r>
    <n v="4106"/>
    <s v="US-2018-155999"/>
    <d v="2018-07-08T00:00:00"/>
    <d v="2018-08-13T00:00:00"/>
    <x v="6"/>
    <s v="Standard Class"/>
    <x v="271"/>
    <x v="271"/>
    <s v="Consumer"/>
    <s v="United States"/>
    <s v="San Diego"/>
    <s v="California"/>
    <n v="92105"/>
    <x v="1"/>
    <s v="OFF-BI-10000404"/>
    <s v="Office Supplies"/>
    <x v="1"/>
    <x v="8"/>
    <x v="481"/>
    <n v="13.76"/>
  </r>
  <r>
    <n v="4107"/>
    <s v="US-2017-148334"/>
    <d v="2017-08-22T00:00:00"/>
    <d v="2017-08-26T00:00:00"/>
    <x v="0"/>
    <s v="Standard Class"/>
    <x v="732"/>
    <x v="732"/>
    <s v="Consumer"/>
    <s v="United States"/>
    <s v="Houston"/>
    <s v="Texas"/>
    <n v="77041"/>
    <x v="2"/>
    <s v="OFF-BI-10003676"/>
    <s v="Office Supplies"/>
    <x v="1"/>
    <x v="8"/>
    <x v="824"/>
    <n v="4.3120000000000003"/>
  </r>
  <r>
    <n v="4108"/>
    <s v="CA-2016-105599"/>
    <d v="2016-07-09T00:00:00"/>
    <d v="2016-09-07T00:00:00"/>
    <x v="6"/>
    <s v="Same Day"/>
    <x v="507"/>
    <x v="507"/>
    <s v="Consumer"/>
    <s v="United States"/>
    <s v="New York City"/>
    <s v="New York"/>
    <n v="10011"/>
    <x v="3"/>
    <s v="OFF-ST-10002486"/>
    <s v="Office Supplies"/>
    <x v="1"/>
    <x v="4"/>
    <x v="700"/>
    <n v="13.96"/>
  </r>
  <r>
    <n v="4109"/>
    <s v="CA-2016-105599"/>
    <d v="2016-07-09T00:00:00"/>
    <d v="2016-09-07T00:00:00"/>
    <x v="6"/>
    <s v="Same Day"/>
    <x v="507"/>
    <x v="507"/>
    <s v="Consumer"/>
    <s v="United States"/>
    <s v="New York City"/>
    <s v="New York"/>
    <n v="10011"/>
    <x v="3"/>
    <s v="FUR-TA-10003837"/>
    <s v="Furniture"/>
    <x v="0"/>
    <x v="3"/>
    <x v="1466"/>
    <n v="27.414000000000001"/>
  </r>
  <r>
    <n v="4110"/>
    <s v="CA-2016-153717"/>
    <d v="2016-12-25T00:00:00"/>
    <d v="2017-01-01T00:00:00"/>
    <x v="1"/>
    <s v="Standard Class"/>
    <x v="393"/>
    <x v="393"/>
    <s v="Corporate"/>
    <s v="United States"/>
    <s v="Detroit"/>
    <s v="Michigan"/>
    <n v="48227"/>
    <x v="2"/>
    <s v="TEC-PH-10002923"/>
    <s v="Technology"/>
    <x v="2"/>
    <x v="7"/>
    <x v="687"/>
    <n v="73.98"/>
  </r>
  <r>
    <n v="4111"/>
    <s v="CA-2016-153717"/>
    <d v="2016-12-25T00:00:00"/>
    <d v="2017-01-01T00:00:00"/>
    <x v="1"/>
    <s v="Standard Class"/>
    <x v="393"/>
    <x v="393"/>
    <s v="Corporate"/>
    <s v="United States"/>
    <s v="Detroit"/>
    <s v="Michigan"/>
    <n v="48227"/>
    <x v="2"/>
    <s v="FUR-BO-10004360"/>
    <s v="Furniture"/>
    <x v="0"/>
    <x v="0"/>
    <x v="1617"/>
    <n v="160.97999999999999"/>
  </r>
  <r>
    <n v="4112"/>
    <s v="CA-2016-153717"/>
    <d v="2016-12-25T00:00:00"/>
    <d v="2017-01-01T00:00:00"/>
    <x v="1"/>
    <s v="Standard Class"/>
    <x v="393"/>
    <x v="393"/>
    <s v="Corporate"/>
    <s v="United States"/>
    <s v="Detroit"/>
    <s v="Michigan"/>
    <n v="48227"/>
    <x v="2"/>
    <s v="OFF-PA-10002160"/>
    <s v="Office Supplies"/>
    <x v="1"/>
    <x v="10"/>
    <x v="1199"/>
    <n v="17.34"/>
  </r>
  <r>
    <n v="4113"/>
    <s v="CA-2016-153717"/>
    <d v="2016-12-25T00:00:00"/>
    <d v="2017-01-01T00:00:00"/>
    <x v="1"/>
    <s v="Standard Class"/>
    <x v="393"/>
    <x v="393"/>
    <s v="Corporate"/>
    <s v="United States"/>
    <s v="Detroit"/>
    <s v="Michigan"/>
    <n v="48227"/>
    <x v="2"/>
    <s v="OFF-AR-10002375"/>
    <s v="Office Supplies"/>
    <x v="1"/>
    <x v="6"/>
    <x v="831"/>
    <n v="3.28"/>
  </r>
  <r>
    <n v="4114"/>
    <s v="CA-2016-116687"/>
    <d v="2016-02-05T00:00:00"/>
    <d v="2016-05-07T00:00:00"/>
    <x v="11"/>
    <s v="Standard Class"/>
    <x v="544"/>
    <x v="544"/>
    <s v="Corporate"/>
    <s v="United States"/>
    <s v="Houston"/>
    <s v="Texas"/>
    <n v="77095"/>
    <x v="2"/>
    <s v="OFF-LA-10000443"/>
    <s v="Office Supplies"/>
    <x v="1"/>
    <x v="2"/>
    <x v="1127"/>
    <n v="8.8559999999999999"/>
  </r>
  <r>
    <n v="4115"/>
    <s v="CA-2016-116687"/>
    <d v="2016-02-05T00:00:00"/>
    <d v="2016-05-07T00:00:00"/>
    <x v="11"/>
    <s v="Standard Class"/>
    <x v="544"/>
    <x v="544"/>
    <s v="Corporate"/>
    <s v="United States"/>
    <s v="Houston"/>
    <s v="Texas"/>
    <n v="77095"/>
    <x v="2"/>
    <s v="TEC-PH-10001750"/>
    <s v="Technology"/>
    <x v="2"/>
    <x v="7"/>
    <x v="977"/>
    <n v="158.376"/>
  </r>
  <r>
    <n v="4116"/>
    <s v="CA-2017-163573"/>
    <d v="2017-11-24T00:00:00"/>
    <d v="2017-11-27T00:00:00"/>
    <x v="2"/>
    <s v="First Class"/>
    <x v="549"/>
    <x v="549"/>
    <s v="Consumer"/>
    <s v="United States"/>
    <s v="Seattle"/>
    <s v="Washington"/>
    <n v="98105"/>
    <x v="1"/>
    <s v="OFF-BI-10004632"/>
    <s v="Office Supplies"/>
    <x v="1"/>
    <x v="8"/>
    <x v="569"/>
    <n v="1219.96"/>
  </r>
  <r>
    <n v="4117"/>
    <s v="CA-2016-153416"/>
    <d v="2016-11-24T00:00:00"/>
    <d v="2016-11-29T00:00:00"/>
    <x v="2"/>
    <s v="Standard Class"/>
    <x v="358"/>
    <x v="358"/>
    <s v="Consumer"/>
    <s v="United States"/>
    <s v="Los Angeles"/>
    <s v="California"/>
    <n v="90036"/>
    <x v="1"/>
    <s v="OFF-BI-10002813"/>
    <s v="Office Supplies"/>
    <x v="1"/>
    <x v="8"/>
    <x v="914"/>
    <n v="3.1680000000000001"/>
  </r>
  <r>
    <n v="4118"/>
    <s v="CA-2016-153416"/>
    <d v="2016-11-24T00:00:00"/>
    <d v="2016-11-29T00:00:00"/>
    <x v="2"/>
    <s v="Standard Class"/>
    <x v="358"/>
    <x v="358"/>
    <s v="Consumer"/>
    <s v="United States"/>
    <s v="Los Angeles"/>
    <s v="California"/>
    <n v="90036"/>
    <x v="1"/>
    <s v="OFF-PA-10002005"/>
    <s v="Office Supplies"/>
    <x v="1"/>
    <x v="10"/>
    <x v="510"/>
    <n v="19.440000000000001"/>
  </r>
  <r>
    <n v="4119"/>
    <s v="CA-2016-153416"/>
    <d v="2016-11-24T00:00:00"/>
    <d v="2016-11-29T00:00:00"/>
    <x v="2"/>
    <s v="Standard Class"/>
    <x v="358"/>
    <x v="358"/>
    <s v="Consumer"/>
    <s v="United States"/>
    <s v="Los Angeles"/>
    <s v="California"/>
    <n v="90036"/>
    <x v="1"/>
    <s v="OFF-ST-10000060"/>
    <s v="Office Supplies"/>
    <x v="1"/>
    <x v="4"/>
    <x v="392"/>
    <n v="454.86"/>
  </r>
  <r>
    <n v="4120"/>
    <s v="CA-2016-153416"/>
    <d v="2016-11-24T00:00:00"/>
    <d v="2016-11-29T00:00:00"/>
    <x v="2"/>
    <s v="Standard Class"/>
    <x v="358"/>
    <x v="358"/>
    <s v="Consumer"/>
    <s v="United States"/>
    <s v="Los Angeles"/>
    <s v="California"/>
    <n v="90036"/>
    <x v="1"/>
    <s v="OFF-BI-10002706"/>
    <s v="Office Supplies"/>
    <x v="1"/>
    <x v="8"/>
    <x v="276"/>
    <n v="91.391999999999996"/>
  </r>
  <r>
    <n v="4121"/>
    <s v="CA-2018-117394"/>
    <d v="2018-04-09T00:00:00"/>
    <d v="2018-09-10T00:00:00"/>
    <x v="4"/>
    <s v="Standard Class"/>
    <x v="462"/>
    <x v="462"/>
    <s v="Consumer"/>
    <s v="United States"/>
    <s v="Philadelphia"/>
    <s v="Pennsylvania"/>
    <n v="19120"/>
    <x v="3"/>
    <s v="TEC-AC-10000199"/>
    <s v="Technology"/>
    <x v="2"/>
    <x v="11"/>
    <x v="1618"/>
    <n v="19.04"/>
  </r>
  <r>
    <n v="4122"/>
    <s v="CA-2018-133823"/>
    <d v="2018-11-05T00:00:00"/>
    <d v="2018-05-12T00:00:00"/>
    <x v="2"/>
    <s v="Same Day"/>
    <x v="221"/>
    <x v="221"/>
    <s v="Consumer"/>
    <s v="United States"/>
    <s v="Seattle"/>
    <s v="Washington"/>
    <n v="98103"/>
    <x v="1"/>
    <s v="OFF-PA-10002870"/>
    <s v="Office Supplies"/>
    <x v="1"/>
    <x v="10"/>
    <x v="902"/>
    <n v="37.44"/>
  </r>
  <r>
    <n v="4123"/>
    <s v="CA-2018-133823"/>
    <d v="2018-11-05T00:00:00"/>
    <d v="2018-05-12T00:00:00"/>
    <x v="2"/>
    <s v="Same Day"/>
    <x v="221"/>
    <x v="221"/>
    <s v="Consumer"/>
    <s v="United States"/>
    <s v="Seattle"/>
    <s v="Washington"/>
    <n v="98103"/>
    <x v="1"/>
    <s v="OFF-LA-10004545"/>
    <s v="Office Supplies"/>
    <x v="1"/>
    <x v="2"/>
    <x v="1337"/>
    <n v="37.590000000000003"/>
  </r>
  <r>
    <n v="4124"/>
    <s v="CA-2018-133823"/>
    <d v="2018-11-05T00:00:00"/>
    <d v="2018-05-12T00:00:00"/>
    <x v="2"/>
    <s v="Same Day"/>
    <x v="221"/>
    <x v="221"/>
    <s v="Consumer"/>
    <s v="United States"/>
    <s v="Seattle"/>
    <s v="Washington"/>
    <n v="98103"/>
    <x v="1"/>
    <s v="OFF-BI-10000962"/>
    <s v="Office Supplies"/>
    <x v="1"/>
    <x v="8"/>
    <x v="1513"/>
    <n v="26.032"/>
  </r>
  <r>
    <n v="4125"/>
    <s v="CA-2015-127523"/>
    <d v="2015-11-05T00:00:00"/>
    <d v="2015-05-18T00:00:00"/>
    <x v="2"/>
    <s v="Standard Class"/>
    <x v="410"/>
    <x v="410"/>
    <s v="Corporate"/>
    <s v="United States"/>
    <s v="Watertown"/>
    <s v="New York"/>
    <n v="13601"/>
    <x v="3"/>
    <s v="OFF-AP-10004249"/>
    <s v="Office Supplies"/>
    <x v="1"/>
    <x v="9"/>
    <x v="360"/>
    <n v="35.909999999999997"/>
  </r>
  <r>
    <n v="4126"/>
    <s v="CA-2018-123239"/>
    <d v="2018-07-27T00:00:00"/>
    <d v="2018-07-31T00:00:00"/>
    <x v="6"/>
    <s v="Second Class"/>
    <x v="207"/>
    <x v="207"/>
    <s v="Consumer"/>
    <s v="United States"/>
    <s v="Jacksonville"/>
    <s v="Florida"/>
    <n v="32216"/>
    <x v="0"/>
    <s v="FUR-FU-10001602"/>
    <s v="Furniture"/>
    <x v="0"/>
    <x v="5"/>
    <x v="766"/>
    <n v="91.031999999999996"/>
  </r>
  <r>
    <n v="4127"/>
    <s v="CA-2018-156769"/>
    <d v="2018-06-05T00:00:00"/>
    <d v="2018-05-09T00:00:00"/>
    <x v="9"/>
    <s v="First Class"/>
    <x v="47"/>
    <x v="47"/>
    <s v="Consumer"/>
    <s v="United States"/>
    <s v="Arlington"/>
    <s v="Virginia"/>
    <n v="22204"/>
    <x v="0"/>
    <s v="OFF-AR-10003179"/>
    <s v="Office Supplies"/>
    <x v="1"/>
    <x v="6"/>
    <x v="1574"/>
    <n v="54.66"/>
  </r>
  <r>
    <n v="4128"/>
    <s v="CA-2015-127299"/>
    <d v="2015-09-19T00:00:00"/>
    <d v="2015-09-24T00:00:00"/>
    <x v="3"/>
    <s v="Standard Class"/>
    <x v="252"/>
    <x v="252"/>
    <s v="Consumer"/>
    <s v="United States"/>
    <s v="Charlotte"/>
    <s v="North Carolina"/>
    <n v="28205"/>
    <x v="0"/>
    <s v="OFF-ST-10003722"/>
    <s v="Office Supplies"/>
    <x v="1"/>
    <x v="4"/>
    <x v="767"/>
    <n v="67.343999999999994"/>
  </r>
  <r>
    <n v="4129"/>
    <s v="CA-2015-127299"/>
    <d v="2015-09-19T00:00:00"/>
    <d v="2015-09-24T00:00:00"/>
    <x v="3"/>
    <s v="Standard Class"/>
    <x v="252"/>
    <x v="252"/>
    <s v="Consumer"/>
    <s v="United States"/>
    <s v="Charlotte"/>
    <s v="North Carolina"/>
    <n v="28205"/>
    <x v="0"/>
    <s v="TEC-MA-10001127"/>
    <s v="Technology"/>
    <x v="2"/>
    <x v="15"/>
    <x v="1619"/>
    <n v="2624.9850000000001"/>
  </r>
  <r>
    <n v="4130"/>
    <s v="CA-2016-121272"/>
    <d v="2016-03-29T00:00:00"/>
    <d v="2016-04-04T00:00:00"/>
    <x v="10"/>
    <s v="Standard Class"/>
    <x v="157"/>
    <x v="157"/>
    <s v="Consumer"/>
    <s v="United States"/>
    <s v="Seattle"/>
    <s v="Washington"/>
    <n v="98103"/>
    <x v="1"/>
    <s v="OFF-AP-10001947"/>
    <s v="Office Supplies"/>
    <x v="1"/>
    <x v="9"/>
    <x v="1537"/>
    <n v="73.28"/>
  </r>
  <r>
    <n v="4131"/>
    <s v="CA-2015-115336"/>
    <d v="2015-11-18T00:00:00"/>
    <d v="2015-11-25T00:00:00"/>
    <x v="2"/>
    <s v="Standard Class"/>
    <x v="448"/>
    <x v="448"/>
    <s v="Corporate"/>
    <s v="United States"/>
    <s v="Chicago"/>
    <s v="Illinois"/>
    <n v="60623"/>
    <x v="2"/>
    <s v="OFF-BI-10001107"/>
    <s v="Office Supplies"/>
    <x v="1"/>
    <x v="8"/>
    <x v="497"/>
    <n v="14.48"/>
  </r>
  <r>
    <n v="4132"/>
    <s v="CA-2016-111703"/>
    <d v="2016-02-07T00:00:00"/>
    <d v="2016-07-09T00:00:00"/>
    <x v="11"/>
    <s v="Standard Class"/>
    <x v="41"/>
    <x v="41"/>
    <s v="Consumer"/>
    <s v="United States"/>
    <s v="Hollywood"/>
    <s v="Florida"/>
    <n v="33021"/>
    <x v="0"/>
    <s v="OFF-PA-10000349"/>
    <s v="Office Supplies"/>
    <x v="1"/>
    <x v="10"/>
    <x v="33"/>
    <n v="11.952"/>
  </r>
  <r>
    <n v="4133"/>
    <s v="CA-2016-111703"/>
    <d v="2016-02-07T00:00:00"/>
    <d v="2016-07-09T00:00:00"/>
    <x v="11"/>
    <s v="Standard Class"/>
    <x v="41"/>
    <x v="41"/>
    <s v="Consumer"/>
    <s v="United States"/>
    <s v="Hollywood"/>
    <s v="Florida"/>
    <n v="33021"/>
    <x v="0"/>
    <s v="OFF-PA-10003349"/>
    <s v="Office Supplies"/>
    <x v="1"/>
    <x v="10"/>
    <x v="220"/>
    <n v="15.552"/>
  </r>
  <r>
    <n v="4134"/>
    <s v="CA-2015-128839"/>
    <d v="2015-08-09T00:00:00"/>
    <d v="2015-09-13T00:00:00"/>
    <x v="0"/>
    <s v="Standard Class"/>
    <x v="74"/>
    <x v="74"/>
    <s v="Consumer"/>
    <s v="United States"/>
    <s v="Chesapeake"/>
    <s v="Virginia"/>
    <n v="23320"/>
    <x v="0"/>
    <s v="OFF-FA-10002280"/>
    <s v="Office Supplies"/>
    <x v="1"/>
    <x v="13"/>
    <x v="659"/>
    <n v="45"/>
  </r>
  <r>
    <n v="4135"/>
    <s v="CA-2015-128839"/>
    <d v="2015-08-09T00:00:00"/>
    <d v="2015-09-13T00:00:00"/>
    <x v="0"/>
    <s v="Standard Class"/>
    <x v="74"/>
    <x v="74"/>
    <s v="Consumer"/>
    <s v="United States"/>
    <s v="Chesapeake"/>
    <s v="Virginia"/>
    <n v="23320"/>
    <x v="0"/>
    <s v="TEC-MA-10000029"/>
    <s v="Technology"/>
    <x v="2"/>
    <x v="15"/>
    <x v="381"/>
    <n v="209.97"/>
  </r>
  <r>
    <n v="4136"/>
    <s v="CA-2018-105914"/>
    <d v="2018-02-10T00:00:00"/>
    <d v="2018-10-08T00:00:00"/>
    <x v="11"/>
    <s v="Standard Class"/>
    <x v="391"/>
    <x v="391"/>
    <s v="Home Office"/>
    <s v="United States"/>
    <s v="Los Angeles"/>
    <s v="California"/>
    <n v="90036"/>
    <x v="1"/>
    <s v="OFF-BI-10002854"/>
    <s v="Office Supplies"/>
    <x v="1"/>
    <x v="8"/>
    <x v="904"/>
    <n v="112.12"/>
  </r>
  <r>
    <n v="4137"/>
    <s v="CA-2018-105914"/>
    <d v="2018-02-10T00:00:00"/>
    <d v="2018-10-08T00:00:00"/>
    <x v="11"/>
    <s v="Standard Class"/>
    <x v="391"/>
    <x v="391"/>
    <s v="Home Office"/>
    <s v="United States"/>
    <s v="Los Angeles"/>
    <s v="California"/>
    <n v="90036"/>
    <x v="1"/>
    <s v="OFF-ST-10003716"/>
    <s v="Office Supplies"/>
    <x v="1"/>
    <x v="4"/>
    <x v="898"/>
    <n v="1575.14"/>
  </r>
  <r>
    <n v="4138"/>
    <s v="CA-2018-110926"/>
    <d v="2018-11-19T00:00:00"/>
    <d v="2018-11-23T00:00:00"/>
    <x v="2"/>
    <s v="Standard Class"/>
    <x v="732"/>
    <x v="732"/>
    <s v="Consumer"/>
    <s v="United States"/>
    <s v="Alexandria"/>
    <s v="Virginia"/>
    <n v="22304"/>
    <x v="0"/>
    <s v="OFF-FA-10000624"/>
    <s v="Office Supplies"/>
    <x v="1"/>
    <x v="13"/>
    <x v="294"/>
    <n v="25.06"/>
  </r>
  <r>
    <n v="4139"/>
    <s v="CA-2017-117226"/>
    <d v="2017-12-30T00:00:00"/>
    <d v="2018-01-01T00:00:00"/>
    <x v="1"/>
    <s v="First Class"/>
    <x v="470"/>
    <x v="470"/>
    <s v="Corporate"/>
    <s v="United States"/>
    <s v="Deer Park"/>
    <s v="Texas"/>
    <n v="77536"/>
    <x v="2"/>
    <s v="OFF-BI-10004654"/>
    <s v="Office Supplies"/>
    <x v="1"/>
    <x v="8"/>
    <x v="68"/>
    <n v="6.9240000000000004"/>
  </r>
  <r>
    <n v="4140"/>
    <s v="CA-2018-127313"/>
    <d v="2018-01-12T00:00:00"/>
    <d v="2018-12-04T00:00:00"/>
    <x v="7"/>
    <s v="First Class"/>
    <x v="267"/>
    <x v="267"/>
    <s v="Consumer"/>
    <s v="United States"/>
    <s v="Philadelphia"/>
    <s v="Pennsylvania"/>
    <n v="19120"/>
    <x v="3"/>
    <s v="OFF-ST-10001228"/>
    <s v="Office Supplies"/>
    <x v="1"/>
    <x v="4"/>
    <x v="450"/>
    <n v="37.392000000000003"/>
  </r>
  <r>
    <n v="4141"/>
    <s v="CA-2018-127313"/>
    <d v="2018-01-12T00:00:00"/>
    <d v="2018-12-04T00:00:00"/>
    <x v="7"/>
    <s v="First Class"/>
    <x v="267"/>
    <x v="267"/>
    <s v="Consumer"/>
    <s v="United States"/>
    <s v="Philadelphia"/>
    <s v="Pennsylvania"/>
    <n v="19120"/>
    <x v="3"/>
    <s v="FUR-FU-10003798"/>
    <s v="Furniture"/>
    <x v="0"/>
    <x v="5"/>
    <x v="1604"/>
    <n v="79.12"/>
  </r>
  <r>
    <n v="4142"/>
    <s v="CA-2017-136287"/>
    <d v="2017-06-13T00:00:00"/>
    <d v="2017-06-17T00:00:00"/>
    <x v="9"/>
    <s v="Standard Class"/>
    <x v="196"/>
    <x v="196"/>
    <s v="Consumer"/>
    <s v="United States"/>
    <s v="Wichita"/>
    <s v="Kansas"/>
    <n v="67212"/>
    <x v="2"/>
    <s v="OFF-LA-10003148"/>
    <s v="Office Supplies"/>
    <x v="1"/>
    <x v="2"/>
    <x v="166"/>
    <n v="18.899999999999999"/>
  </r>
  <r>
    <n v="4143"/>
    <s v="US-2015-107699"/>
    <d v="2015-05-19T00:00:00"/>
    <d v="2015-05-23T00:00:00"/>
    <x v="5"/>
    <s v="Standard Class"/>
    <x v="581"/>
    <x v="581"/>
    <s v="Consumer"/>
    <s v="United States"/>
    <s v="Midland"/>
    <s v="Michigan"/>
    <n v="48640"/>
    <x v="2"/>
    <s v="OFF-BI-10001249"/>
    <s v="Office Supplies"/>
    <x v="1"/>
    <x v="8"/>
    <x v="1191"/>
    <n v="57.42"/>
  </r>
  <r>
    <n v="4144"/>
    <s v="CA-2018-112725"/>
    <d v="2018-01-30T00:00:00"/>
    <d v="2018-02-06T00:00:00"/>
    <x v="7"/>
    <s v="Standard Class"/>
    <x v="258"/>
    <x v="258"/>
    <s v="Home Office"/>
    <s v="United States"/>
    <s v="San Francisco"/>
    <s v="California"/>
    <n v="94110"/>
    <x v="1"/>
    <s v="OFF-AR-10003759"/>
    <s v="Office Supplies"/>
    <x v="1"/>
    <x v="6"/>
    <x v="846"/>
    <n v="12.74"/>
  </r>
  <r>
    <n v="4145"/>
    <s v="CA-2018-112725"/>
    <d v="2018-01-30T00:00:00"/>
    <d v="2018-02-06T00:00:00"/>
    <x v="7"/>
    <s v="Standard Class"/>
    <x v="258"/>
    <x v="258"/>
    <s v="Home Office"/>
    <s v="United States"/>
    <s v="San Francisco"/>
    <s v="California"/>
    <n v="94110"/>
    <x v="1"/>
    <s v="OFF-AR-10001227"/>
    <s v="Office Supplies"/>
    <x v="1"/>
    <x v="6"/>
    <x v="1620"/>
    <n v="8.82"/>
  </r>
  <r>
    <n v="4146"/>
    <s v="CA-2018-112725"/>
    <d v="2018-01-30T00:00:00"/>
    <d v="2018-02-06T00:00:00"/>
    <x v="7"/>
    <s v="Standard Class"/>
    <x v="258"/>
    <x v="258"/>
    <s v="Home Office"/>
    <s v="United States"/>
    <s v="San Francisco"/>
    <s v="California"/>
    <n v="94110"/>
    <x v="1"/>
    <s v="FUR-CH-10000863"/>
    <s v="Furniture"/>
    <x v="0"/>
    <x v="1"/>
    <x v="83"/>
    <n v="120.78400000000001"/>
  </r>
  <r>
    <n v="4147"/>
    <s v="CA-2016-136196"/>
    <d v="2016-11-28T00:00:00"/>
    <d v="2016-12-04T00:00:00"/>
    <x v="2"/>
    <s v="Standard Class"/>
    <x v="599"/>
    <x v="599"/>
    <s v="Consumer"/>
    <s v="United States"/>
    <s v="Freeport"/>
    <s v="New York"/>
    <n v="11520"/>
    <x v="3"/>
    <s v="FUR-FU-10004017"/>
    <s v="Furniture"/>
    <x v="0"/>
    <x v="5"/>
    <x v="217"/>
    <n v="322.58999999999997"/>
  </r>
  <r>
    <n v="4148"/>
    <s v="CA-2018-106068"/>
    <d v="2018-10-23T00:00:00"/>
    <d v="2018-10-28T00:00:00"/>
    <x v="8"/>
    <s v="Standard Class"/>
    <x v="713"/>
    <x v="713"/>
    <s v="Consumer"/>
    <s v="United States"/>
    <s v="Austin"/>
    <s v="Texas"/>
    <n v="78745"/>
    <x v="2"/>
    <s v="OFF-BI-10000962"/>
    <s v="Office Supplies"/>
    <x v="1"/>
    <x v="8"/>
    <x v="1513"/>
    <n v="9.7620000000000005"/>
  </r>
  <r>
    <n v="4149"/>
    <s v="CA-2018-106068"/>
    <d v="2018-10-23T00:00:00"/>
    <d v="2018-10-28T00:00:00"/>
    <x v="8"/>
    <s v="Standard Class"/>
    <x v="713"/>
    <x v="713"/>
    <s v="Consumer"/>
    <s v="United States"/>
    <s v="Austin"/>
    <s v="Texas"/>
    <n v="78745"/>
    <x v="2"/>
    <s v="OFF-ST-10004507"/>
    <s v="Office Supplies"/>
    <x v="1"/>
    <x v="4"/>
    <x v="457"/>
    <n v="13.72"/>
  </r>
  <r>
    <n v="4150"/>
    <s v="CA-2018-106068"/>
    <d v="2018-10-23T00:00:00"/>
    <d v="2018-10-28T00:00:00"/>
    <x v="8"/>
    <s v="Standard Class"/>
    <x v="713"/>
    <x v="713"/>
    <s v="Consumer"/>
    <s v="United States"/>
    <s v="Austin"/>
    <s v="Texas"/>
    <n v="78745"/>
    <x v="2"/>
    <s v="TEC-AC-10002942"/>
    <s v="Technology"/>
    <x v="2"/>
    <x v="11"/>
    <x v="1606"/>
    <n v="55.2"/>
  </r>
  <r>
    <n v="4151"/>
    <s v="CA-2018-106068"/>
    <d v="2018-10-23T00:00:00"/>
    <d v="2018-10-28T00:00:00"/>
    <x v="8"/>
    <s v="Standard Class"/>
    <x v="713"/>
    <x v="713"/>
    <s v="Consumer"/>
    <s v="United States"/>
    <s v="Austin"/>
    <s v="Texas"/>
    <n v="78745"/>
    <x v="2"/>
    <s v="OFF-ST-10002344"/>
    <s v="Office Supplies"/>
    <x v="1"/>
    <x v="4"/>
    <x v="865"/>
    <n v="259.13600000000002"/>
  </r>
  <r>
    <n v="4152"/>
    <s v="CA-2018-100160"/>
    <d v="2018-07-09T00:00:00"/>
    <d v="2018-09-11T00:00:00"/>
    <x v="6"/>
    <s v="Standard Class"/>
    <x v="90"/>
    <x v="90"/>
    <s v="Consumer"/>
    <s v="United States"/>
    <s v="Philadelphia"/>
    <s v="Pennsylvania"/>
    <n v="19134"/>
    <x v="3"/>
    <s v="OFF-LA-10002475"/>
    <s v="Office Supplies"/>
    <x v="1"/>
    <x v="2"/>
    <x v="149"/>
    <n v="29.24"/>
  </r>
  <r>
    <n v="4153"/>
    <s v="CA-2018-100160"/>
    <d v="2018-07-09T00:00:00"/>
    <d v="2018-09-11T00:00:00"/>
    <x v="6"/>
    <s v="Standard Class"/>
    <x v="90"/>
    <x v="90"/>
    <s v="Consumer"/>
    <s v="United States"/>
    <s v="Philadelphia"/>
    <s v="Pennsylvania"/>
    <n v="19134"/>
    <x v="3"/>
    <s v="OFF-PA-10003072"/>
    <s v="Office Supplies"/>
    <x v="1"/>
    <x v="10"/>
    <x v="927"/>
    <n v="15.552"/>
  </r>
  <r>
    <n v="4154"/>
    <s v="CA-2018-100160"/>
    <d v="2018-07-09T00:00:00"/>
    <d v="2018-09-11T00:00:00"/>
    <x v="6"/>
    <s v="Standard Class"/>
    <x v="90"/>
    <x v="90"/>
    <s v="Consumer"/>
    <s v="United States"/>
    <s v="Philadelphia"/>
    <s v="Pennsylvania"/>
    <n v="19134"/>
    <x v="3"/>
    <s v="OFF-EN-10001509"/>
    <s v="Office Supplies"/>
    <x v="1"/>
    <x v="12"/>
    <x v="29"/>
    <n v="4.8959999999999999"/>
  </r>
  <r>
    <n v="4155"/>
    <s v="CA-2017-139689"/>
    <d v="2017-12-29T00:00:00"/>
    <d v="2018-01-03T00:00:00"/>
    <x v="1"/>
    <s v="Standard Class"/>
    <x v="172"/>
    <x v="172"/>
    <s v="Corporate"/>
    <s v="United States"/>
    <s v="Bristol"/>
    <s v="Tennessee"/>
    <n v="37620"/>
    <x v="0"/>
    <s v="OFF-BI-10004781"/>
    <s v="Office Supplies"/>
    <x v="1"/>
    <x v="8"/>
    <x v="133"/>
    <n v="38.088000000000001"/>
  </r>
  <r>
    <n v="4156"/>
    <s v="CA-2017-139689"/>
    <d v="2017-12-29T00:00:00"/>
    <d v="2018-01-03T00:00:00"/>
    <x v="1"/>
    <s v="Standard Class"/>
    <x v="172"/>
    <x v="172"/>
    <s v="Corporate"/>
    <s v="United States"/>
    <s v="Bristol"/>
    <s v="Tennessee"/>
    <n v="37620"/>
    <x v="0"/>
    <s v="OFF-BI-10000145"/>
    <s v="Office Supplies"/>
    <x v="1"/>
    <x v="8"/>
    <x v="742"/>
    <n v="2.8079999999999998"/>
  </r>
  <r>
    <n v="4157"/>
    <s v="CA-2016-101091"/>
    <d v="2016-05-12T00:00:00"/>
    <d v="2016-12-09T00:00:00"/>
    <x v="5"/>
    <s v="Second Class"/>
    <x v="573"/>
    <x v="573"/>
    <s v="Consumer"/>
    <s v="United States"/>
    <s v="Philadelphia"/>
    <s v="Pennsylvania"/>
    <n v="19140"/>
    <x v="3"/>
    <s v="TEC-AC-10003280"/>
    <s v="Technology"/>
    <x v="2"/>
    <x v="11"/>
    <x v="1037"/>
    <n v="47.984000000000002"/>
  </r>
  <r>
    <n v="4158"/>
    <s v="CA-2016-101091"/>
    <d v="2016-05-12T00:00:00"/>
    <d v="2016-12-09T00:00:00"/>
    <x v="5"/>
    <s v="Second Class"/>
    <x v="573"/>
    <x v="573"/>
    <s v="Consumer"/>
    <s v="United States"/>
    <s v="Philadelphia"/>
    <s v="Pennsylvania"/>
    <n v="19140"/>
    <x v="3"/>
    <s v="OFF-BI-10001107"/>
    <s v="Office Supplies"/>
    <x v="1"/>
    <x v="8"/>
    <x v="497"/>
    <n v="26.064"/>
  </r>
  <r>
    <n v="4159"/>
    <s v="CA-2015-126907"/>
    <d v="2015-01-11T00:00:00"/>
    <d v="2015-11-08T00:00:00"/>
    <x v="7"/>
    <s v="Standard Class"/>
    <x v="416"/>
    <x v="416"/>
    <s v="Corporate"/>
    <s v="United States"/>
    <s v="Chicago"/>
    <s v="Illinois"/>
    <n v="60610"/>
    <x v="2"/>
    <s v="OFF-PA-10000533"/>
    <s v="Office Supplies"/>
    <x v="1"/>
    <x v="10"/>
    <x v="1205"/>
    <n v="15.696"/>
  </r>
  <r>
    <n v="4160"/>
    <s v="US-2017-164588"/>
    <d v="2017-04-16T00:00:00"/>
    <d v="2017-04-23T00:00:00"/>
    <x v="4"/>
    <s v="Standard Class"/>
    <x v="275"/>
    <x v="275"/>
    <s v="Consumer"/>
    <s v="United States"/>
    <s v="Columbus"/>
    <s v="Georgia"/>
    <n v="31907"/>
    <x v="0"/>
    <s v="OFF-AR-10003056"/>
    <s v="Office Supplies"/>
    <x v="1"/>
    <x v="6"/>
    <x v="18"/>
    <n v="12.84"/>
  </r>
  <r>
    <n v="4161"/>
    <s v="CA-2018-115546"/>
    <d v="2018-05-14T00:00:00"/>
    <d v="2018-05-18T00:00:00"/>
    <x v="5"/>
    <s v="Standard Class"/>
    <x v="733"/>
    <x v="733"/>
    <s v="Consumer"/>
    <s v="United States"/>
    <s v="New York City"/>
    <s v="New York"/>
    <n v="10035"/>
    <x v="3"/>
    <s v="TEC-PH-10002834"/>
    <s v="Technology"/>
    <x v="2"/>
    <x v="7"/>
    <x v="1387"/>
    <n v="539.97"/>
  </r>
  <r>
    <n v="4162"/>
    <s v="CA-2018-115546"/>
    <d v="2018-05-14T00:00:00"/>
    <d v="2018-05-18T00:00:00"/>
    <x v="5"/>
    <s v="Standard Class"/>
    <x v="733"/>
    <x v="733"/>
    <s v="Consumer"/>
    <s v="United States"/>
    <s v="New York City"/>
    <s v="New York"/>
    <n v="10035"/>
    <x v="3"/>
    <s v="OFF-ST-10002214"/>
    <s v="Office Supplies"/>
    <x v="1"/>
    <x v="4"/>
    <x v="1003"/>
    <n v="22.58"/>
  </r>
  <r>
    <n v="4163"/>
    <s v="CA-2016-163587"/>
    <d v="2016-03-14T00:00:00"/>
    <d v="2016-03-18T00:00:00"/>
    <x v="10"/>
    <s v="Standard Class"/>
    <x v="212"/>
    <x v="212"/>
    <s v="Consumer"/>
    <s v="United States"/>
    <s v="Dover"/>
    <s v="New Hampshire"/>
    <n v="3820"/>
    <x v="3"/>
    <s v="OFF-LA-10004484"/>
    <s v="Office Supplies"/>
    <x v="1"/>
    <x v="2"/>
    <x v="617"/>
    <n v="16.52"/>
  </r>
  <r>
    <n v="4164"/>
    <s v="CA-2016-163587"/>
    <d v="2016-03-14T00:00:00"/>
    <d v="2016-03-18T00:00:00"/>
    <x v="10"/>
    <s v="Standard Class"/>
    <x v="212"/>
    <x v="212"/>
    <s v="Consumer"/>
    <s v="United States"/>
    <s v="Dover"/>
    <s v="New Hampshire"/>
    <n v="3820"/>
    <x v="3"/>
    <s v="OFF-BI-10003091"/>
    <s v="Office Supplies"/>
    <x v="1"/>
    <x v="8"/>
    <x v="1174"/>
    <n v="671.94"/>
  </r>
  <r>
    <n v="4165"/>
    <s v="US-2018-106131"/>
    <d v="2018-01-14T00:00:00"/>
    <d v="2018-01-16T00:00:00"/>
    <x v="7"/>
    <s v="First Class"/>
    <x v="734"/>
    <x v="734"/>
    <s v="Corporate"/>
    <s v="United States"/>
    <s v="Aurora"/>
    <s v="Colorado"/>
    <n v="80013"/>
    <x v="1"/>
    <s v="TEC-AC-10003027"/>
    <s v="Technology"/>
    <x v="2"/>
    <x v="11"/>
    <x v="25"/>
    <n v="169.06399999999999"/>
  </r>
  <r>
    <n v="4166"/>
    <s v="US-2018-106131"/>
    <d v="2018-01-14T00:00:00"/>
    <d v="2018-01-16T00:00:00"/>
    <x v="7"/>
    <s v="First Class"/>
    <x v="734"/>
    <x v="734"/>
    <s v="Corporate"/>
    <s v="United States"/>
    <s v="Aurora"/>
    <s v="Colorado"/>
    <n v="80013"/>
    <x v="1"/>
    <s v="OFF-ST-10003638"/>
    <s v="Office Supplies"/>
    <x v="1"/>
    <x v="4"/>
    <x v="1231"/>
    <n v="168.624"/>
  </r>
  <r>
    <n v="4167"/>
    <s v="CA-2016-160213"/>
    <d v="2016-08-03T00:00:00"/>
    <d v="2016-03-13T00:00:00"/>
    <x v="0"/>
    <s v="Standard Class"/>
    <x v="255"/>
    <x v="255"/>
    <s v="Corporate"/>
    <s v="United States"/>
    <s v="Long Beach"/>
    <s v="New York"/>
    <n v="11561"/>
    <x v="3"/>
    <s v="OFF-PA-10003848"/>
    <s v="Office Supplies"/>
    <x v="1"/>
    <x v="10"/>
    <x v="1451"/>
    <n v="19.440000000000001"/>
  </r>
  <r>
    <n v="4168"/>
    <s v="CA-2015-157924"/>
    <d v="2015-11-10T00:00:00"/>
    <d v="2015-10-13T00:00:00"/>
    <x v="2"/>
    <s v="First Class"/>
    <x v="66"/>
    <x v="66"/>
    <s v="Consumer"/>
    <s v="United States"/>
    <s v="Pasadena"/>
    <s v="California"/>
    <n v="91104"/>
    <x v="1"/>
    <s v="OFF-ST-10002352"/>
    <s v="Office Supplies"/>
    <x v="1"/>
    <x v="4"/>
    <x v="855"/>
    <n v="31.92"/>
  </r>
  <r>
    <n v="4169"/>
    <s v="CA-2015-157924"/>
    <d v="2015-11-10T00:00:00"/>
    <d v="2015-10-13T00:00:00"/>
    <x v="2"/>
    <s v="First Class"/>
    <x v="66"/>
    <x v="66"/>
    <s v="Consumer"/>
    <s v="United States"/>
    <s v="Pasadena"/>
    <s v="California"/>
    <n v="91104"/>
    <x v="1"/>
    <s v="FUR-CH-10000229"/>
    <s v="Furniture"/>
    <x v="0"/>
    <x v="1"/>
    <x v="1621"/>
    <n v="433.56799999999998"/>
  </r>
  <r>
    <n v="4170"/>
    <s v="CA-2016-100216"/>
    <d v="2016-04-13T00:00:00"/>
    <d v="2016-04-14T00:00:00"/>
    <x v="4"/>
    <s v="First Class"/>
    <x v="707"/>
    <x v="707"/>
    <s v="Home Office"/>
    <s v="United States"/>
    <s v="Mesa"/>
    <s v="Arizona"/>
    <n v="85204"/>
    <x v="1"/>
    <s v="OFF-PA-10000788"/>
    <s v="Office Supplies"/>
    <x v="1"/>
    <x v="10"/>
    <x v="738"/>
    <n v="31.103999999999999"/>
  </r>
  <r>
    <n v="4171"/>
    <s v="CA-2016-100216"/>
    <d v="2016-04-13T00:00:00"/>
    <d v="2016-04-14T00:00:00"/>
    <x v="4"/>
    <s v="First Class"/>
    <x v="707"/>
    <x v="707"/>
    <s v="Home Office"/>
    <s v="United States"/>
    <s v="Mesa"/>
    <s v="Arizona"/>
    <n v="85204"/>
    <x v="1"/>
    <s v="OFF-PA-10002968"/>
    <s v="Office Supplies"/>
    <x v="1"/>
    <x v="10"/>
    <x v="918"/>
    <n v="54.816000000000003"/>
  </r>
  <r>
    <n v="4172"/>
    <s v="CA-2018-100601"/>
    <d v="2018-11-16T00:00:00"/>
    <d v="2018-11-20T00:00:00"/>
    <x v="2"/>
    <s v="Standard Class"/>
    <x v="271"/>
    <x v="271"/>
    <s v="Consumer"/>
    <s v="United States"/>
    <s v="Fresno"/>
    <s v="California"/>
    <n v="93727"/>
    <x v="1"/>
    <s v="OFF-ST-10002486"/>
    <s v="Office Supplies"/>
    <x v="1"/>
    <x v="4"/>
    <x v="700"/>
    <n v="48.86"/>
  </r>
  <r>
    <n v="4173"/>
    <s v="CA-2017-152163"/>
    <d v="2017-01-07T00:00:00"/>
    <d v="2017-07-01T00:00:00"/>
    <x v="7"/>
    <s v="Same Day"/>
    <x v="282"/>
    <x v="282"/>
    <s v="Consumer"/>
    <s v="United States"/>
    <s v="Columbia"/>
    <s v="South Carolina"/>
    <n v="29203"/>
    <x v="0"/>
    <s v="OFF-BI-10002215"/>
    <s v="Office Supplies"/>
    <x v="1"/>
    <x v="8"/>
    <x v="20"/>
    <n v="14.2"/>
  </r>
  <r>
    <n v="4174"/>
    <s v="CA-2017-152163"/>
    <d v="2017-01-07T00:00:00"/>
    <d v="2017-07-01T00:00:00"/>
    <x v="7"/>
    <s v="Same Day"/>
    <x v="282"/>
    <x v="282"/>
    <s v="Consumer"/>
    <s v="United States"/>
    <s v="Columbia"/>
    <s v="South Carolina"/>
    <n v="29203"/>
    <x v="0"/>
    <s v="OFF-PA-10000788"/>
    <s v="Office Supplies"/>
    <x v="1"/>
    <x v="10"/>
    <x v="738"/>
    <n v="12.96"/>
  </r>
  <r>
    <n v="4175"/>
    <s v="CA-2017-152163"/>
    <d v="2017-01-07T00:00:00"/>
    <d v="2017-07-01T00:00:00"/>
    <x v="7"/>
    <s v="Same Day"/>
    <x v="282"/>
    <x v="282"/>
    <s v="Consumer"/>
    <s v="United States"/>
    <s v="Columbia"/>
    <s v="South Carolina"/>
    <n v="29203"/>
    <x v="0"/>
    <s v="OFF-BI-10003364"/>
    <s v="Office Supplies"/>
    <x v="1"/>
    <x v="8"/>
    <x v="705"/>
    <n v="58.34"/>
  </r>
  <r>
    <n v="4176"/>
    <s v="CA-2016-154340"/>
    <d v="2016-11-29T00:00:00"/>
    <d v="2016-11-30T00:00:00"/>
    <x v="2"/>
    <s v="First Class"/>
    <x v="735"/>
    <x v="735"/>
    <s v="Home Office"/>
    <s v="United States"/>
    <s v="Santa Ana"/>
    <s v="California"/>
    <n v="92704"/>
    <x v="1"/>
    <s v="OFF-AR-10003582"/>
    <s v="Office Supplies"/>
    <x v="1"/>
    <x v="6"/>
    <x v="1460"/>
    <n v="56.3"/>
  </r>
  <r>
    <n v="4177"/>
    <s v="CA-2015-128846"/>
    <d v="2015-07-04T00:00:00"/>
    <d v="2015-04-12T00:00:00"/>
    <x v="6"/>
    <s v="Standard Class"/>
    <x v="276"/>
    <x v="276"/>
    <s v="Corporate"/>
    <s v="United States"/>
    <s v="Columbia"/>
    <s v="South Carolina"/>
    <n v="29203"/>
    <x v="0"/>
    <s v="TEC-PH-10003273"/>
    <s v="Technology"/>
    <x v="2"/>
    <x v="7"/>
    <x v="173"/>
    <n v="629.95000000000005"/>
  </r>
  <r>
    <n v="4178"/>
    <s v="CA-2015-128846"/>
    <d v="2015-07-04T00:00:00"/>
    <d v="2015-04-12T00:00:00"/>
    <x v="6"/>
    <s v="Standard Class"/>
    <x v="276"/>
    <x v="276"/>
    <s v="Corporate"/>
    <s v="United States"/>
    <s v="Columbia"/>
    <s v="South Carolina"/>
    <n v="29203"/>
    <x v="0"/>
    <s v="OFF-PA-10000100"/>
    <s v="Office Supplies"/>
    <x v="1"/>
    <x v="10"/>
    <x v="833"/>
    <n v="122.97"/>
  </r>
  <r>
    <n v="4179"/>
    <s v="CA-2017-148593"/>
    <d v="2017-06-16T00:00:00"/>
    <d v="2017-06-18T00:00:00"/>
    <x v="9"/>
    <s v="Second Class"/>
    <x v="217"/>
    <x v="217"/>
    <s v="Consumer"/>
    <s v="United States"/>
    <s v="Los Angeles"/>
    <s v="California"/>
    <n v="90045"/>
    <x v="1"/>
    <s v="OFF-PA-10001776"/>
    <s v="Office Supplies"/>
    <x v="1"/>
    <x v="10"/>
    <x v="1272"/>
    <n v="46.35"/>
  </r>
  <r>
    <n v="4180"/>
    <s v="US-2018-119039"/>
    <d v="2018-06-03T00:00:00"/>
    <d v="2018-03-10T00:00:00"/>
    <x v="9"/>
    <s v="Standard Class"/>
    <x v="408"/>
    <x v="408"/>
    <s v="Home Office"/>
    <s v="United States"/>
    <s v="San Francisco"/>
    <s v="California"/>
    <n v="94109"/>
    <x v="1"/>
    <s v="OFF-BI-10004182"/>
    <s v="Office Supplies"/>
    <x v="1"/>
    <x v="8"/>
    <x v="73"/>
    <n v="14.976000000000001"/>
  </r>
  <r>
    <n v="4181"/>
    <s v="CA-2018-128426"/>
    <d v="2018-07-10T00:00:00"/>
    <d v="2018-10-11T00:00:00"/>
    <x v="6"/>
    <s v="Standard Class"/>
    <x v="300"/>
    <x v="300"/>
    <s v="Consumer"/>
    <s v="United States"/>
    <s v="Houston"/>
    <s v="Texas"/>
    <n v="77036"/>
    <x v="2"/>
    <s v="OFF-BI-10000756"/>
    <s v="Office Supplies"/>
    <x v="1"/>
    <x v="8"/>
    <x v="15"/>
    <n v="4.24"/>
  </r>
  <r>
    <n v="4182"/>
    <s v="US-2018-136868"/>
    <d v="2018-06-10T00:00:00"/>
    <d v="2018-10-12T00:00:00"/>
    <x v="9"/>
    <s v="Standard Class"/>
    <x v="736"/>
    <x v="736"/>
    <s v="Home Office"/>
    <s v="United States"/>
    <s v="New York City"/>
    <s v="New York"/>
    <n v="10035"/>
    <x v="3"/>
    <s v="TEC-AC-10001539"/>
    <s v="Technology"/>
    <x v="2"/>
    <x v="11"/>
    <x v="1585"/>
    <n v="319.95999999999998"/>
  </r>
  <r>
    <n v="4183"/>
    <s v="US-2018-136868"/>
    <d v="2018-06-10T00:00:00"/>
    <d v="2018-10-12T00:00:00"/>
    <x v="9"/>
    <s v="Standard Class"/>
    <x v="736"/>
    <x v="736"/>
    <s v="Home Office"/>
    <s v="United States"/>
    <s v="New York City"/>
    <s v="New York"/>
    <n v="10035"/>
    <x v="3"/>
    <s v="OFF-PA-10002377"/>
    <s v="Office Supplies"/>
    <x v="1"/>
    <x v="10"/>
    <x v="562"/>
    <n v="17.04"/>
  </r>
  <r>
    <n v="4184"/>
    <s v="US-2018-136868"/>
    <d v="2018-06-10T00:00:00"/>
    <d v="2018-10-12T00:00:00"/>
    <x v="9"/>
    <s v="Standard Class"/>
    <x v="736"/>
    <x v="736"/>
    <s v="Home Office"/>
    <s v="United States"/>
    <s v="New York City"/>
    <s v="New York"/>
    <n v="10035"/>
    <x v="3"/>
    <s v="OFF-ST-10000991"/>
    <s v="Office Supplies"/>
    <x v="1"/>
    <x v="4"/>
    <x v="157"/>
    <n v="344.91"/>
  </r>
  <r>
    <n v="4185"/>
    <s v="CA-2017-143749"/>
    <d v="2017-05-12T00:00:00"/>
    <d v="2017-12-07T00:00:00"/>
    <x v="5"/>
    <s v="First Class"/>
    <x v="636"/>
    <x v="636"/>
    <s v="Corporate"/>
    <s v="United States"/>
    <s v="Franklin"/>
    <s v="Massachusetts"/>
    <n v="2038"/>
    <x v="3"/>
    <s v="FUR-BO-10002853"/>
    <s v="Furniture"/>
    <x v="0"/>
    <x v="0"/>
    <x v="1622"/>
    <n v="81.94"/>
  </r>
  <r>
    <n v="4186"/>
    <s v="CA-2017-111493"/>
    <d v="2017-10-21T00:00:00"/>
    <d v="2017-10-22T00:00:00"/>
    <x v="8"/>
    <s v="First Class"/>
    <x v="380"/>
    <x v="380"/>
    <s v="Consumer"/>
    <s v="United States"/>
    <s v="Baltimore"/>
    <s v="Maryland"/>
    <n v="21215"/>
    <x v="3"/>
    <s v="TEC-AC-10004510"/>
    <s v="Technology"/>
    <x v="2"/>
    <x v="11"/>
    <x v="953"/>
    <n v="98.16"/>
  </r>
  <r>
    <n v="4187"/>
    <s v="CA-2018-112536"/>
    <d v="2018-05-18T00:00:00"/>
    <d v="2018-05-23T00:00:00"/>
    <x v="5"/>
    <s v="Standard Class"/>
    <x v="737"/>
    <x v="737"/>
    <s v="Corporate"/>
    <s v="United States"/>
    <s v="Mcallen"/>
    <s v="Texas"/>
    <n v="78501"/>
    <x v="2"/>
    <s v="OFF-BI-10003712"/>
    <s v="Office Supplies"/>
    <x v="1"/>
    <x v="8"/>
    <x v="696"/>
    <n v="6.8739999999999997"/>
  </r>
  <r>
    <n v="4188"/>
    <s v="CA-2018-112536"/>
    <d v="2018-05-18T00:00:00"/>
    <d v="2018-05-23T00:00:00"/>
    <x v="5"/>
    <s v="Standard Class"/>
    <x v="737"/>
    <x v="737"/>
    <s v="Corporate"/>
    <s v="United States"/>
    <s v="Mcallen"/>
    <s v="Texas"/>
    <n v="78501"/>
    <x v="2"/>
    <s v="OFF-BI-10002571"/>
    <s v="Office Supplies"/>
    <x v="1"/>
    <x v="8"/>
    <x v="1213"/>
    <n v="1.996"/>
  </r>
  <r>
    <n v="4189"/>
    <s v="CA-2018-112536"/>
    <d v="2018-05-18T00:00:00"/>
    <d v="2018-05-23T00:00:00"/>
    <x v="5"/>
    <s v="Standard Class"/>
    <x v="737"/>
    <x v="737"/>
    <s v="Corporate"/>
    <s v="United States"/>
    <s v="Mcallen"/>
    <s v="Texas"/>
    <n v="78501"/>
    <x v="2"/>
    <s v="OFF-ST-10004835"/>
    <s v="Office Supplies"/>
    <x v="1"/>
    <x v="4"/>
    <x v="1415"/>
    <n v="8.9280000000000008"/>
  </r>
  <r>
    <n v="4190"/>
    <s v="CA-2017-157714"/>
    <d v="2017-09-26T00:00:00"/>
    <d v="2017-10-01T00:00:00"/>
    <x v="3"/>
    <s v="Second Class"/>
    <x v="728"/>
    <x v="728"/>
    <s v="Corporate"/>
    <s v="United States"/>
    <s v="Iowa City"/>
    <s v="Iowa"/>
    <n v="52240"/>
    <x v="2"/>
    <s v="OFF-PA-10004022"/>
    <s v="Office Supplies"/>
    <x v="1"/>
    <x v="10"/>
    <x v="1623"/>
    <n v="9.99"/>
  </r>
  <r>
    <n v="4191"/>
    <s v="CA-2018-166709"/>
    <d v="2018-11-17T00:00:00"/>
    <d v="2018-11-22T00:00:00"/>
    <x v="2"/>
    <s v="Standard Class"/>
    <x v="332"/>
    <x v="332"/>
    <s v="Consumer"/>
    <s v="United States"/>
    <s v="Newark"/>
    <s v="Delaware"/>
    <n v="19711"/>
    <x v="3"/>
    <s v="TEC-CO-10004722"/>
    <s v="Technology"/>
    <x v="2"/>
    <x v="16"/>
    <x v="1374"/>
    <n v="10499.97"/>
  </r>
  <r>
    <n v="4192"/>
    <s v="CA-2016-129392"/>
    <d v="2016-08-07T00:00:00"/>
    <d v="2016-07-08T00:00:00"/>
    <x v="0"/>
    <s v="Same Day"/>
    <x v="661"/>
    <x v="661"/>
    <s v="Consumer"/>
    <s v="United States"/>
    <s v="Houston"/>
    <s v="Texas"/>
    <n v="77070"/>
    <x v="2"/>
    <s v="OFF-PA-10004248"/>
    <s v="Office Supplies"/>
    <x v="1"/>
    <x v="10"/>
    <x v="1624"/>
    <n v="21.12"/>
  </r>
  <r>
    <n v="4193"/>
    <s v="CA-2016-150875"/>
    <d v="2016-11-16T00:00:00"/>
    <d v="2016-11-20T00:00:00"/>
    <x v="2"/>
    <s v="Standard Class"/>
    <x v="96"/>
    <x v="96"/>
    <s v="Corporate"/>
    <s v="United States"/>
    <s v="Boise"/>
    <s v="Idaho"/>
    <n v="83704"/>
    <x v="1"/>
    <s v="FUR-TA-10000577"/>
    <s v="Furniture"/>
    <x v="0"/>
    <x v="3"/>
    <x v="3"/>
    <n v="696.42"/>
  </r>
  <r>
    <n v="4194"/>
    <s v="CA-2016-150875"/>
    <d v="2016-11-16T00:00:00"/>
    <d v="2016-11-20T00:00:00"/>
    <x v="2"/>
    <s v="Standard Class"/>
    <x v="96"/>
    <x v="96"/>
    <s v="Corporate"/>
    <s v="United States"/>
    <s v="Boise"/>
    <s v="Idaho"/>
    <n v="83704"/>
    <x v="1"/>
    <s v="TEC-PH-10001254"/>
    <s v="Technology"/>
    <x v="2"/>
    <x v="7"/>
    <x v="144"/>
    <n v="304.77600000000001"/>
  </r>
  <r>
    <n v="4195"/>
    <s v="CA-2016-154200"/>
    <d v="2016-06-18T00:00:00"/>
    <d v="2016-06-22T00:00:00"/>
    <x v="9"/>
    <s v="Standard Class"/>
    <x v="696"/>
    <x v="696"/>
    <s v="Consumer"/>
    <s v="United States"/>
    <s v="San Diego"/>
    <s v="California"/>
    <n v="92105"/>
    <x v="1"/>
    <s v="OFF-AR-10001044"/>
    <s v="Office Supplies"/>
    <x v="1"/>
    <x v="6"/>
    <x v="1051"/>
    <n v="51.98"/>
  </r>
  <r>
    <n v="4196"/>
    <s v="CA-2017-124233"/>
    <d v="2017-08-04T00:00:00"/>
    <d v="2017-04-14T00:00:00"/>
    <x v="0"/>
    <s v="Standard Class"/>
    <x v="242"/>
    <x v="242"/>
    <s v="Consumer"/>
    <s v="United States"/>
    <s v="Los Angeles"/>
    <s v="California"/>
    <n v="90032"/>
    <x v="1"/>
    <s v="FUR-FU-10002597"/>
    <s v="Furniture"/>
    <x v="0"/>
    <x v="5"/>
    <x v="627"/>
    <n v="24.7"/>
  </r>
  <r>
    <n v="4197"/>
    <s v="US-2016-134271"/>
    <d v="2016-04-18T00:00:00"/>
    <d v="2016-04-23T00:00:00"/>
    <x v="4"/>
    <s v="Second Class"/>
    <x v="288"/>
    <x v="288"/>
    <s v="Consumer"/>
    <s v="United States"/>
    <s v="New York City"/>
    <s v="New York"/>
    <n v="10024"/>
    <x v="3"/>
    <s v="OFF-LA-10004093"/>
    <s v="Office Supplies"/>
    <x v="1"/>
    <x v="2"/>
    <x v="676"/>
    <n v="21.93"/>
  </r>
  <r>
    <n v="4198"/>
    <s v="US-2017-161683"/>
    <d v="2017-03-12T00:00:00"/>
    <d v="2017-12-08T00:00:00"/>
    <x v="10"/>
    <s v="Standard Class"/>
    <x v="170"/>
    <x v="170"/>
    <s v="Consumer"/>
    <s v="United States"/>
    <s v="Philadelphia"/>
    <s v="Pennsylvania"/>
    <n v="19134"/>
    <x v="3"/>
    <s v="OFF-AP-10000179"/>
    <s v="Office Supplies"/>
    <x v="1"/>
    <x v="9"/>
    <x v="532"/>
    <n v="394.81599999999997"/>
  </r>
  <r>
    <n v="4199"/>
    <s v="US-2017-161683"/>
    <d v="2017-03-12T00:00:00"/>
    <d v="2017-12-08T00:00:00"/>
    <x v="10"/>
    <s v="Standard Class"/>
    <x v="170"/>
    <x v="170"/>
    <s v="Consumer"/>
    <s v="United States"/>
    <s v="Philadelphia"/>
    <s v="Pennsylvania"/>
    <n v="19134"/>
    <x v="3"/>
    <s v="OFF-BI-10001072"/>
    <s v="Office Supplies"/>
    <x v="1"/>
    <x v="8"/>
    <x v="280"/>
    <n v="18.192"/>
  </r>
  <r>
    <n v="4200"/>
    <s v="CA-2016-143105"/>
    <d v="2016-10-12T00:00:00"/>
    <d v="2016-12-10T00:00:00"/>
    <x v="8"/>
    <s v="Same Day"/>
    <x v="15"/>
    <x v="15"/>
    <s v="Home Office"/>
    <s v="United States"/>
    <s v="New York City"/>
    <s v="New York"/>
    <n v="10024"/>
    <x v="3"/>
    <s v="OFF-LA-10004093"/>
    <s v="Office Supplies"/>
    <x v="1"/>
    <x v="2"/>
    <x v="676"/>
    <n v="7.31"/>
  </r>
  <r>
    <n v="4201"/>
    <s v="CA-2016-143105"/>
    <d v="2016-10-12T00:00:00"/>
    <d v="2016-12-10T00:00:00"/>
    <x v="8"/>
    <s v="Same Day"/>
    <x v="15"/>
    <x v="15"/>
    <s v="Home Office"/>
    <s v="United States"/>
    <s v="New York City"/>
    <s v="New York"/>
    <n v="10024"/>
    <x v="3"/>
    <s v="TEC-CO-10002095"/>
    <s v="Technology"/>
    <x v="2"/>
    <x v="16"/>
    <x v="615"/>
    <n v="799.98400000000004"/>
  </r>
  <r>
    <n v="4202"/>
    <s v="CA-2016-143105"/>
    <d v="2016-10-12T00:00:00"/>
    <d v="2016-12-10T00:00:00"/>
    <x v="8"/>
    <s v="Same Day"/>
    <x v="15"/>
    <x v="15"/>
    <s v="Home Office"/>
    <s v="United States"/>
    <s v="New York City"/>
    <s v="New York"/>
    <n v="10024"/>
    <x v="3"/>
    <s v="OFF-PA-10002713"/>
    <s v="Office Supplies"/>
    <x v="1"/>
    <x v="10"/>
    <x v="320"/>
    <n v="41.28"/>
  </r>
  <r>
    <n v="4203"/>
    <s v="CA-2016-143105"/>
    <d v="2016-10-12T00:00:00"/>
    <d v="2016-12-10T00:00:00"/>
    <x v="8"/>
    <s v="Same Day"/>
    <x v="15"/>
    <x v="15"/>
    <s v="Home Office"/>
    <s v="United States"/>
    <s v="New York City"/>
    <s v="New York"/>
    <n v="10024"/>
    <x v="3"/>
    <s v="OFF-PA-10002254"/>
    <s v="Office Supplies"/>
    <x v="1"/>
    <x v="10"/>
    <x v="146"/>
    <n v="184.66"/>
  </r>
  <r>
    <n v="4204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OFF-AR-10001683"/>
    <s v="Office Supplies"/>
    <x v="1"/>
    <x v="6"/>
    <x v="32"/>
    <n v="49.25"/>
  </r>
  <r>
    <n v="4205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OFF-PA-10002195"/>
    <s v="Office Supplies"/>
    <x v="1"/>
    <x v="10"/>
    <x v="726"/>
    <n v="10.16"/>
  </r>
  <r>
    <n v="4206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FUR-FU-10002364"/>
    <s v="Furniture"/>
    <x v="0"/>
    <x v="5"/>
    <x v="1240"/>
    <n v="14.76"/>
  </r>
  <r>
    <n v="4207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OFF-BI-10004001"/>
    <s v="Office Supplies"/>
    <x v="1"/>
    <x v="8"/>
    <x v="818"/>
    <n v="34.08"/>
  </r>
  <r>
    <n v="4208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FUR-FU-10000023"/>
    <s v="Furniture"/>
    <x v="0"/>
    <x v="5"/>
    <x v="325"/>
    <n v="17.670000000000002"/>
  </r>
  <r>
    <n v="4209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FUR-CH-10002320"/>
    <s v="Furniture"/>
    <x v="0"/>
    <x v="1"/>
    <x v="1463"/>
    <n v="1604.9"/>
  </r>
  <r>
    <n v="4210"/>
    <s v="CA-2015-145387"/>
    <d v="2015-10-31T00:00:00"/>
    <d v="2015-11-02T00:00:00"/>
    <x v="8"/>
    <s v="Second Class"/>
    <x v="562"/>
    <x v="562"/>
    <s v="Consumer"/>
    <s v="United States"/>
    <s v="Cranston"/>
    <s v="Rhode Island"/>
    <n v="2920"/>
    <x v="3"/>
    <s v="FUR-TA-10003238"/>
    <s v="Furniture"/>
    <x v="0"/>
    <x v="3"/>
    <x v="1242"/>
    <n v="385.68599999999998"/>
  </r>
  <r>
    <n v="4211"/>
    <s v="CA-2018-109715"/>
    <d v="2018-09-12T00:00:00"/>
    <d v="2018-12-14T00:00:00"/>
    <x v="3"/>
    <s v="Standard Class"/>
    <x v="738"/>
    <x v="738"/>
    <s v="Consumer"/>
    <s v="United States"/>
    <s v="Chicago"/>
    <s v="Illinois"/>
    <n v="60623"/>
    <x v="2"/>
    <s v="OFF-PA-10004965"/>
    <s v="Office Supplies"/>
    <x v="1"/>
    <x v="10"/>
    <x v="112"/>
    <n v="15.984"/>
  </r>
  <r>
    <n v="4212"/>
    <s v="CA-2015-166457"/>
    <d v="2015-05-05T00:00:00"/>
    <d v="2015-05-09T00:00:00"/>
    <x v="5"/>
    <s v="Second Class"/>
    <x v="724"/>
    <x v="724"/>
    <s v="Consumer"/>
    <s v="United States"/>
    <s v="Richmond"/>
    <s v="Kentucky"/>
    <n v="40475"/>
    <x v="0"/>
    <s v="OFF-PA-10003016"/>
    <s v="Office Supplies"/>
    <x v="1"/>
    <x v="10"/>
    <x v="1394"/>
    <n v="9.42"/>
  </r>
  <r>
    <n v="4213"/>
    <s v="CA-2015-166457"/>
    <d v="2015-05-05T00:00:00"/>
    <d v="2015-05-09T00:00:00"/>
    <x v="5"/>
    <s v="Second Class"/>
    <x v="724"/>
    <x v="724"/>
    <s v="Consumer"/>
    <s v="United States"/>
    <s v="Richmond"/>
    <s v="Kentucky"/>
    <n v="40475"/>
    <x v="0"/>
    <s v="OFF-AR-10003651"/>
    <s v="Office Supplies"/>
    <x v="1"/>
    <x v="6"/>
    <x v="279"/>
    <n v="6.56"/>
  </r>
  <r>
    <n v="4214"/>
    <s v="CA-2015-166457"/>
    <d v="2015-05-05T00:00:00"/>
    <d v="2015-05-09T00:00:00"/>
    <x v="5"/>
    <s v="Second Class"/>
    <x v="724"/>
    <x v="724"/>
    <s v="Consumer"/>
    <s v="United States"/>
    <s v="Richmond"/>
    <s v="Kentucky"/>
    <n v="40475"/>
    <x v="0"/>
    <s v="OFF-PA-10001363"/>
    <s v="Office Supplies"/>
    <x v="1"/>
    <x v="10"/>
    <x v="1625"/>
    <n v="24.56"/>
  </r>
  <r>
    <n v="4215"/>
    <s v="CA-2017-164637"/>
    <d v="2017-04-03T00:00:00"/>
    <d v="2017-03-08T00:00:00"/>
    <x v="4"/>
    <s v="Standard Class"/>
    <x v="502"/>
    <x v="502"/>
    <s v="Consumer"/>
    <s v="United States"/>
    <s v="Mishawaka"/>
    <s v="Indiana"/>
    <n v="46544"/>
    <x v="2"/>
    <s v="OFF-BI-10003876"/>
    <s v="Office Supplies"/>
    <x v="1"/>
    <x v="8"/>
    <x v="1626"/>
    <n v="128.4"/>
  </r>
  <r>
    <n v="4216"/>
    <s v="CA-2015-103590"/>
    <d v="2015-11-30T00:00:00"/>
    <d v="2015-12-04T00:00:00"/>
    <x v="2"/>
    <s v="Standard Class"/>
    <x v="145"/>
    <x v="145"/>
    <s v="Consumer"/>
    <s v="United States"/>
    <s v="Mount Vernon"/>
    <s v="New York"/>
    <n v="10550"/>
    <x v="3"/>
    <s v="OFF-EN-10004007"/>
    <s v="Office Supplies"/>
    <x v="1"/>
    <x v="12"/>
    <x v="1627"/>
    <n v="62.28"/>
  </r>
  <r>
    <n v="4217"/>
    <s v="CA-2016-111234"/>
    <d v="2016-02-18T00:00:00"/>
    <d v="2016-02-22T00:00:00"/>
    <x v="11"/>
    <s v="Standard Class"/>
    <x v="448"/>
    <x v="448"/>
    <s v="Corporate"/>
    <s v="United States"/>
    <s v="Los Angeles"/>
    <s v="California"/>
    <n v="90004"/>
    <x v="1"/>
    <s v="OFF-LA-10002271"/>
    <s v="Office Supplies"/>
    <x v="1"/>
    <x v="2"/>
    <x v="641"/>
    <n v="9.24"/>
  </r>
  <r>
    <n v="4218"/>
    <s v="CA-2018-149881"/>
    <d v="2018-01-04T00:00:00"/>
    <d v="2018-04-03T00:00:00"/>
    <x v="7"/>
    <s v="First Class"/>
    <x v="714"/>
    <x v="714"/>
    <s v="Corporate"/>
    <s v="United States"/>
    <s v="San Francisco"/>
    <s v="California"/>
    <n v="94110"/>
    <x v="1"/>
    <s v="FUR-BO-10003894"/>
    <s v="Furniture"/>
    <x v="0"/>
    <x v="0"/>
    <x v="1628"/>
    <n v="482.66399999999999"/>
  </r>
  <r>
    <n v="4219"/>
    <s v="CA-2018-149881"/>
    <d v="2018-01-04T00:00:00"/>
    <d v="2018-04-03T00:00:00"/>
    <x v="7"/>
    <s v="First Class"/>
    <x v="714"/>
    <x v="714"/>
    <s v="Corporate"/>
    <s v="United States"/>
    <s v="San Francisco"/>
    <s v="California"/>
    <n v="94110"/>
    <x v="1"/>
    <s v="TEC-MA-10000418"/>
    <s v="Technology"/>
    <x v="2"/>
    <x v="15"/>
    <x v="1485"/>
    <n v="4799.9840000000004"/>
  </r>
  <r>
    <n v="4220"/>
    <s v="CA-2018-134565"/>
    <d v="2018-11-06T00:00:00"/>
    <d v="2018-06-13T00:00:00"/>
    <x v="2"/>
    <s v="Second Class"/>
    <x v="483"/>
    <x v="483"/>
    <s v="Consumer"/>
    <s v="United States"/>
    <s v="Seattle"/>
    <s v="Washington"/>
    <n v="98103"/>
    <x v="1"/>
    <s v="OFF-PA-10004243"/>
    <s v="Office Supplies"/>
    <x v="1"/>
    <x v="10"/>
    <x v="274"/>
    <n v="37.94"/>
  </r>
  <r>
    <n v="4221"/>
    <s v="CA-2018-134565"/>
    <d v="2018-11-06T00:00:00"/>
    <d v="2018-06-13T00:00:00"/>
    <x v="2"/>
    <s v="Second Class"/>
    <x v="483"/>
    <x v="483"/>
    <s v="Consumer"/>
    <s v="United States"/>
    <s v="Seattle"/>
    <s v="Washington"/>
    <n v="98103"/>
    <x v="1"/>
    <s v="OFF-BI-10001759"/>
    <s v="Office Supplies"/>
    <x v="1"/>
    <x v="8"/>
    <x v="732"/>
    <n v="18.288"/>
  </r>
  <r>
    <n v="4222"/>
    <s v="CA-2018-134565"/>
    <d v="2018-11-06T00:00:00"/>
    <d v="2018-06-13T00:00:00"/>
    <x v="2"/>
    <s v="Second Class"/>
    <x v="483"/>
    <x v="483"/>
    <s v="Consumer"/>
    <s v="United States"/>
    <s v="Seattle"/>
    <s v="Washington"/>
    <n v="98103"/>
    <x v="1"/>
    <s v="TEC-MA-10001570"/>
    <s v="Technology"/>
    <x v="2"/>
    <x v="15"/>
    <x v="1629"/>
    <n v="385.8"/>
  </r>
  <r>
    <n v="4223"/>
    <s v="CA-2018-134565"/>
    <d v="2018-11-06T00:00:00"/>
    <d v="2018-06-13T00:00:00"/>
    <x v="2"/>
    <s v="Second Class"/>
    <x v="483"/>
    <x v="483"/>
    <s v="Consumer"/>
    <s v="United States"/>
    <s v="Seattle"/>
    <s v="Washington"/>
    <n v="98103"/>
    <x v="1"/>
    <s v="OFF-ST-10004804"/>
    <s v="Office Supplies"/>
    <x v="1"/>
    <x v="4"/>
    <x v="233"/>
    <n v="102.96"/>
  </r>
  <r>
    <n v="4224"/>
    <s v="CA-2018-134565"/>
    <d v="2018-11-06T00:00:00"/>
    <d v="2018-06-13T00:00:00"/>
    <x v="2"/>
    <s v="Second Class"/>
    <x v="483"/>
    <x v="483"/>
    <s v="Consumer"/>
    <s v="United States"/>
    <s v="Seattle"/>
    <s v="Washington"/>
    <n v="98103"/>
    <x v="1"/>
    <s v="FUR-BO-10001519"/>
    <s v="Furniture"/>
    <x v="0"/>
    <x v="0"/>
    <x v="672"/>
    <n v="174.42"/>
  </r>
  <r>
    <n v="4225"/>
    <s v="CA-2017-108644"/>
    <d v="2017-09-30T00:00:00"/>
    <d v="2017-10-03T00:00:00"/>
    <x v="3"/>
    <s v="First Class"/>
    <x v="695"/>
    <x v="695"/>
    <s v="Consumer"/>
    <s v="United States"/>
    <s v="Quincy"/>
    <s v="Illinois"/>
    <n v="62301"/>
    <x v="2"/>
    <s v="OFF-BI-10000343"/>
    <s v="Office Supplies"/>
    <x v="1"/>
    <x v="8"/>
    <x v="186"/>
    <n v="1.964"/>
  </r>
  <r>
    <n v="4226"/>
    <s v="US-2015-102631"/>
    <d v="2015-12-13T00:00:00"/>
    <d v="2015-12-17T00:00:00"/>
    <x v="1"/>
    <s v="Standard Class"/>
    <x v="225"/>
    <x v="225"/>
    <s v="Corporate"/>
    <s v="United States"/>
    <s v="Chicago"/>
    <s v="Illinois"/>
    <n v="60623"/>
    <x v="2"/>
    <s v="FUR-FU-10003930"/>
    <s v="Furniture"/>
    <x v="0"/>
    <x v="5"/>
    <x v="1630"/>
    <n v="94.427999999999997"/>
  </r>
  <r>
    <n v="4227"/>
    <s v="CA-2018-120327"/>
    <d v="2018-11-11T00:00:00"/>
    <d v="2018-11-16T00:00:00"/>
    <x v="2"/>
    <s v="Standard Class"/>
    <x v="576"/>
    <x v="576"/>
    <s v="Consumer"/>
    <s v="United States"/>
    <s v="Urbandale"/>
    <s v="Iowa"/>
    <n v="50322"/>
    <x v="2"/>
    <s v="OFF-FA-10004854"/>
    <s v="Office Supplies"/>
    <x v="1"/>
    <x v="13"/>
    <x v="271"/>
    <n v="45.92"/>
  </r>
  <r>
    <n v="4228"/>
    <s v="CA-2016-154970"/>
    <d v="2016-05-01T00:00:00"/>
    <d v="2016-01-10T00:00:00"/>
    <x v="5"/>
    <s v="Standard Class"/>
    <x v="256"/>
    <x v="256"/>
    <s v="Home Office"/>
    <s v="United States"/>
    <s v="Seattle"/>
    <s v="Washington"/>
    <n v="98103"/>
    <x v="1"/>
    <s v="FUR-CH-10003396"/>
    <s v="Furniture"/>
    <x v="0"/>
    <x v="1"/>
    <x v="390"/>
    <n v="61.584000000000003"/>
  </r>
  <r>
    <n v="4229"/>
    <s v="CA-2017-113803"/>
    <d v="2017-03-24T00:00:00"/>
    <d v="2017-03-26T00:00:00"/>
    <x v="10"/>
    <s v="First Class"/>
    <x v="500"/>
    <x v="500"/>
    <s v="Corporate"/>
    <s v="United States"/>
    <s v="Richmond"/>
    <s v="Indiana"/>
    <n v="47374"/>
    <x v="2"/>
    <s v="OFF-PA-10001994"/>
    <s v="Office Supplies"/>
    <x v="1"/>
    <x v="10"/>
    <x v="1122"/>
    <n v="22.48"/>
  </r>
  <r>
    <n v="4230"/>
    <s v="CA-2018-100223"/>
    <d v="2018-05-07T00:00:00"/>
    <d v="2018-07-10T00:00:00"/>
    <x v="5"/>
    <s v="Standard Class"/>
    <x v="322"/>
    <x v="322"/>
    <s v="Corporate"/>
    <s v="United States"/>
    <s v="Dallas"/>
    <s v="Texas"/>
    <n v="75220"/>
    <x v="2"/>
    <s v="FUR-FU-10003601"/>
    <s v="Furniture"/>
    <x v="0"/>
    <x v="5"/>
    <x v="736"/>
    <n v="332.02800000000002"/>
  </r>
  <r>
    <n v="4231"/>
    <s v="CA-2018-100223"/>
    <d v="2018-05-07T00:00:00"/>
    <d v="2018-07-10T00:00:00"/>
    <x v="5"/>
    <s v="Standard Class"/>
    <x v="322"/>
    <x v="322"/>
    <s v="Corporate"/>
    <s v="United States"/>
    <s v="Dallas"/>
    <s v="Texas"/>
    <n v="75220"/>
    <x v="2"/>
    <s v="OFF-BI-10003429"/>
    <s v="Office Supplies"/>
    <x v="1"/>
    <x v="8"/>
    <x v="852"/>
    <n v="11.394"/>
  </r>
  <r>
    <n v="4232"/>
    <s v="CA-2018-100223"/>
    <d v="2018-05-07T00:00:00"/>
    <d v="2018-07-10T00:00:00"/>
    <x v="5"/>
    <s v="Standard Class"/>
    <x v="322"/>
    <x v="322"/>
    <s v="Corporate"/>
    <s v="United States"/>
    <s v="Dallas"/>
    <s v="Texas"/>
    <n v="75220"/>
    <x v="2"/>
    <s v="OFF-PA-10000232"/>
    <s v="Office Supplies"/>
    <x v="1"/>
    <x v="10"/>
    <x v="1631"/>
    <n v="15.552"/>
  </r>
  <r>
    <n v="4233"/>
    <s v="CA-2018-100223"/>
    <d v="2018-05-07T00:00:00"/>
    <d v="2018-07-10T00:00:00"/>
    <x v="5"/>
    <s v="Standard Class"/>
    <x v="322"/>
    <x v="322"/>
    <s v="Corporate"/>
    <s v="United States"/>
    <s v="Dallas"/>
    <s v="Texas"/>
    <n v="75220"/>
    <x v="2"/>
    <s v="OFF-PA-10002195"/>
    <s v="Office Supplies"/>
    <x v="1"/>
    <x v="10"/>
    <x v="1552"/>
    <n v="31.103999999999999"/>
  </r>
  <r>
    <n v="4234"/>
    <s v="CA-2018-100223"/>
    <d v="2018-05-07T00:00:00"/>
    <d v="2018-07-10T00:00:00"/>
    <x v="5"/>
    <s v="Standard Class"/>
    <x v="322"/>
    <x v="322"/>
    <s v="Corporate"/>
    <s v="United States"/>
    <s v="Dallas"/>
    <s v="Texas"/>
    <n v="75220"/>
    <x v="2"/>
    <s v="OFF-BI-10004492"/>
    <s v="Office Supplies"/>
    <x v="1"/>
    <x v="8"/>
    <x v="351"/>
    <n v="6.3159999999999998"/>
  </r>
  <r>
    <n v="4235"/>
    <s v="CA-2015-168823"/>
    <d v="2015-09-21T00:00:00"/>
    <d v="2015-09-24T00:00:00"/>
    <x v="3"/>
    <s v="First Class"/>
    <x v="15"/>
    <x v="15"/>
    <s v="Home Office"/>
    <s v="United States"/>
    <s v="Philadelphia"/>
    <s v="Pennsylvania"/>
    <n v="19143"/>
    <x v="3"/>
    <s v="OFF-PA-10004000"/>
    <s v="Office Supplies"/>
    <x v="1"/>
    <x v="10"/>
    <x v="205"/>
    <n v="11.352"/>
  </r>
  <r>
    <n v="4236"/>
    <s v="CA-2015-168823"/>
    <d v="2015-09-21T00:00:00"/>
    <d v="2015-09-24T00:00:00"/>
    <x v="3"/>
    <s v="First Class"/>
    <x v="15"/>
    <x v="15"/>
    <s v="Home Office"/>
    <s v="United States"/>
    <s v="Philadelphia"/>
    <s v="Pennsylvania"/>
    <n v="19143"/>
    <x v="3"/>
    <s v="OFF-LA-10004425"/>
    <s v="Office Supplies"/>
    <x v="1"/>
    <x v="2"/>
    <x v="859"/>
    <n v="20.808"/>
  </r>
  <r>
    <n v="4237"/>
    <s v="CA-2017-162404"/>
    <d v="2017-07-23T00:00:00"/>
    <d v="2017-07-27T00:00:00"/>
    <x v="6"/>
    <s v="Standard Class"/>
    <x v="739"/>
    <x v="739"/>
    <s v="Home Office"/>
    <s v="United States"/>
    <s v="Rockford"/>
    <s v="Illinois"/>
    <n v="61107"/>
    <x v="2"/>
    <s v="OFF-BI-10000948"/>
    <s v="Office Supplies"/>
    <x v="1"/>
    <x v="8"/>
    <x v="1382"/>
    <n v="11.416"/>
  </r>
  <r>
    <n v="4238"/>
    <s v="CA-2018-104024"/>
    <d v="2018-08-29T00:00:00"/>
    <d v="2018-09-03T00:00:00"/>
    <x v="0"/>
    <s v="Second Class"/>
    <x v="550"/>
    <x v="550"/>
    <s v="Corporate"/>
    <s v="United States"/>
    <s v="Philadelphia"/>
    <s v="Pennsylvania"/>
    <n v="19134"/>
    <x v="3"/>
    <s v="OFF-AR-10001972"/>
    <s v="Office Supplies"/>
    <x v="1"/>
    <x v="6"/>
    <x v="1632"/>
    <n v="9.4079999999999995"/>
  </r>
  <r>
    <n v="4239"/>
    <s v="CA-2018-147144"/>
    <d v="2018-03-26T00:00:00"/>
    <d v="2018-03-28T00:00:00"/>
    <x v="10"/>
    <s v="First Class"/>
    <x v="595"/>
    <x v="595"/>
    <s v="Home Office"/>
    <s v="United States"/>
    <s v="Seattle"/>
    <s v="Washington"/>
    <n v="98105"/>
    <x v="1"/>
    <s v="OFF-AR-10004587"/>
    <s v="Office Supplies"/>
    <x v="1"/>
    <x v="6"/>
    <x v="1633"/>
    <n v="19.829999999999998"/>
  </r>
  <r>
    <n v="4240"/>
    <s v="CA-2018-158673"/>
    <d v="2018-12-29T00:00:00"/>
    <d v="2019-01-04T00:00:00"/>
    <x v="1"/>
    <s v="Standard Class"/>
    <x v="33"/>
    <x v="33"/>
    <s v="Corporate"/>
    <s v="United States"/>
    <s v="Grand Rapids"/>
    <s v="Michigan"/>
    <n v="49505"/>
    <x v="2"/>
    <s v="OFF-PA-10000994"/>
    <s v="Office Supplies"/>
    <x v="1"/>
    <x v="10"/>
    <x v="913"/>
    <n v="209.7"/>
  </r>
  <r>
    <n v="4241"/>
    <s v="CA-2015-133704"/>
    <d v="2015-09-20T00:00:00"/>
    <d v="2015-09-26T00:00:00"/>
    <x v="3"/>
    <s v="Standard Class"/>
    <x v="671"/>
    <x v="671"/>
    <s v="Home Office"/>
    <s v="United States"/>
    <s v="Los Angeles"/>
    <s v="California"/>
    <n v="90004"/>
    <x v="1"/>
    <s v="OFF-AP-10001366"/>
    <s v="Office Supplies"/>
    <x v="1"/>
    <x v="9"/>
    <x v="360"/>
    <n v="43.92"/>
  </r>
  <r>
    <n v="4242"/>
    <s v="CA-2015-133704"/>
    <d v="2015-09-20T00:00:00"/>
    <d v="2015-09-26T00:00:00"/>
    <x v="3"/>
    <s v="Standard Class"/>
    <x v="671"/>
    <x v="671"/>
    <s v="Home Office"/>
    <s v="United States"/>
    <s v="Los Angeles"/>
    <s v="California"/>
    <n v="90004"/>
    <x v="1"/>
    <s v="OFF-BI-10001636"/>
    <s v="Office Supplies"/>
    <x v="1"/>
    <x v="8"/>
    <x v="674"/>
    <n v="20.231999999999999"/>
  </r>
  <r>
    <n v="4243"/>
    <s v="CA-2017-159142"/>
    <d v="2017-04-04T00:00:00"/>
    <d v="2017-04-05T00:00:00"/>
    <x v="4"/>
    <s v="First Class"/>
    <x v="467"/>
    <x v="467"/>
    <s v="Home Office"/>
    <s v="United States"/>
    <s v="Springfield"/>
    <s v="Virginia"/>
    <n v="22153"/>
    <x v="0"/>
    <s v="TEC-PH-10001448"/>
    <s v="Technology"/>
    <x v="2"/>
    <x v="7"/>
    <x v="141"/>
    <n v="149.97"/>
  </r>
  <r>
    <n v="4244"/>
    <s v="CA-2017-159142"/>
    <d v="2017-04-04T00:00:00"/>
    <d v="2017-04-05T00:00:00"/>
    <x v="4"/>
    <s v="First Class"/>
    <x v="467"/>
    <x v="467"/>
    <s v="Home Office"/>
    <s v="United States"/>
    <s v="Springfield"/>
    <s v="Virginia"/>
    <n v="22153"/>
    <x v="0"/>
    <s v="OFF-PA-10001776"/>
    <s v="Office Supplies"/>
    <x v="1"/>
    <x v="10"/>
    <x v="1272"/>
    <n v="27.81"/>
  </r>
  <r>
    <n v="4245"/>
    <s v="CA-2015-138436"/>
    <d v="2015-03-26T00:00:00"/>
    <d v="2015-03-30T00:00:00"/>
    <x v="10"/>
    <s v="Standard Class"/>
    <x v="63"/>
    <x v="63"/>
    <s v="Corporate"/>
    <s v="United States"/>
    <s v="Los Angeles"/>
    <s v="California"/>
    <n v="90036"/>
    <x v="1"/>
    <s v="TEC-AC-10002323"/>
    <s v="Technology"/>
    <x v="2"/>
    <x v="11"/>
    <x v="177"/>
    <n v="66.3"/>
  </r>
  <r>
    <n v="4246"/>
    <s v="CA-2018-117702"/>
    <d v="2018-11-28T00:00:00"/>
    <d v="2018-12-04T00:00:00"/>
    <x v="2"/>
    <s v="Standard Class"/>
    <x v="60"/>
    <x v="60"/>
    <s v="Home Office"/>
    <s v="United States"/>
    <s v="Baltimore"/>
    <s v="Maryland"/>
    <n v="21215"/>
    <x v="3"/>
    <s v="OFF-AR-10004582"/>
    <s v="Office Supplies"/>
    <x v="1"/>
    <x v="6"/>
    <x v="1184"/>
    <n v="1.64"/>
  </r>
  <r>
    <n v="4247"/>
    <s v="CA-2018-117702"/>
    <d v="2018-11-28T00:00:00"/>
    <d v="2018-12-04T00:00:00"/>
    <x v="2"/>
    <s v="Standard Class"/>
    <x v="60"/>
    <x v="60"/>
    <s v="Home Office"/>
    <s v="United States"/>
    <s v="Baltimore"/>
    <s v="Maryland"/>
    <n v="21215"/>
    <x v="3"/>
    <s v="FUR-FU-10000576"/>
    <s v="Furniture"/>
    <x v="0"/>
    <x v="5"/>
    <x v="221"/>
    <n v="1049.2"/>
  </r>
  <r>
    <n v="4248"/>
    <s v="CA-2018-117702"/>
    <d v="2018-11-28T00:00:00"/>
    <d v="2018-12-04T00:00:00"/>
    <x v="2"/>
    <s v="Standard Class"/>
    <x v="60"/>
    <x v="60"/>
    <s v="Home Office"/>
    <s v="United States"/>
    <s v="Baltimore"/>
    <s v="Maryland"/>
    <n v="21215"/>
    <x v="3"/>
    <s v="FUR-FU-10004270"/>
    <s v="Furniture"/>
    <x v="0"/>
    <x v="5"/>
    <x v="998"/>
    <n v="20.9"/>
  </r>
  <r>
    <n v="4249"/>
    <s v="CA-2017-157336"/>
    <d v="2017-01-12T00:00:00"/>
    <d v="2017-12-05T00:00:00"/>
    <x v="7"/>
    <s v="Second Class"/>
    <x v="81"/>
    <x v="81"/>
    <s v="Consumer"/>
    <s v="United States"/>
    <s v="Fairfield"/>
    <s v="Connecticut"/>
    <n v="6824"/>
    <x v="3"/>
    <s v="OFF-BI-10004236"/>
    <s v="Office Supplies"/>
    <x v="1"/>
    <x v="8"/>
    <x v="900"/>
    <n v="88.08"/>
  </r>
  <r>
    <n v="4250"/>
    <s v="CA-2017-157336"/>
    <d v="2017-01-12T00:00:00"/>
    <d v="2017-12-05T00:00:00"/>
    <x v="7"/>
    <s v="Second Class"/>
    <x v="81"/>
    <x v="81"/>
    <s v="Consumer"/>
    <s v="United States"/>
    <s v="Fairfield"/>
    <s v="Connecticut"/>
    <n v="6824"/>
    <x v="3"/>
    <s v="FUR-CH-10004997"/>
    <s v="Furniture"/>
    <x v="0"/>
    <x v="1"/>
    <x v="499"/>
    <n v="751.92"/>
  </r>
  <r>
    <n v="4251"/>
    <s v="CA-2015-168130"/>
    <d v="2015-09-19T00:00:00"/>
    <d v="2015-09-19T00:00:00"/>
    <x v="3"/>
    <s v="Same Day"/>
    <x v="740"/>
    <x v="740"/>
    <s v="Corporate"/>
    <s v="United States"/>
    <s v="New York City"/>
    <s v="New York"/>
    <n v="10011"/>
    <x v="3"/>
    <s v="FUR-CH-10000988"/>
    <s v="Furniture"/>
    <x v="0"/>
    <x v="1"/>
    <x v="1141"/>
    <n v="887.10299999999995"/>
  </r>
  <r>
    <n v="4252"/>
    <s v="CA-2016-155068"/>
    <d v="2016-10-23T00:00:00"/>
    <d v="2016-10-23T00:00:00"/>
    <x v="8"/>
    <s v="Same Day"/>
    <x v="267"/>
    <x v="267"/>
    <s v="Consumer"/>
    <s v="United States"/>
    <s v="Lakeland"/>
    <s v="Florida"/>
    <n v="33801"/>
    <x v="0"/>
    <s v="TEC-PH-10004897"/>
    <s v="Technology"/>
    <x v="2"/>
    <x v="7"/>
    <x v="1124"/>
    <n v="55.944000000000003"/>
  </r>
  <r>
    <n v="4253"/>
    <s v="CA-2016-155068"/>
    <d v="2016-10-23T00:00:00"/>
    <d v="2016-10-23T00:00:00"/>
    <x v="8"/>
    <s v="Same Day"/>
    <x v="267"/>
    <x v="267"/>
    <s v="Consumer"/>
    <s v="United States"/>
    <s v="Lakeland"/>
    <s v="Florida"/>
    <n v="33801"/>
    <x v="0"/>
    <s v="OFF-AR-10002656"/>
    <s v="Office Supplies"/>
    <x v="1"/>
    <x v="6"/>
    <x v="159"/>
    <n v="10.688000000000001"/>
  </r>
  <r>
    <n v="4254"/>
    <s v="CA-2016-155068"/>
    <d v="2016-10-23T00:00:00"/>
    <d v="2016-10-23T00:00:00"/>
    <x v="8"/>
    <s v="Same Day"/>
    <x v="267"/>
    <x v="267"/>
    <s v="Consumer"/>
    <s v="United States"/>
    <s v="Lakeland"/>
    <s v="Florida"/>
    <n v="33801"/>
    <x v="0"/>
    <s v="TEC-PH-10004924"/>
    <s v="Technology"/>
    <x v="2"/>
    <x v="7"/>
    <x v="1165"/>
    <n v="11.824"/>
  </r>
  <r>
    <n v="4255"/>
    <s v="CA-2018-163160"/>
    <d v="2018-10-13T00:00:00"/>
    <d v="2018-10-16T00:00:00"/>
    <x v="8"/>
    <s v="First Class"/>
    <x v="59"/>
    <x v="59"/>
    <s v="Consumer"/>
    <s v="United States"/>
    <s v="Freeport"/>
    <s v="Illinois"/>
    <n v="61032"/>
    <x v="2"/>
    <s v="OFF-PA-10003127"/>
    <s v="Office Supplies"/>
    <x v="1"/>
    <x v="10"/>
    <x v="33"/>
    <n v="63.311999999999998"/>
  </r>
  <r>
    <n v="4256"/>
    <s v="CA-2018-163160"/>
    <d v="2018-10-13T00:00:00"/>
    <d v="2018-10-16T00:00:00"/>
    <x v="8"/>
    <s v="First Class"/>
    <x v="59"/>
    <x v="59"/>
    <s v="Consumer"/>
    <s v="United States"/>
    <s v="Freeport"/>
    <s v="Illinois"/>
    <n v="61032"/>
    <x v="2"/>
    <s v="OFF-BI-10000778"/>
    <s v="Office Supplies"/>
    <x v="1"/>
    <x v="8"/>
    <x v="261"/>
    <n v="96.784000000000006"/>
  </r>
  <r>
    <n v="4257"/>
    <s v="CA-2018-163160"/>
    <d v="2018-10-13T00:00:00"/>
    <d v="2018-10-16T00:00:00"/>
    <x v="8"/>
    <s v="First Class"/>
    <x v="59"/>
    <x v="59"/>
    <s v="Consumer"/>
    <s v="United States"/>
    <s v="Freeport"/>
    <s v="Illinois"/>
    <n v="61032"/>
    <x v="2"/>
    <s v="FUR-FU-10001424"/>
    <s v="Furniture"/>
    <x v="0"/>
    <x v="5"/>
    <x v="698"/>
    <n v="10.476000000000001"/>
  </r>
  <r>
    <n v="4258"/>
    <s v="CA-2016-101924"/>
    <d v="2016-04-09T00:00:00"/>
    <d v="2016-09-09T00:00:00"/>
    <x v="4"/>
    <s v="Standard Class"/>
    <x v="10"/>
    <x v="10"/>
    <s v="Corporate"/>
    <s v="United States"/>
    <s v="Medford"/>
    <s v="Oregon"/>
    <n v="97504"/>
    <x v="1"/>
    <s v="OFF-BI-10000962"/>
    <s v="Office Supplies"/>
    <x v="1"/>
    <x v="8"/>
    <x v="1513"/>
    <n v="9.7620000000000005"/>
  </r>
  <r>
    <n v="4259"/>
    <s v="CA-2017-124793"/>
    <d v="2017-03-14T00:00:00"/>
    <d v="2017-03-16T00:00:00"/>
    <x v="10"/>
    <s v="First Class"/>
    <x v="152"/>
    <x v="152"/>
    <s v="Corporate"/>
    <s v="United States"/>
    <s v="Seattle"/>
    <s v="Washington"/>
    <n v="98103"/>
    <x v="1"/>
    <s v="FUR-CH-10002880"/>
    <s v="Furniture"/>
    <x v="0"/>
    <x v="1"/>
    <x v="809"/>
    <n v="196.78399999999999"/>
  </r>
  <r>
    <n v="4260"/>
    <s v="CA-2018-118367"/>
    <d v="2018-10-28T00:00:00"/>
    <d v="2018-11-02T00:00:00"/>
    <x v="8"/>
    <s v="Second Class"/>
    <x v="628"/>
    <x v="628"/>
    <s v="Corporate"/>
    <s v="United States"/>
    <s v="New York City"/>
    <s v="New York"/>
    <n v="10035"/>
    <x v="3"/>
    <s v="OFF-EN-10004386"/>
    <s v="Office Supplies"/>
    <x v="1"/>
    <x v="12"/>
    <x v="245"/>
    <n v="47.98"/>
  </r>
  <r>
    <n v="4261"/>
    <s v="CA-2018-164819"/>
    <d v="2018-10-15T00:00:00"/>
    <d v="2018-10-19T00:00:00"/>
    <x v="8"/>
    <s v="Second Class"/>
    <x v="602"/>
    <x v="602"/>
    <s v="Corporate"/>
    <s v="United States"/>
    <s v="Fairfield"/>
    <s v="Connecticut"/>
    <n v="6824"/>
    <x v="3"/>
    <s v="OFF-LA-10001045"/>
    <s v="Office Supplies"/>
    <x v="1"/>
    <x v="2"/>
    <x v="708"/>
    <n v="13.05"/>
  </r>
  <r>
    <n v="4262"/>
    <s v="CA-2018-158344"/>
    <d v="2018-07-08T00:00:00"/>
    <d v="2018-08-11T00:00:00"/>
    <x v="6"/>
    <s v="Standard Class"/>
    <x v="693"/>
    <x v="693"/>
    <s v="Consumer"/>
    <s v="United States"/>
    <s v="Moorhead"/>
    <s v="Minnesota"/>
    <n v="56560"/>
    <x v="2"/>
    <s v="TEC-AC-10002006"/>
    <s v="Technology"/>
    <x v="2"/>
    <x v="11"/>
    <x v="1087"/>
    <n v="63.96"/>
  </r>
  <r>
    <n v="4263"/>
    <s v="CA-2018-123351"/>
    <d v="2018-09-21T00:00:00"/>
    <d v="2018-09-25T00:00:00"/>
    <x v="3"/>
    <s v="Standard Class"/>
    <x v="409"/>
    <x v="409"/>
    <s v="Consumer"/>
    <s v="United States"/>
    <s v="Columbus"/>
    <s v="Georgia"/>
    <n v="31907"/>
    <x v="0"/>
    <s v="OFF-AP-10001242"/>
    <s v="Office Supplies"/>
    <x v="1"/>
    <x v="9"/>
    <x v="1417"/>
    <n v="80.48"/>
  </r>
  <r>
    <n v="4264"/>
    <s v="CA-2018-110429"/>
    <d v="2018-03-11T00:00:00"/>
    <d v="2018-11-08T00:00:00"/>
    <x v="10"/>
    <s v="Standard Class"/>
    <x v="661"/>
    <x v="661"/>
    <s v="Consumer"/>
    <s v="United States"/>
    <s v="Philadelphia"/>
    <s v="Pennsylvania"/>
    <n v="19143"/>
    <x v="3"/>
    <s v="OFF-BI-10000216"/>
    <s v="Office Supplies"/>
    <x v="1"/>
    <x v="8"/>
    <x v="1634"/>
    <n v="11.673"/>
  </r>
  <r>
    <n v="4265"/>
    <s v="US-2017-131611"/>
    <d v="2017-05-11T00:00:00"/>
    <d v="2017-11-09T00:00:00"/>
    <x v="5"/>
    <s v="Standard Class"/>
    <x v="212"/>
    <x v="212"/>
    <s v="Consumer"/>
    <s v="United States"/>
    <s v="Houston"/>
    <s v="Texas"/>
    <n v="77036"/>
    <x v="2"/>
    <s v="FUR-TA-10002774"/>
    <s v="Furniture"/>
    <x v="0"/>
    <x v="3"/>
    <x v="584"/>
    <n v="863.12800000000004"/>
  </r>
  <r>
    <n v="4266"/>
    <s v="US-2017-131611"/>
    <d v="2017-05-11T00:00:00"/>
    <d v="2017-11-09T00:00:00"/>
    <x v="5"/>
    <s v="Standard Class"/>
    <x v="212"/>
    <x v="212"/>
    <s v="Consumer"/>
    <s v="United States"/>
    <s v="Houston"/>
    <s v="Texas"/>
    <n v="77036"/>
    <x v="2"/>
    <s v="OFF-BI-10004364"/>
    <s v="Office Supplies"/>
    <x v="1"/>
    <x v="8"/>
    <x v="305"/>
    <n v="3.5640000000000001"/>
  </r>
  <r>
    <n v="4267"/>
    <s v="US-2017-131611"/>
    <d v="2017-05-11T00:00:00"/>
    <d v="2017-11-09T00:00:00"/>
    <x v="5"/>
    <s v="Standard Class"/>
    <x v="212"/>
    <x v="212"/>
    <s v="Consumer"/>
    <s v="United States"/>
    <s v="Houston"/>
    <s v="Texas"/>
    <n v="77036"/>
    <x v="2"/>
    <s v="FUR-BO-10000780"/>
    <s v="Furniture"/>
    <x v="0"/>
    <x v="0"/>
    <x v="1318"/>
    <n v="956.66480000000001"/>
  </r>
  <r>
    <n v="4268"/>
    <s v="US-2017-131611"/>
    <d v="2017-05-11T00:00:00"/>
    <d v="2017-11-09T00:00:00"/>
    <x v="5"/>
    <s v="Standard Class"/>
    <x v="212"/>
    <x v="212"/>
    <s v="Consumer"/>
    <s v="United States"/>
    <s v="Houston"/>
    <s v="Texas"/>
    <n v="77036"/>
    <x v="2"/>
    <s v="OFF-BI-10001989"/>
    <s v="Office Supplies"/>
    <x v="1"/>
    <x v="8"/>
    <x v="542"/>
    <n v="12.587999999999999"/>
  </r>
  <r>
    <n v="4269"/>
    <s v="US-2017-131611"/>
    <d v="2017-05-11T00:00:00"/>
    <d v="2017-11-09T00:00:00"/>
    <x v="5"/>
    <s v="Standard Class"/>
    <x v="212"/>
    <x v="212"/>
    <s v="Consumer"/>
    <s v="United States"/>
    <s v="Houston"/>
    <s v="Texas"/>
    <n v="77036"/>
    <x v="2"/>
    <s v="TEC-AC-10004001"/>
    <s v="Technology"/>
    <x v="2"/>
    <x v="11"/>
    <x v="1469"/>
    <n v="171.96"/>
  </r>
  <r>
    <n v="4270"/>
    <s v="US-2018-124821"/>
    <d v="2018-06-25T00:00:00"/>
    <d v="2018-06-29T00:00:00"/>
    <x v="9"/>
    <s v="Second Class"/>
    <x v="562"/>
    <x v="562"/>
    <s v="Consumer"/>
    <s v="United States"/>
    <s v="Seattle"/>
    <s v="Washington"/>
    <n v="98115"/>
    <x v="1"/>
    <s v="FUR-TA-10000688"/>
    <s v="Furniture"/>
    <x v="0"/>
    <x v="3"/>
    <x v="561"/>
    <n v="871.4"/>
  </r>
  <r>
    <n v="4271"/>
    <s v="CA-2016-166975"/>
    <d v="2016-11-26T00:00:00"/>
    <d v="2016-11-30T00:00:00"/>
    <x v="2"/>
    <s v="Standard Class"/>
    <x v="741"/>
    <x v="741"/>
    <s v="Corporate"/>
    <s v="United States"/>
    <s v="Jackson"/>
    <s v="Tennessee"/>
    <n v="38301"/>
    <x v="0"/>
    <s v="FUR-FU-10003930"/>
    <s v="Furniture"/>
    <x v="0"/>
    <x v="5"/>
    <x v="1630"/>
    <n v="692.47199999999998"/>
  </r>
  <r>
    <n v="4272"/>
    <s v="CA-2017-123806"/>
    <d v="2017-11-24T00:00:00"/>
    <d v="2017-11-27T00:00:00"/>
    <x v="2"/>
    <s v="Second Class"/>
    <x v="156"/>
    <x v="156"/>
    <s v="Corporate"/>
    <s v="United States"/>
    <s v="Baltimore"/>
    <s v="Maryland"/>
    <n v="21215"/>
    <x v="3"/>
    <s v="FUR-FU-10000965"/>
    <s v="Furniture"/>
    <x v="0"/>
    <x v="5"/>
    <x v="689"/>
    <n v="207.76"/>
  </r>
  <r>
    <n v="4273"/>
    <s v="US-2018-158505"/>
    <d v="2018-07-21T00:00:00"/>
    <d v="2018-07-21T00:00:00"/>
    <x v="6"/>
    <s v="Same Day"/>
    <x v="227"/>
    <x v="227"/>
    <s v="Consumer"/>
    <s v="United States"/>
    <s v="Murray"/>
    <s v="Utah"/>
    <n v="84107"/>
    <x v="1"/>
    <s v="TEC-PH-10004071"/>
    <s v="Technology"/>
    <x v="2"/>
    <x v="7"/>
    <x v="1546"/>
    <n v="71.927999999999997"/>
  </r>
  <r>
    <n v="4274"/>
    <s v="US-2018-158505"/>
    <d v="2018-07-21T00:00:00"/>
    <d v="2018-07-21T00:00:00"/>
    <x v="6"/>
    <s v="Same Day"/>
    <x v="227"/>
    <x v="227"/>
    <s v="Consumer"/>
    <s v="United States"/>
    <s v="Murray"/>
    <s v="Utah"/>
    <n v="84107"/>
    <x v="1"/>
    <s v="OFF-AR-10001044"/>
    <s v="Office Supplies"/>
    <x v="1"/>
    <x v="6"/>
    <x v="1051"/>
    <n v="25.99"/>
  </r>
  <r>
    <n v="4275"/>
    <s v="CA-2016-142692"/>
    <d v="2016-10-23T00:00:00"/>
    <d v="2016-10-28T00:00:00"/>
    <x v="8"/>
    <s v="Standard Class"/>
    <x v="122"/>
    <x v="122"/>
    <s v="Corporate"/>
    <s v="United States"/>
    <s v="Seattle"/>
    <s v="Washington"/>
    <n v="98105"/>
    <x v="1"/>
    <s v="OFF-BI-10004140"/>
    <s v="Office Supplies"/>
    <x v="1"/>
    <x v="8"/>
    <x v="307"/>
    <n v="3.5920000000000001"/>
  </r>
  <r>
    <n v="4276"/>
    <s v="CA-2016-123456"/>
    <d v="2016-09-07T00:00:00"/>
    <d v="2016-07-13T00:00:00"/>
    <x v="3"/>
    <s v="Standard Class"/>
    <x v="634"/>
    <x v="634"/>
    <s v="Corporate"/>
    <s v="United States"/>
    <s v="Dallas"/>
    <s v="Texas"/>
    <n v="75220"/>
    <x v="2"/>
    <s v="OFF-AP-10002684"/>
    <s v="Office Supplies"/>
    <x v="1"/>
    <x v="9"/>
    <x v="167"/>
    <n v="48.631999999999998"/>
  </r>
  <r>
    <n v="4277"/>
    <s v="CA-2018-151358"/>
    <d v="2018-08-18T00:00:00"/>
    <d v="2018-08-22T00:00:00"/>
    <x v="0"/>
    <s v="Standard Class"/>
    <x v="376"/>
    <x v="376"/>
    <s v="Home Office"/>
    <s v="United States"/>
    <s v="Seattle"/>
    <s v="Washington"/>
    <n v="98105"/>
    <x v="1"/>
    <s v="OFF-ST-10000046"/>
    <s v="Office Supplies"/>
    <x v="1"/>
    <x v="4"/>
    <x v="764"/>
    <n v="323.10000000000002"/>
  </r>
  <r>
    <n v="4278"/>
    <s v="US-2017-107440"/>
    <d v="2017-04-16T00:00:00"/>
    <d v="2017-04-20T00:00:00"/>
    <x v="4"/>
    <s v="Standard Class"/>
    <x v="740"/>
    <x v="740"/>
    <s v="Corporate"/>
    <s v="United States"/>
    <s v="Lakewood"/>
    <s v="New Jersey"/>
    <n v="8701"/>
    <x v="3"/>
    <s v="TEC-MA-10001047"/>
    <s v="Technology"/>
    <x v="2"/>
    <x v="15"/>
    <x v="1635"/>
    <n v="9099.93"/>
  </r>
  <r>
    <n v="4279"/>
    <s v="US-2017-107440"/>
    <d v="2017-04-16T00:00:00"/>
    <d v="2017-04-20T00:00:00"/>
    <x v="4"/>
    <s v="Standard Class"/>
    <x v="740"/>
    <x v="740"/>
    <s v="Corporate"/>
    <s v="United States"/>
    <s v="Lakewood"/>
    <s v="New Jersey"/>
    <n v="8701"/>
    <x v="3"/>
    <s v="FUR-FU-10000550"/>
    <s v="Furniture"/>
    <x v="0"/>
    <x v="5"/>
    <x v="1454"/>
    <n v="9.9600000000000009"/>
  </r>
  <r>
    <n v="4280"/>
    <s v="US-2017-107440"/>
    <d v="2017-04-16T00:00:00"/>
    <d v="2017-04-20T00:00:00"/>
    <x v="4"/>
    <s v="Standard Class"/>
    <x v="740"/>
    <x v="740"/>
    <s v="Corporate"/>
    <s v="United States"/>
    <s v="Lakewood"/>
    <s v="New Jersey"/>
    <n v="8701"/>
    <x v="3"/>
    <s v="OFF-BI-10002432"/>
    <s v="Office Supplies"/>
    <x v="1"/>
    <x v="8"/>
    <x v="875"/>
    <n v="25.3"/>
  </r>
  <r>
    <n v="4281"/>
    <s v="CA-2015-166989"/>
    <d v="2015-11-14T00:00:00"/>
    <d v="2015-11-18T00:00:00"/>
    <x v="2"/>
    <s v="Standard Class"/>
    <x v="84"/>
    <x v="84"/>
    <s v="Home Office"/>
    <s v="United States"/>
    <s v="New York City"/>
    <s v="New York"/>
    <n v="10011"/>
    <x v="3"/>
    <s v="OFF-PA-10004470"/>
    <s v="Office Supplies"/>
    <x v="1"/>
    <x v="10"/>
    <x v="253"/>
    <n v="11.36"/>
  </r>
  <r>
    <n v="4282"/>
    <s v="CA-2015-166989"/>
    <d v="2015-11-14T00:00:00"/>
    <d v="2015-11-18T00:00:00"/>
    <x v="2"/>
    <s v="Standard Class"/>
    <x v="84"/>
    <x v="84"/>
    <s v="Home Office"/>
    <s v="United States"/>
    <s v="New York City"/>
    <s v="New York"/>
    <n v="10011"/>
    <x v="3"/>
    <s v="FUR-CH-10001797"/>
    <s v="Furniture"/>
    <x v="0"/>
    <x v="1"/>
    <x v="1450"/>
    <n v="69.263999999999996"/>
  </r>
  <r>
    <n v="4283"/>
    <s v="CA-2015-103100"/>
    <d v="2015-12-20T00:00:00"/>
    <d v="2015-12-23T00:00:00"/>
    <x v="1"/>
    <s v="First Class"/>
    <x v="455"/>
    <x v="455"/>
    <s v="Consumer"/>
    <s v="United States"/>
    <s v="Indianapolis"/>
    <s v="Indiana"/>
    <n v="46203"/>
    <x v="2"/>
    <s v="OFF-LA-10003720"/>
    <s v="Office Supplies"/>
    <x v="1"/>
    <x v="2"/>
    <x v="1636"/>
    <n v="3.69"/>
  </r>
  <r>
    <n v="4284"/>
    <s v="CA-2015-103100"/>
    <d v="2015-12-20T00:00:00"/>
    <d v="2015-12-23T00:00:00"/>
    <x v="1"/>
    <s v="First Class"/>
    <x v="455"/>
    <x v="455"/>
    <s v="Consumer"/>
    <s v="United States"/>
    <s v="Indianapolis"/>
    <s v="Indiana"/>
    <n v="46203"/>
    <x v="2"/>
    <s v="OFF-BI-10004600"/>
    <s v="Office Supplies"/>
    <x v="1"/>
    <x v="8"/>
    <x v="1486"/>
    <n v="1103.97"/>
  </r>
  <r>
    <n v="4285"/>
    <s v="CA-2016-105690"/>
    <d v="2016-11-21T00:00:00"/>
    <d v="2016-11-26T00:00:00"/>
    <x v="2"/>
    <s v="Second Class"/>
    <x v="662"/>
    <x v="662"/>
    <s v="Corporate"/>
    <s v="United States"/>
    <s v="Port Arthur"/>
    <s v="Texas"/>
    <n v="77642"/>
    <x v="2"/>
    <s v="FUR-BO-10003965"/>
    <s v="Furniture"/>
    <x v="0"/>
    <x v="0"/>
    <x v="1092"/>
    <n v="246.1328"/>
  </r>
  <r>
    <n v="4286"/>
    <s v="CA-2016-105690"/>
    <d v="2016-11-21T00:00:00"/>
    <d v="2016-11-26T00:00:00"/>
    <x v="2"/>
    <s v="Second Class"/>
    <x v="662"/>
    <x v="662"/>
    <s v="Corporate"/>
    <s v="United States"/>
    <s v="Port Arthur"/>
    <s v="Texas"/>
    <n v="77642"/>
    <x v="2"/>
    <s v="OFF-LA-10000240"/>
    <s v="Office Supplies"/>
    <x v="1"/>
    <x v="2"/>
    <x v="2"/>
    <n v="11.696"/>
  </r>
  <r>
    <n v="4287"/>
    <s v="CA-2016-105690"/>
    <d v="2016-11-21T00:00:00"/>
    <d v="2016-11-26T00:00:00"/>
    <x v="2"/>
    <s v="Second Class"/>
    <x v="662"/>
    <x v="662"/>
    <s v="Corporate"/>
    <s v="United States"/>
    <s v="Port Arthur"/>
    <s v="Texas"/>
    <n v="77642"/>
    <x v="2"/>
    <s v="TEC-CO-10001571"/>
    <s v="Technology"/>
    <x v="2"/>
    <x v="16"/>
    <x v="1563"/>
    <n v="439.99200000000002"/>
  </r>
  <r>
    <n v="4288"/>
    <s v="CA-2018-127516"/>
    <d v="2018-12-28T00:00:00"/>
    <d v="2019-01-03T00:00:00"/>
    <x v="1"/>
    <s v="Standard Class"/>
    <x v="382"/>
    <x v="382"/>
    <s v="Home Office"/>
    <s v="United States"/>
    <s v="Nashville"/>
    <s v="Tennessee"/>
    <n v="37211"/>
    <x v="0"/>
    <s v="OFF-ST-10000736"/>
    <s v="Office Supplies"/>
    <x v="1"/>
    <x v="4"/>
    <x v="460"/>
    <n v="64.784000000000006"/>
  </r>
  <r>
    <n v="4289"/>
    <s v="US-2016-117184"/>
    <d v="2016-05-17T00:00:00"/>
    <d v="2016-05-21T00:00:00"/>
    <x v="5"/>
    <s v="Standard Class"/>
    <x v="21"/>
    <x v="21"/>
    <s v="Corporate"/>
    <s v="United States"/>
    <s v="Houston"/>
    <s v="Texas"/>
    <n v="77095"/>
    <x v="2"/>
    <s v="OFF-BI-10002082"/>
    <s v="Office Supplies"/>
    <x v="1"/>
    <x v="8"/>
    <x v="1182"/>
    <n v="33.28"/>
  </r>
  <r>
    <n v="4290"/>
    <s v="US-2016-117184"/>
    <d v="2016-05-17T00:00:00"/>
    <d v="2016-05-21T00:00:00"/>
    <x v="5"/>
    <s v="Standard Class"/>
    <x v="21"/>
    <x v="21"/>
    <s v="Corporate"/>
    <s v="United States"/>
    <s v="Houston"/>
    <s v="Texas"/>
    <n v="77095"/>
    <x v="2"/>
    <s v="OFF-PA-10002250"/>
    <s v="Office Supplies"/>
    <x v="1"/>
    <x v="10"/>
    <x v="706"/>
    <n v="14.087999999999999"/>
  </r>
  <r>
    <n v="4291"/>
    <s v="CA-2018-102407"/>
    <d v="2018-09-12T00:00:00"/>
    <d v="2018-12-13T00:00:00"/>
    <x v="3"/>
    <s v="Second Class"/>
    <x v="401"/>
    <x v="401"/>
    <s v="Home Office"/>
    <s v="United States"/>
    <s v="Los Angeles"/>
    <s v="California"/>
    <n v="90004"/>
    <x v="1"/>
    <s v="OFF-AR-10000122"/>
    <s v="Office Supplies"/>
    <x v="1"/>
    <x v="6"/>
    <x v="311"/>
    <n v="11.16"/>
  </r>
  <r>
    <n v="4292"/>
    <s v="CA-2018-102407"/>
    <d v="2018-09-12T00:00:00"/>
    <d v="2018-12-13T00:00:00"/>
    <x v="3"/>
    <s v="Second Class"/>
    <x v="401"/>
    <x v="401"/>
    <s v="Home Office"/>
    <s v="United States"/>
    <s v="Los Angeles"/>
    <s v="California"/>
    <n v="90004"/>
    <x v="1"/>
    <s v="FUR-TA-10003748"/>
    <s v="Furniture"/>
    <x v="0"/>
    <x v="3"/>
    <x v="210"/>
    <n v="896.32799999999997"/>
  </r>
  <r>
    <n v="4293"/>
    <s v="CA-2018-102407"/>
    <d v="2018-09-12T00:00:00"/>
    <d v="2018-12-13T00:00:00"/>
    <x v="3"/>
    <s v="Second Class"/>
    <x v="401"/>
    <x v="401"/>
    <s v="Home Office"/>
    <s v="United States"/>
    <s v="Los Angeles"/>
    <s v="California"/>
    <n v="90004"/>
    <x v="1"/>
    <s v="OFF-AP-10001394"/>
    <s v="Office Supplies"/>
    <x v="1"/>
    <x v="9"/>
    <x v="1129"/>
    <n v="189"/>
  </r>
  <r>
    <n v="4294"/>
    <s v="CA-2018-130967"/>
    <d v="2018-10-03T00:00:00"/>
    <d v="2018-03-16T00:00:00"/>
    <x v="8"/>
    <s v="Standard Class"/>
    <x v="12"/>
    <x v="12"/>
    <s v="Consumer"/>
    <s v="United States"/>
    <s v="Philadelphia"/>
    <s v="Pennsylvania"/>
    <n v="19140"/>
    <x v="3"/>
    <s v="TEC-PH-10004896"/>
    <s v="Technology"/>
    <x v="2"/>
    <x v="7"/>
    <x v="174"/>
    <n v="53.981999999999999"/>
  </r>
  <r>
    <n v="4295"/>
    <s v="CA-2018-101581"/>
    <d v="2018-10-22T00:00:00"/>
    <d v="2018-10-27T00:00:00"/>
    <x v="8"/>
    <s v="Standard Class"/>
    <x v="694"/>
    <x v="694"/>
    <s v="Corporate"/>
    <s v="United States"/>
    <s v="Redmond"/>
    <s v="Oregon"/>
    <n v="97756"/>
    <x v="1"/>
    <s v="FUR-TA-10002607"/>
    <s v="Furniture"/>
    <x v="0"/>
    <x v="3"/>
    <x v="224"/>
    <n v="177.22499999999999"/>
  </r>
  <r>
    <n v="4296"/>
    <s v="CA-2018-169124"/>
    <d v="2018-03-07T00:00:00"/>
    <d v="2018-07-10T00:00:00"/>
    <x v="10"/>
    <s v="Standard Class"/>
    <x v="93"/>
    <x v="93"/>
    <s v="Consumer"/>
    <s v="United States"/>
    <s v="Citrus Heights"/>
    <s v="California"/>
    <n v="95610"/>
    <x v="1"/>
    <s v="FUR-FU-10001215"/>
    <s v="Furniture"/>
    <x v="0"/>
    <x v="5"/>
    <x v="1609"/>
    <n v="129.38999999999999"/>
  </r>
  <r>
    <n v="4297"/>
    <s v="CA-2018-117261"/>
    <d v="2018-04-09T00:00:00"/>
    <d v="2018-09-10T00:00:00"/>
    <x v="4"/>
    <s v="Standard Class"/>
    <x v="260"/>
    <x v="260"/>
    <s v="Corporate"/>
    <s v="United States"/>
    <s v="Los Angeles"/>
    <s v="California"/>
    <n v="90032"/>
    <x v="1"/>
    <s v="OFF-ST-10000419"/>
    <s v="Office Supplies"/>
    <x v="1"/>
    <x v="4"/>
    <x v="1024"/>
    <n v="54.32"/>
  </r>
  <r>
    <n v="4298"/>
    <s v="CA-2018-129021"/>
    <d v="2018-08-23T00:00:00"/>
    <d v="2018-08-26T00:00:00"/>
    <x v="0"/>
    <s v="Second Class"/>
    <x v="138"/>
    <x v="138"/>
    <s v="Consumer"/>
    <s v="United States"/>
    <s v="Tallahassee"/>
    <s v="Florida"/>
    <n v="32303"/>
    <x v="0"/>
    <s v="TEC-PH-10001459"/>
    <s v="Technology"/>
    <x v="2"/>
    <x v="7"/>
    <x v="1447"/>
    <n v="4367.8959999999997"/>
  </r>
  <r>
    <n v="4299"/>
    <s v="CA-2018-129021"/>
    <d v="2018-08-23T00:00:00"/>
    <d v="2018-08-26T00:00:00"/>
    <x v="0"/>
    <s v="Second Class"/>
    <x v="138"/>
    <x v="138"/>
    <s v="Consumer"/>
    <s v="United States"/>
    <s v="Tallahassee"/>
    <s v="Florida"/>
    <n v="32303"/>
    <x v="0"/>
    <s v="OFF-PA-10000241"/>
    <s v="Office Supplies"/>
    <x v="1"/>
    <x v="10"/>
    <x v="1160"/>
    <n v="49.567999999999998"/>
  </r>
  <r>
    <n v="4300"/>
    <s v="CA-2018-129021"/>
    <d v="2018-08-23T00:00:00"/>
    <d v="2018-08-26T00:00:00"/>
    <x v="0"/>
    <s v="Second Class"/>
    <x v="138"/>
    <x v="138"/>
    <s v="Consumer"/>
    <s v="United States"/>
    <s v="Tallahassee"/>
    <s v="Florida"/>
    <n v="32303"/>
    <x v="0"/>
    <s v="OFF-AP-10003040"/>
    <s v="Office Supplies"/>
    <x v="1"/>
    <x v="9"/>
    <x v="730"/>
    <n v="161.376"/>
  </r>
  <r>
    <n v="4301"/>
    <s v="CA-2018-129021"/>
    <d v="2018-08-23T00:00:00"/>
    <d v="2018-08-26T00:00:00"/>
    <x v="0"/>
    <s v="Second Class"/>
    <x v="138"/>
    <x v="138"/>
    <s v="Consumer"/>
    <s v="United States"/>
    <s v="Tallahassee"/>
    <s v="Florida"/>
    <n v="32303"/>
    <x v="0"/>
    <s v="FUR-FU-10001852"/>
    <s v="Furniture"/>
    <x v="0"/>
    <x v="5"/>
    <x v="845"/>
    <n v="2.7839999999999998"/>
  </r>
  <r>
    <n v="4302"/>
    <s v="CA-2018-129021"/>
    <d v="2018-08-23T00:00:00"/>
    <d v="2018-08-26T00:00:00"/>
    <x v="0"/>
    <s v="Second Class"/>
    <x v="138"/>
    <x v="138"/>
    <s v="Consumer"/>
    <s v="United States"/>
    <s v="Tallahassee"/>
    <s v="Florida"/>
    <n v="32303"/>
    <x v="0"/>
    <s v="OFF-PA-10000141"/>
    <s v="Office Supplies"/>
    <x v="1"/>
    <x v="10"/>
    <x v="829"/>
    <n v="8.7200000000000006"/>
  </r>
  <r>
    <n v="4303"/>
    <s v="CA-2015-123253"/>
    <d v="2015-08-22T00:00:00"/>
    <d v="2015-08-25T00:00:00"/>
    <x v="0"/>
    <s v="Second Class"/>
    <x v="368"/>
    <x v="368"/>
    <s v="Home Office"/>
    <s v="United States"/>
    <s v="Lakewood"/>
    <s v="Ohio"/>
    <n v="44107"/>
    <x v="3"/>
    <s v="OFF-AR-10002804"/>
    <s v="Office Supplies"/>
    <x v="1"/>
    <x v="6"/>
    <x v="282"/>
    <n v="3.9119999999999999"/>
  </r>
  <r>
    <n v="4304"/>
    <s v="CA-2017-121601"/>
    <d v="2017-04-10T00:00:00"/>
    <d v="2017-10-04T00:00:00"/>
    <x v="4"/>
    <s v="Same Day"/>
    <x v="373"/>
    <x v="373"/>
    <s v="Consumer"/>
    <s v="United States"/>
    <s v="The Colony"/>
    <s v="Texas"/>
    <n v="75056"/>
    <x v="2"/>
    <s v="OFF-EN-10003862"/>
    <s v="Office Supplies"/>
    <x v="1"/>
    <x v="12"/>
    <x v="760"/>
    <n v="59.752000000000002"/>
  </r>
  <r>
    <n v="4305"/>
    <s v="CA-2015-162278"/>
    <d v="2015-10-26T00:00:00"/>
    <d v="2015-10-30T00:00:00"/>
    <x v="8"/>
    <s v="Second Class"/>
    <x v="738"/>
    <x v="738"/>
    <s v="Consumer"/>
    <s v="United States"/>
    <s v="Seattle"/>
    <s v="Washington"/>
    <n v="98105"/>
    <x v="1"/>
    <s v="FUR-FU-10000448"/>
    <s v="Furniture"/>
    <x v="0"/>
    <x v="5"/>
    <x v="469"/>
    <n v="63.92"/>
  </r>
  <r>
    <n v="4306"/>
    <s v="CA-2015-162278"/>
    <d v="2015-10-26T00:00:00"/>
    <d v="2015-10-30T00:00:00"/>
    <x v="8"/>
    <s v="Second Class"/>
    <x v="738"/>
    <x v="738"/>
    <s v="Consumer"/>
    <s v="United States"/>
    <s v="Seattle"/>
    <s v="Washington"/>
    <n v="98105"/>
    <x v="1"/>
    <s v="TEC-PH-10000526"/>
    <s v="Technology"/>
    <x v="2"/>
    <x v="7"/>
    <x v="1472"/>
    <n v="383.96"/>
  </r>
  <r>
    <n v="4307"/>
    <s v="CA-2017-161095"/>
    <d v="2017-06-28T00:00:00"/>
    <d v="2017-06-28T00:00:00"/>
    <x v="9"/>
    <s v="Same Day"/>
    <x v="294"/>
    <x v="294"/>
    <s v="Corporate"/>
    <s v="United States"/>
    <s v="Los Angeles"/>
    <s v="California"/>
    <n v="90032"/>
    <x v="1"/>
    <s v="OFF-BI-10002764"/>
    <s v="Office Supplies"/>
    <x v="1"/>
    <x v="8"/>
    <x v="507"/>
    <n v="7.7519999999999998"/>
  </r>
  <r>
    <n v="4308"/>
    <s v="CA-2017-161095"/>
    <d v="2017-06-28T00:00:00"/>
    <d v="2017-06-28T00:00:00"/>
    <x v="9"/>
    <s v="Same Day"/>
    <x v="294"/>
    <x v="294"/>
    <s v="Corporate"/>
    <s v="United States"/>
    <s v="Los Angeles"/>
    <s v="California"/>
    <n v="90032"/>
    <x v="1"/>
    <s v="OFF-BI-10001524"/>
    <s v="Office Supplies"/>
    <x v="1"/>
    <x v="8"/>
    <x v="301"/>
    <n v="33.567999999999998"/>
  </r>
  <r>
    <n v="4309"/>
    <s v="CA-2015-125829"/>
    <d v="2015-04-11T00:00:00"/>
    <d v="2015-11-11T00:00:00"/>
    <x v="4"/>
    <s v="Standard Class"/>
    <x v="576"/>
    <x v="576"/>
    <s v="Consumer"/>
    <s v="United States"/>
    <s v="Los Angeles"/>
    <s v="California"/>
    <n v="90045"/>
    <x v="1"/>
    <s v="TEC-PH-10001079"/>
    <s v="Technology"/>
    <x v="2"/>
    <x v="7"/>
    <x v="1255"/>
    <n v="666.34400000000005"/>
  </r>
  <r>
    <n v="4310"/>
    <s v="CA-2015-125829"/>
    <d v="2015-04-11T00:00:00"/>
    <d v="2015-11-11T00:00:00"/>
    <x v="4"/>
    <s v="Standard Class"/>
    <x v="576"/>
    <x v="576"/>
    <s v="Consumer"/>
    <s v="United States"/>
    <s v="Los Angeles"/>
    <s v="California"/>
    <n v="90045"/>
    <x v="1"/>
    <s v="FUR-TA-10002041"/>
    <s v="Furniture"/>
    <x v="0"/>
    <x v="3"/>
    <x v="363"/>
    <n v="573.72799999999995"/>
  </r>
  <r>
    <n v="4311"/>
    <s v="CA-2015-125829"/>
    <d v="2015-04-11T00:00:00"/>
    <d v="2015-11-11T00:00:00"/>
    <x v="4"/>
    <s v="Standard Class"/>
    <x v="576"/>
    <x v="576"/>
    <s v="Consumer"/>
    <s v="United States"/>
    <s v="Los Angeles"/>
    <s v="California"/>
    <n v="90045"/>
    <x v="1"/>
    <s v="OFF-BI-10001036"/>
    <s v="Office Supplies"/>
    <x v="1"/>
    <x v="8"/>
    <x v="624"/>
    <n v="21.936"/>
  </r>
  <r>
    <n v="4312"/>
    <s v="CA-2015-125829"/>
    <d v="2015-04-11T00:00:00"/>
    <d v="2015-11-11T00:00:00"/>
    <x v="4"/>
    <s v="Standard Class"/>
    <x v="576"/>
    <x v="576"/>
    <s v="Consumer"/>
    <s v="United States"/>
    <s v="Los Angeles"/>
    <s v="California"/>
    <n v="90045"/>
    <x v="1"/>
    <s v="OFF-PA-10000223"/>
    <s v="Office Supplies"/>
    <x v="1"/>
    <x v="10"/>
    <x v="1383"/>
    <n v="19.440000000000001"/>
  </r>
  <r>
    <n v="4313"/>
    <s v="CA-2015-125829"/>
    <d v="2015-04-11T00:00:00"/>
    <d v="2015-11-11T00:00:00"/>
    <x v="4"/>
    <s v="Standard Class"/>
    <x v="576"/>
    <x v="576"/>
    <s v="Consumer"/>
    <s v="United States"/>
    <s v="Los Angeles"/>
    <s v="California"/>
    <n v="90045"/>
    <x v="1"/>
    <s v="TEC-MA-10003246"/>
    <s v="Technology"/>
    <x v="2"/>
    <x v="15"/>
    <x v="1637"/>
    <n v="447.96800000000002"/>
  </r>
  <r>
    <n v="4314"/>
    <s v="CA-2015-123127"/>
    <d v="2015-08-09T00:00:00"/>
    <d v="2015-09-12T00:00:00"/>
    <x v="0"/>
    <s v="Standard Class"/>
    <x v="407"/>
    <x v="407"/>
    <s v="Corporate"/>
    <s v="United States"/>
    <s v="Long Beach"/>
    <s v="New York"/>
    <n v="11561"/>
    <x v="3"/>
    <s v="OFF-AP-10001962"/>
    <s v="Office Supplies"/>
    <x v="1"/>
    <x v="9"/>
    <x v="1603"/>
    <n v="16.78"/>
  </r>
  <r>
    <n v="4315"/>
    <s v="CA-2016-115945"/>
    <d v="2016-06-25T00:00:00"/>
    <d v="2016-07-01T00:00:00"/>
    <x v="9"/>
    <s v="Standard Class"/>
    <x v="269"/>
    <x v="269"/>
    <s v="Consumer"/>
    <s v="United States"/>
    <s v="Los Angeles"/>
    <s v="California"/>
    <n v="90045"/>
    <x v="1"/>
    <s v="OFF-AR-10004062"/>
    <s v="Office Supplies"/>
    <x v="1"/>
    <x v="6"/>
    <x v="772"/>
    <n v="20.96"/>
  </r>
  <r>
    <n v="4316"/>
    <s v="CA-2016-115945"/>
    <d v="2016-06-25T00:00:00"/>
    <d v="2016-07-01T00:00:00"/>
    <x v="9"/>
    <s v="Standard Class"/>
    <x v="269"/>
    <x v="269"/>
    <s v="Consumer"/>
    <s v="United States"/>
    <s v="Los Angeles"/>
    <s v="California"/>
    <n v="90045"/>
    <x v="1"/>
    <s v="OFF-BI-10004330"/>
    <s v="Office Supplies"/>
    <x v="1"/>
    <x v="8"/>
    <x v="803"/>
    <n v="88.751999999999995"/>
  </r>
  <r>
    <n v="4317"/>
    <s v="CA-2016-115945"/>
    <d v="2016-06-25T00:00:00"/>
    <d v="2016-07-01T00:00:00"/>
    <x v="9"/>
    <s v="Standard Class"/>
    <x v="269"/>
    <x v="269"/>
    <s v="Consumer"/>
    <s v="United States"/>
    <s v="Los Angeles"/>
    <s v="California"/>
    <n v="90045"/>
    <x v="1"/>
    <s v="OFF-ST-10001963"/>
    <s v="Office Supplies"/>
    <x v="1"/>
    <x v="4"/>
    <x v="537"/>
    <n v="304.23"/>
  </r>
  <r>
    <n v="4318"/>
    <s v="CA-2016-136735"/>
    <d v="2016-07-26T00:00:00"/>
    <d v="2016-08-02T00:00:00"/>
    <x v="6"/>
    <s v="Standard Class"/>
    <x v="66"/>
    <x v="66"/>
    <s v="Consumer"/>
    <s v="United States"/>
    <s v="San Francisco"/>
    <s v="California"/>
    <n v="94110"/>
    <x v="1"/>
    <s v="OFF-EN-10002230"/>
    <s v="Office Supplies"/>
    <x v="1"/>
    <x v="12"/>
    <x v="555"/>
    <n v="167.86"/>
  </r>
  <r>
    <n v="4319"/>
    <s v="US-2018-136189"/>
    <d v="2018-07-12T00:00:00"/>
    <d v="2018-12-11T00:00:00"/>
    <x v="6"/>
    <s v="Standard Class"/>
    <x v="290"/>
    <x v="290"/>
    <s v="Consumer"/>
    <s v="United States"/>
    <s v="Richmond"/>
    <s v="Virginia"/>
    <n v="23223"/>
    <x v="0"/>
    <s v="FUR-FU-10000175"/>
    <s v="Furniture"/>
    <x v="0"/>
    <x v="5"/>
    <x v="1638"/>
    <n v="82.38"/>
  </r>
  <r>
    <n v="4320"/>
    <s v="CA-2015-152345"/>
    <d v="2015-12-29T00:00:00"/>
    <d v="2016-01-03T00:00:00"/>
    <x v="1"/>
    <s v="Second Class"/>
    <x v="461"/>
    <x v="461"/>
    <s v="Consumer"/>
    <s v="United States"/>
    <s v="Albuquerque"/>
    <s v="New Mexico"/>
    <n v="87105"/>
    <x v="1"/>
    <s v="TEC-PH-10004897"/>
    <s v="Technology"/>
    <x v="2"/>
    <x v="7"/>
    <x v="1124"/>
    <n v="23.975999999999999"/>
  </r>
  <r>
    <n v="4321"/>
    <s v="CA-2015-152345"/>
    <d v="2015-12-29T00:00:00"/>
    <d v="2016-01-03T00:00:00"/>
    <x v="1"/>
    <s v="Second Class"/>
    <x v="461"/>
    <x v="461"/>
    <s v="Consumer"/>
    <s v="United States"/>
    <s v="Albuquerque"/>
    <s v="New Mexico"/>
    <n v="87105"/>
    <x v="1"/>
    <s v="OFF-ST-10003123"/>
    <s v="Office Supplies"/>
    <x v="1"/>
    <x v="4"/>
    <x v="1277"/>
    <n v="33.29"/>
  </r>
  <r>
    <n v="4322"/>
    <s v="US-2016-147662"/>
    <d v="2016-02-14T00:00:00"/>
    <d v="2016-02-19T00:00:00"/>
    <x v="11"/>
    <s v="Standard Class"/>
    <x v="41"/>
    <x v="41"/>
    <s v="Consumer"/>
    <s v="United States"/>
    <s v="Akron"/>
    <s v="Ohio"/>
    <n v="44312"/>
    <x v="3"/>
    <s v="OFF-BI-10001658"/>
    <s v="Office Supplies"/>
    <x v="1"/>
    <x v="8"/>
    <x v="444"/>
    <n v="14.952"/>
  </r>
  <r>
    <n v="4323"/>
    <s v="US-2016-147662"/>
    <d v="2016-02-14T00:00:00"/>
    <d v="2016-02-19T00:00:00"/>
    <x v="11"/>
    <s v="Standard Class"/>
    <x v="41"/>
    <x v="41"/>
    <s v="Consumer"/>
    <s v="United States"/>
    <s v="Akron"/>
    <s v="Ohio"/>
    <n v="44312"/>
    <x v="3"/>
    <s v="TEC-PH-10002834"/>
    <s v="Technology"/>
    <x v="2"/>
    <x v="7"/>
    <x v="1387"/>
    <n v="323.98200000000003"/>
  </r>
  <r>
    <n v="4324"/>
    <s v="US-2016-147662"/>
    <d v="2016-02-14T00:00:00"/>
    <d v="2016-02-19T00:00:00"/>
    <x v="11"/>
    <s v="Standard Class"/>
    <x v="41"/>
    <x v="41"/>
    <s v="Consumer"/>
    <s v="United States"/>
    <s v="Akron"/>
    <s v="Ohio"/>
    <n v="44312"/>
    <x v="3"/>
    <s v="OFF-BI-10002160"/>
    <s v="Office Supplies"/>
    <x v="1"/>
    <x v="8"/>
    <x v="315"/>
    <n v="2.286"/>
  </r>
  <r>
    <n v="4325"/>
    <s v="US-2016-147662"/>
    <d v="2016-02-14T00:00:00"/>
    <d v="2016-02-19T00:00:00"/>
    <x v="11"/>
    <s v="Standard Class"/>
    <x v="41"/>
    <x v="41"/>
    <s v="Consumer"/>
    <s v="United States"/>
    <s v="Akron"/>
    <s v="Ohio"/>
    <n v="44312"/>
    <x v="3"/>
    <s v="OFF-AR-10004999"/>
    <s v="Office Supplies"/>
    <x v="1"/>
    <x v="6"/>
    <x v="873"/>
    <n v="14.352"/>
  </r>
  <r>
    <n v="4326"/>
    <s v="US-2016-147662"/>
    <d v="2016-02-14T00:00:00"/>
    <d v="2016-02-19T00:00:00"/>
    <x v="11"/>
    <s v="Standard Class"/>
    <x v="41"/>
    <x v="41"/>
    <s v="Consumer"/>
    <s v="United States"/>
    <s v="Akron"/>
    <s v="Ohio"/>
    <n v="44312"/>
    <x v="3"/>
    <s v="TEC-AC-10003280"/>
    <s v="Technology"/>
    <x v="2"/>
    <x v="11"/>
    <x v="1037"/>
    <n v="71.975999999999999"/>
  </r>
  <r>
    <n v="4327"/>
    <s v="CA-2017-153346"/>
    <d v="2017-01-25T00:00:00"/>
    <d v="2017-01-27T00:00:00"/>
    <x v="7"/>
    <s v="First Class"/>
    <x v="422"/>
    <x v="422"/>
    <s v="Corporate"/>
    <s v="United States"/>
    <s v="Plainfield"/>
    <s v="New Jersey"/>
    <n v="7060"/>
    <x v="3"/>
    <s v="OFF-AR-10000315"/>
    <s v="Office Supplies"/>
    <x v="1"/>
    <x v="6"/>
    <x v="1306"/>
    <n v="9.2100000000000009"/>
  </r>
  <r>
    <n v="4328"/>
    <s v="CA-2017-153346"/>
    <d v="2017-01-25T00:00:00"/>
    <d v="2017-01-27T00:00:00"/>
    <x v="7"/>
    <s v="First Class"/>
    <x v="422"/>
    <x v="422"/>
    <s v="Corporate"/>
    <s v="United States"/>
    <s v="Plainfield"/>
    <s v="New Jersey"/>
    <n v="7060"/>
    <x v="3"/>
    <s v="OFF-PA-10000007"/>
    <s v="Office Supplies"/>
    <x v="1"/>
    <x v="10"/>
    <x v="1540"/>
    <n v="18"/>
  </r>
  <r>
    <n v="4329"/>
    <s v="CA-2018-118360"/>
    <d v="2018-01-04T00:00:00"/>
    <d v="2018-04-07T00:00:00"/>
    <x v="7"/>
    <s v="Standard Class"/>
    <x v="547"/>
    <x v="547"/>
    <s v="Consumer"/>
    <s v="United States"/>
    <s v="New York City"/>
    <s v="New York"/>
    <n v="10011"/>
    <x v="3"/>
    <s v="OFF-PA-10000791"/>
    <s v="Office Supplies"/>
    <x v="1"/>
    <x v="10"/>
    <x v="1433"/>
    <n v="42.93"/>
  </r>
  <r>
    <n v="4330"/>
    <s v="CA-2018-149853"/>
    <d v="2018-03-10T00:00:00"/>
    <d v="2018-10-09T00:00:00"/>
    <x v="10"/>
    <s v="Standard Class"/>
    <x v="138"/>
    <x v="138"/>
    <s v="Consumer"/>
    <s v="United States"/>
    <s v="Hialeah"/>
    <s v="Florida"/>
    <n v="33012"/>
    <x v="0"/>
    <s v="OFF-PA-10000556"/>
    <s v="Office Supplies"/>
    <x v="1"/>
    <x v="10"/>
    <x v="1639"/>
    <n v="15.552"/>
  </r>
  <r>
    <n v="4331"/>
    <s v="CA-2018-149853"/>
    <d v="2018-03-10T00:00:00"/>
    <d v="2018-10-09T00:00:00"/>
    <x v="10"/>
    <s v="Standard Class"/>
    <x v="138"/>
    <x v="138"/>
    <s v="Consumer"/>
    <s v="United States"/>
    <s v="Hialeah"/>
    <s v="Florida"/>
    <n v="33012"/>
    <x v="0"/>
    <s v="OFF-AP-10000804"/>
    <s v="Office Supplies"/>
    <x v="1"/>
    <x v="9"/>
    <x v="566"/>
    <n v="17.920000000000002"/>
  </r>
  <r>
    <n v="4332"/>
    <s v="CA-2018-107909"/>
    <d v="2018-01-09T00:00:00"/>
    <d v="2018-09-06T00:00:00"/>
    <x v="7"/>
    <s v="Standard Class"/>
    <x v="286"/>
    <x v="286"/>
    <s v="Consumer"/>
    <s v="United States"/>
    <s v="Redmond"/>
    <s v="Washington"/>
    <n v="98052"/>
    <x v="1"/>
    <s v="TEC-AC-10001998"/>
    <s v="Technology"/>
    <x v="2"/>
    <x v="11"/>
    <x v="84"/>
    <n v="19.989999999999998"/>
  </r>
  <r>
    <n v="4333"/>
    <s v="CA-2018-107909"/>
    <d v="2018-01-09T00:00:00"/>
    <d v="2018-09-06T00:00:00"/>
    <x v="7"/>
    <s v="Standard Class"/>
    <x v="286"/>
    <x v="286"/>
    <s v="Consumer"/>
    <s v="United States"/>
    <s v="Redmond"/>
    <s v="Washington"/>
    <n v="98052"/>
    <x v="1"/>
    <s v="OFF-BI-10003476"/>
    <s v="Office Supplies"/>
    <x v="1"/>
    <x v="8"/>
    <x v="1535"/>
    <n v="22.92"/>
  </r>
  <r>
    <n v="4334"/>
    <s v="CA-2016-112375"/>
    <d v="2016-12-21T00:00:00"/>
    <d v="2016-12-27T00:00:00"/>
    <x v="1"/>
    <s v="Standard Class"/>
    <x v="742"/>
    <x v="742"/>
    <s v="Consumer"/>
    <s v="United States"/>
    <s v="Daytona Beach"/>
    <s v="Florida"/>
    <n v="32114"/>
    <x v="0"/>
    <s v="TEC-AC-10003237"/>
    <s v="Technology"/>
    <x v="2"/>
    <x v="11"/>
    <x v="1640"/>
    <n v="50.88"/>
  </r>
  <r>
    <n v="4335"/>
    <s v="CA-2016-112375"/>
    <d v="2016-12-21T00:00:00"/>
    <d v="2016-12-27T00:00:00"/>
    <x v="1"/>
    <s v="Standard Class"/>
    <x v="742"/>
    <x v="742"/>
    <s v="Consumer"/>
    <s v="United States"/>
    <s v="Daytona Beach"/>
    <s v="Florida"/>
    <n v="32114"/>
    <x v="0"/>
    <s v="OFF-EN-10003798"/>
    <s v="Office Supplies"/>
    <x v="1"/>
    <x v="12"/>
    <x v="825"/>
    <n v="27.312000000000001"/>
  </r>
  <r>
    <n v="4336"/>
    <s v="CA-2016-154795"/>
    <d v="2016-12-20T00:00:00"/>
    <d v="2016-12-24T00:00:00"/>
    <x v="1"/>
    <s v="Standard Class"/>
    <x v="47"/>
    <x v="47"/>
    <s v="Consumer"/>
    <s v="United States"/>
    <s v="Bullhead City"/>
    <s v="Arizona"/>
    <n v="86442"/>
    <x v="1"/>
    <s v="OFF-EN-10003068"/>
    <s v="Office Supplies"/>
    <x v="1"/>
    <x v="12"/>
    <x v="1641"/>
    <n v="7.92"/>
  </r>
  <r>
    <n v="4337"/>
    <s v="CA-2016-154795"/>
    <d v="2016-12-20T00:00:00"/>
    <d v="2016-12-24T00:00:00"/>
    <x v="1"/>
    <s v="Standard Class"/>
    <x v="47"/>
    <x v="47"/>
    <s v="Consumer"/>
    <s v="United States"/>
    <s v="Bullhead City"/>
    <s v="Arizona"/>
    <n v="86442"/>
    <x v="1"/>
    <s v="FUR-FU-10002088"/>
    <s v="Furniture"/>
    <x v="0"/>
    <x v="5"/>
    <x v="1093"/>
    <n v="14.368"/>
  </r>
  <r>
    <n v="4338"/>
    <s v="CA-2016-125234"/>
    <d v="2016-11-27T00:00:00"/>
    <d v="2016-12-01T00:00:00"/>
    <x v="2"/>
    <s v="Standard Class"/>
    <x v="17"/>
    <x v="17"/>
    <s v="Home Office"/>
    <s v="United States"/>
    <s v="Los Angeles"/>
    <s v="California"/>
    <n v="90049"/>
    <x v="1"/>
    <s v="TEC-AC-10000158"/>
    <s v="Technology"/>
    <x v="2"/>
    <x v="11"/>
    <x v="357"/>
    <n v="107.97"/>
  </r>
  <r>
    <n v="4339"/>
    <s v="CA-2016-125234"/>
    <d v="2016-11-27T00:00:00"/>
    <d v="2016-12-01T00:00:00"/>
    <x v="2"/>
    <s v="Standard Class"/>
    <x v="17"/>
    <x v="17"/>
    <s v="Home Office"/>
    <s v="United States"/>
    <s v="Los Angeles"/>
    <s v="California"/>
    <n v="90049"/>
    <x v="1"/>
    <s v="OFF-PA-10000482"/>
    <s v="Office Supplies"/>
    <x v="1"/>
    <x v="10"/>
    <x v="67"/>
    <n v="113.82"/>
  </r>
  <r>
    <n v="4340"/>
    <s v="CA-2018-133501"/>
    <d v="2018-08-27T00:00:00"/>
    <d v="2018-09-01T00:00:00"/>
    <x v="0"/>
    <s v="Standard Class"/>
    <x v="729"/>
    <x v="729"/>
    <s v="Consumer"/>
    <s v="United States"/>
    <s v="Franklin"/>
    <s v="Tennessee"/>
    <n v="37064"/>
    <x v="0"/>
    <s v="OFF-PA-10004888"/>
    <s v="Office Supplies"/>
    <x v="1"/>
    <x v="10"/>
    <x v="968"/>
    <n v="5.1840000000000002"/>
  </r>
  <r>
    <n v="4341"/>
    <s v="US-2015-129609"/>
    <d v="2015-03-22T00:00:00"/>
    <d v="2015-03-22T00:00:00"/>
    <x v="10"/>
    <s v="Same Day"/>
    <x v="718"/>
    <x v="718"/>
    <s v="Consumer"/>
    <s v="United States"/>
    <s v="Portage"/>
    <s v="Indiana"/>
    <n v="46368"/>
    <x v="2"/>
    <s v="OFF-AR-10003478"/>
    <s v="Office Supplies"/>
    <x v="1"/>
    <x v="6"/>
    <x v="359"/>
    <n v="16.28"/>
  </r>
  <r>
    <n v="4342"/>
    <s v="CA-2018-130309"/>
    <d v="2018-12-17T00:00:00"/>
    <d v="2018-12-21T00:00:00"/>
    <x v="1"/>
    <s v="Standard Class"/>
    <x v="673"/>
    <x v="673"/>
    <s v="Consumer"/>
    <s v="United States"/>
    <s v="Arlington"/>
    <s v="Virginia"/>
    <n v="22204"/>
    <x v="0"/>
    <s v="OFF-ST-10003208"/>
    <s v="Office Supplies"/>
    <x v="1"/>
    <x v="4"/>
    <x v="246"/>
    <n v="544.38"/>
  </r>
  <r>
    <n v="4343"/>
    <s v="CA-2018-105410"/>
    <d v="2018-03-19T00:00:00"/>
    <d v="2018-03-22T00:00:00"/>
    <x v="10"/>
    <s v="First Class"/>
    <x v="444"/>
    <x v="444"/>
    <s v="Consumer"/>
    <s v="United States"/>
    <s v="San Francisco"/>
    <s v="California"/>
    <n v="94110"/>
    <x v="1"/>
    <s v="OFF-BI-10004970"/>
    <s v="Office Supplies"/>
    <x v="1"/>
    <x v="8"/>
    <x v="917"/>
    <n v="19.824000000000002"/>
  </r>
  <r>
    <n v="4344"/>
    <s v="CA-2018-105410"/>
    <d v="2018-03-19T00:00:00"/>
    <d v="2018-03-22T00:00:00"/>
    <x v="10"/>
    <s v="First Class"/>
    <x v="444"/>
    <x v="444"/>
    <s v="Consumer"/>
    <s v="United States"/>
    <s v="San Francisco"/>
    <s v="California"/>
    <n v="94110"/>
    <x v="1"/>
    <s v="TEC-PH-10000038"/>
    <s v="Technology"/>
    <x v="2"/>
    <x v="7"/>
    <x v="1065"/>
    <n v="657.50400000000002"/>
  </r>
  <r>
    <n v="4345"/>
    <s v="CA-2018-105410"/>
    <d v="2018-03-19T00:00:00"/>
    <d v="2018-03-22T00:00:00"/>
    <x v="10"/>
    <s v="First Class"/>
    <x v="444"/>
    <x v="444"/>
    <s v="Consumer"/>
    <s v="United States"/>
    <s v="San Francisco"/>
    <s v="California"/>
    <n v="94110"/>
    <x v="1"/>
    <s v="TEC-AC-10001552"/>
    <s v="Technology"/>
    <x v="2"/>
    <x v="11"/>
    <x v="100"/>
    <n v="99.54"/>
  </r>
  <r>
    <n v="4346"/>
    <s v="CA-2018-105410"/>
    <d v="2018-03-19T00:00:00"/>
    <d v="2018-03-22T00:00:00"/>
    <x v="10"/>
    <s v="First Class"/>
    <x v="444"/>
    <x v="444"/>
    <s v="Consumer"/>
    <s v="United States"/>
    <s v="San Francisco"/>
    <s v="California"/>
    <n v="94110"/>
    <x v="1"/>
    <s v="TEC-AC-10002926"/>
    <s v="Technology"/>
    <x v="2"/>
    <x v="11"/>
    <x v="1123"/>
    <n v="199.96"/>
  </r>
  <r>
    <n v="4347"/>
    <s v="CA-2017-120355"/>
    <d v="2017-09-18T00:00:00"/>
    <d v="2017-09-25T00:00:00"/>
    <x v="3"/>
    <s v="Standard Class"/>
    <x v="570"/>
    <x v="570"/>
    <s v="Consumer"/>
    <s v="United States"/>
    <s v="New Rochelle"/>
    <s v="New York"/>
    <n v="10801"/>
    <x v="3"/>
    <s v="FUR-CH-10001394"/>
    <s v="Furniture"/>
    <x v="0"/>
    <x v="1"/>
    <x v="654"/>
    <n v="631.78200000000004"/>
  </r>
  <r>
    <n v="4348"/>
    <s v="CA-2017-120355"/>
    <d v="2017-09-18T00:00:00"/>
    <d v="2017-09-25T00:00:00"/>
    <x v="3"/>
    <s v="Standard Class"/>
    <x v="570"/>
    <x v="570"/>
    <s v="Consumer"/>
    <s v="United States"/>
    <s v="New Rochelle"/>
    <s v="New York"/>
    <n v="10801"/>
    <x v="3"/>
    <s v="FUR-FU-10004053"/>
    <s v="Furniture"/>
    <x v="0"/>
    <x v="5"/>
    <x v="1642"/>
    <n v="60.72"/>
  </r>
  <r>
    <n v="4349"/>
    <s v="CA-2018-169894"/>
    <d v="2018-11-24T00:00:00"/>
    <d v="2018-11-29T00:00:00"/>
    <x v="2"/>
    <s v="Second Class"/>
    <x v="597"/>
    <x v="597"/>
    <s v="Consumer"/>
    <s v="United States"/>
    <s v="Mesa"/>
    <s v="Arizona"/>
    <n v="85204"/>
    <x v="1"/>
    <s v="OFF-BI-10004230"/>
    <s v="Office Supplies"/>
    <x v="1"/>
    <x v="8"/>
    <x v="655"/>
    <n v="20.724"/>
  </r>
  <r>
    <n v="4350"/>
    <s v="CA-2018-169894"/>
    <d v="2018-11-24T00:00:00"/>
    <d v="2018-11-29T00:00:00"/>
    <x v="2"/>
    <s v="Second Class"/>
    <x v="597"/>
    <x v="597"/>
    <s v="Consumer"/>
    <s v="United States"/>
    <s v="Mesa"/>
    <s v="Arizona"/>
    <n v="85204"/>
    <x v="1"/>
    <s v="OFF-ST-10000060"/>
    <s v="Office Supplies"/>
    <x v="1"/>
    <x v="4"/>
    <x v="392"/>
    <n v="415.87200000000001"/>
  </r>
  <r>
    <n v="4351"/>
    <s v="US-2018-100482"/>
    <d v="2018-11-04T00:00:00"/>
    <d v="2018-04-15T00:00:00"/>
    <x v="2"/>
    <s v="Standard Class"/>
    <x v="691"/>
    <x v="691"/>
    <s v="Consumer"/>
    <s v="United States"/>
    <s v="Lancaster"/>
    <s v="Ohio"/>
    <n v="43130"/>
    <x v="3"/>
    <s v="OFF-ST-10001325"/>
    <s v="Office Supplies"/>
    <x v="1"/>
    <x v="4"/>
    <x v="471"/>
    <n v="16.768000000000001"/>
  </r>
  <r>
    <n v="4352"/>
    <s v="US-2018-100482"/>
    <d v="2018-11-04T00:00:00"/>
    <d v="2018-04-15T00:00:00"/>
    <x v="2"/>
    <s v="Standard Class"/>
    <x v="691"/>
    <x v="691"/>
    <s v="Consumer"/>
    <s v="United States"/>
    <s v="Lancaster"/>
    <s v="Ohio"/>
    <n v="43130"/>
    <x v="3"/>
    <s v="TEC-AC-10003441"/>
    <s v="Technology"/>
    <x v="2"/>
    <x v="11"/>
    <x v="658"/>
    <n v="27.12"/>
  </r>
  <r>
    <n v="4353"/>
    <s v="CA-2018-107748"/>
    <d v="2018-10-12T00:00:00"/>
    <d v="2018-12-12T00:00:00"/>
    <x v="8"/>
    <s v="Second Class"/>
    <x v="743"/>
    <x v="743"/>
    <s v="Consumer"/>
    <s v="United States"/>
    <s v="Stockton"/>
    <s v="California"/>
    <n v="95207"/>
    <x v="1"/>
    <s v="TEC-PH-10003215"/>
    <s v="Technology"/>
    <x v="2"/>
    <x v="7"/>
    <x v="1611"/>
    <n v="95.84"/>
  </r>
  <r>
    <n v="4354"/>
    <s v="CA-2018-107748"/>
    <d v="2018-10-12T00:00:00"/>
    <d v="2018-12-12T00:00:00"/>
    <x v="8"/>
    <s v="Second Class"/>
    <x v="743"/>
    <x v="743"/>
    <s v="Consumer"/>
    <s v="United States"/>
    <s v="Stockton"/>
    <s v="California"/>
    <n v="95207"/>
    <x v="1"/>
    <s v="OFF-PA-10002005"/>
    <s v="Office Supplies"/>
    <x v="1"/>
    <x v="10"/>
    <x v="510"/>
    <n v="12.96"/>
  </r>
  <r>
    <n v="4355"/>
    <s v="CA-2018-153654"/>
    <d v="2018-11-24T00:00:00"/>
    <d v="2018-11-26T00:00:00"/>
    <x v="2"/>
    <s v="Second Class"/>
    <x v="550"/>
    <x v="550"/>
    <s v="Corporate"/>
    <s v="United States"/>
    <s v="Asheville"/>
    <s v="North Carolina"/>
    <n v="28806"/>
    <x v="0"/>
    <s v="OFF-BI-10004465"/>
    <s v="Office Supplies"/>
    <x v="1"/>
    <x v="8"/>
    <x v="739"/>
    <n v="19.007999999999999"/>
  </r>
  <r>
    <n v="4356"/>
    <s v="CA-2016-155600"/>
    <d v="2016-04-12T00:00:00"/>
    <d v="2016-12-07T00:00:00"/>
    <x v="4"/>
    <s v="Second Class"/>
    <x v="197"/>
    <x v="197"/>
    <s v="Consumer"/>
    <s v="United States"/>
    <s v="Clarksville"/>
    <s v="Tennessee"/>
    <n v="37042"/>
    <x v="0"/>
    <s v="OFF-BI-10000545"/>
    <s v="Office Supplies"/>
    <x v="1"/>
    <x v="8"/>
    <x v="692"/>
    <n v="1598.058"/>
  </r>
  <r>
    <n v="4357"/>
    <s v="CA-2016-155600"/>
    <d v="2016-04-12T00:00:00"/>
    <d v="2016-12-07T00:00:00"/>
    <x v="4"/>
    <s v="Second Class"/>
    <x v="197"/>
    <x v="197"/>
    <s v="Consumer"/>
    <s v="United States"/>
    <s v="Clarksville"/>
    <s v="Tennessee"/>
    <n v="37042"/>
    <x v="0"/>
    <s v="OFF-AR-10003752"/>
    <s v="Office Supplies"/>
    <x v="1"/>
    <x v="6"/>
    <x v="684"/>
    <n v="36.96"/>
  </r>
  <r>
    <n v="4358"/>
    <s v="CA-2018-162565"/>
    <d v="2018-11-12T00:00:00"/>
    <d v="2018-12-11T00:00:00"/>
    <x v="2"/>
    <s v="Same Day"/>
    <x v="625"/>
    <x v="625"/>
    <s v="Consumer"/>
    <s v="United States"/>
    <s v="Aurora"/>
    <s v="Illinois"/>
    <n v="60505"/>
    <x v="2"/>
    <s v="OFF-PA-10001937"/>
    <s v="Office Supplies"/>
    <x v="1"/>
    <x v="10"/>
    <x v="289"/>
    <n v="10.368"/>
  </r>
  <r>
    <n v="4359"/>
    <s v="CA-2018-162565"/>
    <d v="2018-11-12T00:00:00"/>
    <d v="2018-12-11T00:00:00"/>
    <x v="2"/>
    <s v="Same Day"/>
    <x v="625"/>
    <x v="625"/>
    <s v="Consumer"/>
    <s v="United States"/>
    <s v="Aurora"/>
    <s v="Illinois"/>
    <n v="60505"/>
    <x v="2"/>
    <s v="FUR-FU-10004306"/>
    <s v="Furniture"/>
    <x v="0"/>
    <x v="5"/>
    <x v="622"/>
    <n v="77.72"/>
  </r>
  <r>
    <n v="4360"/>
    <s v="CA-2018-162565"/>
    <d v="2018-11-12T00:00:00"/>
    <d v="2018-12-11T00:00:00"/>
    <x v="2"/>
    <s v="Same Day"/>
    <x v="625"/>
    <x v="625"/>
    <s v="Consumer"/>
    <s v="United States"/>
    <s v="Aurora"/>
    <s v="Illinois"/>
    <n v="60505"/>
    <x v="2"/>
    <s v="FUR-CH-10003973"/>
    <s v="Furniture"/>
    <x v="0"/>
    <x v="1"/>
    <x v="867"/>
    <n v="520.46400000000006"/>
  </r>
  <r>
    <n v="4361"/>
    <s v="CA-2017-127642"/>
    <d v="2017-05-21T00:00:00"/>
    <d v="2017-05-23T00:00:00"/>
    <x v="5"/>
    <s v="First Class"/>
    <x v="291"/>
    <x v="291"/>
    <s v="Corporate"/>
    <s v="United States"/>
    <s v="Warwick"/>
    <s v="Rhode Island"/>
    <n v="2886"/>
    <x v="3"/>
    <s v="OFF-PA-10000565"/>
    <s v="Office Supplies"/>
    <x v="1"/>
    <x v="10"/>
    <x v="33"/>
    <n v="111.96"/>
  </r>
  <r>
    <n v="4362"/>
    <s v="US-2018-163195"/>
    <d v="2018-02-17T00:00:00"/>
    <d v="2018-02-21T00:00:00"/>
    <x v="11"/>
    <s v="Second Class"/>
    <x v="328"/>
    <x v="328"/>
    <s v="Consumer"/>
    <s v="United States"/>
    <s v="Lafayette"/>
    <s v="Louisiana"/>
    <n v="70506"/>
    <x v="0"/>
    <s v="TEC-PH-10003875"/>
    <s v="Technology"/>
    <x v="2"/>
    <x v="7"/>
    <x v="119"/>
    <n v="29.16"/>
  </r>
  <r>
    <n v="4363"/>
    <s v="CA-2018-111332"/>
    <d v="2018-05-20T00:00:00"/>
    <d v="2018-05-22T00:00:00"/>
    <x v="5"/>
    <s v="Second Class"/>
    <x v="396"/>
    <x v="396"/>
    <s v="Consumer"/>
    <s v="United States"/>
    <s v="Fargo"/>
    <s v="North Dakota"/>
    <n v="58103"/>
    <x v="2"/>
    <s v="OFF-AR-10001953"/>
    <s v="Office Supplies"/>
    <x v="1"/>
    <x v="6"/>
    <x v="400"/>
    <n v="131.94"/>
  </r>
  <r>
    <n v="4364"/>
    <s v="CA-2018-111332"/>
    <d v="2018-05-20T00:00:00"/>
    <d v="2018-05-22T00:00:00"/>
    <x v="5"/>
    <s v="Second Class"/>
    <x v="396"/>
    <x v="396"/>
    <s v="Consumer"/>
    <s v="United States"/>
    <s v="Fargo"/>
    <s v="North Dakota"/>
    <n v="58103"/>
    <x v="2"/>
    <s v="OFF-AR-10001374"/>
    <s v="Office Supplies"/>
    <x v="1"/>
    <x v="6"/>
    <x v="313"/>
    <n v="25.92"/>
  </r>
  <r>
    <n v="4365"/>
    <s v="CA-2018-111332"/>
    <d v="2018-05-20T00:00:00"/>
    <d v="2018-05-22T00:00:00"/>
    <x v="5"/>
    <s v="Second Class"/>
    <x v="396"/>
    <x v="396"/>
    <s v="Consumer"/>
    <s v="United States"/>
    <s v="Fargo"/>
    <s v="North Dakota"/>
    <n v="58103"/>
    <x v="2"/>
    <s v="OFF-ST-10003816"/>
    <s v="Office Supplies"/>
    <x v="1"/>
    <x v="4"/>
    <x v="717"/>
    <n v="704.76"/>
  </r>
  <r>
    <n v="4366"/>
    <s v="CA-2018-111332"/>
    <d v="2018-05-20T00:00:00"/>
    <d v="2018-05-22T00:00:00"/>
    <x v="5"/>
    <s v="Second Class"/>
    <x v="396"/>
    <x v="396"/>
    <s v="Consumer"/>
    <s v="United States"/>
    <s v="Fargo"/>
    <s v="North Dakota"/>
    <n v="58103"/>
    <x v="2"/>
    <s v="OFF-FA-10001843"/>
    <s v="Office Supplies"/>
    <x v="1"/>
    <x v="13"/>
    <x v="128"/>
    <n v="7.41"/>
  </r>
  <r>
    <n v="4367"/>
    <s v="CA-2018-111332"/>
    <d v="2018-05-20T00:00:00"/>
    <d v="2018-05-22T00:00:00"/>
    <x v="5"/>
    <s v="Second Class"/>
    <x v="396"/>
    <x v="396"/>
    <s v="Consumer"/>
    <s v="United States"/>
    <s v="Fargo"/>
    <s v="North Dakota"/>
    <n v="58103"/>
    <x v="2"/>
    <s v="OFF-AR-10000657"/>
    <s v="Office Supplies"/>
    <x v="1"/>
    <x v="6"/>
    <x v="1527"/>
    <n v="21.5"/>
  </r>
  <r>
    <n v="4368"/>
    <s v="CA-2018-117044"/>
    <d v="2018-11-09T00:00:00"/>
    <d v="2018-09-13T00:00:00"/>
    <x v="2"/>
    <s v="Second Class"/>
    <x v="66"/>
    <x v="66"/>
    <s v="Consumer"/>
    <s v="United States"/>
    <s v="Chicago"/>
    <s v="Illinois"/>
    <n v="60623"/>
    <x v="2"/>
    <s v="OFF-FA-10000936"/>
    <s v="Office Supplies"/>
    <x v="1"/>
    <x v="13"/>
    <x v="1307"/>
    <n v="10.528"/>
  </r>
  <r>
    <n v="4369"/>
    <s v="CA-2018-117044"/>
    <d v="2018-11-09T00:00:00"/>
    <d v="2018-09-13T00:00:00"/>
    <x v="2"/>
    <s v="Second Class"/>
    <x v="66"/>
    <x v="66"/>
    <s v="Consumer"/>
    <s v="United States"/>
    <s v="Chicago"/>
    <s v="Illinois"/>
    <n v="60623"/>
    <x v="2"/>
    <s v="OFF-PA-10003657"/>
    <s v="Office Supplies"/>
    <x v="1"/>
    <x v="10"/>
    <x v="630"/>
    <n v="20.544"/>
  </r>
  <r>
    <n v="4370"/>
    <s v="US-2017-165078"/>
    <d v="2017-05-11T00:00:00"/>
    <d v="2017-11-10T00:00:00"/>
    <x v="5"/>
    <s v="Standard Class"/>
    <x v="671"/>
    <x v="671"/>
    <s v="Home Office"/>
    <s v="United States"/>
    <s v="Lawrence"/>
    <s v="Indiana"/>
    <n v="46226"/>
    <x v="2"/>
    <s v="OFF-BI-10001989"/>
    <s v="Office Supplies"/>
    <x v="1"/>
    <x v="8"/>
    <x v="542"/>
    <n v="104.9"/>
  </r>
  <r>
    <n v="4371"/>
    <s v="US-2017-165078"/>
    <d v="2017-05-11T00:00:00"/>
    <d v="2017-11-10T00:00:00"/>
    <x v="5"/>
    <s v="Standard Class"/>
    <x v="671"/>
    <x v="671"/>
    <s v="Home Office"/>
    <s v="United States"/>
    <s v="Lawrence"/>
    <s v="Indiana"/>
    <n v="46226"/>
    <x v="2"/>
    <s v="OFF-AR-10002987"/>
    <s v="Office Supplies"/>
    <x v="1"/>
    <x v="6"/>
    <x v="1562"/>
    <n v="39.68"/>
  </r>
  <r>
    <n v="4372"/>
    <s v="US-2017-165078"/>
    <d v="2017-05-11T00:00:00"/>
    <d v="2017-11-10T00:00:00"/>
    <x v="5"/>
    <s v="Standard Class"/>
    <x v="671"/>
    <x v="671"/>
    <s v="Home Office"/>
    <s v="United States"/>
    <s v="Lawrence"/>
    <s v="Indiana"/>
    <n v="46226"/>
    <x v="2"/>
    <s v="OFF-LA-10000414"/>
    <s v="Office Supplies"/>
    <x v="1"/>
    <x v="2"/>
    <x v="1643"/>
    <n v="51.75"/>
  </r>
  <r>
    <n v="4373"/>
    <s v="US-2018-169320"/>
    <d v="2018-07-23T00:00:00"/>
    <d v="2018-07-25T00:00:00"/>
    <x v="6"/>
    <s v="Second Class"/>
    <x v="23"/>
    <x v="23"/>
    <s v="Consumer"/>
    <s v="United States"/>
    <s v="Elkhart"/>
    <s v="Indiana"/>
    <n v="46514"/>
    <x v="2"/>
    <s v="OFF-AR-10003602"/>
    <s v="Office Supplies"/>
    <x v="1"/>
    <x v="6"/>
    <x v="242"/>
    <n v="11.68"/>
  </r>
  <r>
    <n v="4374"/>
    <s v="US-2018-169320"/>
    <d v="2018-07-23T00:00:00"/>
    <d v="2018-07-25T00:00:00"/>
    <x v="6"/>
    <s v="Second Class"/>
    <x v="23"/>
    <x v="23"/>
    <s v="Consumer"/>
    <s v="United States"/>
    <s v="Elkhart"/>
    <s v="Indiana"/>
    <n v="46514"/>
    <x v="2"/>
    <s v="TEC-AC-10002550"/>
    <s v="Technology"/>
    <x v="2"/>
    <x v="11"/>
    <x v="1548"/>
    <n v="159.75"/>
  </r>
  <r>
    <n v="4375"/>
    <s v="CA-2017-158575"/>
    <d v="2017-11-18T00:00:00"/>
    <d v="2017-11-24T00:00:00"/>
    <x v="2"/>
    <s v="Standard Class"/>
    <x v="115"/>
    <x v="115"/>
    <s v="Corporate"/>
    <s v="United States"/>
    <s v="Kent"/>
    <s v="Ohio"/>
    <n v="44240"/>
    <x v="3"/>
    <s v="OFF-AP-10002998"/>
    <s v="Office Supplies"/>
    <x v="1"/>
    <x v="9"/>
    <x v="1644"/>
    <n v="103.968"/>
  </r>
  <r>
    <n v="4376"/>
    <s v="CA-2015-166954"/>
    <d v="2015-04-25T00:00:00"/>
    <d v="2015-04-30T00:00:00"/>
    <x v="4"/>
    <s v="Standard Class"/>
    <x v="457"/>
    <x v="457"/>
    <s v="Home Office"/>
    <s v="United States"/>
    <s v="San Gabriel"/>
    <s v="California"/>
    <n v="91776"/>
    <x v="1"/>
    <s v="FUR-FU-10003708"/>
    <s v="Furniture"/>
    <x v="0"/>
    <x v="5"/>
    <x v="71"/>
    <n v="303.25"/>
  </r>
  <r>
    <n v="4377"/>
    <s v="CA-2015-166954"/>
    <d v="2015-04-25T00:00:00"/>
    <d v="2015-04-30T00:00:00"/>
    <x v="4"/>
    <s v="Standard Class"/>
    <x v="457"/>
    <x v="457"/>
    <s v="Home Office"/>
    <s v="United States"/>
    <s v="San Gabriel"/>
    <s v="California"/>
    <n v="91776"/>
    <x v="1"/>
    <s v="OFF-AP-10001391"/>
    <s v="Office Supplies"/>
    <x v="1"/>
    <x v="9"/>
    <x v="1269"/>
    <n v="270.72000000000003"/>
  </r>
  <r>
    <n v="4378"/>
    <s v="CA-2015-166954"/>
    <d v="2015-04-25T00:00:00"/>
    <d v="2015-04-30T00:00:00"/>
    <x v="4"/>
    <s v="Standard Class"/>
    <x v="457"/>
    <x v="457"/>
    <s v="Home Office"/>
    <s v="United States"/>
    <s v="San Gabriel"/>
    <s v="California"/>
    <n v="91776"/>
    <x v="1"/>
    <s v="FUR-CH-10003973"/>
    <s v="Furniture"/>
    <x v="0"/>
    <x v="1"/>
    <x v="867"/>
    <n v="1487.04"/>
  </r>
  <r>
    <n v="4379"/>
    <s v="CA-2016-140830"/>
    <d v="2016-11-30T00:00:00"/>
    <d v="2016-12-02T00:00:00"/>
    <x v="2"/>
    <s v="Second Class"/>
    <x v="28"/>
    <x v="28"/>
    <s v="Home Office"/>
    <s v="United States"/>
    <s v="Henderson"/>
    <s v="Kentucky"/>
    <n v="42420"/>
    <x v="0"/>
    <s v="OFF-EN-10000461"/>
    <s v="Office Supplies"/>
    <x v="1"/>
    <x v="12"/>
    <x v="753"/>
    <n v="17.48"/>
  </r>
  <r>
    <n v="4380"/>
    <s v="CA-2016-140830"/>
    <d v="2016-11-30T00:00:00"/>
    <d v="2016-12-02T00:00:00"/>
    <x v="2"/>
    <s v="Second Class"/>
    <x v="28"/>
    <x v="28"/>
    <s v="Home Office"/>
    <s v="United States"/>
    <s v="Henderson"/>
    <s v="Kentucky"/>
    <n v="42420"/>
    <x v="0"/>
    <s v="OFF-EN-10002831"/>
    <s v="Office Supplies"/>
    <x v="1"/>
    <x v="12"/>
    <x v="836"/>
    <n v="71.88"/>
  </r>
  <r>
    <n v="4381"/>
    <s v="CA-2016-152891"/>
    <d v="2016-10-25T00:00:00"/>
    <d v="2016-10-30T00:00:00"/>
    <x v="8"/>
    <s v="Standard Class"/>
    <x v="577"/>
    <x v="577"/>
    <s v="Consumer"/>
    <s v="United States"/>
    <s v="San Francisco"/>
    <s v="California"/>
    <n v="94110"/>
    <x v="1"/>
    <s v="OFF-AR-10004648"/>
    <s v="Office Supplies"/>
    <x v="1"/>
    <x v="6"/>
    <x v="626"/>
    <n v="60.45"/>
  </r>
  <r>
    <n v="4382"/>
    <s v="CA-2016-152891"/>
    <d v="2016-10-25T00:00:00"/>
    <d v="2016-10-30T00:00:00"/>
    <x v="8"/>
    <s v="Standard Class"/>
    <x v="577"/>
    <x v="577"/>
    <s v="Consumer"/>
    <s v="United States"/>
    <s v="San Francisco"/>
    <s v="California"/>
    <n v="94110"/>
    <x v="1"/>
    <s v="FUR-TA-10001857"/>
    <s v="Furniture"/>
    <x v="0"/>
    <x v="3"/>
    <x v="438"/>
    <n v="253.17599999999999"/>
  </r>
  <r>
    <n v="4383"/>
    <s v="US-2016-122784"/>
    <d v="2016-07-20T00:00:00"/>
    <d v="2016-07-27T00:00:00"/>
    <x v="6"/>
    <s v="Standard Class"/>
    <x v="154"/>
    <x v="154"/>
    <s v="Consumer"/>
    <s v="United States"/>
    <s v="Highland Park"/>
    <s v="Illinois"/>
    <n v="60035"/>
    <x v="2"/>
    <s v="OFF-BI-10000546"/>
    <s v="Office Supplies"/>
    <x v="1"/>
    <x v="8"/>
    <x v="614"/>
    <n v="2.88"/>
  </r>
  <r>
    <n v="4384"/>
    <s v="US-2016-122784"/>
    <d v="2016-07-20T00:00:00"/>
    <d v="2016-07-27T00:00:00"/>
    <x v="6"/>
    <s v="Standard Class"/>
    <x v="154"/>
    <x v="154"/>
    <s v="Consumer"/>
    <s v="United States"/>
    <s v="Highland Park"/>
    <s v="Illinois"/>
    <n v="60035"/>
    <x v="2"/>
    <s v="FUR-BO-10004690"/>
    <s v="Furniture"/>
    <x v="0"/>
    <x v="0"/>
    <x v="1645"/>
    <n v="384.94400000000002"/>
  </r>
  <r>
    <n v="4385"/>
    <s v="US-2016-122784"/>
    <d v="2016-07-20T00:00:00"/>
    <d v="2016-07-27T00:00:00"/>
    <x v="6"/>
    <s v="Standard Class"/>
    <x v="154"/>
    <x v="154"/>
    <s v="Consumer"/>
    <s v="United States"/>
    <s v="Highland Park"/>
    <s v="Illinois"/>
    <n v="60035"/>
    <x v="2"/>
    <s v="TEC-PH-10001557"/>
    <s v="Technology"/>
    <x v="2"/>
    <x v="7"/>
    <x v="664"/>
    <n v="153.584"/>
  </r>
  <r>
    <n v="4386"/>
    <s v="US-2016-122784"/>
    <d v="2016-07-20T00:00:00"/>
    <d v="2016-07-27T00:00:00"/>
    <x v="6"/>
    <s v="Standard Class"/>
    <x v="154"/>
    <x v="154"/>
    <s v="Consumer"/>
    <s v="United States"/>
    <s v="Highland Park"/>
    <s v="Illinois"/>
    <n v="60035"/>
    <x v="2"/>
    <s v="FUR-BO-10002545"/>
    <s v="Furniture"/>
    <x v="0"/>
    <x v="0"/>
    <x v="37"/>
    <n v="913.43"/>
  </r>
  <r>
    <n v="4387"/>
    <s v="CA-2017-156811"/>
    <d v="2017-10-27T00:00:00"/>
    <d v="2017-11-02T00:00:00"/>
    <x v="8"/>
    <s v="Standard Class"/>
    <x v="162"/>
    <x v="162"/>
    <s v="Corporate"/>
    <s v="United States"/>
    <s v="San Francisco"/>
    <s v="California"/>
    <n v="94122"/>
    <x v="1"/>
    <s v="OFF-AP-10001366"/>
    <s v="Office Supplies"/>
    <x v="1"/>
    <x v="9"/>
    <x v="360"/>
    <n v="43.92"/>
  </r>
  <r>
    <n v="4388"/>
    <s v="CA-2017-156811"/>
    <d v="2017-10-27T00:00:00"/>
    <d v="2017-11-02T00:00:00"/>
    <x v="8"/>
    <s v="Standard Class"/>
    <x v="162"/>
    <x v="162"/>
    <s v="Corporate"/>
    <s v="United States"/>
    <s v="San Francisco"/>
    <s v="California"/>
    <n v="94122"/>
    <x v="1"/>
    <s v="OFF-BI-10001628"/>
    <s v="Office Supplies"/>
    <x v="1"/>
    <x v="8"/>
    <x v="1112"/>
    <n v="25.032"/>
  </r>
  <r>
    <n v="4389"/>
    <s v="CA-2018-111556"/>
    <d v="2018-11-20T00:00:00"/>
    <d v="2018-11-22T00:00:00"/>
    <x v="2"/>
    <s v="First Class"/>
    <x v="303"/>
    <x v="303"/>
    <s v="Consumer"/>
    <s v="United States"/>
    <s v="New York City"/>
    <s v="New York"/>
    <n v="10035"/>
    <x v="3"/>
    <s v="OFF-PA-10003651"/>
    <s v="Office Supplies"/>
    <x v="1"/>
    <x v="10"/>
    <x v="652"/>
    <n v="46.76"/>
  </r>
  <r>
    <n v="4390"/>
    <s v="CA-2018-111556"/>
    <d v="2018-11-20T00:00:00"/>
    <d v="2018-11-22T00:00:00"/>
    <x v="2"/>
    <s v="First Class"/>
    <x v="303"/>
    <x v="303"/>
    <s v="Consumer"/>
    <s v="United States"/>
    <s v="New York City"/>
    <s v="New York"/>
    <n v="10035"/>
    <x v="3"/>
    <s v="FUR-BO-10003159"/>
    <s v="Furniture"/>
    <x v="0"/>
    <x v="0"/>
    <x v="1109"/>
    <n v="183.96799999999999"/>
  </r>
  <r>
    <n v="4391"/>
    <s v="CA-2018-111556"/>
    <d v="2018-11-20T00:00:00"/>
    <d v="2018-11-22T00:00:00"/>
    <x v="2"/>
    <s v="First Class"/>
    <x v="303"/>
    <x v="303"/>
    <s v="Consumer"/>
    <s v="United States"/>
    <s v="New York City"/>
    <s v="New York"/>
    <n v="10035"/>
    <x v="3"/>
    <s v="TEC-PH-10001459"/>
    <s v="Technology"/>
    <x v="2"/>
    <x v="7"/>
    <x v="1447"/>
    <n v="1259.97"/>
  </r>
  <r>
    <n v="4392"/>
    <s v="CA-2018-111556"/>
    <d v="2018-11-20T00:00:00"/>
    <d v="2018-11-22T00:00:00"/>
    <x v="2"/>
    <s v="First Class"/>
    <x v="303"/>
    <x v="303"/>
    <s v="Consumer"/>
    <s v="United States"/>
    <s v="New York City"/>
    <s v="New York"/>
    <n v="10035"/>
    <x v="3"/>
    <s v="OFF-AR-10004602"/>
    <s v="Office Supplies"/>
    <x v="1"/>
    <x v="6"/>
    <x v="1226"/>
    <n v="68.97"/>
  </r>
  <r>
    <n v="4393"/>
    <s v="CA-2017-108868"/>
    <d v="2017-08-09T00:00:00"/>
    <d v="2017-09-12T00:00:00"/>
    <x v="0"/>
    <s v="Standard Class"/>
    <x v="10"/>
    <x v="10"/>
    <s v="Corporate"/>
    <s v="United States"/>
    <s v="Dallas"/>
    <s v="Texas"/>
    <n v="75081"/>
    <x v="2"/>
    <s v="OFF-AR-10001953"/>
    <s v="Office Supplies"/>
    <x v="1"/>
    <x v="6"/>
    <x v="400"/>
    <n v="70.367999999999995"/>
  </r>
  <r>
    <n v="4394"/>
    <s v="CA-2017-108868"/>
    <d v="2017-08-09T00:00:00"/>
    <d v="2017-09-12T00:00:00"/>
    <x v="0"/>
    <s v="Standard Class"/>
    <x v="10"/>
    <x v="10"/>
    <s v="Corporate"/>
    <s v="United States"/>
    <s v="Dallas"/>
    <s v="Texas"/>
    <n v="75081"/>
    <x v="2"/>
    <s v="TEC-PH-10000923"/>
    <s v="Technology"/>
    <x v="2"/>
    <x v="7"/>
    <x v="1234"/>
    <n v="59.96"/>
  </r>
  <r>
    <n v="4395"/>
    <s v="CA-2015-142965"/>
    <d v="2015-07-20T00:00:00"/>
    <d v="2015-07-20T00:00:00"/>
    <x v="6"/>
    <s v="Same Day"/>
    <x v="573"/>
    <x v="573"/>
    <s v="Consumer"/>
    <s v="United States"/>
    <s v="Springfield"/>
    <s v="Ohio"/>
    <n v="45503"/>
    <x v="3"/>
    <s v="OFF-ST-10002583"/>
    <s v="Office Supplies"/>
    <x v="1"/>
    <x v="4"/>
    <x v="571"/>
    <n v="25.984000000000002"/>
  </r>
  <r>
    <n v="4396"/>
    <s v="CA-2015-142965"/>
    <d v="2015-07-20T00:00:00"/>
    <d v="2015-07-20T00:00:00"/>
    <x v="6"/>
    <s v="Same Day"/>
    <x v="573"/>
    <x v="573"/>
    <s v="Consumer"/>
    <s v="United States"/>
    <s v="Springfield"/>
    <s v="Ohio"/>
    <n v="45503"/>
    <x v="3"/>
    <s v="OFF-BI-10000977"/>
    <s v="Office Supplies"/>
    <x v="1"/>
    <x v="8"/>
    <x v="991"/>
    <n v="27.36"/>
  </r>
  <r>
    <n v="4397"/>
    <s v="CA-2017-148740"/>
    <d v="2017-11-15T00:00:00"/>
    <d v="2017-11-19T00:00:00"/>
    <x v="2"/>
    <s v="Standard Class"/>
    <x v="706"/>
    <x v="706"/>
    <s v="Corporate"/>
    <s v="United States"/>
    <s v="San Diego"/>
    <s v="California"/>
    <n v="92024"/>
    <x v="1"/>
    <s v="TEC-PH-10002549"/>
    <s v="Technology"/>
    <x v="2"/>
    <x v="7"/>
    <x v="937"/>
    <n v="361.37599999999998"/>
  </r>
  <r>
    <n v="4398"/>
    <s v="US-2015-138758"/>
    <d v="2015-07-07T00:00:00"/>
    <d v="2015-07-11T00:00:00"/>
    <x v="6"/>
    <s v="Standard Class"/>
    <x v="252"/>
    <x v="252"/>
    <s v="Consumer"/>
    <s v="United States"/>
    <s v="Philadelphia"/>
    <s v="Pennsylvania"/>
    <n v="19120"/>
    <x v="3"/>
    <s v="FUR-CH-10002880"/>
    <s v="Furniture"/>
    <x v="0"/>
    <x v="1"/>
    <x v="809"/>
    <n v="172.18600000000001"/>
  </r>
  <r>
    <n v="4399"/>
    <s v="US-2015-138758"/>
    <d v="2015-07-07T00:00:00"/>
    <d v="2015-07-11T00:00:00"/>
    <x v="6"/>
    <s v="Standard Class"/>
    <x v="252"/>
    <x v="252"/>
    <s v="Consumer"/>
    <s v="United States"/>
    <s v="Philadelphia"/>
    <s v="Pennsylvania"/>
    <n v="19120"/>
    <x v="3"/>
    <s v="FUR-FU-10003039"/>
    <s v="Furniture"/>
    <x v="0"/>
    <x v="5"/>
    <x v="484"/>
    <n v="69.007999999999996"/>
  </r>
  <r>
    <n v="4400"/>
    <s v="CA-2017-131737"/>
    <d v="2017-03-17T00:00:00"/>
    <d v="2017-03-17T00:00:00"/>
    <x v="10"/>
    <s v="Same Day"/>
    <x v="47"/>
    <x v="47"/>
    <s v="Consumer"/>
    <s v="United States"/>
    <s v="Columbia"/>
    <s v="Maryland"/>
    <n v="21044"/>
    <x v="3"/>
    <s v="OFF-EN-10003055"/>
    <s v="Office Supplies"/>
    <x v="1"/>
    <x v="12"/>
    <x v="882"/>
    <n v="199.9"/>
  </r>
  <r>
    <n v="4401"/>
    <s v="CA-2017-131737"/>
    <d v="2017-03-17T00:00:00"/>
    <d v="2017-03-17T00:00:00"/>
    <x v="10"/>
    <s v="Same Day"/>
    <x v="47"/>
    <x v="47"/>
    <s v="Consumer"/>
    <s v="United States"/>
    <s v="Columbia"/>
    <s v="Maryland"/>
    <n v="21044"/>
    <x v="3"/>
    <s v="OFF-AP-10002945"/>
    <s v="Office Supplies"/>
    <x v="1"/>
    <x v="9"/>
    <x v="228"/>
    <n v="901.95"/>
  </r>
  <r>
    <n v="4402"/>
    <s v="CA-2017-131737"/>
    <d v="2017-03-17T00:00:00"/>
    <d v="2017-03-17T00:00:00"/>
    <x v="10"/>
    <s v="Same Day"/>
    <x v="47"/>
    <x v="47"/>
    <s v="Consumer"/>
    <s v="United States"/>
    <s v="Columbia"/>
    <s v="Maryland"/>
    <n v="21044"/>
    <x v="3"/>
    <s v="FUR-FU-10004306"/>
    <s v="Furniture"/>
    <x v="0"/>
    <x v="5"/>
    <x v="622"/>
    <n v="971.5"/>
  </r>
  <r>
    <n v="4403"/>
    <s v="CA-2017-114538"/>
    <d v="2017-12-26T00:00:00"/>
    <d v="2017-12-27T00:00:00"/>
    <x v="1"/>
    <s v="First Class"/>
    <x v="116"/>
    <x v="116"/>
    <s v="Consumer"/>
    <s v="United States"/>
    <s v="Colorado Springs"/>
    <s v="Colorado"/>
    <n v="80906"/>
    <x v="1"/>
    <s v="OFF-AR-10002445"/>
    <s v="Office Supplies"/>
    <x v="1"/>
    <x v="6"/>
    <x v="1646"/>
    <n v="11.327999999999999"/>
  </r>
  <r>
    <n v="4404"/>
    <s v="CA-2015-127936"/>
    <d v="2015-02-09T00:00:00"/>
    <d v="2015-09-04T00:00:00"/>
    <x v="11"/>
    <s v="First Class"/>
    <x v="52"/>
    <x v="52"/>
    <s v="Consumer"/>
    <s v="United States"/>
    <s v="New York City"/>
    <s v="New York"/>
    <n v="10009"/>
    <x v="3"/>
    <s v="OFF-AR-10002445"/>
    <s v="Office Supplies"/>
    <x v="1"/>
    <x v="6"/>
    <x v="1646"/>
    <n v="21.24"/>
  </r>
  <r>
    <n v="4405"/>
    <s v="CA-2016-164336"/>
    <d v="2016-05-07T00:00:00"/>
    <d v="2016-07-10T00:00:00"/>
    <x v="5"/>
    <s v="Standard Class"/>
    <x v="596"/>
    <x v="596"/>
    <s v="Consumer"/>
    <s v="United States"/>
    <s v="Philadelphia"/>
    <s v="Pennsylvania"/>
    <n v="19140"/>
    <x v="3"/>
    <s v="TEC-AC-10002345"/>
    <s v="Technology"/>
    <x v="2"/>
    <x v="11"/>
    <x v="175"/>
    <n v="34.799999999999997"/>
  </r>
  <r>
    <n v="4406"/>
    <s v="CA-2016-164336"/>
    <d v="2016-05-07T00:00:00"/>
    <d v="2016-07-10T00:00:00"/>
    <x v="5"/>
    <s v="Standard Class"/>
    <x v="596"/>
    <x v="596"/>
    <s v="Consumer"/>
    <s v="United States"/>
    <s v="Philadelphia"/>
    <s v="Pennsylvania"/>
    <n v="19140"/>
    <x v="3"/>
    <s v="OFF-ST-10001558"/>
    <s v="Office Supplies"/>
    <x v="1"/>
    <x v="4"/>
    <x v="719"/>
    <n v="38.975999999999999"/>
  </r>
  <r>
    <n v="4407"/>
    <s v="CA-2017-100041"/>
    <d v="2017-11-20T00:00:00"/>
    <d v="2017-11-25T00:00:00"/>
    <x v="2"/>
    <s v="Standard Class"/>
    <x v="541"/>
    <x v="541"/>
    <s v="Corporate"/>
    <s v="United States"/>
    <s v="Columbus"/>
    <s v="Indiana"/>
    <n v="47201"/>
    <x v="2"/>
    <s v="OFF-PA-10001622"/>
    <s v="Office Supplies"/>
    <x v="1"/>
    <x v="10"/>
    <x v="702"/>
    <n v="9.08"/>
  </r>
  <r>
    <n v="4408"/>
    <s v="CA-2017-100041"/>
    <d v="2017-11-20T00:00:00"/>
    <d v="2017-11-25T00:00:00"/>
    <x v="2"/>
    <s v="Standard Class"/>
    <x v="541"/>
    <x v="541"/>
    <s v="Corporate"/>
    <s v="United States"/>
    <s v="Columbus"/>
    <s v="Indiana"/>
    <n v="47201"/>
    <x v="2"/>
    <s v="OFF-PA-10000418"/>
    <s v="Office Supplies"/>
    <x v="1"/>
    <x v="10"/>
    <x v="970"/>
    <n v="314.55"/>
  </r>
  <r>
    <n v="4409"/>
    <s v="CA-2017-100041"/>
    <d v="2017-11-20T00:00:00"/>
    <d v="2017-11-25T00:00:00"/>
    <x v="2"/>
    <s v="Standard Class"/>
    <x v="541"/>
    <x v="541"/>
    <s v="Corporate"/>
    <s v="United States"/>
    <s v="Columbus"/>
    <s v="Indiana"/>
    <n v="47201"/>
    <x v="2"/>
    <s v="OFF-BI-10000343"/>
    <s v="Office Supplies"/>
    <x v="1"/>
    <x v="8"/>
    <x v="186"/>
    <n v="4.91"/>
  </r>
  <r>
    <n v="4410"/>
    <s v="US-2015-154879"/>
    <d v="2015-06-05T00:00:00"/>
    <d v="2015-05-11T00:00:00"/>
    <x v="9"/>
    <s v="Standard Class"/>
    <x v="17"/>
    <x v="17"/>
    <s v="Home Office"/>
    <s v="United States"/>
    <s v="Los Angeles"/>
    <s v="California"/>
    <n v="90004"/>
    <x v="1"/>
    <s v="OFF-LA-10004425"/>
    <s v="Office Supplies"/>
    <x v="1"/>
    <x v="2"/>
    <x v="859"/>
    <n v="5.78"/>
  </r>
  <r>
    <n v="4411"/>
    <s v="US-2015-154879"/>
    <d v="2015-06-05T00:00:00"/>
    <d v="2015-05-11T00:00:00"/>
    <x v="9"/>
    <s v="Standard Class"/>
    <x v="17"/>
    <x v="17"/>
    <s v="Home Office"/>
    <s v="United States"/>
    <s v="Los Angeles"/>
    <s v="California"/>
    <n v="90004"/>
    <x v="1"/>
    <s v="OFF-AR-10001897"/>
    <s v="Office Supplies"/>
    <x v="1"/>
    <x v="6"/>
    <x v="646"/>
    <n v="107.94"/>
  </r>
  <r>
    <n v="4412"/>
    <s v="CA-2015-130624"/>
    <d v="2015-06-21T00:00:00"/>
    <d v="2015-06-24T00:00:00"/>
    <x v="9"/>
    <s v="First Class"/>
    <x v="509"/>
    <x v="509"/>
    <s v="Consumer"/>
    <s v="United States"/>
    <s v="New York City"/>
    <s v="New York"/>
    <n v="10024"/>
    <x v="3"/>
    <s v="OFF-PA-10003883"/>
    <s v="Office Supplies"/>
    <x v="1"/>
    <x v="10"/>
    <x v="1238"/>
    <n v="19.649999999999999"/>
  </r>
  <r>
    <n v="4413"/>
    <s v="CA-2015-130624"/>
    <d v="2015-06-21T00:00:00"/>
    <d v="2015-06-24T00:00:00"/>
    <x v="9"/>
    <s v="First Class"/>
    <x v="509"/>
    <x v="509"/>
    <s v="Consumer"/>
    <s v="United States"/>
    <s v="New York City"/>
    <s v="New York"/>
    <n v="10024"/>
    <x v="3"/>
    <s v="TEC-PH-10003963"/>
    <s v="Technology"/>
    <x v="2"/>
    <x v="7"/>
    <x v="517"/>
    <n v="617.97"/>
  </r>
  <r>
    <n v="4414"/>
    <s v="CA-2015-130624"/>
    <d v="2015-06-21T00:00:00"/>
    <d v="2015-06-24T00:00:00"/>
    <x v="9"/>
    <s v="First Class"/>
    <x v="509"/>
    <x v="509"/>
    <s v="Consumer"/>
    <s v="United States"/>
    <s v="New York City"/>
    <s v="New York"/>
    <n v="10024"/>
    <x v="3"/>
    <s v="OFF-AP-10001303"/>
    <s v="Office Supplies"/>
    <x v="1"/>
    <x v="9"/>
    <x v="934"/>
    <n v="59.7"/>
  </r>
  <r>
    <n v="4415"/>
    <s v="CA-2018-132339"/>
    <d v="2018-08-19T00:00:00"/>
    <d v="2018-08-23T00:00:00"/>
    <x v="0"/>
    <s v="Standard Class"/>
    <x v="80"/>
    <x v="80"/>
    <s v="Corporate"/>
    <s v="United States"/>
    <s v="Lawrence"/>
    <s v="Massachusetts"/>
    <n v="1841"/>
    <x v="3"/>
    <s v="OFF-BI-10003925"/>
    <s v="Office Supplies"/>
    <x v="1"/>
    <x v="8"/>
    <x v="758"/>
    <n v="387.99"/>
  </r>
  <r>
    <n v="4416"/>
    <s v="CA-2015-153983"/>
    <d v="2015-11-29T00:00:00"/>
    <d v="2015-12-06T00:00:00"/>
    <x v="2"/>
    <s v="Standard Class"/>
    <x v="117"/>
    <x v="117"/>
    <s v="Consumer"/>
    <s v="United States"/>
    <s v="San Francisco"/>
    <s v="California"/>
    <n v="94122"/>
    <x v="1"/>
    <s v="TEC-PH-10004586"/>
    <s v="Technology"/>
    <x v="2"/>
    <x v="7"/>
    <x v="899"/>
    <n v="575.91999999999996"/>
  </r>
  <r>
    <n v="4417"/>
    <s v="CA-2015-153983"/>
    <d v="2015-11-29T00:00:00"/>
    <d v="2015-12-06T00:00:00"/>
    <x v="2"/>
    <s v="Standard Class"/>
    <x v="117"/>
    <x v="117"/>
    <s v="Consumer"/>
    <s v="United States"/>
    <s v="San Francisco"/>
    <s v="California"/>
    <n v="94122"/>
    <x v="1"/>
    <s v="OFF-FA-10003495"/>
    <s v="Office Supplies"/>
    <x v="1"/>
    <x v="13"/>
    <x v="128"/>
    <n v="30.4"/>
  </r>
  <r>
    <n v="4418"/>
    <s v="CA-2018-112900"/>
    <d v="2018-09-04T00:00:00"/>
    <d v="2018-04-12T00:00:00"/>
    <x v="3"/>
    <s v="Second Class"/>
    <x v="107"/>
    <x v="107"/>
    <s v="Consumer"/>
    <s v="United States"/>
    <s v="Detroit"/>
    <s v="Michigan"/>
    <n v="48205"/>
    <x v="2"/>
    <s v="OFF-BI-10002867"/>
    <s v="Office Supplies"/>
    <x v="1"/>
    <x v="8"/>
    <x v="972"/>
    <n v="478.24"/>
  </r>
  <r>
    <n v="4419"/>
    <s v="CA-2015-160157"/>
    <d v="2015-12-20T00:00:00"/>
    <d v="2015-12-27T00:00:00"/>
    <x v="1"/>
    <s v="Standard Class"/>
    <x v="708"/>
    <x v="708"/>
    <s v="Consumer"/>
    <s v="United States"/>
    <s v="Hamilton"/>
    <s v="Ohio"/>
    <n v="45011"/>
    <x v="3"/>
    <s v="FUR-FU-10003773"/>
    <s v="Furniture"/>
    <x v="0"/>
    <x v="5"/>
    <x v="125"/>
    <n v="190.84800000000001"/>
  </r>
  <r>
    <n v="4420"/>
    <s v="CA-2015-139633"/>
    <d v="2015-12-17T00:00:00"/>
    <d v="2015-12-24T00:00:00"/>
    <x v="1"/>
    <s v="Standard Class"/>
    <x v="685"/>
    <x v="685"/>
    <s v="Consumer"/>
    <s v="United States"/>
    <s v="Columbus"/>
    <s v="Ohio"/>
    <n v="43229"/>
    <x v="3"/>
    <s v="OFF-BI-10002954"/>
    <s v="Office Supplies"/>
    <x v="1"/>
    <x v="8"/>
    <x v="1188"/>
    <n v="5.484"/>
  </r>
  <r>
    <n v="4421"/>
    <s v="CA-2016-163090"/>
    <d v="2016-11-17T00:00:00"/>
    <d v="2016-11-21T00:00:00"/>
    <x v="2"/>
    <s v="Second Class"/>
    <x v="348"/>
    <x v="348"/>
    <s v="Consumer"/>
    <s v="United States"/>
    <s v="Chicago"/>
    <s v="Illinois"/>
    <n v="60610"/>
    <x v="2"/>
    <s v="OFF-SU-10002537"/>
    <s v="Office Supplies"/>
    <x v="1"/>
    <x v="14"/>
    <x v="682"/>
    <n v="40.92"/>
  </r>
  <r>
    <n v="4422"/>
    <s v="CA-2015-117016"/>
    <d v="2015-04-03T00:00:00"/>
    <d v="2015-03-09T00:00:00"/>
    <x v="4"/>
    <s v="Standard Class"/>
    <x v="183"/>
    <x v="183"/>
    <s v="Consumer"/>
    <s v="United States"/>
    <s v="Margate"/>
    <s v="Florida"/>
    <n v="33063"/>
    <x v="0"/>
    <s v="OFF-AR-10001374"/>
    <s v="Office Supplies"/>
    <x v="1"/>
    <x v="6"/>
    <x v="313"/>
    <n v="15.552"/>
  </r>
  <r>
    <n v="4423"/>
    <s v="CA-2018-159464"/>
    <d v="2018-05-18T00:00:00"/>
    <d v="2018-05-19T00:00:00"/>
    <x v="5"/>
    <s v="First Class"/>
    <x v="422"/>
    <x v="422"/>
    <s v="Corporate"/>
    <s v="United States"/>
    <s v="Sandy Springs"/>
    <s v="Georgia"/>
    <n v="30328"/>
    <x v="0"/>
    <s v="OFF-AP-10001492"/>
    <s v="Office Supplies"/>
    <x v="1"/>
    <x v="9"/>
    <x v="22"/>
    <n v="17.239999999999998"/>
  </r>
  <r>
    <n v="4424"/>
    <s v="CA-2018-159464"/>
    <d v="2018-05-18T00:00:00"/>
    <d v="2018-05-19T00:00:00"/>
    <x v="5"/>
    <s v="First Class"/>
    <x v="422"/>
    <x v="422"/>
    <s v="Corporate"/>
    <s v="United States"/>
    <s v="Sandy Springs"/>
    <s v="Georgia"/>
    <n v="30328"/>
    <x v="0"/>
    <s v="FUR-BO-10003546"/>
    <s v="Furniture"/>
    <x v="0"/>
    <x v="0"/>
    <x v="1647"/>
    <n v="302.94"/>
  </r>
  <r>
    <n v="4425"/>
    <s v="CA-2018-159464"/>
    <d v="2018-05-18T00:00:00"/>
    <d v="2018-05-19T00:00:00"/>
    <x v="5"/>
    <s v="First Class"/>
    <x v="422"/>
    <x v="422"/>
    <s v="Corporate"/>
    <s v="United States"/>
    <s v="Sandy Springs"/>
    <s v="Georgia"/>
    <n v="30328"/>
    <x v="0"/>
    <s v="TEC-PH-10002185"/>
    <s v="Technology"/>
    <x v="2"/>
    <x v="7"/>
    <x v="1081"/>
    <n v="34.75"/>
  </r>
  <r>
    <n v="4426"/>
    <s v="CA-2018-159464"/>
    <d v="2018-05-18T00:00:00"/>
    <d v="2018-05-19T00:00:00"/>
    <x v="5"/>
    <s v="First Class"/>
    <x v="422"/>
    <x v="422"/>
    <s v="Corporate"/>
    <s v="United States"/>
    <s v="Sandy Springs"/>
    <s v="Georgia"/>
    <n v="30328"/>
    <x v="0"/>
    <s v="OFF-BI-10000315"/>
    <s v="Office Supplies"/>
    <x v="1"/>
    <x v="8"/>
    <x v="412"/>
    <n v="113.94"/>
  </r>
  <r>
    <n v="4427"/>
    <s v="CA-2018-159464"/>
    <d v="2018-05-18T00:00:00"/>
    <d v="2018-05-19T00:00:00"/>
    <x v="5"/>
    <s v="First Class"/>
    <x v="422"/>
    <x v="422"/>
    <s v="Corporate"/>
    <s v="United States"/>
    <s v="Sandy Springs"/>
    <s v="Georgia"/>
    <n v="30328"/>
    <x v="0"/>
    <s v="TEC-PH-10002350"/>
    <s v="Technology"/>
    <x v="2"/>
    <x v="7"/>
    <x v="1467"/>
    <n v="55.98"/>
  </r>
  <r>
    <n v="4428"/>
    <s v="US-2018-103226"/>
    <d v="2018-09-22T00:00:00"/>
    <d v="2018-09-28T00:00:00"/>
    <x v="3"/>
    <s v="Standard Class"/>
    <x v="694"/>
    <x v="694"/>
    <s v="Corporate"/>
    <s v="United States"/>
    <s v="Albuquerque"/>
    <s v="New Mexico"/>
    <n v="87105"/>
    <x v="1"/>
    <s v="OFF-PA-10002666"/>
    <s v="Office Supplies"/>
    <x v="1"/>
    <x v="10"/>
    <x v="188"/>
    <n v="27.18"/>
  </r>
  <r>
    <n v="4429"/>
    <s v="CA-2018-119452"/>
    <d v="2018-03-21T00:00:00"/>
    <d v="2018-03-27T00:00:00"/>
    <x v="10"/>
    <s v="Standard Class"/>
    <x v="52"/>
    <x v="52"/>
    <s v="Consumer"/>
    <s v="United States"/>
    <s v="Tulsa"/>
    <s v="Oklahoma"/>
    <n v="74133"/>
    <x v="2"/>
    <s v="FUR-CH-10004495"/>
    <s v="Furniture"/>
    <x v="0"/>
    <x v="1"/>
    <x v="1484"/>
    <n v="1805.88"/>
  </r>
  <r>
    <n v="4430"/>
    <s v="CA-2018-147725"/>
    <d v="2018-09-14T00:00:00"/>
    <d v="2018-09-14T00:00:00"/>
    <x v="3"/>
    <s v="Same Day"/>
    <x v="299"/>
    <x v="299"/>
    <s v="Consumer"/>
    <s v="United States"/>
    <s v="Orange"/>
    <s v="New Jersey"/>
    <n v="7050"/>
    <x v="3"/>
    <s v="OFF-AR-10001725"/>
    <s v="Office Supplies"/>
    <x v="1"/>
    <x v="6"/>
    <x v="1549"/>
    <n v="70.95"/>
  </r>
  <r>
    <n v="4431"/>
    <s v="CA-2017-168893"/>
    <d v="2017-03-11T00:00:00"/>
    <d v="2017-11-08T00:00:00"/>
    <x v="10"/>
    <s v="Second Class"/>
    <x v="275"/>
    <x v="275"/>
    <s v="Consumer"/>
    <s v="United States"/>
    <s v="Henderson"/>
    <s v="Kentucky"/>
    <n v="42420"/>
    <x v="0"/>
    <s v="OFF-FA-10002280"/>
    <s v="Office Supplies"/>
    <x v="1"/>
    <x v="13"/>
    <x v="659"/>
    <n v="20"/>
  </r>
  <r>
    <n v="4432"/>
    <s v="CA-2017-168893"/>
    <d v="2017-03-11T00:00:00"/>
    <d v="2017-11-08T00:00:00"/>
    <x v="10"/>
    <s v="Second Class"/>
    <x v="275"/>
    <x v="275"/>
    <s v="Consumer"/>
    <s v="United States"/>
    <s v="Henderson"/>
    <s v="Kentucky"/>
    <n v="42420"/>
    <x v="0"/>
    <s v="OFF-AR-10001770"/>
    <s v="Office Supplies"/>
    <x v="1"/>
    <x v="6"/>
    <x v="1588"/>
    <n v="7.98"/>
  </r>
  <r>
    <n v="4433"/>
    <s v="CA-2017-168893"/>
    <d v="2017-03-11T00:00:00"/>
    <d v="2017-11-08T00:00:00"/>
    <x v="10"/>
    <s v="Second Class"/>
    <x v="275"/>
    <x v="275"/>
    <s v="Consumer"/>
    <s v="United States"/>
    <s v="Henderson"/>
    <s v="Kentucky"/>
    <n v="42420"/>
    <x v="0"/>
    <s v="FUR-FU-10002885"/>
    <s v="Furniture"/>
    <x v="0"/>
    <x v="5"/>
    <x v="762"/>
    <n v="24.1"/>
  </r>
  <r>
    <n v="4434"/>
    <s v="CA-2017-168893"/>
    <d v="2017-03-11T00:00:00"/>
    <d v="2017-11-08T00:00:00"/>
    <x v="10"/>
    <s v="Second Class"/>
    <x v="275"/>
    <x v="275"/>
    <s v="Consumer"/>
    <s v="United States"/>
    <s v="Henderson"/>
    <s v="Kentucky"/>
    <n v="42420"/>
    <x v="0"/>
    <s v="OFF-AR-10003772"/>
    <s v="Office Supplies"/>
    <x v="1"/>
    <x v="6"/>
    <x v="1438"/>
    <n v="8.75"/>
  </r>
  <r>
    <n v="4435"/>
    <s v="CA-2017-168893"/>
    <d v="2017-03-11T00:00:00"/>
    <d v="2017-11-08T00:00:00"/>
    <x v="10"/>
    <s v="Second Class"/>
    <x v="275"/>
    <x v="275"/>
    <s v="Consumer"/>
    <s v="United States"/>
    <s v="Henderson"/>
    <s v="Kentucky"/>
    <n v="42420"/>
    <x v="0"/>
    <s v="FUR-TA-10003392"/>
    <s v="Furniture"/>
    <x v="0"/>
    <x v="3"/>
    <x v="1648"/>
    <n v="842.94"/>
  </r>
  <r>
    <n v="4436"/>
    <s v="CA-2017-163398"/>
    <d v="2017-03-05T00:00:00"/>
    <d v="2017-05-08T00:00:00"/>
    <x v="10"/>
    <s v="Standard Class"/>
    <x v="558"/>
    <x v="558"/>
    <s v="Consumer"/>
    <s v="United States"/>
    <s v="Chicago"/>
    <s v="Illinois"/>
    <n v="60653"/>
    <x v="2"/>
    <s v="OFF-BI-10000014"/>
    <s v="Office Supplies"/>
    <x v="1"/>
    <x v="8"/>
    <x v="634"/>
    <n v="2.1819999999999999"/>
  </r>
  <r>
    <n v="4437"/>
    <s v="CA-2017-163398"/>
    <d v="2017-03-05T00:00:00"/>
    <d v="2017-05-08T00:00:00"/>
    <x v="10"/>
    <s v="Standard Class"/>
    <x v="558"/>
    <x v="558"/>
    <s v="Consumer"/>
    <s v="United States"/>
    <s v="Chicago"/>
    <s v="Illinois"/>
    <n v="60653"/>
    <x v="2"/>
    <s v="OFF-AR-10003217"/>
    <s v="Office Supplies"/>
    <x v="1"/>
    <x v="6"/>
    <x v="1649"/>
    <n v="27.384"/>
  </r>
  <r>
    <n v="4438"/>
    <s v="CA-2017-163398"/>
    <d v="2017-03-05T00:00:00"/>
    <d v="2017-05-08T00:00:00"/>
    <x v="10"/>
    <s v="Standard Class"/>
    <x v="558"/>
    <x v="558"/>
    <s v="Consumer"/>
    <s v="United States"/>
    <s v="Chicago"/>
    <s v="Illinois"/>
    <n v="60653"/>
    <x v="2"/>
    <s v="OFF-AP-10002403"/>
    <s v="Office Supplies"/>
    <x v="1"/>
    <x v="9"/>
    <x v="1311"/>
    <n v="26.405999999999999"/>
  </r>
  <r>
    <n v="4439"/>
    <s v="CA-2017-162726"/>
    <d v="2017-12-27T00:00:00"/>
    <d v="2018-01-02T00:00:00"/>
    <x v="1"/>
    <s v="Standard Class"/>
    <x v="363"/>
    <x v="363"/>
    <s v="Consumer"/>
    <s v="United States"/>
    <s v="Port Arthur"/>
    <s v="Texas"/>
    <n v="77642"/>
    <x v="2"/>
    <s v="OFF-PA-10001972"/>
    <s v="Office Supplies"/>
    <x v="1"/>
    <x v="10"/>
    <x v="1178"/>
    <n v="10.368"/>
  </r>
  <r>
    <n v="4440"/>
    <s v="CA-2017-162726"/>
    <d v="2017-12-27T00:00:00"/>
    <d v="2018-01-02T00:00:00"/>
    <x v="1"/>
    <s v="Standard Class"/>
    <x v="363"/>
    <x v="363"/>
    <s v="Consumer"/>
    <s v="United States"/>
    <s v="Port Arthur"/>
    <s v="Texas"/>
    <n v="77642"/>
    <x v="2"/>
    <s v="OFF-PA-10004041"/>
    <s v="Office Supplies"/>
    <x v="1"/>
    <x v="10"/>
    <x v="949"/>
    <n v="23.68"/>
  </r>
  <r>
    <n v="4441"/>
    <s v="US-2017-111290"/>
    <d v="2017-07-22T00:00:00"/>
    <d v="2017-07-26T00:00:00"/>
    <x v="6"/>
    <s v="Standard Class"/>
    <x v="589"/>
    <x v="589"/>
    <s v="Consumer"/>
    <s v="United States"/>
    <s v="Westland"/>
    <s v="Michigan"/>
    <n v="48185"/>
    <x v="2"/>
    <s v="TEC-AC-10004975"/>
    <s v="Technology"/>
    <x v="2"/>
    <x v="11"/>
    <x v="982"/>
    <n v="109.95"/>
  </r>
  <r>
    <n v="4442"/>
    <s v="US-2017-111290"/>
    <d v="2017-07-22T00:00:00"/>
    <d v="2017-07-26T00:00:00"/>
    <x v="6"/>
    <s v="Standard Class"/>
    <x v="589"/>
    <x v="589"/>
    <s v="Consumer"/>
    <s v="United States"/>
    <s v="Westland"/>
    <s v="Michigan"/>
    <n v="48185"/>
    <x v="2"/>
    <s v="OFF-ST-10001932"/>
    <s v="Office Supplies"/>
    <x v="1"/>
    <x v="4"/>
    <x v="1650"/>
    <n v="965.85"/>
  </r>
  <r>
    <n v="4443"/>
    <s v="US-2017-111290"/>
    <d v="2017-07-22T00:00:00"/>
    <d v="2017-07-26T00:00:00"/>
    <x v="6"/>
    <s v="Standard Class"/>
    <x v="589"/>
    <x v="589"/>
    <s v="Consumer"/>
    <s v="United States"/>
    <s v="Westland"/>
    <s v="Michigan"/>
    <n v="48185"/>
    <x v="2"/>
    <s v="OFF-AR-10001761"/>
    <s v="Office Supplies"/>
    <x v="1"/>
    <x v="6"/>
    <x v="1651"/>
    <n v="29.2"/>
  </r>
  <r>
    <n v="4444"/>
    <s v="US-2017-111290"/>
    <d v="2017-07-22T00:00:00"/>
    <d v="2017-07-26T00:00:00"/>
    <x v="6"/>
    <s v="Standard Class"/>
    <x v="589"/>
    <x v="589"/>
    <s v="Consumer"/>
    <s v="United States"/>
    <s v="Westland"/>
    <s v="Michigan"/>
    <n v="48185"/>
    <x v="2"/>
    <s v="OFF-PA-10002262"/>
    <s v="Office Supplies"/>
    <x v="1"/>
    <x v="10"/>
    <x v="1001"/>
    <n v="32.4"/>
  </r>
  <r>
    <n v="4445"/>
    <s v="US-2015-147704"/>
    <d v="2015-11-16T00:00:00"/>
    <d v="2015-11-21T00:00:00"/>
    <x v="2"/>
    <s v="Standard Class"/>
    <x v="256"/>
    <x v="256"/>
    <s v="Home Office"/>
    <s v="United States"/>
    <s v="Bloomington"/>
    <s v="Indiana"/>
    <n v="47401"/>
    <x v="2"/>
    <s v="OFF-EN-10004483"/>
    <s v="Office Supplies"/>
    <x v="1"/>
    <x v="12"/>
    <x v="1344"/>
    <n v="78.349999999999994"/>
  </r>
  <r>
    <n v="4446"/>
    <s v="US-2015-147704"/>
    <d v="2015-11-16T00:00:00"/>
    <d v="2015-11-21T00:00:00"/>
    <x v="2"/>
    <s v="Standard Class"/>
    <x v="256"/>
    <x v="256"/>
    <s v="Home Office"/>
    <s v="United States"/>
    <s v="Bloomington"/>
    <s v="Indiana"/>
    <n v="47401"/>
    <x v="2"/>
    <s v="OFF-PA-10003270"/>
    <s v="Office Supplies"/>
    <x v="1"/>
    <x v="10"/>
    <x v="1424"/>
    <n v="31.68"/>
  </r>
  <r>
    <n v="4447"/>
    <s v="US-2015-147704"/>
    <d v="2015-11-16T00:00:00"/>
    <d v="2015-11-21T00:00:00"/>
    <x v="2"/>
    <s v="Standard Class"/>
    <x v="256"/>
    <x v="256"/>
    <s v="Home Office"/>
    <s v="United States"/>
    <s v="Bloomington"/>
    <s v="Indiana"/>
    <n v="47401"/>
    <x v="2"/>
    <s v="OFF-BI-10001634"/>
    <s v="Office Supplies"/>
    <x v="1"/>
    <x v="8"/>
    <x v="24"/>
    <n v="29.12"/>
  </r>
  <r>
    <n v="4448"/>
    <s v="US-2015-147704"/>
    <d v="2015-11-16T00:00:00"/>
    <d v="2015-11-21T00:00:00"/>
    <x v="2"/>
    <s v="Standard Class"/>
    <x v="256"/>
    <x v="256"/>
    <s v="Home Office"/>
    <s v="United States"/>
    <s v="Bloomington"/>
    <s v="Indiana"/>
    <n v="47401"/>
    <x v="2"/>
    <s v="OFF-ST-10000675"/>
    <s v="Office Supplies"/>
    <x v="1"/>
    <x v="4"/>
    <x v="298"/>
    <n v="169.45"/>
  </r>
  <r>
    <n v="4449"/>
    <s v="CA-2016-121965"/>
    <d v="2016-06-19T00:00:00"/>
    <d v="2016-06-23T00:00:00"/>
    <x v="9"/>
    <s v="Standard Class"/>
    <x v="109"/>
    <x v="109"/>
    <s v="Consumer"/>
    <s v="United States"/>
    <s v="Los Angeles"/>
    <s v="California"/>
    <n v="90032"/>
    <x v="1"/>
    <s v="FUR-FU-10000732"/>
    <s v="Furniture"/>
    <x v="0"/>
    <x v="5"/>
    <x v="545"/>
    <n v="12.56"/>
  </r>
  <r>
    <n v="4450"/>
    <s v="CA-2016-121965"/>
    <d v="2016-06-19T00:00:00"/>
    <d v="2016-06-23T00:00:00"/>
    <x v="9"/>
    <s v="Standard Class"/>
    <x v="109"/>
    <x v="109"/>
    <s v="Consumer"/>
    <s v="United States"/>
    <s v="Los Angeles"/>
    <s v="California"/>
    <n v="90032"/>
    <x v="1"/>
    <s v="OFF-PA-10004355"/>
    <s v="Office Supplies"/>
    <x v="1"/>
    <x v="10"/>
    <x v="1103"/>
    <n v="6.48"/>
  </r>
  <r>
    <n v="4451"/>
    <s v="CA-2016-121965"/>
    <d v="2016-06-19T00:00:00"/>
    <d v="2016-06-23T00:00:00"/>
    <x v="9"/>
    <s v="Standard Class"/>
    <x v="109"/>
    <x v="109"/>
    <s v="Consumer"/>
    <s v="United States"/>
    <s v="Los Angeles"/>
    <s v="California"/>
    <n v="90032"/>
    <x v="1"/>
    <s v="OFF-EN-10000056"/>
    <s v="Office Supplies"/>
    <x v="1"/>
    <x v="12"/>
    <x v="633"/>
    <n v="186.69"/>
  </r>
  <r>
    <n v="4452"/>
    <s v="CA-2017-147137"/>
    <d v="2017-04-07T00:00:00"/>
    <d v="2017-07-06T00:00:00"/>
    <x v="4"/>
    <s v="First Class"/>
    <x v="731"/>
    <x v="731"/>
    <s v="Consumer"/>
    <s v="United States"/>
    <s v="San Francisco"/>
    <s v="California"/>
    <n v="94109"/>
    <x v="1"/>
    <s v="FUR-FU-10000221"/>
    <s v="Furniture"/>
    <x v="0"/>
    <x v="5"/>
    <x v="534"/>
    <n v="25.4"/>
  </r>
  <r>
    <n v="4453"/>
    <s v="CA-2017-147137"/>
    <d v="2017-04-07T00:00:00"/>
    <d v="2017-07-06T00:00:00"/>
    <x v="4"/>
    <s v="First Class"/>
    <x v="731"/>
    <x v="731"/>
    <s v="Consumer"/>
    <s v="United States"/>
    <s v="San Francisco"/>
    <s v="California"/>
    <n v="94109"/>
    <x v="1"/>
    <s v="OFF-EN-10003567"/>
    <s v="Office Supplies"/>
    <x v="1"/>
    <x v="12"/>
    <x v="1652"/>
    <n v="43.96"/>
  </r>
  <r>
    <n v="4454"/>
    <s v="CA-2017-147137"/>
    <d v="2017-04-07T00:00:00"/>
    <d v="2017-07-06T00:00:00"/>
    <x v="4"/>
    <s v="First Class"/>
    <x v="731"/>
    <x v="731"/>
    <s v="Consumer"/>
    <s v="United States"/>
    <s v="San Francisco"/>
    <s v="California"/>
    <n v="94109"/>
    <x v="1"/>
    <s v="FUR-BO-10001811"/>
    <s v="Furniture"/>
    <x v="0"/>
    <x v="0"/>
    <x v="787"/>
    <n v="1279.165"/>
  </r>
  <r>
    <n v="4455"/>
    <s v="CA-2017-147137"/>
    <d v="2017-04-07T00:00:00"/>
    <d v="2017-07-06T00:00:00"/>
    <x v="4"/>
    <s v="First Class"/>
    <x v="731"/>
    <x v="731"/>
    <s v="Consumer"/>
    <s v="United States"/>
    <s v="San Francisco"/>
    <s v="California"/>
    <n v="94109"/>
    <x v="1"/>
    <s v="OFF-ST-10002486"/>
    <s v="Office Supplies"/>
    <x v="1"/>
    <x v="4"/>
    <x v="700"/>
    <n v="27.92"/>
  </r>
  <r>
    <n v="4456"/>
    <s v="US-2016-146745"/>
    <d v="2016-03-09T00:00:00"/>
    <d v="2016-09-08T00:00:00"/>
    <x v="10"/>
    <s v="Standard Class"/>
    <x v="357"/>
    <x v="357"/>
    <s v="Home Office"/>
    <s v="United States"/>
    <s v="San Francisco"/>
    <s v="California"/>
    <n v="94110"/>
    <x v="1"/>
    <s v="FUR-CH-10002372"/>
    <s v="Furniture"/>
    <x v="0"/>
    <x v="1"/>
    <x v="395"/>
    <n v="129.56800000000001"/>
  </r>
  <r>
    <n v="4457"/>
    <s v="US-2016-146745"/>
    <d v="2016-03-09T00:00:00"/>
    <d v="2016-09-08T00:00:00"/>
    <x v="10"/>
    <s v="Standard Class"/>
    <x v="357"/>
    <x v="357"/>
    <s v="Home Office"/>
    <s v="United States"/>
    <s v="San Francisco"/>
    <s v="California"/>
    <n v="94110"/>
    <x v="1"/>
    <s v="OFF-BI-10003274"/>
    <s v="Office Supplies"/>
    <x v="1"/>
    <x v="8"/>
    <x v="122"/>
    <n v="6.3680000000000003"/>
  </r>
  <r>
    <n v="4458"/>
    <s v="CA-2018-115175"/>
    <d v="2018-07-08T00:00:00"/>
    <d v="2018-08-12T00:00:00"/>
    <x v="6"/>
    <s v="Standard Class"/>
    <x v="430"/>
    <x v="430"/>
    <s v="Consumer"/>
    <s v="United States"/>
    <s v="San Jose"/>
    <s v="California"/>
    <n v="95123"/>
    <x v="1"/>
    <s v="OFF-PA-10001878"/>
    <s v="Office Supplies"/>
    <x v="1"/>
    <x v="10"/>
    <x v="1170"/>
    <n v="244.55"/>
  </r>
  <r>
    <n v="4459"/>
    <s v="CA-2018-105851"/>
    <d v="2018-03-13T00:00:00"/>
    <d v="2018-03-20T00:00:00"/>
    <x v="10"/>
    <s v="Standard Class"/>
    <x v="339"/>
    <x v="339"/>
    <s v="Consumer"/>
    <s v="United States"/>
    <s v="Denver"/>
    <s v="Colorado"/>
    <n v="80219"/>
    <x v="1"/>
    <s v="OFF-SU-10002881"/>
    <s v="Office Supplies"/>
    <x v="1"/>
    <x v="14"/>
    <x v="466"/>
    <n v="1332.4960000000001"/>
  </r>
  <r>
    <n v="4460"/>
    <s v="US-2018-125717"/>
    <d v="2018-09-28T00:00:00"/>
    <d v="2018-10-01T00:00:00"/>
    <x v="3"/>
    <s v="First Class"/>
    <x v="284"/>
    <x v="284"/>
    <s v="Home Office"/>
    <s v="United States"/>
    <s v="Aurora"/>
    <s v="Colorado"/>
    <n v="80013"/>
    <x v="1"/>
    <s v="FUR-FU-10001979"/>
    <s v="Furniture"/>
    <x v="0"/>
    <x v="5"/>
    <x v="514"/>
    <n v="32.776000000000003"/>
  </r>
  <r>
    <n v="4461"/>
    <s v="US-2018-125717"/>
    <d v="2018-09-28T00:00:00"/>
    <d v="2018-10-01T00:00:00"/>
    <x v="3"/>
    <s v="First Class"/>
    <x v="284"/>
    <x v="284"/>
    <s v="Home Office"/>
    <s v="United States"/>
    <s v="Aurora"/>
    <s v="Colorado"/>
    <n v="80013"/>
    <x v="1"/>
    <s v="OFF-ST-10001522"/>
    <s v="Office Supplies"/>
    <x v="1"/>
    <x v="4"/>
    <x v="197"/>
    <n v="147.184"/>
  </r>
  <r>
    <n v="4462"/>
    <s v="US-2018-125717"/>
    <d v="2018-09-28T00:00:00"/>
    <d v="2018-10-01T00:00:00"/>
    <x v="3"/>
    <s v="First Class"/>
    <x v="284"/>
    <x v="284"/>
    <s v="Home Office"/>
    <s v="United States"/>
    <s v="Aurora"/>
    <s v="Colorado"/>
    <n v="80013"/>
    <x v="1"/>
    <s v="TEC-AC-10003657"/>
    <s v="Technology"/>
    <x v="2"/>
    <x v="11"/>
    <x v="152"/>
    <n v="54.384"/>
  </r>
  <r>
    <n v="4463"/>
    <s v="US-2018-125717"/>
    <d v="2018-09-28T00:00:00"/>
    <d v="2018-10-01T00:00:00"/>
    <x v="3"/>
    <s v="First Class"/>
    <x v="284"/>
    <x v="284"/>
    <s v="Home Office"/>
    <s v="United States"/>
    <s v="Aurora"/>
    <s v="Colorado"/>
    <n v="80013"/>
    <x v="1"/>
    <s v="OFF-BI-10001718"/>
    <s v="Office Supplies"/>
    <x v="1"/>
    <x v="8"/>
    <x v="1225"/>
    <n v="76.775999999999996"/>
  </r>
  <r>
    <n v="4464"/>
    <s v="US-2018-125717"/>
    <d v="2018-09-28T00:00:00"/>
    <d v="2018-10-01T00:00:00"/>
    <x v="3"/>
    <s v="First Class"/>
    <x v="284"/>
    <x v="284"/>
    <s v="Home Office"/>
    <s v="United States"/>
    <s v="Aurora"/>
    <s v="Colorado"/>
    <n v="80013"/>
    <x v="1"/>
    <s v="OFF-PA-10003022"/>
    <s v="Office Supplies"/>
    <x v="1"/>
    <x v="10"/>
    <x v="1653"/>
    <n v="14.352"/>
  </r>
  <r>
    <n v="4465"/>
    <s v="US-2018-125717"/>
    <d v="2018-09-28T00:00:00"/>
    <d v="2018-10-01T00:00:00"/>
    <x v="3"/>
    <s v="First Class"/>
    <x v="284"/>
    <x v="284"/>
    <s v="Home Office"/>
    <s v="United States"/>
    <s v="Aurora"/>
    <s v="Colorado"/>
    <n v="80013"/>
    <x v="1"/>
    <s v="OFF-AP-10000891"/>
    <s v="Office Supplies"/>
    <x v="1"/>
    <x v="9"/>
    <x v="165"/>
    <n v="209.792"/>
  </r>
  <r>
    <n v="4466"/>
    <s v="CA-2016-163895"/>
    <d v="2016-07-08T00:00:00"/>
    <d v="2016-08-11T00:00:00"/>
    <x v="6"/>
    <s v="Standard Class"/>
    <x v="374"/>
    <x v="374"/>
    <s v="Corporate"/>
    <s v="United States"/>
    <s v="Boise"/>
    <s v="Idaho"/>
    <n v="83704"/>
    <x v="1"/>
    <s v="OFF-BI-10004970"/>
    <s v="Office Supplies"/>
    <x v="1"/>
    <x v="8"/>
    <x v="917"/>
    <n v="3.3039999999999998"/>
  </r>
  <r>
    <n v="4467"/>
    <s v="CA-2018-168641"/>
    <d v="2018-11-24T00:00:00"/>
    <d v="2018-12-01T00:00:00"/>
    <x v="2"/>
    <s v="Standard Class"/>
    <x v="567"/>
    <x v="567"/>
    <s v="Consumer"/>
    <s v="United States"/>
    <s v="New York City"/>
    <s v="New York"/>
    <n v="10035"/>
    <x v="3"/>
    <s v="OFF-AR-10003759"/>
    <s v="Office Supplies"/>
    <x v="1"/>
    <x v="6"/>
    <x v="846"/>
    <n v="16.38"/>
  </r>
  <r>
    <n v="4468"/>
    <s v="CA-2018-168641"/>
    <d v="2018-11-24T00:00:00"/>
    <d v="2018-12-01T00:00:00"/>
    <x v="2"/>
    <s v="Standard Class"/>
    <x v="567"/>
    <x v="567"/>
    <s v="Consumer"/>
    <s v="United States"/>
    <s v="New York City"/>
    <s v="New York"/>
    <n v="10035"/>
    <x v="3"/>
    <s v="OFF-EN-10003001"/>
    <s v="Office Supplies"/>
    <x v="1"/>
    <x v="12"/>
    <x v="964"/>
    <n v="167.96"/>
  </r>
  <r>
    <n v="4469"/>
    <s v="CA-2018-168641"/>
    <d v="2018-11-24T00:00:00"/>
    <d v="2018-12-01T00:00:00"/>
    <x v="2"/>
    <s v="Standard Class"/>
    <x v="567"/>
    <x v="567"/>
    <s v="Consumer"/>
    <s v="United States"/>
    <s v="New York City"/>
    <s v="New York"/>
    <n v="10035"/>
    <x v="3"/>
    <s v="FUR-BO-10000780"/>
    <s v="Furniture"/>
    <x v="0"/>
    <x v="0"/>
    <x v="1318"/>
    <n v="321.56799999999998"/>
  </r>
  <r>
    <n v="4470"/>
    <s v="CA-2018-168641"/>
    <d v="2018-11-24T00:00:00"/>
    <d v="2018-12-01T00:00:00"/>
    <x v="2"/>
    <s v="Standard Class"/>
    <x v="567"/>
    <x v="567"/>
    <s v="Consumer"/>
    <s v="United States"/>
    <s v="New York City"/>
    <s v="New York"/>
    <n v="10035"/>
    <x v="3"/>
    <s v="OFF-PA-10001972"/>
    <s v="Office Supplies"/>
    <x v="1"/>
    <x v="10"/>
    <x v="1178"/>
    <n v="12.96"/>
  </r>
  <r>
    <n v="4471"/>
    <s v="CA-2018-156895"/>
    <d v="2018-08-05T00:00:00"/>
    <d v="2018-05-12T00:00:00"/>
    <x v="0"/>
    <s v="Standard Class"/>
    <x v="137"/>
    <x v="137"/>
    <s v="Corporate"/>
    <s v="United States"/>
    <s v="Philadelphia"/>
    <s v="Pennsylvania"/>
    <n v="19140"/>
    <x v="3"/>
    <s v="FUR-CH-10003535"/>
    <s v="Furniture"/>
    <x v="0"/>
    <x v="1"/>
    <x v="1522"/>
    <n v="128.05799999999999"/>
  </r>
  <r>
    <n v="4472"/>
    <s v="CA-2018-121300"/>
    <d v="2018-09-29T00:00:00"/>
    <d v="2018-09-29T00:00:00"/>
    <x v="3"/>
    <s v="Same Day"/>
    <x v="67"/>
    <x v="67"/>
    <s v="Home Office"/>
    <s v="United States"/>
    <s v="Mentor"/>
    <s v="Ohio"/>
    <n v="44060"/>
    <x v="3"/>
    <s v="FUR-CH-10003774"/>
    <s v="Furniture"/>
    <x v="0"/>
    <x v="1"/>
    <x v="1194"/>
    <n v="63.686"/>
  </r>
  <r>
    <n v="4473"/>
    <s v="CA-2018-121300"/>
    <d v="2018-09-29T00:00:00"/>
    <d v="2018-09-29T00:00:00"/>
    <x v="3"/>
    <s v="Same Day"/>
    <x v="67"/>
    <x v="67"/>
    <s v="Home Office"/>
    <s v="United States"/>
    <s v="Mentor"/>
    <s v="Ohio"/>
    <n v="44060"/>
    <x v="3"/>
    <s v="TEC-AC-10004571"/>
    <s v="Technology"/>
    <x v="2"/>
    <x v="11"/>
    <x v="409"/>
    <n v="239.976"/>
  </r>
  <r>
    <n v="4474"/>
    <s v="CA-2018-121300"/>
    <d v="2018-09-29T00:00:00"/>
    <d v="2018-09-29T00:00:00"/>
    <x v="3"/>
    <s v="Same Day"/>
    <x v="67"/>
    <x v="67"/>
    <s v="Home Office"/>
    <s v="United States"/>
    <s v="Mentor"/>
    <s v="Ohio"/>
    <n v="44060"/>
    <x v="3"/>
    <s v="FUR-TA-10004442"/>
    <s v="Furniture"/>
    <x v="0"/>
    <x v="3"/>
    <x v="1654"/>
    <n v="344.22"/>
  </r>
  <r>
    <n v="4475"/>
    <s v="CA-2018-121300"/>
    <d v="2018-09-29T00:00:00"/>
    <d v="2018-09-29T00:00:00"/>
    <x v="3"/>
    <s v="Same Day"/>
    <x v="67"/>
    <x v="67"/>
    <s v="Home Office"/>
    <s v="United States"/>
    <s v="Mentor"/>
    <s v="Ohio"/>
    <n v="44060"/>
    <x v="3"/>
    <s v="OFF-PA-10002787"/>
    <s v="Office Supplies"/>
    <x v="1"/>
    <x v="10"/>
    <x v="1276"/>
    <n v="15.552"/>
  </r>
  <r>
    <n v="4476"/>
    <s v="CA-2018-121300"/>
    <d v="2018-09-29T00:00:00"/>
    <d v="2018-09-29T00:00:00"/>
    <x v="3"/>
    <s v="Same Day"/>
    <x v="67"/>
    <x v="67"/>
    <s v="Home Office"/>
    <s v="United States"/>
    <s v="Mentor"/>
    <s v="Ohio"/>
    <n v="44060"/>
    <x v="3"/>
    <s v="FUR-FU-10004586"/>
    <s v="Furniture"/>
    <x v="0"/>
    <x v="5"/>
    <x v="1482"/>
    <n v="21.248000000000001"/>
  </r>
  <r>
    <n v="4477"/>
    <s v="CA-2018-121300"/>
    <d v="2018-09-29T00:00:00"/>
    <d v="2018-09-29T00:00:00"/>
    <x v="3"/>
    <s v="Same Day"/>
    <x v="67"/>
    <x v="67"/>
    <s v="Home Office"/>
    <s v="United States"/>
    <s v="Mentor"/>
    <s v="Ohio"/>
    <n v="44060"/>
    <x v="3"/>
    <s v="OFF-PA-10002606"/>
    <s v="Office Supplies"/>
    <x v="1"/>
    <x v="10"/>
    <x v="1601"/>
    <n v="8.4480000000000004"/>
  </r>
  <r>
    <n v="4478"/>
    <s v="CA-2018-130211"/>
    <d v="2018-10-22T00:00:00"/>
    <d v="2018-10-22T00:00:00"/>
    <x v="8"/>
    <s v="Same Day"/>
    <x v="379"/>
    <x v="379"/>
    <s v="Consumer"/>
    <s v="United States"/>
    <s v="Lawton"/>
    <s v="Oklahoma"/>
    <n v="73505"/>
    <x v="2"/>
    <s v="OFF-ST-10000129"/>
    <s v="Office Supplies"/>
    <x v="1"/>
    <x v="4"/>
    <x v="1655"/>
    <n v="333.09"/>
  </r>
  <r>
    <n v="4479"/>
    <s v="CA-2018-130211"/>
    <d v="2018-10-22T00:00:00"/>
    <d v="2018-10-22T00:00:00"/>
    <x v="8"/>
    <s v="Same Day"/>
    <x v="379"/>
    <x v="379"/>
    <s v="Consumer"/>
    <s v="United States"/>
    <s v="Lawton"/>
    <s v="Oklahoma"/>
    <n v="73505"/>
    <x v="2"/>
    <s v="FUR-TA-10003748"/>
    <s v="Furniture"/>
    <x v="0"/>
    <x v="3"/>
    <x v="210"/>
    <n v="248.98"/>
  </r>
  <r>
    <n v="4480"/>
    <s v="CA-2015-147235"/>
    <d v="2015-03-24T00:00:00"/>
    <d v="2015-03-28T00:00:00"/>
    <x v="10"/>
    <s v="Standard Class"/>
    <x v="303"/>
    <x v="303"/>
    <s v="Consumer"/>
    <s v="United States"/>
    <s v="New York City"/>
    <s v="New York"/>
    <n v="10024"/>
    <x v="3"/>
    <s v="OFF-PA-10004948"/>
    <s v="Office Supplies"/>
    <x v="1"/>
    <x v="10"/>
    <x v="1656"/>
    <n v="24.9"/>
  </r>
  <r>
    <n v="4481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FA-10001561"/>
    <s v="Office Supplies"/>
    <x v="1"/>
    <x v="13"/>
    <x v="839"/>
    <n v="15.26"/>
  </r>
  <r>
    <n v="4482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AP-10002998"/>
    <s v="Office Supplies"/>
    <x v="1"/>
    <x v="9"/>
    <x v="1644"/>
    <n v="43.32"/>
  </r>
  <r>
    <n v="4483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BI-10003981"/>
    <s v="Office Supplies"/>
    <x v="1"/>
    <x v="8"/>
    <x v="109"/>
    <n v="43.584000000000003"/>
  </r>
  <r>
    <n v="4484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PA-10001725"/>
    <s v="Office Supplies"/>
    <x v="1"/>
    <x v="10"/>
    <x v="1657"/>
    <n v="116.28"/>
  </r>
  <r>
    <n v="4485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BI-10002071"/>
    <s v="Office Supplies"/>
    <x v="1"/>
    <x v="8"/>
    <x v="699"/>
    <n v="9.2959999999999994"/>
  </r>
  <r>
    <n v="4486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PA-10000477"/>
    <s v="Office Supplies"/>
    <x v="1"/>
    <x v="10"/>
    <x v="1270"/>
    <n v="19.440000000000001"/>
  </r>
  <r>
    <n v="4487"/>
    <s v="CA-2017-109365"/>
    <d v="2017-03-11T00:00:00"/>
    <d v="2017-11-08T00:00:00"/>
    <x v="10"/>
    <s v="Standard Class"/>
    <x v="190"/>
    <x v="190"/>
    <s v="Consumer"/>
    <s v="United States"/>
    <s v="Los Angeles"/>
    <s v="California"/>
    <n v="90049"/>
    <x v="1"/>
    <s v="OFF-PA-10004359"/>
    <s v="Office Supplies"/>
    <x v="1"/>
    <x v="10"/>
    <x v="1068"/>
    <n v="314.55"/>
  </r>
  <r>
    <n v="4488"/>
    <s v="CA-2016-162621"/>
    <d v="2016-05-09T00:00:00"/>
    <d v="2016-09-11T00:00:00"/>
    <x v="5"/>
    <s v="Standard Class"/>
    <x v="402"/>
    <x v="402"/>
    <s v="Home Office"/>
    <s v="United States"/>
    <s v="Houston"/>
    <s v="Texas"/>
    <n v="77036"/>
    <x v="2"/>
    <s v="OFF-BI-10000962"/>
    <s v="Office Supplies"/>
    <x v="1"/>
    <x v="8"/>
    <x v="1513"/>
    <n v="16.27"/>
  </r>
  <r>
    <n v="4489"/>
    <s v="CA-2016-162621"/>
    <d v="2016-05-09T00:00:00"/>
    <d v="2016-09-11T00:00:00"/>
    <x v="5"/>
    <s v="Standard Class"/>
    <x v="402"/>
    <x v="402"/>
    <s v="Home Office"/>
    <s v="United States"/>
    <s v="Houston"/>
    <s v="Texas"/>
    <n v="77036"/>
    <x v="2"/>
    <s v="OFF-SU-10003567"/>
    <s v="Office Supplies"/>
    <x v="1"/>
    <x v="14"/>
    <x v="1498"/>
    <n v="69.12"/>
  </r>
  <r>
    <n v="4490"/>
    <s v="CA-2016-162621"/>
    <d v="2016-05-09T00:00:00"/>
    <d v="2016-09-11T00:00:00"/>
    <x v="5"/>
    <s v="Standard Class"/>
    <x v="402"/>
    <x v="402"/>
    <s v="Home Office"/>
    <s v="United States"/>
    <s v="Houston"/>
    <s v="Texas"/>
    <n v="77036"/>
    <x v="2"/>
    <s v="OFF-BI-10003708"/>
    <s v="Office Supplies"/>
    <x v="1"/>
    <x v="8"/>
    <x v="978"/>
    <n v="4.47"/>
  </r>
  <r>
    <n v="4491"/>
    <s v="CA-2018-105921"/>
    <d v="2018-08-14T00:00:00"/>
    <d v="2018-08-21T00:00:00"/>
    <x v="0"/>
    <s v="Standard Class"/>
    <x v="49"/>
    <x v="49"/>
    <s v="Consumer"/>
    <s v="United States"/>
    <s v="Los Angeles"/>
    <s v="California"/>
    <n v="90032"/>
    <x v="1"/>
    <s v="FUR-TA-10001095"/>
    <s v="Furniture"/>
    <x v="0"/>
    <x v="3"/>
    <x v="616"/>
    <n v="418.29599999999999"/>
  </r>
  <r>
    <n v="4492"/>
    <s v="CA-2015-150798"/>
    <d v="2015-01-12T00:00:00"/>
    <d v="2015-12-03T00:00:00"/>
    <x v="7"/>
    <s v="Second Class"/>
    <x v="300"/>
    <x v="300"/>
    <s v="Consumer"/>
    <s v="United States"/>
    <s v="Columbus"/>
    <s v="Ohio"/>
    <n v="43229"/>
    <x v="3"/>
    <s v="TEC-CO-10001571"/>
    <s v="Technology"/>
    <x v="2"/>
    <x v="16"/>
    <x v="1563"/>
    <n v="659.98800000000006"/>
  </r>
  <r>
    <n v="4493"/>
    <s v="CA-2015-150798"/>
    <d v="2015-01-12T00:00:00"/>
    <d v="2015-12-03T00:00:00"/>
    <x v="7"/>
    <s v="Second Class"/>
    <x v="300"/>
    <x v="300"/>
    <s v="Consumer"/>
    <s v="United States"/>
    <s v="Columbus"/>
    <s v="Ohio"/>
    <n v="43229"/>
    <x v="3"/>
    <s v="FUR-FU-10000221"/>
    <s v="Furniture"/>
    <x v="0"/>
    <x v="5"/>
    <x v="534"/>
    <n v="8.1280000000000001"/>
  </r>
  <r>
    <n v="4494"/>
    <s v="CA-2015-150798"/>
    <d v="2015-01-12T00:00:00"/>
    <d v="2015-12-03T00:00:00"/>
    <x v="7"/>
    <s v="Second Class"/>
    <x v="300"/>
    <x v="300"/>
    <s v="Consumer"/>
    <s v="United States"/>
    <s v="Columbus"/>
    <s v="Ohio"/>
    <n v="43229"/>
    <x v="3"/>
    <s v="OFF-PA-10001972"/>
    <s v="Office Supplies"/>
    <x v="1"/>
    <x v="10"/>
    <x v="1178"/>
    <n v="36.287999999999997"/>
  </r>
  <r>
    <n v="4495"/>
    <s v="CA-2015-150798"/>
    <d v="2015-01-12T00:00:00"/>
    <d v="2015-12-03T00:00:00"/>
    <x v="7"/>
    <s v="Second Class"/>
    <x v="300"/>
    <x v="300"/>
    <s v="Consumer"/>
    <s v="United States"/>
    <s v="Columbus"/>
    <s v="Ohio"/>
    <n v="43229"/>
    <x v="3"/>
    <s v="FUR-CH-10000015"/>
    <s v="Furniture"/>
    <x v="0"/>
    <x v="1"/>
    <x v="378"/>
    <n v="909.72"/>
  </r>
  <r>
    <n v="4496"/>
    <s v="CA-2018-112753"/>
    <d v="2018-06-18T00:00:00"/>
    <d v="2018-06-23T00:00:00"/>
    <x v="9"/>
    <s v="Standard Class"/>
    <x v="113"/>
    <x v="113"/>
    <s v="Consumer"/>
    <s v="United States"/>
    <s v="Los Angeles"/>
    <s v="California"/>
    <n v="90032"/>
    <x v="1"/>
    <s v="FUR-BO-10004015"/>
    <s v="Furniture"/>
    <x v="0"/>
    <x v="0"/>
    <x v="574"/>
    <n v="917.92349999999999"/>
  </r>
  <r>
    <n v="4497"/>
    <s v="CA-2018-112753"/>
    <d v="2018-06-18T00:00:00"/>
    <d v="2018-06-23T00:00:00"/>
    <x v="9"/>
    <s v="Standard Class"/>
    <x v="113"/>
    <x v="113"/>
    <s v="Consumer"/>
    <s v="United States"/>
    <s v="Los Angeles"/>
    <s v="California"/>
    <n v="90032"/>
    <x v="1"/>
    <s v="OFF-PA-10002036"/>
    <s v="Office Supplies"/>
    <x v="1"/>
    <x v="10"/>
    <x v="329"/>
    <n v="38.880000000000003"/>
  </r>
  <r>
    <n v="4498"/>
    <s v="CA-2018-155075"/>
    <d v="2018-02-12T00:00:00"/>
    <d v="2018-12-09T00:00:00"/>
    <x v="11"/>
    <s v="Standard Class"/>
    <x v="543"/>
    <x v="543"/>
    <s v="Consumer"/>
    <s v="United States"/>
    <s v="Philadelphia"/>
    <s v="Pennsylvania"/>
    <n v="19140"/>
    <x v="3"/>
    <s v="OFF-BI-10003650"/>
    <s v="Office Supplies"/>
    <x v="1"/>
    <x v="8"/>
    <x v="115"/>
    <n v="631.17600000000004"/>
  </r>
  <r>
    <n v="4499"/>
    <s v="CA-2015-103401"/>
    <d v="2015-11-21T00:00:00"/>
    <d v="2015-11-26T00:00:00"/>
    <x v="2"/>
    <s v="Standard Class"/>
    <x v="744"/>
    <x v="744"/>
    <s v="Corporate"/>
    <s v="United States"/>
    <s v="San Francisco"/>
    <s v="California"/>
    <n v="94110"/>
    <x v="1"/>
    <s v="OFF-PA-10003309"/>
    <s v="Office Supplies"/>
    <x v="1"/>
    <x v="10"/>
    <x v="1152"/>
    <n v="12.96"/>
  </r>
  <r>
    <n v="4500"/>
    <s v="CA-2017-124814"/>
    <d v="2017-10-04T00:00:00"/>
    <d v="2017-04-16T00:00:00"/>
    <x v="8"/>
    <s v="Standard Class"/>
    <x v="524"/>
    <x v="524"/>
    <s v="Corporate"/>
    <s v="United States"/>
    <s v="Bakersfield"/>
    <s v="California"/>
    <n v="93309"/>
    <x v="1"/>
    <s v="OFF-PA-10002787"/>
    <s v="Office Supplies"/>
    <x v="1"/>
    <x v="10"/>
    <x v="1276"/>
    <n v="12.96"/>
  </r>
  <r>
    <n v="4501"/>
    <s v="CA-2017-124814"/>
    <d v="2017-10-04T00:00:00"/>
    <d v="2017-04-16T00:00:00"/>
    <x v="8"/>
    <s v="Standard Class"/>
    <x v="524"/>
    <x v="524"/>
    <s v="Corporate"/>
    <s v="United States"/>
    <s v="Bakersfield"/>
    <s v="California"/>
    <n v="93309"/>
    <x v="1"/>
    <s v="OFF-BI-10000174"/>
    <s v="Office Supplies"/>
    <x v="1"/>
    <x v="8"/>
    <x v="1444"/>
    <n v="23.2"/>
  </r>
  <r>
    <n v="4502"/>
    <s v="CA-2015-116757"/>
    <d v="2015-06-30T00:00:00"/>
    <d v="2015-07-04T00:00:00"/>
    <x v="9"/>
    <s v="Standard Class"/>
    <x v="99"/>
    <x v="99"/>
    <s v="Corporate"/>
    <s v="United States"/>
    <s v="Houston"/>
    <s v="Texas"/>
    <n v="77095"/>
    <x v="2"/>
    <s v="OFF-PA-10002005"/>
    <s v="Office Supplies"/>
    <x v="1"/>
    <x v="10"/>
    <x v="510"/>
    <n v="25.92"/>
  </r>
  <r>
    <n v="4503"/>
    <s v="CA-2015-116757"/>
    <d v="2015-06-30T00:00:00"/>
    <d v="2015-07-04T00:00:00"/>
    <x v="9"/>
    <s v="Standard Class"/>
    <x v="99"/>
    <x v="99"/>
    <s v="Corporate"/>
    <s v="United States"/>
    <s v="Houston"/>
    <s v="Texas"/>
    <n v="77095"/>
    <x v="2"/>
    <s v="OFF-FA-10002815"/>
    <s v="Office Supplies"/>
    <x v="1"/>
    <x v="13"/>
    <x v="128"/>
    <n v="21.312000000000001"/>
  </r>
  <r>
    <n v="4504"/>
    <s v="US-2015-138247"/>
    <d v="2015-12-24T00:00:00"/>
    <d v="2015-12-29T00:00:00"/>
    <x v="1"/>
    <s v="Standard Class"/>
    <x v="408"/>
    <x v="408"/>
    <s v="Home Office"/>
    <s v="United States"/>
    <s v="Los Angeles"/>
    <s v="California"/>
    <n v="90045"/>
    <x v="1"/>
    <s v="TEC-PH-10000213"/>
    <s v="Technology"/>
    <x v="2"/>
    <x v="7"/>
    <x v="1658"/>
    <n v="173.65600000000001"/>
  </r>
  <r>
    <n v="4505"/>
    <s v="US-2015-138247"/>
    <d v="2015-12-24T00:00:00"/>
    <d v="2015-12-29T00:00:00"/>
    <x v="1"/>
    <s v="Standard Class"/>
    <x v="408"/>
    <x v="408"/>
    <s v="Home Office"/>
    <s v="United States"/>
    <s v="Los Angeles"/>
    <s v="California"/>
    <n v="90045"/>
    <x v="1"/>
    <s v="OFF-AP-10000828"/>
    <s v="Office Supplies"/>
    <x v="1"/>
    <x v="9"/>
    <x v="1096"/>
    <n v="361.96"/>
  </r>
  <r>
    <n v="4506"/>
    <s v="US-2015-138247"/>
    <d v="2015-12-24T00:00:00"/>
    <d v="2015-12-29T00:00:00"/>
    <x v="1"/>
    <s v="Standard Class"/>
    <x v="408"/>
    <x v="408"/>
    <s v="Home Office"/>
    <s v="United States"/>
    <s v="Los Angeles"/>
    <s v="California"/>
    <n v="90045"/>
    <x v="1"/>
    <s v="TEC-AC-10004708"/>
    <s v="Technology"/>
    <x v="2"/>
    <x v="11"/>
    <x v="341"/>
    <n v="62.85"/>
  </r>
  <r>
    <n v="4507"/>
    <s v="US-2015-138247"/>
    <d v="2015-12-24T00:00:00"/>
    <d v="2015-12-29T00:00:00"/>
    <x v="1"/>
    <s v="Standard Class"/>
    <x v="408"/>
    <x v="408"/>
    <s v="Home Office"/>
    <s v="United States"/>
    <s v="Los Angeles"/>
    <s v="California"/>
    <n v="90045"/>
    <x v="1"/>
    <s v="TEC-PH-10001530"/>
    <s v="Technology"/>
    <x v="2"/>
    <x v="7"/>
    <x v="638"/>
    <n v="818.37599999999998"/>
  </r>
  <r>
    <n v="4508"/>
    <s v="US-2015-138247"/>
    <d v="2015-12-24T00:00:00"/>
    <d v="2015-12-29T00:00:00"/>
    <x v="1"/>
    <s v="Standard Class"/>
    <x v="408"/>
    <x v="408"/>
    <s v="Home Office"/>
    <s v="United States"/>
    <s v="Los Angeles"/>
    <s v="California"/>
    <n v="90045"/>
    <x v="1"/>
    <s v="OFF-ST-10002301"/>
    <s v="Office Supplies"/>
    <x v="1"/>
    <x v="4"/>
    <x v="1499"/>
    <n v="20.34"/>
  </r>
  <r>
    <n v="4509"/>
    <s v="US-2015-138247"/>
    <d v="2015-12-24T00:00:00"/>
    <d v="2015-12-29T00:00:00"/>
    <x v="1"/>
    <s v="Standard Class"/>
    <x v="408"/>
    <x v="408"/>
    <s v="Home Office"/>
    <s v="United States"/>
    <s v="Los Angeles"/>
    <s v="California"/>
    <n v="90045"/>
    <x v="1"/>
    <s v="FUR-FU-10002554"/>
    <s v="Furniture"/>
    <x v="0"/>
    <x v="5"/>
    <x v="921"/>
    <n v="23.99"/>
  </r>
  <r>
    <n v="4510"/>
    <s v="CA-2018-167003"/>
    <d v="2018-05-23T00:00:00"/>
    <d v="2018-05-29T00:00:00"/>
    <x v="5"/>
    <s v="Standard Class"/>
    <x v="745"/>
    <x v="745"/>
    <s v="Consumer"/>
    <s v="United States"/>
    <s v="Los Angeles"/>
    <s v="California"/>
    <n v="90036"/>
    <x v="1"/>
    <s v="FUR-TA-10001520"/>
    <s v="Furniture"/>
    <x v="0"/>
    <x v="3"/>
    <x v="718"/>
    <n v="171.28800000000001"/>
  </r>
  <r>
    <n v="4511"/>
    <s v="CA-2017-119935"/>
    <d v="2017-10-11T00:00:00"/>
    <d v="2017-11-14T00:00:00"/>
    <x v="8"/>
    <s v="Standard Class"/>
    <x v="366"/>
    <x v="366"/>
    <s v="Corporate"/>
    <s v="United States"/>
    <s v="Springfield"/>
    <s v="Missouri"/>
    <n v="65807"/>
    <x v="2"/>
    <s v="FUR-FU-10001085"/>
    <s v="Furniture"/>
    <x v="0"/>
    <x v="5"/>
    <x v="1599"/>
    <n v="37.299999999999997"/>
  </r>
  <r>
    <n v="4512"/>
    <s v="CA-2017-119935"/>
    <d v="2017-10-11T00:00:00"/>
    <d v="2017-11-14T00:00:00"/>
    <x v="8"/>
    <s v="Standard Class"/>
    <x v="366"/>
    <x v="366"/>
    <s v="Corporate"/>
    <s v="United States"/>
    <s v="Springfield"/>
    <s v="Missouri"/>
    <n v="65807"/>
    <x v="2"/>
    <s v="OFF-BI-10001597"/>
    <s v="Office Supplies"/>
    <x v="1"/>
    <x v="8"/>
    <x v="798"/>
    <n v="81.96"/>
  </r>
  <r>
    <n v="4513"/>
    <s v="CA-2017-118969"/>
    <d v="2017-02-10T00:00:00"/>
    <d v="2017-10-03T00:00:00"/>
    <x v="11"/>
    <s v="First Class"/>
    <x v="431"/>
    <x v="431"/>
    <s v="Consumer"/>
    <s v="United States"/>
    <s v="Phoenix"/>
    <s v="Arizona"/>
    <n v="85023"/>
    <x v="1"/>
    <s v="OFF-BI-10002429"/>
    <s v="Office Supplies"/>
    <x v="1"/>
    <x v="8"/>
    <x v="472"/>
    <n v="54.792000000000002"/>
  </r>
  <r>
    <n v="4514"/>
    <s v="CA-2017-145240"/>
    <d v="2017-06-09T00:00:00"/>
    <d v="2017-09-08T00:00:00"/>
    <x v="9"/>
    <s v="First Class"/>
    <x v="696"/>
    <x v="696"/>
    <s v="Consumer"/>
    <s v="United States"/>
    <s v="Houston"/>
    <s v="Texas"/>
    <n v="77070"/>
    <x v="2"/>
    <s v="OFF-ST-10001590"/>
    <s v="Office Supplies"/>
    <x v="1"/>
    <x v="4"/>
    <x v="147"/>
    <n v="10.784000000000001"/>
  </r>
  <r>
    <n v="4515"/>
    <s v="CA-2017-120873"/>
    <d v="2017-10-27T00:00:00"/>
    <d v="2017-11-01T00:00:00"/>
    <x v="8"/>
    <s v="Second Class"/>
    <x v="572"/>
    <x v="572"/>
    <s v="Consumer"/>
    <s v="United States"/>
    <s v="Hampton"/>
    <s v="Virginia"/>
    <n v="23666"/>
    <x v="0"/>
    <s v="FUR-CH-10000847"/>
    <s v="Furniture"/>
    <x v="0"/>
    <x v="1"/>
    <x v="995"/>
    <n v="290.98"/>
  </r>
  <r>
    <n v="4516"/>
    <s v="US-2018-111920"/>
    <d v="2018-10-22T00:00:00"/>
    <d v="2018-10-26T00:00:00"/>
    <x v="8"/>
    <s v="Standard Class"/>
    <x v="28"/>
    <x v="28"/>
    <s v="Home Office"/>
    <s v="United States"/>
    <s v="Tulsa"/>
    <s v="Oklahoma"/>
    <n v="74133"/>
    <x v="2"/>
    <s v="OFF-AR-10003179"/>
    <s v="Office Supplies"/>
    <x v="1"/>
    <x v="6"/>
    <x v="1574"/>
    <n v="36.44"/>
  </r>
  <r>
    <n v="4517"/>
    <s v="US-2017-128678"/>
    <d v="2017-09-15T00:00:00"/>
    <d v="2017-09-20T00:00:00"/>
    <x v="3"/>
    <s v="Standard Class"/>
    <x v="262"/>
    <x v="262"/>
    <s v="Consumer"/>
    <s v="United States"/>
    <s v="Seattle"/>
    <s v="Washington"/>
    <n v="98105"/>
    <x v="1"/>
    <s v="OFF-PA-10000807"/>
    <s v="Office Supplies"/>
    <x v="1"/>
    <x v="10"/>
    <x v="1659"/>
    <n v="21.4"/>
  </r>
  <r>
    <n v="4518"/>
    <s v="US-2017-128678"/>
    <d v="2017-09-15T00:00:00"/>
    <d v="2017-09-20T00:00:00"/>
    <x v="3"/>
    <s v="Standard Class"/>
    <x v="262"/>
    <x v="262"/>
    <s v="Consumer"/>
    <s v="United States"/>
    <s v="Seattle"/>
    <s v="Washington"/>
    <n v="98105"/>
    <x v="1"/>
    <s v="OFF-BI-10002103"/>
    <s v="Office Supplies"/>
    <x v="1"/>
    <x v="8"/>
    <x v="530"/>
    <n v="48.664000000000001"/>
  </r>
  <r>
    <n v="4519"/>
    <s v="CA-2017-101385"/>
    <d v="2017-09-25T00:00:00"/>
    <d v="2017-10-01T00:00:00"/>
    <x v="3"/>
    <s v="Standard Class"/>
    <x v="493"/>
    <x v="493"/>
    <s v="Consumer"/>
    <s v="United States"/>
    <s v="San Francisco"/>
    <s v="California"/>
    <n v="94109"/>
    <x v="1"/>
    <s v="OFF-AR-10004441"/>
    <s v="Office Supplies"/>
    <x v="1"/>
    <x v="6"/>
    <x v="155"/>
    <n v="16.559999999999999"/>
  </r>
  <r>
    <n v="4520"/>
    <s v="CA-2018-107167"/>
    <d v="2018-10-06T00:00:00"/>
    <d v="2018-06-14T00:00:00"/>
    <x v="8"/>
    <s v="Standard Class"/>
    <x v="540"/>
    <x v="540"/>
    <s v="Corporate"/>
    <s v="United States"/>
    <s v="Jacksonville"/>
    <s v="Florida"/>
    <n v="32216"/>
    <x v="0"/>
    <s v="OFF-ST-10003805"/>
    <s v="Office Supplies"/>
    <x v="1"/>
    <x v="4"/>
    <x v="1660"/>
    <n v="1347.52"/>
  </r>
  <r>
    <n v="4521"/>
    <s v="CA-2015-109491"/>
    <d v="2015-02-20T00:00:00"/>
    <d v="2015-02-26T00:00:00"/>
    <x v="11"/>
    <s v="Standard Class"/>
    <x v="18"/>
    <x v="18"/>
    <s v="Corporate"/>
    <s v="United States"/>
    <s v="Richmond"/>
    <s v="Indiana"/>
    <n v="47374"/>
    <x v="2"/>
    <s v="TEC-AC-10001284"/>
    <s v="Technology"/>
    <x v="2"/>
    <x v="11"/>
    <x v="1181"/>
    <n v="62.31"/>
  </r>
  <r>
    <n v="4522"/>
    <s v="CA-2015-109491"/>
    <d v="2015-02-20T00:00:00"/>
    <d v="2015-02-26T00:00:00"/>
    <x v="11"/>
    <s v="Standard Class"/>
    <x v="18"/>
    <x v="18"/>
    <s v="Corporate"/>
    <s v="United States"/>
    <s v="Richmond"/>
    <s v="Indiana"/>
    <n v="47374"/>
    <x v="2"/>
    <s v="FUR-FU-10000221"/>
    <s v="Furniture"/>
    <x v="0"/>
    <x v="5"/>
    <x v="534"/>
    <n v="20.32"/>
  </r>
  <r>
    <n v="4523"/>
    <s v="CA-2018-105445"/>
    <d v="2018-02-20T00:00:00"/>
    <d v="2018-02-25T00:00:00"/>
    <x v="11"/>
    <s v="Second Class"/>
    <x v="162"/>
    <x v="162"/>
    <s v="Corporate"/>
    <s v="United States"/>
    <s v="Louisville"/>
    <s v="Colorado"/>
    <n v="80027"/>
    <x v="1"/>
    <s v="OFF-FA-10001229"/>
    <s v="Office Supplies"/>
    <x v="1"/>
    <x v="13"/>
    <x v="128"/>
    <n v="9.4320000000000004"/>
  </r>
  <r>
    <n v="4524"/>
    <s v="CA-2015-107454"/>
    <d v="2015-02-11T00:00:00"/>
    <d v="2015-11-06T00:00:00"/>
    <x v="11"/>
    <s v="Standard Class"/>
    <x v="742"/>
    <x v="742"/>
    <s v="Consumer"/>
    <s v="United States"/>
    <s v="New York City"/>
    <s v="New York"/>
    <n v="10024"/>
    <x v="3"/>
    <s v="OFF-LA-10001569"/>
    <s v="Office Supplies"/>
    <x v="1"/>
    <x v="2"/>
    <x v="639"/>
    <n v="34.86"/>
  </r>
  <r>
    <n v="4525"/>
    <s v="CA-2015-107454"/>
    <d v="2015-02-11T00:00:00"/>
    <d v="2015-11-06T00:00:00"/>
    <x v="11"/>
    <s v="Standard Class"/>
    <x v="742"/>
    <x v="742"/>
    <s v="Consumer"/>
    <s v="United States"/>
    <s v="New York City"/>
    <s v="New York"/>
    <n v="10024"/>
    <x v="3"/>
    <s v="FUR-FU-10004018"/>
    <s v="Furniture"/>
    <x v="0"/>
    <x v="5"/>
    <x v="936"/>
    <n v="89.34"/>
  </r>
  <r>
    <n v="4526"/>
    <s v="US-2018-105046"/>
    <d v="2018-07-17T00:00:00"/>
    <d v="2018-07-23T00:00:00"/>
    <x v="6"/>
    <s v="Standard Class"/>
    <x v="336"/>
    <x v="336"/>
    <s v="Home Office"/>
    <s v="United States"/>
    <s v="Rome"/>
    <s v="New York"/>
    <n v="13440"/>
    <x v="3"/>
    <s v="TEC-PH-10004536"/>
    <s v="Technology"/>
    <x v="2"/>
    <x v="7"/>
    <x v="150"/>
    <n v="269.98"/>
  </r>
  <r>
    <n v="4527"/>
    <s v="US-2018-105046"/>
    <d v="2018-07-17T00:00:00"/>
    <d v="2018-07-23T00:00:00"/>
    <x v="6"/>
    <s v="Standard Class"/>
    <x v="336"/>
    <x v="336"/>
    <s v="Home Office"/>
    <s v="United States"/>
    <s v="Rome"/>
    <s v="New York"/>
    <n v="13440"/>
    <x v="3"/>
    <s v="OFF-PA-10004353"/>
    <s v="Office Supplies"/>
    <x v="1"/>
    <x v="10"/>
    <x v="1661"/>
    <n v="99.9"/>
  </r>
  <r>
    <n v="4528"/>
    <s v="US-2018-105046"/>
    <d v="2018-07-17T00:00:00"/>
    <d v="2018-07-23T00:00:00"/>
    <x v="6"/>
    <s v="Standard Class"/>
    <x v="336"/>
    <x v="336"/>
    <s v="Home Office"/>
    <s v="United States"/>
    <s v="Rome"/>
    <s v="New York"/>
    <n v="13440"/>
    <x v="3"/>
    <s v="FUR-FU-10004848"/>
    <s v="Furniture"/>
    <x v="0"/>
    <x v="5"/>
    <x v="1310"/>
    <n v="39.08"/>
  </r>
  <r>
    <n v="4529"/>
    <s v="CA-2018-152856"/>
    <d v="2018-08-09T00:00:00"/>
    <d v="2018-09-10T00:00:00"/>
    <x v="0"/>
    <s v="Second Class"/>
    <x v="276"/>
    <x v="276"/>
    <s v="Corporate"/>
    <s v="United States"/>
    <s v="Marion"/>
    <s v="Ohio"/>
    <n v="43302"/>
    <x v="3"/>
    <s v="TEC-AC-10004864"/>
    <s v="Technology"/>
    <x v="2"/>
    <x v="11"/>
    <x v="1298"/>
    <n v="116.83199999999999"/>
  </r>
  <r>
    <n v="4530"/>
    <s v="CA-2017-134691"/>
    <d v="2017-11-14T00:00:00"/>
    <d v="2017-11-18T00:00:00"/>
    <x v="2"/>
    <s v="Standard Class"/>
    <x v="110"/>
    <x v="110"/>
    <s v="Consumer"/>
    <s v="United States"/>
    <s v="Houston"/>
    <s v="Texas"/>
    <n v="77041"/>
    <x v="2"/>
    <s v="OFF-BI-10002393"/>
    <s v="Office Supplies"/>
    <x v="1"/>
    <x v="8"/>
    <x v="1197"/>
    <n v="2.2959999999999998"/>
  </r>
  <r>
    <n v="4531"/>
    <s v="CA-2017-118759"/>
    <d v="2017-11-14T00:00:00"/>
    <d v="2017-11-17T00:00:00"/>
    <x v="2"/>
    <s v="First Class"/>
    <x v="93"/>
    <x v="93"/>
    <s v="Consumer"/>
    <s v="United States"/>
    <s v="New York City"/>
    <s v="New York"/>
    <n v="10009"/>
    <x v="3"/>
    <s v="FUR-CH-10002335"/>
    <s v="Furniture"/>
    <x v="0"/>
    <x v="1"/>
    <x v="629"/>
    <n v="408.00599999999997"/>
  </r>
  <r>
    <n v="4532"/>
    <s v="CA-2017-118759"/>
    <d v="2017-11-14T00:00:00"/>
    <d v="2017-11-17T00:00:00"/>
    <x v="2"/>
    <s v="First Class"/>
    <x v="93"/>
    <x v="93"/>
    <s v="Consumer"/>
    <s v="United States"/>
    <s v="New York City"/>
    <s v="New York"/>
    <n v="10009"/>
    <x v="3"/>
    <s v="OFF-ST-10001590"/>
    <s v="Office Supplies"/>
    <x v="1"/>
    <x v="4"/>
    <x v="147"/>
    <n v="40.44"/>
  </r>
  <r>
    <n v="4533"/>
    <s v="CA-2015-140403"/>
    <d v="2015-10-10T00:00:00"/>
    <d v="2015-10-10T00:00:00"/>
    <x v="8"/>
    <s v="Same Day"/>
    <x v="184"/>
    <x v="184"/>
    <s v="Home Office"/>
    <s v="United States"/>
    <s v="Manteca"/>
    <s v="California"/>
    <n v="95336"/>
    <x v="1"/>
    <s v="FUR-CH-10002774"/>
    <s v="Furniture"/>
    <x v="0"/>
    <x v="1"/>
    <x v="23"/>
    <n v="122.352"/>
  </r>
  <r>
    <n v="4534"/>
    <s v="CA-2015-140403"/>
    <d v="2015-10-10T00:00:00"/>
    <d v="2015-10-10T00:00:00"/>
    <x v="8"/>
    <s v="Same Day"/>
    <x v="184"/>
    <x v="184"/>
    <s v="Home Office"/>
    <s v="United States"/>
    <s v="Manteca"/>
    <s v="California"/>
    <n v="95336"/>
    <x v="1"/>
    <s v="OFF-EN-10001219"/>
    <s v="Office Supplies"/>
    <x v="1"/>
    <x v="12"/>
    <x v="588"/>
    <n v="15.28"/>
  </r>
  <r>
    <n v="4535"/>
    <s v="CA-2016-163104"/>
    <d v="2016-03-19T00:00:00"/>
    <d v="2016-03-26T00:00:00"/>
    <x v="10"/>
    <s v="Standard Class"/>
    <x v="305"/>
    <x v="305"/>
    <s v="Corporate"/>
    <s v="United States"/>
    <s v="Los Angeles"/>
    <s v="California"/>
    <n v="90004"/>
    <x v="1"/>
    <s v="OFF-PA-10001947"/>
    <s v="Office Supplies"/>
    <x v="1"/>
    <x v="10"/>
    <x v="358"/>
    <n v="11.96"/>
  </r>
  <r>
    <n v="4536"/>
    <s v="CA-2018-138464"/>
    <d v="2018-08-07T00:00:00"/>
    <d v="2018-07-12T00:00:00"/>
    <x v="0"/>
    <s v="Standard Class"/>
    <x v="665"/>
    <x v="665"/>
    <s v="Home Office"/>
    <s v="United States"/>
    <s v="Seattle"/>
    <s v="Washington"/>
    <n v="98115"/>
    <x v="1"/>
    <s v="FUR-FU-10003142"/>
    <s v="Furniture"/>
    <x v="0"/>
    <x v="5"/>
    <x v="1210"/>
    <n v="15.84"/>
  </r>
  <r>
    <n v="4537"/>
    <s v="CA-2018-138464"/>
    <d v="2018-08-07T00:00:00"/>
    <d v="2018-07-12T00:00:00"/>
    <x v="0"/>
    <s v="Standard Class"/>
    <x v="665"/>
    <x v="665"/>
    <s v="Home Office"/>
    <s v="United States"/>
    <s v="Seattle"/>
    <s v="Washington"/>
    <n v="98115"/>
    <x v="1"/>
    <s v="OFF-BI-10001543"/>
    <s v="Office Supplies"/>
    <x v="1"/>
    <x v="8"/>
    <x v="380"/>
    <n v="86.376000000000005"/>
  </r>
  <r>
    <n v="4538"/>
    <s v="CA-2018-138464"/>
    <d v="2018-08-07T00:00:00"/>
    <d v="2018-07-12T00:00:00"/>
    <x v="0"/>
    <s v="Standard Class"/>
    <x v="665"/>
    <x v="665"/>
    <s v="Home Office"/>
    <s v="United States"/>
    <s v="Seattle"/>
    <s v="Washington"/>
    <n v="98115"/>
    <x v="1"/>
    <s v="OFF-AR-10003560"/>
    <s v="Office Supplies"/>
    <x v="1"/>
    <x v="6"/>
    <x v="487"/>
    <n v="18.239999999999998"/>
  </r>
  <r>
    <n v="4539"/>
    <s v="CA-2018-138464"/>
    <d v="2018-08-07T00:00:00"/>
    <d v="2018-07-12T00:00:00"/>
    <x v="0"/>
    <s v="Standard Class"/>
    <x v="665"/>
    <x v="665"/>
    <s v="Home Office"/>
    <s v="United States"/>
    <s v="Seattle"/>
    <s v="Washington"/>
    <n v="98115"/>
    <x v="1"/>
    <s v="OFF-AR-10004757"/>
    <s v="Office Supplies"/>
    <x v="1"/>
    <x v="6"/>
    <x v="346"/>
    <n v="13.12"/>
  </r>
  <r>
    <n v="4540"/>
    <s v="CA-2016-104129"/>
    <d v="2016-02-27T00:00:00"/>
    <d v="2016-03-02T00:00:00"/>
    <x v="11"/>
    <s v="Standard Class"/>
    <x v="20"/>
    <x v="20"/>
    <s v="Corporate"/>
    <s v="United States"/>
    <s v="Providence"/>
    <s v="Rhode Island"/>
    <n v="2908"/>
    <x v="3"/>
    <s v="TEC-PH-10003800"/>
    <s v="Technology"/>
    <x v="2"/>
    <x v="7"/>
    <x v="509"/>
    <n v="105.98"/>
  </r>
  <r>
    <n v="4541"/>
    <s v="CA-2016-104129"/>
    <d v="2016-02-27T00:00:00"/>
    <d v="2016-03-02T00:00:00"/>
    <x v="11"/>
    <s v="Standard Class"/>
    <x v="20"/>
    <x v="20"/>
    <s v="Corporate"/>
    <s v="United States"/>
    <s v="Providence"/>
    <s v="Rhode Island"/>
    <n v="2908"/>
    <x v="3"/>
    <s v="FUR-TA-10004152"/>
    <s v="Furniture"/>
    <x v="0"/>
    <x v="3"/>
    <x v="1516"/>
    <n v="493.92"/>
  </r>
  <r>
    <n v="4542"/>
    <s v="US-2018-132206"/>
    <d v="2018-06-16T00:00:00"/>
    <d v="2018-06-21T00:00:00"/>
    <x v="9"/>
    <s v="Standard Class"/>
    <x v="149"/>
    <x v="149"/>
    <s v="Corporate"/>
    <s v="United States"/>
    <s v="Chicago"/>
    <s v="Illinois"/>
    <n v="60653"/>
    <x v="2"/>
    <s v="OFF-BI-10000756"/>
    <s v="Office Supplies"/>
    <x v="1"/>
    <x v="8"/>
    <x v="15"/>
    <n v="5.9359999999999999"/>
  </r>
  <r>
    <n v="4543"/>
    <s v="CA-2018-113474"/>
    <d v="2018-03-30T00:00:00"/>
    <d v="2018-03-31T00:00:00"/>
    <x v="10"/>
    <s v="First Class"/>
    <x v="746"/>
    <x v="746"/>
    <s v="Consumer"/>
    <s v="United States"/>
    <s v="Oklahoma City"/>
    <s v="Oklahoma"/>
    <n v="73120"/>
    <x v="2"/>
    <s v="OFF-EN-10004206"/>
    <s v="Office Supplies"/>
    <x v="1"/>
    <x v="12"/>
    <x v="1662"/>
    <n v="325.86"/>
  </r>
  <r>
    <n v="4544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FUR-CH-10004477"/>
    <s v="Furniture"/>
    <x v="0"/>
    <x v="1"/>
    <x v="213"/>
    <n v="383.60700000000003"/>
  </r>
  <r>
    <n v="4545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TEC-PH-10003505"/>
    <s v="Technology"/>
    <x v="2"/>
    <x v="7"/>
    <x v="910"/>
    <n v="148.47999999999999"/>
  </r>
  <r>
    <n v="4546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TEC-PH-10000526"/>
    <s v="Technology"/>
    <x v="2"/>
    <x v="7"/>
    <x v="1472"/>
    <n v="537.54399999999998"/>
  </r>
  <r>
    <n v="4547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OFF-BI-10003314"/>
    <s v="Office Supplies"/>
    <x v="1"/>
    <x v="8"/>
    <x v="308"/>
    <n v="1.9279999999999999"/>
  </r>
  <r>
    <n v="4548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OFF-AR-10003190"/>
    <s v="Office Supplies"/>
    <x v="1"/>
    <x v="6"/>
    <x v="649"/>
    <n v="6.9119999999999999"/>
  </r>
  <r>
    <n v="4549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FUR-FU-10001861"/>
    <s v="Furniture"/>
    <x v="0"/>
    <x v="5"/>
    <x v="275"/>
    <n v="7.76"/>
  </r>
  <r>
    <n v="4550"/>
    <s v="CA-2016-126557"/>
    <d v="2016-12-07T00:00:00"/>
    <d v="2016-07-17T00:00:00"/>
    <x v="1"/>
    <s v="Second Class"/>
    <x v="210"/>
    <x v="210"/>
    <s v="Consumer"/>
    <s v="United States"/>
    <s v="Chicago"/>
    <s v="Illinois"/>
    <n v="60610"/>
    <x v="2"/>
    <s v="TEC-PH-10003963"/>
    <s v="Technology"/>
    <x v="2"/>
    <x v="7"/>
    <x v="517"/>
    <n v="659.16800000000001"/>
  </r>
  <r>
    <n v="4551"/>
    <s v="US-2018-107636"/>
    <d v="2018-04-30T00:00:00"/>
    <d v="2018-05-02T00:00:00"/>
    <x v="4"/>
    <s v="First Class"/>
    <x v="392"/>
    <x v="392"/>
    <s v="Consumer"/>
    <s v="United States"/>
    <s v="Manchester"/>
    <s v="Connecticut"/>
    <n v="6040"/>
    <x v="3"/>
    <s v="OFF-LA-10003388"/>
    <s v="Office Supplies"/>
    <x v="1"/>
    <x v="2"/>
    <x v="1663"/>
    <n v="5.76"/>
  </r>
  <r>
    <n v="4552"/>
    <s v="US-2015-165862"/>
    <d v="2015-07-13T00:00:00"/>
    <d v="2015-07-17T00:00:00"/>
    <x v="6"/>
    <s v="Standard Class"/>
    <x v="136"/>
    <x v="136"/>
    <s v="Corporate"/>
    <s v="United States"/>
    <s v="Los Angeles"/>
    <s v="California"/>
    <n v="90049"/>
    <x v="1"/>
    <s v="FUR-TA-10002855"/>
    <s v="Furniture"/>
    <x v="0"/>
    <x v="3"/>
    <x v="1198"/>
    <n v="351.21600000000001"/>
  </r>
  <r>
    <n v="4553"/>
    <s v="US-2015-106334"/>
    <d v="2015-12-27T00:00:00"/>
    <d v="2016-01-02T00:00:00"/>
    <x v="1"/>
    <s v="Standard Class"/>
    <x v="223"/>
    <x v="223"/>
    <s v="Consumer"/>
    <s v="United States"/>
    <s v="San Francisco"/>
    <s v="California"/>
    <n v="94122"/>
    <x v="1"/>
    <s v="FUR-CH-10004886"/>
    <s v="Furniture"/>
    <x v="0"/>
    <x v="1"/>
    <x v="371"/>
    <n v="230.28"/>
  </r>
  <r>
    <n v="4554"/>
    <s v="US-2015-106334"/>
    <d v="2015-12-27T00:00:00"/>
    <d v="2016-01-02T00:00:00"/>
    <x v="1"/>
    <s v="Standard Class"/>
    <x v="223"/>
    <x v="223"/>
    <s v="Consumer"/>
    <s v="United States"/>
    <s v="San Francisco"/>
    <s v="California"/>
    <n v="94122"/>
    <x v="1"/>
    <s v="OFF-PA-10003657"/>
    <s v="Office Supplies"/>
    <x v="1"/>
    <x v="10"/>
    <x v="630"/>
    <n v="12.84"/>
  </r>
  <r>
    <n v="4555"/>
    <s v="CA-2017-101448"/>
    <d v="2017-02-27T00:00:00"/>
    <d v="2017-03-01T00:00:00"/>
    <x v="11"/>
    <s v="Second Class"/>
    <x v="518"/>
    <x v="518"/>
    <s v="Consumer"/>
    <s v="United States"/>
    <s v="La Crosse"/>
    <s v="Wisconsin"/>
    <n v="54601"/>
    <x v="2"/>
    <s v="OFF-BI-10004738"/>
    <s v="Office Supplies"/>
    <x v="1"/>
    <x v="8"/>
    <x v="92"/>
    <n v="56.82"/>
  </r>
  <r>
    <n v="4556"/>
    <s v="CA-2016-130218"/>
    <d v="2016-03-23T00:00:00"/>
    <d v="2016-03-26T00:00:00"/>
    <x v="10"/>
    <s v="First Class"/>
    <x v="495"/>
    <x v="495"/>
    <s v="Consumer"/>
    <s v="United States"/>
    <s v="Florence"/>
    <s v="South Carolina"/>
    <n v="29501"/>
    <x v="0"/>
    <s v="OFF-FA-10003112"/>
    <s v="Office Supplies"/>
    <x v="1"/>
    <x v="13"/>
    <x v="128"/>
    <n v="31.56"/>
  </r>
  <r>
    <n v="4557"/>
    <s v="CA-2016-130218"/>
    <d v="2016-03-23T00:00:00"/>
    <d v="2016-03-26T00:00:00"/>
    <x v="10"/>
    <s v="First Class"/>
    <x v="495"/>
    <x v="495"/>
    <s v="Consumer"/>
    <s v="United States"/>
    <s v="Florence"/>
    <s v="South Carolina"/>
    <n v="29501"/>
    <x v="0"/>
    <s v="OFF-ST-10002486"/>
    <s v="Office Supplies"/>
    <x v="1"/>
    <x v="4"/>
    <x v="700"/>
    <n v="27.92"/>
  </r>
  <r>
    <n v="4558"/>
    <s v="US-2018-117331"/>
    <d v="2018-10-21T00:00:00"/>
    <d v="2018-10-28T00:00:00"/>
    <x v="8"/>
    <s v="Standard Class"/>
    <x v="444"/>
    <x v="444"/>
    <s v="Consumer"/>
    <s v="United States"/>
    <s v="Glendale"/>
    <s v="Arizona"/>
    <n v="85301"/>
    <x v="1"/>
    <s v="OFF-BI-10003984"/>
    <s v="Office Supplies"/>
    <x v="1"/>
    <x v="8"/>
    <x v="697"/>
    <n v="8.5589999999999993"/>
  </r>
  <r>
    <n v="4559"/>
    <s v="CA-2015-127383"/>
    <d v="2015-12-31T00:00:00"/>
    <d v="2016-01-05T00:00:00"/>
    <x v="1"/>
    <s v="Standard Class"/>
    <x v="698"/>
    <x v="698"/>
    <s v="Corporate"/>
    <s v="United States"/>
    <s v="El Paso"/>
    <s v="Texas"/>
    <n v="79907"/>
    <x v="2"/>
    <s v="OFF-EN-10004773"/>
    <s v="Office Supplies"/>
    <x v="1"/>
    <x v="12"/>
    <x v="153"/>
    <n v="49.567999999999998"/>
  </r>
  <r>
    <n v="4560"/>
    <s v="CA-2015-110219"/>
    <d v="2015-05-05T00:00:00"/>
    <d v="2015-05-08T00:00:00"/>
    <x v="5"/>
    <s v="First Class"/>
    <x v="12"/>
    <x v="12"/>
    <s v="Consumer"/>
    <s v="United States"/>
    <s v="San Antonio"/>
    <s v="Texas"/>
    <n v="78207"/>
    <x v="2"/>
    <s v="FUR-CH-10001146"/>
    <s v="Furniture"/>
    <x v="0"/>
    <x v="1"/>
    <x v="64"/>
    <n v="127.869"/>
  </r>
  <r>
    <n v="4561"/>
    <s v="CA-2016-118871"/>
    <d v="2016-04-12T00:00:00"/>
    <d v="2016-12-09T00:00:00"/>
    <x v="4"/>
    <s v="Second Class"/>
    <x v="447"/>
    <x v="447"/>
    <s v="Corporate"/>
    <s v="United States"/>
    <s v="Los Angeles"/>
    <s v="California"/>
    <n v="90049"/>
    <x v="1"/>
    <s v="OFF-EN-10003296"/>
    <s v="Office Supplies"/>
    <x v="1"/>
    <x v="12"/>
    <x v="232"/>
    <n v="271.44"/>
  </r>
  <r>
    <n v="4562"/>
    <s v="CA-2016-118871"/>
    <d v="2016-04-12T00:00:00"/>
    <d v="2016-12-09T00:00:00"/>
    <x v="4"/>
    <s v="Second Class"/>
    <x v="447"/>
    <x v="447"/>
    <s v="Corporate"/>
    <s v="United States"/>
    <s v="Los Angeles"/>
    <s v="California"/>
    <n v="90049"/>
    <x v="1"/>
    <s v="TEC-PH-10000193"/>
    <s v="Technology"/>
    <x v="2"/>
    <x v="7"/>
    <x v="1664"/>
    <n v="110.352"/>
  </r>
  <r>
    <n v="4563"/>
    <s v="CA-2016-118871"/>
    <d v="2016-04-12T00:00:00"/>
    <d v="2016-12-09T00:00:00"/>
    <x v="4"/>
    <s v="Second Class"/>
    <x v="447"/>
    <x v="447"/>
    <s v="Corporate"/>
    <s v="United States"/>
    <s v="Los Angeles"/>
    <s v="California"/>
    <n v="90049"/>
    <x v="1"/>
    <s v="FUR-FU-10002111"/>
    <s v="Furniture"/>
    <x v="0"/>
    <x v="5"/>
    <x v="1665"/>
    <n v="36.4"/>
  </r>
  <r>
    <n v="4564"/>
    <s v="CA-2018-129490"/>
    <d v="2018-09-26T00:00:00"/>
    <d v="2018-09-30T00:00:00"/>
    <x v="3"/>
    <s v="Standard Class"/>
    <x v="319"/>
    <x v="319"/>
    <s v="Home Office"/>
    <s v="United States"/>
    <s v="Miramar"/>
    <s v="Florida"/>
    <n v="33023"/>
    <x v="0"/>
    <s v="FUR-CH-10003298"/>
    <s v="Furniture"/>
    <x v="0"/>
    <x v="1"/>
    <x v="1576"/>
    <n v="419.13600000000002"/>
  </r>
  <r>
    <n v="4565"/>
    <s v="CA-2015-101175"/>
    <d v="2015-09-12T00:00:00"/>
    <d v="2015-12-14T00:00:00"/>
    <x v="3"/>
    <s v="Standard Class"/>
    <x v="678"/>
    <x v="678"/>
    <s v="Corporate"/>
    <s v="United States"/>
    <s v="Mesa"/>
    <s v="Arizona"/>
    <n v="85204"/>
    <x v="1"/>
    <s v="OFF-ST-10004950"/>
    <s v="Office Supplies"/>
    <x v="1"/>
    <x v="4"/>
    <x v="1009"/>
    <n v="100.70399999999999"/>
  </r>
  <r>
    <n v="4566"/>
    <s v="US-2018-149510"/>
    <d v="2018-03-12T00:00:00"/>
    <d v="2018-12-10T00:00:00"/>
    <x v="10"/>
    <s v="Standard Class"/>
    <x v="430"/>
    <x v="430"/>
    <s v="Consumer"/>
    <s v="United States"/>
    <s v="Fayetteville"/>
    <s v="North Carolina"/>
    <n v="28314"/>
    <x v="0"/>
    <s v="OFF-AP-10002350"/>
    <s v="Office Supplies"/>
    <x v="1"/>
    <x v="9"/>
    <x v="550"/>
    <n v="45.216000000000001"/>
  </r>
  <r>
    <n v="4567"/>
    <s v="US-2018-149510"/>
    <d v="2018-03-12T00:00:00"/>
    <d v="2018-12-10T00:00:00"/>
    <x v="10"/>
    <s v="Standard Class"/>
    <x v="430"/>
    <x v="430"/>
    <s v="Consumer"/>
    <s v="United States"/>
    <s v="Fayetteville"/>
    <s v="North Carolina"/>
    <n v="28314"/>
    <x v="0"/>
    <s v="OFF-BI-10004233"/>
    <s v="Office Supplies"/>
    <x v="1"/>
    <x v="8"/>
    <x v="1386"/>
    <n v="28.782"/>
  </r>
  <r>
    <n v="4568"/>
    <s v="US-2018-149510"/>
    <d v="2018-03-12T00:00:00"/>
    <d v="2018-12-10T00:00:00"/>
    <x v="10"/>
    <s v="Standard Class"/>
    <x v="430"/>
    <x v="430"/>
    <s v="Consumer"/>
    <s v="United States"/>
    <s v="Fayetteville"/>
    <s v="North Carolina"/>
    <n v="28314"/>
    <x v="0"/>
    <s v="OFF-PA-10001892"/>
    <s v="Office Supplies"/>
    <x v="1"/>
    <x v="10"/>
    <x v="823"/>
    <n v="24.448"/>
  </r>
  <r>
    <n v="4569"/>
    <s v="CA-2016-111990"/>
    <d v="2016-08-11T00:00:00"/>
    <d v="2016-11-13T00:00:00"/>
    <x v="0"/>
    <s v="Standard Class"/>
    <x v="551"/>
    <x v="551"/>
    <s v="Consumer"/>
    <s v="United States"/>
    <s v="Houston"/>
    <s v="Texas"/>
    <n v="77095"/>
    <x v="2"/>
    <s v="OFF-BI-10003291"/>
    <s v="Office Supplies"/>
    <x v="1"/>
    <x v="8"/>
    <x v="44"/>
    <n v="10.476000000000001"/>
  </r>
  <r>
    <n v="4570"/>
    <s v="CA-2015-169460"/>
    <d v="2015-04-19T00:00:00"/>
    <d v="2015-04-21T00:00:00"/>
    <x v="4"/>
    <s v="Second Class"/>
    <x v="376"/>
    <x v="376"/>
    <s v="Home Office"/>
    <s v="United States"/>
    <s v="San Jose"/>
    <s v="California"/>
    <n v="95123"/>
    <x v="1"/>
    <s v="FUR-FU-10004017"/>
    <s v="Furniture"/>
    <x v="0"/>
    <x v="5"/>
    <x v="1579"/>
    <n v="76.14"/>
  </r>
  <r>
    <n v="4571"/>
    <s v="US-2016-152128"/>
    <d v="2016-05-25T00:00:00"/>
    <d v="2016-05-27T00:00:00"/>
    <x v="5"/>
    <s v="Second Class"/>
    <x v="134"/>
    <x v="134"/>
    <s v="Home Office"/>
    <s v="United States"/>
    <s v="Wichita"/>
    <s v="Kansas"/>
    <n v="67212"/>
    <x v="2"/>
    <s v="OFF-AR-10002445"/>
    <s v="Office Supplies"/>
    <x v="1"/>
    <x v="6"/>
    <x v="1646"/>
    <n v="21.24"/>
  </r>
  <r>
    <n v="4572"/>
    <s v="US-2016-152128"/>
    <d v="2016-05-25T00:00:00"/>
    <d v="2016-05-27T00:00:00"/>
    <x v="5"/>
    <s v="Second Class"/>
    <x v="134"/>
    <x v="134"/>
    <s v="Home Office"/>
    <s v="United States"/>
    <s v="Wichita"/>
    <s v="Kansas"/>
    <n v="67212"/>
    <x v="2"/>
    <s v="OFF-BI-10001718"/>
    <s v="Office Supplies"/>
    <x v="1"/>
    <x v="8"/>
    <x v="1225"/>
    <n v="127.96"/>
  </r>
  <r>
    <n v="4573"/>
    <s v="CA-2018-126662"/>
    <d v="2018-07-17T00:00:00"/>
    <d v="2018-07-21T00:00:00"/>
    <x v="6"/>
    <s v="Standard Class"/>
    <x v="437"/>
    <x v="437"/>
    <s v="Home Office"/>
    <s v="United States"/>
    <s v="Los Angeles"/>
    <s v="California"/>
    <n v="90036"/>
    <x v="1"/>
    <s v="TEC-CO-10004202"/>
    <s v="Technology"/>
    <x v="2"/>
    <x v="16"/>
    <x v="844"/>
    <n v="479.98399999999998"/>
  </r>
  <r>
    <n v="4574"/>
    <s v="CA-2017-139395"/>
    <d v="2017-12-12T00:00:00"/>
    <d v="2017-12-18T00:00:00"/>
    <x v="1"/>
    <s v="Standard Class"/>
    <x v="377"/>
    <x v="377"/>
    <s v="Home Office"/>
    <s v="United States"/>
    <s v="Jackson"/>
    <s v="Michigan"/>
    <n v="49201"/>
    <x v="2"/>
    <s v="TEC-PH-10002103"/>
    <s v="Technology"/>
    <x v="2"/>
    <x v="7"/>
    <x v="539"/>
    <n v="657.93"/>
  </r>
  <r>
    <n v="4575"/>
    <s v="CA-2017-139395"/>
    <d v="2017-12-12T00:00:00"/>
    <d v="2017-12-18T00:00:00"/>
    <x v="1"/>
    <s v="Standard Class"/>
    <x v="377"/>
    <x v="377"/>
    <s v="Home Office"/>
    <s v="United States"/>
    <s v="Jackson"/>
    <s v="Michigan"/>
    <n v="49201"/>
    <x v="2"/>
    <s v="FUR-FU-10003724"/>
    <s v="Furniture"/>
    <x v="0"/>
    <x v="5"/>
    <x v="896"/>
    <n v="33.479999999999997"/>
  </r>
  <r>
    <n v="4576"/>
    <s v="CA-2017-139395"/>
    <d v="2017-12-12T00:00:00"/>
    <d v="2017-12-18T00:00:00"/>
    <x v="1"/>
    <s v="Standard Class"/>
    <x v="377"/>
    <x v="377"/>
    <s v="Home Office"/>
    <s v="United States"/>
    <s v="Jackson"/>
    <s v="Michigan"/>
    <n v="49201"/>
    <x v="2"/>
    <s v="OFF-AR-10003732"/>
    <s v="Office Supplies"/>
    <x v="1"/>
    <x v="6"/>
    <x v="324"/>
    <n v="13.9"/>
  </r>
  <r>
    <n v="4577"/>
    <s v="CA-2017-139395"/>
    <d v="2017-12-12T00:00:00"/>
    <d v="2017-12-18T00:00:00"/>
    <x v="1"/>
    <s v="Standard Class"/>
    <x v="377"/>
    <x v="377"/>
    <s v="Home Office"/>
    <s v="United States"/>
    <s v="Jackson"/>
    <s v="Michigan"/>
    <n v="49201"/>
    <x v="2"/>
    <s v="OFF-ST-10000885"/>
    <s v="Office Supplies"/>
    <x v="1"/>
    <x v="4"/>
    <x v="1666"/>
    <n v="26.86"/>
  </r>
  <r>
    <n v="4578"/>
    <s v="US-2015-121734"/>
    <d v="2015-11-04T00:00:00"/>
    <d v="2015-04-16T00:00:00"/>
    <x v="2"/>
    <s v="Standard Class"/>
    <x v="339"/>
    <x v="339"/>
    <s v="Consumer"/>
    <s v="United States"/>
    <s v="Lewiston"/>
    <s v="Idaho"/>
    <n v="83501"/>
    <x v="1"/>
    <s v="OFF-BI-10004817"/>
    <s v="Office Supplies"/>
    <x v="1"/>
    <x v="8"/>
    <x v="1208"/>
    <n v="9.5839999999999996"/>
  </r>
  <r>
    <n v="4579"/>
    <s v="CA-2016-110947"/>
    <d v="2016-09-06T00:00:00"/>
    <d v="2016-06-15T00:00:00"/>
    <x v="3"/>
    <s v="Standard Class"/>
    <x v="326"/>
    <x v="326"/>
    <s v="Home Office"/>
    <s v="United States"/>
    <s v="Hampton"/>
    <s v="Virginia"/>
    <n v="23666"/>
    <x v="0"/>
    <s v="OFF-BI-10001670"/>
    <s v="Office Supplies"/>
    <x v="1"/>
    <x v="8"/>
    <x v="443"/>
    <n v="113.1"/>
  </r>
  <r>
    <n v="4580"/>
    <s v="US-2015-150126"/>
    <d v="2015-07-27T00:00:00"/>
    <d v="2015-08-02T00:00:00"/>
    <x v="6"/>
    <s v="Standard Class"/>
    <x v="442"/>
    <x v="442"/>
    <s v="Corporate"/>
    <s v="United States"/>
    <s v="New York City"/>
    <s v="New York"/>
    <n v="10035"/>
    <x v="3"/>
    <s v="OFF-PA-10002709"/>
    <s v="Office Supplies"/>
    <x v="1"/>
    <x v="10"/>
    <x v="1667"/>
    <n v="65.78"/>
  </r>
  <r>
    <n v="4581"/>
    <s v="CA-2016-164427"/>
    <d v="2016-07-31T00:00:00"/>
    <d v="2016-08-06T00:00:00"/>
    <x v="6"/>
    <s v="Standard Class"/>
    <x v="153"/>
    <x v="153"/>
    <s v="Corporate"/>
    <s v="United States"/>
    <s v="Hattiesburg"/>
    <s v="Mississippi"/>
    <n v="39401"/>
    <x v="0"/>
    <s v="TEC-AC-10004469"/>
    <s v="Technology"/>
    <x v="2"/>
    <x v="11"/>
    <x v="241"/>
    <n v="239.7"/>
  </r>
  <r>
    <n v="4582"/>
    <s v="CA-2017-120250"/>
    <d v="2017-09-19T00:00:00"/>
    <d v="2017-09-22T00:00:00"/>
    <x v="3"/>
    <s v="First Class"/>
    <x v="399"/>
    <x v="399"/>
    <s v="Home Office"/>
    <s v="United States"/>
    <s v="Philadelphia"/>
    <s v="Pennsylvania"/>
    <n v="19140"/>
    <x v="3"/>
    <s v="FUR-FU-10003424"/>
    <s v="Furniture"/>
    <x v="0"/>
    <x v="5"/>
    <x v="1668"/>
    <n v="25.632000000000001"/>
  </r>
  <r>
    <n v="4583"/>
    <s v="CA-2017-121993"/>
    <d v="2017-10-06T00:00:00"/>
    <d v="2017-06-12T00:00:00"/>
    <x v="8"/>
    <s v="First Class"/>
    <x v="677"/>
    <x v="677"/>
    <s v="Consumer"/>
    <s v="United States"/>
    <s v="Philadelphia"/>
    <s v="Pennsylvania"/>
    <n v="19140"/>
    <x v="3"/>
    <s v="OFF-LA-10003720"/>
    <s v="Office Supplies"/>
    <x v="1"/>
    <x v="2"/>
    <x v="1636"/>
    <n v="23.616"/>
  </r>
  <r>
    <n v="4584"/>
    <s v="US-2017-100405"/>
    <d v="2017-08-26T00:00:00"/>
    <d v="2017-08-28T00:00:00"/>
    <x v="0"/>
    <s v="Second Class"/>
    <x v="747"/>
    <x v="747"/>
    <s v="Corporate"/>
    <s v="United States"/>
    <s v="Los Angeles"/>
    <s v="California"/>
    <n v="90045"/>
    <x v="1"/>
    <s v="OFF-AR-10000390"/>
    <s v="Office Supplies"/>
    <x v="1"/>
    <x v="6"/>
    <x v="105"/>
    <n v="8.26"/>
  </r>
  <r>
    <n v="4585"/>
    <s v="US-2018-163790"/>
    <d v="2018-02-11T00:00:00"/>
    <d v="2018-11-04T00:00:00"/>
    <x v="11"/>
    <s v="Second Class"/>
    <x v="644"/>
    <x v="644"/>
    <s v="Home Office"/>
    <s v="United States"/>
    <s v="Danville"/>
    <s v="California"/>
    <n v="94526"/>
    <x v="1"/>
    <s v="OFF-EN-10001335"/>
    <s v="Office Supplies"/>
    <x v="1"/>
    <x v="12"/>
    <x v="467"/>
    <n v="76.58"/>
  </r>
  <r>
    <n v="4586"/>
    <s v="US-2018-163790"/>
    <d v="2018-02-11T00:00:00"/>
    <d v="2018-11-04T00:00:00"/>
    <x v="11"/>
    <s v="Second Class"/>
    <x v="644"/>
    <x v="644"/>
    <s v="Home Office"/>
    <s v="United States"/>
    <s v="Danville"/>
    <s v="California"/>
    <n v="94526"/>
    <x v="1"/>
    <s v="OFF-AR-10003469"/>
    <s v="Office Supplies"/>
    <x v="1"/>
    <x v="6"/>
    <x v="1258"/>
    <n v="8.8000000000000007"/>
  </r>
  <r>
    <n v="4587"/>
    <s v="US-2018-163790"/>
    <d v="2018-02-11T00:00:00"/>
    <d v="2018-11-04T00:00:00"/>
    <x v="11"/>
    <s v="Second Class"/>
    <x v="644"/>
    <x v="644"/>
    <s v="Home Office"/>
    <s v="United States"/>
    <s v="Danville"/>
    <s v="California"/>
    <n v="94526"/>
    <x v="1"/>
    <s v="OFF-BI-10003718"/>
    <s v="Office Supplies"/>
    <x v="1"/>
    <x v="8"/>
    <x v="1669"/>
    <n v="590.35199999999998"/>
  </r>
  <r>
    <n v="4588"/>
    <s v="US-2018-163790"/>
    <d v="2018-02-11T00:00:00"/>
    <d v="2018-11-04T00:00:00"/>
    <x v="11"/>
    <s v="Second Class"/>
    <x v="644"/>
    <x v="644"/>
    <s v="Home Office"/>
    <s v="United States"/>
    <s v="Danville"/>
    <s v="California"/>
    <n v="94526"/>
    <x v="1"/>
    <s v="OFF-FA-10004838"/>
    <s v="Office Supplies"/>
    <x v="1"/>
    <x v="13"/>
    <x v="800"/>
    <n v="5.58"/>
  </r>
  <r>
    <n v="4589"/>
    <s v="US-2018-163790"/>
    <d v="2018-02-11T00:00:00"/>
    <d v="2018-11-04T00:00:00"/>
    <x v="11"/>
    <s v="Second Class"/>
    <x v="644"/>
    <x v="644"/>
    <s v="Home Office"/>
    <s v="United States"/>
    <s v="Danville"/>
    <s v="California"/>
    <n v="94526"/>
    <x v="1"/>
    <s v="FUR-FU-10002508"/>
    <s v="Furniture"/>
    <x v="0"/>
    <x v="5"/>
    <x v="1670"/>
    <n v="25.02"/>
  </r>
  <r>
    <n v="4590"/>
    <s v="US-2018-163790"/>
    <d v="2018-02-11T00:00:00"/>
    <d v="2018-11-04T00:00:00"/>
    <x v="11"/>
    <s v="Second Class"/>
    <x v="644"/>
    <x v="644"/>
    <s v="Home Office"/>
    <s v="United States"/>
    <s v="Danville"/>
    <s v="California"/>
    <n v="94526"/>
    <x v="1"/>
    <s v="OFF-ST-10001511"/>
    <s v="Office Supplies"/>
    <x v="1"/>
    <x v="4"/>
    <x v="556"/>
    <n v="452.55"/>
  </r>
  <r>
    <n v="4591"/>
    <s v="CA-2017-129868"/>
    <d v="2017-12-26T00:00:00"/>
    <d v="2017-12-31T00:00:00"/>
    <x v="1"/>
    <s v="Standard Class"/>
    <x v="305"/>
    <x v="305"/>
    <s v="Corporate"/>
    <s v="United States"/>
    <s v="Los Angeles"/>
    <s v="California"/>
    <n v="90004"/>
    <x v="1"/>
    <s v="OFF-SU-10000952"/>
    <s v="Office Supplies"/>
    <x v="1"/>
    <x v="14"/>
    <x v="1265"/>
    <n v="17.760000000000002"/>
  </r>
  <r>
    <n v="4592"/>
    <s v="CA-2017-129868"/>
    <d v="2017-12-26T00:00:00"/>
    <d v="2017-12-31T00:00:00"/>
    <x v="1"/>
    <s v="Standard Class"/>
    <x v="305"/>
    <x v="305"/>
    <s v="Corporate"/>
    <s v="United States"/>
    <s v="Los Angeles"/>
    <s v="California"/>
    <n v="90004"/>
    <x v="1"/>
    <s v="TEC-PH-10002275"/>
    <s v="Technology"/>
    <x v="2"/>
    <x v="7"/>
    <x v="7"/>
    <n v="302.38400000000001"/>
  </r>
  <r>
    <n v="4593"/>
    <s v="CA-2017-129868"/>
    <d v="2017-12-26T00:00:00"/>
    <d v="2017-12-31T00:00:00"/>
    <x v="1"/>
    <s v="Standard Class"/>
    <x v="305"/>
    <x v="305"/>
    <s v="Corporate"/>
    <s v="United States"/>
    <s v="Los Angeles"/>
    <s v="California"/>
    <n v="90004"/>
    <x v="1"/>
    <s v="FUR-CH-10003535"/>
    <s v="Furniture"/>
    <x v="0"/>
    <x v="1"/>
    <x v="1522"/>
    <n v="146.352"/>
  </r>
  <r>
    <n v="4594"/>
    <s v="CA-2017-129868"/>
    <d v="2017-12-26T00:00:00"/>
    <d v="2017-12-31T00:00:00"/>
    <x v="1"/>
    <s v="Standard Class"/>
    <x v="305"/>
    <x v="305"/>
    <s v="Corporate"/>
    <s v="United States"/>
    <s v="Los Angeles"/>
    <s v="California"/>
    <n v="90004"/>
    <x v="1"/>
    <s v="OFF-AP-10004052"/>
    <s v="Office Supplies"/>
    <x v="1"/>
    <x v="9"/>
    <x v="1671"/>
    <n v="7.9"/>
  </r>
  <r>
    <n v="4595"/>
    <s v="CA-2017-129868"/>
    <d v="2017-12-26T00:00:00"/>
    <d v="2017-12-31T00:00:00"/>
    <x v="1"/>
    <s v="Standard Class"/>
    <x v="305"/>
    <x v="305"/>
    <s v="Corporate"/>
    <s v="United States"/>
    <s v="Los Angeles"/>
    <s v="California"/>
    <n v="90004"/>
    <x v="1"/>
    <s v="FUR-TA-10003473"/>
    <s v="Furniture"/>
    <x v="0"/>
    <x v="3"/>
    <x v="216"/>
    <n v="902.71199999999999"/>
  </r>
  <r>
    <n v="4596"/>
    <s v="CA-2017-129868"/>
    <d v="2017-12-26T00:00:00"/>
    <d v="2017-12-31T00:00:00"/>
    <x v="1"/>
    <s v="Standard Class"/>
    <x v="305"/>
    <x v="305"/>
    <s v="Corporate"/>
    <s v="United States"/>
    <s v="Los Angeles"/>
    <s v="California"/>
    <n v="90004"/>
    <x v="1"/>
    <s v="OFF-AR-10001897"/>
    <s v="Office Supplies"/>
    <x v="1"/>
    <x v="6"/>
    <x v="646"/>
    <n v="53.97"/>
  </r>
  <r>
    <n v="4597"/>
    <s v="CA-2017-140564"/>
    <d v="2017-05-12T00:00:00"/>
    <d v="2017-12-10T00:00:00"/>
    <x v="5"/>
    <s v="Second Class"/>
    <x v="679"/>
    <x v="679"/>
    <s v="Home Office"/>
    <s v="United States"/>
    <s v="Washington"/>
    <s v="District of Columbia"/>
    <n v="20016"/>
    <x v="3"/>
    <s v="OFF-AR-10000034"/>
    <s v="Office Supplies"/>
    <x v="1"/>
    <x v="6"/>
    <x v="751"/>
    <n v="33.92"/>
  </r>
  <r>
    <n v="4598"/>
    <s v="US-2018-169502"/>
    <d v="2018-08-28T00:00:00"/>
    <d v="2018-09-01T00:00:00"/>
    <x v="0"/>
    <s v="Standard Class"/>
    <x v="377"/>
    <x v="377"/>
    <s v="Home Office"/>
    <s v="United States"/>
    <s v="Milwaukee"/>
    <s v="Wisconsin"/>
    <n v="53209"/>
    <x v="2"/>
    <s v="OFF-SU-10004115"/>
    <s v="Office Supplies"/>
    <x v="1"/>
    <x v="14"/>
    <x v="515"/>
    <n v="21.81"/>
  </r>
  <r>
    <n v="4599"/>
    <s v="US-2018-169502"/>
    <d v="2018-08-28T00:00:00"/>
    <d v="2018-09-01T00:00:00"/>
    <x v="0"/>
    <s v="Standard Class"/>
    <x v="377"/>
    <x v="377"/>
    <s v="Home Office"/>
    <s v="United States"/>
    <s v="Milwaukee"/>
    <s v="Wisconsin"/>
    <n v="53209"/>
    <x v="2"/>
    <s v="OFF-AP-10001947"/>
    <s v="Office Supplies"/>
    <x v="1"/>
    <x v="9"/>
    <x v="1537"/>
    <n v="91.6"/>
  </r>
  <r>
    <n v="4600"/>
    <s v="CA-2016-146948"/>
    <d v="2016-07-16T00:00:00"/>
    <d v="2016-07-20T00:00:00"/>
    <x v="6"/>
    <s v="Standard Class"/>
    <x v="450"/>
    <x v="450"/>
    <s v="Home Office"/>
    <s v="United States"/>
    <s v="Baltimore"/>
    <s v="Maryland"/>
    <n v="21215"/>
    <x v="3"/>
    <s v="FUR-CH-10004853"/>
    <s v="Furniture"/>
    <x v="0"/>
    <x v="1"/>
    <x v="531"/>
    <n v="150.97999999999999"/>
  </r>
  <r>
    <n v="4601"/>
    <s v="CA-2016-146948"/>
    <d v="2016-07-16T00:00:00"/>
    <d v="2016-07-20T00:00:00"/>
    <x v="6"/>
    <s v="Standard Class"/>
    <x v="450"/>
    <x v="450"/>
    <s v="Home Office"/>
    <s v="United States"/>
    <s v="Baltimore"/>
    <s v="Maryland"/>
    <n v="21215"/>
    <x v="3"/>
    <s v="OFF-EN-10000483"/>
    <s v="Office Supplies"/>
    <x v="1"/>
    <x v="12"/>
    <x v="374"/>
    <n v="137.25"/>
  </r>
  <r>
    <n v="4602"/>
    <s v="CA-2016-146948"/>
    <d v="2016-07-16T00:00:00"/>
    <d v="2016-07-20T00:00:00"/>
    <x v="6"/>
    <s v="Standard Class"/>
    <x v="450"/>
    <x v="450"/>
    <s v="Home Office"/>
    <s v="United States"/>
    <s v="Baltimore"/>
    <s v="Maryland"/>
    <n v="21215"/>
    <x v="3"/>
    <s v="OFF-FA-10001332"/>
    <s v="Office Supplies"/>
    <x v="1"/>
    <x v="13"/>
    <x v="1570"/>
    <n v="11.52"/>
  </r>
  <r>
    <n v="4603"/>
    <s v="US-2016-113327"/>
    <d v="2016-05-26T00:00:00"/>
    <d v="2016-05-29T00:00:00"/>
    <x v="5"/>
    <s v="Second Class"/>
    <x v="408"/>
    <x v="408"/>
    <s v="Home Office"/>
    <s v="United States"/>
    <s v="Jacksonville"/>
    <s v="North Carolina"/>
    <n v="28540"/>
    <x v="0"/>
    <s v="OFF-PA-10003790"/>
    <s v="Office Supplies"/>
    <x v="1"/>
    <x v="10"/>
    <x v="1259"/>
    <n v="18.271999999999998"/>
  </r>
  <r>
    <n v="4604"/>
    <s v="US-2016-113327"/>
    <d v="2016-05-26T00:00:00"/>
    <d v="2016-05-29T00:00:00"/>
    <x v="5"/>
    <s v="Second Class"/>
    <x v="408"/>
    <x v="408"/>
    <s v="Home Office"/>
    <s v="United States"/>
    <s v="Jacksonville"/>
    <s v="North Carolina"/>
    <n v="28540"/>
    <x v="0"/>
    <s v="OFF-PA-10003134"/>
    <s v="Office Supplies"/>
    <x v="1"/>
    <x v="10"/>
    <x v="1672"/>
    <n v="153.72800000000001"/>
  </r>
  <r>
    <n v="4605"/>
    <s v="US-2016-113327"/>
    <d v="2016-05-26T00:00:00"/>
    <d v="2016-05-29T00:00:00"/>
    <x v="5"/>
    <s v="Second Class"/>
    <x v="408"/>
    <x v="408"/>
    <s v="Home Office"/>
    <s v="United States"/>
    <s v="Jacksonville"/>
    <s v="North Carolina"/>
    <n v="28540"/>
    <x v="0"/>
    <s v="OFF-EN-10004459"/>
    <s v="Office Supplies"/>
    <x v="1"/>
    <x v="12"/>
    <x v="661"/>
    <n v="12.224"/>
  </r>
  <r>
    <n v="4606"/>
    <s v="US-2016-113327"/>
    <d v="2016-05-26T00:00:00"/>
    <d v="2016-05-29T00:00:00"/>
    <x v="5"/>
    <s v="Second Class"/>
    <x v="408"/>
    <x v="408"/>
    <s v="Home Office"/>
    <s v="United States"/>
    <s v="Jacksonville"/>
    <s v="North Carolina"/>
    <n v="28540"/>
    <x v="0"/>
    <s v="TEC-AC-10003628"/>
    <s v="Technology"/>
    <x v="2"/>
    <x v="11"/>
    <x v="247"/>
    <n v="167.94399999999999"/>
  </r>
  <r>
    <n v="4607"/>
    <s v="CA-2016-135020"/>
    <d v="2016-05-28T00:00:00"/>
    <d v="2016-06-02T00:00:00"/>
    <x v="5"/>
    <s v="Standard Class"/>
    <x v="474"/>
    <x v="474"/>
    <s v="Consumer"/>
    <s v="United States"/>
    <s v="Rochester"/>
    <s v="New York"/>
    <n v="14609"/>
    <x v="3"/>
    <s v="TEC-PH-10004093"/>
    <s v="Technology"/>
    <x v="2"/>
    <x v="7"/>
    <x v="40"/>
    <n v="45.99"/>
  </r>
  <r>
    <n v="4608"/>
    <s v="CA-2016-135020"/>
    <d v="2016-05-28T00:00:00"/>
    <d v="2016-06-02T00:00:00"/>
    <x v="5"/>
    <s v="Standard Class"/>
    <x v="474"/>
    <x v="474"/>
    <s v="Consumer"/>
    <s v="United States"/>
    <s v="Rochester"/>
    <s v="New York"/>
    <n v="14609"/>
    <x v="3"/>
    <s v="OFF-ST-10001490"/>
    <s v="Office Supplies"/>
    <x v="1"/>
    <x v="4"/>
    <x v="518"/>
    <n v="535.41"/>
  </r>
  <r>
    <n v="4609"/>
    <s v="CA-2016-135020"/>
    <d v="2016-05-28T00:00:00"/>
    <d v="2016-06-02T00:00:00"/>
    <x v="5"/>
    <s v="Standard Class"/>
    <x v="474"/>
    <x v="474"/>
    <s v="Consumer"/>
    <s v="United States"/>
    <s v="Rochester"/>
    <s v="New York"/>
    <n v="14609"/>
    <x v="3"/>
    <s v="OFF-BI-10000605"/>
    <s v="Office Supplies"/>
    <x v="1"/>
    <x v="8"/>
    <x v="536"/>
    <n v="6.0960000000000001"/>
  </r>
  <r>
    <n v="4610"/>
    <s v="CA-2016-135020"/>
    <d v="2016-05-28T00:00:00"/>
    <d v="2016-06-02T00:00:00"/>
    <x v="5"/>
    <s v="Standard Class"/>
    <x v="474"/>
    <x v="474"/>
    <s v="Consumer"/>
    <s v="United States"/>
    <s v="Rochester"/>
    <s v="New York"/>
    <n v="14609"/>
    <x v="3"/>
    <s v="OFF-PA-10004255"/>
    <s v="Office Supplies"/>
    <x v="1"/>
    <x v="10"/>
    <x v="1315"/>
    <n v="45.36"/>
  </r>
  <r>
    <n v="4611"/>
    <s v="US-2018-141852"/>
    <d v="2018-09-11T00:00:00"/>
    <d v="2018-11-14T00:00:00"/>
    <x v="3"/>
    <s v="Standard Class"/>
    <x v="32"/>
    <x v="32"/>
    <s v="Consumer"/>
    <s v="United States"/>
    <s v="Oceanside"/>
    <s v="California"/>
    <n v="92054"/>
    <x v="1"/>
    <s v="FUR-FU-10000023"/>
    <s v="Furniture"/>
    <x v="0"/>
    <x v="5"/>
    <x v="325"/>
    <n v="47.12"/>
  </r>
  <r>
    <n v="4612"/>
    <s v="CA-2017-109407"/>
    <d v="2017-01-24T00:00:00"/>
    <d v="2017-01-26T00:00:00"/>
    <x v="7"/>
    <s v="Second Class"/>
    <x v="428"/>
    <x v="428"/>
    <s v="Corporate"/>
    <s v="United States"/>
    <s v="Gulfport"/>
    <s v="Mississippi"/>
    <n v="39503"/>
    <x v="0"/>
    <s v="OFF-BI-10000285"/>
    <s v="Office Supplies"/>
    <x v="1"/>
    <x v="8"/>
    <x v="461"/>
    <n v="31.36"/>
  </r>
  <r>
    <n v="4613"/>
    <s v="US-2017-165953"/>
    <d v="2017-12-31T00:00:00"/>
    <d v="2018-01-06T00:00:00"/>
    <x v="1"/>
    <s v="Standard Class"/>
    <x v="212"/>
    <x v="212"/>
    <s v="Consumer"/>
    <s v="United States"/>
    <s v="Jacksonville"/>
    <s v="Florida"/>
    <n v="32216"/>
    <x v="0"/>
    <s v="OFF-AR-10000588"/>
    <s v="Office Supplies"/>
    <x v="1"/>
    <x v="6"/>
    <x v="398"/>
    <n v="47.616"/>
  </r>
  <r>
    <n v="4614"/>
    <s v="US-2017-165953"/>
    <d v="2017-12-31T00:00:00"/>
    <d v="2018-01-06T00:00:00"/>
    <x v="1"/>
    <s v="Standard Class"/>
    <x v="212"/>
    <x v="212"/>
    <s v="Consumer"/>
    <s v="United States"/>
    <s v="Jacksonville"/>
    <s v="Florida"/>
    <n v="32216"/>
    <x v="0"/>
    <s v="OFF-PA-10002250"/>
    <s v="Office Supplies"/>
    <x v="1"/>
    <x v="10"/>
    <x v="706"/>
    <n v="23.48"/>
  </r>
  <r>
    <n v="4615"/>
    <s v="CA-2017-144540"/>
    <d v="2017-05-09T00:00:00"/>
    <d v="2017-09-10T00:00:00"/>
    <x v="5"/>
    <s v="Standard Class"/>
    <x v="689"/>
    <x v="689"/>
    <s v="Home Office"/>
    <s v="United States"/>
    <s v="Houston"/>
    <s v="Texas"/>
    <n v="77070"/>
    <x v="2"/>
    <s v="OFF-AP-10002457"/>
    <s v="Office Supplies"/>
    <x v="1"/>
    <x v="9"/>
    <x v="549"/>
    <n v="62.79"/>
  </r>
  <r>
    <n v="4616"/>
    <s v="CA-2017-144540"/>
    <d v="2017-05-09T00:00:00"/>
    <d v="2017-09-10T00:00:00"/>
    <x v="5"/>
    <s v="Standard Class"/>
    <x v="689"/>
    <x v="689"/>
    <s v="Home Office"/>
    <s v="United States"/>
    <s v="Houston"/>
    <s v="Texas"/>
    <n v="77070"/>
    <x v="2"/>
    <s v="OFF-FA-10002763"/>
    <s v="Office Supplies"/>
    <x v="1"/>
    <x v="13"/>
    <x v="1420"/>
    <n v="28.44"/>
  </r>
  <r>
    <n v="4617"/>
    <s v="CA-2016-159863"/>
    <d v="2016-04-09T00:00:00"/>
    <d v="2016-09-07T00:00:00"/>
    <x v="4"/>
    <s v="Second Class"/>
    <x v="103"/>
    <x v="103"/>
    <s v="Corporate"/>
    <s v="United States"/>
    <s v="Houston"/>
    <s v="Texas"/>
    <n v="77095"/>
    <x v="2"/>
    <s v="TEC-AC-10000109"/>
    <s v="Technology"/>
    <x v="2"/>
    <x v="11"/>
    <x v="202"/>
    <n v="134.376"/>
  </r>
  <r>
    <n v="4618"/>
    <s v="CA-2016-117800"/>
    <d v="2016-09-21T00:00:00"/>
    <d v="2016-09-26T00:00:00"/>
    <x v="3"/>
    <s v="Standard Class"/>
    <x v="274"/>
    <x v="274"/>
    <s v="Home Office"/>
    <s v="United States"/>
    <s v="Everett"/>
    <s v="Massachusetts"/>
    <n v="2149"/>
    <x v="3"/>
    <s v="TEC-PH-10002415"/>
    <s v="Technology"/>
    <x v="2"/>
    <x v="7"/>
    <x v="1526"/>
    <n v="589.9"/>
  </r>
  <r>
    <n v="4619"/>
    <s v="CA-2016-117800"/>
    <d v="2016-09-21T00:00:00"/>
    <d v="2016-09-26T00:00:00"/>
    <x v="3"/>
    <s v="Standard Class"/>
    <x v="274"/>
    <x v="274"/>
    <s v="Home Office"/>
    <s v="United States"/>
    <s v="Everett"/>
    <s v="Massachusetts"/>
    <n v="2149"/>
    <x v="3"/>
    <s v="FUR-CH-10000785"/>
    <s v="Furniture"/>
    <x v="0"/>
    <x v="1"/>
    <x v="323"/>
    <n v="542.94000000000005"/>
  </r>
  <r>
    <n v="4620"/>
    <s v="CA-2018-145219"/>
    <d v="2018-12-24T00:00:00"/>
    <d v="2018-12-25T00:00:00"/>
    <x v="1"/>
    <s v="First Class"/>
    <x v="84"/>
    <x v="84"/>
    <s v="Home Office"/>
    <s v="United States"/>
    <s v="Los Angeles"/>
    <s v="California"/>
    <n v="90049"/>
    <x v="1"/>
    <s v="TEC-CO-10001449"/>
    <s v="Technology"/>
    <x v="2"/>
    <x v="16"/>
    <x v="306"/>
    <n v="2879.9520000000002"/>
  </r>
  <r>
    <n v="4621"/>
    <s v="CA-2018-145219"/>
    <d v="2018-12-24T00:00:00"/>
    <d v="2018-12-25T00:00:00"/>
    <x v="1"/>
    <s v="First Class"/>
    <x v="84"/>
    <x v="84"/>
    <s v="Home Office"/>
    <s v="United States"/>
    <s v="Los Angeles"/>
    <s v="California"/>
    <n v="90049"/>
    <x v="1"/>
    <s v="OFF-BI-10001670"/>
    <s v="Office Supplies"/>
    <x v="1"/>
    <x v="8"/>
    <x v="443"/>
    <n v="90.48"/>
  </r>
  <r>
    <n v="4622"/>
    <s v="CA-2016-161214"/>
    <d v="2016-05-10T00:00:00"/>
    <d v="2016-10-08T00:00:00"/>
    <x v="5"/>
    <s v="Second Class"/>
    <x v="245"/>
    <x v="245"/>
    <s v="Corporate"/>
    <s v="United States"/>
    <s v="Wilmington"/>
    <s v="Delaware"/>
    <n v="19805"/>
    <x v="3"/>
    <s v="OFF-ST-10001328"/>
    <s v="Office Supplies"/>
    <x v="1"/>
    <x v="4"/>
    <x v="178"/>
    <n v="77.55"/>
  </r>
  <r>
    <n v="4623"/>
    <s v="CA-2018-147228"/>
    <d v="2018-09-09T00:00:00"/>
    <d v="2018-09-14T00:00:00"/>
    <x v="3"/>
    <s v="Standard Class"/>
    <x v="2"/>
    <x v="2"/>
    <s v="Consumer"/>
    <s v="United States"/>
    <s v="Columbia"/>
    <s v="Tennessee"/>
    <n v="38401"/>
    <x v="0"/>
    <s v="OFF-SU-10001225"/>
    <s v="Office Supplies"/>
    <x v="1"/>
    <x v="14"/>
    <x v="327"/>
    <n v="8.8320000000000007"/>
  </r>
  <r>
    <n v="4624"/>
    <s v="CA-2018-147228"/>
    <d v="2018-09-09T00:00:00"/>
    <d v="2018-09-14T00:00:00"/>
    <x v="3"/>
    <s v="Standard Class"/>
    <x v="2"/>
    <x v="2"/>
    <s v="Consumer"/>
    <s v="United States"/>
    <s v="Columbia"/>
    <s v="Tennessee"/>
    <n v="38401"/>
    <x v="0"/>
    <s v="OFF-PA-10000357"/>
    <s v="Office Supplies"/>
    <x v="1"/>
    <x v="10"/>
    <x v="1228"/>
    <n v="177.536"/>
  </r>
  <r>
    <n v="4625"/>
    <s v="CA-2018-147228"/>
    <d v="2018-09-09T00:00:00"/>
    <d v="2018-09-14T00:00:00"/>
    <x v="3"/>
    <s v="Standard Class"/>
    <x v="2"/>
    <x v="2"/>
    <s v="Consumer"/>
    <s v="United States"/>
    <s v="Columbia"/>
    <s v="Tennessee"/>
    <n v="38401"/>
    <x v="0"/>
    <s v="OFF-ST-10000046"/>
    <s v="Office Supplies"/>
    <x v="1"/>
    <x v="4"/>
    <x v="764"/>
    <n v="258.48"/>
  </r>
  <r>
    <n v="4626"/>
    <s v="CA-2018-147228"/>
    <d v="2018-09-09T00:00:00"/>
    <d v="2018-09-14T00:00:00"/>
    <x v="3"/>
    <s v="Standard Class"/>
    <x v="2"/>
    <x v="2"/>
    <s v="Consumer"/>
    <s v="United States"/>
    <s v="Columbia"/>
    <s v="Tennessee"/>
    <n v="38401"/>
    <x v="0"/>
    <s v="FUR-FU-10000023"/>
    <s v="Furniture"/>
    <x v="0"/>
    <x v="5"/>
    <x v="325"/>
    <n v="14.135999999999999"/>
  </r>
  <r>
    <n v="4627"/>
    <s v="CA-2017-101336"/>
    <d v="2017-11-13T00:00:00"/>
    <d v="2017-11-18T00:00:00"/>
    <x v="2"/>
    <s v="Standard Class"/>
    <x v="316"/>
    <x v="316"/>
    <s v="Corporate"/>
    <s v="United States"/>
    <s v="New York City"/>
    <s v="New York"/>
    <n v="10011"/>
    <x v="3"/>
    <s v="OFF-ST-10003455"/>
    <s v="Office Supplies"/>
    <x v="1"/>
    <x v="4"/>
    <x v="171"/>
    <n v="77.55"/>
  </r>
  <r>
    <n v="4628"/>
    <s v="CA-2017-101336"/>
    <d v="2017-11-13T00:00:00"/>
    <d v="2017-11-18T00:00:00"/>
    <x v="2"/>
    <s v="Standard Class"/>
    <x v="316"/>
    <x v="316"/>
    <s v="Corporate"/>
    <s v="United States"/>
    <s v="New York City"/>
    <s v="New York"/>
    <n v="10011"/>
    <x v="3"/>
    <s v="OFF-ST-10000876"/>
    <s v="Office Supplies"/>
    <x v="1"/>
    <x v="4"/>
    <x v="254"/>
    <n v="24.88"/>
  </r>
  <r>
    <n v="4629"/>
    <s v="CA-2017-101336"/>
    <d v="2017-11-13T00:00:00"/>
    <d v="2017-11-18T00:00:00"/>
    <x v="2"/>
    <s v="Standard Class"/>
    <x v="316"/>
    <x v="316"/>
    <s v="Corporate"/>
    <s v="United States"/>
    <s v="New York City"/>
    <s v="New York"/>
    <n v="10011"/>
    <x v="3"/>
    <s v="OFF-AR-10003582"/>
    <s v="Office Supplies"/>
    <x v="1"/>
    <x v="6"/>
    <x v="1460"/>
    <n v="140.75"/>
  </r>
  <r>
    <n v="4630"/>
    <s v="CA-2017-101336"/>
    <d v="2017-11-13T00:00:00"/>
    <d v="2017-11-18T00:00:00"/>
    <x v="2"/>
    <s v="Standard Class"/>
    <x v="316"/>
    <x v="316"/>
    <s v="Corporate"/>
    <s v="United States"/>
    <s v="New York City"/>
    <s v="New York"/>
    <n v="10011"/>
    <x v="3"/>
    <s v="OFF-ST-10004258"/>
    <s v="Office Supplies"/>
    <x v="1"/>
    <x v="4"/>
    <x v="761"/>
    <n v="36.630000000000003"/>
  </r>
  <r>
    <n v="4631"/>
    <s v="US-2016-126235"/>
    <d v="2016-10-15T00:00:00"/>
    <d v="2016-10-15T00:00:00"/>
    <x v="8"/>
    <s v="Same Day"/>
    <x v="315"/>
    <x v="315"/>
    <s v="Consumer"/>
    <s v="United States"/>
    <s v="Mount Pleasant"/>
    <s v="Michigan"/>
    <n v="48858"/>
    <x v="2"/>
    <s v="FUR-FU-10000719"/>
    <s v="Furniture"/>
    <x v="0"/>
    <x v="5"/>
    <x v="1673"/>
    <n v="17.14"/>
  </r>
  <r>
    <n v="4632"/>
    <s v="CA-2018-168396"/>
    <d v="2018-03-08T00:00:00"/>
    <d v="2018-08-08T00:00:00"/>
    <x v="10"/>
    <s v="Second Class"/>
    <x v="232"/>
    <x v="232"/>
    <s v="Consumer"/>
    <s v="United States"/>
    <s v="San Francisco"/>
    <s v="California"/>
    <n v="94122"/>
    <x v="1"/>
    <s v="OFF-LA-10001297"/>
    <s v="Office Supplies"/>
    <x v="1"/>
    <x v="2"/>
    <x v="488"/>
    <n v="51.75"/>
  </r>
  <r>
    <n v="4633"/>
    <s v="CA-2018-168396"/>
    <d v="2018-03-08T00:00:00"/>
    <d v="2018-08-08T00:00:00"/>
    <x v="10"/>
    <s v="Second Class"/>
    <x v="232"/>
    <x v="232"/>
    <s v="Consumer"/>
    <s v="United States"/>
    <s v="San Francisco"/>
    <s v="California"/>
    <n v="94122"/>
    <x v="1"/>
    <s v="FUR-FU-10000723"/>
    <s v="Furniture"/>
    <x v="0"/>
    <x v="5"/>
    <x v="480"/>
    <n v="123.96"/>
  </r>
  <r>
    <n v="4634"/>
    <s v="CA-2016-130456"/>
    <d v="2016-08-21T00:00:00"/>
    <d v="2016-08-26T00:00:00"/>
    <x v="0"/>
    <s v="Standard Class"/>
    <x v="103"/>
    <x v="103"/>
    <s v="Corporate"/>
    <s v="United States"/>
    <s v="San Francisco"/>
    <s v="California"/>
    <n v="94122"/>
    <x v="1"/>
    <s v="FUR-BO-10003893"/>
    <s v="Furniture"/>
    <x v="0"/>
    <x v="0"/>
    <x v="1674"/>
    <n v="586.39800000000002"/>
  </r>
  <r>
    <n v="4635"/>
    <s v="CA-2016-130456"/>
    <d v="2016-08-21T00:00:00"/>
    <d v="2016-08-26T00:00:00"/>
    <x v="0"/>
    <s v="Standard Class"/>
    <x v="103"/>
    <x v="103"/>
    <s v="Corporate"/>
    <s v="United States"/>
    <s v="San Francisco"/>
    <s v="California"/>
    <n v="94122"/>
    <x v="1"/>
    <s v="OFF-ST-10000736"/>
    <s v="Office Supplies"/>
    <x v="1"/>
    <x v="4"/>
    <x v="460"/>
    <n v="80.98"/>
  </r>
  <r>
    <n v="4636"/>
    <s v="CA-2018-116288"/>
    <d v="2018-12-03T00:00:00"/>
    <d v="2018-03-17T00:00:00"/>
    <x v="1"/>
    <s v="Standard Class"/>
    <x v="510"/>
    <x v="510"/>
    <s v="Corporate"/>
    <s v="United States"/>
    <s v="San Francisco"/>
    <s v="California"/>
    <n v="94122"/>
    <x v="1"/>
    <s v="OFF-ST-10000736"/>
    <s v="Office Supplies"/>
    <x v="1"/>
    <x v="4"/>
    <x v="460"/>
    <n v="242.94"/>
  </r>
  <r>
    <n v="4637"/>
    <s v="CA-2018-168228"/>
    <d v="2018-04-27T00:00:00"/>
    <d v="2018-04-29T00:00:00"/>
    <x v="4"/>
    <s v="First Class"/>
    <x v="275"/>
    <x v="275"/>
    <s v="Consumer"/>
    <s v="United States"/>
    <s v="Los Angeles"/>
    <s v="California"/>
    <n v="90045"/>
    <x v="1"/>
    <s v="OFF-AR-10003373"/>
    <s v="Office Supplies"/>
    <x v="1"/>
    <x v="6"/>
    <x v="290"/>
    <n v="123.92"/>
  </r>
  <r>
    <n v="4638"/>
    <s v="CA-2018-168228"/>
    <d v="2018-04-27T00:00:00"/>
    <d v="2018-04-29T00:00:00"/>
    <x v="4"/>
    <s v="First Class"/>
    <x v="275"/>
    <x v="275"/>
    <s v="Consumer"/>
    <s v="United States"/>
    <s v="Los Angeles"/>
    <s v="California"/>
    <n v="90045"/>
    <x v="1"/>
    <s v="OFF-AR-10000390"/>
    <s v="Office Supplies"/>
    <x v="1"/>
    <x v="6"/>
    <x v="105"/>
    <n v="12.39"/>
  </r>
  <r>
    <n v="4639"/>
    <s v="CA-2018-168228"/>
    <d v="2018-04-27T00:00:00"/>
    <d v="2018-04-29T00:00:00"/>
    <x v="4"/>
    <s v="First Class"/>
    <x v="275"/>
    <x v="275"/>
    <s v="Consumer"/>
    <s v="United States"/>
    <s v="Los Angeles"/>
    <s v="California"/>
    <n v="90045"/>
    <x v="1"/>
    <s v="OFF-AR-10001725"/>
    <s v="Office Supplies"/>
    <x v="1"/>
    <x v="6"/>
    <x v="1549"/>
    <n v="47.3"/>
  </r>
  <r>
    <n v="4640"/>
    <s v="CA-2017-102162"/>
    <d v="2017-11-09T00:00:00"/>
    <d v="2017-09-16T00:00:00"/>
    <x v="2"/>
    <s v="Standard Class"/>
    <x v="535"/>
    <x v="535"/>
    <s v="Consumer"/>
    <s v="United States"/>
    <s v="Newport News"/>
    <s v="Virginia"/>
    <n v="23602"/>
    <x v="0"/>
    <s v="TEC-CO-10001943"/>
    <s v="Technology"/>
    <x v="2"/>
    <x v="16"/>
    <x v="1675"/>
    <n v="1599.92"/>
  </r>
  <r>
    <n v="4641"/>
    <s v="CA-2017-102162"/>
    <d v="2017-11-09T00:00:00"/>
    <d v="2017-09-16T00:00:00"/>
    <x v="2"/>
    <s v="Standard Class"/>
    <x v="535"/>
    <x v="535"/>
    <s v="Consumer"/>
    <s v="United States"/>
    <s v="Newport News"/>
    <s v="Virginia"/>
    <n v="23602"/>
    <x v="0"/>
    <s v="OFF-EN-10002312"/>
    <s v="Office Supplies"/>
    <x v="1"/>
    <x v="12"/>
    <x v="1462"/>
    <n v="11.09"/>
  </r>
  <r>
    <n v="4642"/>
    <s v="CA-2018-130141"/>
    <d v="2018-10-22T00:00:00"/>
    <d v="2018-10-24T00:00:00"/>
    <x v="8"/>
    <s v="Second Class"/>
    <x v="456"/>
    <x v="456"/>
    <s v="Consumer"/>
    <s v="United States"/>
    <s v="Fort Collins"/>
    <s v="Colorado"/>
    <n v="80525"/>
    <x v="1"/>
    <s v="OFF-BI-10000831"/>
    <s v="Office Supplies"/>
    <x v="1"/>
    <x v="8"/>
    <x v="446"/>
    <n v="3.1680000000000001"/>
  </r>
  <r>
    <n v="4643"/>
    <s v="CA-2018-130141"/>
    <d v="2018-10-22T00:00:00"/>
    <d v="2018-10-24T00:00:00"/>
    <x v="8"/>
    <s v="Second Class"/>
    <x v="456"/>
    <x v="456"/>
    <s v="Consumer"/>
    <s v="United States"/>
    <s v="Fort Collins"/>
    <s v="Colorado"/>
    <n v="80525"/>
    <x v="1"/>
    <s v="FUR-CH-10000749"/>
    <s v="Furniture"/>
    <x v="0"/>
    <x v="1"/>
    <x v="1676"/>
    <n v="579.13599999999997"/>
  </r>
  <r>
    <n v="4644"/>
    <s v="CA-2016-147501"/>
    <d v="2016-02-08T00:00:00"/>
    <d v="2016-08-06T00:00:00"/>
    <x v="11"/>
    <s v="Standard Class"/>
    <x v="476"/>
    <x v="476"/>
    <s v="Consumer"/>
    <s v="United States"/>
    <s v="Seattle"/>
    <s v="Washington"/>
    <n v="98105"/>
    <x v="1"/>
    <s v="OFF-BI-10002003"/>
    <s v="Office Supplies"/>
    <x v="1"/>
    <x v="8"/>
    <x v="1393"/>
    <n v="6.3680000000000003"/>
  </r>
  <r>
    <n v="4645"/>
    <s v="CA-2016-147501"/>
    <d v="2016-02-08T00:00:00"/>
    <d v="2016-08-06T00:00:00"/>
    <x v="11"/>
    <s v="Standard Class"/>
    <x v="476"/>
    <x v="476"/>
    <s v="Consumer"/>
    <s v="United States"/>
    <s v="Seattle"/>
    <s v="Washington"/>
    <n v="98105"/>
    <x v="1"/>
    <s v="TEC-MA-10001972"/>
    <s v="Technology"/>
    <x v="2"/>
    <x v="15"/>
    <x v="1478"/>
    <n v="558.4"/>
  </r>
  <r>
    <n v="4646"/>
    <s v="CA-2017-143910"/>
    <d v="2017-12-08T00:00:00"/>
    <d v="2017-08-16T00:00:00"/>
    <x v="1"/>
    <s v="Standard Class"/>
    <x v="604"/>
    <x v="604"/>
    <s v="Home Office"/>
    <s v="United States"/>
    <s v="New York City"/>
    <s v="New York"/>
    <n v="10011"/>
    <x v="3"/>
    <s v="FUR-CH-10000225"/>
    <s v="Furniture"/>
    <x v="0"/>
    <x v="1"/>
    <x v="406"/>
    <n v="145.76400000000001"/>
  </r>
  <r>
    <n v="4647"/>
    <s v="CA-2015-146885"/>
    <d v="2015-05-30T00:00:00"/>
    <d v="2015-06-05T00:00:00"/>
    <x v="5"/>
    <s v="Standard Class"/>
    <x v="225"/>
    <x v="225"/>
    <s v="Corporate"/>
    <s v="United States"/>
    <s v="Richmond"/>
    <s v="Virginia"/>
    <n v="23223"/>
    <x v="0"/>
    <s v="OFF-PA-10001622"/>
    <s v="Office Supplies"/>
    <x v="1"/>
    <x v="10"/>
    <x v="702"/>
    <n v="13.62"/>
  </r>
  <r>
    <n v="4648"/>
    <s v="CA-2017-139556"/>
    <d v="2017-04-26T00:00:00"/>
    <d v="2017-05-01T00:00:00"/>
    <x v="4"/>
    <s v="Standard Class"/>
    <x v="748"/>
    <x v="748"/>
    <s v="Home Office"/>
    <s v="United States"/>
    <s v="New York City"/>
    <s v="New York"/>
    <n v="10009"/>
    <x v="3"/>
    <s v="FUR-CH-10004983"/>
    <s v="Furniture"/>
    <x v="0"/>
    <x v="1"/>
    <x v="1569"/>
    <n v="434.64600000000002"/>
  </r>
  <r>
    <n v="4649"/>
    <s v="CA-2018-129357"/>
    <d v="2018-05-14T00:00:00"/>
    <d v="2018-05-19T00:00:00"/>
    <x v="5"/>
    <s v="Standard Class"/>
    <x v="10"/>
    <x v="10"/>
    <s v="Corporate"/>
    <s v="United States"/>
    <s v="Seattle"/>
    <s v="Washington"/>
    <n v="98103"/>
    <x v="1"/>
    <s v="OFF-PA-10003228"/>
    <s v="Office Supplies"/>
    <x v="1"/>
    <x v="10"/>
    <x v="1677"/>
    <n v="440.19"/>
  </r>
  <r>
    <n v="4650"/>
    <s v="CA-2018-129357"/>
    <d v="2018-05-14T00:00:00"/>
    <d v="2018-05-19T00:00:00"/>
    <x v="5"/>
    <s v="Standard Class"/>
    <x v="10"/>
    <x v="10"/>
    <s v="Corporate"/>
    <s v="United States"/>
    <s v="Seattle"/>
    <s v="Washington"/>
    <n v="98103"/>
    <x v="1"/>
    <s v="OFF-SU-10004498"/>
    <s v="Office Supplies"/>
    <x v="1"/>
    <x v="14"/>
    <x v="505"/>
    <n v="64.400000000000006"/>
  </r>
  <r>
    <n v="4651"/>
    <s v="CA-2018-150987"/>
    <d v="2018-08-04T00:00:00"/>
    <d v="2018-04-12T00:00:00"/>
    <x v="0"/>
    <s v="Standard Class"/>
    <x v="571"/>
    <x v="571"/>
    <s v="Home Office"/>
    <s v="United States"/>
    <s v="San Francisco"/>
    <s v="California"/>
    <n v="94110"/>
    <x v="1"/>
    <s v="OFF-PA-10001878"/>
    <s v="Office Supplies"/>
    <x v="1"/>
    <x v="10"/>
    <x v="1170"/>
    <n v="244.55"/>
  </r>
  <r>
    <n v="4652"/>
    <s v="CA-2018-150987"/>
    <d v="2018-08-04T00:00:00"/>
    <d v="2018-04-12T00:00:00"/>
    <x v="0"/>
    <s v="Standard Class"/>
    <x v="571"/>
    <x v="571"/>
    <s v="Home Office"/>
    <s v="United States"/>
    <s v="San Francisco"/>
    <s v="California"/>
    <n v="94110"/>
    <x v="1"/>
    <s v="OFF-PA-10002923"/>
    <s v="Office Supplies"/>
    <x v="1"/>
    <x v="10"/>
    <x v="1426"/>
    <n v="195.76"/>
  </r>
  <r>
    <n v="4653"/>
    <s v="CA-2018-132647"/>
    <d v="2018-02-17T00:00:00"/>
    <d v="2018-02-23T00:00:00"/>
    <x v="11"/>
    <s v="Standard Class"/>
    <x v="689"/>
    <x v="689"/>
    <s v="Home Office"/>
    <s v="United States"/>
    <s v="Perth Amboy"/>
    <s v="New Jersey"/>
    <n v="8861"/>
    <x v="3"/>
    <s v="OFF-PA-10001838"/>
    <s v="Office Supplies"/>
    <x v="1"/>
    <x v="10"/>
    <x v="1008"/>
    <n v="11.76"/>
  </r>
  <r>
    <n v="4654"/>
    <s v="CA-2018-132647"/>
    <d v="2018-02-17T00:00:00"/>
    <d v="2018-02-23T00:00:00"/>
    <x v="11"/>
    <s v="Standard Class"/>
    <x v="689"/>
    <x v="689"/>
    <s v="Home Office"/>
    <s v="United States"/>
    <s v="Perth Amboy"/>
    <s v="New Jersey"/>
    <n v="8861"/>
    <x v="3"/>
    <s v="OFF-ST-10003123"/>
    <s v="Office Supplies"/>
    <x v="1"/>
    <x v="4"/>
    <x v="1277"/>
    <n v="166.45"/>
  </r>
  <r>
    <n v="4655"/>
    <s v="CA-2018-159107"/>
    <d v="2018-06-24T00:00:00"/>
    <d v="2018-06-26T00:00:00"/>
    <x v="9"/>
    <s v="Second Class"/>
    <x v="409"/>
    <x v="409"/>
    <s v="Consumer"/>
    <s v="United States"/>
    <s v="San Francisco"/>
    <s v="California"/>
    <n v="94110"/>
    <x v="1"/>
    <s v="OFF-FA-10001332"/>
    <s v="Office Supplies"/>
    <x v="1"/>
    <x v="13"/>
    <x v="1570"/>
    <n v="2.88"/>
  </r>
  <r>
    <n v="4656"/>
    <s v="CA-2015-160738"/>
    <d v="2015-05-05T00:00:00"/>
    <d v="2015-05-10T00:00:00"/>
    <x v="5"/>
    <s v="Standard Class"/>
    <x v="542"/>
    <x v="542"/>
    <s v="Corporate"/>
    <s v="United States"/>
    <s v="Freeport"/>
    <s v="Illinois"/>
    <n v="61032"/>
    <x v="2"/>
    <s v="OFF-ST-10003442"/>
    <s v="Office Supplies"/>
    <x v="1"/>
    <x v="4"/>
    <x v="86"/>
    <n v="45.247999999999998"/>
  </r>
  <r>
    <n v="4657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OFF-AR-10001468"/>
    <s v="Office Supplies"/>
    <x v="1"/>
    <x v="6"/>
    <x v="725"/>
    <n v="59.904000000000003"/>
  </r>
  <r>
    <n v="4658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OFF-AP-10003266"/>
    <s v="Office Supplies"/>
    <x v="1"/>
    <x v="9"/>
    <x v="667"/>
    <n v="23.696000000000002"/>
  </r>
  <r>
    <n v="4659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OFF-PA-10002230"/>
    <s v="Office Supplies"/>
    <x v="1"/>
    <x v="10"/>
    <x v="389"/>
    <n v="7.968"/>
  </r>
  <r>
    <n v="4660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OFF-AP-10003622"/>
    <s v="Office Supplies"/>
    <x v="1"/>
    <x v="9"/>
    <x v="190"/>
    <n v="18.2"/>
  </r>
  <r>
    <n v="4661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TEC-AC-10001542"/>
    <s v="Technology"/>
    <x v="2"/>
    <x v="11"/>
    <x v="1678"/>
    <n v="27.552"/>
  </r>
  <r>
    <n v="4662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FUR-CH-10002965"/>
    <s v="Furniture"/>
    <x v="0"/>
    <x v="1"/>
    <x v="229"/>
    <n v="844.11599999999999"/>
  </r>
  <r>
    <n v="4663"/>
    <s v="CA-2016-112130"/>
    <d v="2016-03-05T00:00:00"/>
    <d v="2016-05-07T00:00:00"/>
    <x v="10"/>
    <s v="Standard Class"/>
    <x v="647"/>
    <x v="647"/>
    <s v="Consumer"/>
    <s v="United States"/>
    <s v="Philadelphia"/>
    <s v="Pennsylvania"/>
    <n v="19140"/>
    <x v="3"/>
    <s v="OFF-ST-10000563"/>
    <s v="Office Supplies"/>
    <x v="1"/>
    <x v="4"/>
    <x v="903"/>
    <n v="76.751999999999995"/>
  </r>
  <r>
    <n v="4664"/>
    <s v="CA-2017-111409"/>
    <d v="2017-09-18T00:00:00"/>
    <d v="2017-09-22T00:00:00"/>
    <x v="3"/>
    <s v="Standard Class"/>
    <x v="138"/>
    <x v="138"/>
    <s v="Consumer"/>
    <s v="United States"/>
    <s v="Jacksonville"/>
    <s v="Florida"/>
    <n v="32216"/>
    <x v="0"/>
    <s v="OFF-LA-10002787"/>
    <s v="Office Supplies"/>
    <x v="1"/>
    <x v="2"/>
    <x v="547"/>
    <n v="3"/>
  </r>
  <r>
    <n v="4665"/>
    <s v="CA-2017-116232"/>
    <d v="2017-09-22T00:00:00"/>
    <d v="2017-09-26T00:00:00"/>
    <x v="3"/>
    <s v="Standard Class"/>
    <x v="549"/>
    <x v="549"/>
    <s v="Consumer"/>
    <s v="United States"/>
    <s v="Pembroke Pines"/>
    <s v="Florida"/>
    <n v="33024"/>
    <x v="0"/>
    <s v="OFF-BI-10004022"/>
    <s v="Office Supplies"/>
    <x v="1"/>
    <x v="8"/>
    <x v="755"/>
    <n v="7.5060000000000002"/>
  </r>
  <r>
    <n v="4666"/>
    <s v="CA-2017-116232"/>
    <d v="2017-09-22T00:00:00"/>
    <d v="2017-09-26T00:00:00"/>
    <x v="3"/>
    <s v="Standard Class"/>
    <x v="549"/>
    <x v="549"/>
    <s v="Consumer"/>
    <s v="United States"/>
    <s v="Pembroke Pines"/>
    <s v="Florida"/>
    <n v="33024"/>
    <x v="0"/>
    <s v="OFF-LA-10001158"/>
    <s v="Office Supplies"/>
    <x v="1"/>
    <x v="2"/>
    <x v="322"/>
    <n v="16.559999999999999"/>
  </r>
  <r>
    <n v="4667"/>
    <s v="CA-2017-116547"/>
    <d v="2017-10-01T00:00:00"/>
    <d v="2017-01-17T00:00:00"/>
    <x v="8"/>
    <s v="Standard Class"/>
    <x v="10"/>
    <x v="10"/>
    <s v="Corporate"/>
    <s v="United States"/>
    <s v="Seattle"/>
    <s v="Washington"/>
    <n v="98115"/>
    <x v="1"/>
    <s v="FUR-FU-10000076"/>
    <s v="Furniture"/>
    <x v="0"/>
    <x v="5"/>
    <x v="884"/>
    <n v="79.92"/>
  </r>
  <r>
    <n v="4668"/>
    <s v="CA-2017-116547"/>
    <d v="2017-10-01T00:00:00"/>
    <d v="2017-01-17T00:00:00"/>
    <x v="8"/>
    <s v="Standard Class"/>
    <x v="10"/>
    <x v="10"/>
    <s v="Corporate"/>
    <s v="United States"/>
    <s v="Seattle"/>
    <s v="Washington"/>
    <n v="98115"/>
    <x v="1"/>
    <s v="TEC-AC-10002335"/>
    <s v="Technology"/>
    <x v="2"/>
    <x v="11"/>
    <x v="343"/>
    <n v="69.98"/>
  </r>
  <r>
    <n v="4669"/>
    <s v="US-2018-133200"/>
    <d v="2018-06-05T00:00:00"/>
    <d v="2018-05-11T00:00:00"/>
    <x v="9"/>
    <s v="Standard Class"/>
    <x v="587"/>
    <x v="587"/>
    <s v="Corporate"/>
    <s v="United States"/>
    <s v="Fort Worth"/>
    <s v="Texas"/>
    <n v="76106"/>
    <x v="2"/>
    <s v="OFF-BI-10002827"/>
    <s v="Office Supplies"/>
    <x v="1"/>
    <x v="8"/>
    <x v="554"/>
    <n v="11.06"/>
  </r>
  <r>
    <n v="4670"/>
    <s v="US-2018-133200"/>
    <d v="2018-06-05T00:00:00"/>
    <d v="2018-05-11T00:00:00"/>
    <x v="9"/>
    <s v="Standard Class"/>
    <x v="587"/>
    <x v="587"/>
    <s v="Corporate"/>
    <s v="United States"/>
    <s v="Fort Worth"/>
    <s v="Texas"/>
    <n v="76106"/>
    <x v="2"/>
    <s v="FUR-BO-10001601"/>
    <s v="Furniture"/>
    <x v="0"/>
    <x v="0"/>
    <x v="419"/>
    <n v="623.46479999999997"/>
  </r>
  <r>
    <n v="4671"/>
    <s v="US-2018-133200"/>
    <d v="2018-06-05T00:00:00"/>
    <d v="2018-05-11T00:00:00"/>
    <x v="9"/>
    <s v="Standard Class"/>
    <x v="587"/>
    <x v="587"/>
    <s v="Corporate"/>
    <s v="United States"/>
    <s v="Fort Worth"/>
    <s v="Texas"/>
    <n v="76106"/>
    <x v="2"/>
    <s v="OFF-ST-10001932"/>
    <s v="Office Supplies"/>
    <x v="1"/>
    <x v="4"/>
    <x v="1650"/>
    <n v="772.68"/>
  </r>
  <r>
    <n v="4672"/>
    <s v="CA-2017-133550"/>
    <d v="2017-07-31T00:00:00"/>
    <d v="2017-08-06T00:00:00"/>
    <x v="6"/>
    <s v="Standard Class"/>
    <x v="107"/>
    <x v="107"/>
    <s v="Consumer"/>
    <s v="United States"/>
    <s v="Detroit"/>
    <s v="Michigan"/>
    <n v="48205"/>
    <x v="2"/>
    <s v="OFF-AP-10001005"/>
    <s v="Office Supplies"/>
    <x v="1"/>
    <x v="9"/>
    <x v="1140"/>
    <n v="283.14"/>
  </r>
  <r>
    <n v="4673"/>
    <s v="CA-2017-133550"/>
    <d v="2017-07-31T00:00:00"/>
    <d v="2017-08-06T00:00:00"/>
    <x v="6"/>
    <s v="Standard Class"/>
    <x v="107"/>
    <x v="107"/>
    <s v="Consumer"/>
    <s v="United States"/>
    <s v="Detroit"/>
    <s v="Michigan"/>
    <n v="48205"/>
    <x v="2"/>
    <s v="TEC-PH-10004042"/>
    <s v="Technology"/>
    <x v="2"/>
    <x v="7"/>
    <x v="558"/>
    <n v="635.96"/>
  </r>
  <r>
    <n v="4674"/>
    <s v="CA-2017-133550"/>
    <d v="2017-07-31T00:00:00"/>
    <d v="2017-08-06T00:00:00"/>
    <x v="6"/>
    <s v="Standard Class"/>
    <x v="107"/>
    <x v="107"/>
    <s v="Consumer"/>
    <s v="United States"/>
    <s v="Detroit"/>
    <s v="Michigan"/>
    <n v="48205"/>
    <x v="2"/>
    <s v="TEC-PH-10001079"/>
    <s v="Technology"/>
    <x v="2"/>
    <x v="7"/>
    <x v="1255"/>
    <n v="118.99"/>
  </r>
  <r>
    <n v="4675"/>
    <s v="CA-2017-133550"/>
    <d v="2017-07-31T00:00:00"/>
    <d v="2017-08-06T00:00:00"/>
    <x v="6"/>
    <s v="Standard Class"/>
    <x v="107"/>
    <x v="107"/>
    <s v="Consumer"/>
    <s v="United States"/>
    <s v="Detroit"/>
    <s v="Michigan"/>
    <n v="48205"/>
    <x v="2"/>
    <s v="FUR-FU-10002918"/>
    <s v="Furniture"/>
    <x v="0"/>
    <x v="5"/>
    <x v="269"/>
    <n v="272.94"/>
  </r>
  <r>
    <n v="4676"/>
    <s v="CA-2018-139416"/>
    <d v="2018-03-27T00:00:00"/>
    <d v="2018-03-29T00:00:00"/>
    <x v="10"/>
    <s v="Second Class"/>
    <x v="8"/>
    <x v="8"/>
    <s v="Consumer"/>
    <s v="United States"/>
    <s v="Philadelphia"/>
    <s v="Pennsylvania"/>
    <n v="19120"/>
    <x v="3"/>
    <s v="FUR-FU-10003832"/>
    <s v="Furniture"/>
    <x v="0"/>
    <x v="5"/>
    <x v="1429"/>
    <n v="15.007999999999999"/>
  </r>
  <r>
    <n v="4677"/>
    <s v="CA-2015-114510"/>
    <d v="2015-03-14T00:00:00"/>
    <d v="2015-03-19T00:00:00"/>
    <x v="10"/>
    <s v="Standard Class"/>
    <x v="639"/>
    <x v="639"/>
    <s v="Consumer"/>
    <s v="United States"/>
    <s v="Logan"/>
    <s v="Utah"/>
    <n v="84321"/>
    <x v="1"/>
    <s v="OFF-BI-10001617"/>
    <s v="Office Supplies"/>
    <x v="1"/>
    <x v="8"/>
    <x v="1324"/>
    <n v="33.088000000000001"/>
  </r>
  <r>
    <n v="4678"/>
    <s v="CA-2015-114510"/>
    <d v="2015-03-14T00:00:00"/>
    <d v="2015-03-19T00:00:00"/>
    <x v="10"/>
    <s v="Standard Class"/>
    <x v="639"/>
    <x v="639"/>
    <s v="Consumer"/>
    <s v="United States"/>
    <s v="Logan"/>
    <s v="Utah"/>
    <n v="84321"/>
    <x v="1"/>
    <s v="OFF-ST-10000736"/>
    <s v="Office Supplies"/>
    <x v="1"/>
    <x v="4"/>
    <x v="460"/>
    <n v="80.98"/>
  </r>
  <r>
    <n v="4679"/>
    <s v="CA-2015-114510"/>
    <d v="2015-03-14T00:00:00"/>
    <d v="2015-03-19T00:00:00"/>
    <x v="10"/>
    <s v="Standard Class"/>
    <x v="639"/>
    <x v="639"/>
    <s v="Consumer"/>
    <s v="United States"/>
    <s v="Logan"/>
    <s v="Utah"/>
    <n v="84321"/>
    <x v="1"/>
    <s v="TEC-AC-10004877"/>
    <s v="Technology"/>
    <x v="2"/>
    <x v="11"/>
    <x v="1679"/>
    <n v="82.8"/>
  </r>
  <r>
    <n v="4680"/>
    <s v="CA-2015-114510"/>
    <d v="2015-03-14T00:00:00"/>
    <d v="2015-03-19T00:00:00"/>
    <x v="10"/>
    <s v="Standard Class"/>
    <x v="639"/>
    <x v="639"/>
    <s v="Consumer"/>
    <s v="United States"/>
    <s v="Logan"/>
    <s v="Utah"/>
    <n v="84321"/>
    <x v="1"/>
    <s v="OFF-ST-10003221"/>
    <s v="Office Supplies"/>
    <x v="1"/>
    <x v="4"/>
    <x v="683"/>
    <n v="21.36"/>
  </r>
  <r>
    <n v="4681"/>
    <s v="CA-2015-114510"/>
    <d v="2015-03-14T00:00:00"/>
    <d v="2015-03-19T00:00:00"/>
    <x v="10"/>
    <s v="Standard Class"/>
    <x v="639"/>
    <x v="639"/>
    <s v="Consumer"/>
    <s v="United States"/>
    <s v="Logan"/>
    <s v="Utah"/>
    <n v="84321"/>
    <x v="1"/>
    <s v="OFF-BI-10003007"/>
    <s v="Office Supplies"/>
    <x v="1"/>
    <x v="8"/>
    <x v="1551"/>
    <n v="62.048000000000002"/>
  </r>
  <r>
    <n v="4682"/>
    <s v="CA-2017-169215"/>
    <d v="2017-07-14T00:00:00"/>
    <d v="2017-07-18T00:00:00"/>
    <x v="6"/>
    <s v="Second Class"/>
    <x v="681"/>
    <x v="681"/>
    <s v="Consumer"/>
    <s v="United States"/>
    <s v="Auburn"/>
    <s v="New York"/>
    <n v="13021"/>
    <x v="3"/>
    <s v="OFF-FA-10000936"/>
    <s v="Office Supplies"/>
    <x v="1"/>
    <x v="13"/>
    <x v="1307"/>
    <n v="29.61"/>
  </r>
  <r>
    <n v="4683"/>
    <s v="CA-2017-127698"/>
    <d v="2017-01-12T00:00:00"/>
    <d v="2017-12-01T00:00:00"/>
    <x v="7"/>
    <s v="Same Day"/>
    <x v="160"/>
    <x v="160"/>
    <s v="Consumer"/>
    <s v="United States"/>
    <s v="Raleigh"/>
    <s v="North Carolina"/>
    <n v="27604"/>
    <x v="0"/>
    <s v="TEC-PH-10003811"/>
    <s v="Technology"/>
    <x v="2"/>
    <x v="7"/>
    <x v="1196"/>
    <n v="863.928"/>
  </r>
  <r>
    <n v="4684"/>
    <s v="CA-2017-159912"/>
    <d v="2017-08-29T00:00:00"/>
    <d v="2017-09-03T00:00:00"/>
    <x v="0"/>
    <s v="Standard Class"/>
    <x v="334"/>
    <x v="334"/>
    <s v="Corporate"/>
    <s v="United States"/>
    <s v="Philadelphia"/>
    <s v="Pennsylvania"/>
    <n v="19120"/>
    <x v="3"/>
    <s v="FUR-TA-10004152"/>
    <s v="Furniture"/>
    <x v="0"/>
    <x v="3"/>
    <x v="1516"/>
    <n v="241.92"/>
  </r>
  <r>
    <n v="4685"/>
    <s v="CA-2017-159912"/>
    <d v="2017-08-29T00:00:00"/>
    <d v="2017-09-03T00:00:00"/>
    <x v="0"/>
    <s v="Standard Class"/>
    <x v="334"/>
    <x v="334"/>
    <s v="Corporate"/>
    <s v="United States"/>
    <s v="Philadelphia"/>
    <s v="Pennsylvania"/>
    <n v="19120"/>
    <x v="3"/>
    <s v="FUR-BO-10002853"/>
    <s v="Furniture"/>
    <x v="0"/>
    <x v="0"/>
    <x v="1622"/>
    <n v="163.88"/>
  </r>
  <r>
    <n v="4686"/>
    <s v="CA-2017-159912"/>
    <d v="2017-08-29T00:00:00"/>
    <d v="2017-09-03T00:00:00"/>
    <x v="0"/>
    <s v="Standard Class"/>
    <x v="334"/>
    <x v="334"/>
    <s v="Corporate"/>
    <s v="United States"/>
    <s v="Philadelphia"/>
    <s v="Pennsylvania"/>
    <n v="19120"/>
    <x v="3"/>
    <s v="OFF-BI-10002071"/>
    <s v="Office Supplies"/>
    <x v="1"/>
    <x v="8"/>
    <x v="699"/>
    <n v="3.4860000000000002"/>
  </r>
  <r>
    <n v="4687"/>
    <s v="CA-2017-159912"/>
    <d v="2017-08-29T00:00:00"/>
    <d v="2017-09-03T00:00:00"/>
    <x v="0"/>
    <s v="Standard Class"/>
    <x v="334"/>
    <x v="334"/>
    <s v="Corporate"/>
    <s v="United States"/>
    <s v="Philadelphia"/>
    <s v="Pennsylvania"/>
    <n v="19120"/>
    <x v="3"/>
    <s v="OFF-FA-10000053"/>
    <s v="Office Supplies"/>
    <x v="1"/>
    <x v="13"/>
    <x v="962"/>
    <n v="10.584"/>
  </r>
  <r>
    <n v="4688"/>
    <s v="CA-2017-101987"/>
    <d v="2017-06-24T00:00:00"/>
    <d v="2017-06-30T00:00:00"/>
    <x v="9"/>
    <s v="Standard Class"/>
    <x v="332"/>
    <x v="332"/>
    <s v="Consumer"/>
    <s v="United States"/>
    <s v="Richmond"/>
    <s v="Indiana"/>
    <n v="47374"/>
    <x v="2"/>
    <s v="TEC-PH-10001305"/>
    <s v="Technology"/>
    <x v="2"/>
    <x v="7"/>
    <x v="1680"/>
    <n v="440.91"/>
  </r>
  <r>
    <n v="4689"/>
    <s v="US-2018-154851"/>
    <d v="2018-03-30T00:00:00"/>
    <d v="2018-04-03T00:00:00"/>
    <x v="10"/>
    <s v="Standard Class"/>
    <x v="669"/>
    <x v="669"/>
    <s v="Consumer"/>
    <s v="United States"/>
    <s v="Lancaster"/>
    <s v="Pennsylvania"/>
    <n v="17602"/>
    <x v="3"/>
    <s v="OFF-BI-10001525"/>
    <s v="Office Supplies"/>
    <x v="1"/>
    <x v="8"/>
    <x v="31"/>
    <n v="5.7149999999999999"/>
  </r>
  <r>
    <n v="4690"/>
    <s v="CA-2015-138681"/>
    <d v="2015-12-20T00:00:00"/>
    <d v="2015-12-22T00:00:00"/>
    <x v="1"/>
    <s v="First Class"/>
    <x v="564"/>
    <x v="564"/>
    <s v="Consumer"/>
    <s v="United States"/>
    <s v="Tucson"/>
    <s v="Arizona"/>
    <n v="85705"/>
    <x v="1"/>
    <s v="FUR-FU-10001876"/>
    <s v="Furniture"/>
    <x v="0"/>
    <x v="5"/>
    <x v="1403"/>
    <n v="51.968000000000004"/>
  </r>
  <r>
    <n v="4691"/>
    <s v="CA-2015-138681"/>
    <d v="2015-12-20T00:00:00"/>
    <d v="2015-12-22T00:00:00"/>
    <x v="1"/>
    <s v="First Class"/>
    <x v="564"/>
    <x v="564"/>
    <s v="Consumer"/>
    <s v="United States"/>
    <s v="Tucson"/>
    <s v="Arizona"/>
    <n v="85705"/>
    <x v="1"/>
    <s v="TEC-AC-10003628"/>
    <s v="Technology"/>
    <x v="2"/>
    <x v="11"/>
    <x v="247"/>
    <n v="71.975999999999999"/>
  </r>
  <r>
    <n v="4692"/>
    <s v="CA-2015-138681"/>
    <d v="2015-12-20T00:00:00"/>
    <d v="2015-12-22T00:00:00"/>
    <x v="1"/>
    <s v="First Class"/>
    <x v="564"/>
    <x v="564"/>
    <s v="Consumer"/>
    <s v="United States"/>
    <s v="Tucson"/>
    <s v="Arizona"/>
    <n v="85705"/>
    <x v="1"/>
    <s v="FUR-CH-10004860"/>
    <s v="Furniture"/>
    <x v="0"/>
    <x v="1"/>
    <x v="212"/>
    <n v="242.352"/>
  </r>
  <r>
    <n v="4693"/>
    <s v="CA-2015-138681"/>
    <d v="2015-12-20T00:00:00"/>
    <d v="2015-12-22T00:00:00"/>
    <x v="1"/>
    <s v="First Class"/>
    <x v="564"/>
    <x v="564"/>
    <s v="Consumer"/>
    <s v="United States"/>
    <s v="Tucson"/>
    <s v="Arizona"/>
    <n v="85705"/>
    <x v="1"/>
    <s v="OFF-PA-10000357"/>
    <s v="Office Supplies"/>
    <x v="1"/>
    <x v="10"/>
    <x v="1228"/>
    <n v="221.92"/>
  </r>
  <r>
    <n v="4694"/>
    <s v="CA-2015-138681"/>
    <d v="2015-12-20T00:00:00"/>
    <d v="2015-12-22T00:00:00"/>
    <x v="1"/>
    <s v="First Class"/>
    <x v="564"/>
    <x v="564"/>
    <s v="Consumer"/>
    <s v="United States"/>
    <s v="Tucson"/>
    <s v="Arizona"/>
    <n v="85705"/>
    <x v="1"/>
    <s v="OFF-PA-10003270"/>
    <s v="Office Supplies"/>
    <x v="1"/>
    <x v="10"/>
    <x v="1424"/>
    <n v="8.4480000000000004"/>
  </r>
  <r>
    <n v="4695"/>
    <s v="US-2016-138121"/>
    <d v="2016-12-17T00:00:00"/>
    <d v="2016-12-17T00:00:00"/>
    <x v="1"/>
    <s v="Same Day"/>
    <x v="252"/>
    <x v="252"/>
    <s v="Consumer"/>
    <s v="United States"/>
    <s v="Detroit"/>
    <s v="Michigan"/>
    <n v="48205"/>
    <x v="2"/>
    <s v="OFF-BI-10000320"/>
    <s v="Office Supplies"/>
    <x v="1"/>
    <x v="8"/>
    <x v="776"/>
    <n v="29.52"/>
  </r>
  <r>
    <n v="4696"/>
    <s v="US-2016-138121"/>
    <d v="2016-12-17T00:00:00"/>
    <d v="2016-12-17T00:00:00"/>
    <x v="1"/>
    <s v="Same Day"/>
    <x v="252"/>
    <x v="252"/>
    <s v="Consumer"/>
    <s v="United States"/>
    <s v="Detroit"/>
    <s v="Michigan"/>
    <n v="48205"/>
    <x v="2"/>
    <s v="FUR-CH-10003846"/>
    <s v="Furniture"/>
    <x v="0"/>
    <x v="1"/>
    <x v="924"/>
    <n v="302.94"/>
  </r>
  <r>
    <n v="4697"/>
    <s v="US-2016-138121"/>
    <d v="2016-12-17T00:00:00"/>
    <d v="2016-12-17T00:00:00"/>
    <x v="1"/>
    <s v="Same Day"/>
    <x v="252"/>
    <x v="252"/>
    <s v="Consumer"/>
    <s v="United States"/>
    <s v="Detroit"/>
    <s v="Michigan"/>
    <n v="48205"/>
    <x v="2"/>
    <s v="FUR-CH-10004875"/>
    <s v="Furniture"/>
    <x v="0"/>
    <x v="1"/>
    <x v="1445"/>
    <n v="142.36000000000001"/>
  </r>
  <r>
    <n v="4698"/>
    <s v="US-2016-138121"/>
    <d v="2016-12-17T00:00:00"/>
    <d v="2016-12-17T00:00:00"/>
    <x v="1"/>
    <s v="Same Day"/>
    <x v="252"/>
    <x v="252"/>
    <s v="Consumer"/>
    <s v="United States"/>
    <s v="Detroit"/>
    <s v="Michigan"/>
    <n v="48205"/>
    <x v="2"/>
    <s v="FUR-CH-10003817"/>
    <s v="Furniture"/>
    <x v="0"/>
    <x v="1"/>
    <x v="164"/>
    <n v="546.66"/>
  </r>
  <r>
    <n v="4699"/>
    <s v="US-2016-138121"/>
    <d v="2016-12-17T00:00:00"/>
    <d v="2016-12-17T00:00:00"/>
    <x v="1"/>
    <s v="Same Day"/>
    <x v="252"/>
    <x v="252"/>
    <s v="Consumer"/>
    <s v="United States"/>
    <s v="Detroit"/>
    <s v="Michigan"/>
    <n v="48205"/>
    <x v="2"/>
    <s v="FUR-FU-10002116"/>
    <s v="Furniture"/>
    <x v="0"/>
    <x v="5"/>
    <x v="1440"/>
    <n v="212.13"/>
  </r>
  <r>
    <n v="4700"/>
    <s v="CA-2018-140298"/>
    <d v="2018-11-05T00:00:00"/>
    <d v="2018-05-17T00:00:00"/>
    <x v="2"/>
    <s v="Standard Class"/>
    <x v="451"/>
    <x v="451"/>
    <s v="Home Office"/>
    <s v="United States"/>
    <s v="Austin"/>
    <s v="Texas"/>
    <n v="78745"/>
    <x v="2"/>
    <s v="OFF-AR-10003481"/>
    <s v="Office Supplies"/>
    <x v="1"/>
    <x v="6"/>
    <x v="1600"/>
    <n v="5.2480000000000002"/>
  </r>
  <r>
    <n v="4701"/>
    <s v="CA-2018-140298"/>
    <d v="2018-11-05T00:00:00"/>
    <d v="2018-05-17T00:00:00"/>
    <x v="2"/>
    <s v="Standard Class"/>
    <x v="451"/>
    <x v="451"/>
    <s v="Home Office"/>
    <s v="United States"/>
    <s v="Austin"/>
    <s v="Texas"/>
    <n v="78745"/>
    <x v="2"/>
    <s v="OFF-ST-10004180"/>
    <s v="Office Supplies"/>
    <x v="1"/>
    <x v="4"/>
    <x v="244"/>
    <n v="74.415999999999997"/>
  </r>
  <r>
    <n v="4702"/>
    <s v="CA-2018-140298"/>
    <d v="2018-11-05T00:00:00"/>
    <d v="2018-05-17T00:00:00"/>
    <x v="2"/>
    <s v="Standard Class"/>
    <x v="451"/>
    <x v="451"/>
    <s v="Home Office"/>
    <s v="United States"/>
    <s v="Austin"/>
    <s v="Texas"/>
    <n v="78745"/>
    <x v="2"/>
    <s v="OFF-PA-10003657"/>
    <s v="Office Supplies"/>
    <x v="1"/>
    <x v="10"/>
    <x v="630"/>
    <n v="6.8479999999999999"/>
  </r>
  <r>
    <n v="4703"/>
    <s v="CA-2018-140298"/>
    <d v="2018-11-05T00:00:00"/>
    <d v="2018-05-17T00:00:00"/>
    <x v="2"/>
    <s v="Standard Class"/>
    <x v="451"/>
    <x v="451"/>
    <s v="Home Office"/>
    <s v="United States"/>
    <s v="Austin"/>
    <s v="Texas"/>
    <n v="78745"/>
    <x v="2"/>
    <s v="FUR-FU-10001967"/>
    <s v="Furniture"/>
    <x v="0"/>
    <x v="5"/>
    <x v="296"/>
    <n v="7.9960000000000004"/>
  </r>
  <r>
    <n v="4704"/>
    <s v="CA-2017-166240"/>
    <d v="2017-06-24T00:00:00"/>
    <d v="2017-06-28T00:00:00"/>
    <x v="9"/>
    <s v="Standard Class"/>
    <x v="704"/>
    <x v="704"/>
    <s v="Corporate"/>
    <s v="United States"/>
    <s v="Houston"/>
    <s v="Texas"/>
    <n v="77095"/>
    <x v="2"/>
    <s v="OFF-AP-10002082"/>
    <s v="Office Supplies"/>
    <x v="1"/>
    <x v="9"/>
    <x v="1101"/>
    <n v="8.7119999999999997"/>
  </r>
  <r>
    <n v="4705"/>
    <s v="CA-2017-158435"/>
    <d v="2017-05-17T00:00:00"/>
    <d v="2017-05-18T00:00:00"/>
    <x v="5"/>
    <s v="First Class"/>
    <x v="151"/>
    <x v="151"/>
    <s v="Consumer"/>
    <s v="United States"/>
    <s v="Waterbury"/>
    <s v="Connecticut"/>
    <n v="6708"/>
    <x v="3"/>
    <s v="OFF-SU-10000381"/>
    <s v="Office Supplies"/>
    <x v="1"/>
    <x v="14"/>
    <x v="660"/>
    <n v="65.17"/>
  </r>
  <r>
    <n v="4706"/>
    <s v="CA-2017-158435"/>
    <d v="2017-05-17T00:00:00"/>
    <d v="2017-05-18T00:00:00"/>
    <x v="5"/>
    <s v="First Class"/>
    <x v="151"/>
    <x v="151"/>
    <s v="Consumer"/>
    <s v="United States"/>
    <s v="Waterbury"/>
    <s v="Connecticut"/>
    <n v="6708"/>
    <x v="3"/>
    <s v="OFF-LA-10002475"/>
    <s v="Office Supplies"/>
    <x v="1"/>
    <x v="2"/>
    <x v="149"/>
    <n v="14.62"/>
  </r>
  <r>
    <n v="4707"/>
    <s v="CA-2017-158435"/>
    <d v="2017-05-17T00:00:00"/>
    <d v="2017-05-18T00:00:00"/>
    <x v="5"/>
    <s v="First Class"/>
    <x v="151"/>
    <x v="151"/>
    <s v="Consumer"/>
    <s v="United States"/>
    <s v="Waterbury"/>
    <s v="Connecticut"/>
    <n v="6708"/>
    <x v="3"/>
    <s v="FUR-FU-10003975"/>
    <s v="Furniture"/>
    <x v="0"/>
    <x v="5"/>
    <x v="783"/>
    <n v="173.24"/>
  </r>
  <r>
    <n v="4708"/>
    <s v="CA-2018-138149"/>
    <d v="2018-06-29T00:00:00"/>
    <d v="2018-06-30T00:00:00"/>
    <x v="9"/>
    <s v="First Class"/>
    <x v="576"/>
    <x v="576"/>
    <s v="Consumer"/>
    <s v="United States"/>
    <s v="Los Angeles"/>
    <s v="California"/>
    <n v="90049"/>
    <x v="1"/>
    <s v="OFF-BI-10003091"/>
    <s v="Office Supplies"/>
    <x v="1"/>
    <x v="8"/>
    <x v="1174"/>
    <n v="895.92"/>
  </r>
  <r>
    <n v="4709"/>
    <s v="CA-2018-138149"/>
    <d v="2018-06-29T00:00:00"/>
    <d v="2018-06-30T00:00:00"/>
    <x v="9"/>
    <s v="First Class"/>
    <x v="576"/>
    <x v="576"/>
    <s v="Consumer"/>
    <s v="United States"/>
    <s v="Los Angeles"/>
    <s v="California"/>
    <n v="90049"/>
    <x v="1"/>
    <s v="OFF-ST-10002974"/>
    <s v="Office Supplies"/>
    <x v="1"/>
    <x v="4"/>
    <x v="123"/>
    <n v="130.71"/>
  </r>
  <r>
    <n v="4710"/>
    <s v="CA-2018-138149"/>
    <d v="2018-06-29T00:00:00"/>
    <d v="2018-06-30T00:00:00"/>
    <x v="9"/>
    <s v="First Class"/>
    <x v="576"/>
    <x v="576"/>
    <s v="Consumer"/>
    <s v="United States"/>
    <s v="Los Angeles"/>
    <s v="California"/>
    <n v="90049"/>
    <x v="1"/>
    <s v="OFF-AR-10000255"/>
    <s v="Office Supplies"/>
    <x v="1"/>
    <x v="6"/>
    <x v="807"/>
    <n v="11.68"/>
  </r>
  <r>
    <n v="4711"/>
    <s v="CA-2018-138149"/>
    <d v="2018-06-29T00:00:00"/>
    <d v="2018-06-30T00:00:00"/>
    <x v="9"/>
    <s v="First Class"/>
    <x v="576"/>
    <x v="576"/>
    <s v="Consumer"/>
    <s v="United States"/>
    <s v="Los Angeles"/>
    <s v="California"/>
    <n v="90049"/>
    <x v="1"/>
    <s v="TEC-AC-10001284"/>
    <s v="Technology"/>
    <x v="2"/>
    <x v="11"/>
    <x v="1181"/>
    <n v="62.31"/>
  </r>
  <r>
    <n v="4712"/>
    <s v="CA-2015-112403"/>
    <d v="2015-03-31T00:00:00"/>
    <d v="2015-03-31T00:00:00"/>
    <x v="10"/>
    <s v="Same Day"/>
    <x v="123"/>
    <x v="123"/>
    <s v="Consumer"/>
    <s v="United States"/>
    <s v="Philadelphia"/>
    <s v="Pennsylvania"/>
    <n v="19120"/>
    <x v="3"/>
    <s v="OFF-BI-10003529"/>
    <s v="Office Supplies"/>
    <x v="1"/>
    <x v="8"/>
    <x v="796"/>
    <n v="0.85199999999999998"/>
  </r>
  <r>
    <n v="4713"/>
    <s v="CA-2015-108273"/>
    <d v="2015-12-16T00:00:00"/>
    <d v="2015-12-21T00:00:00"/>
    <x v="1"/>
    <s v="Standard Class"/>
    <x v="719"/>
    <x v="719"/>
    <s v="Consumer"/>
    <s v="United States"/>
    <s v="Huntsville"/>
    <s v="Texas"/>
    <n v="77340"/>
    <x v="2"/>
    <s v="OFF-PA-10000029"/>
    <s v="Office Supplies"/>
    <x v="1"/>
    <x v="10"/>
    <x v="811"/>
    <n v="36.287999999999997"/>
  </r>
  <r>
    <n v="4714"/>
    <s v="CA-2015-108273"/>
    <d v="2015-12-16T00:00:00"/>
    <d v="2015-12-21T00:00:00"/>
    <x v="1"/>
    <s v="Standard Class"/>
    <x v="719"/>
    <x v="719"/>
    <s v="Consumer"/>
    <s v="United States"/>
    <s v="Huntsville"/>
    <s v="Texas"/>
    <n v="77340"/>
    <x v="2"/>
    <s v="FUR-FU-10002116"/>
    <s v="Furniture"/>
    <x v="0"/>
    <x v="5"/>
    <x v="1440"/>
    <n v="56.567999999999998"/>
  </r>
  <r>
    <n v="4715"/>
    <s v="CA-2018-121643"/>
    <d v="2018-05-18T00:00:00"/>
    <d v="2018-05-20T00:00:00"/>
    <x v="5"/>
    <s v="First Class"/>
    <x v="455"/>
    <x v="455"/>
    <s v="Consumer"/>
    <s v="United States"/>
    <s v="Portland"/>
    <s v="Oregon"/>
    <n v="97206"/>
    <x v="1"/>
    <s v="TEC-PH-10002200"/>
    <s v="Technology"/>
    <x v="2"/>
    <x v="7"/>
    <x v="1480"/>
    <n v="344.70400000000001"/>
  </r>
  <r>
    <n v="4716"/>
    <s v="US-2016-122910"/>
    <d v="2016-12-05T00:00:00"/>
    <d v="2016-05-16T00:00:00"/>
    <x v="1"/>
    <s v="Standard Class"/>
    <x v="398"/>
    <x v="398"/>
    <s v="Consumer"/>
    <s v="United States"/>
    <s v="Louisville"/>
    <s v="Colorado"/>
    <n v="80027"/>
    <x v="1"/>
    <s v="TEC-PH-10000441"/>
    <s v="Technology"/>
    <x v="2"/>
    <x v="7"/>
    <x v="1055"/>
    <n v="201.584"/>
  </r>
  <r>
    <n v="4717"/>
    <s v="CA-2018-143126"/>
    <d v="2018-03-12T00:00:00"/>
    <d v="2018-12-07T00:00:00"/>
    <x v="10"/>
    <s v="Second Class"/>
    <x v="475"/>
    <x v="475"/>
    <s v="Home Office"/>
    <s v="United States"/>
    <s v="Seattle"/>
    <s v="Washington"/>
    <n v="98115"/>
    <x v="1"/>
    <s v="FUR-TA-10002958"/>
    <s v="Furniture"/>
    <x v="0"/>
    <x v="3"/>
    <x v="965"/>
    <n v="521.96"/>
  </r>
  <r>
    <n v="4718"/>
    <s v="CA-2016-129042"/>
    <d v="2016-12-12T00:00:00"/>
    <d v="2016-12-17T00:00:00"/>
    <x v="1"/>
    <s v="Standard Class"/>
    <x v="75"/>
    <x v="75"/>
    <s v="Consumer"/>
    <s v="United States"/>
    <s v="Baltimore"/>
    <s v="Maryland"/>
    <n v="21215"/>
    <x v="3"/>
    <s v="OFF-AR-10001662"/>
    <s v="Office Supplies"/>
    <x v="1"/>
    <x v="6"/>
    <x v="448"/>
    <n v="8.2200000000000006"/>
  </r>
  <r>
    <n v="4719"/>
    <s v="CA-2016-109736"/>
    <d v="2016-10-10T00:00:00"/>
    <d v="2016-10-11T00:00:00"/>
    <x v="8"/>
    <s v="First Class"/>
    <x v="249"/>
    <x v="249"/>
    <s v="Corporate"/>
    <s v="United States"/>
    <s v="San Francisco"/>
    <s v="California"/>
    <n v="94109"/>
    <x v="1"/>
    <s v="OFF-PA-10004101"/>
    <s v="Office Supplies"/>
    <x v="1"/>
    <x v="10"/>
    <x v="511"/>
    <n v="45.36"/>
  </r>
  <r>
    <n v="4720"/>
    <s v="CA-2016-142601"/>
    <d v="2016-04-18T00:00:00"/>
    <d v="2016-04-20T00:00:00"/>
    <x v="4"/>
    <s v="Second Class"/>
    <x v="368"/>
    <x v="368"/>
    <s v="Home Office"/>
    <s v="United States"/>
    <s v="Los Angeles"/>
    <s v="California"/>
    <n v="90004"/>
    <x v="1"/>
    <s v="OFF-ST-10002756"/>
    <s v="Office Supplies"/>
    <x v="1"/>
    <x v="4"/>
    <x v="273"/>
    <n v="947.17"/>
  </r>
  <r>
    <n v="4721"/>
    <s v="CA-2016-142601"/>
    <d v="2016-04-18T00:00:00"/>
    <d v="2016-04-20T00:00:00"/>
    <x v="4"/>
    <s v="Second Class"/>
    <x v="368"/>
    <x v="368"/>
    <s v="Home Office"/>
    <s v="United States"/>
    <s v="Los Angeles"/>
    <s v="California"/>
    <n v="90004"/>
    <x v="1"/>
    <s v="OFF-PA-10000483"/>
    <s v="Office Supplies"/>
    <x v="1"/>
    <x v="10"/>
    <x v="1681"/>
    <n v="61.96"/>
  </r>
  <r>
    <n v="4722"/>
    <s v="CA-2015-106229"/>
    <d v="2015-07-06T00:00:00"/>
    <d v="2015-06-11T00:00:00"/>
    <x v="6"/>
    <s v="Second Class"/>
    <x v="749"/>
    <x v="749"/>
    <s v="Consumer"/>
    <s v="United States"/>
    <s v="Aurora"/>
    <s v="Illinois"/>
    <n v="60505"/>
    <x v="2"/>
    <s v="FUR-TA-10002041"/>
    <s v="Furniture"/>
    <x v="0"/>
    <x v="3"/>
    <x v="363"/>
    <n v="268.935"/>
  </r>
  <r>
    <n v="4723"/>
    <s v="US-2018-135230"/>
    <d v="2018-01-09T00:00:00"/>
    <d v="2018-09-07T00:00:00"/>
    <x v="7"/>
    <s v="Standard Class"/>
    <x v="278"/>
    <x v="278"/>
    <s v="Home Office"/>
    <s v="United States"/>
    <s v="Seattle"/>
    <s v="Washington"/>
    <n v="98103"/>
    <x v="1"/>
    <s v="OFF-AR-10001166"/>
    <s v="Office Supplies"/>
    <x v="1"/>
    <x v="6"/>
    <x v="772"/>
    <n v="7.58"/>
  </r>
  <r>
    <n v="4724"/>
    <s v="CA-2017-159653"/>
    <d v="2017-05-22T00:00:00"/>
    <d v="2017-05-22T00:00:00"/>
    <x v="5"/>
    <s v="Same Day"/>
    <x v="223"/>
    <x v="223"/>
    <s v="Consumer"/>
    <s v="United States"/>
    <s v="Athens"/>
    <s v="Georgia"/>
    <n v="30605"/>
    <x v="0"/>
    <s v="OFF-LA-10004345"/>
    <s v="Office Supplies"/>
    <x v="1"/>
    <x v="2"/>
    <x v="522"/>
    <n v="14.73"/>
  </r>
  <r>
    <n v="4725"/>
    <s v="CA-2017-131968"/>
    <d v="2017-11-11T00:00:00"/>
    <d v="2017-11-15T00:00:00"/>
    <x v="2"/>
    <s v="Standard Class"/>
    <x v="697"/>
    <x v="697"/>
    <s v="Home Office"/>
    <s v="United States"/>
    <s v="Apopka"/>
    <s v="Florida"/>
    <n v="32712"/>
    <x v="0"/>
    <s v="OFF-BI-10002852"/>
    <s v="Office Supplies"/>
    <x v="1"/>
    <x v="8"/>
    <x v="91"/>
    <n v="9.8879999999999999"/>
  </r>
  <r>
    <n v="4726"/>
    <s v="CA-2017-131968"/>
    <d v="2017-11-11T00:00:00"/>
    <d v="2017-11-15T00:00:00"/>
    <x v="2"/>
    <s v="Standard Class"/>
    <x v="697"/>
    <x v="697"/>
    <s v="Home Office"/>
    <s v="United States"/>
    <s v="Apopka"/>
    <s v="Florida"/>
    <n v="32712"/>
    <x v="0"/>
    <s v="OFF-AP-10001058"/>
    <s v="Office Supplies"/>
    <x v="1"/>
    <x v="9"/>
    <x v="138"/>
    <n v="671.54399999999998"/>
  </r>
  <r>
    <n v="4727"/>
    <s v="CA-2015-119151"/>
    <d v="2015-11-25T00:00:00"/>
    <d v="2015-11-29T00:00:00"/>
    <x v="2"/>
    <s v="Second Class"/>
    <x v="486"/>
    <x v="486"/>
    <s v="Home Office"/>
    <s v="United States"/>
    <s v="New York City"/>
    <s v="New York"/>
    <n v="10009"/>
    <x v="3"/>
    <s v="OFF-ST-10003470"/>
    <s v="Office Supplies"/>
    <x v="1"/>
    <x v="4"/>
    <x v="1348"/>
    <n v="1117.92"/>
  </r>
  <r>
    <n v="4728"/>
    <s v="CA-2015-119151"/>
    <d v="2015-11-25T00:00:00"/>
    <d v="2015-11-29T00:00:00"/>
    <x v="2"/>
    <s v="Second Class"/>
    <x v="486"/>
    <x v="486"/>
    <s v="Home Office"/>
    <s v="United States"/>
    <s v="New York City"/>
    <s v="New York"/>
    <n v="10009"/>
    <x v="3"/>
    <s v="FUR-BO-10003159"/>
    <s v="Furniture"/>
    <x v="0"/>
    <x v="0"/>
    <x v="1109"/>
    <n v="275.952"/>
  </r>
  <r>
    <n v="4729"/>
    <s v="CA-2015-123323"/>
    <d v="2015-07-11T00:00:00"/>
    <d v="2015-11-12T00:00:00"/>
    <x v="6"/>
    <s v="Standard Class"/>
    <x v="23"/>
    <x v="23"/>
    <s v="Consumer"/>
    <s v="United States"/>
    <s v="San Francisco"/>
    <s v="California"/>
    <n v="94110"/>
    <x v="1"/>
    <s v="OFF-BI-10003684"/>
    <s v="Office Supplies"/>
    <x v="1"/>
    <x v="8"/>
    <x v="714"/>
    <n v="123.14400000000001"/>
  </r>
  <r>
    <n v="4730"/>
    <s v="CA-2017-124681"/>
    <d v="2017-07-18T00:00:00"/>
    <d v="2017-07-23T00:00:00"/>
    <x v="6"/>
    <s v="Second Class"/>
    <x v="603"/>
    <x v="603"/>
    <s v="Consumer"/>
    <s v="United States"/>
    <s v="Dallas"/>
    <s v="Texas"/>
    <n v="75217"/>
    <x v="2"/>
    <s v="TEC-AC-10000487"/>
    <s v="Technology"/>
    <x v="2"/>
    <x v="11"/>
    <x v="1682"/>
    <n v="15.576000000000001"/>
  </r>
  <r>
    <n v="4731"/>
    <s v="US-2016-103996"/>
    <d v="2016-03-29T00:00:00"/>
    <d v="2016-03-31T00:00:00"/>
    <x v="10"/>
    <s v="Second Class"/>
    <x v="579"/>
    <x v="579"/>
    <s v="Consumer"/>
    <s v="United States"/>
    <s v="San Diego"/>
    <s v="California"/>
    <n v="92105"/>
    <x v="1"/>
    <s v="OFF-PA-10001736"/>
    <s v="Office Supplies"/>
    <x v="1"/>
    <x v="10"/>
    <x v="130"/>
    <n v="212.64"/>
  </r>
  <r>
    <n v="4732"/>
    <s v="US-2016-103996"/>
    <d v="2016-03-29T00:00:00"/>
    <d v="2016-03-31T00:00:00"/>
    <x v="10"/>
    <s v="Second Class"/>
    <x v="579"/>
    <x v="579"/>
    <s v="Consumer"/>
    <s v="United States"/>
    <s v="San Diego"/>
    <s v="California"/>
    <n v="92105"/>
    <x v="1"/>
    <s v="OFF-PA-10001609"/>
    <s v="Office Supplies"/>
    <x v="1"/>
    <x v="10"/>
    <x v="1116"/>
    <n v="9.8699999999999992"/>
  </r>
  <r>
    <n v="4733"/>
    <s v="US-2016-103996"/>
    <d v="2016-03-29T00:00:00"/>
    <d v="2016-03-31T00:00:00"/>
    <x v="10"/>
    <s v="Second Class"/>
    <x v="579"/>
    <x v="579"/>
    <s v="Consumer"/>
    <s v="United States"/>
    <s v="San Diego"/>
    <s v="California"/>
    <n v="92105"/>
    <x v="1"/>
    <s v="TEC-AC-10003116"/>
    <s v="Technology"/>
    <x v="2"/>
    <x v="11"/>
    <x v="929"/>
    <n v="53.25"/>
  </r>
  <r>
    <n v="4734"/>
    <s v="US-2016-103996"/>
    <d v="2016-03-29T00:00:00"/>
    <d v="2016-03-31T00:00:00"/>
    <x v="10"/>
    <s v="Second Class"/>
    <x v="579"/>
    <x v="579"/>
    <s v="Consumer"/>
    <s v="United States"/>
    <s v="San Diego"/>
    <s v="California"/>
    <n v="92105"/>
    <x v="1"/>
    <s v="FUR-FU-10004586"/>
    <s v="Furniture"/>
    <x v="0"/>
    <x v="5"/>
    <x v="1482"/>
    <n v="19.920000000000002"/>
  </r>
  <r>
    <n v="4735"/>
    <s v="CA-2017-120530"/>
    <d v="2017-07-04T00:00:00"/>
    <d v="2017-04-12T00:00:00"/>
    <x v="6"/>
    <s v="Standard Class"/>
    <x v="114"/>
    <x v="114"/>
    <s v="Corporate"/>
    <s v="United States"/>
    <s v="New York City"/>
    <s v="New York"/>
    <n v="10035"/>
    <x v="3"/>
    <s v="FUR-CH-10000454"/>
    <s v="Furniture"/>
    <x v="0"/>
    <x v="1"/>
    <x v="1"/>
    <n v="658.74599999999998"/>
  </r>
  <r>
    <n v="4736"/>
    <s v="CA-2016-155054"/>
    <d v="2016-06-13T00:00:00"/>
    <d v="2016-06-19T00:00:00"/>
    <x v="9"/>
    <s v="Standard Class"/>
    <x v="390"/>
    <x v="390"/>
    <s v="Home Office"/>
    <s v="United States"/>
    <s v="Lewiston"/>
    <s v="Maine"/>
    <n v="4240"/>
    <x v="3"/>
    <s v="OFF-BI-10004970"/>
    <s v="Office Supplies"/>
    <x v="1"/>
    <x v="8"/>
    <x v="917"/>
    <n v="8.26"/>
  </r>
  <r>
    <n v="4737"/>
    <s v="CA-2016-155054"/>
    <d v="2016-06-13T00:00:00"/>
    <d v="2016-06-19T00:00:00"/>
    <x v="9"/>
    <s v="Standard Class"/>
    <x v="390"/>
    <x v="390"/>
    <s v="Home Office"/>
    <s v="United States"/>
    <s v="Lewiston"/>
    <s v="Maine"/>
    <n v="4240"/>
    <x v="3"/>
    <s v="OFF-BI-10002824"/>
    <s v="Office Supplies"/>
    <x v="1"/>
    <x v="8"/>
    <x v="528"/>
    <n v="29.84"/>
  </r>
  <r>
    <n v="4738"/>
    <s v="CA-2016-155054"/>
    <d v="2016-06-13T00:00:00"/>
    <d v="2016-06-19T00:00:00"/>
    <x v="9"/>
    <s v="Standard Class"/>
    <x v="390"/>
    <x v="390"/>
    <s v="Home Office"/>
    <s v="United States"/>
    <s v="Lewiston"/>
    <s v="Maine"/>
    <n v="4240"/>
    <x v="3"/>
    <s v="TEC-AC-10003657"/>
    <s v="Technology"/>
    <x v="2"/>
    <x v="11"/>
    <x v="152"/>
    <n v="67.98"/>
  </r>
  <r>
    <n v="4739"/>
    <s v="CA-2016-105725"/>
    <d v="2016-02-18T00:00:00"/>
    <d v="2016-02-24T00:00:00"/>
    <x v="11"/>
    <s v="Standard Class"/>
    <x v="150"/>
    <x v="150"/>
    <s v="Consumer"/>
    <s v="United States"/>
    <s v="Long Beach"/>
    <s v="California"/>
    <n v="90805"/>
    <x v="1"/>
    <s v="OFF-LA-10003510"/>
    <s v="Office Supplies"/>
    <x v="1"/>
    <x v="2"/>
    <x v="580"/>
    <n v="61.06"/>
  </r>
  <r>
    <n v="4740"/>
    <s v="CA-2016-105725"/>
    <d v="2016-02-18T00:00:00"/>
    <d v="2016-02-24T00:00:00"/>
    <x v="11"/>
    <s v="Standard Class"/>
    <x v="150"/>
    <x v="150"/>
    <s v="Consumer"/>
    <s v="United States"/>
    <s v="Long Beach"/>
    <s v="California"/>
    <n v="90805"/>
    <x v="1"/>
    <s v="FUR-TA-10001676"/>
    <s v="Furniture"/>
    <x v="0"/>
    <x v="3"/>
    <x v="966"/>
    <n v="35.543999999999997"/>
  </r>
  <r>
    <n v="4741"/>
    <s v="CA-2018-164364"/>
    <d v="2018-12-11T00:00:00"/>
    <d v="2018-11-16T00:00:00"/>
    <x v="1"/>
    <s v="Standard Class"/>
    <x v="394"/>
    <x v="394"/>
    <s v="Consumer"/>
    <s v="United States"/>
    <s v="Seattle"/>
    <s v="Washington"/>
    <n v="98115"/>
    <x v="1"/>
    <s v="OFF-LA-10004853"/>
    <s v="Office Supplies"/>
    <x v="1"/>
    <x v="2"/>
    <x v="690"/>
    <n v="9.9600000000000009"/>
  </r>
  <r>
    <n v="4742"/>
    <s v="CA-2018-164364"/>
    <d v="2018-12-11T00:00:00"/>
    <d v="2018-11-16T00:00:00"/>
    <x v="1"/>
    <s v="Standard Class"/>
    <x v="394"/>
    <x v="394"/>
    <s v="Consumer"/>
    <s v="United States"/>
    <s v="Seattle"/>
    <s v="Washington"/>
    <n v="98115"/>
    <x v="1"/>
    <s v="OFF-AR-10000315"/>
    <s v="Office Supplies"/>
    <x v="1"/>
    <x v="6"/>
    <x v="1306"/>
    <n v="9.2100000000000009"/>
  </r>
  <r>
    <n v="4743"/>
    <s v="CA-2018-164364"/>
    <d v="2018-12-11T00:00:00"/>
    <d v="2018-11-16T00:00:00"/>
    <x v="1"/>
    <s v="Standard Class"/>
    <x v="394"/>
    <x v="394"/>
    <s v="Consumer"/>
    <s v="United States"/>
    <s v="Seattle"/>
    <s v="Washington"/>
    <n v="98115"/>
    <x v="1"/>
    <s v="OFF-SU-10000381"/>
    <s v="Office Supplies"/>
    <x v="1"/>
    <x v="14"/>
    <x v="660"/>
    <n v="27.93"/>
  </r>
  <r>
    <n v="4744"/>
    <s v="CA-2018-168123"/>
    <d v="2018-05-03T00:00:00"/>
    <d v="2018-03-05T00:00:00"/>
    <x v="5"/>
    <s v="Same Day"/>
    <x v="148"/>
    <x v="148"/>
    <s v="Consumer"/>
    <s v="United States"/>
    <s v="Rochester"/>
    <s v="Minnesota"/>
    <n v="55901"/>
    <x v="2"/>
    <s v="OFF-FA-10002763"/>
    <s v="Office Supplies"/>
    <x v="1"/>
    <x v="13"/>
    <x v="1420"/>
    <n v="7.9"/>
  </r>
  <r>
    <n v="4745"/>
    <s v="CA-2018-168123"/>
    <d v="2018-05-03T00:00:00"/>
    <d v="2018-03-05T00:00:00"/>
    <x v="5"/>
    <s v="Same Day"/>
    <x v="148"/>
    <x v="148"/>
    <s v="Consumer"/>
    <s v="United States"/>
    <s v="Rochester"/>
    <s v="Minnesota"/>
    <n v="55901"/>
    <x v="2"/>
    <s v="OFF-ST-10000877"/>
    <s v="Office Supplies"/>
    <x v="1"/>
    <x v="4"/>
    <x v="1113"/>
    <n v="221.16"/>
  </r>
  <r>
    <n v="4746"/>
    <s v="CA-2018-168123"/>
    <d v="2018-05-03T00:00:00"/>
    <d v="2018-03-05T00:00:00"/>
    <x v="5"/>
    <s v="Same Day"/>
    <x v="148"/>
    <x v="148"/>
    <s v="Consumer"/>
    <s v="United States"/>
    <s v="Rochester"/>
    <s v="Minnesota"/>
    <n v="55901"/>
    <x v="2"/>
    <s v="OFF-BI-10001071"/>
    <s v="Office Supplies"/>
    <x v="1"/>
    <x v="8"/>
    <x v="669"/>
    <n v="127.96"/>
  </r>
  <r>
    <n v="4747"/>
    <s v="CA-2018-168123"/>
    <d v="2018-05-03T00:00:00"/>
    <d v="2018-03-05T00:00:00"/>
    <x v="5"/>
    <s v="Same Day"/>
    <x v="148"/>
    <x v="148"/>
    <s v="Consumer"/>
    <s v="United States"/>
    <s v="Rochester"/>
    <s v="Minnesota"/>
    <n v="55901"/>
    <x v="2"/>
    <s v="OFF-BI-10001097"/>
    <s v="Office Supplies"/>
    <x v="1"/>
    <x v="8"/>
    <x v="797"/>
    <n v="18.690000000000001"/>
  </r>
  <r>
    <n v="4748"/>
    <s v="CA-2017-120005"/>
    <d v="2017-03-03T00:00:00"/>
    <d v="2017-03-03T00:00:00"/>
    <x v="10"/>
    <s v="Same Day"/>
    <x v="378"/>
    <x v="378"/>
    <s v="Corporate"/>
    <s v="United States"/>
    <s v="San Francisco"/>
    <s v="California"/>
    <n v="94110"/>
    <x v="1"/>
    <s v="OFF-SU-10004782"/>
    <s v="Office Supplies"/>
    <x v="1"/>
    <x v="14"/>
    <x v="1557"/>
    <n v="25.35"/>
  </r>
  <r>
    <n v="4749"/>
    <s v="CA-2017-120005"/>
    <d v="2017-03-03T00:00:00"/>
    <d v="2017-03-03T00:00:00"/>
    <x v="10"/>
    <s v="Same Day"/>
    <x v="378"/>
    <x v="378"/>
    <s v="Corporate"/>
    <s v="United States"/>
    <s v="San Francisco"/>
    <s v="California"/>
    <n v="94110"/>
    <x v="1"/>
    <s v="FUR-FU-10000672"/>
    <s v="Furniture"/>
    <x v="0"/>
    <x v="5"/>
    <x v="1517"/>
    <n v="35.28"/>
  </r>
  <r>
    <n v="4750"/>
    <s v="CA-2017-123526"/>
    <d v="2017-12-24T00:00:00"/>
    <d v="2017-12-25T00:00:00"/>
    <x v="1"/>
    <s v="First Class"/>
    <x v="296"/>
    <x v="296"/>
    <s v="Corporate"/>
    <s v="United States"/>
    <s v="Seattle"/>
    <s v="Washington"/>
    <n v="98103"/>
    <x v="1"/>
    <s v="OFF-PA-10002986"/>
    <s v="Office Supplies"/>
    <x v="1"/>
    <x v="10"/>
    <x v="482"/>
    <n v="33.4"/>
  </r>
  <r>
    <n v="4751"/>
    <s v="CA-2017-127649"/>
    <d v="2017-07-10T00:00:00"/>
    <d v="2017-10-09T00:00:00"/>
    <x v="6"/>
    <s v="First Class"/>
    <x v="393"/>
    <x v="393"/>
    <s v="Corporate"/>
    <s v="United States"/>
    <s v="Spokane"/>
    <s v="Washington"/>
    <n v="99207"/>
    <x v="1"/>
    <s v="TEC-MA-10001972"/>
    <s v="Technology"/>
    <x v="2"/>
    <x v="15"/>
    <x v="1478"/>
    <n v="837.6"/>
  </r>
  <r>
    <n v="4752"/>
    <s v="CA-2017-159989"/>
    <d v="2017-09-12T00:00:00"/>
    <d v="2017-12-13T00:00:00"/>
    <x v="3"/>
    <s v="Standard Class"/>
    <x v="12"/>
    <x v="12"/>
    <s v="Consumer"/>
    <s v="United States"/>
    <s v="Franklin"/>
    <s v="Tennessee"/>
    <n v="37064"/>
    <x v="0"/>
    <s v="TEC-PH-10000169"/>
    <s v="Technology"/>
    <x v="2"/>
    <x v="7"/>
    <x v="1038"/>
    <n v="40.68"/>
  </r>
  <r>
    <n v="4753"/>
    <s v="CA-2018-103499"/>
    <d v="2018-11-20T00:00:00"/>
    <d v="2018-11-24T00:00:00"/>
    <x v="2"/>
    <s v="Standard Class"/>
    <x v="301"/>
    <x v="301"/>
    <s v="Consumer"/>
    <s v="United States"/>
    <s v="Jackson"/>
    <s v="Tennessee"/>
    <n v="38301"/>
    <x v="0"/>
    <s v="FUR-CH-10001482"/>
    <s v="Furniture"/>
    <x v="0"/>
    <x v="1"/>
    <x v="541"/>
    <n v="209.56800000000001"/>
  </r>
  <r>
    <n v="4754"/>
    <s v="US-2016-167220"/>
    <d v="2016-12-12T00:00:00"/>
    <d v="2016-12-16T00:00:00"/>
    <x v="1"/>
    <s v="Standard Class"/>
    <x v="102"/>
    <x v="102"/>
    <s v="Consumer"/>
    <s v="United States"/>
    <s v="Austin"/>
    <s v="Texas"/>
    <n v="78745"/>
    <x v="2"/>
    <s v="TEC-AC-10002018"/>
    <s v="Technology"/>
    <x v="2"/>
    <x v="11"/>
    <x v="1683"/>
    <n v="22.367999999999999"/>
  </r>
  <r>
    <n v="4755"/>
    <s v="CA-2018-126354"/>
    <d v="2018-03-02T00:00:00"/>
    <d v="2018-02-08T00:00:00"/>
    <x v="10"/>
    <s v="Standard Class"/>
    <x v="618"/>
    <x v="618"/>
    <s v="Consumer"/>
    <s v="United States"/>
    <s v="Pembroke Pines"/>
    <s v="Florida"/>
    <n v="33024"/>
    <x v="0"/>
    <s v="OFF-BI-10000301"/>
    <s v="Office Supplies"/>
    <x v="1"/>
    <x v="8"/>
    <x v="625"/>
    <n v="3.8820000000000001"/>
  </r>
  <r>
    <n v="4756"/>
    <s v="CA-2018-126354"/>
    <d v="2018-03-02T00:00:00"/>
    <d v="2018-02-08T00:00:00"/>
    <x v="10"/>
    <s v="Standard Class"/>
    <x v="618"/>
    <x v="618"/>
    <s v="Consumer"/>
    <s v="United States"/>
    <s v="Pembroke Pines"/>
    <s v="Florida"/>
    <n v="33024"/>
    <x v="0"/>
    <s v="OFF-PA-10004381"/>
    <s v="Office Supplies"/>
    <x v="1"/>
    <x v="10"/>
    <x v="1684"/>
    <n v="115.29600000000001"/>
  </r>
  <r>
    <n v="4757"/>
    <s v="CA-2018-169817"/>
    <d v="2018-09-21T00:00:00"/>
    <d v="2018-09-25T00:00:00"/>
    <x v="3"/>
    <s v="Standard Class"/>
    <x v="12"/>
    <x v="12"/>
    <s v="Consumer"/>
    <s v="United States"/>
    <s v="Philadelphia"/>
    <s v="Pennsylvania"/>
    <n v="19143"/>
    <x v="3"/>
    <s v="OFF-BI-10004141"/>
    <s v="Office Supplies"/>
    <x v="1"/>
    <x v="8"/>
    <x v="1296"/>
    <n v="1.9079999999999999"/>
  </r>
  <r>
    <n v="4758"/>
    <s v="US-2018-144582"/>
    <d v="2018-04-30T00:00:00"/>
    <d v="2018-05-05T00:00:00"/>
    <x v="4"/>
    <s v="Standard Class"/>
    <x v="679"/>
    <x v="679"/>
    <s v="Home Office"/>
    <s v="United States"/>
    <s v="Danville"/>
    <s v="Illinois"/>
    <n v="61832"/>
    <x v="2"/>
    <s v="OFF-BI-10001575"/>
    <s v="Office Supplies"/>
    <x v="1"/>
    <x v="8"/>
    <x v="582"/>
    <n v="43.372"/>
  </r>
  <r>
    <n v="4759"/>
    <s v="CA-2015-121573"/>
    <d v="2015-03-11T00:00:00"/>
    <d v="2015-11-07T00:00:00"/>
    <x v="10"/>
    <s v="Standard Class"/>
    <x v="611"/>
    <x v="611"/>
    <s v="Consumer"/>
    <s v="United States"/>
    <s v="New York City"/>
    <s v="New York"/>
    <n v="10009"/>
    <x v="3"/>
    <s v="TEC-PH-10000984"/>
    <s v="Technology"/>
    <x v="2"/>
    <x v="7"/>
    <x v="470"/>
    <n v="783.96"/>
  </r>
  <r>
    <n v="4760"/>
    <s v="CA-2015-121573"/>
    <d v="2015-03-11T00:00:00"/>
    <d v="2015-11-07T00:00:00"/>
    <x v="10"/>
    <s v="Standard Class"/>
    <x v="611"/>
    <x v="611"/>
    <s v="Consumer"/>
    <s v="United States"/>
    <s v="New York City"/>
    <s v="New York"/>
    <n v="10009"/>
    <x v="3"/>
    <s v="OFF-BI-10000666"/>
    <s v="Office Supplies"/>
    <x v="1"/>
    <x v="8"/>
    <x v="989"/>
    <n v="48.896000000000001"/>
  </r>
  <r>
    <n v="4761"/>
    <s v="CA-2015-121573"/>
    <d v="2015-03-11T00:00:00"/>
    <d v="2015-11-07T00:00:00"/>
    <x v="10"/>
    <s v="Standard Class"/>
    <x v="611"/>
    <x v="611"/>
    <s v="Consumer"/>
    <s v="United States"/>
    <s v="New York City"/>
    <s v="New York"/>
    <n v="10009"/>
    <x v="3"/>
    <s v="OFF-BI-10003712"/>
    <s v="Office Supplies"/>
    <x v="1"/>
    <x v="8"/>
    <x v="696"/>
    <n v="7.8559999999999999"/>
  </r>
  <r>
    <n v="4762"/>
    <s v="CA-2017-117660"/>
    <d v="2017-12-30T00:00:00"/>
    <d v="2018-01-04T00:00:00"/>
    <x v="1"/>
    <s v="Standard Class"/>
    <x v="298"/>
    <x v="298"/>
    <s v="Consumer"/>
    <s v="United States"/>
    <s v="Columbus"/>
    <s v="Ohio"/>
    <n v="43229"/>
    <x v="3"/>
    <s v="OFF-LA-10003720"/>
    <s v="Office Supplies"/>
    <x v="1"/>
    <x v="2"/>
    <x v="1636"/>
    <n v="5.9039999999999999"/>
  </r>
  <r>
    <n v="4763"/>
    <s v="CA-2017-117660"/>
    <d v="2017-12-30T00:00:00"/>
    <d v="2018-01-04T00:00:00"/>
    <x v="1"/>
    <s v="Standard Class"/>
    <x v="298"/>
    <x v="298"/>
    <s v="Consumer"/>
    <s v="United States"/>
    <s v="Columbus"/>
    <s v="Ohio"/>
    <n v="43229"/>
    <x v="3"/>
    <s v="OFF-SU-10001664"/>
    <s v="Office Supplies"/>
    <x v="1"/>
    <x v="14"/>
    <x v="1241"/>
    <n v="13.712"/>
  </r>
  <r>
    <n v="4764"/>
    <s v="CA-2015-112851"/>
    <d v="2015-09-17T00:00:00"/>
    <d v="2015-09-21T00:00:00"/>
    <x v="3"/>
    <s v="Standard Class"/>
    <x v="749"/>
    <x v="749"/>
    <s v="Consumer"/>
    <s v="United States"/>
    <s v="Chula Vista"/>
    <s v="California"/>
    <n v="91911"/>
    <x v="1"/>
    <s v="OFF-EN-10001453"/>
    <s v="Office Supplies"/>
    <x v="1"/>
    <x v="12"/>
    <x v="1685"/>
    <n v="182.94"/>
  </r>
  <r>
    <n v="4765"/>
    <s v="CA-2018-123701"/>
    <d v="2018-11-24T00:00:00"/>
    <d v="2018-11-27T00:00:00"/>
    <x v="2"/>
    <s v="First Class"/>
    <x v="310"/>
    <x v="310"/>
    <s v="Consumer"/>
    <s v="United States"/>
    <s v="San Francisco"/>
    <s v="California"/>
    <n v="94110"/>
    <x v="1"/>
    <s v="OFF-AR-10001860"/>
    <s v="Office Supplies"/>
    <x v="1"/>
    <x v="6"/>
    <x v="916"/>
    <n v="27.76"/>
  </r>
  <r>
    <n v="4766"/>
    <s v="CA-2016-118227"/>
    <d v="2016-04-24T00:00:00"/>
    <d v="2016-04-28T00:00:00"/>
    <x v="4"/>
    <s v="Standard Class"/>
    <x v="489"/>
    <x v="489"/>
    <s v="Home Office"/>
    <s v="United States"/>
    <s v="New York City"/>
    <s v="New York"/>
    <n v="10009"/>
    <x v="3"/>
    <s v="OFF-AR-10001044"/>
    <s v="Office Supplies"/>
    <x v="1"/>
    <x v="6"/>
    <x v="1051"/>
    <n v="25.99"/>
  </r>
  <r>
    <n v="4767"/>
    <s v="CA-2016-123155"/>
    <d v="2016-09-03T00:00:00"/>
    <d v="2016-03-12T00:00:00"/>
    <x v="3"/>
    <s v="First Class"/>
    <x v="374"/>
    <x v="374"/>
    <s v="Corporate"/>
    <s v="United States"/>
    <s v="San Antonio"/>
    <s v="Texas"/>
    <n v="78207"/>
    <x v="2"/>
    <s v="TEC-AC-10002473"/>
    <s v="Technology"/>
    <x v="2"/>
    <x v="11"/>
    <x v="720"/>
    <n v="113.52"/>
  </r>
  <r>
    <n v="4768"/>
    <s v="CA-2016-123155"/>
    <d v="2016-09-03T00:00:00"/>
    <d v="2016-03-12T00:00:00"/>
    <x v="3"/>
    <s v="First Class"/>
    <x v="374"/>
    <x v="374"/>
    <s v="Corporate"/>
    <s v="United States"/>
    <s v="San Antonio"/>
    <s v="Texas"/>
    <n v="78207"/>
    <x v="2"/>
    <s v="TEC-PH-10001809"/>
    <s v="Technology"/>
    <x v="2"/>
    <x v="7"/>
    <x v="1173"/>
    <n v="359.88"/>
  </r>
  <r>
    <n v="4769"/>
    <s v="CA-2018-158883"/>
    <d v="2018-02-06T00:00:00"/>
    <d v="2018-06-03T00:00:00"/>
    <x v="11"/>
    <s v="Same Day"/>
    <x v="750"/>
    <x v="750"/>
    <s v="Consumer"/>
    <s v="United States"/>
    <s v="Jacksonville"/>
    <s v="North Carolina"/>
    <n v="28540"/>
    <x v="0"/>
    <s v="OFF-PA-10004733"/>
    <s v="Office Supplies"/>
    <x v="1"/>
    <x v="10"/>
    <x v="1580"/>
    <n v="25.344000000000001"/>
  </r>
  <r>
    <n v="4770"/>
    <s v="US-2017-114888"/>
    <d v="2017-09-19T00:00:00"/>
    <d v="2017-09-24T00:00:00"/>
    <x v="3"/>
    <s v="Second Class"/>
    <x v="254"/>
    <x v="254"/>
    <s v="Home Office"/>
    <s v="United States"/>
    <s v="San Francisco"/>
    <s v="California"/>
    <n v="94109"/>
    <x v="1"/>
    <s v="OFF-BI-10003355"/>
    <s v="Office Supplies"/>
    <x v="1"/>
    <x v="8"/>
    <x v="591"/>
    <n v="11.952"/>
  </r>
  <r>
    <n v="4771"/>
    <s v="US-2017-114888"/>
    <d v="2017-09-19T00:00:00"/>
    <d v="2017-09-24T00:00:00"/>
    <x v="3"/>
    <s v="Second Class"/>
    <x v="254"/>
    <x v="254"/>
    <s v="Home Office"/>
    <s v="United States"/>
    <s v="San Francisco"/>
    <s v="California"/>
    <n v="94109"/>
    <x v="1"/>
    <s v="OFF-SU-10001212"/>
    <s v="Office Supplies"/>
    <x v="1"/>
    <x v="14"/>
    <x v="1686"/>
    <n v="6.24"/>
  </r>
  <r>
    <n v="4772"/>
    <s v="US-2015-167262"/>
    <d v="2015-10-31T00:00:00"/>
    <d v="2015-11-03T00:00:00"/>
    <x v="8"/>
    <s v="Second Class"/>
    <x v="549"/>
    <x v="549"/>
    <s v="Consumer"/>
    <s v="United States"/>
    <s v="Avondale"/>
    <s v="Arizona"/>
    <n v="85323"/>
    <x v="1"/>
    <s v="TEC-PH-10000486"/>
    <s v="Technology"/>
    <x v="2"/>
    <x v="7"/>
    <x v="39"/>
    <n v="742.33600000000001"/>
  </r>
  <r>
    <n v="4773"/>
    <s v="CA-2018-119746"/>
    <d v="2018-11-23T00:00:00"/>
    <d v="2018-11-27T00:00:00"/>
    <x v="2"/>
    <s v="Standard Class"/>
    <x v="200"/>
    <x v="200"/>
    <s v="Consumer"/>
    <s v="United States"/>
    <s v="Chicago"/>
    <s v="Illinois"/>
    <n v="60610"/>
    <x v="2"/>
    <s v="FUR-FU-10004909"/>
    <s v="Furniture"/>
    <x v="0"/>
    <x v="5"/>
    <x v="1357"/>
    <n v="6.4640000000000004"/>
  </r>
  <r>
    <n v="4774"/>
    <s v="CA-2018-119746"/>
    <d v="2018-11-23T00:00:00"/>
    <d v="2018-11-27T00:00:00"/>
    <x v="2"/>
    <s v="Standard Class"/>
    <x v="200"/>
    <x v="200"/>
    <s v="Consumer"/>
    <s v="United States"/>
    <s v="Chicago"/>
    <s v="Illinois"/>
    <n v="60610"/>
    <x v="2"/>
    <s v="OFF-LA-10001613"/>
    <s v="Office Supplies"/>
    <x v="1"/>
    <x v="2"/>
    <x v="743"/>
    <n v="11.52"/>
  </r>
  <r>
    <n v="4775"/>
    <s v="CA-2018-119746"/>
    <d v="2018-11-23T00:00:00"/>
    <d v="2018-11-27T00:00:00"/>
    <x v="2"/>
    <s v="Standard Class"/>
    <x v="200"/>
    <x v="200"/>
    <s v="Consumer"/>
    <s v="United States"/>
    <s v="Chicago"/>
    <s v="Illinois"/>
    <n v="60610"/>
    <x v="2"/>
    <s v="TEC-PH-10004447"/>
    <s v="Technology"/>
    <x v="2"/>
    <x v="7"/>
    <x v="866"/>
    <n v="222.38399999999999"/>
  </r>
  <r>
    <n v="4776"/>
    <s v="CA-2018-108091"/>
    <d v="2018-11-16T00:00:00"/>
    <d v="2018-11-21T00:00:00"/>
    <x v="2"/>
    <s v="Standard Class"/>
    <x v="735"/>
    <x v="735"/>
    <s v="Home Office"/>
    <s v="United States"/>
    <s v="Escondido"/>
    <s v="California"/>
    <n v="92025"/>
    <x v="1"/>
    <s v="OFF-AR-10000255"/>
    <s v="Office Supplies"/>
    <x v="1"/>
    <x v="6"/>
    <x v="807"/>
    <n v="23.36"/>
  </r>
  <r>
    <n v="4777"/>
    <s v="CA-2017-101630"/>
    <d v="2017-02-19T00:00:00"/>
    <d v="2017-02-23T00:00:00"/>
    <x v="11"/>
    <s v="Second Class"/>
    <x v="316"/>
    <x v="316"/>
    <s v="Corporate"/>
    <s v="United States"/>
    <s v="Long Beach"/>
    <s v="New York"/>
    <n v="11561"/>
    <x v="3"/>
    <s v="OFF-LA-10004425"/>
    <s v="Office Supplies"/>
    <x v="1"/>
    <x v="2"/>
    <x v="859"/>
    <n v="8.67"/>
  </r>
  <r>
    <n v="4778"/>
    <s v="CA-2017-101630"/>
    <d v="2017-02-19T00:00:00"/>
    <d v="2017-02-23T00:00:00"/>
    <x v="11"/>
    <s v="Second Class"/>
    <x v="316"/>
    <x v="316"/>
    <s v="Corporate"/>
    <s v="United States"/>
    <s v="Long Beach"/>
    <s v="New York"/>
    <n v="11561"/>
    <x v="3"/>
    <s v="OFF-SU-10001664"/>
    <s v="Office Supplies"/>
    <x v="1"/>
    <x v="14"/>
    <x v="1241"/>
    <n v="25.71"/>
  </r>
  <r>
    <n v="4779"/>
    <s v="CA-2018-132346"/>
    <d v="2018-07-11T00:00:00"/>
    <d v="2018-11-11T00:00:00"/>
    <x v="6"/>
    <s v="Standard Class"/>
    <x v="7"/>
    <x v="7"/>
    <s v="Consumer"/>
    <s v="United States"/>
    <s v="Newark"/>
    <s v="Delaware"/>
    <n v="19711"/>
    <x v="3"/>
    <s v="OFF-AP-10000696"/>
    <s v="Office Supplies"/>
    <x v="1"/>
    <x v="9"/>
    <x v="336"/>
    <n v="100.94"/>
  </r>
  <r>
    <n v="4780"/>
    <s v="CA-2015-150301"/>
    <d v="2015-08-07T00:00:00"/>
    <d v="2015-07-10T00:00:00"/>
    <x v="0"/>
    <s v="First Class"/>
    <x v="659"/>
    <x v="659"/>
    <s v="Consumer"/>
    <s v="United States"/>
    <s v="Buffalo"/>
    <s v="New York"/>
    <n v="14215"/>
    <x v="3"/>
    <s v="FUR-CH-10002647"/>
    <s v="Furniture"/>
    <x v="0"/>
    <x v="1"/>
    <x v="475"/>
    <n v="63.881999999999998"/>
  </r>
  <r>
    <n v="4781"/>
    <s v="CA-2015-159310"/>
    <d v="2015-07-11T00:00:00"/>
    <d v="2015-11-12T00:00:00"/>
    <x v="6"/>
    <s v="Standard Class"/>
    <x v="56"/>
    <x v="56"/>
    <s v="Consumer"/>
    <s v="United States"/>
    <s v="Houston"/>
    <s v="Texas"/>
    <n v="77070"/>
    <x v="2"/>
    <s v="FUR-CH-10002758"/>
    <s v="Furniture"/>
    <x v="0"/>
    <x v="1"/>
    <x v="1411"/>
    <n v="683.14400000000001"/>
  </r>
  <r>
    <n v="4782"/>
    <s v="CA-2015-159310"/>
    <d v="2015-07-11T00:00:00"/>
    <d v="2015-11-12T00:00:00"/>
    <x v="6"/>
    <s v="Standard Class"/>
    <x v="56"/>
    <x v="56"/>
    <s v="Consumer"/>
    <s v="United States"/>
    <s v="Houston"/>
    <s v="Texas"/>
    <n v="77070"/>
    <x v="2"/>
    <s v="OFF-BI-10000201"/>
    <s v="Office Supplies"/>
    <x v="1"/>
    <x v="8"/>
    <x v="1687"/>
    <n v="1.476"/>
  </r>
  <r>
    <n v="4783"/>
    <s v="CA-2015-159310"/>
    <d v="2015-07-11T00:00:00"/>
    <d v="2015-11-12T00:00:00"/>
    <x v="6"/>
    <s v="Standard Class"/>
    <x v="56"/>
    <x v="56"/>
    <s v="Consumer"/>
    <s v="United States"/>
    <s v="Houston"/>
    <s v="Texas"/>
    <n v="77070"/>
    <x v="2"/>
    <s v="OFF-SU-10004115"/>
    <s v="Office Supplies"/>
    <x v="1"/>
    <x v="14"/>
    <x v="515"/>
    <n v="40.712000000000003"/>
  </r>
  <r>
    <n v="4784"/>
    <s v="US-2018-147984"/>
    <d v="2018-01-28T00:00:00"/>
    <d v="2018-02-01T00:00:00"/>
    <x v="7"/>
    <s v="Standard Class"/>
    <x v="673"/>
    <x v="673"/>
    <s v="Consumer"/>
    <s v="United States"/>
    <s v="Wichita"/>
    <s v="Kansas"/>
    <n v="67212"/>
    <x v="2"/>
    <s v="OFF-PA-10000806"/>
    <s v="Office Supplies"/>
    <x v="1"/>
    <x v="10"/>
    <x v="957"/>
    <n v="279.89999999999998"/>
  </r>
  <r>
    <n v="4785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OFF-AR-10001473"/>
    <s v="Office Supplies"/>
    <x v="1"/>
    <x v="6"/>
    <x v="1341"/>
    <n v="13.12"/>
  </r>
  <r>
    <n v="4786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FUR-BO-10003450"/>
    <s v="Furniture"/>
    <x v="0"/>
    <x v="0"/>
    <x v="1353"/>
    <n v="69.575999999999993"/>
  </r>
  <r>
    <n v="4787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OFF-AR-10001545"/>
    <s v="Office Supplies"/>
    <x v="1"/>
    <x v="6"/>
    <x v="820"/>
    <n v="4.2240000000000002"/>
  </r>
  <r>
    <n v="4788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TEC-AC-10004396"/>
    <s v="Technology"/>
    <x v="2"/>
    <x v="11"/>
    <x v="1688"/>
    <n v="58.08"/>
  </r>
  <r>
    <n v="4789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FUR-FU-10002456"/>
    <s v="Furniture"/>
    <x v="0"/>
    <x v="5"/>
    <x v="1018"/>
    <n v="52.415999999999997"/>
  </r>
  <r>
    <n v="4790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FUR-FU-10001473"/>
    <s v="Furniture"/>
    <x v="0"/>
    <x v="5"/>
    <x v="993"/>
    <n v="54.92"/>
  </r>
  <r>
    <n v="4791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FUR-TA-10000849"/>
    <s v="Furniture"/>
    <x v="0"/>
    <x v="3"/>
    <x v="1327"/>
    <n v="364.95"/>
  </r>
  <r>
    <n v="4792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OFF-PA-10001166"/>
    <s v="Office Supplies"/>
    <x v="1"/>
    <x v="10"/>
    <x v="1689"/>
    <n v="85.055999999999997"/>
  </r>
  <r>
    <n v="4793"/>
    <s v="CA-2016-104346"/>
    <d v="2016-11-12T00:00:00"/>
    <d v="2016-12-16T00:00:00"/>
    <x v="2"/>
    <s v="Standard Class"/>
    <x v="5"/>
    <x v="5"/>
    <s v="Consumer"/>
    <s v="United States"/>
    <s v="Colorado Springs"/>
    <s v="Colorado"/>
    <n v="80906"/>
    <x v="1"/>
    <s v="OFF-PA-10003256"/>
    <s v="Office Supplies"/>
    <x v="1"/>
    <x v="10"/>
    <x v="96"/>
    <n v="27.696000000000002"/>
  </r>
  <r>
    <n v="4794"/>
    <s v="US-2016-141684"/>
    <d v="2016-06-29T00:00:00"/>
    <d v="2016-07-04T00:00:00"/>
    <x v="9"/>
    <s v="Standard Class"/>
    <x v="514"/>
    <x v="514"/>
    <s v="Consumer"/>
    <s v="United States"/>
    <s v="New York City"/>
    <s v="New York"/>
    <n v="10011"/>
    <x v="3"/>
    <s v="OFF-PA-10002870"/>
    <s v="Office Supplies"/>
    <x v="1"/>
    <x v="10"/>
    <x v="902"/>
    <n v="24.96"/>
  </r>
  <r>
    <n v="4795"/>
    <s v="CA-2016-144722"/>
    <d v="2016-03-16T00:00:00"/>
    <d v="2016-03-23T00:00:00"/>
    <x v="10"/>
    <s v="Standard Class"/>
    <x v="751"/>
    <x v="751"/>
    <s v="Corporate"/>
    <s v="United States"/>
    <s v="Los Angeles"/>
    <s v="California"/>
    <n v="90036"/>
    <x v="1"/>
    <s v="FUR-FU-10001215"/>
    <s v="Furniture"/>
    <x v="0"/>
    <x v="5"/>
    <x v="1609"/>
    <n v="43.13"/>
  </r>
  <r>
    <n v="4796"/>
    <s v="CA-2016-120516"/>
    <d v="2016-08-13T00:00:00"/>
    <d v="2016-08-17T00:00:00"/>
    <x v="0"/>
    <s v="Standard Class"/>
    <x v="242"/>
    <x v="242"/>
    <s v="Consumer"/>
    <s v="United States"/>
    <s v="Marietta"/>
    <s v="Georgia"/>
    <n v="30062"/>
    <x v="0"/>
    <s v="OFF-BI-10004187"/>
    <s v="Office Supplies"/>
    <x v="1"/>
    <x v="8"/>
    <x v="620"/>
    <n v="5.64"/>
  </r>
  <r>
    <n v="4797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OFF-BI-10001718"/>
    <s v="Office Supplies"/>
    <x v="1"/>
    <x v="8"/>
    <x v="1225"/>
    <n v="57.582000000000001"/>
  </r>
  <r>
    <n v="4798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OFF-PA-10004983"/>
    <s v="Office Supplies"/>
    <x v="1"/>
    <x v="10"/>
    <x v="1332"/>
    <n v="31.103999999999999"/>
  </r>
  <r>
    <n v="4799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FUR-FU-10002396"/>
    <s v="Furniture"/>
    <x v="0"/>
    <x v="5"/>
    <x v="1590"/>
    <n v="30.192"/>
  </r>
  <r>
    <n v="4800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TEC-PH-10003988"/>
    <s v="Technology"/>
    <x v="2"/>
    <x v="7"/>
    <x v="47"/>
    <n v="43.6"/>
  </r>
  <r>
    <n v="4801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OFF-AR-10002467"/>
    <s v="Office Supplies"/>
    <x v="1"/>
    <x v="6"/>
    <x v="1690"/>
    <n v="4.7679999999999998"/>
  </r>
  <r>
    <n v="4802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OFF-BI-10004002"/>
    <s v="Office Supplies"/>
    <x v="1"/>
    <x v="8"/>
    <x v="154"/>
    <n v="10.38"/>
  </r>
  <r>
    <n v="4803"/>
    <s v="US-2017-148901"/>
    <d v="2017-05-14T00:00:00"/>
    <d v="2017-05-19T00:00:00"/>
    <x v="5"/>
    <s v="Standard Class"/>
    <x v="149"/>
    <x v="149"/>
    <s v="Corporate"/>
    <s v="United States"/>
    <s v="Jacksonville"/>
    <s v="Florida"/>
    <n v="32216"/>
    <x v="0"/>
    <s v="OFF-BI-10002309"/>
    <s v="Office Supplies"/>
    <x v="1"/>
    <x v="8"/>
    <x v="78"/>
    <n v="13.391999999999999"/>
  </r>
  <r>
    <n v="4804"/>
    <s v="CA-2018-136364"/>
    <d v="2018-07-13T00:00:00"/>
    <d v="2018-07-17T00:00:00"/>
    <x v="6"/>
    <s v="Second Class"/>
    <x v="708"/>
    <x v="708"/>
    <s v="Consumer"/>
    <s v="United States"/>
    <s v="Philadelphia"/>
    <s v="Pennsylvania"/>
    <n v="19140"/>
    <x v="3"/>
    <s v="TEC-PH-10003885"/>
    <s v="Technology"/>
    <x v="2"/>
    <x v="7"/>
    <x v="780"/>
    <n v="39.594000000000001"/>
  </r>
  <r>
    <n v="4805"/>
    <s v="CA-2018-136364"/>
    <d v="2018-07-13T00:00:00"/>
    <d v="2018-07-17T00:00:00"/>
    <x v="6"/>
    <s v="Second Class"/>
    <x v="708"/>
    <x v="708"/>
    <s v="Consumer"/>
    <s v="United States"/>
    <s v="Philadelphia"/>
    <s v="Pennsylvania"/>
    <n v="19140"/>
    <x v="3"/>
    <s v="FUR-FU-10002501"/>
    <s v="Furniture"/>
    <x v="0"/>
    <x v="5"/>
    <x v="1293"/>
    <n v="91.007999999999996"/>
  </r>
  <r>
    <n v="4806"/>
    <s v="CA-2016-137708"/>
    <d v="2016-11-22T00:00:00"/>
    <d v="2016-11-25T00:00:00"/>
    <x v="2"/>
    <s v="Second Class"/>
    <x v="159"/>
    <x v="159"/>
    <s v="Consumer"/>
    <s v="United States"/>
    <s v="Los Angeles"/>
    <s v="California"/>
    <n v="90008"/>
    <x v="1"/>
    <s v="OFF-PA-10000176"/>
    <s v="Office Supplies"/>
    <x v="1"/>
    <x v="10"/>
    <x v="640"/>
    <n v="37.94"/>
  </r>
  <r>
    <n v="4807"/>
    <s v="CA-2016-137708"/>
    <d v="2016-11-22T00:00:00"/>
    <d v="2016-11-25T00:00:00"/>
    <x v="2"/>
    <s v="Second Class"/>
    <x v="159"/>
    <x v="159"/>
    <s v="Consumer"/>
    <s v="United States"/>
    <s v="Los Angeles"/>
    <s v="California"/>
    <n v="90008"/>
    <x v="1"/>
    <s v="OFF-PA-10000327"/>
    <s v="Office Supplies"/>
    <x v="1"/>
    <x v="10"/>
    <x v="1437"/>
    <n v="42.8"/>
  </r>
  <r>
    <n v="4808"/>
    <s v="CA-2016-137708"/>
    <d v="2016-11-22T00:00:00"/>
    <d v="2016-11-25T00:00:00"/>
    <x v="2"/>
    <s v="Second Class"/>
    <x v="159"/>
    <x v="159"/>
    <s v="Consumer"/>
    <s v="United States"/>
    <s v="Los Angeles"/>
    <s v="California"/>
    <n v="90008"/>
    <x v="1"/>
    <s v="OFF-ST-10004634"/>
    <s v="Office Supplies"/>
    <x v="1"/>
    <x v="4"/>
    <x v="602"/>
    <n v="33.630000000000003"/>
  </r>
  <r>
    <n v="4809"/>
    <s v="CA-2015-149055"/>
    <d v="2015-11-23T00:00:00"/>
    <d v="2015-11-28T00:00:00"/>
    <x v="2"/>
    <s v="Standard Class"/>
    <x v="536"/>
    <x v="536"/>
    <s v="Corporate"/>
    <s v="United States"/>
    <s v="Philadelphia"/>
    <s v="Pennsylvania"/>
    <n v="19134"/>
    <x v="3"/>
    <s v="OFF-EN-10003040"/>
    <s v="Office Supplies"/>
    <x v="1"/>
    <x v="12"/>
    <x v="1233"/>
    <n v="62.808"/>
  </r>
  <r>
    <n v="4810"/>
    <s v="CA-2016-151589"/>
    <d v="2016-12-27T00:00:00"/>
    <d v="2016-12-30T00:00:00"/>
    <x v="1"/>
    <s v="First Class"/>
    <x v="681"/>
    <x v="681"/>
    <s v="Consumer"/>
    <s v="United States"/>
    <s v="Eau Claire"/>
    <s v="Wisconsin"/>
    <n v="54703"/>
    <x v="2"/>
    <s v="OFF-PA-10003228"/>
    <s v="Office Supplies"/>
    <x v="1"/>
    <x v="10"/>
    <x v="1677"/>
    <n v="195.64"/>
  </r>
  <r>
    <n v="4811"/>
    <s v="CA-2016-151589"/>
    <d v="2016-12-27T00:00:00"/>
    <d v="2016-12-30T00:00:00"/>
    <x v="1"/>
    <s v="First Class"/>
    <x v="681"/>
    <x v="681"/>
    <s v="Consumer"/>
    <s v="United States"/>
    <s v="Eau Claire"/>
    <s v="Wisconsin"/>
    <n v="54703"/>
    <x v="2"/>
    <s v="TEC-PH-10004345"/>
    <s v="Technology"/>
    <x v="2"/>
    <x v="7"/>
    <x v="1176"/>
    <n v="239.9"/>
  </r>
  <r>
    <n v="4812"/>
    <s v="CA-2017-121370"/>
    <d v="2017-11-14T00:00:00"/>
    <d v="2017-11-19T00:00:00"/>
    <x v="2"/>
    <s v="Second Class"/>
    <x v="686"/>
    <x v="686"/>
    <s v="Consumer"/>
    <s v="United States"/>
    <s v="Philadelphia"/>
    <s v="Pennsylvania"/>
    <n v="19134"/>
    <x v="3"/>
    <s v="FUR-CH-10000785"/>
    <s v="Furniture"/>
    <x v="0"/>
    <x v="1"/>
    <x v="323"/>
    <n v="380.05799999999999"/>
  </r>
  <r>
    <n v="4813"/>
    <s v="CA-2017-121370"/>
    <d v="2017-11-14T00:00:00"/>
    <d v="2017-11-19T00:00:00"/>
    <x v="2"/>
    <s v="Second Class"/>
    <x v="686"/>
    <x v="686"/>
    <s v="Consumer"/>
    <s v="United States"/>
    <s v="Philadelphia"/>
    <s v="Pennsylvania"/>
    <n v="19134"/>
    <x v="3"/>
    <s v="TEC-CO-10004115"/>
    <s v="Technology"/>
    <x v="2"/>
    <x v="16"/>
    <x v="361"/>
    <n v="1199.9760000000001"/>
  </r>
  <r>
    <n v="4814"/>
    <s v="CA-2017-121370"/>
    <d v="2017-11-14T00:00:00"/>
    <d v="2017-11-19T00:00:00"/>
    <x v="2"/>
    <s v="Second Class"/>
    <x v="686"/>
    <x v="686"/>
    <s v="Consumer"/>
    <s v="United States"/>
    <s v="Philadelphia"/>
    <s v="Pennsylvania"/>
    <n v="19134"/>
    <x v="3"/>
    <s v="FUR-FU-10002813"/>
    <s v="Furniture"/>
    <x v="0"/>
    <x v="5"/>
    <x v="1691"/>
    <n v="48.576000000000001"/>
  </r>
  <r>
    <n v="4815"/>
    <s v="CA-2017-111696"/>
    <d v="2017-08-05T00:00:00"/>
    <d v="2017-05-10T00:00:00"/>
    <x v="0"/>
    <s v="First Class"/>
    <x v="577"/>
    <x v="577"/>
    <s v="Consumer"/>
    <s v="United States"/>
    <s v="Los Angeles"/>
    <s v="California"/>
    <n v="90004"/>
    <x v="1"/>
    <s v="OFF-PA-10002751"/>
    <s v="Office Supplies"/>
    <x v="1"/>
    <x v="10"/>
    <x v="151"/>
    <n v="17.940000000000001"/>
  </r>
  <r>
    <n v="4816"/>
    <s v="CA-2015-139598"/>
    <d v="2015-12-26T00:00:00"/>
    <d v="2015-12-31T00:00:00"/>
    <x v="1"/>
    <s v="Standard Class"/>
    <x v="726"/>
    <x v="726"/>
    <s v="Consumer"/>
    <s v="United States"/>
    <s v="Philadelphia"/>
    <s v="Pennsylvania"/>
    <n v="19134"/>
    <x v="3"/>
    <s v="OFF-PA-10004569"/>
    <s v="Office Supplies"/>
    <x v="1"/>
    <x v="10"/>
    <x v="230"/>
    <n v="18.263999999999999"/>
  </r>
  <r>
    <n v="4817"/>
    <s v="CA-2015-139598"/>
    <d v="2015-12-26T00:00:00"/>
    <d v="2015-12-31T00:00:00"/>
    <x v="1"/>
    <s v="Standard Class"/>
    <x v="726"/>
    <x v="726"/>
    <s v="Consumer"/>
    <s v="United States"/>
    <s v="Philadelphia"/>
    <s v="Pennsylvania"/>
    <n v="19134"/>
    <x v="3"/>
    <s v="OFF-AP-10002998"/>
    <s v="Office Supplies"/>
    <x v="1"/>
    <x v="9"/>
    <x v="1644"/>
    <n v="34.655999999999999"/>
  </r>
  <r>
    <n v="4818"/>
    <s v="CA-2015-139598"/>
    <d v="2015-12-26T00:00:00"/>
    <d v="2015-12-31T00:00:00"/>
    <x v="1"/>
    <s v="Standard Class"/>
    <x v="726"/>
    <x v="726"/>
    <s v="Consumer"/>
    <s v="United States"/>
    <s v="Philadelphia"/>
    <s v="Pennsylvania"/>
    <n v="19134"/>
    <x v="3"/>
    <s v="OFF-AP-10003287"/>
    <s v="Office Supplies"/>
    <x v="1"/>
    <x v="9"/>
    <x v="543"/>
    <n v="81.552000000000007"/>
  </r>
  <r>
    <n v="4819"/>
    <s v="CA-2015-139598"/>
    <d v="2015-12-26T00:00:00"/>
    <d v="2015-12-31T00:00:00"/>
    <x v="1"/>
    <s v="Standard Class"/>
    <x v="726"/>
    <x v="726"/>
    <s v="Consumer"/>
    <s v="United States"/>
    <s v="Philadelphia"/>
    <s v="Pennsylvania"/>
    <n v="19134"/>
    <x v="3"/>
    <s v="OFF-ST-10001370"/>
    <s v="Office Supplies"/>
    <x v="1"/>
    <x v="4"/>
    <x v="1032"/>
    <n v="227.136"/>
  </r>
  <r>
    <n v="4820"/>
    <s v="CA-2018-117436"/>
    <d v="2018-08-06T00:00:00"/>
    <d v="2018-06-14T00:00:00"/>
    <x v="0"/>
    <s v="Standard Class"/>
    <x v="752"/>
    <x v="752"/>
    <s v="Consumer"/>
    <s v="United States"/>
    <s v="Norwich"/>
    <s v="Connecticut"/>
    <n v="6360"/>
    <x v="3"/>
    <s v="OFF-BI-10004040"/>
    <s v="Office Supplies"/>
    <x v="1"/>
    <x v="8"/>
    <x v="1487"/>
    <n v="10.36"/>
  </r>
  <r>
    <n v="4821"/>
    <s v="CA-2016-140025"/>
    <d v="2016-07-04T00:00:00"/>
    <d v="2016-04-11T00:00:00"/>
    <x v="6"/>
    <s v="Standard Class"/>
    <x v="724"/>
    <x v="724"/>
    <s v="Consumer"/>
    <s v="United States"/>
    <s v="San Antonio"/>
    <s v="Texas"/>
    <n v="78207"/>
    <x v="2"/>
    <s v="OFF-AP-10002651"/>
    <s v="Office Supplies"/>
    <x v="1"/>
    <x v="9"/>
    <x v="1350"/>
    <n v="463.24799999999999"/>
  </r>
  <r>
    <n v="4822"/>
    <s v="CA-2016-140025"/>
    <d v="2016-07-04T00:00:00"/>
    <d v="2016-04-11T00:00:00"/>
    <x v="6"/>
    <s v="Standard Class"/>
    <x v="724"/>
    <x v="724"/>
    <s v="Consumer"/>
    <s v="United States"/>
    <s v="San Antonio"/>
    <s v="Texas"/>
    <n v="78207"/>
    <x v="2"/>
    <s v="TEC-AC-10002402"/>
    <s v="Technology"/>
    <x v="2"/>
    <x v="11"/>
    <x v="657"/>
    <n v="383.952"/>
  </r>
  <r>
    <n v="4823"/>
    <s v="CA-2017-134222"/>
    <d v="2017-10-07T00:00:00"/>
    <d v="2017-07-11T00:00:00"/>
    <x v="8"/>
    <s v="Same Day"/>
    <x v="125"/>
    <x v="125"/>
    <s v="Home Office"/>
    <s v="United States"/>
    <s v="Yuma"/>
    <s v="Arizona"/>
    <n v="85364"/>
    <x v="1"/>
    <s v="OFF-BI-10001658"/>
    <s v="Office Supplies"/>
    <x v="1"/>
    <x v="8"/>
    <x v="444"/>
    <n v="44.856000000000002"/>
  </r>
  <r>
    <n v="4824"/>
    <s v="CA-2017-140018"/>
    <d v="2017-11-21T00:00:00"/>
    <d v="2017-11-26T00:00:00"/>
    <x v="2"/>
    <s v="Standard Class"/>
    <x v="237"/>
    <x v="237"/>
    <s v="Consumer"/>
    <s v="United States"/>
    <s v="Columbus"/>
    <s v="Ohio"/>
    <n v="43229"/>
    <x v="3"/>
    <s v="TEC-MA-10000752"/>
    <s v="Technology"/>
    <x v="2"/>
    <x v="15"/>
    <x v="1692"/>
    <n v="30.344999999999999"/>
  </r>
  <r>
    <n v="4825"/>
    <s v="CA-2017-140018"/>
    <d v="2017-11-21T00:00:00"/>
    <d v="2017-11-26T00:00:00"/>
    <x v="2"/>
    <s v="Standard Class"/>
    <x v="237"/>
    <x v="237"/>
    <s v="Consumer"/>
    <s v="United States"/>
    <s v="Columbus"/>
    <s v="Ohio"/>
    <n v="43229"/>
    <x v="3"/>
    <s v="FUR-CH-10003817"/>
    <s v="Furniture"/>
    <x v="0"/>
    <x v="1"/>
    <x v="164"/>
    <n v="127.554"/>
  </r>
  <r>
    <n v="4826"/>
    <s v="CA-2017-140018"/>
    <d v="2017-11-21T00:00:00"/>
    <d v="2017-11-26T00:00:00"/>
    <x v="2"/>
    <s v="Standard Class"/>
    <x v="237"/>
    <x v="237"/>
    <s v="Consumer"/>
    <s v="United States"/>
    <s v="Columbus"/>
    <s v="Ohio"/>
    <n v="43229"/>
    <x v="3"/>
    <s v="FUR-FU-10001876"/>
    <s v="Furniture"/>
    <x v="0"/>
    <x v="5"/>
    <x v="1403"/>
    <n v="77.951999999999998"/>
  </r>
  <r>
    <n v="4827"/>
    <s v="US-2018-136707"/>
    <d v="2018-12-11T00:00:00"/>
    <d v="2018-11-15T00:00:00"/>
    <x v="1"/>
    <s v="First Class"/>
    <x v="531"/>
    <x v="531"/>
    <s v="Corporate"/>
    <s v="United States"/>
    <s v="Los Angeles"/>
    <s v="California"/>
    <n v="90036"/>
    <x v="1"/>
    <s v="OFF-BI-10003460"/>
    <s v="Office Supplies"/>
    <x v="1"/>
    <x v="8"/>
    <x v="237"/>
    <n v="14.016"/>
  </r>
  <r>
    <n v="4828"/>
    <s v="CA-2015-152562"/>
    <d v="2015-01-11T00:00:00"/>
    <d v="2015-11-08T00:00:00"/>
    <x v="7"/>
    <s v="Standard Class"/>
    <x v="705"/>
    <x v="705"/>
    <s v="Corporate"/>
    <s v="United States"/>
    <s v="Richmond"/>
    <s v="Kentucky"/>
    <n v="40475"/>
    <x v="0"/>
    <s v="OFF-ST-10000464"/>
    <s v="Office Supplies"/>
    <x v="1"/>
    <x v="4"/>
    <x v="1144"/>
    <n v="69.52"/>
  </r>
  <r>
    <n v="4829"/>
    <s v="CA-2015-152562"/>
    <d v="2015-01-11T00:00:00"/>
    <d v="2015-11-08T00:00:00"/>
    <x v="7"/>
    <s v="Standard Class"/>
    <x v="705"/>
    <x v="705"/>
    <s v="Corporate"/>
    <s v="United States"/>
    <s v="Richmond"/>
    <s v="Kentucky"/>
    <n v="40475"/>
    <x v="0"/>
    <s v="OFF-AR-10001919"/>
    <s v="Office Supplies"/>
    <x v="1"/>
    <x v="6"/>
    <x v="862"/>
    <n v="5.64"/>
  </r>
  <r>
    <n v="4830"/>
    <s v="CA-2017-152408"/>
    <d v="2017-05-15T00:00:00"/>
    <d v="2017-05-21T00:00:00"/>
    <x v="5"/>
    <s v="Standard Class"/>
    <x v="627"/>
    <x v="627"/>
    <s v="Consumer"/>
    <s v="United States"/>
    <s v="New York City"/>
    <s v="New York"/>
    <n v="10035"/>
    <x v="3"/>
    <s v="OFF-BI-10002393"/>
    <s v="Office Supplies"/>
    <x v="1"/>
    <x v="8"/>
    <x v="1197"/>
    <n v="13.776"/>
  </r>
  <r>
    <n v="4831"/>
    <s v="CA-2015-120278"/>
    <d v="2015-07-11T00:00:00"/>
    <d v="2015-11-12T00:00:00"/>
    <x v="6"/>
    <s v="Standard Class"/>
    <x v="333"/>
    <x v="333"/>
    <s v="Consumer"/>
    <s v="United States"/>
    <s v="Wausau"/>
    <s v="Wisconsin"/>
    <n v="54401"/>
    <x v="2"/>
    <s v="OFF-AP-10001293"/>
    <s v="Office Supplies"/>
    <x v="1"/>
    <x v="9"/>
    <x v="1346"/>
    <n v="245.88"/>
  </r>
  <r>
    <n v="4832"/>
    <s v="CA-2015-120278"/>
    <d v="2015-07-11T00:00:00"/>
    <d v="2015-11-12T00:00:00"/>
    <x v="6"/>
    <s v="Standard Class"/>
    <x v="333"/>
    <x v="333"/>
    <s v="Consumer"/>
    <s v="United States"/>
    <s v="Wausau"/>
    <s v="Wisconsin"/>
    <n v="54401"/>
    <x v="2"/>
    <s v="OFF-ST-10004258"/>
    <s v="Office Supplies"/>
    <x v="1"/>
    <x v="4"/>
    <x v="761"/>
    <n v="36.630000000000003"/>
  </r>
  <r>
    <n v="4833"/>
    <s v="CA-2015-120278"/>
    <d v="2015-07-11T00:00:00"/>
    <d v="2015-11-12T00:00:00"/>
    <x v="6"/>
    <s v="Standard Class"/>
    <x v="333"/>
    <x v="333"/>
    <s v="Consumer"/>
    <s v="United States"/>
    <s v="Wausau"/>
    <s v="Wisconsin"/>
    <n v="54401"/>
    <x v="2"/>
    <s v="OFF-ST-10002214"/>
    <s v="Office Supplies"/>
    <x v="1"/>
    <x v="4"/>
    <x v="1003"/>
    <n v="22.58"/>
  </r>
  <r>
    <n v="4834"/>
    <s v="CA-2015-120278"/>
    <d v="2015-07-11T00:00:00"/>
    <d v="2015-11-12T00:00:00"/>
    <x v="6"/>
    <s v="Standard Class"/>
    <x v="333"/>
    <x v="333"/>
    <s v="Consumer"/>
    <s v="United States"/>
    <s v="Wausau"/>
    <s v="Wisconsin"/>
    <n v="54401"/>
    <x v="2"/>
    <s v="OFF-BI-10004970"/>
    <s v="Office Supplies"/>
    <x v="1"/>
    <x v="8"/>
    <x v="917"/>
    <n v="12.39"/>
  </r>
  <r>
    <n v="4835"/>
    <s v="CA-2018-167661"/>
    <d v="2018-05-10T00:00:00"/>
    <d v="2018-10-10T00:00:00"/>
    <x v="5"/>
    <s v="Standard Class"/>
    <x v="486"/>
    <x v="486"/>
    <s v="Home Office"/>
    <s v="United States"/>
    <s v="San Francisco"/>
    <s v="California"/>
    <n v="94110"/>
    <x v="1"/>
    <s v="OFF-BI-10002571"/>
    <s v="Office Supplies"/>
    <x v="1"/>
    <x v="8"/>
    <x v="1213"/>
    <n v="39.92"/>
  </r>
  <r>
    <n v="4836"/>
    <s v="CA-2018-167661"/>
    <d v="2018-05-10T00:00:00"/>
    <d v="2018-10-10T00:00:00"/>
    <x v="5"/>
    <s v="Standard Class"/>
    <x v="486"/>
    <x v="486"/>
    <s v="Home Office"/>
    <s v="United States"/>
    <s v="San Francisco"/>
    <s v="California"/>
    <n v="94110"/>
    <x v="1"/>
    <s v="OFF-PA-10002581"/>
    <s v="Office Supplies"/>
    <x v="1"/>
    <x v="10"/>
    <x v="1309"/>
    <n v="61.96"/>
  </r>
  <r>
    <n v="4837"/>
    <s v="CA-2018-167661"/>
    <d v="2018-05-10T00:00:00"/>
    <d v="2018-10-10T00:00:00"/>
    <x v="5"/>
    <s v="Standard Class"/>
    <x v="486"/>
    <x v="486"/>
    <s v="Home Office"/>
    <s v="United States"/>
    <s v="San Francisco"/>
    <s v="California"/>
    <n v="94110"/>
    <x v="1"/>
    <s v="OFF-BI-10001097"/>
    <s v="Office Supplies"/>
    <x v="1"/>
    <x v="8"/>
    <x v="797"/>
    <n v="19.936"/>
  </r>
  <r>
    <n v="4838"/>
    <s v="CA-2018-106831"/>
    <d v="2018-01-06T00:00:00"/>
    <d v="2018-06-03T00:00:00"/>
    <x v="7"/>
    <s v="First Class"/>
    <x v="651"/>
    <x v="651"/>
    <s v="Consumer"/>
    <s v="United States"/>
    <s v="Dublin"/>
    <s v="Ohio"/>
    <n v="43017"/>
    <x v="3"/>
    <s v="OFF-BI-10003429"/>
    <s v="Office Supplies"/>
    <x v="1"/>
    <x v="8"/>
    <x v="852"/>
    <n v="3.798"/>
  </r>
  <r>
    <n v="4839"/>
    <s v="CA-2018-106831"/>
    <d v="2018-01-06T00:00:00"/>
    <d v="2018-06-03T00:00:00"/>
    <x v="7"/>
    <s v="First Class"/>
    <x v="651"/>
    <x v="651"/>
    <s v="Consumer"/>
    <s v="United States"/>
    <s v="Dublin"/>
    <s v="Ohio"/>
    <n v="43017"/>
    <x v="3"/>
    <s v="OFF-PA-10000682"/>
    <s v="Office Supplies"/>
    <x v="1"/>
    <x v="10"/>
    <x v="868"/>
    <n v="27.744"/>
  </r>
  <r>
    <n v="4840"/>
    <s v="CA-2018-106831"/>
    <d v="2018-01-06T00:00:00"/>
    <d v="2018-06-03T00:00:00"/>
    <x v="7"/>
    <s v="First Class"/>
    <x v="651"/>
    <x v="651"/>
    <s v="Consumer"/>
    <s v="United States"/>
    <s v="Dublin"/>
    <s v="Ohio"/>
    <n v="43017"/>
    <x v="3"/>
    <s v="TEC-PH-10001700"/>
    <s v="Technology"/>
    <x v="2"/>
    <x v="7"/>
    <x v="195"/>
    <n v="158.376"/>
  </r>
  <r>
    <n v="4841"/>
    <s v="CA-2018-154123"/>
    <d v="2018-11-20T00:00:00"/>
    <d v="2018-11-25T00:00:00"/>
    <x v="2"/>
    <s v="Standard Class"/>
    <x v="337"/>
    <x v="337"/>
    <s v="Home Office"/>
    <s v="United States"/>
    <s v="Henderson"/>
    <s v="Kentucky"/>
    <n v="42420"/>
    <x v="0"/>
    <s v="FUR-FU-10000629"/>
    <s v="Furniture"/>
    <x v="0"/>
    <x v="5"/>
    <x v="93"/>
    <n v="27.58"/>
  </r>
  <r>
    <n v="4842"/>
    <s v="CA-2017-136049"/>
    <d v="2017-12-23T00:00:00"/>
    <d v="2017-12-28T00:00:00"/>
    <x v="1"/>
    <s v="Standard Class"/>
    <x v="392"/>
    <x v="392"/>
    <s v="Consumer"/>
    <s v="United States"/>
    <s v="Bowling Green"/>
    <s v="Ohio"/>
    <n v="43402"/>
    <x v="3"/>
    <s v="OFF-BI-10001267"/>
    <s v="Office Supplies"/>
    <x v="1"/>
    <x v="8"/>
    <x v="1475"/>
    <n v="5.5529999999999999"/>
  </r>
  <r>
    <n v="4843"/>
    <s v="CA-2018-118402"/>
    <d v="2018-09-29T00:00:00"/>
    <d v="2018-10-04T00:00:00"/>
    <x v="3"/>
    <s v="Standard Class"/>
    <x v="123"/>
    <x v="123"/>
    <s v="Consumer"/>
    <s v="United States"/>
    <s v="Memphis"/>
    <s v="Tennessee"/>
    <n v="38109"/>
    <x v="0"/>
    <s v="OFF-ST-10001418"/>
    <s v="Office Supplies"/>
    <x v="1"/>
    <x v="4"/>
    <x v="879"/>
    <n v="243.92"/>
  </r>
  <r>
    <n v="4844"/>
    <s v="US-2017-139388"/>
    <d v="2017-07-11T00:00:00"/>
    <d v="2017-11-09T00:00:00"/>
    <x v="6"/>
    <s v="First Class"/>
    <x v="693"/>
    <x v="693"/>
    <s v="Consumer"/>
    <s v="United States"/>
    <s v="Lakewood"/>
    <s v="New Jersey"/>
    <n v="8701"/>
    <x v="3"/>
    <s v="OFF-FA-10004968"/>
    <s v="Office Supplies"/>
    <x v="1"/>
    <x v="13"/>
    <x v="1019"/>
    <n v="14.96"/>
  </r>
  <r>
    <n v="4845"/>
    <s v="US-2015-128685"/>
    <d v="2015-04-04T00:00:00"/>
    <d v="2015-04-05T00:00:00"/>
    <x v="4"/>
    <s v="First Class"/>
    <x v="89"/>
    <x v="89"/>
    <s v="Corporate"/>
    <s v="United States"/>
    <s v="Los Angeles"/>
    <s v="California"/>
    <n v="90008"/>
    <x v="1"/>
    <s v="OFF-BI-10004140"/>
    <s v="Office Supplies"/>
    <x v="1"/>
    <x v="8"/>
    <x v="307"/>
    <n v="7.1840000000000002"/>
  </r>
  <r>
    <n v="4846"/>
    <s v="CA-2016-124044"/>
    <d v="2016-07-23T00:00:00"/>
    <d v="2016-07-26T00:00:00"/>
    <x v="6"/>
    <s v="Second Class"/>
    <x v="234"/>
    <x v="234"/>
    <s v="Consumer"/>
    <s v="United States"/>
    <s v="Rochester"/>
    <s v="New York"/>
    <n v="14609"/>
    <x v="3"/>
    <s v="OFF-BI-10003460"/>
    <s v="Office Supplies"/>
    <x v="1"/>
    <x v="8"/>
    <x v="237"/>
    <n v="10.512"/>
  </r>
  <r>
    <n v="4847"/>
    <s v="CA-2015-164469"/>
    <d v="2015-06-25T00:00:00"/>
    <d v="2015-06-27T00:00:00"/>
    <x v="9"/>
    <s v="Second Class"/>
    <x v="136"/>
    <x v="136"/>
    <s v="Corporate"/>
    <s v="United States"/>
    <s v="Salem"/>
    <s v="Oregon"/>
    <n v="97301"/>
    <x v="1"/>
    <s v="TEC-PH-10002115"/>
    <s v="Technology"/>
    <x v="2"/>
    <x v="7"/>
    <x v="801"/>
    <n v="263.95999999999998"/>
  </r>
  <r>
    <n v="4848"/>
    <s v="CA-2015-164469"/>
    <d v="2015-06-25T00:00:00"/>
    <d v="2015-06-27T00:00:00"/>
    <x v="9"/>
    <s v="Second Class"/>
    <x v="136"/>
    <x v="136"/>
    <s v="Corporate"/>
    <s v="United States"/>
    <s v="Salem"/>
    <s v="Oregon"/>
    <n v="97301"/>
    <x v="1"/>
    <s v="OFF-AR-10003478"/>
    <s v="Office Supplies"/>
    <x v="1"/>
    <x v="6"/>
    <x v="359"/>
    <n v="71.632000000000005"/>
  </r>
  <r>
    <n v="4849"/>
    <s v="CA-2015-164469"/>
    <d v="2015-06-25T00:00:00"/>
    <d v="2015-06-27T00:00:00"/>
    <x v="9"/>
    <s v="Second Class"/>
    <x v="136"/>
    <x v="136"/>
    <s v="Corporate"/>
    <s v="United States"/>
    <s v="Salem"/>
    <s v="Oregon"/>
    <n v="97301"/>
    <x v="1"/>
    <s v="OFF-AR-10000475"/>
    <s v="Office Supplies"/>
    <x v="1"/>
    <x v="6"/>
    <x v="1120"/>
    <n v="9.3279999999999994"/>
  </r>
  <r>
    <n v="4850"/>
    <s v="CA-2015-107818"/>
    <d v="2015-08-09T00:00:00"/>
    <d v="2015-09-14T00:00:00"/>
    <x v="0"/>
    <s v="Standard Class"/>
    <x v="507"/>
    <x v="507"/>
    <s v="Consumer"/>
    <s v="United States"/>
    <s v="Pasco"/>
    <s v="Washington"/>
    <n v="99301"/>
    <x v="1"/>
    <s v="OFF-AR-10003045"/>
    <s v="Office Supplies"/>
    <x v="1"/>
    <x v="6"/>
    <x v="425"/>
    <n v="5.88"/>
  </r>
  <r>
    <n v="4851"/>
    <s v="CA-2015-107818"/>
    <d v="2015-08-09T00:00:00"/>
    <d v="2015-09-14T00:00:00"/>
    <x v="0"/>
    <s v="Standard Class"/>
    <x v="507"/>
    <x v="507"/>
    <s v="Consumer"/>
    <s v="United States"/>
    <s v="Pasco"/>
    <s v="Washington"/>
    <n v="99301"/>
    <x v="1"/>
    <s v="FUR-CH-10000454"/>
    <s v="Furniture"/>
    <x v="0"/>
    <x v="1"/>
    <x v="1"/>
    <n v="975.92"/>
  </r>
  <r>
    <n v="4852"/>
    <s v="CA-2015-107818"/>
    <d v="2015-08-09T00:00:00"/>
    <d v="2015-09-14T00:00:00"/>
    <x v="0"/>
    <s v="Standard Class"/>
    <x v="507"/>
    <x v="507"/>
    <s v="Consumer"/>
    <s v="United States"/>
    <s v="Pasco"/>
    <s v="Washington"/>
    <n v="99301"/>
    <x v="1"/>
    <s v="OFF-AR-10000380"/>
    <s v="Office Supplies"/>
    <x v="1"/>
    <x v="6"/>
    <x v="108"/>
    <n v="303.83999999999997"/>
  </r>
  <r>
    <n v="4853"/>
    <s v="CA-2015-107818"/>
    <d v="2015-08-09T00:00:00"/>
    <d v="2015-09-14T00:00:00"/>
    <x v="0"/>
    <s v="Standard Class"/>
    <x v="507"/>
    <x v="507"/>
    <s v="Consumer"/>
    <s v="United States"/>
    <s v="Pasco"/>
    <s v="Washington"/>
    <n v="99301"/>
    <x v="1"/>
    <s v="OFF-ST-10000736"/>
    <s v="Office Supplies"/>
    <x v="1"/>
    <x v="4"/>
    <x v="460"/>
    <n v="485.88"/>
  </r>
  <r>
    <n v="4854"/>
    <s v="CA-2015-113320"/>
    <d v="2015-12-12T00:00:00"/>
    <d v="2015-12-15T00:00:00"/>
    <x v="1"/>
    <s v="Second Class"/>
    <x v="109"/>
    <x v="109"/>
    <s v="Consumer"/>
    <s v="United States"/>
    <s v="Oakland"/>
    <s v="California"/>
    <n v="94601"/>
    <x v="1"/>
    <s v="FUR-FU-10004270"/>
    <s v="Furniture"/>
    <x v="0"/>
    <x v="5"/>
    <x v="998"/>
    <n v="12.54"/>
  </r>
  <r>
    <n v="4855"/>
    <s v="CA-2015-113320"/>
    <d v="2015-12-12T00:00:00"/>
    <d v="2015-12-15T00:00:00"/>
    <x v="1"/>
    <s v="Second Class"/>
    <x v="109"/>
    <x v="109"/>
    <s v="Consumer"/>
    <s v="United States"/>
    <s v="Oakland"/>
    <s v="California"/>
    <n v="94601"/>
    <x v="1"/>
    <s v="OFF-ST-10000617"/>
    <s v="Office Supplies"/>
    <x v="1"/>
    <x v="4"/>
    <x v="384"/>
    <n v="8.94"/>
  </r>
  <r>
    <n v="4856"/>
    <s v="CA-2015-113320"/>
    <d v="2015-12-12T00:00:00"/>
    <d v="2015-12-15T00:00:00"/>
    <x v="1"/>
    <s v="Second Class"/>
    <x v="109"/>
    <x v="109"/>
    <s v="Consumer"/>
    <s v="United States"/>
    <s v="Oakland"/>
    <s v="California"/>
    <n v="94601"/>
    <x v="1"/>
    <s v="FUR-FU-10001706"/>
    <s v="Furniture"/>
    <x v="0"/>
    <x v="5"/>
    <x v="50"/>
    <n v="9.24"/>
  </r>
  <r>
    <n v="4857"/>
    <s v="CA-2016-137526"/>
    <d v="2016-01-13T00:00:00"/>
    <d v="2016-01-17T00:00:00"/>
    <x v="7"/>
    <s v="Standard Class"/>
    <x v="171"/>
    <x v="171"/>
    <s v="Consumer"/>
    <s v="United States"/>
    <s v="Los Angeles"/>
    <s v="California"/>
    <n v="90004"/>
    <x v="1"/>
    <s v="OFF-BI-10003364"/>
    <s v="Office Supplies"/>
    <x v="1"/>
    <x v="8"/>
    <x v="705"/>
    <n v="70.007999999999996"/>
  </r>
  <r>
    <n v="4858"/>
    <s v="CA-2016-137526"/>
    <d v="2016-01-13T00:00:00"/>
    <d v="2016-01-17T00:00:00"/>
    <x v="7"/>
    <s v="Standard Class"/>
    <x v="171"/>
    <x v="171"/>
    <s v="Consumer"/>
    <s v="United States"/>
    <s v="Los Angeles"/>
    <s v="California"/>
    <n v="90004"/>
    <x v="1"/>
    <s v="FUR-FU-10001861"/>
    <s v="Furniture"/>
    <x v="0"/>
    <x v="5"/>
    <x v="275"/>
    <n v="77.599999999999994"/>
  </r>
  <r>
    <n v="4859"/>
    <s v="CA-2016-137526"/>
    <d v="2016-01-13T00:00:00"/>
    <d v="2016-01-17T00:00:00"/>
    <x v="7"/>
    <s v="Standard Class"/>
    <x v="171"/>
    <x v="171"/>
    <s v="Consumer"/>
    <s v="United States"/>
    <s v="Los Angeles"/>
    <s v="California"/>
    <n v="90004"/>
    <x v="1"/>
    <s v="FUR-FU-10004845"/>
    <s v="Furniture"/>
    <x v="0"/>
    <x v="5"/>
    <x v="1693"/>
    <n v="464.85"/>
  </r>
  <r>
    <n v="4860"/>
    <s v="CA-2018-136063"/>
    <d v="2018-12-15T00:00:00"/>
    <d v="2018-12-19T00:00:00"/>
    <x v="1"/>
    <s v="Standard Class"/>
    <x v="164"/>
    <x v="164"/>
    <s v="Corporate"/>
    <s v="United States"/>
    <s v="Oak Park"/>
    <s v="Illinois"/>
    <n v="60302"/>
    <x v="2"/>
    <s v="OFF-AR-10000823"/>
    <s v="Office Supplies"/>
    <x v="1"/>
    <x v="6"/>
    <x v="1052"/>
    <n v="10.192"/>
  </r>
  <r>
    <n v="4861"/>
    <s v="CA-2017-101546"/>
    <d v="2017-12-18T00:00:00"/>
    <d v="2017-12-24T00:00:00"/>
    <x v="1"/>
    <s v="Standard Class"/>
    <x v="136"/>
    <x v="136"/>
    <s v="Corporate"/>
    <s v="United States"/>
    <s v="Morristown"/>
    <s v="New Jersey"/>
    <n v="7960"/>
    <x v="3"/>
    <s v="OFF-BI-10001359"/>
    <s v="Office Supplies"/>
    <x v="1"/>
    <x v="8"/>
    <x v="1162"/>
    <n v="1793.98"/>
  </r>
  <r>
    <n v="4862"/>
    <s v="CA-2015-138940"/>
    <d v="2015-11-04T00:00:00"/>
    <d v="2015-04-16T00:00:00"/>
    <x v="2"/>
    <s v="Second Class"/>
    <x v="39"/>
    <x v="39"/>
    <s v="Home Office"/>
    <s v="United States"/>
    <s v="Austin"/>
    <s v="Texas"/>
    <n v="78745"/>
    <x v="2"/>
    <s v="TEC-PH-10001835"/>
    <s v="Technology"/>
    <x v="2"/>
    <x v="7"/>
    <x v="1342"/>
    <n v="758.35199999999998"/>
  </r>
  <r>
    <n v="4863"/>
    <s v="CA-2017-125164"/>
    <d v="2017-10-11T00:00:00"/>
    <d v="2017-11-14T00:00:00"/>
    <x v="8"/>
    <s v="Standard Class"/>
    <x v="64"/>
    <x v="64"/>
    <s v="Corporate"/>
    <s v="United States"/>
    <s v="New York City"/>
    <s v="New York"/>
    <n v="10011"/>
    <x v="3"/>
    <s v="OFF-BI-10001191"/>
    <s v="Office Supplies"/>
    <x v="1"/>
    <x v="8"/>
    <x v="979"/>
    <n v="20.367999999999999"/>
  </r>
  <r>
    <n v="4864"/>
    <s v="CA-2017-125164"/>
    <d v="2017-10-11T00:00:00"/>
    <d v="2017-11-14T00:00:00"/>
    <x v="8"/>
    <s v="Standard Class"/>
    <x v="64"/>
    <x v="64"/>
    <s v="Corporate"/>
    <s v="United States"/>
    <s v="New York City"/>
    <s v="New York"/>
    <n v="10011"/>
    <x v="3"/>
    <s v="OFF-BI-10003982"/>
    <s v="Office Supplies"/>
    <x v="1"/>
    <x v="8"/>
    <x v="350"/>
    <n v="49.847999999999999"/>
  </r>
  <r>
    <n v="4865"/>
    <s v="CA-2018-163531"/>
    <d v="2018-06-26T00:00:00"/>
    <d v="2018-06-30T00:00:00"/>
    <x v="9"/>
    <s v="Standard Class"/>
    <x v="56"/>
    <x v="56"/>
    <s v="Consumer"/>
    <s v="United States"/>
    <s v="New York City"/>
    <s v="New York"/>
    <n v="10024"/>
    <x v="3"/>
    <s v="TEC-PH-10001425"/>
    <s v="Technology"/>
    <x v="2"/>
    <x v="7"/>
    <x v="516"/>
    <n v="239.97"/>
  </r>
  <r>
    <n v="4866"/>
    <s v="CA-2018-122490"/>
    <d v="2018-11-13T00:00:00"/>
    <d v="2018-11-18T00:00:00"/>
    <x v="2"/>
    <s v="Standard Class"/>
    <x v="74"/>
    <x v="74"/>
    <s v="Consumer"/>
    <s v="United States"/>
    <s v="Seattle"/>
    <s v="Washington"/>
    <n v="98103"/>
    <x v="1"/>
    <s v="FUR-CH-10001215"/>
    <s v="Furniture"/>
    <x v="0"/>
    <x v="1"/>
    <x v="445"/>
    <n v="2404.7040000000002"/>
  </r>
  <r>
    <n v="4867"/>
    <s v="CA-2018-122490"/>
    <d v="2018-11-13T00:00:00"/>
    <d v="2018-11-18T00:00:00"/>
    <x v="2"/>
    <s v="Standard Class"/>
    <x v="74"/>
    <x v="74"/>
    <s v="Consumer"/>
    <s v="United States"/>
    <s v="Seattle"/>
    <s v="Washington"/>
    <n v="98103"/>
    <x v="1"/>
    <s v="OFF-BI-10001718"/>
    <s v="Office Supplies"/>
    <x v="1"/>
    <x v="8"/>
    <x v="1225"/>
    <n v="563.024"/>
  </r>
  <r>
    <n v="4868"/>
    <s v="CA-2018-122490"/>
    <d v="2018-11-13T00:00:00"/>
    <d v="2018-11-18T00:00:00"/>
    <x v="2"/>
    <s v="Standard Class"/>
    <x v="74"/>
    <x v="74"/>
    <s v="Consumer"/>
    <s v="United States"/>
    <s v="Seattle"/>
    <s v="Washington"/>
    <n v="98103"/>
    <x v="1"/>
    <s v="OFF-ST-10000991"/>
    <s v="Office Supplies"/>
    <x v="1"/>
    <x v="4"/>
    <x v="157"/>
    <n v="344.91"/>
  </r>
  <r>
    <n v="4869"/>
    <s v="CA-2018-122490"/>
    <d v="2018-11-13T00:00:00"/>
    <d v="2018-11-18T00:00:00"/>
    <x v="2"/>
    <s v="Standard Class"/>
    <x v="74"/>
    <x v="74"/>
    <s v="Consumer"/>
    <s v="United States"/>
    <s v="Seattle"/>
    <s v="Washington"/>
    <n v="98103"/>
    <x v="1"/>
    <s v="OFF-LA-10001613"/>
    <s v="Office Supplies"/>
    <x v="1"/>
    <x v="2"/>
    <x v="743"/>
    <n v="8.64"/>
  </r>
  <r>
    <n v="4870"/>
    <s v="CA-2018-131366"/>
    <d v="2018-11-24T00:00:00"/>
    <d v="2018-11-29T00:00:00"/>
    <x v="2"/>
    <s v="Standard Class"/>
    <x v="464"/>
    <x v="464"/>
    <s v="Corporate"/>
    <s v="United States"/>
    <s v="Lancaster"/>
    <s v="Pennsylvania"/>
    <n v="17602"/>
    <x v="3"/>
    <s v="TEC-PH-10003437"/>
    <s v="Technology"/>
    <x v="2"/>
    <x v="7"/>
    <x v="922"/>
    <n v="89.988"/>
  </r>
  <r>
    <n v="4871"/>
    <s v="CA-2018-131366"/>
    <d v="2018-11-24T00:00:00"/>
    <d v="2018-11-29T00:00:00"/>
    <x v="2"/>
    <s v="Standard Class"/>
    <x v="464"/>
    <x v="464"/>
    <s v="Corporate"/>
    <s v="United States"/>
    <s v="Lancaster"/>
    <s v="Pennsylvania"/>
    <n v="17602"/>
    <x v="3"/>
    <s v="OFF-PA-10000675"/>
    <s v="Office Supplies"/>
    <x v="1"/>
    <x v="10"/>
    <x v="1115"/>
    <n v="229.54400000000001"/>
  </r>
  <r>
    <n v="4872"/>
    <s v="CA-2018-164042"/>
    <d v="2018-05-23T00:00:00"/>
    <d v="2018-05-27T00:00:00"/>
    <x v="5"/>
    <s v="Standard Class"/>
    <x v="107"/>
    <x v="107"/>
    <s v="Consumer"/>
    <s v="United States"/>
    <s v="Houston"/>
    <s v="Texas"/>
    <n v="77095"/>
    <x v="2"/>
    <s v="OFF-FA-10000840"/>
    <s v="Office Supplies"/>
    <x v="1"/>
    <x v="13"/>
    <x v="1694"/>
    <n v="1.8240000000000001"/>
  </r>
  <r>
    <n v="4873"/>
    <s v="CA-2018-164042"/>
    <d v="2018-05-23T00:00:00"/>
    <d v="2018-05-27T00:00:00"/>
    <x v="5"/>
    <s v="Standard Class"/>
    <x v="107"/>
    <x v="107"/>
    <s v="Consumer"/>
    <s v="United States"/>
    <s v="Houston"/>
    <s v="Texas"/>
    <n v="77095"/>
    <x v="2"/>
    <s v="OFF-AP-10001947"/>
    <s v="Office Supplies"/>
    <x v="1"/>
    <x v="9"/>
    <x v="1537"/>
    <n v="18.32"/>
  </r>
  <r>
    <n v="4874"/>
    <s v="CA-2018-164042"/>
    <d v="2018-05-23T00:00:00"/>
    <d v="2018-05-27T00:00:00"/>
    <x v="5"/>
    <s v="Standard Class"/>
    <x v="107"/>
    <x v="107"/>
    <s v="Consumer"/>
    <s v="United States"/>
    <s v="Houston"/>
    <s v="Texas"/>
    <n v="77095"/>
    <x v="2"/>
    <s v="OFF-ST-10002301"/>
    <s v="Office Supplies"/>
    <x v="1"/>
    <x v="4"/>
    <x v="1499"/>
    <n v="48.816000000000003"/>
  </r>
  <r>
    <n v="4875"/>
    <s v="CA-2018-164042"/>
    <d v="2018-05-23T00:00:00"/>
    <d v="2018-05-27T00:00:00"/>
    <x v="5"/>
    <s v="Standard Class"/>
    <x v="107"/>
    <x v="107"/>
    <s v="Consumer"/>
    <s v="United States"/>
    <s v="Houston"/>
    <s v="Texas"/>
    <n v="77095"/>
    <x v="2"/>
    <s v="OFF-BI-10001922"/>
    <s v="Office Supplies"/>
    <x v="1"/>
    <x v="8"/>
    <x v="305"/>
    <n v="1.1879999999999999"/>
  </r>
  <r>
    <n v="4876"/>
    <s v="CA-2015-132864"/>
    <d v="2015-02-12T00:00:00"/>
    <d v="2015-12-07T00:00:00"/>
    <x v="11"/>
    <s v="Standard Class"/>
    <x v="471"/>
    <x v="471"/>
    <s v="Corporate"/>
    <s v="United States"/>
    <s v="Columbus"/>
    <s v="Ohio"/>
    <n v="43229"/>
    <x v="3"/>
    <s v="TEC-AC-10001267"/>
    <s v="Technology"/>
    <x v="2"/>
    <x v="11"/>
    <x v="538"/>
    <n v="119.8"/>
  </r>
  <r>
    <n v="4877"/>
    <s v="US-2015-155817"/>
    <d v="2015-03-10T00:00:00"/>
    <d v="2015-10-09T00:00:00"/>
    <x v="10"/>
    <s v="Standard Class"/>
    <x v="359"/>
    <x v="359"/>
    <s v="Home Office"/>
    <s v="United States"/>
    <s v="Durham"/>
    <s v="North Carolina"/>
    <n v="27707"/>
    <x v="0"/>
    <s v="OFF-ST-10000532"/>
    <s v="Office Supplies"/>
    <x v="1"/>
    <x v="4"/>
    <x v="1412"/>
    <n v="61.567999999999998"/>
  </r>
  <r>
    <n v="4878"/>
    <s v="US-2015-155817"/>
    <d v="2015-03-10T00:00:00"/>
    <d v="2015-10-09T00:00:00"/>
    <x v="10"/>
    <s v="Standard Class"/>
    <x v="359"/>
    <x v="359"/>
    <s v="Home Office"/>
    <s v="United States"/>
    <s v="Durham"/>
    <s v="North Carolina"/>
    <n v="27707"/>
    <x v="0"/>
    <s v="OFF-AR-10002335"/>
    <s v="Office Supplies"/>
    <x v="1"/>
    <x v="6"/>
    <x v="679"/>
    <n v="6.1920000000000002"/>
  </r>
  <r>
    <n v="4879"/>
    <s v="US-2017-131891"/>
    <d v="2017-07-29T00:00:00"/>
    <d v="2017-07-31T00:00:00"/>
    <x v="6"/>
    <s v="First Class"/>
    <x v="617"/>
    <x v="617"/>
    <s v="Consumer"/>
    <s v="United States"/>
    <s v="Pensacola"/>
    <s v="Florida"/>
    <n v="32503"/>
    <x v="0"/>
    <s v="OFF-BI-10000201"/>
    <s v="Office Supplies"/>
    <x v="1"/>
    <x v="8"/>
    <x v="1687"/>
    <n v="2.214"/>
  </r>
  <r>
    <n v="4880"/>
    <s v="CA-2018-143567"/>
    <d v="2018-02-11T00:00:00"/>
    <d v="2018-11-05T00:00:00"/>
    <x v="11"/>
    <s v="Second Class"/>
    <x v="533"/>
    <x v="533"/>
    <s v="Corporate"/>
    <s v="United States"/>
    <s v="Henderson"/>
    <s v="Kentucky"/>
    <n v="42420"/>
    <x v="0"/>
    <s v="OFF-EN-10004846"/>
    <s v="Office Supplies"/>
    <x v="1"/>
    <x v="12"/>
    <x v="1497"/>
    <n v="5.32"/>
  </r>
  <r>
    <n v="4881"/>
    <s v="CA-2018-143567"/>
    <d v="2018-02-11T00:00:00"/>
    <d v="2018-11-05T00:00:00"/>
    <x v="11"/>
    <s v="Second Class"/>
    <x v="533"/>
    <x v="533"/>
    <s v="Corporate"/>
    <s v="United States"/>
    <s v="Henderson"/>
    <s v="Kentucky"/>
    <n v="42420"/>
    <x v="0"/>
    <s v="FUR-CH-10000454"/>
    <s v="Furniture"/>
    <x v="0"/>
    <x v="1"/>
    <x v="1"/>
    <n v="975.92"/>
  </r>
  <r>
    <n v="4882"/>
    <s v="CA-2018-143567"/>
    <d v="2018-02-11T00:00:00"/>
    <d v="2018-11-05T00:00:00"/>
    <x v="11"/>
    <s v="Second Class"/>
    <x v="533"/>
    <x v="533"/>
    <s v="Corporate"/>
    <s v="United States"/>
    <s v="Henderson"/>
    <s v="Kentucky"/>
    <n v="42420"/>
    <x v="0"/>
    <s v="TEC-AC-10004145"/>
    <s v="Technology"/>
    <x v="2"/>
    <x v="11"/>
    <x v="1273"/>
    <n v="2249.91"/>
  </r>
  <r>
    <n v="4883"/>
    <s v="CA-2018-143567"/>
    <d v="2018-02-11T00:00:00"/>
    <d v="2018-11-05T00:00:00"/>
    <x v="11"/>
    <s v="Second Class"/>
    <x v="533"/>
    <x v="533"/>
    <s v="Corporate"/>
    <s v="United States"/>
    <s v="Henderson"/>
    <s v="Kentucky"/>
    <n v="42420"/>
    <x v="0"/>
    <s v="OFF-ST-10001580"/>
    <s v="Office Supplies"/>
    <x v="1"/>
    <x v="4"/>
    <x v="355"/>
    <n v="59.92"/>
  </r>
  <r>
    <n v="4884"/>
    <s v="CA-2018-104080"/>
    <d v="2018-08-03T00:00:00"/>
    <d v="2018-03-15T00:00:00"/>
    <x v="0"/>
    <s v="Standard Class"/>
    <x v="117"/>
    <x v="117"/>
    <s v="Consumer"/>
    <s v="United States"/>
    <s v="Anaheim"/>
    <s v="California"/>
    <n v="92804"/>
    <x v="1"/>
    <s v="OFF-BI-10003876"/>
    <s v="Office Supplies"/>
    <x v="1"/>
    <x v="8"/>
    <x v="1626"/>
    <n v="171.2"/>
  </r>
  <r>
    <n v="4885"/>
    <s v="CA-2018-104080"/>
    <d v="2018-08-03T00:00:00"/>
    <d v="2018-03-15T00:00:00"/>
    <x v="0"/>
    <s v="Standard Class"/>
    <x v="117"/>
    <x v="117"/>
    <s v="Consumer"/>
    <s v="United States"/>
    <s v="Anaheim"/>
    <s v="California"/>
    <n v="92804"/>
    <x v="1"/>
    <s v="OFF-AR-10001972"/>
    <s v="Office Supplies"/>
    <x v="1"/>
    <x v="6"/>
    <x v="1632"/>
    <n v="3.36"/>
  </r>
  <r>
    <n v="4886"/>
    <s v="CA-2015-151379"/>
    <d v="2015-12-16T00:00:00"/>
    <d v="2015-12-20T00:00:00"/>
    <x v="1"/>
    <s v="Standard Class"/>
    <x v="281"/>
    <x v="281"/>
    <s v="Corporate"/>
    <s v="United States"/>
    <s v="Detroit"/>
    <s v="Michigan"/>
    <n v="48227"/>
    <x v="2"/>
    <s v="OFF-PA-10000595"/>
    <s v="Office Supplies"/>
    <x v="1"/>
    <x v="10"/>
    <x v="1126"/>
    <n v="114.2"/>
  </r>
  <r>
    <n v="4887"/>
    <s v="CA-2017-163167"/>
    <d v="2017-11-28T00:00:00"/>
    <d v="2017-12-01T00:00:00"/>
    <x v="2"/>
    <s v="Second Class"/>
    <x v="575"/>
    <x v="575"/>
    <s v="Corporate"/>
    <s v="United States"/>
    <s v="Marietta"/>
    <s v="Georgia"/>
    <n v="30062"/>
    <x v="0"/>
    <s v="FUR-CH-10004477"/>
    <s v="Furniture"/>
    <x v="0"/>
    <x v="1"/>
    <x v="213"/>
    <n v="182.67"/>
  </r>
  <r>
    <n v="4888"/>
    <s v="CA-2017-163167"/>
    <d v="2017-11-28T00:00:00"/>
    <d v="2017-12-01T00:00:00"/>
    <x v="2"/>
    <s v="Second Class"/>
    <x v="575"/>
    <x v="575"/>
    <s v="Corporate"/>
    <s v="United States"/>
    <s v="Marietta"/>
    <s v="Georgia"/>
    <n v="30062"/>
    <x v="0"/>
    <s v="TEC-AC-10003441"/>
    <s v="Technology"/>
    <x v="2"/>
    <x v="11"/>
    <x v="658"/>
    <n v="101.7"/>
  </r>
  <r>
    <n v="4889"/>
    <s v="CA-2017-163167"/>
    <d v="2017-11-28T00:00:00"/>
    <d v="2017-12-01T00:00:00"/>
    <x v="2"/>
    <s v="Second Class"/>
    <x v="575"/>
    <x v="575"/>
    <s v="Corporate"/>
    <s v="United States"/>
    <s v="Marietta"/>
    <s v="Georgia"/>
    <n v="30062"/>
    <x v="0"/>
    <s v="OFF-ST-10004459"/>
    <s v="Office Supplies"/>
    <x v="1"/>
    <x v="4"/>
    <x v="459"/>
    <n v="1126.02"/>
  </r>
  <r>
    <n v="4890"/>
    <s v="CA-2017-163167"/>
    <d v="2017-11-28T00:00:00"/>
    <d v="2017-12-01T00:00:00"/>
    <x v="2"/>
    <s v="Second Class"/>
    <x v="575"/>
    <x v="575"/>
    <s v="Corporate"/>
    <s v="United States"/>
    <s v="Marietta"/>
    <s v="Georgia"/>
    <n v="30062"/>
    <x v="0"/>
    <s v="OFF-ST-10003805"/>
    <s v="Office Supplies"/>
    <x v="1"/>
    <x v="4"/>
    <x v="1660"/>
    <n v="1263.3"/>
  </r>
  <r>
    <n v="4891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AR-10001246"/>
    <s v="Office Supplies"/>
    <x v="1"/>
    <x v="6"/>
    <x v="455"/>
    <n v="8.82"/>
  </r>
  <r>
    <n v="4892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PA-10001295"/>
    <s v="Office Supplies"/>
    <x v="1"/>
    <x v="10"/>
    <x v="1220"/>
    <n v="37.94"/>
  </r>
  <r>
    <n v="4893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AR-10001231"/>
    <s v="Office Supplies"/>
    <x v="1"/>
    <x v="6"/>
    <x v="1695"/>
    <n v="4.2"/>
  </r>
  <r>
    <n v="4894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ST-10002743"/>
    <s v="Office Supplies"/>
    <x v="1"/>
    <x v="4"/>
    <x v="418"/>
    <n v="227.28"/>
  </r>
  <r>
    <n v="4895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PA-10004327"/>
    <s v="Office Supplies"/>
    <x v="1"/>
    <x v="10"/>
    <x v="137"/>
    <n v="47.9"/>
  </r>
  <r>
    <n v="4896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EN-10004773"/>
    <s v="Office Supplies"/>
    <x v="1"/>
    <x v="12"/>
    <x v="153"/>
    <n v="61.96"/>
  </r>
  <r>
    <n v="4897"/>
    <s v="CA-2017-135776"/>
    <d v="2017-12-23T00:00:00"/>
    <d v="2017-12-30T00:00:00"/>
    <x v="1"/>
    <s v="Standard Class"/>
    <x v="553"/>
    <x v="553"/>
    <s v="Corporate"/>
    <s v="United States"/>
    <s v="Seattle"/>
    <s v="Washington"/>
    <n v="98103"/>
    <x v="1"/>
    <s v="OFF-ST-10003470"/>
    <s v="Office Supplies"/>
    <x v="1"/>
    <x v="4"/>
    <x v="1348"/>
    <n v="1117.92"/>
  </r>
  <r>
    <n v="4898"/>
    <s v="US-2015-122021"/>
    <d v="2015-10-15T00:00:00"/>
    <d v="2015-10-17T00:00:00"/>
    <x v="8"/>
    <s v="First Class"/>
    <x v="663"/>
    <x v="663"/>
    <s v="Consumer"/>
    <s v="United States"/>
    <s v="Parma"/>
    <s v="Ohio"/>
    <n v="44134"/>
    <x v="3"/>
    <s v="FUR-CH-10003761"/>
    <s v="Furniture"/>
    <x v="0"/>
    <x v="1"/>
    <x v="1388"/>
    <n v="183.37200000000001"/>
  </r>
  <r>
    <n v="4899"/>
    <s v="US-2015-122021"/>
    <d v="2015-10-15T00:00:00"/>
    <d v="2015-10-17T00:00:00"/>
    <x v="8"/>
    <s v="First Class"/>
    <x v="663"/>
    <x v="663"/>
    <s v="Consumer"/>
    <s v="United States"/>
    <s v="Parma"/>
    <s v="Ohio"/>
    <n v="44134"/>
    <x v="3"/>
    <s v="OFF-PA-10002230"/>
    <s v="Office Supplies"/>
    <x v="1"/>
    <x v="10"/>
    <x v="389"/>
    <n v="7.968"/>
  </r>
  <r>
    <n v="4900"/>
    <s v="CA-2017-130484"/>
    <d v="2017-08-22T00:00:00"/>
    <d v="2017-08-27T00:00:00"/>
    <x v="0"/>
    <s v="Standard Class"/>
    <x v="495"/>
    <x v="495"/>
    <s v="Consumer"/>
    <s v="United States"/>
    <s v="Gresham"/>
    <s v="Oregon"/>
    <n v="97030"/>
    <x v="1"/>
    <s v="OFF-BI-10000088"/>
    <s v="Office Supplies"/>
    <x v="1"/>
    <x v="8"/>
    <x v="1034"/>
    <n v="26.352"/>
  </r>
  <r>
    <n v="4901"/>
    <s v="CA-2018-120936"/>
    <d v="2018-12-17T00:00:00"/>
    <d v="2018-12-21T00:00:00"/>
    <x v="1"/>
    <s v="Standard Class"/>
    <x v="119"/>
    <x v="119"/>
    <s v="Corporate"/>
    <s v="United States"/>
    <s v="Anaheim"/>
    <s v="California"/>
    <n v="92804"/>
    <x v="1"/>
    <s v="OFF-ST-10001526"/>
    <s v="Office Supplies"/>
    <x v="1"/>
    <x v="4"/>
    <x v="771"/>
    <n v="481.32"/>
  </r>
  <r>
    <n v="4902"/>
    <s v="CA-2018-120936"/>
    <d v="2018-12-17T00:00:00"/>
    <d v="2018-12-21T00:00:00"/>
    <x v="1"/>
    <s v="Standard Class"/>
    <x v="119"/>
    <x v="119"/>
    <s v="Corporate"/>
    <s v="United States"/>
    <s v="Anaheim"/>
    <s v="California"/>
    <n v="92804"/>
    <x v="1"/>
    <s v="OFF-SU-10002557"/>
    <s v="Office Supplies"/>
    <x v="1"/>
    <x v="14"/>
    <x v="1338"/>
    <n v="13.98"/>
  </r>
  <r>
    <n v="4903"/>
    <s v="CA-2018-110884"/>
    <d v="2018-07-03T00:00:00"/>
    <d v="2018-03-12T00:00:00"/>
    <x v="6"/>
    <s v="Standard Class"/>
    <x v="129"/>
    <x v="129"/>
    <s v="Consumer"/>
    <s v="United States"/>
    <s v="New York City"/>
    <s v="New York"/>
    <n v="10035"/>
    <x v="3"/>
    <s v="OFF-BI-10003669"/>
    <s v="Office Supplies"/>
    <x v="1"/>
    <x v="8"/>
    <x v="804"/>
    <n v="25.92"/>
  </r>
  <r>
    <n v="4904"/>
    <s v="CA-2018-110884"/>
    <d v="2018-07-03T00:00:00"/>
    <d v="2018-03-12T00:00:00"/>
    <x v="6"/>
    <s v="Standard Class"/>
    <x v="129"/>
    <x v="129"/>
    <s v="Consumer"/>
    <s v="United States"/>
    <s v="New York City"/>
    <s v="New York"/>
    <n v="10035"/>
    <x v="3"/>
    <s v="OFF-LA-10003510"/>
    <s v="Office Supplies"/>
    <x v="1"/>
    <x v="2"/>
    <x v="580"/>
    <n v="91.59"/>
  </r>
  <r>
    <n v="4905"/>
    <s v="US-2015-161613"/>
    <d v="2015-01-12T00:00:00"/>
    <d v="2015-12-03T00:00:00"/>
    <x v="7"/>
    <s v="Second Class"/>
    <x v="204"/>
    <x v="204"/>
    <s v="Corporate"/>
    <s v="United States"/>
    <s v="Houston"/>
    <s v="Texas"/>
    <n v="77070"/>
    <x v="2"/>
    <s v="FUR-CH-10003746"/>
    <s v="Furniture"/>
    <x v="0"/>
    <x v="1"/>
    <x v="623"/>
    <n v="674.05799999999999"/>
  </r>
  <r>
    <n v="4906"/>
    <s v="US-2015-146353"/>
    <d v="2015-10-14T00:00:00"/>
    <d v="2015-10-16T00:00:00"/>
    <x v="8"/>
    <s v="Second Class"/>
    <x v="531"/>
    <x v="531"/>
    <s v="Corporate"/>
    <s v="United States"/>
    <s v="Concord"/>
    <s v="New Hampshire"/>
    <n v="3301"/>
    <x v="3"/>
    <s v="OFF-BI-10003476"/>
    <s v="Office Supplies"/>
    <x v="1"/>
    <x v="8"/>
    <x v="1535"/>
    <n v="22.92"/>
  </r>
  <r>
    <n v="4907"/>
    <s v="US-2015-146353"/>
    <d v="2015-10-14T00:00:00"/>
    <d v="2015-10-16T00:00:00"/>
    <x v="8"/>
    <s v="Second Class"/>
    <x v="531"/>
    <x v="531"/>
    <s v="Corporate"/>
    <s v="United States"/>
    <s v="Concord"/>
    <s v="New Hampshire"/>
    <n v="3301"/>
    <x v="3"/>
    <s v="OFF-ST-10001469"/>
    <s v="Office Supplies"/>
    <x v="1"/>
    <x v="4"/>
    <x v="399"/>
    <n v="269.89999999999998"/>
  </r>
  <r>
    <n v="4908"/>
    <s v="CA-2015-133809"/>
    <d v="2015-11-18T00:00:00"/>
    <d v="2015-11-23T00:00:00"/>
    <x v="2"/>
    <s v="Second Class"/>
    <x v="652"/>
    <x v="652"/>
    <s v="Consumer"/>
    <s v="United States"/>
    <s v="Fairfield"/>
    <s v="Ohio"/>
    <n v="45014"/>
    <x v="3"/>
    <s v="OFF-BI-10001757"/>
    <s v="Office Supplies"/>
    <x v="1"/>
    <x v="8"/>
    <x v="1167"/>
    <n v="11.808"/>
  </r>
  <r>
    <n v="4909"/>
    <s v="CA-2015-133809"/>
    <d v="2015-11-18T00:00:00"/>
    <d v="2015-11-23T00:00:00"/>
    <x v="2"/>
    <s v="Second Class"/>
    <x v="652"/>
    <x v="652"/>
    <s v="Consumer"/>
    <s v="United States"/>
    <s v="Fairfield"/>
    <s v="Ohio"/>
    <n v="45014"/>
    <x v="3"/>
    <s v="TEC-PH-10004875"/>
    <s v="Technology"/>
    <x v="2"/>
    <x v="7"/>
    <x v="1696"/>
    <n v="9.5879999999999992"/>
  </r>
  <r>
    <n v="4910"/>
    <s v="CA-2018-127306"/>
    <d v="2018-01-14T00:00:00"/>
    <d v="2018-01-18T00:00:00"/>
    <x v="7"/>
    <s v="Standard Class"/>
    <x v="3"/>
    <x v="3"/>
    <s v="Consumer"/>
    <s v="United States"/>
    <s v="Johnson City"/>
    <s v="Tennessee"/>
    <n v="37604"/>
    <x v="0"/>
    <s v="OFF-EN-10001219"/>
    <s v="Office Supplies"/>
    <x v="1"/>
    <x v="12"/>
    <x v="588"/>
    <n v="18.335999999999999"/>
  </r>
  <r>
    <n v="4911"/>
    <s v="CA-2018-127306"/>
    <d v="2018-01-14T00:00:00"/>
    <d v="2018-01-18T00:00:00"/>
    <x v="7"/>
    <s v="Standard Class"/>
    <x v="3"/>
    <x v="3"/>
    <s v="Consumer"/>
    <s v="United States"/>
    <s v="Johnson City"/>
    <s v="Tennessee"/>
    <n v="37604"/>
    <x v="0"/>
    <s v="OFF-PA-10000019"/>
    <s v="Office Supplies"/>
    <x v="1"/>
    <x v="10"/>
    <x v="711"/>
    <n v="36.287999999999997"/>
  </r>
  <r>
    <n v="4912"/>
    <s v="CA-2018-127306"/>
    <d v="2018-01-14T00:00:00"/>
    <d v="2018-01-18T00:00:00"/>
    <x v="7"/>
    <s v="Standard Class"/>
    <x v="3"/>
    <x v="3"/>
    <s v="Consumer"/>
    <s v="United States"/>
    <s v="Johnson City"/>
    <s v="Tennessee"/>
    <n v="37604"/>
    <x v="0"/>
    <s v="TEC-PH-10001924"/>
    <s v="Technology"/>
    <x v="2"/>
    <x v="7"/>
    <x v="431"/>
    <n v="111.98399999999999"/>
  </r>
  <r>
    <n v="4913"/>
    <s v="CA-2018-127306"/>
    <d v="2018-01-14T00:00:00"/>
    <d v="2018-01-18T00:00:00"/>
    <x v="7"/>
    <s v="Standard Class"/>
    <x v="3"/>
    <x v="3"/>
    <s v="Consumer"/>
    <s v="United States"/>
    <s v="Johnson City"/>
    <s v="Tennessee"/>
    <n v="37604"/>
    <x v="0"/>
    <s v="OFF-BI-10002003"/>
    <s v="Office Supplies"/>
    <x v="1"/>
    <x v="8"/>
    <x v="1393"/>
    <n v="5.97"/>
  </r>
  <r>
    <n v="4914"/>
    <s v="CA-2018-127306"/>
    <d v="2018-01-14T00:00:00"/>
    <d v="2018-01-18T00:00:00"/>
    <x v="7"/>
    <s v="Standard Class"/>
    <x v="3"/>
    <x v="3"/>
    <s v="Consumer"/>
    <s v="United States"/>
    <s v="Johnson City"/>
    <s v="Tennessee"/>
    <n v="37604"/>
    <x v="0"/>
    <s v="OFF-BI-10003727"/>
    <s v="Office Supplies"/>
    <x v="1"/>
    <x v="8"/>
    <x v="805"/>
    <n v="2.508"/>
  </r>
  <r>
    <n v="4915"/>
    <s v="CA-2016-161830"/>
    <d v="2016-09-24T00:00:00"/>
    <d v="2016-09-26T00:00:00"/>
    <x v="3"/>
    <s v="Second Class"/>
    <x v="250"/>
    <x v="250"/>
    <s v="Consumer"/>
    <s v="United States"/>
    <s v="Seattle"/>
    <s v="Washington"/>
    <n v="98105"/>
    <x v="1"/>
    <s v="OFF-AR-10004042"/>
    <s v="Office Supplies"/>
    <x v="1"/>
    <x v="6"/>
    <x v="30"/>
    <n v="35.96"/>
  </r>
  <r>
    <n v="4916"/>
    <s v="CA-2016-161830"/>
    <d v="2016-09-24T00:00:00"/>
    <d v="2016-09-26T00:00:00"/>
    <x v="3"/>
    <s v="Second Class"/>
    <x v="250"/>
    <x v="250"/>
    <s v="Consumer"/>
    <s v="United States"/>
    <s v="Seattle"/>
    <s v="Washington"/>
    <n v="98105"/>
    <x v="1"/>
    <s v="OFF-BI-10001097"/>
    <s v="Office Supplies"/>
    <x v="1"/>
    <x v="8"/>
    <x v="797"/>
    <n v="14.952"/>
  </r>
  <r>
    <n v="4917"/>
    <s v="CA-2018-163125"/>
    <d v="2018-09-10T00:00:00"/>
    <d v="2018-10-11T00:00:00"/>
    <x v="3"/>
    <s v="Second Class"/>
    <x v="93"/>
    <x v="93"/>
    <s v="Consumer"/>
    <s v="United States"/>
    <s v="League City"/>
    <s v="Texas"/>
    <n v="77573"/>
    <x v="2"/>
    <s v="OFF-AR-10004344"/>
    <s v="Office Supplies"/>
    <x v="1"/>
    <x v="6"/>
    <x v="370"/>
    <n v="67.144000000000005"/>
  </r>
  <r>
    <n v="4918"/>
    <s v="CA-2018-163125"/>
    <d v="2018-09-10T00:00:00"/>
    <d v="2018-10-11T00:00:00"/>
    <x v="3"/>
    <s v="Second Class"/>
    <x v="93"/>
    <x v="93"/>
    <s v="Consumer"/>
    <s v="United States"/>
    <s v="League City"/>
    <s v="Texas"/>
    <n v="77573"/>
    <x v="2"/>
    <s v="FUR-CH-10001802"/>
    <s v="Furniture"/>
    <x v="0"/>
    <x v="1"/>
    <x v="1697"/>
    <n v="254.05799999999999"/>
  </r>
  <r>
    <n v="4919"/>
    <s v="CA-2017-160304"/>
    <d v="2017-02-01T00:00:00"/>
    <d v="2017-01-07T00:00:00"/>
    <x v="11"/>
    <s v="Standard Class"/>
    <x v="606"/>
    <x v="606"/>
    <s v="Corporate"/>
    <s v="United States"/>
    <s v="Gaithersburg"/>
    <s v="Maryland"/>
    <n v="20877"/>
    <x v="3"/>
    <s v="FUR-BO-10004709"/>
    <s v="Furniture"/>
    <x v="0"/>
    <x v="0"/>
    <x v="266"/>
    <n v="173.94"/>
  </r>
  <r>
    <n v="4920"/>
    <s v="CA-2017-160304"/>
    <d v="2017-02-01T00:00:00"/>
    <d v="2017-01-07T00:00:00"/>
    <x v="11"/>
    <s v="Standard Class"/>
    <x v="606"/>
    <x v="606"/>
    <s v="Corporate"/>
    <s v="United States"/>
    <s v="Gaithersburg"/>
    <s v="Maryland"/>
    <n v="20877"/>
    <x v="3"/>
    <s v="TEC-PH-10000455"/>
    <s v="Technology"/>
    <x v="2"/>
    <x v="7"/>
    <x v="1121"/>
    <n v="231.98"/>
  </r>
  <r>
    <n v="4921"/>
    <s v="CA-2018-101728"/>
    <d v="2018-08-19T00:00:00"/>
    <d v="2018-08-23T00:00:00"/>
    <x v="0"/>
    <s v="Standard Class"/>
    <x v="623"/>
    <x v="623"/>
    <s v="Consumer"/>
    <s v="United States"/>
    <s v="Chicago"/>
    <s v="Illinois"/>
    <n v="60653"/>
    <x v="2"/>
    <s v="OFF-BI-10002393"/>
    <s v="Office Supplies"/>
    <x v="1"/>
    <x v="8"/>
    <x v="1197"/>
    <n v="2.2959999999999998"/>
  </r>
  <r>
    <n v="4922"/>
    <s v="CA-2018-114055"/>
    <d v="2018-12-25T00:00:00"/>
    <d v="2018-12-29T00:00:00"/>
    <x v="1"/>
    <s v="Second Class"/>
    <x v="414"/>
    <x v="414"/>
    <s v="Home Office"/>
    <s v="United States"/>
    <s v="Huntsville"/>
    <s v="Alabama"/>
    <n v="35810"/>
    <x v="0"/>
    <s v="OFF-PA-10004381"/>
    <s v="Office Supplies"/>
    <x v="1"/>
    <x v="10"/>
    <x v="1684"/>
    <n v="96.08"/>
  </r>
  <r>
    <n v="4923"/>
    <s v="CA-2018-114055"/>
    <d v="2018-12-25T00:00:00"/>
    <d v="2018-12-29T00:00:00"/>
    <x v="1"/>
    <s v="Second Class"/>
    <x v="414"/>
    <x v="414"/>
    <s v="Home Office"/>
    <s v="United States"/>
    <s v="Huntsville"/>
    <s v="Alabama"/>
    <n v="35810"/>
    <x v="0"/>
    <s v="OFF-FA-10003059"/>
    <s v="Office Supplies"/>
    <x v="1"/>
    <x v="13"/>
    <x v="802"/>
    <n v="3.62"/>
  </r>
  <r>
    <n v="4924"/>
    <s v="CA-2018-114055"/>
    <d v="2018-12-25T00:00:00"/>
    <d v="2018-12-29T00:00:00"/>
    <x v="1"/>
    <s v="Second Class"/>
    <x v="414"/>
    <x v="414"/>
    <s v="Home Office"/>
    <s v="United States"/>
    <s v="Huntsville"/>
    <s v="Alabama"/>
    <n v="35810"/>
    <x v="0"/>
    <s v="OFF-PA-10000994"/>
    <s v="Office Supplies"/>
    <x v="1"/>
    <x v="10"/>
    <x v="913"/>
    <n v="629.1"/>
  </r>
  <r>
    <n v="4925"/>
    <s v="CA-2018-114055"/>
    <d v="2018-12-25T00:00:00"/>
    <d v="2018-12-29T00:00:00"/>
    <x v="1"/>
    <s v="Second Class"/>
    <x v="414"/>
    <x v="414"/>
    <s v="Home Office"/>
    <s v="United States"/>
    <s v="Huntsville"/>
    <s v="Alabama"/>
    <n v="35810"/>
    <x v="0"/>
    <s v="TEC-PH-10002890"/>
    <s v="Technology"/>
    <x v="2"/>
    <x v="7"/>
    <x v="1396"/>
    <n v="90.48"/>
  </r>
  <r>
    <n v="4926"/>
    <s v="CA-2018-126438"/>
    <d v="2018-10-09T00:00:00"/>
    <d v="2018-09-13T00:00:00"/>
    <x v="8"/>
    <s v="First Class"/>
    <x v="753"/>
    <x v="753"/>
    <s v="Corporate"/>
    <s v="United States"/>
    <s v="Lawrence"/>
    <s v="Massachusetts"/>
    <n v="1841"/>
    <x v="3"/>
    <s v="OFF-AR-10003338"/>
    <s v="Office Supplies"/>
    <x v="1"/>
    <x v="6"/>
    <x v="1439"/>
    <n v="14.88"/>
  </r>
  <r>
    <n v="4927"/>
    <s v="CA-2018-117653"/>
    <d v="2018-10-19T00:00:00"/>
    <d v="2018-10-23T00:00:00"/>
    <x v="8"/>
    <s v="Standard Class"/>
    <x v="373"/>
    <x v="373"/>
    <s v="Consumer"/>
    <s v="United States"/>
    <s v="Chicago"/>
    <s v="Illinois"/>
    <n v="60623"/>
    <x v="2"/>
    <s v="FUR-TA-10003008"/>
    <s v="Furniture"/>
    <x v="0"/>
    <x v="3"/>
    <x v="955"/>
    <n v="91.275000000000006"/>
  </r>
  <r>
    <n v="4928"/>
    <s v="CA-2018-143245"/>
    <d v="2018-01-12T00:00:00"/>
    <d v="2018-12-06T00:00:00"/>
    <x v="7"/>
    <s v="Standard Class"/>
    <x v="57"/>
    <x v="57"/>
    <s v="Home Office"/>
    <s v="United States"/>
    <s v="Fairfield"/>
    <s v="Connecticut"/>
    <n v="6824"/>
    <x v="3"/>
    <s v="OFF-PA-10001972"/>
    <s v="Office Supplies"/>
    <x v="1"/>
    <x v="10"/>
    <x v="1178"/>
    <n v="19.440000000000001"/>
  </r>
  <r>
    <n v="4929"/>
    <s v="CA-2018-143245"/>
    <d v="2018-01-12T00:00:00"/>
    <d v="2018-12-06T00:00:00"/>
    <x v="7"/>
    <s v="Standard Class"/>
    <x v="57"/>
    <x v="57"/>
    <s v="Home Office"/>
    <s v="United States"/>
    <s v="Fairfield"/>
    <s v="Connecticut"/>
    <n v="6824"/>
    <x v="3"/>
    <s v="FUR-CH-10000155"/>
    <s v="Furniture"/>
    <x v="0"/>
    <x v="1"/>
    <x v="1166"/>
    <n v="897.15"/>
  </r>
  <r>
    <n v="4930"/>
    <s v="US-2015-138828"/>
    <d v="2015-02-09T00:00:00"/>
    <d v="2015-09-03T00:00:00"/>
    <x v="11"/>
    <s v="First Class"/>
    <x v="44"/>
    <x v="44"/>
    <s v="Consumer"/>
    <s v="United States"/>
    <s v="New York City"/>
    <s v="New York"/>
    <n v="10009"/>
    <x v="3"/>
    <s v="OFF-AR-10000658"/>
    <s v="Office Supplies"/>
    <x v="1"/>
    <x v="6"/>
    <x v="332"/>
    <n v="57.75"/>
  </r>
  <r>
    <n v="4931"/>
    <s v="US-2015-138828"/>
    <d v="2015-02-09T00:00:00"/>
    <d v="2015-09-03T00:00:00"/>
    <x v="11"/>
    <s v="First Class"/>
    <x v="44"/>
    <x v="44"/>
    <s v="Consumer"/>
    <s v="United States"/>
    <s v="New York City"/>
    <s v="New York"/>
    <n v="10009"/>
    <x v="3"/>
    <s v="OFF-PA-10000349"/>
    <s v="Office Supplies"/>
    <x v="1"/>
    <x v="10"/>
    <x v="33"/>
    <n v="14.94"/>
  </r>
  <r>
    <n v="4932"/>
    <s v="CA-2018-143651"/>
    <d v="2018-03-25T00:00:00"/>
    <d v="2018-03-30T00:00:00"/>
    <x v="10"/>
    <s v="Standard Class"/>
    <x v="524"/>
    <x v="524"/>
    <s v="Corporate"/>
    <s v="United States"/>
    <s v="Seattle"/>
    <s v="Washington"/>
    <n v="98103"/>
    <x v="1"/>
    <s v="OFF-AR-10001446"/>
    <s v="Office Supplies"/>
    <x v="1"/>
    <x v="6"/>
    <x v="1161"/>
    <n v="23.1"/>
  </r>
  <r>
    <n v="4933"/>
    <s v="CA-2016-106978"/>
    <d v="2016-09-28T00:00:00"/>
    <d v="2016-10-04T00:00:00"/>
    <x v="3"/>
    <s v="Standard Class"/>
    <x v="233"/>
    <x v="233"/>
    <s v="Consumer"/>
    <s v="United States"/>
    <s v="Aurora"/>
    <s v="Colorado"/>
    <n v="80013"/>
    <x v="1"/>
    <s v="OFF-EN-10004483"/>
    <s v="Office Supplies"/>
    <x v="1"/>
    <x v="12"/>
    <x v="1344"/>
    <n v="12.536"/>
  </r>
  <r>
    <n v="4934"/>
    <s v="CA-2016-106978"/>
    <d v="2016-09-28T00:00:00"/>
    <d v="2016-10-04T00:00:00"/>
    <x v="3"/>
    <s v="Standard Class"/>
    <x v="233"/>
    <x v="233"/>
    <s v="Consumer"/>
    <s v="United States"/>
    <s v="Aurora"/>
    <s v="Colorado"/>
    <n v="80013"/>
    <x v="1"/>
    <s v="OFF-BI-10002012"/>
    <s v="Office Supplies"/>
    <x v="1"/>
    <x v="8"/>
    <x v="749"/>
    <n v="1.08"/>
  </r>
  <r>
    <n v="4935"/>
    <s v="CA-2016-106978"/>
    <d v="2016-09-28T00:00:00"/>
    <d v="2016-10-04T00:00:00"/>
    <x v="3"/>
    <s v="Standard Class"/>
    <x v="233"/>
    <x v="233"/>
    <s v="Consumer"/>
    <s v="United States"/>
    <s v="Aurora"/>
    <s v="Colorado"/>
    <n v="80013"/>
    <x v="1"/>
    <s v="OFF-FA-10003021"/>
    <s v="Office Supplies"/>
    <x v="1"/>
    <x v="13"/>
    <x v="128"/>
    <n v="4.5119999999999996"/>
  </r>
  <r>
    <n v="4936"/>
    <s v="CA-2016-155124"/>
    <d v="2016-03-15T00:00:00"/>
    <d v="2016-03-21T00:00:00"/>
    <x v="10"/>
    <s v="Standard Class"/>
    <x v="754"/>
    <x v="754"/>
    <s v="Corporate"/>
    <s v="United States"/>
    <s v="Lehi"/>
    <s v="Utah"/>
    <n v="84043"/>
    <x v="1"/>
    <s v="TEC-PH-10003356"/>
    <s v="Technology"/>
    <x v="2"/>
    <x v="7"/>
    <x v="1698"/>
    <n v="16.776"/>
  </r>
  <r>
    <n v="4937"/>
    <s v="CA-2018-150931"/>
    <d v="2018-06-01T00:00:00"/>
    <d v="2018-01-13T00:00:00"/>
    <x v="9"/>
    <s v="Standard Class"/>
    <x v="503"/>
    <x v="503"/>
    <s v="Home Office"/>
    <s v="United States"/>
    <s v="Tuscaloosa"/>
    <s v="Alabama"/>
    <n v="35401"/>
    <x v="0"/>
    <s v="OFF-BI-10004728"/>
    <s v="Office Supplies"/>
    <x v="1"/>
    <x v="8"/>
    <x v="544"/>
    <n v="33.74"/>
  </r>
  <r>
    <n v="4938"/>
    <s v="CA-2015-157147"/>
    <d v="2015-01-13T00:00:00"/>
    <d v="2015-01-18T00:00:00"/>
    <x v="7"/>
    <s v="Standard Class"/>
    <x v="205"/>
    <x v="205"/>
    <s v="Consumer"/>
    <s v="United States"/>
    <s v="San Francisco"/>
    <s v="California"/>
    <n v="94109"/>
    <x v="1"/>
    <s v="OFF-ST-10000078"/>
    <s v="Office Supplies"/>
    <x v="1"/>
    <x v="4"/>
    <x v="1227"/>
    <n v="1325.85"/>
  </r>
  <r>
    <n v="4939"/>
    <s v="CA-2015-157147"/>
    <d v="2015-01-13T00:00:00"/>
    <d v="2015-01-18T00:00:00"/>
    <x v="7"/>
    <s v="Standard Class"/>
    <x v="205"/>
    <x v="205"/>
    <s v="Consumer"/>
    <s v="United States"/>
    <s v="San Francisco"/>
    <s v="California"/>
    <n v="94109"/>
    <x v="1"/>
    <s v="FUR-BO-10003034"/>
    <s v="Furniture"/>
    <x v="0"/>
    <x v="0"/>
    <x v="1203"/>
    <n v="333.99900000000002"/>
  </r>
  <r>
    <n v="4940"/>
    <s v="CA-2015-157147"/>
    <d v="2015-01-13T00:00:00"/>
    <d v="2015-01-18T00:00:00"/>
    <x v="7"/>
    <s v="Standard Class"/>
    <x v="205"/>
    <x v="205"/>
    <s v="Consumer"/>
    <s v="United States"/>
    <s v="San Francisco"/>
    <s v="California"/>
    <n v="94109"/>
    <x v="1"/>
    <s v="OFF-AR-10003514"/>
    <s v="Office Supplies"/>
    <x v="1"/>
    <x v="6"/>
    <x v="182"/>
    <n v="19.899999999999999"/>
  </r>
  <r>
    <n v="4941"/>
    <s v="CA-2016-156482"/>
    <d v="2016-06-02T00:00:00"/>
    <d v="2016-02-13T00:00:00"/>
    <x v="9"/>
    <s v="Standard Class"/>
    <x v="582"/>
    <x v="582"/>
    <s v="Consumer"/>
    <s v="United States"/>
    <s v="Wilmington"/>
    <s v="Delaware"/>
    <n v="19805"/>
    <x v="3"/>
    <s v="FUR-CH-10001708"/>
    <s v="Furniture"/>
    <x v="0"/>
    <x v="1"/>
    <x v="893"/>
    <n v="1268.82"/>
  </r>
  <r>
    <n v="4942"/>
    <s v="CA-2016-156482"/>
    <d v="2016-06-02T00:00:00"/>
    <d v="2016-02-13T00:00:00"/>
    <x v="9"/>
    <s v="Standard Class"/>
    <x v="582"/>
    <x v="582"/>
    <s v="Consumer"/>
    <s v="United States"/>
    <s v="Wilmington"/>
    <s v="Delaware"/>
    <n v="19805"/>
    <x v="3"/>
    <s v="FUR-BO-10002598"/>
    <s v="Furniture"/>
    <x v="0"/>
    <x v="0"/>
    <x v="1518"/>
    <n v="283.92"/>
  </r>
  <r>
    <n v="4943"/>
    <s v="CA-2016-156482"/>
    <d v="2016-06-02T00:00:00"/>
    <d v="2016-02-13T00:00:00"/>
    <x v="9"/>
    <s v="Standard Class"/>
    <x v="582"/>
    <x v="582"/>
    <s v="Consumer"/>
    <s v="United States"/>
    <s v="Wilmington"/>
    <s v="Delaware"/>
    <n v="19805"/>
    <x v="3"/>
    <s v="OFF-AR-10001022"/>
    <s v="Office Supplies"/>
    <x v="1"/>
    <x v="6"/>
    <x v="881"/>
    <n v="5.68"/>
  </r>
  <r>
    <n v="4944"/>
    <s v="CA-2018-106782"/>
    <d v="2018-12-21T00:00:00"/>
    <d v="2018-12-27T00:00:00"/>
    <x v="1"/>
    <s v="Standard Class"/>
    <x v="431"/>
    <x v="431"/>
    <s v="Consumer"/>
    <s v="United States"/>
    <s v="Lafayette"/>
    <s v="Indiana"/>
    <n v="47905"/>
    <x v="2"/>
    <s v="OFF-ST-10004459"/>
    <s v="Office Supplies"/>
    <x v="1"/>
    <x v="4"/>
    <x v="459"/>
    <n v="375.34"/>
  </r>
  <r>
    <n v="4945"/>
    <s v="CA-2017-151372"/>
    <d v="2017-05-09T00:00:00"/>
    <d v="2017-09-06T00:00:00"/>
    <x v="5"/>
    <s v="First Class"/>
    <x v="98"/>
    <x v="98"/>
    <s v="Consumer"/>
    <s v="United States"/>
    <s v="Redondo Beach"/>
    <s v="California"/>
    <n v="90278"/>
    <x v="1"/>
    <s v="OFF-PA-10004381"/>
    <s v="Office Supplies"/>
    <x v="1"/>
    <x v="10"/>
    <x v="1684"/>
    <n v="96.08"/>
  </r>
  <r>
    <n v="4946"/>
    <s v="CA-2017-151372"/>
    <d v="2017-05-09T00:00:00"/>
    <d v="2017-09-06T00:00:00"/>
    <x v="5"/>
    <s v="First Class"/>
    <x v="98"/>
    <x v="98"/>
    <s v="Consumer"/>
    <s v="United States"/>
    <s v="Redondo Beach"/>
    <s v="California"/>
    <n v="90278"/>
    <x v="1"/>
    <s v="OFF-BI-10000050"/>
    <s v="Office Supplies"/>
    <x v="1"/>
    <x v="8"/>
    <x v="347"/>
    <n v="11.68"/>
  </r>
  <r>
    <n v="4947"/>
    <s v="CA-2017-151372"/>
    <d v="2017-05-09T00:00:00"/>
    <d v="2017-09-06T00:00:00"/>
    <x v="5"/>
    <s v="First Class"/>
    <x v="98"/>
    <x v="98"/>
    <s v="Consumer"/>
    <s v="United States"/>
    <s v="Redondo Beach"/>
    <s v="California"/>
    <n v="90278"/>
    <x v="1"/>
    <s v="OFF-FA-10000304"/>
    <s v="Office Supplies"/>
    <x v="1"/>
    <x v="13"/>
    <x v="52"/>
    <n v="4.3600000000000003"/>
  </r>
  <r>
    <n v="4948"/>
    <s v="CA-2015-102085"/>
    <d v="2015-04-10T00:00:00"/>
    <d v="2015-10-09T00:00:00"/>
    <x v="4"/>
    <s v="Standard Class"/>
    <x v="557"/>
    <x v="557"/>
    <s v="Consumer"/>
    <s v="United States"/>
    <s v="Seattle"/>
    <s v="Washington"/>
    <n v="98115"/>
    <x v="1"/>
    <s v="OFF-LA-10002475"/>
    <s v="Office Supplies"/>
    <x v="1"/>
    <x v="2"/>
    <x v="149"/>
    <n v="29.24"/>
  </r>
  <r>
    <n v="4949"/>
    <s v="CA-2018-107125"/>
    <d v="2018-11-27T00:00:00"/>
    <d v="2018-12-02T00:00:00"/>
    <x v="2"/>
    <s v="Standard Class"/>
    <x v="217"/>
    <x v="217"/>
    <s v="Consumer"/>
    <s v="United States"/>
    <s v="Los Angeles"/>
    <s v="California"/>
    <n v="90045"/>
    <x v="1"/>
    <s v="OFF-BI-10001989"/>
    <s v="Office Supplies"/>
    <x v="1"/>
    <x v="8"/>
    <x v="542"/>
    <n v="117.488"/>
  </r>
  <r>
    <n v="4950"/>
    <s v="CA-2018-107125"/>
    <d v="2018-11-27T00:00:00"/>
    <d v="2018-12-02T00:00:00"/>
    <x v="2"/>
    <s v="Standard Class"/>
    <x v="217"/>
    <x v="217"/>
    <s v="Consumer"/>
    <s v="United States"/>
    <s v="Los Angeles"/>
    <s v="California"/>
    <n v="90045"/>
    <x v="1"/>
    <s v="FUR-FU-10000732"/>
    <s v="Furniture"/>
    <x v="0"/>
    <x v="5"/>
    <x v="545"/>
    <n v="18.84"/>
  </r>
  <r>
    <n v="4951"/>
    <s v="CA-2017-125815"/>
    <d v="2017-10-28T00:00:00"/>
    <d v="2017-11-01T00:00:00"/>
    <x v="8"/>
    <s v="Second Class"/>
    <x v="658"/>
    <x v="658"/>
    <s v="Consumer"/>
    <s v="United States"/>
    <s v="New York City"/>
    <s v="New York"/>
    <n v="10009"/>
    <x v="3"/>
    <s v="OFF-AR-10004441"/>
    <s v="Office Supplies"/>
    <x v="1"/>
    <x v="6"/>
    <x v="155"/>
    <n v="12.42"/>
  </r>
  <r>
    <n v="4952"/>
    <s v="CA-2016-144190"/>
    <d v="2016-09-06T00:00:00"/>
    <d v="2016-06-13T00:00:00"/>
    <x v="3"/>
    <s v="Standard Class"/>
    <x v="720"/>
    <x v="720"/>
    <s v="Consumer"/>
    <s v="United States"/>
    <s v="Royal Oak"/>
    <s v="Michigan"/>
    <n v="48073"/>
    <x v="2"/>
    <s v="OFF-PA-10000304"/>
    <s v="Office Supplies"/>
    <x v="1"/>
    <x v="10"/>
    <x v="88"/>
    <n v="12.96"/>
  </r>
  <r>
    <n v="4953"/>
    <s v="CA-2018-117926"/>
    <d v="2018-08-12T00:00:00"/>
    <d v="2018-12-12T00:00:00"/>
    <x v="0"/>
    <s v="Second Class"/>
    <x v="127"/>
    <x v="127"/>
    <s v="Corporate"/>
    <s v="United States"/>
    <s v="San Francisco"/>
    <s v="California"/>
    <n v="94109"/>
    <x v="1"/>
    <s v="OFF-AP-10002670"/>
    <s v="Office Supplies"/>
    <x v="1"/>
    <x v="9"/>
    <x v="1699"/>
    <n v="69.48"/>
  </r>
  <r>
    <n v="4954"/>
    <s v="CA-2016-153906"/>
    <d v="2016-03-16T00:00:00"/>
    <d v="2016-03-20T00:00:00"/>
    <x v="10"/>
    <s v="Standard Class"/>
    <x v="99"/>
    <x v="99"/>
    <s v="Corporate"/>
    <s v="United States"/>
    <s v="New York City"/>
    <s v="New York"/>
    <n v="10009"/>
    <x v="3"/>
    <s v="TEC-PH-10001527"/>
    <s v="Technology"/>
    <x v="2"/>
    <x v="7"/>
    <x v="1285"/>
    <n v="85.9"/>
  </r>
  <r>
    <n v="4955"/>
    <s v="CA-2015-160262"/>
    <d v="2015-09-06T00:00:00"/>
    <d v="2015-06-13T00:00:00"/>
    <x v="3"/>
    <s v="Second Class"/>
    <x v="131"/>
    <x v="131"/>
    <s v="Corporate"/>
    <s v="United States"/>
    <s v="North Las Vegas"/>
    <s v="Nevada"/>
    <n v="89031"/>
    <x v="1"/>
    <s v="OFF-AR-10002335"/>
    <s v="Office Supplies"/>
    <x v="1"/>
    <x v="6"/>
    <x v="679"/>
    <n v="18.059999999999999"/>
  </r>
  <r>
    <n v="4956"/>
    <s v="CA-2015-160262"/>
    <d v="2015-09-06T00:00:00"/>
    <d v="2015-06-13T00:00:00"/>
    <x v="3"/>
    <s v="Second Class"/>
    <x v="131"/>
    <x v="131"/>
    <s v="Corporate"/>
    <s v="United States"/>
    <s v="North Las Vegas"/>
    <s v="Nevada"/>
    <n v="89031"/>
    <x v="1"/>
    <s v="OFF-PA-10003641"/>
    <s v="Office Supplies"/>
    <x v="1"/>
    <x v="10"/>
    <x v="947"/>
    <n v="79.14"/>
  </r>
  <r>
    <n v="4957"/>
    <s v="CA-2015-160262"/>
    <d v="2015-09-06T00:00:00"/>
    <d v="2015-06-13T00:00:00"/>
    <x v="3"/>
    <s v="Second Class"/>
    <x v="131"/>
    <x v="131"/>
    <s v="Corporate"/>
    <s v="United States"/>
    <s v="North Las Vegas"/>
    <s v="Nevada"/>
    <n v="89031"/>
    <x v="1"/>
    <s v="FUR-FU-10002685"/>
    <s v="Furniture"/>
    <x v="0"/>
    <x v="5"/>
    <x v="1442"/>
    <n v="37.4"/>
  </r>
  <r>
    <n v="4958"/>
    <s v="CA-2016-127607"/>
    <d v="2016-03-20T00:00:00"/>
    <d v="2016-03-26T00:00:00"/>
    <x v="10"/>
    <s v="Standard Class"/>
    <x v="300"/>
    <x v="300"/>
    <s v="Consumer"/>
    <s v="United States"/>
    <s v="Carrollton"/>
    <s v="Texas"/>
    <n v="75007"/>
    <x v="2"/>
    <s v="OFF-BI-10001308"/>
    <s v="Office Supplies"/>
    <x v="1"/>
    <x v="8"/>
    <x v="1360"/>
    <n v="2.512"/>
  </r>
  <r>
    <n v="4959"/>
    <s v="CA-2016-127607"/>
    <d v="2016-03-20T00:00:00"/>
    <d v="2016-03-26T00:00:00"/>
    <x v="10"/>
    <s v="Standard Class"/>
    <x v="300"/>
    <x v="300"/>
    <s v="Consumer"/>
    <s v="United States"/>
    <s v="Carrollton"/>
    <s v="Texas"/>
    <n v="75007"/>
    <x v="2"/>
    <s v="OFF-FA-10003485"/>
    <s v="Office Supplies"/>
    <x v="1"/>
    <x v="13"/>
    <x v="128"/>
    <n v="18.864000000000001"/>
  </r>
  <r>
    <n v="4960"/>
    <s v="CA-2017-166226"/>
    <d v="2017-11-18T00:00:00"/>
    <d v="2017-11-22T00:00:00"/>
    <x v="2"/>
    <s v="Standard Class"/>
    <x v="426"/>
    <x v="426"/>
    <s v="Home Office"/>
    <s v="United States"/>
    <s v="Los Angeles"/>
    <s v="California"/>
    <n v="90008"/>
    <x v="1"/>
    <s v="TEC-PH-10003357"/>
    <s v="Technology"/>
    <x v="2"/>
    <x v="7"/>
    <x v="1071"/>
    <n v="61.192"/>
  </r>
  <r>
    <n v="4961"/>
    <s v="CA-2017-166226"/>
    <d v="2017-11-18T00:00:00"/>
    <d v="2017-11-22T00:00:00"/>
    <x v="2"/>
    <s v="Standard Class"/>
    <x v="426"/>
    <x v="426"/>
    <s v="Home Office"/>
    <s v="United States"/>
    <s v="Los Angeles"/>
    <s v="California"/>
    <n v="90008"/>
    <x v="1"/>
    <s v="OFF-AP-10002867"/>
    <s v="Office Supplies"/>
    <x v="1"/>
    <x v="9"/>
    <x v="1514"/>
    <n v="67.84"/>
  </r>
  <r>
    <n v="4962"/>
    <s v="CA-2015-156587"/>
    <d v="2015-07-03T00:00:00"/>
    <d v="2015-03-08T00:00:00"/>
    <x v="6"/>
    <s v="First Class"/>
    <x v="755"/>
    <x v="755"/>
    <s v="Consumer"/>
    <s v="United States"/>
    <s v="Seattle"/>
    <s v="Washington"/>
    <n v="98103"/>
    <x v="1"/>
    <s v="FUR-CH-10004477"/>
    <s v="Furniture"/>
    <x v="0"/>
    <x v="1"/>
    <x v="213"/>
    <n v="48.712000000000003"/>
  </r>
  <r>
    <n v="4963"/>
    <s v="CA-2015-156587"/>
    <d v="2015-07-03T00:00:00"/>
    <d v="2015-03-08T00:00:00"/>
    <x v="6"/>
    <s v="First Class"/>
    <x v="755"/>
    <x v="755"/>
    <s v="Consumer"/>
    <s v="United States"/>
    <s v="Seattle"/>
    <s v="Washington"/>
    <n v="98103"/>
    <x v="1"/>
    <s v="OFF-AR-10001427"/>
    <s v="Office Supplies"/>
    <x v="1"/>
    <x v="6"/>
    <x v="251"/>
    <n v="17.940000000000001"/>
  </r>
  <r>
    <n v="4964"/>
    <s v="CA-2015-156587"/>
    <d v="2015-07-03T00:00:00"/>
    <d v="2015-03-08T00:00:00"/>
    <x v="6"/>
    <s v="First Class"/>
    <x v="755"/>
    <x v="755"/>
    <s v="Consumer"/>
    <s v="United States"/>
    <s v="Seattle"/>
    <s v="Washington"/>
    <n v="98103"/>
    <x v="1"/>
    <s v="OFF-ST-10002344"/>
    <s v="Office Supplies"/>
    <x v="1"/>
    <x v="4"/>
    <x v="865"/>
    <n v="242.94"/>
  </r>
  <r>
    <n v="4965"/>
    <s v="CA-2017-141180"/>
    <d v="2017-05-15T00:00:00"/>
    <d v="2017-05-19T00:00:00"/>
    <x v="5"/>
    <s v="Second Class"/>
    <x v="24"/>
    <x v="24"/>
    <s v="Consumer"/>
    <s v="United States"/>
    <s v="Fort Lauderdale"/>
    <s v="Florida"/>
    <n v="33311"/>
    <x v="0"/>
    <s v="OFF-BI-10000301"/>
    <s v="Office Supplies"/>
    <x v="1"/>
    <x v="8"/>
    <x v="625"/>
    <n v="7.7640000000000002"/>
  </r>
  <r>
    <n v="4966"/>
    <s v="CA-2016-109708"/>
    <d v="2016-05-25T00:00:00"/>
    <d v="2016-05-28T00:00:00"/>
    <x v="5"/>
    <s v="Second Class"/>
    <x v="388"/>
    <x v="388"/>
    <s v="Corporate"/>
    <s v="United States"/>
    <s v="Columbia"/>
    <s v="Tennessee"/>
    <n v="38401"/>
    <x v="0"/>
    <s v="TEC-PH-10001944"/>
    <s v="Technology"/>
    <x v="2"/>
    <x v="7"/>
    <x v="1271"/>
    <n v="467.04"/>
  </r>
  <r>
    <n v="4967"/>
    <s v="CA-2016-122406"/>
    <d v="2016-02-08T00:00:00"/>
    <d v="2016-08-05T00:00:00"/>
    <x v="11"/>
    <s v="Second Class"/>
    <x v="534"/>
    <x v="534"/>
    <s v="Home Office"/>
    <s v="United States"/>
    <s v="Providence"/>
    <s v="Rhode Island"/>
    <n v="2908"/>
    <x v="3"/>
    <s v="TEC-PH-10001527"/>
    <s v="Technology"/>
    <x v="2"/>
    <x v="7"/>
    <x v="1285"/>
    <n v="128.85"/>
  </r>
  <r>
    <n v="4968"/>
    <s v="CA-2016-122406"/>
    <d v="2016-02-08T00:00:00"/>
    <d v="2016-08-05T00:00:00"/>
    <x v="11"/>
    <s v="Second Class"/>
    <x v="534"/>
    <x v="534"/>
    <s v="Home Office"/>
    <s v="United States"/>
    <s v="Providence"/>
    <s v="Rhode Island"/>
    <n v="2908"/>
    <x v="3"/>
    <s v="OFF-PA-10001307"/>
    <s v="Office Supplies"/>
    <x v="1"/>
    <x v="10"/>
    <x v="792"/>
    <n v="8.4"/>
  </r>
  <r>
    <n v="4969"/>
    <s v="CA-2016-122406"/>
    <d v="2016-02-08T00:00:00"/>
    <d v="2016-08-05T00:00:00"/>
    <x v="11"/>
    <s v="Second Class"/>
    <x v="534"/>
    <x v="534"/>
    <s v="Home Office"/>
    <s v="United States"/>
    <s v="Providence"/>
    <s v="Rhode Island"/>
    <n v="2908"/>
    <x v="3"/>
    <s v="TEC-AC-10004571"/>
    <s v="Technology"/>
    <x v="2"/>
    <x v="11"/>
    <x v="409"/>
    <n v="199.98"/>
  </r>
  <r>
    <n v="4970"/>
    <s v="CA-2016-122406"/>
    <d v="2016-02-08T00:00:00"/>
    <d v="2016-08-05T00:00:00"/>
    <x v="11"/>
    <s v="Second Class"/>
    <x v="534"/>
    <x v="534"/>
    <s v="Home Office"/>
    <s v="United States"/>
    <s v="Providence"/>
    <s v="Rhode Island"/>
    <n v="2908"/>
    <x v="3"/>
    <s v="FUR-CH-10001973"/>
    <s v="Furniture"/>
    <x v="0"/>
    <x v="1"/>
    <x v="905"/>
    <n v="110.98"/>
  </r>
  <r>
    <n v="4971"/>
    <s v="US-2017-153815"/>
    <d v="2017-06-11T00:00:00"/>
    <d v="2017-11-09T00:00:00"/>
    <x v="9"/>
    <s v="First Class"/>
    <x v="126"/>
    <x v="126"/>
    <s v="Corporate"/>
    <s v="United States"/>
    <s v="Jacksonville"/>
    <s v="Florida"/>
    <n v="32216"/>
    <x v="0"/>
    <s v="FUR-CH-10000513"/>
    <s v="Furniture"/>
    <x v="0"/>
    <x v="1"/>
    <x v="70"/>
    <n v="207.98400000000001"/>
  </r>
  <r>
    <n v="4972"/>
    <s v="US-2017-153815"/>
    <d v="2017-06-11T00:00:00"/>
    <d v="2017-11-09T00:00:00"/>
    <x v="9"/>
    <s v="First Class"/>
    <x v="126"/>
    <x v="126"/>
    <s v="Corporate"/>
    <s v="United States"/>
    <s v="Jacksonville"/>
    <s v="Florida"/>
    <n v="32216"/>
    <x v="0"/>
    <s v="OFF-PA-10002421"/>
    <s v="Office Supplies"/>
    <x v="1"/>
    <x v="10"/>
    <x v="1425"/>
    <n v="36.112000000000002"/>
  </r>
  <r>
    <n v="4973"/>
    <s v="US-2017-153815"/>
    <d v="2017-06-11T00:00:00"/>
    <d v="2017-11-09T00:00:00"/>
    <x v="9"/>
    <s v="First Class"/>
    <x v="126"/>
    <x v="126"/>
    <s v="Corporate"/>
    <s v="United States"/>
    <s v="Jacksonville"/>
    <s v="Florida"/>
    <n v="32216"/>
    <x v="0"/>
    <s v="FUR-FU-10004090"/>
    <s v="Furniture"/>
    <x v="0"/>
    <x v="5"/>
    <x v="642"/>
    <n v="35.567999999999998"/>
  </r>
  <r>
    <n v="4974"/>
    <s v="US-2017-153815"/>
    <d v="2017-06-11T00:00:00"/>
    <d v="2017-11-09T00:00:00"/>
    <x v="9"/>
    <s v="First Class"/>
    <x v="126"/>
    <x v="126"/>
    <s v="Corporate"/>
    <s v="United States"/>
    <s v="Jacksonville"/>
    <s v="Florida"/>
    <n v="32216"/>
    <x v="0"/>
    <s v="OFF-PA-10004071"/>
    <s v="Office Supplies"/>
    <x v="1"/>
    <x v="10"/>
    <x v="417"/>
    <n v="88.768000000000001"/>
  </r>
  <r>
    <n v="4975"/>
    <s v="CA-2017-164896"/>
    <d v="2017-07-11T00:00:00"/>
    <d v="2017-11-12T00:00:00"/>
    <x v="6"/>
    <s v="Standard Class"/>
    <x v="390"/>
    <x v="390"/>
    <s v="Home Office"/>
    <s v="United States"/>
    <s v="Oceanside"/>
    <s v="California"/>
    <n v="92054"/>
    <x v="1"/>
    <s v="OFF-PA-10002246"/>
    <s v="Office Supplies"/>
    <x v="1"/>
    <x v="10"/>
    <x v="1395"/>
    <n v="12.9"/>
  </r>
  <r>
    <n v="4976"/>
    <s v="CA-2016-142202"/>
    <d v="2016-09-18T00:00:00"/>
    <d v="2016-09-23T00:00:00"/>
    <x v="3"/>
    <s v="Second Class"/>
    <x v="335"/>
    <x v="335"/>
    <s v="Corporate"/>
    <s v="United States"/>
    <s v="Jacksonville"/>
    <s v="Florida"/>
    <n v="32216"/>
    <x v="0"/>
    <s v="TEC-AC-10003198"/>
    <s v="Technology"/>
    <x v="2"/>
    <x v="11"/>
    <x v="768"/>
    <n v="717.12"/>
  </r>
  <r>
    <n v="4977"/>
    <s v="CA-2016-165050"/>
    <d v="2016-07-12T00:00:00"/>
    <d v="2016-12-09T00:00:00"/>
    <x v="6"/>
    <s v="First Class"/>
    <x v="117"/>
    <x v="117"/>
    <s v="Consumer"/>
    <s v="United States"/>
    <s v="New York City"/>
    <s v="New York"/>
    <n v="10024"/>
    <x v="3"/>
    <s v="OFF-BI-10001031"/>
    <s v="Office Supplies"/>
    <x v="1"/>
    <x v="8"/>
    <x v="874"/>
    <n v="21.36"/>
  </r>
  <r>
    <n v="4978"/>
    <s v="CA-2016-165050"/>
    <d v="2016-07-12T00:00:00"/>
    <d v="2016-12-09T00:00:00"/>
    <x v="6"/>
    <s v="First Class"/>
    <x v="117"/>
    <x v="117"/>
    <s v="Consumer"/>
    <s v="United States"/>
    <s v="New York City"/>
    <s v="New York"/>
    <n v="10024"/>
    <x v="3"/>
    <s v="OFF-BI-10003727"/>
    <s v="Office Supplies"/>
    <x v="1"/>
    <x v="8"/>
    <x v="805"/>
    <n v="6.6879999999999997"/>
  </r>
  <r>
    <n v="4979"/>
    <s v="CA-2016-165050"/>
    <d v="2016-07-12T00:00:00"/>
    <d v="2016-12-09T00:00:00"/>
    <x v="6"/>
    <s v="First Class"/>
    <x v="117"/>
    <x v="117"/>
    <s v="Consumer"/>
    <s v="United States"/>
    <s v="New York City"/>
    <s v="New York"/>
    <n v="10024"/>
    <x v="3"/>
    <s v="TEC-PH-10001336"/>
    <s v="Technology"/>
    <x v="2"/>
    <x v="7"/>
    <x v="950"/>
    <n v="773.94"/>
  </r>
  <r>
    <n v="4980"/>
    <s v="US-2017-131114"/>
    <d v="2017-09-12T00:00:00"/>
    <d v="2017-12-13T00:00:00"/>
    <x v="3"/>
    <s v="Second Class"/>
    <x v="338"/>
    <x v="338"/>
    <s v="Corporate"/>
    <s v="United States"/>
    <s v="Chicago"/>
    <s v="Illinois"/>
    <n v="60610"/>
    <x v="2"/>
    <s v="OFF-SU-10001664"/>
    <s v="Office Supplies"/>
    <x v="1"/>
    <x v="14"/>
    <x v="1241"/>
    <n v="20.568000000000001"/>
  </r>
  <r>
    <n v="4981"/>
    <s v="US-2017-131114"/>
    <d v="2017-09-12T00:00:00"/>
    <d v="2017-12-13T00:00:00"/>
    <x v="3"/>
    <s v="Second Class"/>
    <x v="338"/>
    <x v="338"/>
    <s v="Corporate"/>
    <s v="United States"/>
    <s v="Chicago"/>
    <s v="Illinois"/>
    <n v="60610"/>
    <x v="2"/>
    <s v="OFF-AP-10003971"/>
    <s v="Office Supplies"/>
    <x v="1"/>
    <x v="9"/>
    <x v="923"/>
    <n v="4.3559999999999999"/>
  </r>
  <r>
    <n v="4982"/>
    <s v="US-2017-131114"/>
    <d v="2017-09-12T00:00:00"/>
    <d v="2017-12-13T00:00:00"/>
    <x v="3"/>
    <s v="Second Class"/>
    <x v="338"/>
    <x v="338"/>
    <s v="Corporate"/>
    <s v="United States"/>
    <s v="Chicago"/>
    <s v="Illinois"/>
    <n v="60610"/>
    <x v="2"/>
    <s v="TEC-AC-10000199"/>
    <s v="Technology"/>
    <x v="2"/>
    <x v="11"/>
    <x v="1618"/>
    <n v="19.04"/>
  </r>
  <r>
    <n v="4983"/>
    <s v="CA-2015-160066"/>
    <d v="2015-11-16T00:00:00"/>
    <d v="2015-11-22T00:00:00"/>
    <x v="2"/>
    <s v="Standard Class"/>
    <x v="340"/>
    <x v="340"/>
    <s v="Corporate"/>
    <s v="United States"/>
    <s v="Huntington Beach"/>
    <s v="California"/>
    <n v="92646"/>
    <x v="1"/>
    <s v="OFF-LA-10001045"/>
    <s v="Office Supplies"/>
    <x v="1"/>
    <x v="2"/>
    <x v="708"/>
    <n v="5.22"/>
  </r>
  <r>
    <n v="4984"/>
    <s v="CA-2017-109925"/>
    <d v="2017-06-11T00:00:00"/>
    <d v="2017-11-10T00:00:00"/>
    <x v="9"/>
    <s v="Second Class"/>
    <x v="5"/>
    <x v="5"/>
    <s v="Consumer"/>
    <s v="United States"/>
    <s v="San Diego"/>
    <s v="California"/>
    <n v="92105"/>
    <x v="1"/>
    <s v="OFF-ST-10003442"/>
    <s v="Office Supplies"/>
    <x v="1"/>
    <x v="4"/>
    <x v="86"/>
    <n v="84.84"/>
  </r>
  <r>
    <n v="4985"/>
    <s v="CA-2016-160696"/>
    <d v="2016-06-09T00:00:00"/>
    <d v="2016-09-10T00:00:00"/>
    <x v="9"/>
    <s v="Standard Class"/>
    <x v="316"/>
    <x v="316"/>
    <s v="Corporate"/>
    <s v="United States"/>
    <s v="Nashville"/>
    <s v="Tennessee"/>
    <n v="37211"/>
    <x v="0"/>
    <s v="OFF-FA-10003059"/>
    <s v="Office Supplies"/>
    <x v="1"/>
    <x v="13"/>
    <x v="802"/>
    <n v="7.24"/>
  </r>
  <r>
    <n v="4986"/>
    <s v="CA-2015-125171"/>
    <d v="2015-03-09T00:00:00"/>
    <d v="2015-09-03T00:00:00"/>
    <x v="10"/>
    <s v="Same Day"/>
    <x v="369"/>
    <x v="369"/>
    <s v="Consumer"/>
    <s v="United States"/>
    <s v="New York City"/>
    <s v="New York"/>
    <n v="10009"/>
    <x v="3"/>
    <s v="OFF-LA-10001175"/>
    <s v="Office Supplies"/>
    <x v="1"/>
    <x v="2"/>
    <x v="781"/>
    <n v="14.4"/>
  </r>
  <r>
    <n v="4987"/>
    <s v="CA-2017-149279"/>
    <d v="2017-04-24T00:00:00"/>
    <d v="2017-04-28T00:00:00"/>
    <x v="4"/>
    <s v="Standard Class"/>
    <x v="642"/>
    <x v="642"/>
    <s v="Home Office"/>
    <s v="United States"/>
    <s v="Colorado Springs"/>
    <s v="Colorado"/>
    <n v="80906"/>
    <x v="1"/>
    <s v="OFF-PA-10003441"/>
    <s v="Office Supplies"/>
    <x v="1"/>
    <x v="10"/>
    <x v="490"/>
    <n v="15.552"/>
  </r>
  <r>
    <n v="4988"/>
    <s v="CA-2017-149279"/>
    <d v="2017-04-24T00:00:00"/>
    <d v="2017-04-28T00:00:00"/>
    <x v="4"/>
    <s v="Standard Class"/>
    <x v="642"/>
    <x v="642"/>
    <s v="Home Office"/>
    <s v="United States"/>
    <s v="Colorado Springs"/>
    <s v="Colorado"/>
    <n v="80906"/>
    <x v="1"/>
    <s v="FUR-CH-10004287"/>
    <s v="Furniture"/>
    <x v="0"/>
    <x v="1"/>
    <x v="158"/>
    <n v="1325.76"/>
  </r>
  <r>
    <n v="4989"/>
    <s v="CA-2017-149279"/>
    <d v="2017-04-24T00:00:00"/>
    <d v="2017-04-28T00:00:00"/>
    <x v="4"/>
    <s v="Standard Class"/>
    <x v="642"/>
    <x v="642"/>
    <s v="Home Office"/>
    <s v="United States"/>
    <s v="Colorado Springs"/>
    <s v="Colorado"/>
    <n v="80906"/>
    <x v="1"/>
    <s v="OFF-BI-10004040"/>
    <s v="Office Supplies"/>
    <x v="1"/>
    <x v="8"/>
    <x v="1487"/>
    <n v="3.1080000000000001"/>
  </r>
  <r>
    <n v="4990"/>
    <s v="CA-2018-107321"/>
    <d v="2018-08-31T00:00:00"/>
    <d v="2018-09-04T00:00:00"/>
    <x v="0"/>
    <s v="Standard Class"/>
    <x v="585"/>
    <x v="585"/>
    <s v="Home Office"/>
    <s v="United States"/>
    <s v="San Francisco"/>
    <s v="California"/>
    <n v="94110"/>
    <x v="1"/>
    <s v="OFF-BI-10004022"/>
    <s v="Office Supplies"/>
    <x v="1"/>
    <x v="8"/>
    <x v="755"/>
    <n v="6.6719999999999997"/>
  </r>
  <r>
    <n v="4991"/>
    <s v="CA-2018-107321"/>
    <d v="2018-08-31T00:00:00"/>
    <d v="2018-09-04T00:00:00"/>
    <x v="0"/>
    <s v="Standard Class"/>
    <x v="585"/>
    <x v="585"/>
    <s v="Home Office"/>
    <s v="United States"/>
    <s v="San Francisco"/>
    <s v="California"/>
    <n v="94110"/>
    <x v="1"/>
    <s v="TEC-PH-10002200"/>
    <s v="Technology"/>
    <x v="2"/>
    <x v="7"/>
    <x v="1480"/>
    <n v="689.40800000000002"/>
  </r>
  <r>
    <n v="4992"/>
    <s v="US-2018-122714"/>
    <d v="2018-07-12T00:00:00"/>
    <d v="2018-12-13T00:00:00"/>
    <x v="6"/>
    <s v="Standard Class"/>
    <x v="428"/>
    <x v="428"/>
    <s v="Corporate"/>
    <s v="United States"/>
    <s v="Chicago"/>
    <s v="Illinois"/>
    <n v="60653"/>
    <x v="2"/>
    <s v="OFF-BI-10001120"/>
    <s v="Office Supplies"/>
    <x v="1"/>
    <x v="8"/>
    <x v="1615"/>
    <n v="1889.99"/>
  </r>
  <r>
    <n v="4993"/>
    <s v="CA-2016-153038"/>
    <d v="2016-12-18T00:00:00"/>
    <d v="2016-12-25T00:00:00"/>
    <x v="1"/>
    <s v="Standard Class"/>
    <x v="516"/>
    <x v="516"/>
    <s v="Corporate"/>
    <s v="United States"/>
    <s v="Memphis"/>
    <s v="Tennessee"/>
    <n v="38109"/>
    <x v="0"/>
    <s v="OFF-EN-10000461"/>
    <s v="Office Supplies"/>
    <x v="1"/>
    <x v="12"/>
    <x v="753"/>
    <n v="55.936"/>
  </r>
  <r>
    <n v="4994"/>
    <s v="CA-2016-153038"/>
    <d v="2016-12-18T00:00:00"/>
    <d v="2016-12-25T00:00:00"/>
    <x v="1"/>
    <s v="Standard Class"/>
    <x v="516"/>
    <x v="516"/>
    <s v="Corporate"/>
    <s v="United States"/>
    <s v="Memphis"/>
    <s v="Tennessee"/>
    <n v="38109"/>
    <x v="0"/>
    <s v="OFF-LA-10004008"/>
    <s v="Office Supplies"/>
    <x v="1"/>
    <x v="2"/>
    <x v="1223"/>
    <n v="18.431999999999999"/>
  </r>
  <r>
    <n v="4995"/>
    <s v="CA-2016-153038"/>
    <d v="2016-12-18T00:00:00"/>
    <d v="2016-12-25T00:00:00"/>
    <x v="1"/>
    <s v="Standard Class"/>
    <x v="516"/>
    <x v="516"/>
    <s v="Corporate"/>
    <s v="United States"/>
    <s v="Memphis"/>
    <s v="Tennessee"/>
    <n v="38109"/>
    <x v="0"/>
    <s v="FUR-FU-10000221"/>
    <s v="Furniture"/>
    <x v="0"/>
    <x v="5"/>
    <x v="534"/>
    <n v="20.32"/>
  </r>
  <r>
    <n v="4996"/>
    <s v="CA-2015-132227"/>
    <d v="2015-04-11T00:00:00"/>
    <d v="2015-11-10T00:00:00"/>
    <x v="4"/>
    <s v="Standard Class"/>
    <x v="449"/>
    <x v="449"/>
    <s v="Home Office"/>
    <s v="United States"/>
    <s v="New York City"/>
    <s v="New York"/>
    <n v="10011"/>
    <x v="3"/>
    <s v="OFF-BI-10000962"/>
    <s v="Office Supplies"/>
    <x v="1"/>
    <x v="8"/>
    <x v="1513"/>
    <n v="52.064"/>
  </r>
  <r>
    <n v="4997"/>
    <s v="CA-2018-155824"/>
    <d v="2018-10-03T00:00:00"/>
    <d v="2018-03-15T00:00:00"/>
    <x v="8"/>
    <s v="Standard Class"/>
    <x v="754"/>
    <x v="754"/>
    <s v="Corporate"/>
    <s v="United States"/>
    <s v="Raleigh"/>
    <s v="North Carolina"/>
    <n v="27604"/>
    <x v="0"/>
    <s v="OFF-AP-10000390"/>
    <s v="Office Supplies"/>
    <x v="1"/>
    <x v="9"/>
    <x v="1700"/>
    <n v="48.783999999999999"/>
  </r>
  <r>
    <n v="4998"/>
    <s v="CA-2018-155824"/>
    <d v="2018-10-03T00:00:00"/>
    <d v="2018-03-15T00:00:00"/>
    <x v="8"/>
    <s v="Standard Class"/>
    <x v="754"/>
    <x v="754"/>
    <s v="Corporate"/>
    <s v="United States"/>
    <s v="Raleigh"/>
    <s v="North Carolina"/>
    <n v="27604"/>
    <x v="0"/>
    <s v="OFF-BI-10000014"/>
    <s v="Office Supplies"/>
    <x v="1"/>
    <x v="8"/>
    <x v="634"/>
    <n v="13.092000000000001"/>
  </r>
  <r>
    <n v="4999"/>
    <s v="CA-2017-129238"/>
    <d v="2017-01-31T00:00:00"/>
    <d v="2017-02-04T00:00:00"/>
    <x v="7"/>
    <s v="Standard Class"/>
    <x v="337"/>
    <x v="337"/>
    <s v="Home Office"/>
    <s v="United States"/>
    <s v="Los Angeles"/>
    <s v="California"/>
    <n v="90045"/>
    <x v="1"/>
    <s v="TEC-PH-10004120"/>
    <s v="Technology"/>
    <x v="2"/>
    <x v="7"/>
    <x v="1534"/>
    <n v="109.592"/>
  </r>
  <r>
    <n v="5000"/>
    <s v="CA-2017-129238"/>
    <d v="2017-01-31T00:00:00"/>
    <d v="2017-02-04T00:00:00"/>
    <x v="7"/>
    <s v="Standard Class"/>
    <x v="337"/>
    <x v="337"/>
    <s v="Home Office"/>
    <s v="United States"/>
    <s v="Los Angeles"/>
    <s v="California"/>
    <n v="90045"/>
    <x v="1"/>
    <s v="OFF-PA-10002764"/>
    <s v="Office Supplies"/>
    <x v="1"/>
    <x v="10"/>
    <x v="33"/>
    <n v="56.7"/>
  </r>
  <r>
    <n v="5001"/>
    <s v="CA-2018-159688"/>
    <d v="2018-07-05T00:00:00"/>
    <d v="2018-05-12T00:00:00"/>
    <x v="6"/>
    <s v="Standard Class"/>
    <x v="144"/>
    <x v="144"/>
    <s v="Home Office"/>
    <s v="United States"/>
    <s v="Los Angeles"/>
    <s v="California"/>
    <n v="90004"/>
    <x v="1"/>
    <s v="TEC-AC-10000736"/>
    <s v="Technology"/>
    <x v="2"/>
    <x v="11"/>
    <x v="1094"/>
    <n v="79.989999999999995"/>
  </r>
  <r>
    <n v="5002"/>
    <s v="CA-2017-136126"/>
    <d v="2017-05-24T00:00:00"/>
    <d v="2017-05-24T00:00:00"/>
    <x v="5"/>
    <s v="Same Day"/>
    <x v="258"/>
    <x v="258"/>
    <s v="Home Office"/>
    <s v="United States"/>
    <s v="Newport News"/>
    <s v="Virginia"/>
    <n v="23602"/>
    <x v="0"/>
    <s v="OFF-SU-10000898"/>
    <s v="Office Supplies"/>
    <x v="1"/>
    <x v="14"/>
    <x v="1190"/>
    <n v="69.5"/>
  </r>
  <r>
    <n v="5003"/>
    <s v="CA-2017-136126"/>
    <d v="2017-05-24T00:00:00"/>
    <d v="2017-05-24T00:00:00"/>
    <x v="5"/>
    <s v="Same Day"/>
    <x v="258"/>
    <x v="258"/>
    <s v="Home Office"/>
    <s v="United States"/>
    <s v="Newport News"/>
    <s v="Virginia"/>
    <n v="23602"/>
    <x v="0"/>
    <s v="OFF-PA-10004327"/>
    <s v="Office Supplies"/>
    <x v="1"/>
    <x v="10"/>
    <x v="137"/>
    <n v="191.6"/>
  </r>
  <r>
    <n v="5004"/>
    <s v="CA-2017-155033"/>
    <d v="2017-07-10T00:00:00"/>
    <d v="2017-10-12T00:00:00"/>
    <x v="6"/>
    <s v="Standard Class"/>
    <x v="693"/>
    <x v="693"/>
    <s v="Consumer"/>
    <s v="United States"/>
    <s v="Los Angeles"/>
    <s v="California"/>
    <n v="90032"/>
    <x v="1"/>
    <s v="OFF-PA-10000143"/>
    <s v="Office Supplies"/>
    <x v="1"/>
    <x v="10"/>
    <x v="1701"/>
    <n v="10.56"/>
  </r>
  <r>
    <n v="5005"/>
    <s v="CA-2015-156006"/>
    <d v="2015-04-30T00:00:00"/>
    <d v="2015-05-02T00:00:00"/>
    <x v="4"/>
    <s v="Second Class"/>
    <x v="612"/>
    <x v="612"/>
    <s v="Consumer"/>
    <s v="United States"/>
    <s v="Jackson"/>
    <s v="Mississippi"/>
    <n v="39212"/>
    <x v="0"/>
    <s v="TEC-AC-10002550"/>
    <s v="Technology"/>
    <x v="2"/>
    <x v="11"/>
    <x v="1351"/>
    <n v="47.79"/>
  </r>
  <r>
    <n v="5006"/>
    <s v="CA-2016-158659"/>
    <d v="2016-10-11T00:00:00"/>
    <d v="2016-11-14T00:00:00"/>
    <x v="8"/>
    <s v="Second Class"/>
    <x v="281"/>
    <x v="281"/>
    <s v="Corporate"/>
    <s v="United States"/>
    <s v="Richmond"/>
    <s v="Indiana"/>
    <n v="47374"/>
    <x v="2"/>
    <s v="OFF-ST-10003306"/>
    <s v="Office Supplies"/>
    <x v="1"/>
    <x v="4"/>
    <x v="385"/>
    <n v="714.3"/>
  </r>
  <r>
    <n v="5007"/>
    <s v="CA-2016-169796"/>
    <d v="2016-09-11T00:00:00"/>
    <d v="2016-11-14T00:00:00"/>
    <x v="3"/>
    <s v="Standard Class"/>
    <x v="656"/>
    <x v="656"/>
    <s v="Home Office"/>
    <s v="United States"/>
    <s v="New York City"/>
    <s v="New York"/>
    <n v="10035"/>
    <x v="3"/>
    <s v="TEC-MA-10000045"/>
    <s v="Technology"/>
    <x v="2"/>
    <x v="15"/>
    <x v="1702"/>
    <n v="2321.9"/>
  </r>
  <r>
    <n v="5008"/>
    <s v="CA-2016-169796"/>
    <d v="2016-09-11T00:00:00"/>
    <d v="2016-11-14T00:00:00"/>
    <x v="3"/>
    <s v="Standard Class"/>
    <x v="656"/>
    <x v="656"/>
    <s v="Home Office"/>
    <s v="United States"/>
    <s v="New York City"/>
    <s v="New York"/>
    <n v="10035"/>
    <x v="3"/>
    <s v="OFF-ST-10001505"/>
    <s v="Office Supplies"/>
    <x v="1"/>
    <x v="4"/>
    <x v="1183"/>
    <n v="17.940000000000001"/>
  </r>
  <r>
    <n v="5009"/>
    <s v="CA-2016-102876"/>
    <d v="2016-07-09T00:00:00"/>
    <d v="2016-09-14T00:00:00"/>
    <x v="6"/>
    <s v="Standard Class"/>
    <x v="756"/>
    <x v="756"/>
    <s v="Corporate"/>
    <s v="United States"/>
    <s v="Philadelphia"/>
    <s v="Pennsylvania"/>
    <n v="19134"/>
    <x v="3"/>
    <s v="OFF-BI-10004781"/>
    <s v="Office Supplies"/>
    <x v="1"/>
    <x v="8"/>
    <x v="133"/>
    <n v="9.5220000000000002"/>
  </r>
  <r>
    <n v="5010"/>
    <s v="CA-2016-102876"/>
    <d v="2016-07-09T00:00:00"/>
    <d v="2016-09-14T00:00:00"/>
    <x v="6"/>
    <s v="Standard Class"/>
    <x v="756"/>
    <x v="756"/>
    <s v="Corporate"/>
    <s v="United States"/>
    <s v="Philadelphia"/>
    <s v="Pennsylvania"/>
    <n v="19134"/>
    <x v="3"/>
    <s v="TEC-PH-10002680"/>
    <s v="Technology"/>
    <x v="2"/>
    <x v="7"/>
    <x v="420"/>
    <n v="791.96400000000006"/>
  </r>
  <r>
    <n v="5011"/>
    <s v="CA-2016-102876"/>
    <d v="2016-07-09T00:00:00"/>
    <d v="2016-09-14T00:00:00"/>
    <x v="6"/>
    <s v="Standard Class"/>
    <x v="756"/>
    <x v="756"/>
    <s v="Corporate"/>
    <s v="United States"/>
    <s v="Philadelphia"/>
    <s v="Pennsylvania"/>
    <n v="19134"/>
    <x v="3"/>
    <s v="OFF-BI-10000848"/>
    <s v="Office Supplies"/>
    <x v="1"/>
    <x v="8"/>
    <x v="520"/>
    <n v="4.923"/>
  </r>
  <r>
    <n v="5012"/>
    <s v="US-2018-139647"/>
    <d v="2018-11-05T00:00:00"/>
    <d v="2018-05-13T00:00:00"/>
    <x v="2"/>
    <s v="First Class"/>
    <x v="477"/>
    <x v="477"/>
    <s v="Corporate"/>
    <s v="United States"/>
    <s v="Phoenix"/>
    <s v="Arizona"/>
    <n v="85023"/>
    <x v="1"/>
    <s v="FUR-BO-10004467"/>
    <s v="Furniture"/>
    <x v="0"/>
    <x v="0"/>
    <x v="892"/>
    <n v="209.97900000000001"/>
  </r>
  <r>
    <n v="5013"/>
    <s v="US-2018-160465"/>
    <d v="2018-07-21T00:00:00"/>
    <d v="2018-07-26T00:00:00"/>
    <x v="6"/>
    <s v="Standard Class"/>
    <x v="680"/>
    <x v="680"/>
    <s v="Home Office"/>
    <s v="United States"/>
    <s v="Cleveland"/>
    <s v="Ohio"/>
    <n v="44105"/>
    <x v="3"/>
    <s v="OFF-BI-10001670"/>
    <s v="Office Supplies"/>
    <x v="1"/>
    <x v="8"/>
    <x v="443"/>
    <n v="33.93"/>
  </r>
  <r>
    <n v="5014"/>
    <s v="US-2018-160465"/>
    <d v="2018-07-21T00:00:00"/>
    <d v="2018-07-26T00:00:00"/>
    <x v="6"/>
    <s v="Standard Class"/>
    <x v="680"/>
    <x v="680"/>
    <s v="Home Office"/>
    <s v="United States"/>
    <s v="Cleveland"/>
    <s v="Ohio"/>
    <n v="44105"/>
    <x v="3"/>
    <s v="OFF-ST-10000136"/>
    <s v="Office Supplies"/>
    <x v="1"/>
    <x v="4"/>
    <x v="1703"/>
    <n v="222.32"/>
  </r>
  <r>
    <n v="5015"/>
    <s v="US-2018-160465"/>
    <d v="2018-07-21T00:00:00"/>
    <d v="2018-07-26T00:00:00"/>
    <x v="6"/>
    <s v="Standard Class"/>
    <x v="680"/>
    <x v="680"/>
    <s v="Home Office"/>
    <s v="United States"/>
    <s v="Cleveland"/>
    <s v="Ohio"/>
    <n v="44105"/>
    <x v="3"/>
    <s v="TEC-PH-10004522"/>
    <s v="Technology"/>
    <x v="2"/>
    <x v="7"/>
    <x v="1704"/>
    <n v="210.56399999999999"/>
  </r>
  <r>
    <n v="5016"/>
    <s v="CA-2015-153850"/>
    <d v="2015-11-24T00:00:00"/>
    <d v="2015-11-29T00:00:00"/>
    <x v="2"/>
    <s v="Standard Class"/>
    <x v="513"/>
    <x v="513"/>
    <s v="Consumer"/>
    <s v="United States"/>
    <s v="Toledo"/>
    <s v="Ohio"/>
    <n v="43615"/>
    <x v="3"/>
    <s v="FUR-FU-10002960"/>
    <s v="Furniture"/>
    <x v="0"/>
    <x v="5"/>
    <x v="192"/>
    <n v="35.167999999999999"/>
  </r>
  <r>
    <n v="5017"/>
    <s v="CA-2015-153850"/>
    <d v="2015-11-24T00:00:00"/>
    <d v="2015-11-29T00:00:00"/>
    <x v="2"/>
    <s v="Standard Class"/>
    <x v="513"/>
    <x v="513"/>
    <s v="Consumer"/>
    <s v="United States"/>
    <s v="Toledo"/>
    <s v="Ohio"/>
    <n v="43615"/>
    <x v="3"/>
    <s v="TEC-PH-10002584"/>
    <s v="Technology"/>
    <x v="2"/>
    <x v="7"/>
    <x v="1705"/>
    <n v="1502.376"/>
  </r>
  <r>
    <n v="5018"/>
    <s v="CA-2015-127558"/>
    <d v="2015-11-15T00:00:00"/>
    <d v="2015-11-18T00:00:00"/>
    <x v="2"/>
    <s v="First Class"/>
    <x v="757"/>
    <x v="757"/>
    <s v="Consumer"/>
    <s v="United States"/>
    <s v="Los Angeles"/>
    <s v="California"/>
    <n v="90008"/>
    <x v="1"/>
    <s v="FUR-FU-10002505"/>
    <s v="Furniture"/>
    <x v="0"/>
    <x v="5"/>
    <x v="225"/>
    <n v="10.11"/>
  </r>
  <r>
    <n v="5019"/>
    <s v="CA-2015-127558"/>
    <d v="2015-11-15T00:00:00"/>
    <d v="2015-11-18T00:00:00"/>
    <x v="2"/>
    <s v="First Class"/>
    <x v="757"/>
    <x v="757"/>
    <s v="Consumer"/>
    <s v="United States"/>
    <s v="Los Angeles"/>
    <s v="California"/>
    <n v="90008"/>
    <x v="1"/>
    <s v="TEC-AC-10003832"/>
    <s v="Technology"/>
    <x v="2"/>
    <x v="11"/>
    <x v="218"/>
    <n v="772.47"/>
  </r>
  <r>
    <n v="5020"/>
    <s v="CA-2015-127558"/>
    <d v="2015-11-15T00:00:00"/>
    <d v="2015-11-18T00:00:00"/>
    <x v="2"/>
    <s v="First Class"/>
    <x v="757"/>
    <x v="757"/>
    <s v="Consumer"/>
    <s v="United States"/>
    <s v="Los Angeles"/>
    <s v="California"/>
    <n v="90008"/>
    <x v="1"/>
    <s v="OFF-SU-10002537"/>
    <s v="Office Supplies"/>
    <x v="1"/>
    <x v="14"/>
    <x v="682"/>
    <n v="20.46"/>
  </r>
  <r>
    <n v="5021"/>
    <s v="CA-2018-136511"/>
    <d v="2018-03-23T00:00:00"/>
    <d v="2018-03-25T00:00:00"/>
    <x v="10"/>
    <s v="Second Class"/>
    <x v="89"/>
    <x v="89"/>
    <s v="Corporate"/>
    <s v="United States"/>
    <s v="New York City"/>
    <s v="New York"/>
    <n v="10011"/>
    <x v="3"/>
    <s v="OFF-SU-10003505"/>
    <s v="Office Supplies"/>
    <x v="1"/>
    <x v="14"/>
    <x v="413"/>
    <n v="347.58"/>
  </r>
  <r>
    <n v="5022"/>
    <s v="CA-2017-133795"/>
    <d v="2017-12-18T00:00:00"/>
    <d v="2017-12-24T00:00:00"/>
    <x v="1"/>
    <s v="Standard Class"/>
    <x v="188"/>
    <x v="188"/>
    <s v="Consumer"/>
    <s v="United States"/>
    <s v="San Diego"/>
    <s v="California"/>
    <n v="92037"/>
    <x v="1"/>
    <s v="TEC-AC-10001465"/>
    <s v="Technology"/>
    <x v="2"/>
    <x v="11"/>
    <x v="478"/>
    <n v="72.64"/>
  </r>
  <r>
    <n v="5023"/>
    <s v="CA-2017-133795"/>
    <d v="2017-12-18T00:00:00"/>
    <d v="2017-12-24T00:00:00"/>
    <x v="1"/>
    <s v="Standard Class"/>
    <x v="188"/>
    <x v="188"/>
    <s v="Consumer"/>
    <s v="United States"/>
    <s v="San Diego"/>
    <s v="California"/>
    <n v="92037"/>
    <x v="1"/>
    <s v="TEC-AC-10003832"/>
    <s v="Technology"/>
    <x v="2"/>
    <x v="11"/>
    <x v="218"/>
    <n v="772.47"/>
  </r>
  <r>
    <n v="5024"/>
    <s v="CA-2017-133795"/>
    <d v="2017-12-18T00:00:00"/>
    <d v="2017-12-24T00:00:00"/>
    <x v="1"/>
    <s v="Standard Class"/>
    <x v="188"/>
    <x v="188"/>
    <s v="Consumer"/>
    <s v="United States"/>
    <s v="San Diego"/>
    <s v="California"/>
    <n v="92037"/>
    <x v="1"/>
    <s v="FUR-FU-10003731"/>
    <s v="Furniture"/>
    <x v="0"/>
    <x v="5"/>
    <x v="1602"/>
    <n v="39.92"/>
  </r>
  <r>
    <n v="5025"/>
    <s v="US-2018-130953"/>
    <d v="2018-07-29T00:00:00"/>
    <d v="2018-08-03T00:00:00"/>
    <x v="6"/>
    <s v="Standard Class"/>
    <x v="288"/>
    <x v="288"/>
    <s v="Consumer"/>
    <s v="United States"/>
    <s v="Oklahoma City"/>
    <s v="Oklahoma"/>
    <n v="73120"/>
    <x v="2"/>
    <s v="OFF-BI-10004828"/>
    <s v="Office Supplies"/>
    <x v="1"/>
    <x v="8"/>
    <x v="1587"/>
    <n v="33.479999999999997"/>
  </r>
  <r>
    <n v="5026"/>
    <s v="US-2018-130953"/>
    <d v="2018-07-29T00:00:00"/>
    <d v="2018-08-03T00:00:00"/>
    <x v="6"/>
    <s v="Standard Class"/>
    <x v="288"/>
    <x v="288"/>
    <s v="Consumer"/>
    <s v="United States"/>
    <s v="Oklahoma City"/>
    <s v="Oklahoma"/>
    <n v="73120"/>
    <x v="2"/>
    <s v="TEC-PH-10003012"/>
    <s v="Technology"/>
    <x v="2"/>
    <x v="7"/>
    <x v="348"/>
    <n v="461.97"/>
  </r>
  <r>
    <n v="5027"/>
    <s v="US-2018-130953"/>
    <d v="2018-07-29T00:00:00"/>
    <d v="2018-08-03T00:00:00"/>
    <x v="6"/>
    <s v="Standard Class"/>
    <x v="288"/>
    <x v="288"/>
    <s v="Consumer"/>
    <s v="United States"/>
    <s v="Oklahoma City"/>
    <s v="Oklahoma"/>
    <n v="73120"/>
    <x v="2"/>
    <s v="OFF-AP-10002311"/>
    <s v="Office Supplies"/>
    <x v="1"/>
    <x v="9"/>
    <x v="14"/>
    <n v="137.62"/>
  </r>
  <r>
    <n v="5028"/>
    <s v="US-2018-130953"/>
    <d v="2018-07-29T00:00:00"/>
    <d v="2018-08-03T00:00:00"/>
    <x v="6"/>
    <s v="Standard Class"/>
    <x v="288"/>
    <x v="288"/>
    <s v="Consumer"/>
    <s v="United States"/>
    <s v="Oklahoma City"/>
    <s v="Oklahoma"/>
    <n v="73120"/>
    <x v="2"/>
    <s v="FUR-CH-10004626"/>
    <s v="Furniture"/>
    <x v="0"/>
    <x v="1"/>
    <x v="1706"/>
    <n v="302.67"/>
  </r>
  <r>
    <n v="5029"/>
    <s v="CA-2015-151792"/>
    <d v="2015-02-09T00:00:00"/>
    <d v="2015-09-07T00:00:00"/>
    <x v="11"/>
    <s v="Second Class"/>
    <x v="610"/>
    <x v="610"/>
    <s v="Consumer"/>
    <s v="United States"/>
    <s v="Chicago"/>
    <s v="Illinois"/>
    <n v="60653"/>
    <x v="2"/>
    <s v="TEC-AC-10001606"/>
    <s v="Technology"/>
    <x v="2"/>
    <x v="11"/>
    <x v="590"/>
    <n v="239.976"/>
  </r>
  <r>
    <n v="5030"/>
    <s v="CA-2018-139304"/>
    <d v="2018-01-29T00:00:00"/>
    <d v="2018-02-02T00:00:00"/>
    <x v="7"/>
    <s v="Standard Class"/>
    <x v="364"/>
    <x v="364"/>
    <s v="Consumer"/>
    <s v="United States"/>
    <s v="San Francisco"/>
    <s v="California"/>
    <n v="94109"/>
    <x v="1"/>
    <s v="OFF-AR-10001216"/>
    <s v="Office Supplies"/>
    <x v="1"/>
    <x v="6"/>
    <x v="1464"/>
    <n v="8.34"/>
  </r>
  <r>
    <n v="5031"/>
    <s v="CA-2018-139304"/>
    <d v="2018-01-29T00:00:00"/>
    <d v="2018-02-02T00:00:00"/>
    <x v="7"/>
    <s v="Standard Class"/>
    <x v="364"/>
    <x v="364"/>
    <s v="Consumer"/>
    <s v="United States"/>
    <s v="San Francisco"/>
    <s v="California"/>
    <n v="94109"/>
    <x v="1"/>
    <s v="OFF-SU-10001664"/>
    <s v="Office Supplies"/>
    <x v="1"/>
    <x v="14"/>
    <x v="1241"/>
    <n v="8.57"/>
  </r>
  <r>
    <n v="5032"/>
    <s v="CA-2018-139304"/>
    <d v="2018-01-29T00:00:00"/>
    <d v="2018-02-02T00:00:00"/>
    <x v="7"/>
    <s v="Standard Class"/>
    <x v="364"/>
    <x v="364"/>
    <s v="Consumer"/>
    <s v="United States"/>
    <s v="San Francisco"/>
    <s v="California"/>
    <n v="94109"/>
    <x v="1"/>
    <s v="OFF-BI-10002498"/>
    <s v="Office Supplies"/>
    <x v="1"/>
    <x v="8"/>
    <x v="440"/>
    <n v="119.616"/>
  </r>
  <r>
    <n v="5033"/>
    <s v="CA-2017-155166"/>
    <d v="2017-12-26T00:00:00"/>
    <d v="2018-01-02T00:00:00"/>
    <x v="1"/>
    <s v="Standard Class"/>
    <x v="179"/>
    <x v="179"/>
    <s v="Corporate"/>
    <s v="United States"/>
    <s v="Vineland"/>
    <s v="New Jersey"/>
    <n v="8360"/>
    <x v="3"/>
    <s v="FUR-CH-10003968"/>
    <s v="Furniture"/>
    <x v="0"/>
    <x v="1"/>
    <x v="56"/>
    <n v="212.94"/>
  </r>
  <r>
    <n v="5034"/>
    <s v="CA-2017-155166"/>
    <d v="2017-12-26T00:00:00"/>
    <d v="2018-01-02T00:00:00"/>
    <x v="1"/>
    <s v="Standard Class"/>
    <x v="179"/>
    <x v="179"/>
    <s v="Corporate"/>
    <s v="United States"/>
    <s v="Vineland"/>
    <s v="New Jersey"/>
    <n v="8360"/>
    <x v="3"/>
    <s v="OFF-AP-10002765"/>
    <s v="Office Supplies"/>
    <x v="1"/>
    <x v="9"/>
    <x v="1261"/>
    <n v="26.49"/>
  </r>
  <r>
    <n v="5035"/>
    <s v="CA-2016-103954"/>
    <d v="2016-09-08T00:00:00"/>
    <d v="2016-08-13T00:00:00"/>
    <x v="3"/>
    <s v="Second Class"/>
    <x v="367"/>
    <x v="367"/>
    <s v="Home Office"/>
    <s v="United States"/>
    <s v="Milwaukee"/>
    <s v="Wisconsin"/>
    <n v="53209"/>
    <x v="2"/>
    <s v="FUR-BO-10004690"/>
    <s v="Furniture"/>
    <x v="0"/>
    <x v="0"/>
    <x v="1645"/>
    <n v="687.4"/>
  </r>
  <r>
    <n v="5036"/>
    <s v="CA-2015-169803"/>
    <d v="2015-06-04T00:00:00"/>
    <d v="2015-04-12T00:00:00"/>
    <x v="9"/>
    <s v="Standard Class"/>
    <x v="609"/>
    <x v="609"/>
    <s v="Corporate"/>
    <s v="United States"/>
    <s v="Seattle"/>
    <s v="Washington"/>
    <n v="98115"/>
    <x v="1"/>
    <s v="FUR-TA-10000688"/>
    <s v="Furniture"/>
    <x v="0"/>
    <x v="3"/>
    <x v="561"/>
    <n v="653.54999999999995"/>
  </r>
  <r>
    <n v="5037"/>
    <s v="CA-2015-169803"/>
    <d v="2015-06-04T00:00:00"/>
    <d v="2015-04-12T00:00:00"/>
    <x v="9"/>
    <s v="Standard Class"/>
    <x v="609"/>
    <x v="609"/>
    <s v="Corporate"/>
    <s v="United States"/>
    <s v="Seattle"/>
    <s v="Washington"/>
    <n v="98115"/>
    <x v="1"/>
    <s v="TEC-AC-10003441"/>
    <s v="Technology"/>
    <x v="2"/>
    <x v="11"/>
    <x v="658"/>
    <n v="33.9"/>
  </r>
  <r>
    <n v="5038"/>
    <s v="CA-2018-141719"/>
    <d v="2018-11-17T00:00:00"/>
    <d v="2018-11-21T00:00:00"/>
    <x v="2"/>
    <s v="Second Class"/>
    <x v="283"/>
    <x v="283"/>
    <s v="Consumer"/>
    <s v="United States"/>
    <s v="Naperville"/>
    <s v="Illinois"/>
    <n v="60540"/>
    <x v="2"/>
    <s v="TEC-AC-10003610"/>
    <s v="Technology"/>
    <x v="2"/>
    <x v="11"/>
    <x v="603"/>
    <n v="239.96"/>
  </r>
  <r>
    <n v="5039"/>
    <s v="CA-2016-136469"/>
    <d v="2016-11-07T00:00:00"/>
    <d v="2016-07-12T00:00:00"/>
    <x v="2"/>
    <s v="First Class"/>
    <x v="477"/>
    <x v="477"/>
    <s v="Corporate"/>
    <s v="United States"/>
    <s v="Wilmington"/>
    <s v="Delaware"/>
    <n v="19805"/>
    <x v="3"/>
    <s v="FUR-TA-10001520"/>
    <s v="Furniture"/>
    <x v="0"/>
    <x v="3"/>
    <x v="718"/>
    <n v="199.83600000000001"/>
  </r>
  <r>
    <n v="5040"/>
    <s v="CA-2016-136469"/>
    <d v="2016-11-07T00:00:00"/>
    <d v="2016-07-12T00:00:00"/>
    <x v="2"/>
    <s v="First Class"/>
    <x v="477"/>
    <x v="477"/>
    <s v="Corporate"/>
    <s v="United States"/>
    <s v="Wilmington"/>
    <s v="Delaware"/>
    <n v="19805"/>
    <x v="3"/>
    <s v="TEC-PH-10001817"/>
    <s v="Technology"/>
    <x v="2"/>
    <x v="7"/>
    <x v="1106"/>
    <n v="716"/>
  </r>
  <r>
    <n v="5041"/>
    <s v="CA-2016-136469"/>
    <d v="2016-11-07T00:00:00"/>
    <d v="2016-07-12T00:00:00"/>
    <x v="2"/>
    <s v="First Class"/>
    <x v="477"/>
    <x v="477"/>
    <s v="Corporate"/>
    <s v="United States"/>
    <s v="Wilmington"/>
    <s v="Delaware"/>
    <n v="19805"/>
    <x v="3"/>
    <s v="OFF-BI-10004492"/>
    <s v="Office Supplies"/>
    <x v="1"/>
    <x v="8"/>
    <x v="351"/>
    <n v="221.06"/>
  </r>
  <r>
    <n v="5042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OFF-PA-10002421"/>
    <s v="Office Supplies"/>
    <x v="1"/>
    <x v="10"/>
    <x v="1425"/>
    <n v="67.709999999999994"/>
  </r>
  <r>
    <n v="5043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OFF-AP-10000055"/>
    <s v="Office Supplies"/>
    <x v="1"/>
    <x v="9"/>
    <x v="789"/>
    <n v="129.91999999999999"/>
  </r>
  <r>
    <n v="5044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FUR-FU-10000965"/>
    <s v="Furniture"/>
    <x v="0"/>
    <x v="5"/>
    <x v="689"/>
    <n v="467.46"/>
  </r>
  <r>
    <n v="5045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OFF-PA-10001363"/>
    <s v="Office Supplies"/>
    <x v="1"/>
    <x v="10"/>
    <x v="1625"/>
    <n v="61.4"/>
  </r>
  <r>
    <n v="5046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OFF-ST-10001496"/>
    <s v="Office Supplies"/>
    <x v="1"/>
    <x v="4"/>
    <x v="733"/>
    <n v="720.76"/>
  </r>
  <r>
    <n v="5047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OFF-BI-10004656"/>
    <s v="Office Supplies"/>
    <x v="1"/>
    <x v="8"/>
    <x v="864"/>
    <n v="5.1840000000000002"/>
  </r>
  <r>
    <n v="5048"/>
    <s v="CA-2017-158694"/>
    <d v="2017-10-11T00:00:00"/>
    <d v="2017-11-13T00:00:00"/>
    <x v="8"/>
    <s v="Second Class"/>
    <x v="482"/>
    <x v="482"/>
    <s v="Consumer"/>
    <s v="United States"/>
    <s v="Los Angeles"/>
    <s v="California"/>
    <n v="90036"/>
    <x v="1"/>
    <s v="OFF-AR-10001227"/>
    <s v="Office Supplies"/>
    <x v="1"/>
    <x v="6"/>
    <x v="1620"/>
    <n v="14.7"/>
  </r>
  <r>
    <n v="5049"/>
    <s v="US-2015-104759"/>
    <d v="2015-03-31T00:00:00"/>
    <d v="2015-04-04T00:00:00"/>
    <x v="10"/>
    <s v="Standard Class"/>
    <x v="732"/>
    <x v="732"/>
    <s v="Consumer"/>
    <s v="United States"/>
    <s v="Chicago"/>
    <s v="Illinois"/>
    <n v="60610"/>
    <x v="2"/>
    <s v="OFF-BI-10002071"/>
    <s v="Office Supplies"/>
    <x v="1"/>
    <x v="8"/>
    <x v="699"/>
    <n v="8.1340000000000003"/>
  </r>
  <r>
    <n v="5050"/>
    <s v="US-2015-104759"/>
    <d v="2015-03-31T00:00:00"/>
    <d v="2015-04-04T00:00:00"/>
    <x v="10"/>
    <s v="Standard Class"/>
    <x v="732"/>
    <x v="732"/>
    <s v="Consumer"/>
    <s v="United States"/>
    <s v="Chicago"/>
    <s v="Illinois"/>
    <n v="60610"/>
    <x v="2"/>
    <s v="TEC-AC-10004901"/>
    <s v="Technology"/>
    <x v="2"/>
    <x v="11"/>
    <x v="648"/>
    <n v="79.983999999999995"/>
  </r>
  <r>
    <n v="5051"/>
    <s v="CA-2016-150511"/>
    <d v="2016-09-18T00:00:00"/>
    <d v="2016-09-24T00:00:00"/>
    <x v="3"/>
    <s v="Standard Class"/>
    <x v="144"/>
    <x v="144"/>
    <s v="Home Office"/>
    <s v="United States"/>
    <s v="Des Moines"/>
    <s v="Washington"/>
    <n v="98198"/>
    <x v="1"/>
    <s v="OFF-PA-10001776"/>
    <s v="Office Supplies"/>
    <x v="1"/>
    <x v="10"/>
    <x v="1272"/>
    <n v="18.54"/>
  </r>
  <r>
    <n v="5052"/>
    <s v="CA-2016-134922"/>
    <d v="2016-07-11T00:00:00"/>
    <d v="2016-11-11T00:00:00"/>
    <x v="6"/>
    <s v="Standard Class"/>
    <x v="208"/>
    <x v="208"/>
    <s v="Corporate"/>
    <s v="United States"/>
    <s v="Philadelphia"/>
    <s v="Pennsylvania"/>
    <n v="19140"/>
    <x v="3"/>
    <s v="OFF-EN-10000483"/>
    <s v="Office Supplies"/>
    <x v="1"/>
    <x v="12"/>
    <x v="374"/>
    <n v="24.4"/>
  </r>
  <r>
    <n v="5053"/>
    <s v="US-2018-120607"/>
    <d v="2018-05-19T00:00:00"/>
    <d v="2018-05-19T00:00:00"/>
    <x v="5"/>
    <s v="Same Day"/>
    <x v="547"/>
    <x v="547"/>
    <s v="Consumer"/>
    <s v="United States"/>
    <s v="Atlanta"/>
    <s v="Georgia"/>
    <n v="30318"/>
    <x v="0"/>
    <s v="OFF-PA-10003129"/>
    <s v="Office Supplies"/>
    <x v="1"/>
    <x v="10"/>
    <x v="1146"/>
    <n v="195.64"/>
  </r>
  <r>
    <n v="5054"/>
    <s v="CA-2016-141243"/>
    <d v="2016-03-01T00:00:00"/>
    <d v="2016-01-08T00:00:00"/>
    <x v="10"/>
    <s v="Second Class"/>
    <x v="733"/>
    <x v="733"/>
    <s v="Consumer"/>
    <s v="United States"/>
    <s v="Dallas"/>
    <s v="Texas"/>
    <n v="75217"/>
    <x v="2"/>
    <s v="TEC-AC-10003198"/>
    <s v="Technology"/>
    <x v="2"/>
    <x v="11"/>
    <x v="768"/>
    <n v="398.4"/>
  </r>
  <r>
    <n v="5055"/>
    <s v="CA-2016-141243"/>
    <d v="2016-03-01T00:00:00"/>
    <d v="2016-01-08T00:00:00"/>
    <x v="10"/>
    <s v="Second Class"/>
    <x v="733"/>
    <x v="733"/>
    <s v="Consumer"/>
    <s v="United States"/>
    <s v="Dallas"/>
    <s v="Texas"/>
    <n v="75217"/>
    <x v="2"/>
    <s v="OFF-AR-10001246"/>
    <s v="Office Supplies"/>
    <x v="1"/>
    <x v="6"/>
    <x v="455"/>
    <n v="7.056"/>
  </r>
  <r>
    <n v="5056"/>
    <s v="CA-2016-141243"/>
    <d v="2016-03-01T00:00:00"/>
    <d v="2016-01-08T00:00:00"/>
    <x v="10"/>
    <s v="Second Class"/>
    <x v="733"/>
    <x v="733"/>
    <s v="Consumer"/>
    <s v="United States"/>
    <s v="Dallas"/>
    <s v="Texas"/>
    <n v="75217"/>
    <x v="2"/>
    <s v="FUR-BO-10003272"/>
    <s v="Furniture"/>
    <x v="0"/>
    <x v="0"/>
    <x v="587"/>
    <n v="1352.3976"/>
  </r>
  <r>
    <n v="5057"/>
    <s v="CA-2016-162166"/>
    <d v="2016-08-09T00:00:00"/>
    <d v="2016-09-11T00:00:00"/>
    <x v="0"/>
    <s v="First Class"/>
    <x v="392"/>
    <x v="392"/>
    <s v="Consumer"/>
    <s v="United States"/>
    <s v="Moreno Valley"/>
    <s v="California"/>
    <n v="92553"/>
    <x v="1"/>
    <s v="OFF-PA-10002606"/>
    <s v="Office Supplies"/>
    <x v="1"/>
    <x v="10"/>
    <x v="1601"/>
    <n v="26.4"/>
  </r>
  <r>
    <n v="5058"/>
    <s v="CA-2016-162166"/>
    <d v="2016-08-09T00:00:00"/>
    <d v="2016-09-11T00:00:00"/>
    <x v="0"/>
    <s v="First Class"/>
    <x v="392"/>
    <x v="392"/>
    <s v="Consumer"/>
    <s v="United States"/>
    <s v="Moreno Valley"/>
    <s v="California"/>
    <n v="92553"/>
    <x v="1"/>
    <s v="OFF-ST-10002486"/>
    <s v="Office Supplies"/>
    <x v="1"/>
    <x v="4"/>
    <x v="700"/>
    <n v="41.88"/>
  </r>
  <r>
    <n v="5059"/>
    <s v="CA-2017-120796"/>
    <d v="2017-03-04T00:00:00"/>
    <d v="2017-04-07T00:00:00"/>
    <x v="10"/>
    <s v="Standard Class"/>
    <x v="229"/>
    <x v="229"/>
    <s v="Consumer"/>
    <s v="United States"/>
    <s v="Philadelphia"/>
    <s v="Pennsylvania"/>
    <n v="19140"/>
    <x v="3"/>
    <s v="OFF-BI-10004330"/>
    <s v="Office Supplies"/>
    <x v="1"/>
    <x v="8"/>
    <x v="803"/>
    <n v="99.846000000000004"/>
  </r>
  <r>
    <n v="5060"/>
    <s v="CA-2017-109722"/>
    <d v="2017-05-12T00:00:00"/>
    <d v="2017-12-07T00:00:00"/>
    <x v="5"/>
    <s v="Second Class"/>
    <x v="236"/>
    <x v="236"/>
    <s v="Consumer"/>
    <s v="United States"/>
    <s v="Georgetown"/>
    <s v="Kentucky"/>
    <n v="40324"/>
    <x v="0"/>
    <s v="TEC-PH-10000560"/>
    <s v="Technology"/>
    <x v="2"/>
    <x v="7"/>
    <x v="752"/>
    <n v="699.98"/>
  </r>
  <r>
    <n v="5061"/>
    <s v="CA-2017-109722"/>
    <d v="2017-05-12T00:00:00"/>
    <d v="2017-12-07T00:00:00"/>
    <x v="5"/>
    <s v="Second Class"/>
    <x v="236"/>
    <x v="236"/>
    <s v="Consumer"/>
    <s v="United States"/>
    <s v="Georgetown"/>
    <s v="Kentucky"/>
    <n v="40324"/>
    <x v="0"/>
    <s v="OFF-ST-10000060"/>
    <s v="Office Supplies"/>
    <x v="1"/>
    <x v="4"/>
    <x v="392"/>
    <n v="584.82000000000005"/>
  </r>
  <r>
    <n v="5062"/>
    <s v="CA-2016-136798"/>
    <d v="2016-08-05T00:00:00"/>
    <d v="2016-05-12T00:00:00"/>
    <x v="0"/>
    <s v="Standard Class"/>
    <x v="351"/>
    <x v="351"/>
    <s v="Consumer"/>
    <s v="United States"/>
    <s v="Minneapolis"/>
    <s v="Minnesota"/>
    <n v="55407"/>
    <x v="2"/>
    <s v="OFF-BI-10003684"/>
    <s v="Office Supplies"/>
    <x v="1"/>
    <x v="8"/>
    <x v="714"/>
    <n v="43.98"/>
  </r>
  <r>
    <n v="5063"/>
    <s v="CA-2016-136798"/>
    <d v="2016-08-05T00:00:00"/>
    <d v="2016-05-12T00:00:00"/>
    <x v="0"/>
    <s v="Standard Class"/>
    <x v="351"/>
    <x v="351"/>
    <s v="Consumer"/>
    <s v="United States"/>
    <s v="Minneapolis"/>
    <s v="Minnesota"/>
    <n v="55407"/>
    <x v="2"/>
    <s v="TEC-PH-10000441"/>
    <s v="Technology"/>
    <x v="2"/>
    <x v="7"/>
    <x v="1055"/>
    <n v="377.97"/>
  </r>
  <r>
    <n v="5064"/>
    <s v="CA-2016-136798"/>
    <d v="2016-08-05T00:00:00"/>
    <d v="2016-05-12T00:00:00"/>
    <x v="0"/>
    <s v="Standard Class"/>
    <x v="351"/>
    <x v="351"/>
    <s v="Consumer"/>
    <s v="United States"/>
    <s v="Minneapolis"/>
    <s v="Minnesota"/>
    <n v="55407"/>
    <x v="2"/>
    <s v="FUR-FU-10000723"/>
    <s v="Furniture"/>
    <x v="0"/>
    <x v="5"/>
    <x v="480"/>
    <n v="123.96"/>
  </r>
  <r>
    <n v="5065"/>
    <s v="CA-2018-122196"/>
    <d v="2018-09-22T00:00:00"/>
    <d v="2018-09-24T00:00:00"/>
    <x v="3"/>
    <s v="First Class"/>
    <x v="244"/>
    <x v="244"/>
    <s v="Consumer"/>
    <s v="United States"/>
    <s v="Wilmington"/>
    <s v="Delaware"/>
    <n v="19805"/>
    <x v="3"/>
    <s v="TEC-PH-10004977"/>
    <s v="Technology"/>
    <x v="2"/>
    <x v="7"/>
    <x v="34"/>
    <n v="391.98"/>
  </r>
  <r>
    <n v="5066"/>
    <s v="CA-2018-142090"/>
    <d v="2018-11-30T00:00:00"/>
    <d v="2018-12-07T00:00:00"/>
    <x v="2"/>
    <s v="Standard Class"/>
    <x v="618"/>
    <x v="618"/>
    <s v="Consumer"/>
    <s v="United States"/>
    <s v="Burlington"/>
    <s v="North Carolina"/>
    <n v="27217"/>
    <x v="0"/>
    <s v="TEC-AC-10002001"/>
    <s v="Technology"/>
    <x v="2"/>
    <x v="11"/>
    <x v="265"/>
    <n v="383.976"/>
  </r>
  <r>
    <n v="5067"/>
    <s v="CA-2018-142090"/>
    <d v="2018-11-30T00:00:00"/>
    <d v="2018-12-07T00:00:00"/>
    <x v="2"/>
    <s v="Standard Class"/>
    <x v="618"/>
    <x v="618"/>
    <s v="Consumer"/>
    <s v="United States"/>
    <s v="Burlington"/>
    <s v="North Carolina"/>
    <n v="27217"/>
    <x v="0"/>
    <s v="FUR-TA-10001889"/>
    <s v="Furniture"/>
    <x v="0"/>
    <x v="3"/>
    <x v="411"/>
    <n v="1781.682"/>
  </r>
  <r>
    <n v="5068"/>
    <s v="CA-2018-160934"/>
    <d v="2018-01-15T00:00:00"/>
    <d v="2018-01-19T00:00:00"/>
    <x v="7"/>
    <s v="Standard Class"/>
    <x v="499"/>
    <x v="499"/>
    <s v="Home Office"/>
    <s v="United States"/>
    <s v="Los Angeles"/>
    <s v="California"/>
    <n v="90008"/>
    <x v="1"/>
    <s v="OFF-AR-10003504"/>
    <s v="Office Supplies"/>
    <x v="1"/>
    <x v="6"/>
    <x v="1035"/>
    <n v="21.4"/>
  </r>
  <r>
    <n v="5069"/>
    <s v="CA-2015-124478"/>
    <d v="2015-08-08T00:00:00"/>
    <d v="2015-08-12T00:00:00"/>
    <x v="0"/>
    <s v="Standard Class"/>
    <x v="15"/>
    <x v="15"/>
    <s v="Home Office"/>
    <s v="United States"/>
    <s v="Trenton"/>
    <s v="Michigan"/>
    <n v="48183"/>
    <x v="2"/>
    <s v="TEC-CO-10001571"/>
    <s v="Technology"/>
    <x v="2"/>
    <x v="16"/>
    <x v="1563"/>
    <n v="549.99"/>
  </r>
  <r>
    <n v="5070"/>
    <s v="CA-2015-124478"/>
    <d v="2015-08-08T00:00:00"/>
    <d v="2015-08-12T00:00:00"/>
    <x v="0"/>
    <s v="Standard Class"/>
    <x v="15"/>
    <x v="15"/>
    <s v="Home Office"/>
    <s v="United States"/>
    <s v="Trenton"/>
    <s v="Michigan"/>
    <n v="48183"/>
    <x v="2"/>
    <s v="OFF-AP-10002495"/>
    <s v="Office Supplies"/>
    <x v="1"/>
    <x v="9"/>
    <x v="1084"/>
    <n v="167.535"/>
  </r>
  <r>
    <n v="5071"/>
    <s v="CA-2015-124478"/>
    <d v="2015-08-08T00:00:00"/>
    <d v="2015-08-12T00:00:00"/>
    <x v="0"/>
    <s v="Standard Class"/>
    <x v="15"/>
    <x v="15"/>
    <s v="Home Office"/>
    <s v="United States"/>
    <s v="Trenton"/>
    <s v="Michigan"/>
    <n v="48183"/>
    <x v="2"/>
    <s v="OFF-EN-10002500"/>
    <s v="Office Supplies"/>
    <x v="1"/>
    <x v="12"/>
    <x v="118"/>
    <n v="38.340000000000003"/>
  </r>
  <r>
    <n v="5072"/>
    <s v="CA-2015-124478"/>
    <d v="2015-08-08T00:00:00"/>
    <d v="2015-08-12T00:00:00"/>
    <x v="0"/>
    <s v="Standard Class"/>
    <x v="15"/>
    <x v="15"/>
    <s v="Home Office"/>
    <s v="United States"/>
    <s v="Trenton"/>
    <s v="Michigan"/>
    <n v="48183"/>
    <x v="2"/>
    <s v="FUR-FU-10002088"/>
    <s v="Furniture"/>
    <x v="0"/>
    <x v="5"/>
    <x v="1093"/>
    <n v="53.88"/>
  </r>
  <r>
    <n v="5073"/>
    <s v="CA-2015-124478"/>
    <d v="2015-08-08T00:00:00"/>
    <d v="2015-08-12T00:00:00"/>
    <x v="0"/>
    <s v="Standard Class"/>
    <x v="15"/>
    <x v="15"/>
    <s v="Home Office"/>
    <s v="United States"/>
    <s v="Trenton"/>
    <s v="Michigan"/>
    <n v="48183"/>
    <x v="2"/>
    <s v="TEC-PH-10001128"/>
    <s v="Technology"/>
    <x v="2"/>
    <x v="7"/>
    <x v="1508"/>
    <n v="299.98"/>
  </r>
  <r>
    <n v="5074"/>
    <s v="CA-2016-145485"/>
    <d v="2016-05-11T00:00:00"/>
    <d v="2016-11-05T00:00:00"/>
    <x v="5"/>
    <s v="Same Day"/>
    <x v="594"/>
    <x v="594"/>
    <s v="Consumer"/>
    <s v="United States"/>
    <s v="San Francisco"/>
    <s v="California"/>
    <n v="94109"/>
    <x v="1"/>
    <s v="OFF-ST-10000649"/>
    <s v="Office Supplies"/>
    <x v="1"/>
    <x v="4"/>
    <x v="946"/>
    <n v="62.8"/>
  </r>
  <r>
    <n v="5075"/>
    <s v="CA-2018-151071"/>
    <d v="2018-04-25T00:00:00"/>
    <d v="2018-04-29T00:00:00"/>
    <x v="4"/>
    <s v="Second Class"/>
    <x v="469"/>
    <x v="469"/>
    <s v="Consumer"/>
    <s v="United States"/>
    <s v="Los Angeles"/>
    <s v="California"/>
    <n v="90049"/>
    <x v="1"/>
    <s v="OFF-BI-10002103"/>
    <s v="Office Supplies"/>
    <x v="1"/>
    <x v="8"/>
    <x v="530"/>
    <n v="13.904"/>
  </r>
  <r>
    <n v="5076"/>
    <s v="CA-2015-134572"/>
    <d v="2015-04-20T00:00:00"/>
    <d v="2015-04-22T00:00:00"/>
    <x v="4"/>
    <s v="Second Class"/>
    <x v="277"/>
    <x v="277"/>
    <s v="Consumer"/>
    <s v="United States"/>
    <s v="Houston"/>
    <s v="Texas"/>
    <n v="77070"/>
    <x v="2"/>
    <s v="FUR-TA-10001705"/>
    <s v="Furniture"/>
    <x v="0"/>
    <x v="3"/>
    <x v="215"/>
    <n v="744.1"/>
  </r>
  <r>
    <n v="5077"/>
    <s v="CA-2015-134572"/>
    <d v="2015-04-20T00:00:00"/>
    <d v="2015-04-22T00:00:00"/>
    <x v="4"/>
    <s v="Second Class"/>
    <x v="277"/>
    <x v="277"/>
    <s v="Consumer"/>
    <s v="United States"/>
    <s v="Houston"/>
    <s v="Texas"/>
    <n v="77070"/>
    <x v="2"/>
    <s v="OFF-ST-10004634"/>
    <s v="Office Supplies"/>
    <x v="1"/>
    <x v="4"/>
    <x v="602"/>
    <n v="44.84"/>
  </r>
  <r>
    <n v="5078"/>
    <s v="CA-2015-134572"/>
    <d v="2015-04-20T00:00:00"/>
    <d v="2015-04-22T00:00:00"/>
    <x v="4"/>
    <s v="Second Class"/>
    <x v="277"/>
    <x v="277"/>
    <s v="Consumer"/>
    <s v="United States"/>
    <s v="Houston"/>
    <s v="Texas"/>
    <n v="77070"/>
    <x v="2"/>
    <s v="FUR-TA-10004442"/>
    <s v="Furniture"/>
    <x v="0"/>
    <x v="3"/>
    <x v="1654"/>
    <n v="401.59"/>
  </r>
  <r>
    <n v="5079"/>
    <s v="CA-2018-143217"/>
    <d v="2018-11-11T00:00:00"/>
    <d v="2018-11-17T00:00:00"/>
    <x v="2"/>
    <s v="Standard Class"/>
    <x v="344"/>
    <x v="344"/>
    <s v="Home Office"/>
    <s v="United States"/>
    <s v="Milwaukee"/>
    <s v="Wisconsin"/>
    <n v="53209"/>
    <x v="2"/>
    <s v="OFF-BI-10002949"/>
    <s v="Office Supplies"/>
    <x v="1"/>
    <x v="8"/>
    <x v="525"/>
    <n v="18.239999999999998"/>
  </r>
  <r>
    <n v="5080"/>
    <s v="US-2018-133312"/>
    <d v="2018-11-25T00:00:00"/>
    <d v="2018-11-29T00:00:00"/>
    <x v="2"/>
    <s v="Standard Class"/>
    <x v="214"/>
    <x v="214"/>
    <s v="Consumer"/>
    <s v="United States"/>
    <s v="San Francisco"/>
    <s v="California"/>
    <n v="94122"/>
    <x v="1"/>
    <s v="FUR-BO-10002213"/>
    <s v="Furniture"/>
    <x v="0"/>
    <x v="0"/>
    <x v="1334"/>
    <n v="359.49900000000002"/>
  </r>
  <r>
    <n v="5081"/>
    <s v="US-2018-133312"/>
    <d v="2018-11-25T00:00:00"/>
    <d v="2018-11-29T00:00:00"/>
    <x v="2"/>
    <s v="Standard Class"/>
    <x v="214"/>
    <x v="214"/>
    <s v="Consumer"/>
    <s v="United States"/>
    <s v="San Francisco"/>
    <s v="California"/>
    <n v="94122"/>
    <x v="1"/>
    <s v="OFF-ST-10001325"/>
    <s v="Office Supplies"/>
    <x v="1"/>
    <x v="4"/>
    <x v="471"/>
    <n v="10.48"/>
  </r>
  <r>
    <n v="5082"/>
    <s v="US-2016-137533"/>
    <d v="2016-12-18T00:00:00"/>
    <d v="2016-12-18T00:00:00"/>
    <x v="1"/>
    <s v="Same Day"/>
    <x v="82"/>
    <x v="82"/>
    <s v="Home Office"/>
    <s v="United States"/>
    <s v="Cleveland"/>
    <s v="Ohio"/>
    <n v="44105"/>
    <x v="3"/>
    <s v="OFF-PA-10003441"/>
    <s v="Office Supplies"/>
    <x v="1"/>
    <x v="10"/>
    <x v="490"/>
    <n v="20.736000000000001"/>
  </r>
  <r>
    <n v="5083"/>
    <s v="CA-2017-155138"/>
    <d v="2017-08-09T00:00:00"/>
    <d v="2017-09-12T00:00:00"/>
    <x v="0"/>
    <s v="Standard Class"/>
    <x v="758"/>
    <x v="758"/>
    <s v="Consumer"/>
    <s v="United States"/>
    <s v="Monroe"/>
    <s v="North Carolina"/>
    <n v="28110"/>
    <x v="0"/>
    <s v="TEC-AC-10004209"/>
    <s v="Technology"/>
    <x v="2"/>
    <x v="11"/>
    <x v="908"/>
    <n v="35.167999999999999"/>
  </r>
  <r>
    <n v="5084"/>
    <s v="CA-2017-155138"/>
    <d v="2017-08-09T00:00:00"/>
    <d v="2017-09-12T00:00:00"/>
    <x v="0"/>
    <s v="Standard Class"/>
    <x v="758"/>
    <x v="758"/>
    <s v="Consumer"/>
    <s v="United States"/>
    <s v="Monroe"/>
    <s v="North Carolina"/>
    <n v="28110"/>
    <x v="0"/>
    <s v="OFF-PA-10000501"/>
    <s v="Office Supplies"/>
    <x v="1"/>
    <x v="10"/>
    <x v="975"/>
    <n v="64.703999999999994"/>
  </r>
  <r>
    <n v="5085"/>
    <s v="CA-2017-108350"/>
    <d v="2017-06-06T00:00:00"/>
    <d v="2017-06-09T00:00:00"/>
    <x v="9"/>
    <s v="Second Class"/>
    <x v="554"/>
    <x v="554"/>
    <s v="Corporate"/>
    <s v="United States"/>
    <s v="Lowell"/>
    <s v="Massachusetts"/>
    <n v="1852"/>
    <x v="3"/>
    <s v="OFF-PA-10003656"/>
    <s v="Office Supplies"/>
    <x v="1"/>
    <x v="10"/>
    <x v="778"/>
    <n v="105.52"/>
  </r>
  <r>
    <n v="5086"/>
    <s v="CA-2016-144302"/>
    <d v="2016-06-19T00:00:00"/>
    <d v="2016-06-23T00:00:00"/>
    <x v="9"/>
    <s v="Standard Class"/>
    <x v="467"/>
    <x v="467"/>
    <s v="Home Office"/>
    <s v="United States"/>
    <s v="Dallas"/>
    <s v="Texas"/>
    <n v="75081"/>
    <x v="2"/>
    <s v="OFF-BI-10001107"/>
    <s v="Office Supplies"/>
    <x v="1"/>
    <x v="8"/>
    <x v="497"/>
    <n v="5.7919999999999998"/>
  </r>
  <r>
    <n v="5087"/>
    <s v="CA-2016-109001"/>
    <d v="2016-05-03T00:00:00"/>
    <d v="2016-03-09T00:00:00"/>
    <x v="5"/>
    <s v="Standard Class"/>
    <x v="471"/>
    <x v="471"/>
    <s v="Corporate"/>
    <s v="United States"/>
    <s v="Philadelphia"/>
    <s v="Pennsylvania"/>
    <n v="19120"/>
    <x v="3"/>
    <s v="TEC-PH-10000562"/>
    <s v="Technology"/>
    <x v="2"/>
    <x v="7"/>
    <x v="1707"/>
    <n v="466.15800000000002"/>
  </r>
  <r>
    <n v="5088"/>
    <s v="CA-2016-109001"/>
    <d v="2016-05-03T00:00:00"/>
    <d v="2016-03-09T00:00:00"/>
    <x v="5"/>
    <s v="Standard Class"/>
    <x v="471"/>
    <x v="471"/>
    <s v="Corporate"/>
    <s v="United States"/>
    <s v="Philadelphia"/>
    <s v="Pennsylvania"/>
    <n v="19120"/>
    <x v="3"/>
    <s v="TEC-AC-10001101"/>
    <s v="Technology"/>
    <x v="2"/>
    <x v="11"/>
    <x v="552"/>
    <n v="10.311999999999999"/>
  </r>
  <r>
    <n v="5089"/>
    <s v="CA-2016-109001"/>
    <d v="2016-05-03T00:00:00"/>
    <d v="2016-03-09T00:00:00"/>
    <x v="5"/>
    <s v="Standard Class"/>
    <x v="471"/>
    <x v="471"/>
    <s v="Corporate"/>
    <s v="United States"/>
    <s v="Philadelphia"/>
    <s v="Pennsylvania"/>
    <n v="19120"/>
    <x v="3"/>
    <s v="OFF-BI-10003529"/>
    <s v="Office Supplies"/>
    <x v="1"/>
    <x v="8"/>
    <x v="796"/>
    <n v="2.556"/>
  </r>
  <r>
    <n v="5090"/>
    <s v="CA-2018-132738"/>
    <d v="2018-04-08T00:00:00"/>
    <d v="2018-08-07T00:00:00"/>
    <x v="4"/>
    <s v="First Class"/>
    <x v="447"/>
    <x v="447"/>
    <s v="Corporate"/>
    <s v="United States"/>
    <s v="Loveland"/>
    <s v="Colorado"/>
    <n v="80538"/>
    <x v="1"/>
    <s v="OFF-PA-10001752"/>
    <s v="Office Supplies"/>
    <x v="1"/>
    <x v="10"/>
    <x v="1369"/>
    <n v="7.968"/>
  </r>
  <r>
    <n v="5091"/>
    <s v="CA-2018-132738"/>
    <d v="2018-04-08T00:00:00"/>
    <d v="2018-08-07T00:00:00"/>
    <x v="4"/>
    <s v="First Class"/>
    <x v="447"/>
    <x v="447"/>
    <s v="Corporate"/>
    <s v="United States"/>
    <s v="Loveland"/>
    <s v="Colorado"/>
    <n v="80538"/>
    <x v="1"/>
    <s v="OFF-EN-10001141"/>
    <s v="Office Supplies"/>
    <x v="1"/>
    <x v="12"/>
    <x v="598"/>
    <n v="8.7840000000000007"/>
  </r>
  <r>
    <n v="5092"/>
    <s v="CA-2018-156720"/>
    <d v="2018-12-30T00:00:00"/>
    <d v="2019-01-03T00:00:00"/>
    <x v="1"/>
    <s v="Standard Class"/>
    <x v="758"/>
    <x v="758"/>
    <s v="Consumer"/>
    <s v="United States"/>
    <s v="Loveland"/>
    <s v="Colorado"/>
    <n v="80538"/>
    <x v="1"/>
    <s v="OFF-FA-10003472"/>
    <s v="Office Supplies"/>
    <x v="1"/>
    <x v="13"/>
    <x v="243"/>
    <n v="3.024"/>
  </r>
  <r>
    <n v="5093"/>
    <s v="CA-2016-119102"/>
    <d v="2016-05-23T00:00:00"/>
    <d v="2016-05-27T00:00:00"/>
    <x v="5"/>
    <s v="Standard Class"/>
    <x v="120"/>
    <x v="120"/>
    <s v="Corporate"/>
    <s v="United States"/>
    <s v="Woonsocket"/>
    <s v="Rhode Island"/>
    <n v="2895"/>
    <x v="3"/>
    <s v="OFF-ST-10004507"/>
    <s v="Office Supplies"/>
    <x v="1"/>
    <x v="4"/>
    <x v="457"/>
    <n v="51.45"/>
  </r>
  <r>
    <n v="5094"/>
    <s v="US-2015-140452"/>
    <d v="2015-06-12T00:00:00"/>
    <d v="2015-12-10T00:00:00"/>
    <x v="9"/>
    <s v="Standard Class"/>
    <x v="318"/>
    <x v="318"/>
    <s v="Consumer"/>
    <s v="United States"/>
    <s v="Chicago"/>
    <s v="Illinois"/>
    <n v="60610"/>
    <x v="2"/>
    <s v="OFF-AP-10004036"/>
    <s v="Office Supplies"/>
    <x v="1"/>
    <x v="9"/>
    <x v="1282"/>
    <n v="14.016"/>
  </r>
  <r>
    <n v="5095"/>
    <s v="US-2015-140452"/>
    <d v="2015-06-12T00:00:00"/>
    <d v="2015-12-10T00:00:00"/>
    <x v="9"/>
    <s v="Standard Class"/>
    <x v="318"/>
    <x v="318"/>
    <s v="Consumer"/>
    <s v="United States"/>
    <s v="Chicago"/>
    <s v="Illinois"/>
    <n v="60610"/>
    <x v="2"/>
    <s v="FUR-TA-10004086"/>
    <s v="Furniture"/>
    <x v="0"/>
    <x v="3"/>
    <x v="832"/>
    <n v="214.95"/>
  </r>
  <r>
    <n v="5096"/>
    <s v="US-2015-140452"/>
    <d v="2015-06-12T00:00:00"/>
    <d v="2015-12-10T00:00:00"/>
    <x v="9"/>
    <s v="Standard Class"/>
    <x v="318"/>
    <x v="318"/>
    <s v="Consumer"/>
    <s v="United States"/>
    <s v="Chicago"/>
    <s v="Illinois"/>
    <n v="60610"/>
    <x v="2"/>
    <s v="TEC-PH-10000307"/>
    <s v="Technology"/>
    <x v="2"/>
    <x v="7"/>
    <x v="843"/>
    <n v="35.04"/>
  </r>
  <r>
    <n v="5097"/>
    <s v="US-2015-140452"/>
    <d v="2015-06-12T00:00:00"/>
    <d v="2015-12-10T00:00:00"/>
    <x v="9"/>
    <s v="Standard Class"/>
    <x v="318"/>
    <x v="318"/>
    <s v="Consumer"/>
    <s v="United States"/>
    <s v="Chicago"/>
    <s v="Illinois"/>
    <n v="60610"/>
    <x v="2"/>
    <s v="FUR-FU-10002088"/>
    <s v="Furniture"/>
    <x v="0"/>
    <x v="5"/>
    <x v="1093"/>
    <n v="10.776"/>
  </r>
  <r>
    <n v="5098"/>
    <s v="US-2015-140452"/>
    <d v="2015-06-12T00:00:00"/>
    <d v="2015-12-10T00:00:00"/>
    <x v="9"/>
    <s v="Standard Class"/>
    <x v="318"/>
    <x v="318"/>
    <s v="Consumer"/>
    <s v="United States"/>
    <s v="Chicago"/>
    <s v="Illinois"/>
    <n v="60610"/>
    <x v="2"/>
    <s v="OFF-BI-10004965"/>
    <s v="Office Supplies"/>
    <x v="1"/>
    <x v="8"/>
    <x v="1014"/>
    <n v="4.5999999999999996"/>
  </r>
  <r>
    <n v="5099"/>
    <s v="US-2015-140452"/>
    <d v="2015-06-12T00:00:00"/>
    <d v="2015-12-10T00:00:00"/>
    <x v="9"/>
    <s v="Standard Class"/>
    <x v="318"/>
    <x v="318"/>
    <s v="Consumer"/>
    <s v="United States"/>
    <s v="Chicago"/>
    <s v="Illinois"/>
    <n v="60610"/>
    <x v="2"/>
    <s v="OFF-ST-10002485"/>
    <s v="Office Supplies"/>
    <x v="1"/>
    <x v="4"/>
    <x v="211"/>
    <n v="35.167999999999999"/>
  </r>
  <r>
    <n v="5100"/>
    <s v="CA-2016-141936"/>
    <d v="2016-07-08T00:00:00"/>
    <d v="2016-08-12T00:00:00"/>
    <x v="6"/>
    <s v="Standard Class"/>
    <x v="43"/>
    <x v="43"/>
    <s v="Home Office"/>
    <s v="United States"/>
    <s v="Bakersfield"/>
    <s v="California"/>
    <n v="93309"/>
    <x v="1"/>
    <s v="OFF-BI-10002194"/>
    <s v="Office Supplies"/>
    <x v="1"/>
    <x v="8"/>
    <x v="416"/>
    <n v="19.152000000000001"/>
  </r>
  <r>
    <n v="5101"/>
    <s v="CA-2015-158442"/>
    <d v="2015-03-17T00:00:00"/>
    <d v="2015-03-17T00:00:00"/>
    <x v="10"/>
    <s v="Same Day"/>
    <x v="616"/>
    <x v="616"/>
    <s v="Consumer"/>
    <s v="United States"/>
    <s v="Dallas"/>
    <s v="Texas"/>
    <n v="75217"/>
    <x v="2"/>
    <s v="OFF-AR-10003732"/>
    <s v="Office Supplies"/>
    <x v="1"/>
    <x v="6"/>
    <x v="324"/>
    <n v="4.4480000000000004"/>
  </r>
  <r>
    <n v="5102"/>
    <s v="CA-2015-158442"/>
    <d v="2015-03-17T00:00:00"/>
    <d v="2015-03-17T00:00:00"/>
    <x v="10"/>
    <s v="Same Day"/>
    <x v="616"/>
    <x v="616"/>
    <s v="Consumer"/>
    <s v="United States"/>
    <s v="Dallas"/>
    <s v="Texas"/>
    <n v="75217"/>
    <x v="2"/>
    <s v="OFF-PA-10002195"/>
    <s v="Office Supplies"/>
    <x v="1"/>
    <x v="10"/>
    <x v="1552"/>
    <n v="5.1840000000000002"/>
  </r>
  <r>
    <n v="5103"/>
    <s v="CA-2015-158442"/>
    <d v="2015-03-17T00:00:00"/>
    <d v="2015-03-17T00:00:00"/>
    <x v="10"/>
    <s v="Same Day"/>
    <x v="616"/>
    <x v="616"/>
    <s v="Consumer"/>
    <s v="United States"/>
    <s v="Dallas"/>
    <s v="Texas"/>
    <n v="75217"/>
    <x v="2"/>
    <s v="OFF-PA-10002365"/>
    <s v="Office Supplies"/>
    <x v="1"/>
    <x v="10"/>
    <x v="12"/>
    <n v="15.552"/>
  </r>
  <r>
    <n v="5104"/>
    <s v="CA-2016-167374"/>
    <d v="2016-03-26T00:00:00"/>
    <d v="2016-03-30T00:00:00"/>
    <x v="10"/>
    <s v="Second Class"/>
    <x v="421"/>
    <x v="421"/>
    <s v="Consumer"/>
    <s v="United States"/>
    <s v="Philadelphia"/>
    <s v="Pennsylvania"/>
    <n v="19140"/>
    <x v="3"/>
    <s v="OFF-PA-10001950"/>
    <s v="Office Supplies"/>
    <x v="1"/>
    <x v="10"/>
    <x v="145"/>
    <n v="40.031999999999996"/>
  </r>
  <r>
    <n v="5105"/>
    <s v="CA-2016-167374"/>
    <d v="2016-03-26T00:00:00"/>
    <d v="2016-03-30T00:00:00"/>
    <x v="10"/>
    <s v="Second Class"/>
    <x v="421"/>
    <x v="421"/>
    <s v="Consumer"/>
    <s v="United States"/>
    <s v="Philadelphia"/>
    <s v="Pennsylvania"/>
    <n v="19140"/>
    <x v="3"/>
    <s v="TEC-AC-10004633"/>
    <s v="Technology"/>
    <x v="2"/>
    <x v="11"/>
    <x v="60"/>
    <n v="16.776"/>
  </r>
  <r>
    <n v="5106"/>
    <s v="CA-2015-116568"/>
    <d v="2015-12-14T00:00:00"/>
    <d v="2015-12-20T00:00:00"/>
    <x v="1"/>
    <s v="Standard Class"/>
    <x v="298"/>
    <x v="298"/>
    <s v="Consumer"/>
    <s v="United States"/>
    <s v="Deltona"/>
    <s v="Florida"/>
    <n v="32725"/>
    <x v="0"/>
    <s v="FUR-CH-10002439"/>
    <s v="Furniture"/>
    <x v="0"/>
    <x v="1"/>
    <x v="1325"/>
    <n v="186.304"/>
  </r>
  <r>
    <n v="5107"/>
    <s v="CA-2016-147102"/>
    <d v="2016-09-19T00:00:00"/>
    <d v="2016-09-26T00:00:00"/>
    <x v="3"/>
    <s v="Standard Class"/>
    <x v="468"/>
    <x v="468"/>
    <s v="Corporate"/>
    <s v="United States"/>
    <s v="Columbus"/>
    <s v="Georgia"/>
    <n v="31907"/>
    <x v="0"/>
    <s v="TEC-AC-10000682"/>
    <s v="Technology"/>
    <x v="2"/>
    <x v="11"/>
    <x v="1336"/>
    <n v="66.36"/>
  </r>
  <r>
    <n v="5108"/>
    <s v="CA-2018-132213"/>
    <d v="2018-04-25T00:00:00"/>
    <d v="2018-04-26T00:00:00"/>
    <x v="4"/>
    <s v="First Class"/>
    <x v="43"/>
    <x v="43"/>
    <s v="Home Office"/>
    <s v="United States"/>
    <s v="Nashville"/>
    <s v="Tennessee"/>
    <n v="37211"/>
    <x v="0"/>
    <s v="OFF-AR-10004078"/>
    <s v="Office Supplies"/>
    <x v="1"/>
    <x v="6"/>
    <x v="512"/>
    <n v="42.048000000000002"/>
  </r>
  <r>
    <n v="5109"/>
    <s v="CA-2018-132213"/>
    <d v="2018-04-25T00:00:00"/>
    <d v="2018-04-26T00:00:00"/>
    <x v="4"/>
    <s v="First Class"/>
    <x v="43"/>
    <x v="43"/>
    <s v="Home Office"/>
    <s v="United States"/>
    <s v="Nashville"/>
    <s v="Tennessee"/>
    <n v="37211"/>
    <x v="0"/>
    <s v="OFF-AR-10001958"/>
    <s v="Office Supplies"/>
    <x v="1"/>
    <x v="6"/>
    <x v="208"/>
    <n v="67.92"/>
  </r>
  <r>
    <n v="5110"/>
    <s v="CA-2015-138450"/>
    <d v="2015-10-18T00:00:00"/>
    <d v="2015-10-22T00:00:00"/>
    <x v="8"/>
    <s v="Standard Class"/>
    <x v="553"/>
    <x v="553"/>
    <s v="Corporate"/>
    <s v="United States"/>
    <s v="Philadelphia"/>
    <s v="Pennsylvania"/>
    <n v="19134"/>
    <x v="3"/>
    <s v="OFF-EN-10001335"/>
    <s v="Office Supplies"/>
    <x v="1"/>
    <x v="12"/>
    <x v="467"/>
    <n v="52.512"/>
  </r>
  <r>
    <n v="5111"/>
    <s v="CA-2015-138450"/>
    <d v="2015-10-18T00:00:00"/>
    <d v="2015-10-22T00:00:00"/>
    <x v="8"/>
    <s v="Standard Class"/>
    <x v="553"/>
    <x v="553"/>
    <s v="Corporate"/>
    <s v="United States"/>
    <s v="Philadelphia"/>
    <s v="Pennsylvania"/>
    <n v="19134"/>
    <x v="3"/>
    <s v="OFF-ST-10003479"/>
    <s v="Office Supplies"/>
    <x v="1"/>
    <x v="4"/>
    <x v="41"/>
    <n v="186.91200000000001"/>
  </r>
  <r>
    <n v="5112"/>
    <s v="CA-2015-138450"/>
    <d v="2015-10-18T00:00:00"/>
    <d v="2015-10-22T00:00:00"/>
    <x v="8"/>
    <s v="Standard Class"/>
    <x v="553"/>
    <x v="553"/>
    <s v="Corporate"/>
    <s v="United States"/>
    <s v="Philadelphia"/>
    <s v="Pennsylvania"/>
    <n v="19134"/>
    <x v="3"/>
    <s v="OFF-PA-10003016"/>
    <s v="Office Supplies"/>
    <x v="1"/>
    <x v="10"/>
    <x v="1394"/>
    <n v="10.048"/>
  </r>
  <r>
    <n v="5113"/>
    <s v="CA-2016-153073"/>
    <d v="2016-11-13T00:00:00"/>
    <d v="2016-11-13T00:00:00"/>
    <x v="2"/>
    <s v="Same Day"/>
    <x v="456"/>
    <x v="456"/>
    <s v="Consumer"/>
    <s v="United States"/>
    <s v="Chicago"/>
    <s v="Illinois"/>
    <n v="60610"/>
    <x v="2"/>
    <s v="FUR-FU-10001025"/>
    <s v="Furniture"/>
    <x v="0"/>
    <x v="5"/>
    <x v="1708"/>
    <n v="17.495999999999999"/>
  </r>
  <r>
    <n v="5114"/>
    <s v="CA-2017-147970"/>
    <d v="2017-01-31T00:00:00"/>
    <d v="2017-02-02T00:00:00"/>
    <x v="7"/>
    <s v="Second Class"/>
    <x v="492"/>
    <x v="492"/>
    <s v="Consumer"/>
    <s v="United States"/>
    <s v="Dallas"/>
    <s v="Texas"/>
    <n v="75220"/>
    <x v="2"/>
    <s v="OFF-PA-10003936"/>
    <s v="Office Supplies"/>
    <x v="1"/>
    <x v="10"/>
    <x v="1292"/>
    <n v="15.552"/>
  </r>
  <r>
    <n v="5115"/>
    <s v="CA-2017-150658"/>
    <d v="2017-11-17T00:00:00"/>
    <d v="2017-11-22T00:00:00"/>
    <x v="2"/>
    <s v="Standard Class"/>
    <x v="333"/>
    <x v="333"/>
    <s v="Consumer"/>
    <s v="United States"/>
    <s v="Carlsbad"/>
    <s v="New Mexico"/>
    <n v="88220"/>
    <x v="1"/>
    <s v="OFF-BI-10004140"/>
    <s v="Office Supplies"/>
    <x v="1"/>
    <x v="8"/>
    <x v="307"/>
    <n v="10.776"/>
  </r>
  <r>
    <n v="5116"/>
    <s v="CA-2018-125640"/>
    <d v="2018-07-25T00:00:00"/>
    <d v="2018-07-29T00:00:00"/>
    <x v="6"/>
    <s v="Standard Class"/>
    <x v="732"/>
    <x v="732"/>
    <s v="Consumer"/>
    <s v="United States"/>
    <s v="Philadelphia"/>
    <s v="Pennsylvania"/>
    <n v="19134"/>
    <x v="3"/>
    <s v="OFF-LA-10004178"/>
    <s v="Office Supplies"/>
    <x v="1"/>
    <x v="2"/>
    <x v="1709"/>
    <n v="3.3039999999999998"/>
  </r>
  <r>
    <n v="5117"/>
    <s v="CA-2018-154137"/>
    <d v="2018-11-11T00:00:00"/>
    <d v="2018-11-17T00:00:00"/>
    <x v="2"/>
    <s v="Standard Class"/>
    <x v="363"/>
    <x v="363"/>
    <s v="Consumer"/>
    <s v="United States"/>
    <s v="New York City"/>
    <s v="New York"/>
    <n v="10009"/>
    <x v="3"/>
    <s v="OFF-ST-10003324"/>
    <s v="Office Supplies"/>
    <x v="1"/>
    <x v="4"/>
    <x v="1023"/>
    <n v="35.479999999999997"/>
  </r>
  <r>
    <n v="5118"/>
    <s v="CA-2016-127173"/>
    <d v="2016-09-26T00:00:00"/>
    <d v="2016-10-03T00:00:00"/>
    <x v="3"/>
    <s v="Standard Class"/>
    <x v="421"/>
    <x v="421"/>
    <s v="Consumer"/>
    <s v="United States"/>
    <s v="Oceanside"/>
    <s v="New York"/>
    <n v="11572"/>
    <x v="3"/>
    <s v="OFF-FA-10004854"/>
    <s v="Office Supplies"/>
    <x v="1"/>
    <x v="13"/>
    <x v="271"/>
    <n v="34.44"/>
  </r>
  <r>
    <n v="5119"/>
    <s v="CA-2016-127173"/>
    <d v="2016-09-26T00:00:00"/>
    <d v="2016-10-03T00:00:00"/>
    <x v="3"/>
    <s v="Standard Class"/>
    <x v="421"/>
    <x v="421"/>
    <s v="Consumer"/>
    <s v="United States"/>
    <s v="Oceanside"/>
    <s v="New York"/>
    <n v="11572"/>
    <x v="3"/>
    <s v="TEC-MA-10002859"/>
    <s v="Technology"/>
    <x v="2"/>
    <x v="15"/>
    <x v="1536"/>
    <n v="629.92999999999995"/>
  </r>
  <r>
    <n v="5120"/>
    <s v="CA-2016-127173"/>
    <d v="2016-09-26T00:00:00"/>
    <d v="2016-10-03T00:00:00"/>
    <x v="3"/>
    <s v="Standard Class"/>
    <x v="421"/>
    <x v="421"/>
    <s v="Consumer"/>
    <s v="United States"/>
    <s v="Oceanside"/>
    <s v="New York"/>
    <n v="11572"/>
    <x v="3"/>
    <s v="OFF-BI-10000088"/>
    <s v="Office Supplies"/>
    <x v="1"/>
    <x v="8"/>
    <x v="1034"/>
    <n v="79.055999999999997"/>
  </r>
  <r>
    <n v="5121"/>
    <s v="CA-2015-149538"/>
    <d v="2015-04-04T00:00:00"/>
    <d v="2015-04-08T00:00:00"/>
    <x v="4"/>
    <s v="Standard Class"/>
    <x v="10"/>
    <x v="10"/>
    <s v="Corporate"/>
    <s v="United States"/>
    <s v="Lafayette"/>
    <s v="Louisiana"/>
    <n v="70506"/>
    <x v="0"/>
    <s v="OFF-ST-10004180"/>
    <s v="Office Supplies"/>
    <x v="1"/>
    <x v="4"/>
    <x v="244"/>
    <n v="232.55"/>
  </r>
  <r>
    <n v="5122"/>
    <s v="CA-2015-149538"/>
    <d v="2015-04-04T00:00:00"/>
    <d v="2015-04-08T00:00:00"/>
    <x v="4"/>
    <s v="Standard Class"/>
    <x v="10"/>
    <x v="10"/>
    <s v="Corporate"/>
    <s v="United States"/>
    <s v="Lafayette"/>
    <s v="Louisiana"/>
    <n v="70506"/>
    <x v="0"/>
    <s v="TEC-AC-10002926"/>
    <s v="Technology"/>
    <x v="2"/>
    <x v="11"/>
    <x v="1123"/>
    <n v="99.98"/>
  </r>
  <r>
    <n v="5123"/>
    <s v="CA-2015-149538"/>
    <d v="2015-04-04T00:00:00"/>
    <d v="2015-04-08T00:00:00"/>
    <x v="4"/>
    <s v="Standard Class"/>
    <x v="10"/>
    <x v="10"/>
    <s v="Corporate"/>
    <s v="United States"/>
    <s v="Lafayette"/>
    <s v="Louisiana"/>
    <n v="70506"/>
    <x v="0"/>
    <s v="OFF-PA-10003797"/>
    <s v="Office Supplies"/>
    <x v="1"/>
    <x v="10"/>
    <x v="1710"/>
    <n v="19.440000000000001"/>
  </r>
  <r>
    <n v="5124"/>
    <s v="CA-2015-149538"/>
    <d v="2015-04-04T00:00:00"/>
    <d v="2015-04-08T00:00:00"/>
    <x v="4"/>
    <s v="Standard Class"/>
    <x v="10"/>
    <x v="10"/>
    <s v="Corporate"/>
    <s v="United States"/>
    <s v="Lafayette"/>
    <s v="Louisiana"/>
    <n v="70506"/>
    <x v="0"/>
    <s v="OFF-PA-10002195"/>
    <s v="Office Supplies"/>
    <x v="1"/>
    <x v="10"/>
    <x v="1552"/>
    <n v="12.96"/>
  </r>
  <r>
    <n v="5125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FUR-TA-10001039"/>
    <s v="Furniture"/>
    <x v="0"/>
    <x v="3"/>
    <x v="832"/>
    <n v="464.29199999999997"/>
  </r>
  <r>
    <n v="5126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OFF-EN-10001099"/>
    <s v="Office Supplies"/>
    <x v="1"/>
    <x v="12"/>
    <x v="153"/>
    <n v="68.459999999999994"/>
  </r>
  <r>
    <n v="5127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TEC-MA-10003979"/>
    <s v="Technology"/>
    <x v="2"/>
    <x v="15"/>
    <x v="810"/>
    <n v="2799.96"/>
  </r>
  <r>
    <n v="5128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OFF-AP-10002945"/>
    <s v="Office Supplies"/>
    <x v="1"/>
    <x v="9"/>
    <x v="228"/>
    <n v="601.29999999999995"/>
  </r>
  <r>
    <n v="5129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TEC-PH-10001536"/>
    <s v="Technology"/>
    <x v="2"/>
    <x v="7"/>
    <x v="1243"/>
    <n v="16.989999999999998"/>
  </r>
  <r>
    <n v="5130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TEC-PH-10000526"/>
    <s v="Technology"/>
    <x v="2"/>
    <x v="7"/>
    <x v="1472"/>
    <n v="287.97000000000003"/>
  </r>
  <r>
    <n v="5131"/>
    <s v="CA-2015-160766"/>
    <d v="2015-09-14T00:00:00"/>
    <d v="2015-09-14T00:00:00"/>
    <x v="3"/>
    <s v="Same Day"/>
    <x v="661"/>
    <x v="661"/>
    <s v="Consumer"/>
    <s v="United States"/>
    <s v="New York City"/>
    <s v="New York"/>
    <n v="10009"/>
    <x v="3"/>
    <s v="OFF-PA-10000213"/>
    <s v="Office Supplies"/>
    <x v="1"/>
    <x v="10"/>
    <x v="1449"/>
    <n v="44.82"/>
  </r>
  <r>
    <n v="5132"/>
    <s v="CA-2018-146626"/>
    <d v="2018-12-29T00:00:00"/>
    <d v="2019-01-05T00:00:00"/>
    <x v="1"/>
    <s v="Standard Class"/>
    <x v="130"/>
    <x v="130"/>
    <s v="Corporate"/>
    <s v="United States"/>
    <s v="Anaheim"/>
    <s v="California"/>
    <n v="92804"/>
    <x v="1"/>
    <s v="FUR-FU-10002501"/>
    <s v="Furniture"/>
    <x v="0"/>
    <x v="5"/>
    <x v="1293"/>
    <n v="101.12"/>
  </r>
  <r>
    <n v="5133"/>
    <s v="CA-2016-123330"/>
    <d v="2016-06-21T00:00:00"/>
    <d v="2016-06-27T00:00:00"/>
    <x v="9"/>
    <s v="Standard Class"/>
    <x v="212"/>
    <x v="212"/>
    <s v="Consumer"/>
    <s v="United States"/>
    <s v="Deltona"/>
    <s v="Florida"/>
    <n v="32725"/>
    <x v="0"/>
    <s v="TEC-PH-10001819"/>
    <s v="Technology"/>
    <x v="2"/>
    <x v="7"/>
    <x v="813"/>
    <n v="107.976"/>
  </r>
  <r>
    <n v="5134"/>
    <s v="CA-2018-155607"/>
    <d v="2018-11-26T00:00:00"/>
    <d v="2018-11-30T00:00:00"/>
    <x v="2"/>
    <s v="Standard Class"/>
    <x v="435"/>
    <x v="435"/>
    <s v="Home Office"/>
    <s v="United States"/>
    <s v="New York City"/>
    <s v="New York"/>
    <n v="10009"/>
    <x v="3"/>
    <s v="OFF-AP-10001962"/>
    <s v="Office Supplies"/>
    <x v="1"/>
    <x v="9"/>
    <x v="1603"/>
    <n v="58.73"/>
  </r>
  <r>
    <n v="5135"/>
    <s v="CA-2018-155607"/>
    <d v="2018-11-26T00:00:00"/>
    <d v="2018-11-30T00:00:00"/>
    <x v="2"/>
    <s v="Standard Class"/>
    <x v="435"/>
    <x v="435"/>
    <s v="Home Office"/>
    <s v="United States"/>
    <s v="New York City"/>
    <s v="New York"/>
    <n v="10009"/>
    <x v="3"/>
    <s v="OFF-BI-10003364"/>
    <s v="Office Supplies"/>
    <x v="1"/>
    <x v="8"/>
    <x v="705"/>
    <n v="93.343999999999994"/>
  </r>
  <r>
    <n v="5136"/>
    <s v="CA-2017-151323"/>
    <d v="2017-10-23T00:00:00"/>
    <d v="2017-10-28T00:00:00"/>
    <x v="8"/>
    <s v="Standard Class"/>
    <x v="437"/>
    <x v="437"/>
    <s v="Home Office"/>
    <s v="United States"/>
    <s v="Seattle"/>
    <s v="Washington"/>
    <n v="98103"/>
    <x v="1"/>
    <s v="OFF-FA-10002983"/>
    <s v="Office Supplies"/>
    <x v="1"/>
    <x v="13"/>
    <x v="263"/>
    <n v="17.05"/>
  </r>
  <r>
    <n v="5137"/>
    <s v="CA-2016-146696"/>
    <d v="2016-12-14T00:00:00"/>
    <d v="2016-12-19T00:00:00"/>
    <x v="1"/>
    <s v="Standard Class"/>
    <x v="502"/>
    <x v="502"/>
    <s v="Consumer"/>
    <s v="United States"/>
    <s v="San Diego"/>
    <s v="California"/>
    <n v="92105"/>
    <x v="1"/>
    <s v="OFF-BI-10002432"/>
    <s v="Office Supplies"/>
    <x v="1"/>
    <x v="8"/>
    <x v="875"/>
    <n v="8.0960000000000001"/>
  </r>
  <r>
    <n v="5138"/>
    <s v="CA-2017-128972"/>
    <d v="2017-11-13T00:00:00"/>
    <d v="2017-11-17T00:00:00"/>
    <x v="2"/>
    <s v="Standard Class"/>
    <x v="747"/>
    <x v="747"/>
    <s v="Corporate"/>
    <s v="United States"/>
    <s v="Oklahoma City"/>
    <s v="Oklahoma"/>
    <n v="73120"/>
    <x v="2"/>
    <s v="FUR-FU-10003096"/>
    <s v="Furniture"/>
    <x v="0"/>
    <x v="5"/>
    <x v="559"/>
    <n v="30.36"/>
  </r>
  <r>
    <n v="5139"/>
    <s v="CA-2018-128335"/>
    <d v="2018-09-29T00:00:00"/>
    <d v="2018-10-05T00:00:00"/>
    <x v="3"/>
    <s v="Standard Class"/>
    <x v="350"/>
    <x v="350"/>
    <s v="Consumer"/>
    <s v="United States"/>
    <s v="Mount Vernon"/>
    <s v="New York"/>
    <n v="10550"/>
    <x v="3"/>
    <s v="OFF-EN-10001539"/>
    <s v="Office Supplies"/>
    <x v="1"/>
    <x v="12"/>
    <x v="153"/>
    <n v="23.34"/>
  </r>
  <r>
    <n v="5140"/>
    <s v="CA-2018-128335"/>
    <d v="2018-09-29T00:00:00"/>
    <d v="2018-10-05T00:00:00"/>
    <x v="3"/>
    <s v="Standard Class"/>
    <x v="350"/>
    <x v="350"/>
    <s v="Consumer"/>
    <s v="United States"/>
    <s v="Mount Vernon"/>
    <s v="New York"/>
    <n v="10550"/>
    <x v="3"/>
    <s v="OFF-PA-10004996"/>
    <s v="Office Supplies"/>
    <x v="1"/>
    <x v="10"/>
    <x v="1528"/>
    <n v="51.55"/>
  </r>
  <r>
    <n v="5141"/>
    <s v="CA-2016-154886"/>
    <d v="2016-08-11T00:00:00"/>
    <d v="2016-11-12T00:00:00"/>
    <x v="0"/>
    <s v="Standard Class"/>
    <x v="517"/>
    <x v="517"/>
    <s v="Consumer"/>
    <s v="United States"/>
    <s v="San Francisco"/>
    <s v="California"/>
    <n v="94109"/>
    <x v="1"/>
    <s v="TEC-AC-10001956"/>
    <s v="Technology"/>
    <x v="2"/>
    <x v="11"/>
    <x v="259"/>
    <n v="119.9"/>
  </r>
  <r>
    <n v="5142"/>
    <s v="CA-2017-111213"/>
    <d v="2017-01-04T00:00:00"/>
    <d v="2017-04-05T00:00:00"/>
    <x v="7"/>
    <s v="Standard Class"/>
    <x v="224"/>
    <x v="224"/>
    <s v="Consumer"/>
    <s v="United States"/>
    <s v="New York City"/>
    <s v="New York"/>
    <n v="10009"/>
    <x v="3"/>
    <s v="FUR-CH-10000454"/>
    <s v="Furniture"/>
    <x v="0"/>
    <x v="1"/>
    <x v="1"/>
    <n v="1317.492"/>
  </r>
  <r>
    <n v="5143"/>
    <s v="CA-2017-111213"/>
    <d v="2017-01-04T00:00:00"/>
    <d v="2017-04-05T00:00:00"/>
    <x v="7"/>
    <s v="Standard Class"/>
    <x v="224"/>
    <x v="224"/>
    <s v="Consumer"/>
    <s v="United States"/>
    <s v="New York City"/>
    <s v="New York"/>
    <n v="10009"/>
    <x v="3"/>
    <s v="OFF-SU-10000946"/>
    <s v="Office Supplies"/>
    <x v="1"/>
    <x v="14"/>
    <x v="327"/>
    <n v="63.84"/>
  </r>
  <r>
    <n v="5144"/>
    <s v="CA-2017-111213"/>
    <d v="2017-01-04T00:00:00"/>
    <d v="2017-04-05T00:00:00"/>
    <x v="7"/>
    <s v="Standard Class"/>
    <x v="224"/>
    <x v="224"/>
    <s v="Consumer"/>
    <s v="United States"/>
    <s v="New York City"/>
    <s v="New York"/>
    <n v="10009"/>
    <x v="3"/>
    <s v="OFF-BI-10004140"/>
    <s v="Office Supplies"/>
    <x v="1"/>
    <x v="8"/>
    <x v="307"/>
    <n v="3.5920000000000001"/>
  </r>
  <r>
    <n v="5145"/>
    <s v="CA-2018-161333"/>
    <d v="2018-02-02T00:00:00"/>
    <d v="2018-02-07T00:00:00"/>
    <x v="11"/>
    <s v="Standard Class"/>
    <x v="252"/>
    <x v="252"/>
    <s v="Consumer"/>
    <s v="United States"/>
    <s v="Los Angeles"/>
    <s v="California"/>
    <n v="90045"/>
    <x v="1"/>
    <s v="FUR-FU-10003039"/>
    <s v="Furniture"/>
    <x v="0"/>
    <x v="5"/>
    <x v="484"/>
    <n v="86.26"/>
  </r>
  <r>
    <n v="5146"/>
    <s v="CA-2018-161333"/>
    <d v="2018-02-02T00:00:00"/>
    <d v="2018-02-07T00:00:00"/>
    <x v="11"/>
    <s v="Standard Class"/>
    <x v="252"/>
    <x v="252"/>
    <s v="Consumer"/>
    <s v="United States"/>
    <s v="Los Angeles"/>
    <s v="California"/>
    <n v="90045"/>
    <x v="1"/>
    <s v="OFF-ST-10000464"/>
    <s v="Office Supplies"/>
    <x v="1"/>
    <x v="4"/>
    <x v="1144"/>
    <n v="139.04"/>
  </r>
  <r>
    <n v="5147"/>
    <s v="CA-2018-161333"/>
    <d v="2018-02-02T00:00:00"/>
    <d v="2018-02-07T00:00:00"/>
    <x v="11"/>
    <s v="Standard Class"/>
    <x v="252"/>
    <x v="252"/>
    <s v="Consumer"/>
    <s v="United States"/>
    <s v="Los Angeles"/>
    <s v="California"/>
    <n v="90045"/>
    <x v="1"/>
    <s v="OFF-AP-10000252"/>
    <s v="Office Supplies"/>
    <x v="1"/>
    <x v="9"/>
    <x v="1251"/>
    <n v="46.8"/>
  </r>
  <r>
    <n v="5148"/>
    <s v="CA-2018-128734"/>
    <d v="2018-12-24T00:00:00"/>
    <d v="2018-12-31T00:00:00"/>
    <x v="1"/>
    <s v="Standard Class"/>
    <x v="311"/>
    <x v="311"/>
    <s v="Home Office"/>
    <s v="United States"/>
    <s v="Chandler"/>
    <s v="Arizona"/>
    <n v="85224"/>
    <x v="1"/>
    <s v="FUR-FU-10001731"/>
    <s v="Furniture"/>
    <x v="0"/>
    <x v="5"/>
    <x v="1556"/>
    <n v="8.5440000000000005"/>
  </r>
  <r>
    <n v="5149"/>
    <s v="CA-2018-128734"/>
    <d v="2018-12-24T00:00:00"/>
    <d v="2018-12-31T00:00:00"/>
    <x v="1"/>
    <s v="Standard Class"/>
    <x v="311"/>
    <x v="311"/>
    <s v="Home Office"/>
    <s v="United States"/>
    <s v="Chandler"/>
    <s v="Arizona"/>
    <n v="85224"/>
    <x v="1"/>
    <s v="FUR-CH-10001394"/>
    <s v="Furniture"/>
    <x v="0"/>
    <x v="1"/>
    <x v="654"/>
    <n v="842.37599999999998"/>
  </r>
  <r>
    <n v="5150"/>
    <s v="CA-2015-141796"/>
    <d v="2015-06-21T00:00:00"/>
    <d v="2015-06-21T00:00:00"/>
    <x v="9"/>
    <s v="Same Day"/>
    <x v="506"/>
    <x v="506"/>
    <s v="Consumer"/>
    <s v="United States"/>
    <s v="Long Beach"/>
    <s v="New York"/>
    <n v="11561"/>
    <x v="3"/>
    <s v="TEC-PH-10001578"/>
    <s v="Technology"/>
    <x v="2"/>
    <x v="7"/>
    <x v="1230"/>
    <n v="1214.8499999999999"/>
  </r>
  <r>
    <n v="5151"/>
    <s v="CA-2018-125101"/>
    <d v="2018-06-03T00:00:00"/>
    <d v="2018-03-10T00:00:00"/>
    <x v="9"/>
    <s v="Second Class"/>
    <x v="64"/>
    <x v="64"/>
    <s v="Corporate"/>
    <s v="United States"/>
    <s v="San Francisco"/>
    <s v="California"/>
    <n v="94109"/>
    <x v="1"/>
    <s v="OFF-ST-10000675"/>
    <s v="Office Supplies"/>
    <x v="1"/>
    <x v="4"/>
    <x v="298"/>
    <n v="67.78"/>
  </r>
  <r>
    <n v="5152"/>
    <s v="CA-2018-169929"/>
    <d v="2018-09-25T00:00:00"/>
    <d v="2018-09-28T00:00:00"/>
    <x v="3"/>
    <s v="First Class"/>
    <x v="624"/>
    <x v="624"/>
    <s v="Corporate"/>
    <s v="United States"/>
    <s v="Helena"/>
    <s v="Montana"/>
    <n v="59601"/>
    <x v="1"/>
    <s v="OFF-ST-10002352"/>
    <s v="Office Supplies"/>
    <x v="1"/>
    <x v="4"/>
    <x v="855"/>
    <n v="39.9"/>
  </r>
  <r>
    <n v="5153"/>
    <s v="US-2015-121566"/>
    <d v="2015-06-30T00:00:00"/>
    <d v="2015-07-06T00:00:00"/>
    <x v="9"/>
    <s v="Standard Class"/>
    <x v="750"/>
    <x v="750"/>
    <s v="Consumer"/>
    <s v="United States"/>
    <s v="New York City"/>
    <s v="New York"/>
    <n v="10011"/>
    <x v="3"/>
    <s v="OFF-BI-10004528"/>
    <s v="Office Supplies"/>
    <x v="1"/>
    <x v="8"/>
    <x v="473"/>
    <n v="2.6880000000000002"/>
  </r>
  <r>
    <n v="5154"/>
    <s v="US-2015-121566"/>
    <d v="2015-06-30T00:00:00"/>
    <d v="2015-07-06T00:00:00"/>
    <x v="9"/>
    <s v="Standard Class"/>
    <x v="750"/>
    <x v="750"/>
    <s v="Consumer"/>
    <s v="United States"/>
    <s v="New York City"/>
    <s v="New York"/>
    <n v="10011"/>
    <x v="3"/>
    <s v="OFF-AR-10001026"/>
    <s v="Office Supplies"/>
    <x v="1"/>
    <x v="6"/>
    <x v="209"/>
    <n v="6.6"/>
  </r>
  <r>
    <n v="5155"/>
    <s v="US-2016-124219"/>
    <d v="2016-07-08T00:00:00"/>
    <d v="2016-08-08T00:00:00"/>
    <x v="6"/>
    <s v="First Class"/>
    <x v="608"/>
    <x v="608"/>
    <s v="Consumer"/>
    <s v="United States"/>
    <s v="Kirkwood"/>
    <s v="Missouri"/>
    <n v="63122"/>
    <x v="2"/>
    <s v="OFF-BI-10002215"/>
    <s v="Office Supplies"/>
    <x v="1"/>
    <x v="8"/>
    <x v="20"/>
    <n v="28.4"/>
  </r>
  <r>
    <n v="5156"/>
    <s v="US-2016-124219"/>
    <d v="2016-07-08T00:00:00"/>
    <d v="2016-08-08T00:00:00"/>
    <x v="6"/>
    <s v="First Class"/>
    <x v="608"/>
    <x v="608"/>
    <s v="Consumer"/>
    <s v="United States"/>
    <s v="Kirkwood"/>
    <s v="Missouri"/>
    <n v="63122"/>
    <x v="2"/>
    <s v="FUR-FU-10000305"/>
    <s v="Furniture"/>
    <x v="0"/>
    <x v="5"/>
    <x v="1446"/>
    <n v="212.94"/>
  </r>
  <r>
    <n v="5157"/>
    <s v="CA-2018-163006"/>
    <d v="2018-06-30T00:00:00"/>
    <d v="2018-07-04T00:00:00"/>
    <x v="9"/>
    <s v="Second Class"/>
    <x v="689"/>
    <x v="689"/>
    <s v="Home Office"/>
    <s v="United States"/>
    <s v="Chicago"/>
    <s v="Illinois"/>
    <n v="60653"/>
    <x v="2"/>
    <s v="TEC-PH-10002584"/>
    <s v="Technology"/>
    <x v="2"/>
    <x v="7"/>
    <x v="1705"/>
    <n v="1001.5839999999999"/>
  </r>
  <r>
    <n v="5158"/>
    <s v="CA-2018-163006"/>
    <d v="2018-06-30T00:00:00"/>
    <d v="2018-07-04T00:00:00"/>
    <x v="9"/>
    <s v="Second Class"/>
    <x v="689"/>
    <x v="689"/>
    <s v="Home Office"/>
    <s v="United States"/>
    <s v="Chicago"/>
    <s v="Illinois"/>
    <n v="60653"/>
    <x v="2"/>
    <s v="FUR-CH-10000229"/>
    <s v="Furniture"/>
    <x v="0"/>
    <x v="1"/>
    <x v="1621"/>
    <n v="569.05799999999999"/>
  </r>
  <r>
    <n v="5159"/>
    <s v="CA-2018-163006"/>
    <d v="2018-06-30T00:00:00"/>
    <d v="2018-07-04T00:00:00"/>
    <x v="9"/>
    <s v="Second Class"/>
    <x v="689"/>
    <x v="689"/>
    <s v="Home Office"/>
    <s v="United States"/>
    <s v="Chicago"/>
    <s v="Illinois"/>
    <n v="60653"/>
    <x v="2"/>
    <s v="FUR-FU-10003799"/>
    <s v="Furniture"/>
    <x v="0"/>
    <x v="5"/>
    <x v="90"/>
    <n v="14.224"/>
  </r>
  <r>
    <n v="5160"/>
    <s v="CA-2016-156146"/>
    <d v="2016-10-26T00:00:00"/>
    <d v="2016-10-30T00:00:00"/>
    <x v="8"/>
    <s v="Second Class"/>
    <x v="122"/>
    <x v="122"/>
    <s v="Corporate"/>
    <s v="United States"/>
    <s v="Peoria"/>
    <s v="Arizona"/>
    <n v="85345"/>
    <x v="1"/>
    <s v="TEC-PH-10001700"/>
    <s v="Technology"/>
    <x v="2"/>
    <x v="7"/>
    <x v="195"/>
    <n v="105.584"/>
  </r>
  <r>
    <n v="5161"/>
    <s v="CA-2016-156146"/>
    <d v="2016-10-26T00:00:00"/>
    <d v="2016-10-30T00:00:00"/>
    <x v="8"/>
    <s v="Second Class"/>
    <x v="122"/>
    <x v="122"/>
    <s v="Corporate"/>
    <s v="United States"/>
    <s v="Peoria"/>
    <s v="Arizona"/>
    <n v="85345"/>
    <x v="1"/>
    <s v="TEC-PH-10001527"/>
    <s v="Technology"/>
    <x v="2"/>
    <x v="7"/>
    <x v="1285"/>
    <n v="68.72"/>
  </r>
  <r>
    <n v="5162"/>
    <s v="CA-2015-111192"/>
    <d v="2015-07-30T00:00:00"/>
    <d v="2015-08-05T00:00:00"/>
    <x v="6"/>
    <s v="Standard Class"/>
    <x v="747"/>
    <x v="747"/>
    <s v="Corporate"/>
    <s v="United States"/>
    <s v="Seattle"/>
    <s v="Washington"/>
    <n v="98103"/>
    <x v="1"/>
    <s v="FUR-BO-10002916"/>
    <s v="Furniture"/>
    <x v="0"/>
    <x v="0"/>
    <x v="1515"/>
    <n v="1367.84"/>
  </r>
  <r>
    <n v="5163"/>
    <s v="CA-2017-115378"/>
    <d v="2017-11-18T00:00:00"/>
    <d v="2017-11-23T00:00:00"/>
    <x v="2"/>
    <s v="Second Class"/>
    <x v="219"/>
    <x v="219"/>
    <s v="Consumer"/>
    <s v="United States"/>
    <s v="Taylor"/>
    <s v="Michigan"/>
    <n v="48180"/>
    <x v="2"/>
    <s v="FUR-CH-10000863"/>
    <s v="Furniture"/>
    <x v="0"/>
    <x v="1"/>
    <x v="83"/>
    <n v="301.95999999999998"/>
  </r>
  <r>
    <n v="5164"/>
    <s v="CA-2016-161627"/>
    <d v="2016-06-07T00:00:00"/>
    <d v="2016-07-11T00:00:00"/>
    <x v="9"/>
    <s v="Standard Class"/>
    <x v="695"/>
    <x v="695"/>
    <s v="Consumer"/>
    <s v="United States"/>
    <s v="Pasadena"/>
    <s v="California"/>
    <n v="91104"/>
    <x v="1"/>
    <s v="FUR-CH-10003968"/>
    <s v="Furniture"/>
    <x v="0"/>
    <x v="1"/>
    <x v="56"/>
    <n v="170.352"/>
  </r>
  <r>
    <n v="5165"/>
    <s v="CA-2015-121006"/>
    <d v="2015-10-11T00:00:00"/>
    <d v="2015-11-16T00:00:00"/>
    <x v="8"/>
    <s v="Standard Class"/>
    <x v="710"/>
    <x v="710"/>
    <s v="Consumer"/>
    <s v="United States"/>
    <s v="Midland"/>
    <s v="Michigan"/>
    <n v="48640"/>
    <x v="2"/>
    <s v="OFF-AR-10001149"/>
    <s v="Office Supplies"/>
    <x v="1"/>
    <x v="6"/>
    <x v="1544"/>
    <n v="3.9"/>
  </r>
  <r>
    <n v="5166"/>
    <s v="CA-2015-121006"/>
    <d v="2015-10-11T00:00:00"/>
    <d v="2015-11-16T00:00:00"/>
    <x v="8"/>
    <s v="Standard Class"/>
    <x v="710"/>
    <x v="710"/>
    <s v="Consumer"/>
    <s v="United States"/>
    <s v="Midland"/>
    <s v="Michigan"/>
    <n v="48640"/>
    <x v="2"/>
    <s v="OFF-PA-10000130"/>
    <s v="Office Supplies"/>
    <x v="1"/>
    <x v="10"/>
    <x v="1004"/>
    <n v="12.84"/>
  </r>
  <r>
    <n v="5167"/>
    <s v="CA-2015-121006"/>
    <d v="2015-10-11T00:00:00"/>
    <d v="2015-11-16T00:00:00"/>
    <x v="8"/>
    <s v="Standard Class"/>
    <x v="710"/>
    <x v="710"/>
    <s v="Consumer"/>
    <s v="United States"/>
    <s v="Midland"/>
    <s v="Michigan"/>
    <n v="48640"/>
    <x v="2"/>
    <s v="OFF-PA-10002479"/>
    <s v="Office Supplies"/>
    <x v="1"/>
    <x v="10"/>
    <x v="219"/>
    <n v="15.84"/>
  </r>
  <r>
    <n v="5168"/>
    <s v="CA-2015-121006"/>
    <d v="2015-10-11T00:00:00"/>
    <d v="2015-11-16T00:00:00"/>
    <x v="8"/>
    <s v="Standard Class"/>
    <x v="710"/>
    <x v="710"/>
    <s v="Consumer"/>
    <s v="United States"/>
    <s v="Midland"/>
    <s v="Michigan"/>
    <n v="48640"/>
    <x v="2"/>
    <s v="FUR-CH-10004997"/>
    <s v="Furniture"/>
    <x v="0"/>
    <x v="1"/>
    <x v="499"/>
    <n v="563.94000000000005"/>
  </r>
  <r>
    <n v="5169"/>
    <s v="CA-2015-121006"/>
    <d v="2015-10-11T00:00:00"/>
    <d v="2015-11-16T00:00:00"/>
    <x v="8"/>
    <s v="Standard Class"/>
    <x v="710"/>
    <x v="710"/>
    <s v="Consumer"/>
    <s v="United States"/>
    <s v="Midland"/>
    <s v="Michigan"/>
    <n v="48640"/>
    <x v="2"/>
    <s v="OFF-ST-10004950"/>
    <s v="Office Supplies"/>
    <x v="1"/>
    <x v="4"/>
    <x v="1009"/>
    <n v="62.94"/>
  </r>
  <r>
    <n v="5170"/>
    <s v="CA-2015-121006"/>
    <d v="2015-10-11T00:00:00"/>
    <d v="2015-11-16T00:00:00"/>
    <x v="8"/>
    <s v="Standard Class"/>
    <x v="710"/>
    <x v="710"/>
    <s v="Consumer"/>
    <s v="United States"/>
    <s v="Midland"/>
    <s v="Michigan"/>
    <n v="48640"/>
    <x v="2"/>
    <s v="OFF-ST-10001490"/>
    <s v="Office Supplies"/>
    <x v="1"/>
    <x v="4"/>
    <x v="518"/>
    <n v="535.41"/>
  </r>
  <r>
    <n v="5171"/>
    <s v="CA-2017-122903"/>
    <d v="2017-05-27T00:00:00"/>
    <d v="2017-05-29T00:00:00"/>
    <x v="5"/>
    <s v="Second Class"/>
    <x v="156"/>
    <x v="156"/>
    <s v="Corporate"/>
    <s v="United States"/>
    <s v="Detroit"/>
    <s v="Michigan"/>
    <n v="48205"/>
    <x v="2"/>
    <s v="FUR-CH-10002024"/>
    <s v="Furniture"/>
    <x v="0"/>
    <x v="1"/>
    <x v="483"/>
    <n v="3504.9"/>
  </r>
  <r>
    <n v="5172"/>
    <s v="CA-2017-122903"/>
    <d v="2017-05-27T00:00:00"/>
    <d v="2017-05-29T00:00:00"/>
    <x v="5"/>
    <s v="Second Class"/>
    <x v="156"/>
    <x v="156"/>
    <s v="Corporate"/>
    <s v="United States"/>
    <s v="Detroit"/>
    <s v="Michigan"/>
    <n v="48205"/>
    <x v="2"/>
    <s v="OFF-PA-10001790"/>
    <s v="Office Supplies"/>
    <x v="1"/>
    <x v="10"/>
    <x v="694"/>
    <n v="144.12"/>
  </r>
  <r>
    <n v="5173"/>
    <s v="CA-2017-122903"/>
    <d v="2017-05-27T00:00:00"/>
    <d v="2017-05-29T00:00:00"/>
    <x v="5"/>
    <s v="Second Class"/>
    <x v="156"/>
    <x v="156"/>
    <s v="Corporate"/>
    <s v="United States"/>
    <s v="Detroit"/>
    <s v="Michigan"/>
    <n v="48205"/>
    <x v="2"/>
    <s v="OFF-PA-10000994"/>
    <s v="Office Supplies"/>
    <x v="1"/>
    <x v="10"/>
    <x v="913"/>
    <n v="314.55"/>
  </r>
  <r>
    <n v="5174"/>
    <s v="CA-2016-107741"/>
    <d v="2016-08-03T00:00:00"/>
    <d v="2016-03-10T00:00:00"/>
    <x v="0"/>
    <s v="First Class"/>
    <x v="712"/>
    <x v="712"/>
    <s v="Corporate"/>
    <s v="United States"/>
    <s v="Pueblo"/>
    <s v="Colorado"/>
    <n v="81001"/>
    <x v="1"/>
    <s v="OFF-AR-10002399"/>
    <s v="Office Supplies"/>
    <x v="1"/>
    <x v="6"/>
    <x v="319"/>
    <n v="3.4079999999999999"/>
  </r>
  <r>
    <n v="5175"/>
    <s v="CA-2018-106432"/>
    <d v="2018-10-19T00:00:00"/>
    <d v="2018-10-24T00:00:00"/>
    <x v="8"/>
    <s v="Standard Class"/>
    <x v="244"/>
    <x v="244"/>
    <s v="Consumer"/>
    <s v="United States"/>
    <s v="Waco"/>
    <s v="Texas"/>
    <n v="76706"/>
    <x v="2"/>
    <s v="OFF-BI-10002799"/>
    <s v="Office Supplies"/>
    <x v="1"/>
    <x v="8"/>
    <x v="1459"/>
    <n v="2.0720000000000001"/>
  </r>
  <r>
    <n v="5176"/>
    <s v="CA-2018-106432"/>
    <d v="2018-10-19T00:00:00"/>
    <d v="2018-10-24T00:00:00"/>
    <x v="8"/>
    <s v="Standard Class"/>
    <x v="244"/>
    <x v="244"/>
    <s v="Consumer"/>
    <s v="United States"/>
    <s v="Waco"/>
    <s v="Texas"/>
    <n v="76706"/>
    <x v="2"/>
    <s v="FUR-BO-10004360"/>
    <s v="Furniture"/>
    <x v="0"/>
    <x v="0"/>
    <x v="1617"/>
    <n v="328.39920000000001"/>
  </r>
  <r>
    <n v="5177"/>
    <s v="CA-2017-148908"/>
    <d v="2017-05-11T00:00:00"/>
    <d v="2017-11-08T00:00:00"/>
    <x v="5"/>
    <s v="First Class"/>
    <x v="98"/>
    <x v="98"/>
    <s v="Consumer"/>
    <s v="United States"/>
    <s v="San Francisco"/>
    <s v="California"/>
    <n v="94109"/>
    <x v="1"/>
    <s v="OFF-BI-10002082"/>
    <s v="Office Supplies"/>
    <x v="1"/>
    <x v="8"/>
    <x v="1182"/>
    <n v="53.247999999999998"/>
  </r>
  <r>
    <n v="5178"/>
    <s v="CA-2017-123015"/>
    <d v="2017-12-26T00:00:00"/>
    <d v="2017-12-30T00:00:00"/>
    <x v="1"/>
    <s v="Standard Class"/>
    <x v="295"/>
    <x v="295"/>
    <s v="Corporate"/>
    <s v="United States"/>
    <s v="New York City"/>
    <s v="New York"/>
    <n v="10024"/>
    <x v="3"/>
    <s v="OFF-BI-10004967"/>
    <s v="Office Supplies"/>
    <x v="1"/>
    <x v="8"/>
    <x v="256"/>
    <n v="4.992"/>
  </r>
  <r>
    <n v="5179"/>
    <s v="US-2016-120502"/>
    <d v="2016-04-13T00:00:00"/>
    <d v="2016-04-19T00:00:00"/>
    <x v="4"/>
    <s v="Standard Class"/>
    <x v="387"/>
    <x v="387"/>
    <s v="Corporate"/>
    <s v="United States"/>
    <s v="Los Angeles"/>
    <s v="California"/>
    <n v="90036"/>
    <x v="1"/>
    <s v="FUR-FU-10004973"/>
    <s v="Furniture"/>
    <x v="0"/>
    <x v="5"/>
    <x v="1143"/>
    <n v="37.68"/>
  </r>
  <r>
    <n v="5180"/>
    <s v="US-2016-120502"/>
    <d v="2016-04-13T00:00:00"/>
    <d v="2016-04-19T00:00:00"/>
    <x v="4"/>
    <s v="Standard Class"/>
    <x v="387"/>
    <x v="387"/>
    <s v="Corporate"/>
    <s v="United States"/>
    <s v="Los Angeles"/>
    <s v="California"/>
    <n v="90036"/>
    <x v="1"/>
    <s v="TEC-PH-10003645"/>
    <s v="Technology"/>
    <x v="2"/>
    <x v="7"/>
    <x v="297"/>
    <n v="258.57600000000002"/>
  </r>
  <r>
    <n v="5181"/>
    <s v="US-2016-120502"/>
    <d v="2016-04-13T00:00:00"/>
    <d v="2016-04-19T00:00:00"/>
    <x v="4"/>
    <s v="Standard Class"/>
    <x v="387"/>
    <x v="387"/>
    <s v="Corporate"/>
    <s v="United States"/>
    <s v="Los Angeles"/>
    <s v="California"/>
    <n v="90036"/>
    <x v="1"/>
    <s v="OFF-AP-10004980"/>
    <s v="Office Supplies"/>
    <x v="1"/>
    <x v="9"/>
    <x v="976"/>
    <n v="75.84"/>
  </r>
  <r>
    <n v="5182"/>
    <s v="CA-2018-108749"/>
    <d v="2018-12-09T00:00:00"/>
    <d v="2018-09-15T00:00:00"/>
    <x v="1"/>
    <s v="First Class"/>
    <x v="137"/>
    <x v="137"/>
    <s v="Corporate"/>
    <s v="United States"/>
    <s v="Woonsocket"/>
    <s v="Rhode Island"/>
    <n v="2895"/>
    <x v="3"/>
    <s v="OFF-PA-10003797"/>
    <s v="Office Supplies"/>
    <x v="1"/>
    <x v="10"/>
    <x v="1710"/>
    <n v="45.36"/>
  </r>
  <r>
    <n v="5183"/>
    <s v="CA-2018-108749"/>
    <d v="2018-12-09T00:00:00"/>
    <d v="2018-09-15T00:00:00"/>
    <x v="1"/>
    <s v="First Class"/>
    <x v="137"/>
    <x v="137"/>
    <s v="Corporate"/>
    <s v="United States"/>
    <s v="Woonsocket"/>
    <s v="Rhode Island"/>
    <n v="2895"/>
    <x v="3"/>
    <s v="OFF-BI-10003707"/>
    <s v="Office Supplies"/>
    <x v="1"/>
    <x v="8"/>
    <x v="784"/>
    <n v="45.78"/>
  </r>
  <r>
    <n v="5184"/>
    <s v="CA-2018-163335"/>
    <d v="2018-09-24T00:00:00"/>
    <d v="2018-09-27T00:00:00"/>
    <x v="3"/>
    <s v="First Class"/>
    <x v="165"/>
    <x v="165"/>
    <s v="Consumer"/>
    <s v="United States"/>
    <s v="Columbus"/>
    <s v="Georgia"/>
    <n v="31907"/>
    <x v="0"/>
    <s v="OFF-ST-10000885"/>
    <s v="Office Supplies"/>
    <x v="1"/>
    <x v="4"/>
    <x v="1666"/>
    <n v="40.29"/>
  </r>
  <r>
    <n v="5185"/>
    <s v="CA-2018-163335"/>
    <d v="2018-09-24T00:00:00"/>
    <d v="2018-09-27T00:00:00"/>
    <x v="3"/>
    <s v="First Class"/>
    <x v="165"/>
    <x v="165"/>
    <s v="Consumer"/>
    <s v="United States"/>
    <s v="Columbus"/>
    <s v="Georgia"/>
    <n v="31907"/>
    <x v="0"/>
    <s v="OFF-BI-10002827"/>
    <s v="Office Supplies"/>
    <x v="1"/>
    <x v="8"/>
    <x v="554"/>
    <n v="38.71"/>
  </r>
  <r>
    <n v="5186"/>
    <s v="CA-2016-134719"/>
    <d v="2016-10-10T00:00:00"/>
    <d v="2016-10-15T00:00:00"/>
    <x v="8"/>
    <s v="Standard Class"/>
    <x v="479"/>
    <x v="479"/>
    <s v="Consumer"/>
    <s v="United States"/>
    <s v="Jacksonville"/>
    <s v="Florida"/>
    <n v="32216"/>
    <x v="0"/>
    <s v="OFF-ST-10004459"/>
    <s v="Office Supplies"/>
    <x v="1"/>
    <x v="4"/>
    <x v="459"/>
    <n v="1801.6320000000001"/>
  </r>
  <r>
    <n v="5187"/>
    <s v="US-2016-154389"/>
    <d v="2016-11-27T00:00:00"/>
    <d v="2016-12-03T00:00:00"/>
    <x v="2"/>
    <s v="Standard Class"/>
    <x v="258"/>
    <x v="258"/>
    <s v="Home Office"/>
    <s v="United States"/>
    <s v="Philadelphia"/>
    <s v="Pennsylvania"/>
    <n v="19140"/>
    <x v="3"/>
    <s v="TEC-PH-10002789"/>
    <s v="Technology"/>
    <x v="2"/>
    <x v="7"/>
    <x v="1586"/>
    <n v="748.75199999999995"/>
  </r>
  <r>
    <n v="5188"/>
    <s v="CA-2016-115567"/>
    <d v="2016-09-13T00:00:00"/>
    <d v="2016-09-18T00:00:00"/>
    <x v="3"/>
    <s v="Standard Class"/>
    <x v="233"/>
    <x v="233"/>
    <s v="Consumer"/>
    <s v="United States"/>
    <s v="Columbus"/>
    <s v="Indiana"/>
    <n v="47201"/>
    <x v="2"/>
    <s v="TEC-AC-10001314"/>
    <s v="Technology"/>
    <x v="2"/>
    <x v="11"/>
    <x v="952"/>
    <n v="199.96"/>
  </r>
  <r>
    <n v="5189"/>
    <s v="CA-2016-115567"/>
    <d v="2016-09-13T00:00:00"/>
    <d v="2016-09-18T00:00:00"/>
    <x v="3"/>
    <s v="Standard Class"/>
    <x v="233"/>
    <x v="233"/>
    <s v="Consumer"/>
    <s v="United States"/>
    <s v="Columbus"/>
    <s v="Indiana"/>
    <n v="47201"/>
    <x v="2"/>
    <s v="FUR-CH-10000015"/>
    <s v="Furniture"/>
    <x v="0"/>
    <x v="1"/>
    <x v="378"/>
    <n v="1516.2"/>
  </r>
  <r>
    <n v="5190"/>
    <s v="US-2018-136679"/>
    <d v="2018-11-14T00:00:00"/>
    <d v="2018-11-18T00:00:00"/>
    <x v="2"/>
    <s v="Standard Class"/>
    <x v="190"/>
    <x v="190"/>
    <s v="Consumer"/>
    <s v="United States"/>
    <s v="Pasadena"/>
    <s v="Texas"/>
    <n v="77506"/>
    <x v="2"/>
    <s v="TEC-AC-10004855"/>
    <s v="Technology"/>
    <x v="2"/>
    <x v="11"/>
    <x v="1056"/>
    <n v="167.952"/>
  </r>
  <r>
    <n v="5191"/>
    <s v="US-2018-136679"/>
    <d v="2018-11-14T00:00:00"/>
    <d v="2018-11-18T00:00:00"/>
    <x v="2"/>
    <s v="Standard Class"/>
    <x v="190"/>
    <x v="190"/>
    <s v="Consumer"/>
    <s v="United States"/>
    <s v="Pasadena"/>
    <s v="Texas"/>
    <n v="77506"/>
    <x v="2"/>
    <s v="OFF-AR-10003582"/>
    <s v="Office Supplies"/>
    <x v="1"/>
    <x v="6"/>
    <x v="1460"/>
    <n v="45.04"/>
  </r>
  <r>
    <n v="5192"/>
    <s v="US-2018-141943"/>
    <d v="2018-05-05T00:00:00"/>
    <d v="2018-05-09T00:00:00"/>
    <x v="5"/>
    <s v="Standard Class"/>
    <x v="213"/>
    <x v="213"/>
    <s v="Consumer"/>
    <s v="United States"/>
    <s v="San Francisco"/>
    <s v="California"/>
    <n v="94122"/>
    <x v="1"/>
    <s v="OFF-EN-10003448"/>
    <s v="Office Supplies"/>
    <x v="1"/>
    <x v="12"/>
    <x v="1711"/>
    <n v="23.16"/>
  </r>
  <r>
    <n v="5193"/>
    <s v="CA-2015-101560"/>
    <d v="2015-11-28T00:00:00"/>
    <d v="2015-12-01T00:00:00"/>
    <x v="2"/>
    <s v="Second Class"/>
    <x v="294"/>
    <x v="294"/>
    <s v="Corporate"/>
    <s v="United States"/>
    <s v="Columbia"/>
    <s v="South Carolina"/>
    <n v="29203"/>
    <x v="0"/>
    <s v="FUR-FU-10003773"/>
    <s v="Furniture"/>
    <x v="0"/>
    <x v="5"/>
    <x v="125"/>
    <n v="397.6"/>
  </r>
  <r>
    <n v="5194"/>
    <s v="CA-2015-101560"/>
    <d v="2015-11-28T00:00:00"/>
    <d v="2015-12-01T00:00:00"/>
    <x v="2"/>
    <s v="Second Class"/>
    <x v="294"/>
    <x v="294"/>
    <s v="Corporate"/>
    <s v="United States"/>
    <s v="Columbia"/>
    <s v="South Carolina"/>
    <n v="29203"/>
    <x v="0"/>
    <s v="OFF-PA-10001363"/>
    <s v="Office Supplies"/>
    <x v="1"/>
    <x v="10"/>
    <x v="1625"/>
    <n v="85.96"/>
  </r>
  <r>
    <n v="5195"/>
    <s v="CA-2015-101560"/>
    <d v="2015-11-28T00:00:00"/>
    <d v="2015-12-01T00:00:00"/>
    <x v="2"/>
    <s v="Second Class"/>
    <x v="294"/>
    <x v="294"/>
    <s v="Corporate"/>
    <s v="United States"/>
    <s v="Columbia"/>
    <s v="South Carolina"/>
    <n v="29203"/>
    <x v="0"/>
    <s v="OFF-AR-10004757"/>
    <s v="Office Supplies"/>
    <x v="1"/>
    <x v="6"/>
    <x v="346"/>
    <n v="13.12"/>
  </r>
  <r>
    <n v="5196"/>
    <s v="CA-2015-101560"/>
    <d v="2015-11-28T00:00:00"/>
    <d v="2015-12-01T00:00:00"/>
    <x v="2"/>
    <s v="Second Class"/>
    <x v="294"/>
    <x v="294"/>
    <s v="Corporate"/>
    <s v="United States"/>
    <s v="Columbia"/>
    <s v="South Carolina"/>
    <n v="29203"/>
    <x v="0"/>
    <s v="OFF-BI-10000309"/>
    <s v="Office Supplies"/>
    <x v="1"/>
    <x v="8"/>
    <x v="338"/>
    <n v="45.66"/>
  </r>
  <r>
    <n v="5197"/>
    <s v="CA-2015-159709"/>
    <d v="2015-10-05T00:00:00"/>
    <d v="2015-05-15T00:00:00"/>
    <x v="8"/>
    <s v="Standard Class"/>
    <x v="482"/>
    <x v="482"/>
    <s v="Consumer"/>
    <s v="United States"/>
    <s v="Kent"/>
    <s v="Washington"/>
    <n v="98031"/>
    <x v="1"/>
    <s v="OFF-EN-10001434"/>
    <s v="Office Supplies"/>
    <x v="1"/>
    <x v="12"/>
    <x v="439"/>
    <n v="158.13"/>
  </r>
  <r>
    <n v="5198"/>
    <s v="CA-2015-159709"/>
    <d v="2015-10-05T00:00:00"/>
    <d v="2015-05-15T00:00:00"/>
    <x v="8"/>
    <s v="Standard Class"/>
    <x v="482"/>
    <x v="482"/>
    <s v="Consumer"/>
    <s v="United States"/>
    <s v="Kent"/>
    <s v="Washington"/>
    <n v="98031"/>
    <x v="1"/>
    <s v="TEC-PH-10003988"/>
    <s v="Technology"/>
    <x v="2"/>
    <x v="7"/>
    <x v="47"/>
    <n v="43.6"/>
  </r>
  <r>
    <n v="5199"/>
    <s v="CA-2017-103982"/>
    <d v="2017-03-03T00:00:00"/>
    <d v="2017-03-08T00:00:00"/>
    <x v="10"/>
    <s v="Standard Class"/>
    <x v="397"/>
    <x v="397"/>
    <s v="Consumer"/>
    <s v="United States"/>
    <s v="Round Rock"/>
    <s v="Texas"/>
    <n v="78664"/>
    <x v="2"/>
    <s v="OFF-SU-10000151"/>
    <s v="Office Supplies"/>
    <x v="1"/>
    <x v="14"/>
    <x v="1345"/>
    <n v="3930.0720000000001"/>
  </r>
  <r>
    <n v="5200"/>
    <s v="CA-2017-103982"/>
    <d v="2017-03-03T00:00:00"/>
    <d v="2017-03-08T00:00:00"/>
    <x v="10"/>
    <s v="Standard Class"/>
    <x v="397"/>
    <x v="397"/>
    <s v="Consumer"/>
    <s v="United States"/>
    <s v="Round Rock"/>
    <s v="Texas"/>
    <n v="78664"/>
    <x v="2"/>
    <s v="OFF-FA-10001332"/>
    <s v="Office Supplies"/>
    <x v="1"/>
    <x v="13"/>
    <x v="1570"/>
    <n v="2.3039999999999998"/>
  </r>
  <r>
    <n v="5201"/>
    <s v="CA-2017-103982"/>
    <d v="2017-03-03T00:00:00"/>
    <d v="2017-03-08T00:00:00"/>
    <x v="10"/>
    <s v="Standard Class"/>
    <x v="397"/>
    <x v="397"/>
    <s v="Consumer"/>
    <s v="United States"/>
    <s v="Round Rock"/>
    <s v="Texas"/>
    <n v="78664"/>
    <x v="2"/>
    <s v="TEC-PH-10000895"/>
    <s v="Technology"/>
    <x v="2"/>
    <x v="7"/>
    <x v="1137"/>
    <n v="431.976"/>
  </r>
  <r>
    <n v="5202"/>
    <s v="CA-2017-103982"/>
    <d v="2017-03-03T00:00:00"/>
    <d v="2017-03-08T00:00:00"/>
    <x v="10"/>
    <s v="Standard Class"/>
    <x v="397"/>
    <x v="397"/>
    <s v="Consumer"/>
    <s v="United States"/>
    <s v="Round Rock"/>
    <s v="Texas"/>
    <n v="78664"/>
    <x v="2"/>
    <s v="TEC-AC-10002857"/>
    <s v="Technology"/>
    <x v="2"/>
    <x v="11"/>
    <x v="540"/>
    <n v="41.72"/>
  </r>
  <r>
    <n v="5203"/>
    <s v="CA-2016-142454"/>
    <d v="2016-08-15T00:00:00"/>
    <d v="2016-08-19T00:00:00"/>
    <x v="0"/>
    <s v="Standard Class"/>
    <x v="681"/>
    <x v="681"/>
    <s v="Consumer"/>
    <s v="United States"/>
    <s v="Oakland"/>
    <s v="California"/>
    <n v="94601"/>
    <x v="1"/>
    <s v="FUR-FU-10004018"/>
    <s v="Furniture"/>
    <x v="0"/>
    <x v="5"/>
    <x v="936"/>
    <n v="104.23"/>
  </r>
  <r>
    <n v="5204"/>
    <s v="CA-2016-142454"/>
    <d v="2016-08-15T00:00:00"/>
    <d v="2016-08-19T00:00:00"/>
    <x v="0"/>
    <s v="Standard Class"/>
    <x v="681"/>
    <x v="681"/>
    <s v="Consumer"/>
    <s v="United States"/>
    <s v="Oakland"/>
    <s v="California"/>
    <n v="94601"/>
    <x v="1"/>
    <s v="OFF-ST-10003638"/>
    <s v="Office Supplies"/>
    <x v="1"/>
    <x v="4"/>
    <x v="1231"/>
    <n v="70.260000000000005"/>
  </r>
  <r>
    <n v="5205"/>
    <s v="CA-2016-102016"/>
    <d v="2016-12-09T00:00:00"/>
    <d v="2016-09-18T00:00:00"/>
    <x v="1"/>
    <s v="Standard Class"/>
    <x v="612"/>
    <x v="612"/>
    <s v="Consumer"/>
    <s v="United States"/>
    <s v="Auburn"/>
    <s v="New York"/>
    <n v="13021"/>
    <x v="3"/>
    <s v="OFF-AR-10004685"/>
    <s v="Office Supplies"/>
    <x v="1"/>
    <x v="6"/>
    <x v="183"/>
    <n v="9.26"/>
  </r>
  <r>
    <n v="5206"/>
    <s v="CA-2016-102016"/>
    <d v="2016-12-09T00:00:00"/>
    <d v="2016-09-18T00:00:00"/>
    <x v="1"/>
    <s v="Standard Class"/>
    <x v="612"/>
    <x v="612"/>
    <s v="Consumer"/>
    <s v="United States"/>
    <s v="Auburn"/>
    <s v="New York"/>
    <n v="13021"/>
    <x v="3"/>
    <s v="OFF-ST-10001713"/>
    <s v="Office Supplies"/>
    <x v="1"/>
    <x v="4"/>
    <x v="45"/>
    <n v="105.98"/>
  </r>
  <r>
    <n v="5207"/>
    <s v="CA-2016-102016"/>
    <d v="2016-12-09T00:00:00"/>
    <d v="2016-09-18T00:00:00"/>
    <x v="1"/>
    <s v="Standard Class"/>
    <x v="612"/>
    <x v="612"/>
    <s v="Consumer"/>
    <s v="United States"/>
    <s v="Auburn"/>
    <s v="New York"/>
    <n v="13021"/>
    <x v="3"/>
    <s v="OFF-FA-10000490"/>
    <s v="Office Supplies"/>
    <x v="1"/>
    <x v="13"/>
    <x v="310"/>
    <n v="1.24"/>
  </r>
  <r>
    <n v="5208"/>
    <s v="CA-2016-102016"/>
    <d v="2016-12-09T00:00:00"/>
    <d v="2016-09-18T00:00:00"/>
    <x v="1"/>
    <s v="Standard Class"/>
    <x v="612"/>
    <x v="612"/>
    <s v="Consumer"/>
    <s v="United States"/>
    <s v="Auburn"/>
    <s v="New York"/>
    <n v="13021"/>
    <x v="3"/>
    <s v="OFF-LA-10002043"/>
    <s v="Office Supplies"/>
    <x v="1"/>
    <x v="2"/>
    <x v="255"/>
    <n v="20.7"/>
  </r>
  <r>
    <n v="5209"/>
    <s v="CA-2016-102016"/>
    <d v="2016-12-09T00:00:00"/>
    <d v="2016-09-18T00:00:00"/>
    <x v="1"/>
    <s v="Standard Class"/>
    <x v="612"/>
    <x v="612"/>
    <s v="Consumer"/>
    <s v="United States"/>
    <s v="Auburn"/>
    <s v="New York"/>
    <n v="13021"/>
    <x v="3"/>
    <s v="OFF-PA-10002464"/>
    <s v="Office Supplies"/>
    <x v="1"/>
    <x v="10"/>
    <x v="1002"/>
    <n v="28.9"/>
  </r>
  <r>
    <n v="5210"/>
    <s v="CA-2016-102016"/>
    <d v="2016-12-09T00:00:00"/>
    <d v="2016-09-18T00:00:00"/>
    <x v="1"/>
    <s v="Standard Class"/>
    <x v="612"/>
    <x v="612"/>
    <s v="Consumer"/>
    <s v="United States"/>
    <s v="Auburn"/>
    <s v="New York"/>
    <n v="13021"/>
    <x v="3"/>
    <s v="OFF-EN-10002504"/>
    <s v="Office Supplies"/>
    <x v="1"/>
    <x v="12"/>
    <x v="113"/>
    <n v="27.18"/>
  </r>
  <r>
    <n v="5211"/>
    <s v="CA-2016-156755"/>
    <d v="2016-12-01T00:00:00"/>
    <d v="2016-01-18T00:00:00"/>
    <x v="1"/>
    <s v="Standard Class"/>
    <x v="453"/>
    <x v="453"/>
    <s v="Corporate"/>
    <s v="United States"/>
    <s v="Newark"/>
    <s v="Delaware"/>
    <n v="19711"/>
    <x v="3"/>
    <s v="OFF-ST-10002615"/>
    <s v="Office Supplies"/>
    <x v="1"/>
    <x v="4"/>
    <x v="1436"/>
    <n v="465.18"/>
  </r>
  <r>
    <n v="5212"/>
    <s v="CA-2016-130876"/>
    <d v="2016-12-05T00:00:00"/>
    <d v="2016-05-16T00:00:00"/>
    <x v="1"/>
    <s v="Second Class"/>
    <x v="616"/>
    <x v="616"/>
    <s v="Consumer"/>
    <s v="United States"/>
    <s v="New York City"/>
    <s v="New York"/>
    <n v="10024"/>
    <x v="3"/>
    <s v="OFF-ST-10004258"/>
    <s v="Office Supplies"/>
    <x v="1"/>
    <x v="4"/>
    <x v="761"/>
    <n v="36.630000000000003"/>
  </r>
  <r>
    <n v="5213"/>
    <s v="CA-2017-145898"/>
    <d v="2017-09-26T00:00:00"/>
    <d v="2017-09-26T00:00:00"/>
    <x v="3"/>
    <s v="Same Day"/>
    <x v="320"/>
    <x v="320"/>
    <s v="Consumer"/>
    <s v="United States"/>
    <s v="Redlands"/>
    <s v="California"/>
    <n v="92374"/>
    <x v="1"/>
    <s v="OFF-ST-10004507"/>
    <s v="Office Supplies"/>
    <x v="1"/>
    <x v="4"/>
    <x v="457"/>
    <n v="51.45"/>
  </r>
  <r>
    <n v="5214"/>
    <s v="CA-2017-145898"/>
    <d v="2017-09-26T00:00:00"/>
    <d v="2017-09-26T00:00:00"/>
    <x v="3"/>
    <s v="Same Day"/>
    <x v="320"/>
    <x v="320"/>
    <s v="Consumer"/>
    <s v="United States"/>
    <s v="Redlands"/>
    <s v="California"/>
    <n v="92374"/>
    <x v="1"/>
    <s v="OFF-LA-10000262"/>
    <s v="Office Supplies"/>
    <x v="1"/>
    <x v="2"/>
    <x v="941"/>
    <n v="7.83"/>
  </r>
  <r>
    <n v="5215"/>
    <s v="CA-2017-145898"/>
    <d v="2017-09-26T00:00:00"/>
    <d v="2017-09-26T00:00:00"/>
    <x v="3"/>
    <s v="Same Day"/>
    <x v="320"/>
    <x v="320"/>
    <s v="Consumer"/>
    <s v="United States"/>
    <s v="Redlands"/>
    <s v="California"/>
    <n v="92374"/>
    <x v="1"/>
    <s v="OFF-AR-10002445"/>
    <s v="Office Supplies"/>
    <x v="1"/>
    <x v="6"/>
    <x v="1646"/>
    <n v="35.4"/>
  </r>
  <r>
    <n v="5216"/>
    <s v="CA-2017-145898"/>
    <d v="2017-09-26T00:00:00"/>
    <d v="2017-09-26T00:00:00"/>
    <x v="3"/>
    <s v="Same Day"/>
    <x v="320"/>
    <x v="320"/>
    <s v="Consumer"/>
    <s v="United States"/>
    <s v="Redlands"/>
    <s v="California"/>
    <n v="92374"/>
    <x v="1"/>
    <s v="OFF-PA-10001667"/>
    <s v="Office Supplies"/>
    <x v="1"/>
    <x v="10"/>
    <x v="458"/>
    <n v="29.9"/>
  </r>
  <r>
    <n v="5217"/>
    <s v="US-2018-159562"/>
    <d v="2018-09-09T00:00:00"/>
    <d v="2018-09-15T00:00:00"/>
    <x v="3"/>
    <s v="Standard Class"/>
    <x v="677"/>
    <x v="677"/>
    <s v="Consumer"/>
    <s v="United States"/>
    <s v="Roseville"/>
    <s v="Michigan"/>
    <n v="48066"/>
    <x v="2"/>
    <s v="OFF-EN-10000461"/>
    <s v="Office Supplies"/>
    <x v="1"/>
    <x v="12"/>
    <x v="753"/>
    <n v="17.48"/>
  </r>
  <r>
    <n v="5218"/>
    <s v="CA-2018-134635"/>
    <d v="2018-04-15T00:00:00"/>
    <d v="2018-04-17T00:00:00"/>
    <x v="4"/>
    <s v="Second Class"/>
    <x v="374"/>
    <x v="374"/>
    <s v="Corporate"/>
    <s v="United States"/>
    <s v="Los Angeles"/>
    <s v="California"/>
    <n v="90049"/>
    <x v="1"/>
    <s v="OFF-PA-10002254"/>
    <s v="Office Supplies"/>
    <x v="1"/>
    <x v="10"/>
    <x v="146"/>
    <n v="79.14"/>
  </r>
  <r>
    <n v="5219"/>
    <s v="CA-2018-167080"/>
    <d v="2018-10-06T00:00:00"/>
    <d v="2018-06-14T00:00:00"/>
    <x v="8"/>
    <s v="Standard Class"/>
    <x v="18"/>
    <x v="18"/>
    <s v="Corporate"/>
    <s v="United States"/>
    <s v="New York City"/>
    <s v="New York"/>
    <n v="10011"/>
    <x v="3"/>
    <s v="OFF-AR-10001868"/>
    <s v="Office Supplies"/>
    <x v="1"/>
    <x v="6"/>
    <x v="59"/>
    <n v="8.4"/>
  </r>
  <r>
    <n v="5220"/>
    <s v="CA-2018-145653"/>
    <d v="2018-01-09T00:00:00"/>
    <d v="2018-09-01T00:00:00"/>
    <x v="7"/>
    <s v="Same Day"/>
    <x v="222"/>
    <x v="222"/>
    <s v="Consumer"/>
    <s v="United States"/>
    <s v="Detroit"/>
    <s v="Michigan"/>
    <n v="48205"/>
    <x v="2"/>
    <s v="FUR-CH-10004875"/>
    <s v="Furniture"/>
    <x v="0"/>
    <x v="1"/>
    <x v="1445"/>
    <n v="498.26"/>
  </r>
  <r>
    <n v="5221"/>
    <s v="CA-2015-140487"/>
    <d v="2015-06-14T00:00:00"/>
    <d v="2015-06-20T00:00:00"/>
    <x v="9"/>
    <s v="Standard Class"/>
    <x v="676"/>
    <x v="676"/>
    <s v="Home Office"/>
    <s v="United States"/>
    <s v="Detroit"/>
    <s v="Michigan"/>
    <n v="48234"/>
    <x v="2"/>
    <s v="FUR-BO-10000711"/>
    <s v="Furniture"/>
    <x v="0"/>
    <x v="0"/>
    <x v="1614"/>
    <n v="212.94"/>
  </r>
  <r>
    <n v="5222"/>
    <s v="CA-2018-117401"/>
    <d v="2018-05-18T00:00:00"/>
    <d v="2018-05-22T00:00:00"/>
    <x v="5"/>
    <s v="Second Class"/>
    <x v="452"/>
    <x v="452"/>
    <s v="Home Office"/>
    <s v="United States"/>
    <s v="Springfield"/>
    <s v="Missouri"/>
    <n v="65807"/>
    <x v="2"/>
    <s v="OFF-AP-10000938"/>
    <s v="Office Supplies"/>
    <x v="1"/>
    <x v="9"/>
    <x v="1712"/>
    <n v="706.86"/>
  </r>
  <r>
    <n v="5223"/>
    <s v="CA-2018-117401"/>
    <d v="2018-05-18T00:00:00"/>
    <d v="2018-05-22T00:00:00"/>
    <x v="5"/>
    <s v="Second Class"/>
    <x v="452"/>
    <x v="452"/>
    <s v="Home Office"/>
    <s v="United States"/>
    <s v="Springfield"/>
    <s v="Missouri"/>
    <n v="65807"/>
    <x v="2"/>
    <s v="TEC-PH-10003555"/>
    <s v="Technology"/>
    <x v="2"/>
    <x v="7"/>
    <x v="462"/>
    <n v="114.95"/>
  </r>
  <r>
    <n v="5224"/>
    <s v="CA-2018-117401"/>
    <d v="2018-05-18T00:00:00"/>
    <d v="2018-05-22T00:00:00"/>
    <x v="5"/>
    <s v="Second Class"/>
    <x v="452"/>
    <x v="452"/>
    <s v="Home Office"/>
    <s v="United States"/>
    <s v="Springfield"/>
    <s v="Missouri"/>
    <n v="65807"/>
    <x v="2"/>
    <s v="OFF-BI-10001267"/>
    <s v="Office Supplies"/>
    <x v="1"/>
    <x v="8"/>
    <x v="1475"/>
    <n v="43.19"/>
  </r>
  <r>
    <n v="5225"/>
    <s v="US-2018-109582"/>
    <d v="2018-12-09T00:00:00"/>
    <d v="2018-09-17T00:00:00"/>
    <x v="1"/>
    <s v="Second Class"/>
    <x v="622"/>
    <x v="622"/>
    <s v="Consumer"/>
    <s v="United States"/>
    <s v="Los Angeles"/>
    <s v="California"/>
    <n v="90036"/>
    <x v="1"/>
    <s v="OFF-PA-10004071"/>
    <s v="Office Supplies"/>
    <x v="1"/>
    <x v="10"/>
    <x v="417"/>
    <n v="166.44"/>
  </r>
  <r>
    <n v="5226"/>
    <s v="CA-2017-119865"/>
    <d v="2017-06-21T00:00:00"/>
    <d v="2017-06-26T00:00:00"/>
    <x v="9"/>
    <s v="Standard Class"/>
    <x v="548"/>
    <x v="548"/>
    <s v="Consumer"/>
    <s v="United States"/>
    <s v="New York City"/>
    <s v="New York"/>
    <n v="10011"/>
    <x v="3"/>
    <s v="OFF-BI-10001553"/>
    <s v="Office Supplies"/>
    <x v="1"/>
    <x v="8"/>
    <x v="1302"/>
    <n v="36.56"/>
  </r>
  <r>
    <n v="5227"/>
    <s v="CA-2017-119865"/>
    <d v="2017-06-21T00:00:00"/>
    <d v="2017-06-26T00:00:00"/>
    <x v="9"/>
    <s v="Standard Class"/>
    <x v="548"/>
    <x v="548"/>
    <s v="Consumer"/>
    <s v="United States"/>
    <s v="New York City"/>
    <s v="New York"/>
    <n v="10011"/>
    <x v="3"/>
    <s v="OFF-BI-10003007"/>
    <s v="Office Supplies"/>
    <x v="1"/>
    <x v="8"/>
    <x v="1551"/>
    <n v="186.14400000000001"/>
  </r>
  <r>
    <n v="5228"/>
    <s v="CA-2017-119865"/>
    <d v="2017-06-21T00:00:00"/>
    <d v="2017-06-26T00:00:00"/>
    <x v="9"/>
    <s v="Standard Class"/>
    <x v="548"/>
    <x v="548"/>
    <s v="Consumer"/>
    <s v="United States"/>
    <s v="New York City"/>
    <s v="New York"/>
    <n v="10011"/>
    <x v="3"/>
    <s v="FUR-BO-10003272"/>
    <s v="Furniture"/>
    <x v="0"/>
    <x v="0"/>
    <x v="587"/>
    <n v="353.56799999999998"/>
  </r>
  <r>
    <n v="5229"/>
    <s v="US-2015-147648"/>
    <d v="2015-11-26T00:00:00"/>
    <d v="2015-12-01T00:00:00"/>
    <x v="2"/>
    <s v="Standard Class"/>
    <x v="60"/>
    <x v="60"/>
    <s v="Home Office"/>
    <s v="United States"/>
    <s v="San Francisco"/>
    <s v="California"/>
    <n v="94109"/>
    <x v="1"/>
    <s v="OFF-PA-10001033"/>
    <s v="Office Supplies"/>
    <x v="1"/>
    <x v="10"/>
    <x v="1509"/>
    <n v="81.98"/>
  </r>
  <r>
    <n v="5230"/>
    <s v="CA-2018-124436"/>
    <d v="2018-03-19T00:00:00"/>
    <d v="2018-03-22T00:00:00"/>
    <x v="10"/>
    <s v="Second Class"/>
    <x v="193"/>
    <x v="193"/>
    <s v="Consumer"/>
    <s v="United States"/>
    <s v="Fresno"/>
    <s v="California"/>
    <n v="93727"/>
    <x v="1"/>
    <s v="OFF-BI-10001553"/>
    <s v="Office Supplies"/>
    <x v="1"/>
    <x v="8"/>
    <x v="1302"/>
    <n v="14.624000000000001"/>
  </r>
  <r>
    <n v="5231"/>
    <s v="CA-2018-124436"/>
    <d v="2018-03-19T00:00:00"/>
    <d v="2018-03-22T00:00:00"/>
    <x v="10"/>
    <s v="Second Class"/>
    <x v="193"/>
    <x v="193"/>
    <s v="Consumer"/>
    <s v="United States"/>
    <s v="Fresno"/>
    <s v="California"/>
    <n v="93727"/>
    <x v="1"/>
    <s v="FUR-TA-10001095"/>
    <s v="Furniture"/>
    <x v="0"/>
    <x v="3"/>
    <x v="616"/>
    <n v="697.16"/>
  </r>
  <r>
    <n v="5232"/>
    <s v="CA-2018-124436"/>
    <d v="2018-03-19T00:00:00"/>
    <d v="2018-03-22T00:00:00"/>
    <x v="10"/>
    <s v="Second Class"/>
    <x v="193"/>
    <x v="193"/>
    <s v="Consumer"/>
    <s v="United States"/>
    <s v="Fresno"/>
    <s v="California"/>
    <n v="93727"/>
    <x v="1"/>
    <s v="FUR-FU-10001185"/>
    <s v="Furniture"/>
    <x v="0"/>
    <x v="5"/>
    <x v="1423"/>
    <n v="30.93"/>
  </r>
  <r>
    <n v="5233"/>
    <s v="CA-2018-124436"/>
    <d v="2018-03-19T00:00:00"/>
    <d v="2018-03-22T00:00:00"/>
    <x v="10"/>
    <s v="Second Class"/>
    <x v="193"/>
    <x v="193"/>
    <s v="Consumer"/>
    <s v="United States"/>
    <s v="Fresno"/>
    <s v="California"/>
    <n v="93727"/>
    <x v="1"/>
    <s v="OFF-BI-10000343"/>
    <s v="Office Supplies"/>
    <x v="1"/>
    <x v="8"/>
    <x v="186"/>
    <n v="27.495999999999999"/>
  </r>
  <r>
    <n v="5234"/>
    <s v="CA-2015-115084"/>
    <d v="2015-10-18T00:00:00"/>
    <d v="2015-10-22T00:00:00"/>
    <x v="8"/>
    <s v="Standard Class"/>
    <x v="624"/>
    <x v="624"/>
    <s v="Corporate"/>
    <s v="United States"/>
    <s v="Texarkana"/>
    <s v="Arkansas"/>
    <n v="71854"/>
    <x v="0"/>
    <s v="FUR-CH-10004626"/>
    <s v="Furniture"/>
    <x v="0"/>
    <x v="1"/>
    <x v="1706"/>
    <n v="605.34"/>
  </r>
  <r>
    <n v="5235"/>
    <s v="CA-2018-131037"/>
    <d v="2018-08-22T00:00:00"/>
    <d v="2018-08-23T00:00:00"/>
    <x v="0"/>
    <s v="First Class"/>
    <x v="746"/>
    <x v="746"/>
    <s v="Consumer"/>
    <s v="United States"/>
    <s v="San Francisco"/>
    <s v="California"/>
    <n v="94110"/>
    <x v="1"/>
    <s v="FUR-TA-10001768"/>
    <s v="Furniture"/>
    <x v="0"/>
    <x v="3"/>
    <x v="114"/>
    <n v="210.00800000000001"/>
  </r>
  <r>
    <n v="5236"/>
    <s v="CA-2017-111143"/>
    <d v="2017-11-19T00:00:00"/>
    <d v="2017-11-22T00:00:00"/>
    <x v="2"/>
    <s v="First Class"/>
    <x v="640"/>
    <x v="640"/>
    <s v="Corporate"/>
    <s v="United States"/>
    <s v="Indianapolis"/>
    <s v="Indiana"/>
    <n v="46203"/>
    <x v="2"/>
    <s v="OFF-AP-10001947"/>
    <s v="Office Supplies"/>
    <x v="1"/>
    <x v="9"/>
    <x v="1537"/>
    <n v="54.96"/>
  </r>
  <r>
    <n v="5237"/>
    <s v="CA-2015-166744"/>
    <d v="2015-09-20T00:00:00"/>
    <d v="2015-09-24T00:00:00"/>
    <x v="3"/>
    <s v="Standard Class"/>
    <x v="35"/>
    <x v="35"/>
    <s v="Consumer"/>
    <s v="United States"/>
    <s v="Columbia"/>
    <s v="Maryland"/>
    <n v="21044"/>
    <x v="3"/>
    <s v="FUR-FU-10004952"/>
    <s v="Furniture"/>
    <x v="0"/>
    <x v="5"/>
    <x v="853"/>
    <n v="164.22"/>
  </r>
  <r>
    <n v="5238"/>
    <s v="CA-2015-166744"/>
    <d v="2015-09-20T00:00:00"/>
    <d v="2015-09-24T00:00:00"/>
    <x v="3"/>
    <s v="Standard Class"/>
    <x v="35"/>
    <x v="35"/>
    <s v="Consumer"/>
    <s v="United States"/>
    <s v="Columbia"/>
    <s v="Maryland"/>
    <n v="21044"/>
    <x v="3"/>
    <s v="FUR-BO-10001337"/>
    <s v="Furniture"/>
    <x v="0"/>
    <x v="0"/>
    <x v="430"/>
    <n v="362.94"/>
  </r>
  <r>
    <n v="5239"/>
    <s v="CA-2015-166744"/>
    <d v="2015-09-20T00:00:00"/>
    <d v="2015-09-24T00:00:00"/>
    <x v="3"/>
    <s v="Standard Class"/>
    <x v="35"/>
    <x v="35"/>
    <s v="Consumer"/>
    <s v="United States"/>
    <s v="Columbia"/>
    <s v="Maryland"/>
    <n v="21044"/>
    <x v="3"/>
    <s v="TEC-AC-10003628"/>
    <s v="Technology"/>
    <x v="2"/>
    <x v="11"/>
    <x v="247"/>
    <n v="59.98"/>
  </r>
  <r>
    <n v="5240"/>
    <s v="CA-2017-116561"/>
    <d v="2017-11-09T00:00:00"/>
    <d v="2017-09-17T00:00:00"/>
    <x v="2"/>
    <s v="Standard Class"/>
    <x v="686"/>
    <x v="686"/>
    <s v="Consumer"/>
    <s v="United States"/>
    <s v="San Jose"/>
    <s v="California"/>
    <n v="95123"/>
    <x v="1"/>
    <s v="OFF-ST-10004186"/>
    <s v="Office Supplies"/>
    <x v="1"/>
    <x v="4"/>
    <x v="16"/>
    <n v="332.94"/>
  </r>
  <r>
    <n v="5241"/>
    <s v="CA-2017-116561"/>
    <d v="2017-11-09T00:00:00"/>
    <d v="2017-09-17T00:00:00"/>
    <x v="2"/>
    <s v="Standard Class"/>
    <x v="686"/>
    <x v="686"/>
    <s v="Consumer"/>
    <s v="United States"/>
    <s v="San Jose"/>
    <s v="California"/>
    <n v="95123"/>
    <x v="1"/>
    <s v="OFF-BI-10001658"/>
    <s v="Office Supplies"/>
    <x v="1"/>
    <x v="8"/>
    <x v="444"/>
    <n v="39.872"/>
  </r>
  <r>
    <n v="5242"/>
    <s v="CA-2017-110730"/>
    <d v="2017-09-23T00:00:00"/>
    <d v="2017-09-26T00:00:00"/>
    <x v="3"/>
    <s v="Second Class"/>
    <x v="698"/>
    <x v="698"/>
    <s v="Corporate"/>
    <s v="United States"/>
    <s v="Seattle"/>
    <s v="Washington"/>
    <n v="98115"/>
    <x v="1"/>
    <s v="OFF-SU-10004737"/>
    <s v="Office Supplies"/>
    <x v="1"/>
    <x v="14"/>
    <x v="1713"/>
    <n v="13.68"/>
  </r>
  <r>
    <n v="5243"/>
    <s v="CA-2018-146367"/>
    <d v="2018-04-08T00:00:00"/>
    <d v="2018-08-08T00:00:00"/>
    <x v="4"/>
    <s v="Standard Class"/>
    <x v="447"/>
    <x v="447"/>
    <s v="Corporate"/>
    <s v="United States"/>
    <s v="Carrollton"/>
    <s v="Texas"/>
    <n v="75007"/>
    <x v="2"/>
    <s v="OFF-BI-10002827"/>
    <s v="Office Supplies"/>
    <x v="1"/>
    <x v="8"/>
    <x v="554"/>
    <n v="3.3180000000000001"/>
  </r>
  <r>
    <n v="5244"/>
    <s v="CA-2017-149454"/>
    <d v="2017-07-25T00:00:00"/>
    <d v="2017-07-26T00:00:00"/>
    <x v="6"/>
    <s v="First Class"/>
    <x v="454"/>
    <x v="454"/>
    <s v="Home Office"/>
    <s v="United States"/>
    <s v="Arlington"/>
    <s v="Virginia"/>
    <n v="22204"/>
    <x v="0"/>
    <s v="OFF-BI-10003694"/>
    <s v="Office Supplies"/>
    <x v="1"/>
    <x v="8"/>
    <x v="858"/>
    <n v="10.44"/>
  </r>
  <r>
    <n v="5245"/>
    <s v="CA-2017-156265"/>
    <d v="2017-02-08T00:00:00"/>
    <d v="2017-08-04T00:00:00"/>
    <x v="11"/>
    <s v="Second Class"/>
    <x v="292"/>
    <x v="292"/>
    <s v="Corporate"/>
    <s v="United States"/>
    <s v="Los Angeles"/>
    <s v="California"/>
    <n v="90032"/>
    <x v="1"/>
    <s v="FUR-TA-10001691"/>
    <s v="Furniture"/>
    <x v="0"/>
    <x v="3"/>
    <x v="1714"/>
    <n v="136.464"/>
  </r>
  <r>
    <n v="5246"/>
    <s v="CA-2017-156265"/>
    <d v="2017-02-08T00:00:00"/>
    <d v="2017-08-04T00:00:00"/>
    <x v="11"/>
    <s v="Second Class"/>
    <x v="292"/>
    <x v="292"/>
    <s v="Corporate"/>
    <s v="United States"/>
    <s v="Los Angeles"/>
    <s v="California"/>
    <n v="90032"/>
    <x v="1"/>
    <s v="TEC-PH-10001918"/>
    <s v="Technology"/>
    <x v="2"/>
    <x v="7"/>
    <x v="193"/>
    <n v="333.57600000000002"/>
  </r>
  <r>
    <n v="5247"/>
    <s v="CA-2017-156265"/>
    <d v="2017-02-08T00:00:00"/>
    <d v="2017-08-04T00:00:00"/>
    <x v="11"/>
    <s v="Second Class"/>
    <x v="292"/>
    <x v="292"/>
    <s v="Corporate"/>
    <s v="United States"/>
    <s v="Los Angeles"/>
    <s v="California"/>
    <n v="90032"/>
    <x v="1"/>
    <s v="OFF-BI-10000285"/>
    <s v="Office Supplies"/>
    <x v="1"/>
    <x v="8"/>
    <x v="461"/>
    <n v="12.544"/>
  </r>
  <r>
    <n v="5248"/>
    <s v="US-2016-168914"/>
    <d v="2016-05-21T00:00:00"/>
    <d v="2016-05-27T00:00:00"/>
    <x v="5"/>
    <s v="Standard Class"/>
    <x v="32"/>
    <x v="32"/>
    <s v="Consumer"/>
    <s v="United States"/>
    <s v="Frankfort"/>
    <s v="Illinois"/>
    <n v="60423"/>
    <x v="2"/>
    <s v="OFF-AP-10000358"/>
    <s v="Office Supplies"/>
    <x v="1"/>
    <x v="9"/>
    <x v="95"/>
    <n v="20.768000000000001"/>
  </r>
  <r>
    <n v="5249"/>
    <s v="US-2018-110989"/>
    <d v="2018-03-11T00:00:00"/>
    <d v="2018-11-05T00:00:00"/>
    <x v="10"/>
    <s v="Second Class"/>
    <x v="412"/>
    <x v="412"/>
    <s v="Consumer"/>
    <s v="United States"/>
    <s v="Seattle"/>
    <s v="Washington"/>
    <n v="98105"/>
    <x v="1"/>
    <s v="TEC-AC-10002345"/>
    <s v="Technology"/>
    <x v="2"/>
    <x v="11"/>
    <x v="175"/>
    <n v="43.5"/>
  </r>
  <r>
    <n v="5250"/>
    <s v="CA-2016-106215"/>
    <d v="2016-04-16T00:00:00"/>
    <d v="2016-04-21T00:00:00"/>
    <x v="4"/>
    <s v="Standard Class"/>
    <x v="272"/>
    <x v="272"/>
    <s v="Corporate"/>
    <s v="United States"/>
    <s v="Philadelphia"/>
    <s v="Pennsylvania"/>
    <n v="19143"/>
    <x v="3"/>
    <s v="OFF-FA-10001229"/>
    <s v="Office Supplies"/>
    <x v="1"/>
    <x v="13"/>
    <x v="128"/>
    <n v="12.576000000000001"/>
  </r>
  <r>
    <n v="5251"/>
    <s v="US-2017-169369"/>
    <d v="2017-12-12T00:00:00"/>
    <d v="2017-12-18T00:00:00"/>
    <x v="1"/>
    <s v="Standard Class"/>
    <x v="685"/>
    <x v="685"/>
    <s v="Consumer"/>
    <s v="United States"/>
    <s v="Columbus"/>
    <s v="Georgia"/>
    <n v="31907"/>
    <x v="0"/>
    <s v="TEC-AC-10001314"/>
    <s v="Technology"/>
    <x v="2"/>
    <x v="11"/>
    <x v="952"/>
    <n v="249.95"/>
  </r>
  <r>
    <n v="5252"/>
    <s v="US-2017-169369"/>
    <d v="2017-12-12T00:00:00"/>
    <d v="2017-12-18T00:00:00"/>
    <x v="1"/>
    <s v="Standard Class"/>
    <x v="685"/>
    <x v="685"/>
    <s v="Consumer"/>
    <s v="United States"/>
    <s v="Columbus"/>
    <s v="Georgia"/>
    <n v="31907"/>
    <x v="0"/>
    <s v="OFF-PA-10004438"/>
    <s v="Office Supplies"/>
    <x v="1"/>
    <x v="10"/>
    <x v="1481"/>
    <n v="49.12"/>
  </r>
  <r>
    <n v="5253"/>
    <s v="CA-2016-132318"/>
    <d v="2016-10-30T00:00:00"/>
    <d v="2016-11-02T00:00:00"/>
    <x v="8"/>
    <s v="First Class"/>
    <x v="627"/>
    <x v="627"/>
    <s v="Consumer"/>
    <s v="United States"/>
    <s v="Virginia Beach"/>
    <s v="Virginia"/>
    <n v="23464"/>
    <x v="0"/>
    <s v="OFF-AP-10000026"/>
    <s v="Office Supplies"/>
    <x v="1"/>
    <x v="9"/>
    <x v="1291"/>
    <n v="182.91"/>
  </r>
  <r>
    <n v="5254"/>
    <s v="US-2015-131982"/>
    <d v="2015-07-03T00:00:00"/>
    <d v="2015-03-11T00:00:00"/>
    <x v="6"/>
    <s v="Second Class"/>
    <x v="472"/>
    <x v="472"/>
    <s v="Home Office"/>
    <s v="United States"/>
    <s v="Des Moines"/>
    <s v="Washington"/>
    <n v="98198"/>
    <x v="1"/>
    <s v="OFF-BI-10004224"/>
    <s v="Office Supplies"/>
    <x v="1"/>
    <x v="8"/>
    <x v="1070"/>
    <n v="107.648"/>
  </r>
  <r>
    <n v="5255"/>
    <s v="CA-2016-125185"/>
    <d v="2016-05-03T00:00:00"/>
    <d v="2016-03-07T00:00:00"/>
    <x v="5"/>
    <s v="Second Class"/>
    <x v="124"/>
    <x v="124"/>
    <s v="Corporate"/>
    <s v="United States"/>
    <s v="Bethlehem"/>
    <s v="Pennsylvania"/>
    <n v="18018"/>
    <x v="3"/>
    <s v="FUR-CH-10002647"/>
    <s v="Furniture"/>
    <x v="0"/>
    <x v="1"/>
    <x v="475"/>
    <n v="99.372"/>
  </r>
  <r>
    <n v="5256"/>
    <s v="CA-2016-125185"/>
    <d v="2016-05-03T00:00:00"/>
    <d v="2016-03-07T00:00:00"/>
    <x v="5"/>
    <s v="Second Class"/>
    <x v="124"/>
    <x v="124"/>
    <s v="Corporate"/>
    <s v="United States"/>
    <s v="Bethlehem"/>
    <s v="Pennsylvania"/>
    <n v="18018"/>
    <x v="3"/>
    <s v="FUR-FU-10003247"/>
    <s v="Furniture"/>
    <x v="0"/>
    <x v="5"/>
    <x v="1465"/>
    <n v="33.567999999999998"/>
  </r>
  <r>
    <n v="5257"/>
    <s v="CA-2017-130078"/>
    <d v="2017-08-08T00:00:00"/>
    <d v="2017-08-14T00:00:00"/>
    <x v="0"/>
    <s v="Standard Class"/>
    <x v="230"/>
    <x v="230"/>
    <s v="Consumer"/>
    <s v="United States"/>
    <s v="Oklahoma City"/>
    <s v="Oklahoma"/>
    <n v="73120"/>
    <x v="2"/>
    <s v="OFF-PA-10003270"/>
    <s v="Office Supplies"/>
    <x v="1"/>
    <x v="10"/>
    <x v="1424"/>
    <n v="10.56"/>
  </r>
  <r>
    <n v="5258"/>
    <s v="US-2018-114034"/>
    <d v="2018-03-01T00:00:00"/>
    <d v="2018-01-08T00:00:00"/>
    <x v="10"/>
    <s v="Standard Class"/>
    <x v="111"/>
    <x v="111"/>
    <s v="Consumer"/>
    <s v="United States"/>
    <s v="Rancho Cucamonga"/>
    <s v="California"/>
    <n v="91730"/>
    <x v="1"/>
    <s v="OFF-PA-10004735"/>
    <s v="Office Supplies"/>
    <x v="1"/>
    <x v="10"/>
    <x v="827"/>
    <n v="38.880000000000003"/>
  </r>
  <r>
    <n v="5259"/>
    <s v="US-2018-115595"/>
    <d v="2018-09-10T00:00:00"/>
    <d v="2018-10-11T00:00:00"/>
    <x v="3"/>
    <s v="First Class"/>
    <x v="190"/>
    <x v="190"/>
    <s v="Consumer"/>
    <s v="United States"/>
    <s v="Los Angeles"/>
    <s v="California"/>
    <n v="90032"/>
    <x v="1"/>
    <s v="OFF-PA-10001745"/>
    <s v="Office Supplies"/>
    <x v="1"/>
    <x v="10"/>
    <x v="727"/>
    <n v="35.200000000000003"/>
  </r>
  <r>
    <n v="5260"/>
    <s v="CA-2018-158722"/>
    <d v="2018-10-20T00:00:00"/>
    <d v="2018-10-26T00:00:00"/>
    <x v="8"/>
    <s v="Standard Class"/>
    <x v="15"/>
    <x v="15"/>
    <s v="Home Office"/>
    <s v="United States"/>
    <s v="Philadelphia"/>
    <s v="Pennsylvania"/>
    <n v="19120"/>
    <x v="3"/>
    <s v="OFF-PA-10000176"/>
    <s v="Office Supplies"/>
    <x v="1"/>
    <x v="10"/>
    <x v="640"/>
    <n v="45.527999999999999"/>
  </r>
  <r>
    <n v="5261"/>
    <s v="CA-2015-105165"/>
    <d v="2015-07-09T00:00:00"/>
    <d v="2015-09-10T00:00:00"/>
    <x v="6"/>
    <s v="First Class"/>
    <x v="449"/>
    <x v="449"/>
    <s v="Home Office"/>
    <s v="United States"/>
    <s v="Houston"/>
    <s v="Texas"/>
    <n v="77036"/>
    <x v="2"/>
    <s v="TEC-PH-10000675"/>
    <s v="Technology"/>
    <x v="2"/>
    <x v="7"/>
    <x v="1347"/>
    <n v="196.77600000000001"/>
  </r>
  <r>
    <n v="5262"/>
    <s v="CA-2015-105165"/>
    <d v="2015-07-09T00:00:00"/>
    <d v="2015-09-10T00:00:00"/>
    <x v="6"/>
    <s v="First Class"/>
    <x v="449"/>
    <x v="449"/>
    <s v="Home Office"/>
    <s v="United States"/>
    <s v="Houston"/>
    <s v="Texas"/>
    <n v="77036"/>
    <x v="2"/>
    <s v="OFF-BI-10000050"/>
    <s v="Office Supplies"/>
    <x v="1"/>
    <x v="8"/>
    <x v="347"/>
    <n v="2.92"/>
  </r>
  <r>
    <n v="5263"/>
    <s v="CA-2015-105165"/>
    <d v="2015-07-09T00:00:00"/>
    <d v="2015-09-10T00:00:00"/>
    <x v="6"/>
    <s v="First Class"/>
    <x v="449"/>
    <x v="449"/>
    <s v="Home Office"/>
    <s v="United States"/>
    <s v="Houston"/>
    <s v="Texas"/>
    <n v="77036"/>
    <x v="2"/>
    <s v="FUR-TA-10004154"/>
    <s v="Furniture"/>
    <x v="0"/>
    <x v="3"/>
    <x v="737"/>
    <n v="200.79499999999999"/>
  </r>
  <r>
    <n v="5264"/>
    <s v="CA-2015-105165"/>
    <d v="2015-07-09T00:00:00"/>
    <d v="2015-09-10T00:00:00"/>
    <x v="6"/>
    <s v="First Class"/>
    <x v="449"/>
    <x v="449"/>
    <s v="Home Office"/>
    <s v="United States"/>
    <s v="Houston"/>
    <s v="Texas"/>
    <n v="77036"/>
    <x v="2"/>
    <s v="TEC-AC-10002718"/>
    <s v="Technology"/>
    <x v="2"/>
    <x v="11"/>
    <x v="1192"/>
    <n v="46.688000000000002"/>
  </r>
  <r>
    <n v="5265"/>
    <s v="CA-2015-105165"/>
    <d v="2015-07-09T00:00:00"/>
    <d v="2015-09-10T00:00:00"/>
    <x v="6"/>
    <s v="First Class"/>
    <x v="449"/>
    <x v="449"/>
    <s v="Home Office"/>
    <s v="United States"/>
    <s v="Houston"/>
    <s v="Texas"/>
    <n v="77036"/>
    <x v="2"/>
    <s v="OFF-AR-10003179"/>
    <s v="Office Supplies"/>
    <x v="1"/>
    <x v="6"/>
    <x v="1574"/>
    <n v="21.864000000000001"/>
  </r>
  <r>
    <n v="5266"/>
    <s v="CA-2018-147452"/>
    <d v="2018-09-30T00:00:00"/>
    <d v="2018-10-03T00:00:00"/>
    <x v="3"/>
    <s v="First Class"/>
    <x v="688"/>
    <x v="688"/>
    <s v="Corporate"/>
    <s v="United States"/>
    <s v="Seattle"/>
    <s v="Washington"/>
    <n v="98103"/>
    <x v="1"/>
    <s v="OFF-PA-10001838"/>
    <s v="Office Supplies"/>
    <x v="1"/>
    <x v="10"/>
    <x v="1008"/>
    <n v="11.76"/>
  </r>
  <r>
    <n v="5267"/>
    <s v="CA-2018-147452"/>
    <d v="2018-09-30T00:00:00"/>
    <d v="2018-10-03T00:00:00"/>
    <x v="3"/>
    <s v="First Class"/>
    <x v="688"/>
    <x v="688"/>
    <s v="Corporate"/>
    <s v="United States"/>
    <s v="Seattle"/>
    <s v="Washington"/>
    <n v="98103"/>
    <x v="1"/>
    <s v="OFF-PA-10004039"/>
    <s v="Office Supplies"/>
    <x v="1"/>
    <x v="10"/>
    <x v="1547"/>
    <n v="167.94"/>
  </r>
  <r>
    <n v="5268"/>
    <s v="CA-2018-147452"/>
    <d v="2018-09-30T00:00:00"/>
    <d v="2018-10-03T00:00:00"/>
    <x v="3"/>
    <s v="First Class"/>
    <x v="688"/>
    <x v="688"/>
    <s v="Corporate"/>
    <s v="United States"/>
    <s v="Seattle"/>
    <s v="Washington"/>
    <n v="98103"/>
    <x v="1"/>
    <s v="OFF-AP-10001626"/>
    <s v="Office Supplies"/>
    <x v="1"/>
    <x v="9"/>
    <x v="1025"/>
    <n v="3.89"/>
  </r>
  <r>
    <n v="5269"/>
    <s v="US-2018-114657"/>
    <d v="2018-11-16T00:00:00"/>
    <d v="2018-11-21T00:00:00"/>
    <x v="2"/>
    <s v="Standard Class"/>
    <x v="414"/>
    <x v="414"/>
    <s v="Home Office"/>
    <s v="United States"/>
    <s v="Yonkers"/>
    <s v="New York"/>
    <n v="10701"/>
    <x v="3"/>
    <s v="TEC-MA-10003173"/>
    <s v="Technology"/>
    <x v="2"/>
    <x v="15"/>
    <x v="1715"/>
    <n v="52.44"/>
  </r>
  <r>
    <n v="5270"/>
    <s v="CA-2018-144484"/>
    <d v="2018-11-09T00:00:00"/>
    <d v="2018-09-11T00:00:00"/>
    <x v="2"/>
    <s v="Same Day"/>
    <x v="90"/>
    <x v="90"/>
    <s v="Consumer"/>
    <s v="United States"/>
    <s v="San Francisco"/>
    <s v="California"/>
    <n v="94110"/>
    <x v="1"/>
    <s v="FUR-FU-10000260"/>
    <s v="Furniture"/>
    <x v="0"/>
    <x v="5"/>
    <x v="74"/>
    <n v="32.36"/>
  </r>
  <r>
    <n v="5271"/>
    <s v="CA-2018-144484"/>
    <d v="2018-11-09T00:00:00"/>
    <d v="2018-09-11T00:00:00"/>
    <x v="2"/>
    <s v="Same Day"/>
    <x v="90"/>
    <x v="90"/>
    <s v="Consumer"/>
    <s v="United States"/>
    <s v="San Francisco"/>
    <s v="California"/>
    <n v="94110"/>
    <x v="1"/>
    <s v="OFF-AP-10004487"/>
    <s v="Office Supplies"/>
    <x v="1"/>
    <x v="9"/>
    <x v="722"/>
    <n v="406.6"/>
  </r>
  <r>
    <n v="5272"/>
    <s v="CA-2018-125913"/>
    <d v="2018-01-16T00:00:00"/>
    <d v="2018-01-16T00:00:00"/>
    <x v="7"/>
    <s v="Same Day"/>
    <x v="705"/>
    <x v="705"/>
    <s v="Corporate"/>
    <s v="United States"/>
    <s v="Los Angeles"/>
    <s v="California"/>
    <n v="90008"/>
    <x v="1"/>
    <s v="FUR-FU-10001487"/>
    <s v="Furniture"/>
    <x v="0"/>
    <x v="5"/>
    <x v="5"/>
    <n v="27.92"/>
  </r>
  <r>
    <n v="5273"/>
    <s v="CA-2018-125913"/>
    <d v="2018-01-16T00:00:00"/>
    <d v="2018-01-16T00:00:00"/>
    <x v="7"/>
    <s v="Same Day"/>
    <x v="705"/>
    <x v="705"/>
    <s v="Corporate"/>
    <s v="United States"/>
    <s v="Los Angeles"/>
    <s v="California"/>
    <n v="90008"/>
    <x v="1"/>
    <s v="FUR-TA-10001520"/>
    <s v="Furniture"/>
    <x v="0"/>
    <x v="3"/>
    <x v="718"/>
    <n v="399.67200000000003"/>
  </r>
  <r>
    <n v="5274"/>
    <s v="US-2017-158309"/>
    <d v="2017-11-26T00:00:00"/>
    <d v="2017-11-29T00:00:00"/>
    <x v="2"/>
    <s v="First Class"/>
    <x v="50"/>
    <x v="50"/>
    <s v="Home Office"/>
    <s v="United States"/>
    <s v="Miami"/>
    <s v="Florida"/>
    <n v="33142"/>
    <x v="0"/>
    <s v="OFF-BI-10000145"/>
    <s v="Office Supplies"/>
    <x v="1"/>
    <x v="8"/>
    <x v="742"/>
    <n v="3.7440000000000002"/>
  </r>
  <r>
    <n v="5275"/>
    <s v="CA-2016-162887"/>
    <d v="2016-07-11T00:00:00"/>
    <d v="2016-11-09T00:00:00"/>
    <x v="6"/>
    <s v="Second Class"/>
    <x v="647"/>
    <x v="647"/>
    <s v="Consumer"/>
    <s v="United States"/>
    <s v="Burlington"/>
    <s v="Vermont"/>
    <m/>
    <x v="3"/>
    <s v="FUR-CH-10000595"/>
    <s v="Furniture"/>
    <x v="0"/>
    <x v="1"/>
    <x v="468"/>
    <n v="715.2"/>
  </r>
  <r>
    <n v="5276"/>
    <s v="CA-2018-147333"/>
    <d v="2018-12-14T00:00:00"/>
    <d v="2018-12-20T00:00:00"/>
    <x v="1"/>
    <s v="Standard Class"/>
    <x v="126"/>
    <x v="126"/>
    <s v="Corporate"/>
    <s v="United States"/>
    <s v="Fayetteville"/>
    <s v="Arkansas"/>
    <n v="72701"/>
    <x v="0"/>
    <s v="TEC-AC-10004469"/>
    <s v="Technology"/>
    <x v="2"/>
    <x v="11"/>
    <x v="241"/>
    <n v="159.80000000000001"/>
  </r>
  <r>
    <n v="5277"/>
    <s v="CA-2018-147333"/>
    <d v="2018-12-14T00:00:00"/>
    <d v="2018-12-20T00:00:00"/>
    <x v="1"/>
    <s v="Standard Class"/>
    <x v="126"/>
    <x v="126"/>
    <s v="Corporate"/>
    <s v="United States"/>
    <s v="Fayetteville"/>
    <s v="Arkansas"/>
    <n v="72701"/>
    <x v="0"/>
    <s v="TEC-AC-10003038"/>
    <s v="Technology"/>
    <x v="2"/>
    <x v="11"/>
    <x v="1033"/>
    <n v="44.75"/>
  </r>
  <r>
    <n v="5278"/>
    <s v="CA-2015-113859"/>
    <d v="2015-09-13T00:00:00"/>
    <d v="2015-09-17T00:00:00"/>
    <x v="3"/>
    <s v="Standard Class"/>
    <x v="604"/>
    <x v="604"/>
    <s v="Home Office"/>
    <s v="United States"/>
    <s v="Odessa"/>
    <s v="Texas"/>
    <n v="79762"/>
    <x v="2"/>
    <s v="FUR-CH-10004698"/>
    <s v="Furniture"/>
    <x v="0"/>
    <x v="1"/>
    <x v="168"/>
    <n v="340.11599999999999"/>
  </r>
  <r>
    <n v="5279"/>
    <s v="CA-2015-159681"/>
    <d v="2015-07-12T00:00:00"/>
    <d v="2015-12-13T00:00:00"/>
    <x v="6"/>
    <s v="Standard Class"/>
    <x v="138"/>
    <x v="138"/>
    <s v="Consumer"/>
    <s v="United States"/>
    <s v="Virginia Beach"/>
    <s v="Virginia"/>
    <n v="23464"/>
    <x v="0"/>
    <s v="OFF-PA-10003641"/>
    <s v="Office Supplies"/>
    <x v="1"/>
    <x v="10"/>
    <x v="947"/>
    <n v="105.52"/>
  </r>
  <r>
    <n v="5280"/>
    <s v="US-2018-104094"/>
    <d v="2018-07-09T00:00:00"/>
    <d v="2018-09-11T00:00:00"/>
    <x v="6"/>
    <s v="Standard Class"/>
    <x v="165"/>
    <x v="165"/>
    <s v="Consumer"/>
    <s v="United States"/>
    <s v="Milwaukee"/>
    <s v="Wisconsin"/>
    <n v="53209"/>
    <x v="2"/>
    <s v="TEC-AC-10002134"/>
    <s v="Technology"/>
    <x v="2"/>
    <x v="11"/>
    <x v="1545"/>
    <n v="13.48"/>
  </r>
  <r>
    <n v="5281"/>
    <s v="CA-2018-152709"/>
    <d v="2018-07-10T00:00:00"/>
    <d v="2018-10-12T00:00:00"/>
    <x v="6"/>
    <s v="Standard Class"/>
    <x v="203"/>
    <x v="203"/>
    <s v="Consumer"/>
    <s v="United States"/>
    <s v="Detroit"/>
    <s v="Michigan"/>
    <n v="48234"/>
    <x v="2"/>
    <s v="OFF-ST-10001837"/>
    <s v="Office Supplies"/>
    <x v="1"/>
    <x v="4"/>
    <x v="1340"/>
    <n v="85.52"/>
  </r>
  <r>
    <n v="5282"/>
    <s v="CA-2016-105158"/>
    <d v="2016-05-09T00:00:00"/>
    <d v="2016-09-10T00:00:00"/>
    <x v="5"/>
    <s v="Standard Class"/>
    <x v="133"/>
    <x v="133"/>
    <s v="Corporate"/>
    <s v="United States"/>
    <s v="Rochester"/>
    <s v="Minnesota"/>
    <n v="55901"/>
    <x v="2"/>
    <s v="FUR-FU-10001706"/>
    <s v="Furniture"/>
    <x v="0"/>
    <x v="5"/>
    <x v="50"/>
    <n v="6.16"/>
  </r>
  <r>
    <n v="5283"/>
    <s v="CA-2016-105158"/>
    <d v="2016-05-09T00:00:00"/>
    <d v="2016-09-10T00:00:00"/>
    <x v="5"/>
    <s v="Standard Class"/>
    <x v="133"/>
    <x v="133"/>
    <s v="Corporate"/>
    <s v="United States"/>
    <s v="Rochester"/>
    <s v="Minnesota"/>
    <n v="55901"/>
    <x v="2"/>
    <s v="OFF-PA-10001970"/>
    <s v="Office Supplies"/>
    <x v="1"/>
    <x v="10"/>
    <x v="314"/>
    <n v="36.840000000000003"/>
  </r>
  <r>
    <n v="5284"/>
    <s v="CA-2015-133424"/>
    <d v="2015-03-30T00:00:00"/>
    <d v="2015-04-04T00:00:00"/>
    <x v="10"/>
    <s v="Standard Class"/>
    <x v="114"/>
    <x v="114"/>
    <s v="Corporate"/>
    <s v="United States"/>
    <s v="Seattle"/>
    <s v="Washington"/>
    <n v="98105"/>
    <x v="1"/>
    <s v="OFF-ST-10002957"/>
    <s v="Office Supplies"/>
    <x v="1"/>
    <x v="4"/>
    <x v="1492"/>
    <n v="15.84"/>
  </r>
  <r>
    <n v="5285"/>
    <s v="CA-2015-133424"/>
    <d v="2015-03-30T00:00:00"/>
    <d v="2015-04-04T00:00:00"/>
    <x v="10"/>
    <s v="Standard Class"/>
    <x v="114"/>
    <x v="114"/>
    <s v="Corporate"/>
    <s v="United States"/>
    <s v="Seattle"/>
    <s v="Washington"/>
    <n v="98105"/>
    <x v="1"/>
    <s v="OFF-LA-10002312"/>
    <s v="Office Supplies"/>
    <x v="1"/>
    <x v="2"/>
    <x v="579"/>
    <n v="44.4"/>
  </r>
  <r>
    <n v="5286"/>
    <s v="CA-2018-105991"/>
    <d v="2018-05-05T00:00:00"/>
    <d v="2018-05-06T00:00:00"/>
    <x v="5"/>
    <s v="First Class"/>
    <x v="293"/>
    <x v="293"/>
    <s v="Consumer"/>
    <s v="United States"/>
    <s v="Louisville"/>
    <s v="Colorado"/>
    <n v="80027"/>
    <x v="1"/>
    <s v="OFF-EN-10002600"/>
    <s v="Office Supplies"/>
    <x v="1"/>
    <x v="12"/>
    <x v="111"/>
    <n v="21.24"/>
  </r>
  <r>
    <n v="5287"/>
    <s v="CA-2018-105991"/>
    <d v="2018-05-05T00:00:00"/>
    <d v="2018-05-06T00:00:00"/>
    <x v="5"/>
    <s v="First Class"/>
    <x v="293"/>
    <x v="293"/>
    <s v="Consumer"/>
    <s v="United States"/>
    <s v="Louisville"/>
    <s v="Colorado"/>
    <n v="80027"/>
    <x v="1"/>
    <s v="OFF-BI-10003274"/>
    <s v="Office Supplies"/>
    <x v="1"/>
    <x v="8"/>
    <x v="122"/>
    <n v="9.5519999999999996"/>
  </r>
  <r>
    <n v="5288"/>
    <s v="CA-2018-105991"/>
    <d v="2018-05-05T00:00:00"/>
    <d v="2018-05-06T00:00:00"/>
    <x v="5"/>
    <s v="First Class"/>
    <x v="293"/>
    <x v="293"/>
    <s v="Consumer"/>
    <s v="United States"/>
    <s v="Louisville"/>
    <s v="Colorado"/>
    <n v="80027"/>
    <x v="1"/>
    <s v="FUR-BO-10004467"/>
    <s v="Furniture"/>
    <x v="0"/>
    <x v="0"/>
    <x v="892"/>
    <n v="89.991"/>
  </r>
  <r>
    <n v="5289"/>
    <s v="US-2018-136784"/>
    <d v="2018-04-30T00:00:00"/>
    <d v="2018-05-05T00:00:00"/>
    <x v="4"/>
    <s v="Standard Class"/>
    <x v="57"/>
    <x v="57"/>
    <s v="Home Office"/>
    <s v="United States"/>
    <s v="San Francisco"/>
    <s v="California"/>
    <n v="94122"/>
    <x v="1"/>
    <s v="OFF-PA-10000675"/>
    <s v="Office Supplies"/>
    <x v="1"/>
    <x v="10"/>
    <x v="1115"/>
    <n v="163.96"/>
  </r>
  <r>
    <n v="5290"/>
    <s v="CA-2015-146283"/>
    <d v="2015-08-09T00:00:00"/>
    <d v="2015-09-15T00:00:00"/>
    <x v="0"/>
    <s v="Standard Class"/>
    <x v="446"/>
    <x v="446"/>
    <s v="Consumer"/>
    <s v="United States"/>
    <s v="Houston"/>
    <s v="Texas"/>
    <n v="77036"/>
    <x v="2"/>
    <s v="OFF-PA-10002259"/>
    <s v="Office Supplies"/>
    <x v="1"/>
    <x v="10"/>
    <x v="856"/>
    <n v="17.904"/>
  </r>
  <r>
    <n v="5291"/>
    <s v="CA-2015-146283"/>
    <d v="2015-08-09T00:00:00"/>
    <d v="2015-09-15T00:00:00"/>
    <x v="0"/>
    <s v="Standard Class"/>
    <x v="446"/>
    <x v="446"/>
    <s v="Consumer"/>
    <s v="United States"/>
    <s v="Houston"/>
    <s v="Texas"/>
    <n v="77036"/>
    <x v="2"/>
    <s v="FUR-CH-10004287"/>
    <s v="Furniture"/>
    <x v="0"/>
    <x v="1"/>
    <x v="158"/>
    <n v="966.7"/>
  </r>
  <r>
    <n v="5292"/>
    <s v="CA-2015-146283"/>
    <d v="2015-08-09T00:00:00"/>
    <d v="2015-09-15T00:00:00"/>
    <x v="0"/>
    <s v="Standard Class"/>
    <x v="446"/>
    <x v="446"/>
    <s v="Consumer"/>
    <s v="United States"/>
    <s v="Houston"/>
    <s v="Texas"/>
    <n v="77036"/>
    <x v="2"/>
    <s v="OFF-PA-10000482"/>
    <s v="Office Supplies"/>
    <x v="1"/>
    <x v="10"/>
    <x v="67"/>
    <n v="182.11199999999999"/>
  </r>
  <r>
    <n v="5293"/>
    <s v="CA-2018-151218"/>
    <d v="2018-06-20T00:00:00"/>
    <d v="2018-06-23T00:00:00"/>
    <x v="9"/>
    <s v="First Class"/>
    <x v="307"/>
    <x v="307"/>
    <s v="Consumer"/>
    <s v="United States"/>
    <s v="Miami"/>
    <s v="Florida"/>
    <n v="33180"/>
    <x v="0"/>
    <s v="OFF-ST-10004835"/>
    <s v="Office Supplies"/>
    <x v="1"/>
    <x v="4"/>
    <x v="1415"/>
    <n v="4.4640000000000004"/>
  </r>
  <r>
    <n v="5294"/>
    <s v="CA-2016-111073"/>
    <d v="2016-12-26T00:00:00"/>
    <d v="2016-12-30T00:00:00"/>
    <x v="1"/>
    <s v="Standard Class"/>
    <x v="498"/>
    <x v="498"/>
    <s v="Consumer"/>
    <s v="United States"/>
    <s v="Medina"/>
    <s v="Ohio"/>
    <n v="44256"/>
    <x v="3"/>
    <s v="FUR-TA-10004086"/>
    <s v="Furniture"/>
    <x v="0"/>
    <x v="3"/>
    <x v="832"/>
    <n v="51.588000000000001"/>
  </r>
  <r>
    <n v="5295"/>
    <s v="CA-2018-144883"/>
    <d v="2018-08-15T00:00:00"/>
    <d v="2018-08-19T00:00:00"/>
    <x v="0"/>
    <s v="Standard Class"/>
    <x v="635"/>
    <x v="635"/>
    <s v="Corporate"/>
    <s v="United States"/>
    <s v="Roseville"/>
    <s v="Minnesota"/>
    <n v="55113"/>
    <x v="2"/>
    <s v="OFF-LA-10000305"/>
    <s v="Office Supplies"/>
    <x v="1"/>
    <x v="2"/>
    <x v="1716"/>
    <n v="50.4"/>
  </r>
  <r>
    <n v="5296"/>
    <s v="CA-2018-142174"/>
    <d v="2018-04-03T00:00:00"/>
    <d v="2018-03-09T00:00:00"/>
    <x v="4"/>
    <s v="Standard Class"/>
    <x v="24"/>
    <x v="24"/>
    <s v="Consumer"/>
    <s v="United States"/>
    <s v="Houston"/>
    <s v="Texas"/>
    <n v="77041"/>
    <x v="2"/>
    <s v="OFF-PA-10000806"/>
    <s v="Office Supplies"/>
    <x v="1"/>
    <x v="10"/>
    <x v="957"/>
    <n v="89.567999999999998"/>
  </r>
  <r>
    <n v="5297"/>
    <s v="CA-2018-108791"/>
    <d v="2018-07-27T00:00:00"/>
    <d v="2018-07-31T00:00:00"/>
    <x v="6"/>
    <s v="Standard Class"/>
    <x v="746"/>
    <x v="746"/>
    <s v="Consumer"/>
    <s v="United States"/>
    <s v="Yonkers"/>
    <s v="New York"/>
    <n v="10701"/>
    <x v="3"/>
    <s v="FUR-FU-10004018"/>
    <s v="Furniture"/>
    <x v="0"/>
    <x v="5"/>
    <x v="936"/>
    <n v="14.89"/>
  </r>
  <r>
    <n v="5298"/>
    <s v="CA-2018-108791"/>
    <d v="2018-07-27T00:00:00"/>
    <d v="2018-07-31T00:00:00"/>
    <x v="6"/>
    <s v="Standard Class"/>
    <x v="746"/>
    <x v="746"/>
    <s v="Consumer"/>
    <s v="United States"/>
    <s v="Yonkers"/>
    <s v="New York"/>
    <n v="10701"/>
    <x v="3"/>
    <s v="TEC-PH-10002660"/>
    <s v="Technology"/>
    <x v="2"/>
    <x v="7"/>
    <x v="704"/>
    <n v="543.91999999999996"/>
  </r>
  <r>
    <n v="5299"/>
    <s v="CA-2017-106656"/>
    <d v="2017-09-23T00:00:00"/>
    <d v="2017-09-26T00:00:00"/>
    <x v="3"/>
    <s v="First Class"/>
    <x v="1"/>
    <x v="1"/>
    <s v="Corporate"/>
    <s v="United States"/>
    <s v="San Diego"/>
    <s v="California"/>
    <n v="92037"/>
    <x v="1"/>
    <s v="OFF-EN-10001509"/>
    <s v="Office Supplies"/>
    <x v="1"/>
    <x v="12"/>
    <x v="29"/>
    <n v="4.08"/>
  </r>
  <r>
    <n v="5300"/>
    <s v="CA-2017-106656"/>
    <d v="2017-09-23T00:00:00"/>
    <d v="2017-09-26T00:00:00"/>
    <x v="3"/>
    <s v="First Class"/>
    <x v="1"/>
    <x v="1"/>
    <s v="Corporate"/>
    <s v="United States"/>
    <s v="San Diego"/>
    <s v="California"/>
    <n v="92037"/>
    <x v="1"/>
    <s v="OFF-LA-10003148"/>
    <s v="Office Supplies"/>
    <x v="1"/>
    <x v="2"/>
    <x v="166"/>
    <n v="18.899999999999999"/>
  </r>
  <r>
    <n v="5301"/>
    <s v="CA-2017-113831"/>
    <d v="2017-05-30T00:00:00"/>
    <d v="2017-06-03T00:00:00"/>
    <x v="5"/>
    <s v="Standard Class"/>
    <x v="706"/>
    <x v="706"/>
    <s v="Corporate"/>
    <s v="United States"/>
    <s v="Springfield"/>
    <s v="Virginia"/>
    <n v="22153"/>
    <x v="0"/>
    <s v="FUR-TA-10002645"/>
    <s v="Furniture"/>
    <x v="0"/>
    <x v="3"/>
    <x v="1322"/>
    <n v="2275.5"/>
  </r>
  <r>
    <n v="5302"/>
    <s v="CA-2017-113831"/>
    <d v="2017-05-30T00:00:00"/>
    <d v="2017-06-03T00:00:00"/>
    <x v="5"/>
    <s v="Standard Class"/>
    <x v="706"/>
    <x v="706"/>
    <s v="Corporate"/>
    <s v="United States"/>
    <s v="Springfield"/>
    <s v="Virginia"/>
    <n v="22153"/>
    <x v="0"/>
    <s v="TEC-AC-10003033"/>
    <s v="Technology"/>
    <x v="2"/>
    <x v="11"/>
    <x v="763"/>
    <n v="1979.7"/>
  </r>
  <r>
    <n v="5303"/>
    <s v="CA-2017-113831"/>
    <d v="2017-05-30T00:00:00"/>
    <d v="2017-06-03T00:00:00"/>
    <x v="5"/>
    <s v="Standard Class"/>
    <x v="706"/>
    <x v="706"/>
    <s v="Corporate"/>
    <s v="United States"/>
    <s v="Springfield"/>
    <s v="Virginia"/>
    <n v="22153"/>
    <x v="0"/>
    <s v="OFF-LA-10001297"/>
    <s v="Office Supplies"/>
    <x v="1"/>
    <x v="2"/>
    <x v="488"/>
    <n v="62.1"/>
  </r>
  <r>
    <n v="5304"/>
    <s v="US-2015-139500"/>
    <d v="2015-11-16T00:00:00"/>
    <d v="2015-11-20T00:00:00"/>
    <x v="2"/>
    <s v="Standard Class"/>
    <x v="269"/>
    <x v="269"/>
    <s v="Consumer"/>
    <s v="United States"/>
    <s v="Decatur"/>
    <s v="Illinois"/>
    <n v="62521"/>
    <x v="2"/>
    <s v="FUR-CH-10002017"/>
    <s v="Furniture"/>
    <x v="0"/>
    <x v="1"/>
    <x v="1377"/>
    <n v="37.295999999999999"/>
  </r>
  <r>
    <n v="5305"/>
    <s v="US-2015-166310"/>
    <d v="2015-09-21T00:00:00"/>
    <d v="2015-09-23T00:00:00"/>
    <x v="3"/>
    <s v="First Class"/>
    <x v="185"/>
    <x v="185"/>
    <s v="Home Office"/>
    <s v="United States"/>
    <s v="Garland"/>
    <s v="Texas"/>
    <n v="75043"/>
    <x v="2"/>
    <s v="FUR-FU-10001546"/>
    <s v="Furniture"/>
    <x v="0"/>
    <x v="5"/>
    <x v="1432"/>
    <n v="8.5440000000000005"/>
  </r>
  <r>
    <n v="5306"/>
    <s v="US-2017-168410"/>
    <d v="2017-02-21T00:00:00"/>
    <d v="2017-02-26T00:00:00"/>
    <x v="11"/>
    <s v="Standard Class"/>
    <x v="296"/>
    <x v="296"/>
    <s v="Corporate"/>
    <s v="United States"/>
    <s v="Oceanside"/>
    <s v="New York"/>
    <n v="11572"/>
    <x v="3"/>
    <s v="FUR-FU-10000629"/>
    <s v="Furniture"/>
    <x v="0"/>
    <x v="5"/>
    <x v="93"/>
    <n v="68.95"/>
  </r>
  <r>
    <n v="5307"/>
    <s v="US-2017-168410"/>
    <d v="2017-02-21T00:00:00"/>
    <d v="2017-02-26T00:00:00"/>
    <x v="11"/>
    <s v="Standard Class"/>
    <x v="296"/>
    <x v="296"/>
    <s v="Corporate"/>
    <s v="United States"/>
    <s v="Oceanside"/>
    <s v="New York"/>
    <n v="11572"/>
    <x v="3"/>
    <s v="OFF-ST-10000036"/>
    <s v="Office Supplies"/>
    <x v="1"/>
    <x v="4"/>
    <x v="595"/>
    <n v="296.37"/>
  </r>
  <r>
    <n v="5308"/>
    <s v="US-2017-168410"/>
    <d v="2017-02-21T00:00:00"/>
    <d v="2017-02-26T00:00:00"/>
    <x v="11"/>
    <s v="Standard Class"/>
    <x v="296"/>
    <x v="296"/>
    <s v="Corporate"/>
    <s v="United States"/>
    <s v="Oceanside"/>
    <s v="New York"/>
    <n v="11572"/>
    <x v="3"/>
    <s v="TEC-PH-10002583"/>
    <s v="Technology"/>
    <x v="2"/>
    <x v="7"/>
    <x v="1717"/>
    <n v="39.979999999999997"/>
  </r>
  <r>
    <n v="5309"/>
    <s v="CA-2018-131254"/>
    <d v="2018-11-19T00:00:00"/>
    <d v="2018-11-21T00:00:00"/>
    <x v="2"/>
    <s v="First Class"/>
    <x v="720"/>
    <x v="720"/>
    <s v="Consumer"/>
    <s v="United States"/>
    <s v="Houston"/>
    <s v="Texas"/>
    <n v="77095"/>
    <x v="2"/>
    <s v="FUR-CH-10003774"/>
    <s v="Furniture"/>
    <x v="0"/>
    <x v="1"/>
    <x v="1194"/>
    <n v="191.05799999999999"/>
  </r>
  <r>
    <n v="5310"/>
    <s v="CA-2018-131254"/>
    <d v="2018-11-19T00:00:00"/>
    <d v="2018-11-21T00:00:00"/>
    <x v="2"/>
    <s v="First Class"/>
    <x v="720"/>
    <x v="720"/>
    <s v="Consumer"/>
    <s v="United States"/>
    <s v="Houston"/>
    <s v="Texas"/>
    <n v="77095"/>
    <x v="2"/>
    <s v="OFF-AR-10003876"/>
    <s v="Office Supplies"/>
    <x v="1"/>
    <x v="6"/>
    <x v="1718"/>
    <n v="13.04"/>
  </r>
  <r>
    <n v="5311"/>
    <s v="CA-2018-131254"/>
    <d v="2018-11-19T00:00:00"/>
    <d v="2018-11-21T00:00:00"/>
    <x v="2"/>
    <s v="First Class"/>
    <x v="720"/>
    <x v="720"/>
    <s v="Consumer"/>
    <s v="United States"/>
    <s v="Houston"/>
    <s v="Texas"/>
    <n v="77095"/>
    <x v="2"/>
    <s v="OFF-BI-10003527"/>
    <s v="Office Supplies"/>
    <x v="1"/>
    <x v="8"/>
    <x v="451"/>
    <n v="1525.1880000000001"/>
  </r>
  <r>
    <n v="5312"/>
    <s v="CA-2017-123414"/>
    <d v="2017-08-21T00:00:00"/>
    <d v="2017-08-27T00:00:00"/>
    <x v="0"/>
    <s v="Standard Class"/>
    <x v="711"/>
    <x v="711"/>
    <s v="Home Office"/>
    <s v="United States"/>
    <s v="Greenville"/>
    <s v="North Carolina"/>
    <n v="27834"/>
    <x v="0"/>
    <s v="OFF-LA-10004559"/>
    <s v="Office Supplies"/>
    <x v="1"/>
    <x v="2"/>
    <x v="1349"/>
    <n v="9.2159999999999993"/>
  </r>
  <r>
    <n v="5313"/>
    <s v="CA-2017-123414"/>
    <d v="2017-08-21T00:00:00"/>
    <d v="2017-08-27T00:00:00"/>
    <x v="0"/>
    <s v="Standard Class"/>
    <x v="711"/>
    <x v="711"/>
    <s v="Home Office"/>
    <s v="United States"/>
    <s v="Greenville"/>
    <s v="North Carolina"/>
    <n v="27834"/>
    <x v="0"/>
    <s v="OFF-SU-10002573"/>
    <s v="Office Supplies"/>
    <x v="1"/>
    <x v="14"/>
    <x v="354"/>
    <n v="28.047999999999998"/>
  </r>
  <r>
    <n v="5314"/>
    <s v="CA-2018-137876"/>
    <d v="2018-04-30T00:00:00"/>
    <d v="2018-05-05T00:00:00"/>
    <x v="4"/>
    <s v="Standard Class"/>
    <x v="137"/>
    <x v="137"/>
    <s v="Corporate"/>
    <s v="United States"/>
    <s v="San Francisco"/>
    <s v="California"/>
    <n v="94110"/>
    <x v="1"/>
    <s v="FUR-FU-10000222"/>
    <s v="Furniture"/>
    <x v="0"/>
    <x v="5"/>
    <x v="596"/>
    <n v="64.959999999999994"/>
  </r>
  <r>
    <n v="5315"/>
    <s v="CA-2018-137876"/>
    <d v="2018-04-30T00:00:00"/>
    <d v="2018-05-05T00:00:00"/>
    <x v="4"/>
    <s v="Standard Class"/>
    <x v="137"/>
    <x v="137"/>
    <s v="Corporate"/>
    <s v="United States"/>
    <s v="San Francisco"/>
    <s v="California"/>
    <n v="94110"/>
    <x v="1"/>
    <s v="OFF-EN-10001219"/>
    <s v="Office Supplies"/>
    <x v="1"/>
    <x v="12"/>
    <x v="588"/>
    <n v="30.56"/>
  </r>
  <r>
    <n v="5316"/>
    <s v="CA-2017-154060"/>
    <d v="2017-02-05T00:00:00"/>
    <d v="2017-05-08T00:00:00"/>
    <x v="11"/>
    <s v="Standard Class"/>
    <x v="297"/>
    <x v="297"/>
    <s v="Consumer"/>
    <s v="United States"/>
    <s v="Greensboro"/>
    <s v="North Carolina"/>
    <n v="27405"/>
    <x v="0"/>
    <s v="FUR-CH-10002304"/>
    <s v="Furniture"/>
    <x v="0"/>
    <x v="1"/>
    <x v="790"/>
    <n v="187.05600000000001"/>
  </r>
  <r>
    <n v="5317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FUR-FU-10002364"/>
    <s v="Furniture"/>
    <x v="0"/>
    <x v="5"/>
    <x v="1240"/>
    <n v="11.808"/>
  </r>
  <r>
    <n v="5318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FUR-FU-10004864"/>
    <s v="Furniture"/>
    <x v="0"/>
    <x v="5"/>
    <x v="1719"/>
    <n v="9.6560000000000006"/>
  </r>
  <r>
    <n v="5319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OFF-PA-10003172"/>
    <s v="Office Supplies"/>
    <x v="1"/>
    <x v="10"/>
    <x v="854"/>
    <n v="20.736000000000001"/>
  </r>
  <r>
    <n v="5320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OFF-BI-10000977"/>
    <s v="Office Supplies"/>
    <x v="1"/>
    <x v="8"/>
    <x v="991"/>
    <n v="27.36"/>
  </r>
  <r>
    <n v="5321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FUR-TA-10000198"/>
    <s v="Furniture"/>
    <x v="0"/>
    <x v="3"/>
    <x v="594"/>
    <n v="2314.116"/>
  </r>
  <r>
    <n v="5322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OFF-BI-10003984"/>
    <s v="Office Supplies"/>
    <x v="1"/>
    <x v="8"/>
    <x v="697"/>
    <n v="34.235999999999997"/>
  </r>
  <r>
    <n v="5323"/>
    <s v="US-2018-162558"/>
    <d v="2018-02-10T00:00:00"/>
    <d v="2018-10-05T00:00:00"/>
    <x v="11"/>
    <s v="First Class"/>
    <x v="656"/>
    <x v="656"/>
    <s v="Home Office"/>
    <s v="United States"/>
    <s v="Knoxville"/>
    <s v="Tennessee"/>
    <n v="37918"/>
    <x v="0"/>
    <s v="FUR-FU-10003691"/>
    <s v="Furniture"/>
    <x v="0"/>
    <x v="5"/>
    <x v="886"/>
    <n v="19.760000000000002"/>
  </r>
  <r>
    <n v="5324"/>
    <s v="CA-2018-134439"/>
    <d v="2018-09-18T00:00:00"/>
    <d v="2018-09-23T00:00:00"/>
    <x v="3"/>
    <s v="Second Class"/>
    <x v="612"/>
    <x v="612"/>
    <s v="Consumer"/>
    <s v="United States"/>
    <s v="Grand Island"/>
    <s v="Nebraska"/>
    <n v="68801"/>
    <x v="2"/>
    <s v="OFF-PA-10004082"/>
    <s v="Office Supplies"/>
    <x v="1"/>
    <x v="10"/>
    <x v="227"/>
    <n v="15.96"/>
  </r>
  <r>
    <n v="5325"/>
    <s v="CA-2016-119508"/>
    <d v="2016-04-12T00:00:00"/>
    <d v="2016-12-09T00:00:00"/>
    <x v="4"/>
    <s v="Standard Class"/>
    <x v="356"/>
    <x v="356"/>
    <s v="Consumer"/>
    <s v="United States"/>
    <s v="Lakewood"/>
    <s v="California"/>
    <n v="90712"/>
    <x v="1"/>
    <s v="OFF-AR-10003723"/>
    <s v="Office Supplies"/>
    <x v="1"/>
    <x v="6"/>
    <x v="1159"/>
    <n v="16.899999999999999"/>
  </r>
  <r>
    <n v="5326"/>
    <s v="CA-2016-119508"/>
    <d v="2016-04-12T00:00:00"/>
    <d v="2016-12-09T00:00:00"/>
    <x v="4"/>
    <s v="Standard Class"/>
    <x v="356"/>
    <x v="356"/>
    <s v="Consumer"/>
    <s v="United States"/>
    <s v="Lakewood"/>
    <s v="California"/>
    <n v="90712"/>
    <x v="1"/>
    <s v="FUR-FU-10004270"/>
    <s v="Furniture"/>
    <x v="0"/>
    <x v="5"/>
    <x v="998"/>
    <n v="25.08"/>
  </r>
  <r>
    <n v="5327"/>
    <s v="CA-2016-152681"/>
    <d v="2016-01-17T00:00:00"/>
    <d v="2016-01-22T00:00:00"/>
    <x v="7"/>
    <s v="Standard Class"/>
    <x v="609"/>
    <x v="609"/>
    <s v="Corporate"/>
    <s v="United States"/>
    <s v="Lawrence"/>
    <s v="Massachusetts"/>
    <n v="1841"/>
    <x v="3"/>
    <s v="OFF-AR-10003183"/>
    <s v="Office Supplies"/>
    <x v="1"/>
    <x v="6"/>
    <x v="1399"/>
    <n v="6.68"/>
  </r>
  <r>
    <n v="5328"/>
    <s v="CA-2015-130813"/>
    <d v="2015-06-01T00:00:00"/>
    <d v="2015-01-08T00:00:00"/>
    <x v="9"/>
    <s v="Second Class"/>
    <x v="721"/>
    <x v="721"/>
    <s v="Consumer"/>
    <s v="United States"/>
    <s v="Los Angeles"/>
    <s v="California"/>
    <n v="90049"/>
    <x v="1"/>
    <s v="OFF-PA-10002005"/>
    <s v="Office Supplies"/>
    <x v="1"/>
    <x v="10"/>
    <x v="510"/>
    <n v="19.440000000000001"/>
  </r>
  <r>
    <n v="5329"/>
    <s v="CA-2016-120320"/>
    <d v="2016-05-03T00:00:00"/>
    <d v="2016-03-09T00:00:00"/>
    <x v="5"/>
    <s v="Standard Class"/>
    <x v="160"/>
    <x v="160"/>
    <s v="Consumer"/>
    <s v="United States"/>
    <s v="Houston"/>
    <s v="Texas"/>
    <n v="77036"/>
    <x v="2"/>
    <s v="TEC-PH-10000149"/>
    <s v="Technology"/>
    <x v="2"/>
    <x v="7"/>
    <x v="424"/>
    <n v="31.92"/>
  </r>
  <r>
    <n v="5330"/>
    <s v="CA-2017-111941"/>
    <d v="2017-12-25T00:00:00"/>
    <d v="2017-12-28T00:00:00"/>
    <x v="1"/>
    <s v="Second Class"/>
    <x v="379"/>
    <x v="379"/>
    <s v="Consumer"/>
    <s v="United States"/>
    <s v="New York City"/>
    <s v="New York"/>
    <n v="10035"/>
    <x v="3"/>
    <s v="OFF-BI-10001524"/>
    <s v="Office Supplies"/>
    <x v="1"/>
    <x v="8"/>
    <x v="301"/>
    <n v="33.567999999999998"/>
  </r>
  <r>
    <n v="5331"/>
    <s v="CA-2017-123120"/>
    <d v="2017-04-09T00:00:00"/>
    <d v="2017-09-08T00:00:00"/>
    <x v="4"/>
    <s v="Standard Class"/>
    <x v="610"/>
    <x v="610"/>
    <s v="Consumer"/>
    <s v="United States"/>
    <s v="New York City"/>
    <s v="New York"/>
    <n v="10011"/>
    <x v="3"/>
    <s v="FUR-FU-10004748"/>
    <s v="Furniture"/>
    <x v="0"/>
    <x v="5"/>
    <x v="1252"/>
    <n v="63.94"/>
  </r>
  <r>
    <n v="5332"/>
    <s v="CA-2017-123120"/>
    <d v="2017-04-09T00:00:00"/>
    <d v="2017-09-08T00:00:00"/>
    <x v="4"/>
    <s v="Standard Class"/>
    <x v="610"/>
    <x v="610"/>
    <s v="Consumer"/>
    <s v="United States"/>
    <s v="New York City"/>
    <s v="New York"/>
    <n v="10011"/>
    <x v="3"/>
    <s v="OFF-BI-10001460"/>
    <s v="Office Supplies"/>
    <x v="1"/>
    <x v="8"/>
    <x v="58"/>
    <n v="60.6"/>
  </r>
  <r>
    <n v="5333"/>
    <s v="CA-2017-123120"/>
    <d v="2017-04-09T00:00:00"/>
    <d v="2017-09-08T00:00:00"/>
    <x v="4"/>
    <s v="Standard Class"/>
    <x v="610"/>
    <x v="610"/>
    <s v="Consumer"/>
    <s v="United States"/>
    <s v="New York City"/>
    <s v="New York"/>
    <n v="10011"/>
    <x v="3"/>
    <s v="OFF-SU-10002503"/>
    <s v="Office Supplies"/>
    <x v="1"/>
    <x v="14"/>
    <x v="675"/>
    <n v="22.72"/>
  </r>
  <r>
    <n v="5334"/>
    <s v="CA-2015-103331"/>
    <d v="2015-08-26T00:00:00"/>
    <d v="2015-09-01T00:00:00"/>
    <x v="0"/>
    <s v="Standard Class"/>
    <x v="41"/>
    <x v="41"/>
    <s v="Consumer"/>
    <s v="United States"/>
    <s v="Newark"/>
    <s v="Delaware"/>
    <n v="19711"/>
    <x v="3"/>
    <s v="FUR-FU-10001731"/>
    <s v="Furniture"/>
    <x v="0"/>
    <x v="5"/>
    <x v="1556"/>
    <n v="10.68"/>
  </r>
  <r>
    <n v="5335"/>
    <s v="CA-2015-103331"/>
    <d v="2015-08-26T00:00:00"/>
    <d v="2015-09-01T00:00:00"/>
    <x v="0"/>
    <s v="Standard Class"/>
    <x v="41"/>
    <x v="41"/>
    <s v="Consumer"/>
    <s v="United States"/>
    <s v="Newark"/>
    <s v="Delaware"/>
    <n v="19711"/>
    <x v="3"/>
    <s v="OFF-PA-10002160"/>
    <s v="Office Supplies"/>
    <x v="1"/>
    <x v="10"/>
    <x v="1199"/>
    <n v="17.34"/>
  </r>
  <r>
    <n v="5336"/>
    <s v="CA-2015-103331"/>
    <d v="2015-08-26T00:00:00"/>
    <d v="2015-09-01T00:00:00"/>
    <x v="0"/>
    <s v="Standard Class"/>
    <x v="41"/>
    <x v="41"/>
    <s v="Consumer"/>
    <s v="United States"/>
    <s v="Newark"/>
    <s v="Delaware"/>
    <n v="19711"/>
    <x v="3"/>
    <s v="OFF-PA-10002659"/>
    <s v="Office Supplies"/>
    <x v="1"/>
    <x v="10"/>
    <x v="931"/>
    <n v="3.38"/>
  </r>
  <r>
    <n v="5337"/>
    <s v="CA-2016-169278"/>
    <d v="2016-05-21T00:00:00"/>
    <d v="2016-05-25T00:00:00"/>
    <x v="5"/>
    <s v="Standard Class"/>
    <x v="545"/>
    <x v="545"/>
    <s v="Corporate"/>
    <s v="United States"/>
    <s v="Seattle"/>
    <s v="Washington"/>
    <n v="98105"/>
    <x v="1"/>
    <s v="OFF-BI-10001636"/>
    <s v="Office Supplies"/>
    <x v="1"/>
    <x v="8"/>
    <x v="674"/>
    <n v="26.975999999999999"/>
  </r>
  <r>
    <n v="5338"/>
    <s v="CA-2018-111577"/>
    <d v="2018-10-16T00:00:00"/>
    <d v="2018-10-21T00:00:00"/>
    <x v="8"/>
    <s v="Standard Class"/>
    <x v="321"/>
    <x v="321"/>
    <s v="Corporate"/>
    <s v="United States"/>
    <s v="Scottsdale"/>
    <s v="Arizona"/>
    <n v="85254"/>
    <x v="1"/>
    <s v="OFF-PA-10000062"/>
    <s v="Office Supplies"/>
    <x v="1"/>
    <x v="10"/>
    <x v="1384"/>
    <n v="307.77600000000001"/>
  </r>
  <r>
    <n v="5339"/>
    <s v="CA-2016-146486"/>
    <d v="2016-09-11T00:00:00"/>
    <d v="2016-11-14T00:00:00"/>
    <x v="3"/>
    <s v="Second Class"/>
    <x v="231"/>
    <x v="231"/>
    <s v="Consumer"/>
    <s v="United States"/>
    <s v="Oceanside"/>
    <s v="New York"/>
    <n v="11572"/>
    <x v="3"/>
    <s v="OFF-ST-10002554"/>
    <s v="Office Supplies"/>
    <x v="1"/>
    <x v="4"/>
    <x v="1153"/>
    <n v="244.55"/>
  </r>
  <r>
    <n v="5340"/>
    <s v="CA-2016-146486"/>
    <d v="2016-09-11T00:00:00"/>
    <d v="2016-11-14T00:00:00"/>
    <x v="3"/>
    <s v="Second Class"/>
    <x v="231"/>
    <x v="231"/>
    <s v="Consumer"/>
    <s v="United States"/>
    <s v="Oceanside"/>
    <s v="New York"/>
    <n v="11572"/>
    <x v="3"/>
    <s v="OFF-EN-10001509"/>
    <s v="Office Supplies"/>
    <x v="1"/>
    <x v="12"/>
    <x v="29"/>
    <n v="12.24"/>
  </r>
  <r>
    <n v="5341"/>
    <s v="CA-2016-146486"/>
    <d v="2016-09-11T00:00:00"/>
    <d v="2016-11-14T00:00:00"/>
    <x v="3"/>
    <s v="Second Class"/>
    <x v="231"/>
    <x v="231"/>
    <s v="Consumer"/>
    <s v="United States"/>
    <s v="Oceanside"/>
    <s v="New York"/>
    <n v="11572"/>
    <x v="3"/>
    <s v="TEC-AC-10002018"/>
    <s v="Technology"/>
    <x v="2"/>
    <x v="11"/>
    <x v="1683"/>
    <n v="13.98"/>
  </r>
  <r>
    <n v="5342"/>
    <s v="CA-2016-146486"/>
    <d v="2016-09-11T00:00:00"/>
    <d v="2016-11-14T00:00:00"/>
    <x v="3"/>
    <s v="Second Class"/>
    <x v="231"/>
    <x v="231"/>
    <s v="Consumer"/>
    <s v="United States"/>
    <s v="Oceanside"/>
    <s v="New York"/>
    <n v="11572"/>
    <x v="3"/>
    <s v="TEC-AC-10002637"/>
    <s v="Technology"/>
    <x v="2"/>
    <x v="11"/>
    <x v="1317"/>
    <n v="899.95"/>
  </r>
  <r>
    <n v="5343"/>
    <s v="US-2015-168501"/>
    <d v="2015-11-21T00:00:00"/>
    <d v="2015-11-27T00:00:00"/>
    <x v="2"/>
    <s v="Standard Class"/>
    <x v="759"/>
    <x v="759"/>
    <s v="Corporate"/>
    <s v="United States"/>
    <s v="Dallas"/>
    <s v="Texas"/>
    <n v="75220"/>
    <x v="2"/>
    <s v="OFF-EN-10001509"/>
    <s v="Office Supplies"/>
    <x v="1"/>
    <x v="12"/>
    <x v="29"/>
    <n v="1.6319999999999999"/>
  </r>
  <r>
    <n v="5344"/>
    <s v="US-2015-168501"/>
    <d v="2015-11-21T00:00:00"/>
    <d v="2015-11-27T00:00:00"/>
    <x v="2"/>
    <s v="Standard Class"/>
    <x v="759"/>
    <x v="759"/>
    <s v="Corporate"/>
    <s v="United States"/>
    <s v="Dallas"/>
    <s v="Texas"/>
    <n v="75220"/>
    <x v="2"/>
    <s v="TEC-PH-10004922"/>
    <s v="Technology"/>
    <x v="2"/>
    <x v="7"/>
    <x v="1076"/>
    <n v="267.95999999999998"/>
  </r>
  <r>
    <n v="5345"/>
    <s v="CA-2016-112053"/>
    <d v="2016-11-10T00:00:00"/>
    <d v="2016-10-13T00:00:00"/>
    <x v="2"/>
    <s v="Second Class"/>
    <x v="129"/>
    <x v="129"/>
    <s v="Consumer"/>
    <s v="United States"/>
    <s v="Rochester"/>
    <s v="New York"/>
    <n v="14609"/>
    <x v="3"/>
    <s v="TEC-AC-10002550"/>
    <s v="Technology"/>
    <x v="2"/>
    <x v="11"/>
    <x v="1548"/>
    <n v="31.95"/>
  </r>
  <r>
    <n v="5346"/>
    <s v="CA-2018-108539"/>
    <d v="2018-03-21T00:00:00"/>
    <d v="2018-03-23T00:00:00"/>
    <x v="10"/>
    <s v="Second Class"/>
    <x v="56"/>
    <x v="56"/>
    <s v="Consumer"/>
    <s v="United States"/>
    <s v="Los Angeles"/>
    <s v="California"/>
    <n v="90045"/>
    <x v="1"/>
    <s v="OFF-ST-10003208"/>
    <s v="Office Supplies"/>
    <x v="1"/>
    <x v="4"/>
    <x v="246"/>
    <n v="725.84"/>
  </r>
  <r>
    <n v="5347"/>
    <s v="CA-2018-108539"/>
    <d v="2018-03-21T00:00:00"/>
    <d v="2018-03-23T00:00:00"/>
    <x v="10"/>
    <s v="Second Class"/>
    <x v="56"/>
    <x v="56"/>
    <s v="Consumer"/>
    <s v="United States"/>
    <s v="Los Angeles"/>
    <s v="California"/>
    <n v="90045"/>
    <x v="1"/>
    <s v="OFF-BI-10003981"/>
    <s v="Office Supplies"/>
    <x v="1"/>
    <x v="8"/>
    <x v="109"/>
    <n v="10.896000000000001"/>
  </r>
  <r>
    <n v="5348"/>
    <s v="CA-2018-108539"/>
    <d v="2018-03-21T00:00:00"/>
    <d v="2018-03-23T00:00:00"/>
    <x v="10"/>
    <s v="Second Class"/>
    <x v="56"/>
    <x v="56"/>
    <s v="Consumer"/>
    <s v="United States"/>
    <s v="Los Angeles"/>
    <s v="California"/>
    <n v="90045"/>
    <x v="1"/>
    <s v="OFF-BI-10001031"/>
    <s v="Office Supplies"/>
    <x v="1"/>
    <x v="8"/>
    <x v="874"/>
    <n v="8.5440000000000005"/>
  </r>
  <r>
    <n v="5349"/>
    <s v="CA-2016-149811"/>
    <d v="2016-04-01T00:00:00"/>
    <d v="2016-01-10T00:00:00"/>
    <x v="4"/>
    <s v="Standard Class"/>
    <x v="294"/>
    <x v="294"/>
    <s v="Corporate"/>
    <s v="United States"/>
    <s v="Woodbury"/>
    <s v="Minnesota"/>
    <n v="55125"/>
    <x v="2"/>
    <s v="OFF-BI-10003676"/>
    <s v="Office Supplies"/>
    <x v="1"/>
    <x v="8"/>
    <x v="824"/>
    <n v="32.340000000000003"/>
  </r>
  <r>
    <n v="5350"/>
    <s v="CA-2016-149811"/>
    <d v="2016-04-01T00:00:00"/>
    <d v="2016-01-10T00:00:00"/>
    <x v="4"/>
    <s v="Standard Class"/>
    <x v="294"/>
    <x v="294"/>
    <s v="Corporate"/>
    <s v="United States"/>
    <s v="Woodbury"/>
    <s v="Minnesota"/>
    <n v="55125"/>
    <x v="2"/>
    <s v="OFF-PA-10004082"/>
    <s v="Office Supplies"/>
    <x v="1"/>
    <x v="10"/>
    <x v="227"/>
    <n v="39.9"/>
  </r>
  <r>
    <n v="5351"/>
    <s v="US-2018-103814"/>
    <d v="2018-09-12T00:00:00"/>
    <d v="2018-12-16T00:00:00"/>
    <x v="3"/>
    <s v="Standard Class"/>
    <x v="23"/>
    <x v="23"/>
    <s v="Consumer"/>
    <s v="United States"/>
    <s v="Park Ridge"/>
    <s v="Illinois"/>
    <n v="60068"/>
    <x v="2"/>
    <s v="OFF-PA-10001019"/>
    <s v="Office Supplies"/>
    <x v="1"/>
    <x v="10"/>
    <x v="681"/>
    <n v="143.85599999999999"/>
  </r>
  <r>
    <n v="5352"/>
    <s v="CA-2017-123932"/>
    <d v="2017-06-09T00:00:00"/>
    <d v="2017-09-12T00:00:00"/>
    <x v="9"/>
    <s v="Standard Class"/>
    <x v="289"/>
    <x v="289"/>
    <s v="Corporate"/>
    <s v="United States"/>
    <s v="Dallas"/>
    <s v="Texas"/>
    <n v="75217"/>
    <x v="2"/>
    <s v="OFF-PA-10004665"/>
    <s v="Office Supplies"/>
    <x v="1"/>
    <x v="10"/>
    <x v="1389"/>
    <n v="41.92"/>
  </r>
  <r>
    <n v="5353"/>
    <s v="CA-2017-123932"/>
    <d v="2017-06-09T00:00:00"/>
    <d v="2017-09-12T00:00:00"/>
    <x v="9"/>
    <s v="Standard Class"/>
    <x v="289"/>
    <x v="289"/>
    <s v="Corporate"/>
    <s v="United States"/>
    <s v="Dallas"/>
    <s v="Texas"/>
    <n v="75217"/>
    <x v="2"/>
    <s v="TEC-PH-10002447"/>
    <s v="Technology"/>
    <x v="2"/>
    <x v="7"/>
    <x v="53"/>
    <n v="329.584"/>
  </r>
  <r>
    <n v="5354"/>
    <s v="US-2017-101616"/>
    <d v="2017-03-09T00:00:00"/>
    <d v="2017-09-06T00:00:00"/>
    <x v="10"/>
    <s v="First Class"/>
    <x v="388"/>
    <x v="388"/>
    <s v="Corporate"/>
    <s v="United States"/>
    <s v="Monroe"/>
    <s v="Louisiana"/>
    <n v="71203"/>
    <x v="0"/>
    <s v="OFF-BI-10000014"/>
    <s v="Office Supplies"/>
    <x v="1"/>
    <x v="8"/>
    <x v="634"/>
    <n v="87.28"/>
  </r>
  <r>
    <n v="5355"/>
    <s v="CA-2015-113768"/>
    <d v="2015-05-13T00:00:00"/>
    <d v="2015-05-19T00:00:00"/>
    <x v="5"/>
    <s v="Standard Class"/>
    <x v="692"/>
    <x v="692"/>
    <s v="Corporate"/>
    <s v="United States"/>
    <s v="Los Angeles"/>
    <s v="California"/>
    <n v="90004"/>
    <x v="1"/>
    <s v="FUR-CH-10002439"/>
    <s v="Furniture"/>
    <x v="0"/>
    <x v="1"/>
    <x v="1325"/>
    <n v="279.45600000000002"/>
  </r>
  <r>
    <n v="5356"/>
    <s v="CA-2015-113768"/>
    <d v="2015-05-13T00:00:00"/>
    <d v="2015-05-19T00:00:00"/>
    <x v="5"/>
    <s v="Standard Class"/>
    <x v="692"/>
    <x v="692"/>
    <s v="Corporate"/>
    <s v="United States"/>
    <s v="Los Angeles"/>
    <s v="California"/>
    <n v="90004"/>
    <x v="1"/>
    <s v="OFF-PA-10003063"/>
    <s v="Office Supplies"/>
    <x v="1"/>
    <x v="10"/>
    <x v="1720"/>
    <n v="8"/>
  </r>
  <r>
    <n v="5357"/>
    <s v="CA-2017-138037"/>
    <d v="2017-09-29T00:00:00"/>
    <d v="2017-10-03T00:00:00"/>
    <x v="3"/>
    <s v="Standard Class"/>
    <x v="481"/>
    <x v="481"/>
    <s v="Consumer"/>
    <s v="United States"/>
    <s v="San Francisco"/>
    <s v="California"/>
    <n v="94109"/>
    <x v="1"/>
    <s v="OFF-BI-10002982"/>
    <s v="Office Supplies"/>
    <x v="1"/>
    <x v="8"/>
    <x v="1267"/>
    <n v="27.24"/>
  </r>
  <r>
    <n v="5358"/>
    <s v="CA-2015-150490"/>
    <d v="2015-05-08T00:00:00"/>
    <d v="2015-08-11T00:00:00"/>
    <x v="5"/>
    <s v="Standard Class"/>
    <x v="196"/>
    <x v="196"/>
    <s v="Consumer"/>
    <s v="United States"/>
    <s v="San Francisco"/>
    <s v="California"/>
    <n v="94122"/>
    <x v="1"/>
    <s v="TEC-AC-10004510"/>
    <s v="Technology"/>
    <x v="2"/>
    <x v="11"/>
    <x v="953"/>
    <n v="16.36"/>
  </r>
  <r>
    <n v="5359"/>
    <s v="CA-2015-150490"/>
    <d v="2015-05-08T00:00:00"/>
    <d v="2015-08-11T00:00:00"/>
    <x v="5"/>
    <s v="Standard Class"/>
    <x v="196"/>
    <x v="196"/>
    <s v="Consumer"/>
    <s v="United States"/>
    <s v="San Francisco"/>
    <s v="California"/>
    <n v="94122"/>
    <x v="1"/>
    <s v="OFF-ST-10000321"/>
    <s v="Office Supplies"/>
    <x v="1"/>
    <x v="4"/>
    <x v="1543"/>
    <n v="15.78"/>
  </r>
  <r>
    <n v="5360"/>
    <s v="CA-2015-150490"/>
    <d v="2015-05-08T00:00:00"/>
    <d v="2015-08-11T00:00:00"/>
    <x v="5"/>
    <s v="Standard Class"/>
    <x v="196"/>
    <x v="196"/>
    <s v="Consumer"/>
    <s v="United States"/>
    <s v="San Francisco"/>
    <s v="California"/>
    <n v="94122"/>
    <x v="1"/>
    <s v="OFF-AR-10004602"/>
    <s v="Office Supplies"/>
    <x v="1"/>
    <x v="6"/>
    <x v="1226"/>
    <n v="45.98"/>
  </r>
  <r>
    <n v="5361"/>
    <s v="US-2018-126060"/>
    <d v="2018-04-14T00:00:00"/>
    <d v="2018-04-18T00:00:00"/>
    <x v="4"/>
    <s v="Standard Class"/>
    <x v="61"/>
    <x v="61"/>
    <s v="Corporate"/>
    <s v="United States"/>
    <s v="Fayetteville"/>
    <s v="North Carolina"/>
    <n v="28314"/>
    <x v="0"/>
    <s v="FUR-BO-10003433"/>
    <s v="Furniture"/>
    <x v="0"/>
    <x v="0"/>
    <x v="920"/>
    <n v="198.27199999999999"/>
  </r>
  <r>
    <n v="5362"/>
    <s v="CA-2018-100951"/>
    <d v="2018-09-06T00:00:00"/>
    <d v="2018-06-10T00:00:00"/>
    <x v="3"/>
    <s v="First Class"/>
    <x v="544"/>
    <x v="544"/>
    <s v="Corporate"/>
    <s v="United States"/>
    <s v="Dallas"/>
    <s v="Texas"/>
    <n v="75217"/>
    <x v="2"/>
    <s v="OFF-ST-10001496"/>
    <s v="Office Supplies"/>
    <x v="1"/>
    <x v="4"/>
    <x v="733"/>
    <n v="720.76"/>
  </r>
  <r>
    <n v="5363"/>
    <s v="CA-2017-122017"/>
    <d v="2017-12-29T00:00:00"/>
    <d v="2018-01-02T00:00:00"/>
    <x v="1"/>
    <s v="Standard Class"/>
    <x v="303"/>
    <x v="303"/>
    <s v="Consumer"/>
    <s v="United States"/>
    <s v="Wichita"/>
    <s v="Kansas"/>
    <n v="67212"/>
    <x v="2"/>
    <s v="FUR-FU-10000672"/>
    <s v="Furniture"/>
    <x v="0"/>
    <x v="5"/>
    <x v="1517"/>
    <n v="70.56"/>
  </r>
  <r>
    <n v="5364"/>
    <s v="CA-2017-122017"/>
    <d v="2017-12-29T00:00:00"/>
    <d v="2018-01-02T00:00:00"/>
    <x v="1"/>
    <s v="Standard Class"/>
    <x v="303"/>
    <x v="303"/>
    <s v="Consumer"/>
    <s v="United States"/>
    <s v="Wichita"/>
    <s v="Kansas"/>
    <n v="67212"/>
    <x v="2"/>
    <s v="OFF-AP-10001293"/>
    <s v="Office Supplies"/>
    <x v="1"/>
    <x v="9"/>
    <x v="1346"/>
    <n v="81.96"/>
  </r>
  <r>
    <n v="5365"/>
    <s v="CA-2015-123477"/>
    <d v="2015-01-18T00:00:00"/>
    <d v="2015-01-21T00:00:00"/>
    <x v="7"/>
    <s v="Second Class"/>
    <x v="694"/>
    <x v="694"/>
    <s v="Corporate"/>
    <s v="United States"/>
    <s v="Springfield"/>
    <s v="Oregon"/>
    <n v="97477"/>
    <x v="1"/>
    <s v="OFF-AP-10000692"/>
    <s v="Office Supplies"/>
    <x v="1"/>
    <x v="9"/>
    <x v="1250"/>
    <n v="64.864000000000004"/>
  </r>
  <r>
    <n v="5366"/>
    <s v="CA-2017-107790"/>
    <d v="2017-11-20T00:00:00"/>
    <d v="2017-11-24T00:00:00"/>
    <x v="2"/>
    <s v="Standard Class"/>
    <x v="552"/>
    <x v="552"/>
    <s v="Consumer"/>
    <s v="United States"/>
    <s v="Houston"/>
    <s v="Texas"/>
    <n v="77041"/>
    <x v="2"/>
    <s v="TEC-PH-10004539"/>
    <s v="Technology"/>
    <x v="2"/>
    <x v="7"/>
    <x v="861"/>
    <n v="151.19200000000001"/>
  </r>
  <r>
    <n v="5367"/>
    <s v="CA-2018-158071"/>
    <d v="2018-10-06T00:00:00"/>
    <d v="2018-06-15T00:00:00"/>
    <x v="8"/>
    <s v="Standard Class"/>
    <x v="217"/>
    <x v="217"/>
    <s v="Consumer"/>
    <s v="United States"/>
    <s v="Seattle"/>
    <s v="Washington"/>
    <n v="98103"/>
    <x v="1"/>
    <s v="TEC-PH-10002923"/>
    <s v="Technology"/>
    <x v="2"/>
    <x v="7"/>
    <x v="687"/>
    <n v="88.775999999999996"/>
  </r>
  <r>
    <n v="5368"/>
    <s v="CA-2018-158071"/>
    <d v="2018-10-06T00:00:00"/>
    <d v="2018-06-15T00:00:00"/>
    <x v="8"/>
    <s v="Standard Class"/>
    <x v="217"/>
    <x v="217"/>
    <s v="Consumer"/>
    <s v="United States"/>
    <s v="Seattle"/>
    <s v="Washington"/>
    <n v="98103"/>
    <x v="1"/>
    <s v="OFF-LA-10004689"/>
    <s v="Office Supplies"/>
    <x v="1"/>
    <x v="2"/>
    <x v="264"/>
    <n v="11.56"/>
  </r>
  <r>
    <n v="5369"/>
    <s v="CA-2018-158071"/>
    <d v="2018-10-06T00:00:00"/>
    <d v="2018-06-15T00:00:00"/>
    <x v="8"/>
    <s v="Standard Class"/>
    <x v="217"/>
    <x v="217"/>
    <s v="Consumer"/>
    <s v="United States"/>
    <s v="Seattle"/>
    <s v="Washington"/>
    <n v="98103"/>
    <x v="1"/>
    <s v="OFF-ST-10001228"/>
    <s v="Office Supplies"/>
    <x v="1"/>
    <x v="4"/>
    <x v="450"/>
    <n v="15.58"/>
  </r>
  <r>
    <n v="5370"/>
    <s v="CA-2018-147403"/>
    <d v="2018-10-09T00:00:00"/>
    <d v="2018-09-13T00:00:00"/>
    <x v="8"/>
    <s v="First Class"/>
    <x v="175"/>
    <x v="175"/>
    <s v="Corporate"/>
    <s v="United States"/>
    <s v="Akron"/>
    <s v="Ohio"/>
    <n v="44312"/>
    <x v="3"/>
    <s v="OFF-PA-10003302"/>
    <s v="Office Supplies"/>
    <x v="1"/>
    <x v="10"/>
    <x v="1721"/>
    <n v="85.055999999999997"/>
  </r>
  <r>
    <n v="5371"/>
    <s v="US-2018-136721"/>
    <d v="2018-08-04T00:00:00"/>
    <d v="2018-04-12T00:00:00"/>
    <x v="0"/>
    <s v="Standard Class"/>
    <x v="468"/>
    <x v="468"/>
    <s v="Corporate"/>
    <s v="United States"/>
    <s v="Oak Park"/>
    <s v="Michigan"/>
    <n v="48237"/>
    <x v="2"/>
    <s v="FUR-FU-10004665"/>
    <s v="Furniture"/>
    <x v="0"/>
    <x v="5"/>
    <x v="1354"/>
    <n v="273.95999999999998"/>
  </r>
  <r>
    <n v="5372"/>
    <s v="US-2018-136721"/>
    <d v="2018-08-04T00:00:00"/>
    <d v="2018-04-12T00:00:00"/>
    <x v="0"/>
    <s v="Standard Class"/>
    <x v="468"/>
    <x v="468"/>
    <s v="Corporate"/>
    <s v="United States"/>
    <s v="Oak Park"/>
    <s v="Michigan"/>
    <n v="48237"/>
    <x v="2"/>
    <s v="FUR-FU-10004188"/>
    <s v="Furniture"/>
    <x v="0"/>
    <x v="5"/>
    <x v="741"/>
    <n v="306.89999999999998"/>
  </r>
  <r>
    <n v="5373"/>
    <s v="CA-2016-118738"/>
    <d v="2016-10-24T00:00:00"/>
    <d v="2016-10-30T00:00:00"/>
    <x v="8"/>
    <s v="Standard Class"/>
    <x v="122"/>
    <x v="122"/>
    <s v="Corporate"/>
    <s v="United States"/>
    <s v="Houston"/>
    <s v="Texas"/>
    <n v="77041"/>
    <x v="2"/>
    <s v="OFF-PA-10003177"/>
    <s v="Office Supplies"/>
    <x v="1"/>
    <x v="10"/>
    <x v="89"/>
    <n v="15.552"/>
  </r>
  <r>
    <n v="5374"/>
    <s v="CA-2016-118738"/>
    <d v="2016-10-24T00:00:00"/>
    <d v="2016-10-30T00:00:00"/>
    <x v="8"/>
    <s v="Standard Class"/>
    <x v="122"/>
    <x v="122"/>
    <s v="Corporate"/>
    <s v="United States"/>
    <s v="Houston"/>
    <s v="Texas"/>
    <n v="77041"/>
    <x v="2"/>
    <s v="FUR-TA-10002607"/>
    <s v="Furniture"/>
    <x v="0"/>
    <x v="3"/>
    <x v="224"/>
    <n v="347.36099999999999"/>
  </r>
  <r>
    <n v="5375"/>
    <s v="CA-2016-118738"/>
    <d v="2016-10-24T00:00:00"/>
    <d v="2016-10-30T00:00:00"/>
    <x v="8"/>
    <s v="Standard Class"/>
    <x v="122"/>
    <x v="122"/>
    <s v="Corporate"/>
    <s v="United States"/>
    <s v="Houston"/>
    <s v="Texas"/>
    <n v="77041"/>
    <x v="2"/>
    <s v="OFF-PA-10001166"/>
    <s v="Office Supplies"/>
    <x v="1"/>
    <x v="10"/>
    <x v="777"/>
    <n v="10.368"/>
  </r>
  <r>
    <n v="5376"/>
    <s v="CA-2018-134152"/>
    <d v="2018-05-27T00:00:00"/>
    <d v="2018-05-31T00:00:00"/>
    <x v="5"/>
    <s v="Standard Class"/>
    <x v="532"/>
    <x v="532"/>
    <s v="Corporate"/>
    <s v="United States"/>
    <s v="Seattle"/>
    <s v="Washington"/>
    <n v="98103"/>
    <x v="1"/>
    <s v="TEC-AC-10004510"/>
    <s v="Technology"/>
    <x v="2"/>
    <x v="11"/>
    <x v="953"/>
    <n v="98.16"/>
  </r>
  <r>
    <n v="5377"/>
    <s v="CA-2018-134152"/>
    <d v="2018-05-27T00:00:00"/>
    <d v="2018-05-31T00:00:00"/>
    <x v="5"/>
    <s v="Standard Class"/>
    <x v="532"/>
    <x v="532"/>
    <s v="Corporate"/>
    <s v="United States"/>
    <s v="Seattle"/>
    <s v="Washington"/>
    <n v="98103"/>
    <x v="1"/>
    <s v="OFF-AR-10004062"/>
    <s v="Office Supplies"/>
    <x v="1"/>
    <x v="6"/>
    <x v="772"/>
    <n v="31.44"/>
  </r>
  <r>
    <n v="5378"/>
    <s v="CA-2015-125542"/>
    <d v="2015-05-12T00:00:00"/>
    <d v="2015-12-07T00:00:00"/>
    <x v="5"/>
    <s v="First Class"/>
    <x v="240"/>
    <x v="240"/>
    <s v="Corporate"/>
    <s v="United States"/>
    <s v="Philadelphia"/>
    <s v="Pennsylvania"/>
    <n v="19134"/>
    <x v="3"/>
    <s v="OFF-EN-10000056"/>
    <s v="Office Supplies"/>
    <x v="1"/>
    <x v="12"/>
    <x v="633"/>
    <n v="348.488"/>
  </r>
  <r>
    <n v="5379"/>
    <s v="CA-2015-125542"/>
    <d v="2015-05-12T00:00:00"/>
    <d v="2015-12-07T00:00:00"/>
    <x v="5"/>
    <s v="First Class"/>
    <x v="240"/>
    <x v="240"/>
    <s v="Corporate"/>
    <s v="United States"/>
    <s v="Philadelphia"/>
    <s v="Pennsylvania"/>
    <n v="19134"/>
    <x v="3"/>
    <s v="OFF-ST-10001469"/>
    <s v="Office Supplies"/>
    <x v="1"/>
    <x v="4"/>
    <x v="399"/>
    <n v="172.73599999999999"/>
  </r>
  <r>
    <n v="5380"/>
    <s v="CA-2017-136021"/>
    <d v="2017-08-14T00:00:00"/>
    <d v="2017-08-18T00:00:00"/>
    <x v="0"/>
    <s v="Standard Class"/>
    <x v="758"/>
    <x v="758"/>
    <s v="Consumer"/>
    <s v="United States"/>
    <s v="Los Angeles"/>
    <s v="California"/>
    <n v="90045"/>
    <x v="1"/>
    <s v="OFF-PA-10000551"/>
    <s v="Office Supplies"/>
    <x v="1"/>
    <x v="10"/>
    <x v="1246"/>
    <n v="15.54"/>
  </r>
  <r>
    <n v="5381"/>
    <s v="CA-2017-136021"/>
    <d v="2017-08-14T00:00:00"/>
    <d v="2017-08-18T00:00:00"/>
    <x v="0"/>
    <s v="Standard Class"/>
    <x v="758"/>
    <x v="758"/>
    <s v="Consumer"/>
    <s v="United States"/>
    <s v="Los Angeles"/>
    <s v="California"/>
    <n v="90045"/>
    <x v="1"/>
    <s v="TEC-MA-10000423"/>
    <s v="Technology"/>
    <x v="2"/>
    <x v="15"/>
    <x v="1722"/>
    <n v="105.55200000000001"/>
  </r>
  <r>
    <n v="5382"/>
    <s v="CA-2017-149195"/>
    <d v="2017-05-09T00:00:00"/>
    <d v="2017-09-07T00:00:00"/>
    <x v="5"/>
    <s v="Second Class"/>
    <x v="760"/>
    <x v="760"/>
    <s v="Corporate"/>
    <s v="United States"/>
    <s v="Houston"/>
    <s v="Texas"/>
    <n v="77070"/>
    <x v="2"/>
    <s v="OFF-PA-10001870"/>
    <s v="Office Supplies"/>
    <x v="1"/>
    <x v="10"/>
    <x v="680"/>
    <n v="25.92"/>
  </r>
  <r>
    <n v="5383"/>
    <s v="CA-2017-149195"/>
    <d v="2017-05-09T00:00:00"/>
    <d v="2017-09-07T00:00:00"/>
    <x v="5"/>
    <s v="Second Class"/>
    <x v="760"/>
    <x v="760"/>
    <s v="Corporate"/>
    <s v="United States"/>
    <s v="Houston"/>
    <s v="Texas"/>
    <n v="77070"/>
    <x v="2"/>
    <s v="OFF-FA-10001843"/>
    <s v="Office Supplies"/>
    <x v="1"/>
    <x v="13"/>
    <x v="128"/>
    <n v="15.808"/>
  </r>
  <r>
    <n v="5384"/>
    <s v="CA-2017-149195"/>
    <d v="2017-05-09T00:00:00"/>
    <d v="2017-09-07T00:00:00"/>
    <x v="5"/>
    <s v="Second Class"/>
    <x v="760"/>
    <x v="760"/>
    <s v="Corporate"/>
    <s v="United States"/>
    <s v="Houston"/>
    <s v="Texas"/>
    <n v="77070"/>
    <x v="2"/>
    <s v="OFF-PA-10002036"/>
    <s v="Office Supplies"/>
    <x v="1"/>
    <x v="10"/>
    <x v="329"/>
    <n v="10.368"/>
  </r>
  <r>
    <n v="5385"/>
    <s v="CA-2018-161410"/>
    <d v="2018-06-26T00:00:00"/>
    <d v="2018-07-03T00:00:00"/>
    <x v="9"/>
    <s v="Standard Class"/>
    <x v="417"/>
    <x v="417"/>
    <s v="Consumer"/>
    <s v="United States"/>
    <s v="Philadelphia"/>
    <s v="Pennsylvania"/>
    <n v="19143"/>
    <x v="3"/>
    <s v="TEC-PH-10001760"/>
    <s v="Technology"/>
    <x v="2"/>
    <x v="7"/>
    <x v="257"/>
    <n v="358.2"/>
  </r>
  <r>
    <n v="5386"/>
    <s v="CA-2018-161410"/>
    <d v="2018-06-26T00:00:00"/>
    <d v="2018-07-03T00:00:00"/>
    <x v="9"/>
    <s v="Standard Class"/>
    <x v="417"/>
    <x v="417"/>
    <s v="Consumer"/>
    <s v="United States"/>
    <s v="Philadelphia"/>
    <s v="Pennsylvania"/>
    <n v="19143"/>
    <x v="3"/>
    <s v="TEC-PH-10000673"/>
    <s v="Technology"/>
    <x v="2"/>
    <x v="7"/>
    <x v="1405"/>
    <n v="545.91600000000005"/>
  </r>
  <r>
    <n v="5387"/>
    <s v="CA-2018-152786"/>
    <d v="2018-12-03T00:00:00"/>
    <d v="2018-03-17T00:00:00"/>
    <x v="1"/>
    <s v="Standard Class"/>
    <x v="315"/>
    <x v="315"/>
    <s v="Consumer"/>
    <s v="United States"/>
    <s v="Rogers"/>
    <s v="Arkansas"/>
    <n v="72756"/>
    <x v="0"/>
    <s v="OFF-BI-10000829"/>
    <s v="Office Supplies"/>
    <x v="1"/>
    <x v="8"/>
    <x v="307"/>
    <n v="40.409999999999997"/>
  </r>
  <r>
    <n v="5388"/>
    <s v="CA-2018-164707"/>
    <d v="2018-02-18T00:00:00"/>
    <d v="2018-02-21T00:00:00"/>
    <x v="11"/>
    <s v="Second Class"/>
    <x v="51"/>
    <x v="51"/>
    <s v="Corporate"/>
    <s v="United States"/>
    <s v="Los Angeles"/>
    <s v="California"/>
    <n v="90045"/>
    <x v="1"/>
    <s v="TEC-PH-10001924"/>
    <s v="Technology"/>
    <x v="2"/>
    <x v="7"/>
    <x v="431"/>
    <n v="167.976"/>
  </r>
  <r>
    <n v="5389"/>
    <s v="CA-2018-164707"/>
    <d v="2018-02-18T00:00:00"/>
    <d v="2018-02-21T00:00:00"/>
    <x v="11"/>
    <s v="Second Class"/>
    <x v="51"/>
    <x v="51"/>
    <s v="Corporate"/>
    <s v="United States"/>
    <s v="Los Angeles"/>
    <s v="California"/>
    <n v="90045"/>
    <x v="1"/>
    <s v="TEC-AC-10004864"/>
    <s v="Technology"/>
    <x v="2"/>
    <x v="11"/>
    <x v="1298"/>
    <n v="109.53"/>
  </r>
  <r>
    <n v="5390"/>
    <s v="CA-2018-164707"/>
    <d v="2018-02-18T00:00:00"/>
    <d v="2018-02-21T00:00:00"/>
    <x v="11"/>
    <s v="Second Class"/>
    <x v="51"/>
    <x v="51"/>
    <s v="Corporate"/>
    <s v="United States"/>
    <s v="Los Angeles"/>
    <s v="California"/>
    <n v="90045"/>
    <x v="1"/>
    <s v="OFF-LA-10004345"/>
    <s v="Office Supplies"/>
    <x v="1"/>
    <x v="2"/>
    <x v="522"/>
    <n v="9.82"/>
  </r>
  <r>
    <n v="5391"/>
    <s v="CA-2018-163874"/>
    <d v="2018-10-11T00:00:00"/>
    <d v="2018-11-12T00:00:00"/>
    <x v="8"/>
    <s v="Second Class"/>
    <x v="714"/>
    <x v="714"/>
    <s v="Corporate"/>
    <s v="United States"/>
    <s v="Seattle"/>
    <s v="Washington"/>
    <n v="98105"/>
    <x v="1"/>
    <s v="OFF-BI-10000088"/>
    <s v="Office Supplies"/>
    <x v="1"/>
    <x v="8"/>
    <x v="1034"/>
    <n v="26.352"/>
  </r>
  <r>
    <n v="5392"/>
    <s v="US-2015-123183"/>
    <d v="2015-11-19T00:00:00"/>
    <d v="2015-11-25T00:00:00"/>
    <x v="2"/>
    <s v="Standard Class"/>
    <x v="744"/>
    <x v="744"/>
    <s v="Corporate"/>
    <s v="United States"/>
    <s v="Wilmington"/>
    <s v="Delaware"/>
    <n v="19805"/>
    <x v="3"/>
    <s v="OFF-LA-10002787"/>
    <s v="Office Supplies"/>
    <x v="1"/>
    <x v="2"/>
    <x v="547"/>
    <n v="22.5"/>
  </r>
  <r>
    <n v="5393"/>
    <s v="US-2015-123183"/>
    <d v="2015-11-19T00:00:00"/>
    <d v="2015-11-25T00:00:00"/>
    <x v="2"/>
    <s v="Standard Class"/>
    <x v="744"/>
    <x v="744"/>
    <s v="Corporate"/>
    <s v="United States"/>
    <s v="Wilmington"/>
    <s v="Delaware"/>
    <n v="19805"/>
    <x v="3"/>
    <s v="OFF-LA-10001569"/>
    <s v="Office Supplies"/>
    <x v="1"/>
    <x v="2"/>
    <x v="639"/>
    <n v="9.9600000000000009"/>
  </r>
  <r>
    <n v="5394"/>
    <s v="US-2015-123183"/>
    <d v="2015-11-19T00:00:00"/>
    <d v="2015-11-25T00:00:00"/>
    <x v="2"/>
    <s v="Standard Class"/>
    <x v="744"/>
    <x v="744"/>
    <s v="Corporate"/>
    <s v="United States"/>
    <s v="Wilmington"/>
    <s v="Delaware"/>
    <n v="19805"/>
    <x v="3"/>
    <s v="OFF-BI-10002429"/>
    <s v="Office Supplies"/>
    <x v="1"/>
    <x v="8"/>
    <x v="472"/>
    <n v="213.08"/>
  </r>
  <r>
    <n v="5395"/>
    <s v="US-2015-123183"/>
    <d v="2015-11-19T00:00:00"/>
    <d v="2015-11-25T00:00:00"/>
    <x v="2"/>
    <s v="Standard Class"/>
    <x v="744"/>
    <x v="744"/>
    <s v="Corporate"/>
    <s v="United States"/>
    <s v="Wilmington"/>
    <s v="Delaware"/>
    <n v="19805"/>
    <x v="3"/>
    <s v="FUR-BO-10000362"/>
    <s v="Furniture"/>
    <x v="0"/>
    <x v="0"/>
    <x v="1046"/>
    <n v="1025.8800000000001"/>
  </r>
  <r>
    <n v="5396"/>
    <s v="CA-2015-104829"/>
    <d v="2015-11-18T00:00:00"/>
    <d v="2015-11-21T00:00:00"/>
    <x v="2"/>
    <s v="Second Class"/>
    <x v="189"/>
    <x v="189"/>
    <s v="Corporate"/>
    <s v="United States"/>
    <s v="Provo"/>
    <s v="Utah"/>
    <n v="84604"/>
    <x v="1"/>
    <s v="OFF-PA-10003016"/>
    <s v="Office Supplies"/>
    <x v="1"/>
    <x v="10"/>
    <x v="1394"/>
    <n v="21.98"/>
  </r>
  <r>
    <n v="5397"/>
    <s v="US-2017-147340"/>
    <d v="2017-09-24T00:00:00"/>
    <d v="2017-09-24T00:00:00"/>
    <x v="3"/>
    <s v="Same Day"/>
    <x v="494"/>
    <x v="494"/>
    <s v="Corporate"/>
    <s v="United States"/>
    <s v="San Francisco"/>
    <s v="California"/>
    <n v="94110"/>
    <x v="1"/>
    <s v="FUR-FU-10002501"/>
    <s v="Furniture"/>
    <x v="0"/>
    <x v="5"/>
    <x v="1293"/>
    <n v="63.2"/>
  </r>
  <r>
    <n v="5398"/>
    <s v="CA-2017-145492"/>
    <d v="2017-11-20T00:00:00"/>
    <d v="2017-11-27T00:00:00"/>
    <x v="2"/>
    <s v="Standard Class"/>
    <x v="204"/>
    <x v="204"/>
    <s v="Corporate"/>
    <s v="United States"/>
    <s v="Los Angeles"/>
    <s v="California"/>
    <n v="90004"/>
    <x v="1"/>
    <s v="OFF-AP-10003622"/>
    <s v="Office Supplies"/>
    <x v="1"/>
    <x v="9"/>
    <x v="190"/>
    <n v="39"/>
  </r>
  <r>
    <n v="5399"/>
    <s v="CA-2017-163202"/>
    <d v="2017-09-27T00:00:00"/>
    <d v="2017-10-02T00:00:00"/>
    <x v="3"/>
    <s v="Standard Class"/>
    <x v="312"/>
    <x v="312"/>
    <s v="Corporate"/>
    <s v="United States"/>
    <s v="Lancaster"/>
    <s v="Ohio"/>
    <n v="43130"/>
    <x v="3"/>
    <s v="OFF-BI-10002764"/>
    <s v="Office Supplies"/>
    <x v="1"/>
    <x v="8"/>
    <x v="507"/>
    <n v="2.907"/>
  </r>
  <r>
    <n v="5400"/>
    <s v="CA-2017-117681"/>
    <d v="2017-09-04T00:00:00"/>
    <d v="2017-04-14T00:00:00"/>
    <x v="3"/>
    <s v="Standard Class"/>
    <x v="520"/>
    <x v="520"/>
    <s v="Consumer"/>
    <s v="United States"/>
    <s v="Los Angeles"/>
    <s v="California"/>
    <n v="90004"/>
    <x v="1"/>
    <s v="FUR-BO-10001798"/>
    <s v="Furniture"/>
    <x v="0"/>
    <x v="0"/>
    <x v="0"/>
    <n v="556.66499999999996"/>
  </r>
  <r>
    <n v="5401"/>
    <s v="CA-2018-132262"/>
    <d v="2018-09-21T00:00:00"/>
    <d v="2018-09-23T00:00:00"/>
    <x v="3"/>
    <s v="First Class"/>
    <x v="761"/>
    <x v="761"/>
    <s v="Consumer"/>
    <s v="United States"/>
    <s v="Seattle"/>
    <s v="Washington"/>
    <n v="98103"/>
    <x v="1"/>
    <s v="TEC-AC-10000158"/>
    <s v="Technology"/>
    <x v="2"/>
    <x v="11"/>
    <x v="357"/>
    <n v="71.98"/>
  </r>
  <r>
    <n v="5402"/>
    <s v="CA-2018-132262"/>
    <d v="2018-09-21T00:00:00"/>
    <d v="2018-09-23T00:00:00"/>
    <x v="3"/>
    <s v="First Class"/>
    <x v="761"/>
    <x v="761"/>
    <s v="Consumer"/>
    <s v="United States"/>
    <s v="Seattle"/>
    <s v="Washington"/>
    <n v="98103"/>
    <x v="1"/>
    <s v="TEC-AC-10000303"/>
    <s v="Technology"/>
    <x v="2"/>
    <x v="11"/>
    <x v="434"/>
    <n v="79.98"/>
  </r>
  <r>
    <n v="5403"/>
    <s v="CA-2018-123043"/>
    <d v="2018-08-24T00:00:00"/>
    <d v="2018-08-29T00:00:00"/>
    <x v="0"/>
    <s v="Standard Class"/>
    <x v="124"/>
    <x v="124"/>
    <s v="Corporate"/>
    <s v="United States"/>
    <s v="New York City"/>
    <s v="New York"/>
    <n v="10024"/>
    <x v="3"/>
    <s v="OFF-BI-10003910"/>
    <s v="Office Supplies"/>
    <x v="1"/>
    <x v="8"/>
    <x v="8"/>
    <n v="24.672000000000001"/>
  </r>
  <r>
    <n v="5404"/>
    <s v="CA-2018-123043"/>
    <d v="2018-08-24T00:00:00"/>
    <d v="2018-08-29T00:00:00"/>
    <x v="0"/>
    <s v="Standard Class"/>
    <x v="124"/>
    <x v="124"/>
    <s v="Corporate"/>
    <s v="United States"/>
    <s v="New York City"/>
    <s v="New York"/>
    <n v="10024"/>
    <x v="3"/>
    <s v="OFF-BI-10000138"/>
    <s v="Office Supplies"/>
    <x v="1"/>
    <x v="8"/>
    <x v="605"/>
    <n v="3.7440000000000002"/>
  </r>
  <r>
    <n v="5405"/>
    <s v="US-2017-143280"/>
    <d v="2017-02-22T00:00:00"/>
    <d v="2017-02-26T00:00:00"/>
    <x v="11"/>
    <s v="Standard Class"/>
    <x v="356"/>
    <x v="356"/>
    <s v="Consumer"/>
    <s v="United States"/>
    <s v="Los Angeles"/>
    <s v="California"/>
    <n v="90045"/>
    <x v="1"/>
    <s v="TEC-PH-10002398"/>
    <s v="Technology"/>
    <x v="2"/>
    <x v="7"/>
    <x v="288"/>
    <n v="445.96"/>
  </r>
  <r>
    <n v="5406"/>
    <s v="US-2017-143280"/>
    <d v="2017-02-22T00:00:00"/>
    <d v="2017-02-26T00:00:00"/>
    <x v="11"/>
    <s v="Standard Class"/>
    <x v="356"/>
    <x v="356"/>
    <s v="Consumer"/>
    <s v="United States"/>
    <s v="Los Angeles"/>
    <s v="California"/>
    <n v="90045"/>
    <x v="1"/>
    <s v="TEC-AC-10003399"/>
    <s v="Technology"/>
    <x v="2"/>
    <x v="11"/>
    <x v="1506"/>
    <n v="36.24"/>
  </r>
  <r>
    <n v="5407"/>
    <s v="US-2017-143280"/>
    <d v="2017-02-22T00:00:00"/>
    <d v="2017-02-26T00:00:00"/>
    <x v="11"/>
    <s v="Standard Class"/>
    <x v="356"/>
    <x v="356"/>
    <s v="Consumer"/>
    <s v="United States"/>
    <s v="Los Angeles"/>
    <s v="California"/>
    <n v="90045"/>
    <x v="1"/>
    <s v="OFF-FA-10000992"/>
    <s v="Office Supplies"/>
    <x v="1"/>
    <x v="13"/>
    <x v="1042"/>
    <n v="10.65"/>
  </r>
  <r>
    <n v="5408"/>
    <s v="CA-2018-108854"/>
    <d v="2018-08-12T00:00:00"/>
    <d v="2018-12-14T00:00:00"/>
    <x v="0"/>
    <s v="Standard Class"/>
    <x v="664"/>
    <x v="664"/>
    <s v="Corporate"/>
    <s v="United States"/>
    <s v="San Francisco"/>
    <s v="California"/>
    <n v="94109"/>
    <x v="1"/>
    <s v="OFF-PA-10003022"/>
    <s v="Office Supplies"/>
    <x v="1"/>
    <x v="10"/>
    <x v="1723"/>
    <n v="87.92"/>
  </r>
  <r>
    <n v="5409"/>
    <s v="CA-2018-108854"/>
    <d v="2018-08-12T00:00:00"/>
    <d v="2018-12-14T00:00:00"/>
    <x v="0"/>
    <s v="Standard Class"/>
    <x v="664"/>
    <x v="664"/>
    <s v="Corporate"/>
    <s v="United States"/>
    <s v="San Francisco"/>
    <s v="California"/>
    <n v="94109"/>
    <x v="1"/>
    <s v="OFF-BI-10002854"/>
    <s v="Office Supplies"/>
    <x v="1"/>
    <x v="8"/>
    <x v="904"/>
    <n v="22.423999999999999"/>
  </r>
  <r>
    <n v="5410"/>
    <s v="CA-2018-108854"/>
    <d v="2018-08-12T00:00:00"/>
    <d v="2018-12-14T00:00:00"/>
    <x v="0"/>
    <s v="Standard Class"/>
    <x v="664"/>
    <x v="664"/>
    <s v="Corporate"/>
    <s v="United States"/>
    <s v="San Francisco"/>
    <s v="California"/>
    <n v="94109"/>
    <x v="1"/>
    <s v="OFF-BI-10001670"/>
    <s v="Office Supplies"/>
    <x v="1"/>
    <x v="8"/>
    <x v="443"/>
    <n v="90.48"/>
  </r>
  <r>
    <n v="5411"/>
    <s v="CA-2018-108854"/>
    <d v="2018-08-12T00:00:00"/>
    <d v="2018-12-14T00:00:00"/>
    <x v="0"/>
    <s v="Standard Class"/>
    <x v="664"/>
    <x v="664"/>
    <s v="Corporate"/>
    <s v="United States"/>
    <s v="San Francisco"/>
    <s v="California"/>
    <n v="94109"/>
    <x v="1"/>
    <s v="OFF-ST-10001837"/>
    <s v="Office Supplies"/>
    <x v="1"/>
    <x v="4"/>
    <x v="1340"/>
    <n v="42.76"/>
  </r>
  <r>
    <n v="5412"/>
    <s v="CA-2018-166856"/>
    <d v="2018-09-18T00:00:00"/>
    <d v="2018-09-22T00:00:00"/>
    <x v="3"/>
    <s v="Standard Class"/>
    <x v="700"/>
    <x v="700"/>
    <s v="Consumer"/>
    <s v="United States"/>
    <s v="Clovis"/>
    <s v="New Mexico"/>
    <n v="88101"/>
    <x v="1"/>
    <s v="OFF-BI-10002012"/>
    <s v="Office Supplies"/>
    <x v="1"/>
    <x v="8"/>
    <x v="749"/>
    <n v="10.08"/>
  </r>
  <r>
    <n v="5413"/>
    <s v="CA-2018-166856"/>
    <d v="2018-09-18T00:00:00"/>
    <d v="2018-09-22T00:00:00"/>
    <x v="3"/>
    <s v="Standard Class"/>
    <x v="700"/>
    <x v="700"/>
    <s v="Consumer"/>
    <s v="United States"/>
    <s v="Clovis"/>
    <s v="New Mexico"/>
    <n v="88101"/>
    <x v="1"/>
    <s v="TEC-AC-10004992"/>
    <s v="Technology"/>
    <x v="2"/>
    <x v="11"/>
    <x v="1724"/>
    <n v="101.34"/>
  </r>
  <r>
    <n v="5414"/>
    <s v="CA-2017-153157"/>
    <d v="2017-11-09T00:00:00"/>
    <d v="2017-09-14T00:00:00"/>
    <x v="2"/>
    <s v="First Class"/>
    <x v="577"/>
    <x v="577"/>
    <s v="Consumer"/>
    <s v="United States"/>
    <s v="Wichita"/>
    <s v="Kansas"/>
    <n v="67212"/>
    <x v="2"/>
    <s v="TEC-PH-10003171"/>
    <s v="Technology"/>
    <x v="2"/>
    <x v="7"/>
    <x v="1504"/>
    <n v="224.75"/>
  </r>
  <r>
    <n v="5415"/>
    <s v="US-2018-125647"/>
    <d v="2018-09-23T00:00:00"/>
    <d v="2018-09-28T00:00:00"/>
    <x v="3"/>
    <s v="Standard Class"/>
    <x v="48"/>
    <x v="48"/>
    <s v="Consumer"/>
    <s v="United States"/>
    <s v="Chicago"/>
    <s v="Illinois"/>
    <n v="60653"/>
    <x v="2"/>
    <s v="OFF-AP-10000390"/>
    <s v="Office Supplies"/>
    <x v="1"/>
    <x v="9"/>
    <x v="1700"/>
    <n v="73.176000000000002"/>
  </r>
  <r>
    <n v="5416"/>
    <s v="US-2018-125647"/>
    <d v="2018-09-23T00:00:00"/>
    <d v="2018-09-28T00:00:00"/>
    <x v="3"/>
    <s v="Standard Class"/>
    <x v="48"/>
    <x v="48"/>
    <s v="Consumer"/>
    <s v="United States"/>
    <s v="Chicago"/>
    <s v="Illinois"/>
    <n v="60653"/>
    <x v="2"/>
    <s v="OFF-PA-10004888"/>
    <s v="Office Supplies"/>
    <x v="1"/>
    <x v="10"/>
    <x v="968"/>
    <n v="20.736000000000001"/>
  </r>
  <r>
    <n v="5417"/>
    <s v="US-2018-125647"/>
    <d v="2018-09-23T00:00:00"/>
    <d v="2018-09-28T00:00:00"/>
    <x v="3"/>
    <s v="Standard Class"/>
    <x v="48"/>
    <x v="48"/>
    <s v="Consumer"/>
    <s v="United States"/>
    <s v="Chicago"/>
    <s v="Illinois"/>
    <n v="60653"/>
    <x v="2"/>
    <s v="TEC-PH-10004188"/>
    <s v="Technology"/>
    <x v="2"/>
    <x v="7"/>
    <x v="770"/>
    <n v="39.984000000000002"/>
  </r>
  <r>
    <n v="5418"/>
    <s v="CA-2015-132542"/>
    <d v="2015-06-10T00:00:00"/>
    <d v="2015-10-08T00:00:00"/>
    <x v="9"/>
    <s v="Second Class"/>
    <x v="87"/>
    <x v="87"/>
    <s v="Corporate"/>
    <s v="United States"/>
    <s v="Omaha"/>
    <s v="Nebraska"/>
    <n v="68104"/>
    <x v="2"/>
    <s v="OFF-BI-10004099"/>
    <s v="Office Supplies"/>
    <x v="1"/>
    <x v="8"/>
    <x v="1725"/>
    <n v="15.36"/>
  </r>
  <r>
    <n v="5419"/>
    <s v="CA-2016-110877"/>
    <d v="2016-10-23T00:00:00"/>
    <d v="2016-10-26T00:00:00"/>
    <x v="8"/>
    <s v="First Class"/>
    <x v="555"/>
    <x v="555"/>
    <s v="Consumer"/>
    <s v="United States"/>
    <s v="Houston"/>
    <s v="Texas"/>
    <n v="77041"/>
    <x v="2"/>
    <s v="OFF-PA-10004621"/>
    <s v="Office Supplies"/>
    <x v="1"/>
    <x v="10"/>
    <x v="745"/>
    <n v="36.287999999999997"/>
  </r>
  <r>
    <n v="5420"/>
    <s v="CA-2016-110877"/>
    <d v="2016-10-23T00:00:00"/>
    <d v="2016-10-26T00:00:00"/>
    <x v="8"/>
    <s v="First Class"/>
    <x v="555"/>
    <x v="555"/>
    <s v="Consumer"/>
    <s v="United States"/>
    <s v="Houston"/>
    <s v="Texas"/>
    <n v="77041"/>
    <x v="2"/>
    <s v="TEC-PH-10002103"/>
    <s v="Technology"/>
    <x v="2"/>
    <x v="7"/>
    <x v="539"/>
    <n v="150.38399999999999"/>
  </r>
  <r>
    <n v="5421"/>
    <s v="US-2017-151827"/>
    <d v="2017-03-31T00:00:00"/>
    <d v="2017-04-02T00:00:00"/>
    <x v="10"/>
    <s v="Second Class"/>
    <x v="229"/>
    <x v="229"/>
    <s v="Consumer"/>
    <s v="United States"/>
    <s v="Philadelphia"/>
    <s v="Pennsylvania"/>
    <n v="19134"/>
    <x v="3"/>
    <s v="TEC-PH-10002789"/>
    <s v="Technology"/>
    <x v="2"/>
    <x v="7"/>
    <x v="1586"/>
    <n v="280.78199999999998"/>
  </r>
  <r>
    <n v="5422"/>
    <s v="US-2017-151827"/>
    <d v="2017-03-31T00:00:00"/>
    <d v="2017-04-02T00:00:00"/>
    <x v="10"/>
    <s v="Second Class"/>
    <x v="229"/>
    <x v="229"/>
    <s v="Consumer"/>
    <s v="United States"/>
    <s v="Philadelphia"/>
    <s v="Pennsylvania"/>
    <n v="19134"/>
    <x v="3"/>
    <s v="TEC-AC-10003289"/>
    <s v="Technology"/>
    <x v="2"/>
    <x v="11"/>
    <x v="1218"/>
    <n v="31.984000000000002"/>
  </r>
  <r>
    <n v="5423"/>
    <s v="US-2017-163258"/>
    <d v="2017-12-29T00:00:00"/>
    <d v="2018-01-02T00:00:00"/>
    <x v="1"/>
    <s v="Standard Class"/>
    <x v="418"/>
    <x v="418"/>
    <s v="Consumer"/>
    <s v="United States"/>
    <s v="Los Angeles"/>
    <s v="California"/>
    <n v="90045"/>
    <x v="1"/>
    <s v="OFF-BI-10000138"/>
    <s v="Office Supplies"/>
    <x v="1"/>
    <x v="8"/>
    <x v="605"/>
    <n v="11.231999999999999"/>
  </r>
  <r>
    <n v="5424"/>
    <s v="CA-2018-103009"/>
    <d v="2018-03-11T00:00:00"/>
    <d v="2018-11-05T00:00:00"/>
    <x v="10"/>
    <s v="Second Class"/>
    <x v="601"/>
    <x v="601"/>
    <s v="Corporate"/>
    <s v="United States"/>
    <s v="Richmond"/>
    <s v="Kentucky"/>
    <n v="40475"/>
    <x v="0"/>
    <s v="OFF-PA-10001215"/>
    <s v="Office Supplies"/>
    <x v="1"/>
    <x v="10"/>
    <x v="1726"/>
    <n v="26.4"/>
  </r>
  <r>
    <n v="5425"/>
    <s v="US-2018-120649"/>
    <d v="2018-01-20T00:00:00"/>
    <d v="2018-01-26T00:00:00"/>
    <x v="7"/>
    <s v="Standard Class"/>
    <x v="223"/>
    <x v="223"/>
    <s v="Consumer"/>
    <s v="United States"/>
    <s v="Waterbury"/>
    <s v="Connecticut"/>
    <n v="6708"/>
    <x v="3"/>
    <s v="OFF-AR-10001545"/>
    <s v="Office Supplies"/>
    <x v="1"/>
    <x v="6"/>
    <x v="820"/>
    <n v="3.52"/>
  </r>
  <r>
    <n v="5426"/>
    <s v="CA-2017-153598"/>
    <d v="2017-03-12T00:00:00"/>
    <d v="2017-12-06T00:00:00"/>
    <x v="10"/>
    <s v="First Class"/>
    <x v="392"/>
    <x v="392"/>
    <s v="Consumer"/>
    <s v="United States"/>
    <s v="Los Angeles"/>
    <s v="California"/>
    <n v="90045"/>
    <x v="1"/>
    <s v="TEC-AC-10003870"/>
    <s v="Technology"/>
    <x v="2"/>
    <x v="11"/>
    <x v="1727"/>
    <n v="1649.95"/>
  </r>
  <r>
    <n v="5427"/>
    <s v="CA-2017-153598"/>
    <d v="2017-03-12T00:00:00"/>
    <d v="2017-12-06T00:00:00"/>
    <x v="10"/>
    <s v="First Class"/>
    <x v="392"/>
    <x v="392"/>
    <s v="Consumer"/>
    <s v="United States"/>
    <s v="Los Angeles"/>
    <s v="California"/>
    <n v="90045"/>
    <x v="1"/>
    <s v="FUR-FU-10001085"/>
    <s v="Furniture"/>
    <x v="0"/>
    <x v="5"/>
    <x v="1599"/>
    <n v="111.9"/>
  </r>
  <r>
    <n v="5428"/>
    <s v="US-2017-108497"/>
    <d v="2017-06-14T00:00:00"/>
    <d v="2017-06-14T00:00:00"/>
    <x v="9"/>
    <s v="Same Day"/>
    <x v="762"/>
    <x v="762"/>
    <s v="Home Office"/>
    <s v="United States"/>
    <s v="Los Angeles"/>
    <s v="California"/>
    <n v="90036"/>
    <x v="1"/>
    <s v="FUR-BO-10004218"/>
    <s v="Furniture"/>
    <x v="0"/>
    <x v="0"/>
    <x v="1593"/>
    <n v="599.16499999999996"/>
  </r>
  <r>
    <n v="5429"/>
    <s v="CA-2017-113096"/>
    <d v="2017-02-09T00:00:00"/>
    <d v="2017-09-04T00:00:00"/>
    <x v="11"/>
    <s v="First Class"/>
    <x v="449"/>
    <x v="449"/>
    <s v="Home Office"/>
    <s v="United States"/>
    <s v="San Francisco"/>
    <s v="California"/>
    <n v="94122"/>
    <x v="1"/>
    <s v="OFF-ST-10003455"/>
    <s v="Office Supplies"/>
    <x v="1"/>
    <x v="4"/>
    <x v="171"/>
    <n v="46.53"/>
  </r>
  <r>
    <n v="5430"/>
    <s v="CA-2015-136861"/>
    <d v="2015-05-09T00:00:00"/>
    <d v="2015-09-07T00:00:00"/>
    <x v="5"/>
    <s v="First Class"/>
    <x v="701"/>
    <x v="701"/>
    <s v="Consumer"/>
    <s v="United States"/>
    <s v="Saint Petersburg"/>
    <s v="Florida"/>
    <n v="33710"/>
    <x v="0"/>
    <s v="FUR-FU-10001967"/>
    <s v="Furniture"/>
    <x v="0"/>
    <x v="5"/>
    <x v="296"/>
    <n v="31.984000000000002"/>
  </r>
  <r>
    <n v="5431"/>
    <s v="CA-2018-117422"/>
    <d v="2018-10-21T00:00:00"/>
    <d v="2018-10-25T00:00:00"/>
    <x v="8"/>
    <s v="Standard Class"/>
    <x v="763"/>
    <x v="763"/>
    <s v="Home Office"/>
    <s v="United States"/>
    <s v="Lakewood"/>
    <s v="Ohio"/>
    <n v="44107"/>
    <x v="3"/>
    <s v="OFF-AP-10000938"/>
    <s v="Office Supplies"/>
    <x v="1"/>
    <x v="9"/>
    <x v="1712"/>
    <n v="161.56800000000001"/>
  </r>
  <r>
    <n v="5432"/>
    <s v="CA-2018-117422"/>
    <d v="2018-10-21T00:00:00"/>
    <d v="2018-10-25T00:00:00"/>
    <x v="8"/>
    <s v="Standard Class"/>
    <x v="763"/>
    <x v="763"/>
    <s v="Home Office"/>
    <s v="United States"/>
    <s v="Lakewood"/>
    <s v="Ohio"/>
    <n v="44107"/>
    <x v="3"/>
    <s v="OFF-PA-10002195"/>
    <s v="Office Supplies"/>
    <x v="1"/>
    <x v="10"/>
    <x v="726"/>
    <n v="4.0640000000000001"/>
  </r>
  <r>
    <n v="5433"/>
    <s v="CA-2018-117422"/>
    <d v="2018-10-21T00:00:00"/>
    <d v="2018-10-25T00:00:00"/>
    <x v="8"/>
    <s v="Standard Class"/>
    <x v="763"/>
    <x v="763"/>
    <s v="Home Office"/>
    <s v="United States"/>
    <s v="Lakewood"/>
    <s v="Ohio"/>
    <n v="44107"/>
    <x v="3"/>
    <s v="OFF-BI-10002799"/>
    <s v="Office Supplies"/>
    <x v="1"/>
    <x v="8"/>
    <x v="1459"/>
    <n v="6.2160000000000002"/>
  </r>
  <r>
    <n v="5434"/>
    <s v="CA-2018-129707"/>
    <d v="2018-04-25T00:00:00"/>
    <d v="2018-04-29T00:00:00"/>
    <x v="4"/>
    <s v="Standard Class"/>
    <x v="405"/>
    <x v="405"/>
    <s v="Consumer"/>
    <s v="United States"/>
    <s v="Chandler"/>
    <s v="Arizona"/>
    <n v="85224"/>
    <x v="1"/>
    <s v="OFF-AR-10000246"/>
    <s v="Office Supplies"/>
    <x v="1"/>
    <x v="6"/>
    <x v="21"/>
    <n v="8.8960000000000008"/>
  </r>
  <r>
    <n v="5435"/>
    <s v="CA-2016-160171"/>
    <d v="2016-10-19T00:00:00"/>
    <d v="2016-10-24T00:00:00"/>
    <x v="8"/>
    <s v="Standard Class"/>
    <x v="84"/>
    <x v="84"/>
    <s v="Home Office"/>
    <s v="United States"/>
    <s v="Los Angeles"/>
    <s v="California"/>
    <n v="90008"/>
    <x v="1"/>
    <s v="OFF-AP-10000275"/>
    <s v="Office Supplies"/>
    <x v="1"/>
    <x v="9"/>
    <x v="1728"/>
    <n v="1640.7"/>
  </r>
  <r>
    <n v="5436"/>
    <s v="CA-2016-160171"/>
    <d v="2016-10-19T00:00:00"/>
    <d v="2016-10-24T00:00:00"/>
    <x v="8"/>
    <s v="Standard Class"/>
    <x v="84"/>
    <x v="84"/>
    <s v="Home Office"/>
    <s v="United States"/>
    <s v="Los Angeles"/>
    <s v="California"/>
    <n v="90008"/>
    <x v="1"/>
    <s v="TEC-AC-10000892"/>
    <s v="Technology"/>
    <x v="2"/>
    <x v="11"/>
    <x v="293"/>
    <n v="270"/>
  </r>
  <r>
    <n v="5437"/>
    <s v="CA-2015-103317"/>
    <d v="2015-05-07T00:00:00"/>
    <d v="2015-07-08T00:00:00"/>
    <x v="5"/>
    <s v="First Class"/>
    <x v="760"/>
    <x v="760"/>
    <s v="Corporate"/>
    <s v="United States"/>
    <s v="Palm Coast"/>
    <s v="Florida"/>
    <n v="32137"/>
    <x v="0"/>
    <s v="FUR-FU-10001591"/>
    <s v="Furniture"/>
    <x v="0"/>
    <x v="5"/>
    <x v="1110"/>
    <n v="19.52"/>
  </r>
  <r>
    <n v="5438"/>
    <s v="CA-2015-103317"/>
    <d v="2015-05-07T00:00:00"/>
    <d v="2015-07-08T00:00:00"/>
    <x v="5"/>
    <s v="First Class"/>
    <x v="760"/>
    <x v="760"/>
    <s v="Corporate"/>
    <s v="United States"/>
    <s v="Palm Coast"/>
    <s v="Florida"/>
    <n v="32137"/>
    <x v="0"/>
    <s v="OFF-BI-10001787"/>
    <s v="Office Supplies"/>
    <x v="1"/>
    <x v="8"/>
    <x v="1491"/>
    <n v="9.81"/>
  </r>
  <r>
    <n v="5439"/>
    <s v="CA-2015-103317"/>
    <d v="2015-05-07T00:00:00"/>
    <d v="2015-07-08T00:00:00"/>
    <x v="5"/>
    <s v="First Class"/>
    <x v="760"/>
    <x v="760"/>
    <s v="Corporate"/>
    <s v="United States"/>
    <s v="Palm Coast"/>
    <s v="Florida"/>
    <n v="32137"/>
    <x v="0"/>
    <s v="FUR-FU-10003192"/>
    <s v="Furniture"/>
    <x v="0"/>
    <x v="5"/>
    <x v="1729"/>
    <n v="213.21600000000001"/>
  </r>
  <r>
    <n v="5440"/>
    <s v="CA-2017-167115"/>
    <d v="2017-04-04T00:00:00"/>
    <d v="2017-04-09T00:00:00"/>
    <x v="4"/>
    <s v="Standard Class"/>
    <x v="699"/>
    <x v="699"/>
    <s v="Consumer"/>
    <s v="United States"/>
    <s v="New York City"/>
    <s v="New York"/>
    <n v="10035"/>
    <x v="3"/>
    <s v="OFF-BI-10004600"/>
    <s v="Office Supplies"/>
    <x v="1"/>
    <x v="8"/>
    <x v="1486"/>
    <n v="588.78399999999999"/>
  </r>
  <r>
    <n v="5441"/>
    <s v="US-2018-153633"/>
    <d v="2018-11-13T00:00:00"/>
    <d v="2018-11-18T00:00:00"/>
    <x v="2"/>
    <s v="Second Class"/>
    <x v="646"/>
    <x v="646"/>
    <s v="Consumer"/>
    <s v="United States"/>
    <s v="Jupiter"/>
    <s v="Florida"/>
    <n v="33458"/>
    <x v="0"/>
    <s v="OFF-AR-10002335"/>
    <s v="Office Supplies"/>
    <x v="1"/>
    <x v="6"/>
    <x v="679"/>
    <n v="2.0640000000000001"/>
  </r>
  <r>
    <n v="5442"/>
    <s v="CA-2018-155929"/>
    <d v="2018-09-09T00:00:00"/>
    <d v="2018-09-13T00:00:00"/>
    <x v="3"/>
    <s v="Standard Class"/>
    <x v="482"/>
    <x v="482"/>
    <s v="Consumer"/>
    <s v="United States"/>
    <s v="Glendale"/>
    <s v="Arizona"/>
    <n v="85301"/>
    <x v="1"/>
    <s v="OFF-PA-10000859"/>
    <s v="Office Supplies"/>
    <x v="1"/>
    <x v="10"/>
    <x v="1730"/>
    <n v="6.3680000000000003"/>
  </r>
  <r>
    <n v="5443"/>
    <s v="CA-2016-148712"/>
    <d v="2016-04-17T00:00:00"/>
    <d v="2016-04-23T00:00:00"/>
    <x v="4"/>
    <s v="Standard Class"/>
    <x v="341"/>
    <x v="341"/>
    <s v="Consumer"/>
    <s v="United States"/>
    <s v="New York City"/>
    <s v="New York"/>
    <n v="10035"/>
    <x v="3"/>
    <s v="TEC-AC-10003198"/>
    <s v="Technology"/>
    <x v="2"/>
    <x v="11"/>
    <x v="768"/>
    <n v="99.6"/>
  </r>
  <r>
    <n v="5444"/>
    <s v="CA-2016-148712"/>
    <d v="2016-04-17T00:00:00"/>
    <d v="2016-04-23T00:00:00"/>
    <x v="4"/>
    <s v="Standard Class"/>
    <x v="341"/>
    <x v="341"/>
    <s v="Consumer"/>
    <s v="United States"/>
    <s v="New York City"/>
    <s v="New York"/>
    <n v="10035"/>
    <x v="3"/>
    <s v="OFF-BI-10001900"/>
    <s v="Office Supplies"/>
    <x v="1"/>
    <x v="8"/>
    <x v="1108"/>
    <n v="62.295999999999999"/>
  </r>
  <r>
    <n v="5445"/>
    <s v="CA-2016-148712"/>
    <d v="2016-04-17T00:00:00"/>
    <d v="2016-04-23T00:00:00"/>
    <x v="4"/>
    <s v="Standard Class"/>
    <x v="341"/>
    <x v="341"/>
    <s v="Consumer"/>
    <s v="United States"/>
    <s v="New York City"/>
    <s v="New York"/>
    <n v="10035"/>
    <x v="3"/>
    <s v="OFF-AR-10000614"/>
    <s v="Office Supplies"/>
    <x v="1"/>
    <x v="6"/>
    <x v="1731"/>
    <n v="10.71"/>
  </r>
  <r>
    <n v="5446"/>
    <s v="CA-2017-128307"/>
    <d v="2017-07-25T00:00:00"/>
    <d v="2017-07-29T00:00:00"/>
    <x v="6"/>
    <s v="Standard Class"/>
    <x v="336"/>
    <x v="336"/>
    <s v="Home Office"/>
    <s v="United States"/>
    <s v="Houston"/>
    <s v="Texas"/>
    <n v="77041"/>
    <x v="2"/>
    <s v="OFF-EN-10003040"/>
    <s v="Office Supplies"/>
    <x v="1"/>
    <x v="12"/>
    <x v="1233"/>
    <n v="20.936"/>
  </r>
  <r>
    <n v="5447"/>
    <s v="US-2017-127425"/>
    <d v="2017-08-26T00:00:00"/>
    <d v="2017-08-31T00:00:00"/>
    <x v="0"/>
    <s v="Standard Class"/>
    <x v="112"/>
    <x v="112"/>
    <s v="Corporate"/>
    <s v="United States"/>
    <s v="New York City"/>
    <s v="New York"/>
    <n v="10035"/>
    <x v="3"/>
    <s v="TEC-PH-10003442"/>
    <s v="Technology"/>
    <x v="2"/>
    <x v="7"/>
    <x v="888"/>
    <n v="33"/>
  </r>
  <r>
    <n v="5448"/>
    <s v="US-2017-127425"/>
    <d v="2017-08-26T00:00:00"/>
    <d v="2017-08-31T00:00:00"/>
    <x v="0"/>
    <s v="Standard Class"/>
    <x v="112"/>
    <x v="112"/>
    <s v="Corporate"/>
    <s v="United States"/>
    <s v="New York City"/>
    <s v="New York"/>
    <n v="10035"/>
    <x v="3"/>
    <s v="TEC-AC-10002800"/>
    <s v="Technology"/>
    <x v="2"/>
    <x v="11"/>
    <x v="1216"/>
    <n v="249.95"/>
  </r>
  <r>
    <n v="5449"/>
    <s v="US-2015-119081"/>
    <d v="2015-12-09T00:00:00"/>
    <d v="2015-09-19T00:00:00"/>
    <x v="1"/>
    <s v="Standard Class"/>
    <x v="638"/>
    <x v="638"/>
    <s v="Home Office"/>
    <s v="United States"/>
    <s v="Olathe"/>
    <s v="Kansas"/>
    <n v="66062"/>
    <x v="2"/>
    <s v="OFF-SU-10000157"/>
    <s v="Office Supplies"/>
    <x v="1"/>
    <x v="14"/>
    <x v="1408"/>
    <n v="357.93"/>
  </r>
  <r>
    <n v="5450"/>
    <s v="US-2015-119081"/>
    <d v="2015-12-09T00:00:00"/>
    <d v="2015-09-19T00:00:00"/>
    <x v="1"/>
    <s v="Standard Class"/>
    <x v="638"/>
    <x v="638"/>
    <s v="Home Office"/>
    <s v="United States"/>
    <s v="Olathe"/>
    <s v="Kansas"/>
    <n v="66062"/>
    <x v="2"/>
    <s v="TEC-AC-10001542"/>
    <s v="Technology"/>
    <x v="2"/>
    <x v="11"/>
    <x v="1678"/>
    <n v="57.4"/>
  </r>
  <r>
    <n v="5451"/>
    <s v="US-2015-119081"/>
    <d v="2015-12-09T00:00:00"/>
    <d v="2015-09-19T00:00:00"/>
    <x v="1"/>
    <s v="Standard Class"/>
    <x v="638"/>
    <x v="638"/>
    <s v="Home Office"/>
    <s v="United States"/>
    <s v="Olathe"/>
    <s v="Kansas"/>
    <n v="66062"/>
    <x v="2"/>
    <s v="OFF-BI-10004519"/>
    <s v="Office Supplies"/>
    <x v="1"/>
    <x v="8"/>
    <x v="889"/>
    <n v="331.96"/>
  </r>
  <r>
    <n v="5452"/>
    <s v="US-2015-119081"/>
    <d v="2015-12-09T00:00:00"/>
    <d v="2015-09-19T00:00:00"/>
    <x v="1"/>
    <s v="Standard Class"/>
    <x v="638"/>
    <x v="638"/>
    <s v="Home Office"/>
    <s v="United States"/>
    <s v="Olathe"/>
    <s v="Kansas"/>
    <n v="66062"/>
    <x v="2"/>
    <s v="FUR-FU-10003464"/>
    <s v="Furniture"/>
    <x v="0"/>
    <x v="5"/>
    <x v="1479"/>
    <n v="40.56"/>
  </r>
  <r>
    <n v="5453"/>
    <s v="CA-2017-140613"/>
    <d v="2017-07-22T00:00:00"/>
    <d v="2017-07-29T00:00:00"/>
    <x v="6"/>
    <s v="Standard Class"/>
    <x v="607"/>
    <x v="607"/>
    <s v="Home Office"/>
    <s v="United States"/>
    <s v="Sparks"/>
    <s v="Nevada"/>
    <n v="89431"/>
    <x v="1"/>
    <s v="OFF-SU-10004261"/>
    <s v="Office Supplies"/>
    <x v="1"/>
    <x v="14"/>
    <x v="610"/>
    <n v="86.2"/>
  </r>
  <r>
    <n v="5454"/>
    <s v="US-2018-108700"/>
    <d v="2018-05-19T00:00:00"/>
    <d v="2018-05-23T00:00:00"/>
    <x v="5"/>
    <s v="Standard Class"/>
    <x v="601"/>
    <x v="601"/>
    <s v="Corporate"/>
    <s v="United States"/>
    <s v="Rockford"/>
    <s v="Illinois"/>
    <n v="61107"/>
    <x v="2"/>
    <s v="OFF-PA-10004733"/>
    <s v="Office Supplies"/>
    <x v="1"/>
    <x v="10"/>
    <x v="1580"/>
    <n v="38.015999999999998"/>
  </r>
  <r>
    <n v="5455"/>
    <s v="CA-2018-160962"/>
    <d v="2018-04-28T00:00:00"/>
    <d v="2018-05-02T00:00:00"/>
    <x v="4"/>
    <s v="Standard Class"/>
    <x v="204"/>
    <x v="204"/>
    <s v="Corporate"/>
    <s v="United States"/>
    <s v="Philadelphia"/>
    <s v="Pennsylvania"/>
    <n v="19143"/>
    <x v="3"/>
    <s v="OFF-ST-10001325"/>
    <s v="Office Supplies"/>
    <x v="1"/>
    <x v="4"/>
    <x v="471"/>
    <n v="8.3840000000000003"/>
  </r>
  <r>
    <n v="5456"/>
    <s v="CA-2018-160962"/>
    <d v="2018-04-28T00:00:00"/>
    <d v="2018-05-02T00:00:00"/>
    <x v="4"/>
    <s v="Standard Class"/>
    <x v="204"/>
    <x v="204"/>
    <s v="Corporate"/>
    <s v="United States"/>
    <s v="Philadelphia"/>
    <s v="Pennsylvania"/>
    <n v="19143"/>
    <x v="3"/>
    <s v="OFF-AR-10003056"/>
    <s v="Office Supplies"/>
    <x v="1"/>
    <x v="6"/>
    <x v="18"/>
    <n v="6.8479999999999999"/>
  </r>
  <r>
    <n v="5457"/>
    <s v="CA-2018-130631"/>
    <d v="2018-12-29T00:00:00"/>
    <d v="2019-01-02T00:00:00"/>
    <x v="1"/>
    <s v="Standard Class"/>
    <x v="94"/>
    <x v="94"/>
    <s v="Consumer"/>
    <s v="United States"/>
    <s v="Edmonds"/>
    <s v="Washington"/>
    <n v="98026"/>
    <x v="1"/>
    <s v="OFF-FA-10000089"/>
    <s v="Office Supplies"/>
    <x v="1"/>
    <x v="13"/>
    <x v="1732"/>
    <n v="19.600000000000001"/>
  </r>
  <r>
    <n v="5458"/>
    <s v="CA-2018-130631"/>
    <d v="2018-12-29T00:00:00"/>
    <d v="2019-01-02T00:00:00"/>
    <x v="1"/>
    <s v="Standard Class"/>
    <x v="94"/>
    <x v="94"/>
    <s v="Consumer"/>
    <s v="United States"/>
    <s v="Edmonds"/>
    <s v="Washington"/>
    <n v="98026"/>
    <x v="1"/>
    <s v="FUR-FU-10004093"/>
    <s v="Furniture"/>
    <x v="0"/>
    <x v="5"/>
    <x v="1168"/>
    <n v="68.459999999999994"/>
  </r>
  <r>
    <n v="5459"/>
    <s v="CA-2018-116680"/>
    <d v="2018-04-09T00:00:00"/>
    <d v="2018-09-06T00:00:00"/>
    <x v="4"/>
    <s v="Second Class"/>
    <x v="7"/>
    <x v="7"/>
    <s v="Consumer"/>
    <s v="United States"/>
    <s v="San Francisco"/>
    <s v="California"/>
    <n v="94122"/>
    <x v="1"/>
    <s v="OFF-BI-10004022"/>
    <s v="Office Supplies"/>
    <x v="1"/>
    <x v="8"/>
    <x v="755"/>
    <n v="13.343999999999999"/>
  </r>
  <r>
    <n v="5460"/>
    <s v="CA-2018-116680"/>
    <d v="2018-04-09T00:00:00"/>
    <d v="2018-09-06T00:00:00"/>
    <x v="4"/>
    <s v="Second Class"/>
    <x v="7"/>
    <x v="7"/>
    <s v="Consumer"/>
    <s v="United States"/>
    <s v="San Francisco"/>
    <s v="California"/>
    <n v="94122"/>
    <x v="1"/>
    <s v="FUR-TA-10001771"/>
    <s v="Furniture"/>
    <x v="0"/>
    <x v="3"/>
    <x v="1733"/>
    <n v="1478.2719999999999"/>
  </r>
  <r>
    <n v="5461"/>
    <s v="US-2015-107405"/>
    <d v="2015-03-21T00:00:00"/>
    <d v="2015-03-25T00:00:00"/>
    <x v="10"/>
    <s v="Standard Class"/>
    <x v="131"/>
    <x v="131"/>
    <s v="Corporate"/>
    <s v="United States"/>
    <s v="Asheville"/>
    <s v="North Carolina"/>
    <n v="28806"/>
    <x v="0"/>
    <s v="OFF-ST-10002301"/>
    <s v="Office Supplies"/>
    <x v="1"/>
    <x v="4"/>
    <x v="1499"/>
    <n v="16.271999999999998"/>
  </r>
  <r>
    <n v="5462"/>
    <s v="CA-2018-101574"/>
    <d v="2018-09-28T00:00:00"/>
    <d v="2018-10-04T00:00:00"/>
    <x v="3"/>
    <s v="Standard Class"/>
    <x v="232"/>
    <x v="232"/>
    <s v="Consumer"/>
    <s v="United States"/>
    <s v="Los Angeles"/>
    <s v="California"/>
    <n v="90032"/>
    <x v="1"/>
    <s v="FUR-FU-10001706"/>
    <s v="Furniture"/>
    <x v="0"/>
    <x v="5"/>
    <x v="50"/>
    <n v="9.24"/>
  </r>
  <r>
    <n v="5463"/>
    <s v="CA-2015-146591"/>
    <d v="2015-01-19T00:00:00"/>
    <d v="2015-01-20T00:00:00"/>
    <x v="7"/>
    <s v="First Class"/>
    <x v="358"/>
    <x v="358"/>
    <s v="Consumer"/>
    <s v="United States"/>
    <s v="Scottsdale"/>
    <s v="Arizona"/>
    <n v="85254"/>
    <x v="1"/>
    <s v="OFF-BI-10003676"/>
    <s v="Office Supplies"/>
    <x v="1"/>
    <x v="8"/>
    <x v="824"/>
    <n v="32.340000000000003"/>
  </r>
  <r>
    <n v="5464"/>
    <s v="CA-2015-146591"/>
    <d v="2015-01-19T00:00:00"/>
    <d v="2015-01-20T00:00:00"/>
    <x v="7"/>
    <s v="First Class"/>
    <x v="358"/>
    <x v="358"/>
    <s v="Consumer"/>
    <s v="United States"/>
    <s v="Scottsdale"/>
    <s v="Arizona"/>
    <n v="85254"/>
    <x v="1"/>
    <s v="OFF-PA-10000659"/>
    <s v="Office Supplies"/>
    <x v="1"/>
    <x v="10"/>
    <x v="1295"/>
    <n v="56.064"/>
  </r>
  <r>
    <n v="5465"/>
    <s v="CA-2015-146591"/>
    <d v="2015-01-19T00:00:00"/>
    <d v="2015-01-20T00:00:00"/>
    <x v="7"/>
    <s v="First Class"/>
    <x v="358"/>
    <x v="358"/>
    <s v="Consumer"/>
    <s v="United States"/>
    <s v="Scottsdale"/>
    <s v="Arizona"/>
    <n v="85254"/>
    <x v="1"/>
    <s v="OFF-EN-10002504"/>
    <s v="Office Supplies"/>
    <x v="1"/>
    <x v="12"/>
    <x v="113"/>
    <n v="108.72"/>
  </r>
  <r>
    <n v="5466"/>
    <s v="CA-2015-146591"/>
    <d v="2015-01-19T00:00:00"/>
    <d v="2015-01-20T00:00:00"/>
    <x v="7"/>
    <s v="First Class"/>
    <x v="358"/>
    <x v="358"/>
    <s v="Consumer"/>
    <s v="United States"/>
    <s v="Scottsdale"/>
    <s v="Arizona"/>
    <n v="85254"/>
    <x v="1"/>
    <s v="FUR-BO-10001972"/>
    <s v="Furniture"/>
    <x v="0"/>
    <x v="0"/>
    <x v="367"/>
    <n v="181.47"/>
  </r>
  <r>
    <n v="5467"/>
    <s v="CA-2015-107706"/>
    <d v="2015-02-14T00:00:00"/>
    <d v="2015-02-19T00:00:00"/>
    <x v="11"/>
    <s v="Second Class"/>
    <x v="461"/>
    <x v="461"/>
    <s v="Consumer"/>
    <s v="United States"/>
    <s v="Houston"/>
    <s v="Texas"/>
    <n v="77095"/>
    <x v="2"/>
    <s v="OFF-PA-10000466"/>
    <s v="Office Supplies"/>
    <x v="1"/>
    <x v="10"/>
    <x v="942"/>
    <n v="16.175999999999998"/>
  </r>
  <r>
    <n v="5468"/>
    <s v="CA-2017-122448"/>
    <d v="2017-09-06T00:00:00"/>
    <d v="2017-06-14T00:00:00"/>
    <x v="3"/>
    <s v="Standard Class"/>
    <x v="203"/>
    <x v="203"/>
    <s v="Consumer"/>
    <s v="United States"/>
    <s v="San Francisco"/>
    <s v="California"/>
    <n v="94109"/>
    <x v="1"/>
    <s v="FUR-CH-10002774"/>
    <s v="Furniture"/>
    <x v="0"/>
    <x v="1"/>
    <x v="23"/>
    <n v="122.352"/>
  </r>
  <r>
    <n v="5469"/>
    <s v="CA-2015-132451"/>
    <d v="2015-09-26T00:00:00"/>
    <d v="2015-09-27T00:00:00"/>
    <x v="3"/>
    <s v="First Class"/>
    <x v="580"/>
    <x v="580"/>
    <s v="Home Office"/>
    <s v="United States"/>
    <s v="San Diego"/>
    <s v="California"/>
    <n v="92105"/>
    <x v="1"/>
    <s v="FUR-CH-10000454"/>
    <s v="Furniture"/>
    <x v="0"/>
    <x v="1"/>
    <x v="1"/>
    <n v="585.55200000000002"/>
  </r>
  <r>
    <n v="5470"/>
    <s v="CA-2015-132451"/>
    <d v="2015-09-26T00:00:00"/>
    <d v="2015-09-27T00:00:00"/>
    <x v="3"/>
    <s v="First Class"/>
    <x v="580"/>
    <x v="580"/>
    <s v="Home Office"/>
    <s v="United States"/>
    <s v="San Diego"/>
    <s v="California"/>
    <n v="92105"/>
    <x v="1"/>
    <s v="OFF-PA-10004888"/>
    <s v="Office Supplies"/>
    <x v="1"/>
    <x v="10"/>
    <x v="968"/>
    <n v="19.440000000000001"/>
  </r>
  <r>
    <n v="5471"/>
    <s v="CA-2017-158547"/>
    <d v="2017-05-30T00:00:00"/>
    <d v="2017-06-04T00:00:00"/>
    <x v="5"/>
    <s v="Standard Class"/>
    <x v="594"/>
    <x v="594"/>
    <s v="Consumer"/>
    <s v="United States"/>
    <s v="Hamilton"/>
    <s v="Ohio"/>
    <n v="45011"/>
    <x v="3"/>
    <s v="OFF-AP-10003842"/>
    <s v="Office Supplies"/>
    <x v="1"/>
    <x v="9"/>
    <x v="1256"/>
    <n v="123.92"/>
  </r>
  <r>
    <n v="5472"/>
    <s v="CA-2018-116946"/>
    <d v="2018-12-19T00:00:00"/>
    <d v="2018-12-23T00:00:00"/>
    <x v="1"/>
    <s v="Standard Class"/>
    <x v="700"/>
    <x v="700"/>
    <s v="Consumer"/>
    <s v="United States"/>
    <s v="Parker"/>
    <s v="Colorado"/>
    <n v="80134"/>
    <x v="1"/>
    <s v="FUR-FU-10000320"/>
    <s v="Furniture"/>
    <x v="0"/>
    <x v="5"/>
    <x v="1521"/>
    <n v="13.36"/>
  </r>
  <r>
    <n v="5473"/>
    <s v="CA-2018-116946"/>
    <d v="2018-12-19T00:00:00"/>
    <d v="2018-12-23T00:00:00"/>
    <x v="1"/>
    <s v="Standard Class"/>
    <x v="700"/>
    <x v="700"/>
    <s v="Consumer"/>
    <s v="United States"/>
    <s v="Parker"/>
    <s v="Colorado"/>
    <n v="80134"/>
    <x v="1"/>
    <s v="OFF-ST-10002554"/>
    <s v="Office Supplies"/>
    <x v="1"/>
    <x v="4"/>
    <x v="1153"/>
    <n v="78.256"/>
  </r>
  <r>
    <n v="5474"/>
    <s v="CA-2018-116946"/>
    <d v="2018-12-19T00:00:00"/>
    <d v="2018-12-23T00:00:00"/>
    <x v="1"/>
    <s v="Standard Class"/>
    <x v="700"/>
    <x v="700"/>
    <s v="Consumer"/>
    <s v="United States"/>
    <s v="Parker"/>
    <s v="Colorado"/>
    <n v="80134"/>
    <x v="1"/>
    <s v="FUR-BO-10000468"/>
    <s v="Furniture"/>
    <x v="0"/>
    <x v="0"/>
    <x v="1180"/>
    <n v="102.018"/>
  </r>
  <r>
    <n v="5475"/>
    <s v="CA-2018-121741"/>
    <d v="2018-12-26T00:00:00"/>
    <d v="2018-12-26T00:00:00"/>
    <x v="1"/>
    <s v="Same Day"/>
    <x v="289"/>
    <x v="289"/>
    <s v="Corporate"/>
    <s v="United States"/>
    <s v="Fremont"/>
    <s v="Nebraska"/>
    <n v="68025"/>
    <x v="2"/>
    <s v="OFF-ST-10004459"/>
    <s v="Office Supplies"/>
    <x v="1"/>
    <x v="4"/>
    <x v="459"/>
    <n v="750.68"/>
  </r>
  <r>
    <n v="5476"/>
    <s v="CA-2018-169691"/>
    <d v="2018-06-15T00:00:00"/>
    <d v="2018-06-18T00:00:00"/>
    <x v="9"/>
    <s v="First Class"/>
    <x v="656"/>
    <x v="656"/>
    <s v="Home Office"/>
    <s v="United States"/>
    <s v="Maple Grove"/>
    <s v="Minnesota"/>
    <n v="55369"/>
    <x v="2"/>
    <s v="OFF-LA-10002312"/>
    <s v="Office Supplies"/>
    <x v="1"/>
    <x v="2"/>
    <x v="579"/>
    <n v="44.4"/>
  </r>
  <r>
    <n v="5477"/>
    <s v="CA-2018-169691"/>
    <d v="2018-06-15T00:00:00"/>
    <d v="2018-06-18T00:00:00"/>
    <x v="9"/>
    <s v="First Class"/>
    <x v="656"/>
    <x v="656"/>
    <s v="Home Office"/>
    <s v="United States"/>
    <s v="Maple Grove"/>
    <s v="Minnesota"/>
    <n v="55369"/>
    <x v="2"/>
    <s v="OFF-ST-10001291"/>
    <s v="Office Supplies"/>
    <x v="1"/>
    <x v="4"/>
    <x v="1026"/>
    <n v="84.55"/>
  </r>
  <r>
    <n v="5478"/>
    <s v="CA-2018-169691"/>
    <d v="2018-06-15T00:00:00"/>
    <d v="2018-06-18T00:00:00"/>
    <x v="9"/>
    <s v="First Class"/>
    <x v="656"/>
    <x v="656"/>
    <s v="Home Office"/>
    <s v="United States"/>
    <s v="Maple Grove"/>
    <s v="Minnesota"/>
    <n v="55369"/>
    <x v="2"/>
    <s v="OFF-PA-10003022"/>
    <s v="Office Supplies"/>
    <x v="1"/>
    <x v="10"/>
    <x v="1653"/>
    <n v="17.940000000000001"/>
  </r>
  <r>
    <n v="5479"/>
    <s v="CA-2017-121356"/>
    <d v="2017-11-20T00:00:00"/>
    <d v="2017-11-24T00:00:00"/>
    <x v="2"/>
    <s v="Standard Class"/>
    <x v="81"/>
    <x v="81"/>
    <s v="Consumer"/>
    <s v="United States"/>
    <s v="Newark"/>
    <s v="Delaware"/>
    <n v="19711"/>
    <x v="3"/>
    <s v="OFF-BI-10002133"/>
    <s v="Office Supplies"/>
    <x v="1"/>
    <x v="8"/>
    <x v="1147"/>
    <n v="128.4"/>
  </r>
  <r>
    <n v="5480"/>
    <s v="CA-2015-101770"/>
    <d v="2015-03-31T00:00:00"/>
    <d v="2015-04-04T00:00:00"/>
    <x v="10"/>
    <s v="Standard Class"/>
    <x v="208"/>
    <x v="208"/>
    <s v="Corporate"/>
    <s v="United States"/>
    <s v="Miami"/>
    <s v="Florida"/>
    <n v="33180"/>
    <x v="0"/>
    <s v="OFF-BI-10001097"/>
    <s v="Office Supplies"/>
    <x v="1"/>
    <x v="8"/>
    <x v="797"/>
    <n v="1.869"/>
  </r>
  <r>
    <n v="5481"/>
    <s v="CA-2018-105487"/>
    <d v="2018-08-10T00:00:00"/>
    <d v="2018-10-14T00:00:00"/>
    <x v="0"/>
    <s v="Standard Class"/>
    <x v="294"/>
    <x v="294"/>
    <s v="Corporate"/>
    <s v="United States"/>
    <s v="San Diego"/>
    <s v="California"/>
    <n v="92105"/>
    <x v="1"/>
    <s v="TEC-PH-10001336"/>
    <s v="Technology"/>
    <x v="2"/>
    <x v="7"/>
    <x v="950"/>
    <n v="103.19199999999999"/>
  </r>
  <r>
    <n v="5482"/>
    <s v="CA-2018-105487"/>
    <d v="2018-08-10T00:00:00"/>
    <d v="2018-10-14T00:00:00"/>
    <x v="0"/>
    <s v="Standard Class"/>
    <x v="294"/>
    <x v="294"/>
    <s v="Corporate"/>
    <s v="United States"/>
    <s v="San Diego"/>
    <s v="California"/>
    <n v="92105"/>
    <x v="1"/>
    <s v="TEC-AC-10002305"/>
    <s v="Technology"/>
    <x v="2"/>
    <x v="11"/>
    <x v="1530"/>
    <n v="36"/>
  </r>
  <r>
    <n v="5483"/>
    <s v="CA-2018-105487"/>
    <d v="2018-08-10T00:00:00"/>
    <d v="2018-10-14T00:00:00"/>
    <x v="0"/>
    <s v="Standard Class"/>
    <x v="294"/>
    <x v="294"/>
    <s v="Corporate"/>
    <s v="United States"/>
    <s v="San Diego"/>
    <s v="California"/>
    <n v="92105"/>
    <x v="1"/>
    <s v="TEC-AC-10003610"/>
    <s v="Technology"/>
    <x v="2"/>
    <x v="11"/>
    <x v="603"/>
    <n v="239.96"/>
  </r>
  <r>
    <n v="5484"/>
    <s v="CA-2018-105487"/>
    <d v="2018-08-10T00:00:00"/>
    <d v="2018-10-14T00:00:00"/>
    <x v="0"/>
    <s v="Standard Class"/>
    <x v="294"/>
    <x v="294"/>
    <s v="Corporate"/>
    <s v="United States"/>
    <s v="San Diego"/>
    <s v="California"/>
    <n v="92105"/>
    <x v="1"/>
    <s v="OFF-ST-10002301"/>
    <s v="Office Supplies"/>
    <x v="1"/>
    <x v="4"/>
    <x v="1499"/>
    <n v="40.68"/>
  </r>
  <r>
    <n v="5485"/>
    <s v="CA-2018-148999"/>
    <d v="2018-01-30T00:00:00"/>
    <d v="2018-02-04T00:00:00"/>
    <x v="7"/>
    <s v="Standard Class"/>
    <x v="12"/>
    <x v="12"/>
    <s v="Consumer"/>
    <s v="United States"/>
    <s v="Miami"/>
    <s v="Florida"/>
    <n v="33142"/>
    <x v="0"/>
    <s v="FUR-CH-10002044"/>
    <s v="Furniture"/>
    <x v="0"/>
    <x v="1"/>
    <x v="1734"/>
    <n v="419.13600000000002"/>
  </r>
  <r>
    <n v="5486"/>
    <s v="CA-2015-107573"/>
    <d v="2015-12-12T00:00:00"/>
    <d v="2015-12-17T00:00:00"/>
    <x v="1"/>
    <s v="Standard Class"/>
    <x v="171"/>
    <x v="171"/>
    <s v="Consumer"/>
    <s v="United States"/>
    <s v="Miami"/>
    <s v="Florida"/>
    <n v="33178"/>
    <x v="0"/>
    <s v="OFF-EN-10001099"/>
    <s v="Office Supplies"/>
    <x v="1"/>
    <x v="12"/>
    <x v="153"/>
    <n v="23.472000000000001"/>
  </r>
  <r>
    <n v="5487"/>
    <s v="CA-2016-156608"/>
    <d v="2016-10-24T00:00:00"/>
    <d v="2016-10-29T00:00:00"/>
    <x v="8"/>
    <s v="Standard Class"/>
    <x v="192"/>
    <x v="192"/>
    <s v="Home Office"/>
    <s v="United States"/>
    <s v="San Antonio"/>
    <s v="Texas"/>
    <n v="78207"/>
    <x v="2"/>
    <s v="OFF-BI-10004140"/>
    <s v="Office Supplies"/>
    <x v="1"/>
    <x v="8"/>
    <x v="307"/>
    <n v="3.5920000000000001"/>
  </r>
  <r>
    <n v="5488"/>
    <s v="CA-2018-134495"/>
    <d v="2018-01-04T00:00:00"/>
    <d v="2018-04-04T00:00:00"/>
    <x v="7"/>
    <s v="Second Class"/>
    <x v="292"/>
    <x v="292"/>
    <s v="Corporate"/>
    <s v="United States"/>
    <s v="Jacksonville"/>
    <s v="Florida"/>
    <n v="32216"/>
    <x v="0"/>
    <s v="TEC-PH-10004897"/>
    <s v="Technology"/>
    <x v="2"/>
    <x v="7"/>
    <x v="1124"/>
    <n v="23.975999999999999"/>
  </r>
  <r>
    <n v="5489"/>
    <s v="CA-2018-134495"/>
    <d v="2018-01-04T00:00:00"/>
    <d v="2018-04-04T00:00:00"/>
    <x v="7"/>
    <s v="Second Class"/>
    <x v="292"/>
    <x v="292"/>
    <s v="Corporate"/>
    <s v="United States"/>
    <s v="Jacksonville"/>
    <s v="Florida"/>
    <n v="32216"/>
    <x v="0"/>
    <s v="OFF-LA-10000262"/>
    <s v="Office Supplies"/>
    <x v="1"/>
    <x v="2"/>
    <x v="941"/>
    <n v="6.2640000000000002"/>
  </r>
  <r>
    <n v="5490"/>
    <s v="CA-2018-134495"/>
    <d v="2018-01-04T00:00:00"/>
    <d v="2018-04-04T00:00:00"/>
    <x v="7"/>
    <s v="Second Class"/>
    <x v="292"/>
    <x v="292"/>
    <s v="Corporate"/>
    <s v="United States"/>
    <s v="Jacksonville"/>
    <s v="Florida"/>
    <n v="32216"/>
    <x v="0"/>
    <s v="OFF-AP-10002222"/>
    <s v="Office Supplies"/>
    <x v="1"/>
    <x v="9"/>
    <x v="360"/>
    <n v="20.808"/>
  </r>
  <r>
    <n v="5491"/>
    <s v="CA-2018-134495"/>
    <d v="2018-01-04T00:00:00"/>
    <d v="2018-04-04T00:00:00"/>
    <x v="7"/>
    <s v="Second Class"/>
    <x v="292"/>
    <x v="292"/>
    <s v="Corporate"/>
    <s v="United States"/>
    <s v="Jacksonville"/>
    <s v="Florida"/>
    <n v="32216"/>
    <x v="0"/>
    <s v="FUR-CH-10003774"/>
    <s v="Furniture"/>
    <x v="0"/>
    <x v="1"/>
    <x v="1194"/>
    <n v="218.352"/>
  </r>
  <r>
    <n v="5492"/>
    <s v="CA-2018-164098"/>
    <d v="2018-01-26T00:00:00"/>
    <d v="2018-01-27T00:00:00"/>
    <x v="7"/>
    <s v="First Class"/>
    <x v="0"/>
    <x v="0"/>
    <s v="Consumer"/>
    <s v="United States"/>
    <s v="Houston"/>
    <s v="Texas"/>
    <n v="77070"/>
    <x v="2"/>
    <s v="OFF-ST-10000615"/>
    <s v="Office Supplies"/>
    <x v="1"/>
    <x v="4"/>
    <x v="75"/>
    <n v="18.16"/>
  </r>
  <r>
    <n v="5493"/>
    <s v="CA-2015-105249"/>
    <d v="2015-11-28T00:00:00"/>
    <d v="2015-11-28T00:00:00"/>
    <x v="2"/>
    <s v="Same Day"/>
    <x v="723"/>
    <x v="723"/>
    <s v="Home Office"/>
    <s v="United States"/>
    <s v="San Francisco"/>
    <s v="California"/>
    <n v="94122"/>
    <x v="1"/>
    <s v="OFF-SU-10001225"/>
    <s v="Office Supplies"/>
    <x v="1"/>
    <x v="14"/>
    <x v="327"/>
    <n v="7.36"/>
  </r>
  <r>
    <n v="5494"/>
    <s v="CA-2015-105249"/>
    <d v="2015-11-28T00:00:00"/>
    <d v="2015-11-28T00:00:00"/>
    <x v="2"/>
    <s v="Same Day"/>
    <x v="723"/>
    <x v="723"/>
    <s v="Home Office"/>
    <s v="United States"/>
    <s v="San Francisco"/>
    <s v="California"/>
    <n v="94122"/>
    <x v="1"/>
    <s v="OFF-LA-10002043"/>
    <s v="Office Supplies"/>
    <x v="1"/>
    <x v="2"/>
    <x v="255"/>
    <n v="41.4"/>
  </r>
  <r>
    <n v="5495"/>
    <s v="CA-2015-105249"/>
    <d v="2015-11-28T00:00:00"/>
    <d v="2015-11-28T00:00:00"/>
    <x v="2"/>
    <s v="Same Day"/>
    <x v="723"/>
    <x v="723"/>
    <s v="Home Office"/>
    <s v="United States"/>
    <s v="San Francisco"/>
    <s v="California"/>
    <n v="94122"/>
    <x v="1"/>
    <s v="FUR-BO-10000330"/>
    <s v="Furniture"/>
    <x v="0"/>
    <x v="0"/>
    <x v="1107"/>
    <n v="411.33199999999999"/>
  </r>
  <r>
    <n v="5496"/>
    <s v="CA-2016-113523"/>
    <d v="2016-04-09T00:00:00"/>
    <d v="2016-09-08T00:00:00"/>
    <x v="4"/>
    <s v="Standard Class"/>
    <x v="464"/>
    <x v="464"/>
    <s v="Corporate"/>
    <s v="United States"/>
    <s v="Philadelphia"/>
    <s v="Pennsylvania"/>
    <n v="19140"/>
    <x v="3"/>
    <s v="OFF-BI-10001249"/>
    <s v="Office Supplies"/>
    <x v="1"/>
    <x v="8"/>
    <x v="1191"/>
    <n v="7.6559999999999997"/>
  </r>
  <r>
    <n v="5497"/>
    <s v="CA-2018-117821"/>
    <d v="2018-12-06T00:00:00"/>
    <d v="2018-06-16T00:00:00"/>
    <x v="1"/>
    <s v="Standard Class"/>
    <x v="643"/>
    <x v="643"/>
    <s v="Consumer"/>
    <s v="United States"/>
    <s v="Marion"/>
    <s v="Ohio"/>
    <n v="43302"/>
    <x v="3"/>
    <s v="TEC-AC-10004469"/>
    <s v="Technology"/>
    <x v="2"/>
    <x v="11"/>
    <x v="241"/>
    <n v="63.92"/>
  </r>
  <r>
    <n v="5498"/>
    <s v="CA-2018-164378"/>
    <d v="2018-07-15T00:00:00"/>
    <d v="2018-07-18T00:00:00"/>
    <x v="6"/>
    <s v="Second Class"/>
    <x v="514"/>
    <x v="514"/>
    <s v="Consumer"/>
    <s v="United States"/>
    <s v="New York City"/>
    <s v="New York"/>
    <n v="10024"/>
    <x v="3"/>
    <s v="OFF-AR-10001177"/>
    <s v="Office Supplies"/>
    <x v="1"/>
    <x v="6"/>
    <x v="1224"/>
    <n v="6.56"/>
  </r>
  <r>
    <n v="5499"/>
    <s v="CA-2018-164378"/>
    <d v="2018-07-15T00:00:00"/>
    <d v="2018-07-18T00:00:00"/>
    <x v="6"/>
    <s v="Second Class"/>
    <x v="514"/>
    <x v="514"/>
    <s v="Consumer"/>
    <s v="United States"/>
    <s v="New York City"/>
    <s v="New York"/>
    <n v="10024"/>
    <x v="3"/>
    <s v="OFF-LA-10000634"/>
    <s v="Office Supplies"/>
    <x v="1"/>
    <x v="2"/>
    <x v="286"/>
    <n v="7.83"/>
  </r>
  <r>
    <n v="5500"/>
    <s v="CA-2018-164378"/>
    <d v="2018-07-15T00:00:00"/>
    <d v="2018-07-18T00:00:00"/>
    <x v="6"/>
    <s v="Second Class"/>
    <x v="514"/>
    <x v="514"/>
    <s v="Consumer"/>
    <s v="United States"/>
    <s v="New York City"/>
    <s v="New York"/>
    <n v="10024"/>
    <x v="3"/>
    <s v="TEC-AC-10004708"/>
    <s v="Technology"/>
    <x v="2"/>
    <x v="11"/>
    <x v="341"/>
    <n v="41.9"/>
  </r>
  <r>
    <n v="5501"/>
    <s v="CA-2018-164378"/>
    <d v="2018-07-15T00:00:00"/>
    <d v="2018-07-18T00:00:00"/>
    <x v="6"/>
    <s v="Second Class"/>
    <x v="514"/>
    <x v="514"/>
    <s v="Consumer"/>
    <s v="United States"/>
    <s v="New York City"/>
    <s v="New York"/>
    <n v="10024"/>
    <x v="3"/>
    <s v="FUR-CH-10002084"/>
    <s v="Furniture"/>
    <x v="0"/>
    <x v="1"/>
    <x v="1249"/>
    <n v="664.14599999999996"/>
  </r>
  <r>
    <n v="5502"/>
    <s v="CA-2018-164378"/>
    <d v="2018-07-15T00:00:00"/>
    <d v="2018-07-18T00:00:00"/>
    <x v="6"/>
    <s v="Second Class"/>
    <x v="514"/>
    <x v="514"/>
    <s v="Consumer"/>
    <s v="United States"/>
    <s v="New York City"/>
    <s v="New York"/>
    <n v="10024"/>
    <x v="3"/>
    <s v="OFF-PA-10004519"/>
    <s v="Office Supplies"/>
    <x v="1"/>
    <x v="10"/>
    <x v="1045"/>
    <n v="8.9600000000000009"/>
  </r>
  <r>
    <n v="5503"/>
    <s v="CA-2018-127782"/>
    <d v="2018-02-11T00:00:00"/>
    <d v="2018-11-06T00:00:00"/>
    <x v="11"/>
    <s v="Standard Class"/>
    <x v="764"/>
    <x v="764"/>
    <s v="Corporate"/>
    <s v="United States"/>
    <s v="Philadelphia"/>
    <s v="Pennsylvania"/>
    <n v="19140"/>
    <x v="3"/>
    <s v="FUR-FU-10001847"/>
    <s v="Furniture"/>
    <x v="0"/>
    <x v="5"/>
    <x v="1364"/>
    <n v="3.3119999999999998"/>
  </r>
  <r>
    <n v="5504"/>
    <s v="CA-2018-127782"/>
    <d v="2018-02-11T00:00:00"/>
    <d v="2018-11-06T00:00:00"/>
    <x v="11"/>
    <s v="Standard Class"/>
    <x v="764"/>
    <x v="764"/>
    <s v="Corporate"/>
    <s v="United States"/>
    <s v="Philadelphia"/>
    <s v="Pennsylvania"/>
    <n v="19140"/>
    <x v="3"/>
    <s v="OFF-AP-10001962"/>
    <s v="Office Supplies"/>
    <x v="1"/>
    <x v="9"/>
    <x v="1603"/>
    <n v="20.135999999999999"/>
  </r>
  <r>
    <n v="5505"/>
    <s v="CA-2018-127782"/>
    <d v="2018-02-11T00:00:00"/>
    <d v="2018-11-06T00:00:00"/>
    <x v="11"/>
    <s v="Standard Class"/>
    <x v="764"/>
    <x v="764"/>
    <s v="Corporate"/>
    <s v="United States"/>
    <s v="Philadelphia"/>
    <s v="Pennsylvania"/>
    <n v="19140"/>
    <x v="3"/>
    <s v="OFF-EN-10003845"/>
    <s v="Office Supplies"/>
    <x v="1"/>
    <x v="12"/>
    <x v="436"/>
    <n v="8.8559999999999999"/>
  </r>
  <r>
    <n v="5506"/>
    <s v="CA-2018-127782"/>
    <d v="2018-02-11T00:00:00"/>
    <d v="2018-11-06T00:00:00"/>
    <x v="11"/>
    <s v="Standard Class"/>
    <x v="764"/>
    <x v="764"/>
    <s v="Corporate"/>
    <s v="United States"/>
    <s v="Philadelphia"/>
    <s v="Pennsylvania"/>
    <n v="19140"/>
    <x v="3"/>
    <s v="TEC-PH-10001817"/>
    <s v="Technology"/>
    <x v="2"/>
    <x v="7"/>
    <x v="1106"/>
    <n v="859.2"/>
  </r>
  <r>
    <n v="5507"/>
    <s v="US-2017-162026"/>
    <d v="2017-08-10T00:00:00"/>
    <d v="2017-10-08T00:00:00"/>
    <x v="0"/>
    <s v="Same Day"/>
    <x v="32"/>
    <x v="32"/>
    <s v="Consumer"/>
    <s v="United States"/>
    <s v="Los Angeles"/>
    <s v="California"/>
    <n v="90036"/>
    <x v="1"/>
    <s v="OFF-PA-10000167"/>
    <s v="Office Supplies"/>
    <x v="1"/>
    <x v="10"/>
    <x v="1080"/>
    <n v="61.96"/>
  </r>
  <r>
    <n v="5508"/>
    <s v="CA-2017-150000"/>
    <d v="2017-08-04T00:00:00"/>
    <d v="2017-04-14T00:00:00"/>
    <x v="0"/>
    <s v="Standard Class"/>
    <x v="310"/>
    <x v="310"/>
    <s v="Consumer"/>
    <s v="United States"/>
    <s v="Smyrna"/>
    <s v="Georgia"/>
    <n v="30080"/>
    <x v="0"/>
    <s v="OFF-EN-10002973"/>
    <s v="Office Supplies"/>
    <x v="1"/>
    <x v="12"/>
    <x v="1328"/>
    <n v="17.920000000000002"/>
  </r>
  <r>
    <n v="5509"/>
    <s v="CA-2016-168529"/>
    <d v="2016-08-10T00:00:00"/>
    <d v="2016-10-12T00:00:00"/>
    <x v="0"/>
    <s v="Standard Class"/>
    <x v="93"/>
    <x v="93"/>
    <s v="Consumer"/>
    <s v="United States"/>
    <s v="San Francisco"/>
    <s v="California"/>
    <n v="94122"/>
    <x v="1"/>
    <s v="FUR-FU-10001588"/>
    <s v="Furniture"/>
    <x v="0"/>
    <x v="5"/>
    <x v="287"/>
    <n v="145.9"/>
  </r>
  <r>
    <n v="5510"/>
    <s v="US-2018-152569"/>
    <d v="2018-05-15T00:00:00"/>
    <d v="2018-05-20T00:00:00"/>
    <x v="5"/>
    <s v="Standard Class"/>
    <x v="557"/>
    <x v="557"/>
    <s v="Consumer"/>
    <s v="United States"/>
    <s v="Chicago"/>
    <s v="Illinois"/>
    <n v="60653"/>
    <x v="2"/>
    <s v="OFF-PA-10001736"/>
    <s v="Office Supplies"/>
    <x v="1"/>
    <x v="10"/>
    <x v="130"/>
    <n v="56.704000000000001"/>
  </r>
  <r>
    <n v="5511"/>
    <s v="US-2018-152569"/>
    <d v="2018-05-15T00:00:00"/>
    <d v="2018-05-20T00:00:00"/>
    <x v="5"/>
    <s v="Standard Class"/>
    <x v="557"/>
    <x v="557"/>
    <s v="Consumer"/>
    <s v="United States"/>
    <s v="Chicago"/>
    <s v="Illinois"/>
    <n v="60653"/>
    <x v="2"/>
    <s v="TEC-PH-10002185"/>
    <s v="Technology"/>
    <x v="2"/>
    <x v="7"/>
    <x v="1081"/>
    <n v="11.12"/>
  </r>
  <r>
    <n v="5512"/>
    <s v="US-2015-137680"/>
    <d v="2015-02-24T00:00:00"/>
    <d v="2015-03-02T00:00:00"/>
    <x v="11"/>
    <s v="Standard Class"/>
    <x v="371"/>
    <x v="371"/>
    <s v="Consumer"/>
    <s v="United States"/>
    <s v="Medford"/>
    <s v="Oregon"/>
    <n v="97504"/>
    <x v="1"/>
    <s v="OFF-PA-10000174"/>
    <s v="Office Supplies"/>
    <x v="1"/>
    <x v="10"/>
    <x v="1524"/>
    <n v="32.896000000000001"/>
  </r>
  <r>
    <n v="5513"/>
    <s v="US-2015-137680"/>
    <d v="2015-02-24T00:00:00"/>
    <d v="2015-03-02T00:00:00"/>
    <x v="11"/>
    <s v="Standard Class"/>
    <x v="371"/>
    <x v="371"/>
    <s v="Consumer"/>
    <s v="United States"/>
    <s v="Medford"/>
    <s v="Oregon"/>
    <n v="97504"/>
    <x v="1"/>
    <s v="OFF-PA-10000069"/>
    <s v="Office Supplies"/>
    <x v="1"/>
    <x v="10"/>
    <x v="1578"/>
    <n v="22.776"/>
  </r>
  <r>
    <n v="5514"/>
    <s v="CA-2016-103177"/>
    <d v="2016-05-30T00:00:00"/>
    <d v="2016-06-01T00:00:00"/>
    <x v="5"/>
    <s v="First Class"/>
    <x v="633"/>
    <x v="633"/>
    <s v="Consumer"/>
    <s v="United States"/>
    <s v="New York City"/>
    <s v="New York"/>
    <n v="10009"/>
    <x v="3"/>
    <s v="TEC-PH-10001795"/>
    <s v="Technology"/>
    <x v="2"/>
    <x v="7"/>
    <x v="1735"/>
    <n v="239.97"/>
  </r>
  <r>
    <n v="5515"/>
    <s v="CA-2016-103177"/>
    <d v="2016-05-30T00:00:00"/>
    <d v="2016-06-01T00:00:00"/>
    <x v="5"/>
    <s v="First Class"/>
    <x v="633"/>
    <x v="633"/>
    <s v="Consumer"/>
    <s v="United States"/>
    <s v="New York City"/>
    <s v="New York"/>
    <n v="10009"/>
    <x v="3"/>
    <s v="OFF-AP-10004540"/>
    <s v="Office Supplies"/>
    <x v="1"/>
    <x v="9"/>
    <x v="1303"/>
    <n v="160.32"/>
  </r>
  <r>
    <n v="5516"/>
    <s v="CA-2016-103177"/>
    <d v="2016-05-30T00:00:00"/>
    <d v="2016-06-01T00:00:00"/>
    <x v="5"/>
    <s v="First Class"/>
    <x v="633"/>
    <x v="633"/>
    <s v="Consumer"/>
    <s v="United States"/>
    <s v="New York City"/>
    <s v="New York"/>
    <n v="10009"/>
    <x v="3"/>
    <s v="TEC-PH-10001527"/>
    <s v="Technology"/>
    <x v="2"/>
    <x v="7"/>
    <x v="1285"/>
    <n v="128.85"/>
  </r>
  <r>
    <n v="5517"/>
    <s v="US-2017-138408"/>
    <d v="2017-11-18T00:00:00"/>
    <d v="2017-11-21T00:00:00"/>
    <x v="2"/>
    <s v="Second Class"/>
    <x v="346"/>
    <x v="346"/>
    <s v="Corporate"/>
    <s v="United States"/>
    <s v="Huntsville"/>
    <s v="Alabama"/>
    <n v="35810"/>
    <x v="0"/>
    <s v="TEC-AC-10003870"/>
    <s v="Technology"/>
    <x v="2"/>
    <x v="11"/>
    <x v="1727"/>
    <n v="1319.96"/>
  </r>
  <r>
    <n v="5518"/>
    <s v="CA-2018-117667"/>
    <d v="2018-04-12T00:00:00"/>
    <d v="2018-12-09T00:00:00"/>
    <x v="4"/>
    <s v="Standard Class"/>
    <x v="99"/>
    <x v="99"/>
    <s v="Corporate"/>
    <s v="United States"/>
    <s v="Philadelphia"/>
    <s v="Pennsylvania"/>
    <n v="19134"/>
    <x v="3"/>
    <s v="FUR-CH-10004540"/>
    <s v="Furniture"/>
    <x v="0"/>
    <x v="1"/>
    <x v="871"/>
    <n v="239.96"/>
  </r>
  <r>
    <n v="5519"/>
    <s v="CA-2018-117667"/>
    <d v="2018-04-12T00:00:00"/>
    <d v="2018-12-09T00:00:00"/>
    <x v="4"/>
    <s v="Standard Class"/>
    <x v="99"/>
    <x v="99"/>
    <s v="Corporate"/>
    <s v="United States"/>
    <s v="Philadelphia"/>
    <s v="Pennsylvania"/>
    <n v="19134"/>
    <x v="3"/>
    <s v="FUR-FU-10004093"/>
    <s v="Furniture"/>
    <x v="0"/>
    <x v="5"/>
    <x v="1168"/>
    <n v="54.768000000000001"/>
  </r>
  <r>
    <n v="5520"/>
    <s v="CA-2018-117667"/>
    <d v="2018-04-12T00:00:00"/>
    <d v="2018-12-09T00:00:00"/>
    <x v="4"/>
    <s v="Standard Class"/>
    <x v="99"/>
    <x v="99"/>
    <s v="Corporate"/>
    <s v="United States"/>
    <s v="Philadelphia"/>
    <s v="Pennsylvania"/>
    <n v="19134"/>
    <x v="3"/>
    <s v="OFF-AR-10000716"/>
    <s v="Office Supplies"/>
    <x v="1"/>
    <x v="6"/>
    <x v="794"/>
    <n v="13.391999999999999"/>
  </r>
  <r>
    <n v="5521"/>
    <s v="CA-2018-117667"/>
    <d v="2018-04-12T00:00:00"/>
    <d v="2018-12-09T00:00:00"/>
    <x v="4"/>
    <s v="Standard Class"/>
    <x v="99"/>
    <x v="99"/>
    <s v="Corporate"/>
    <s v="United States"/>
    <s v="Philadelphia"/>
    <s v="Pennsylvania"/>
    <n v="19134"/>
    <x v="3"/>
    <s v="OFF-PA-10002709"/>
    <s v="Office Supplies"/>
    <x v="1"/>
    <x v="10"/>
    <x v="1667"/>
    <n v="23.92"/>
  </r>
  <r>
    <n v="5522"/>
    <s v="CA-2018-117667"/>
    <d v="2018-04-12T00:00:00"/>
    <d v="2018-12-09T00:00:00"/>
    <x v="4"/>
    <s v="Standard Class"/>
    <x v="99"/>
    <x v="99"/>
    <s v="Corporate"/>
    <s v="United States"/>
    <s v="Philadelphia"/>
    <s v="Pennsylvania"/>
    <n v="19134"/>
    <x v="3"/>
    <s v="TEC-AC-10000580"/>
    <s v="Technology"/>
    <x v="2"/>
    <x v="11"/>
    <x v="906"/>
    <n v="255.96799999999999"/>
  </r>
  <r>
    <n v="5523"/>
    <s v="CA-2017-110982"/>
    <d v="2017-05-06T00:00:00"/>
    <d v="2017-06-07T00:00:00"/>
    <x v="5"/>
    <s v="First Class"/>
    <x v="237"/>
    <x v="237"/>
    <s v="Consumer"/>
    <s v="United States"/>
    <s v="Santa Clara"/>
    <s v="California"/>
    <n v="95051"/>
    <x v="1"/>
    <s v="OFF-BI-10000829"/>
    <s v="Office Supplies"/>
    <x v="1"/>
    <x v="8"/>
    <x v="307"/>
    <n v="21.552"/>
  </r>
  <r>
    <n v="5524"/>
    <s v="CA-2017-110982"/>
    <d v="2017-05-06T00:00:00"/>
    <d v="2017-06-07T00:00:00"/>
    <x v="5"/>
    <s v="First Class"/>
    <x v="237"/>
    <x v="237"/>
    <s v="Consumer"/>
    <s v="United States"/>
    <s v="Santa Clara"/>
    <s v="California"/>
    <n v="95051"/>
    <x v="1"/>
    <s v="OFF-AP-10004859"/>
    <s v="Office Supplies"/>
    <x v="1"/>
    <x v="9"/>
    <x v="930"/>
    <n v="58.24"/>
  </r>
  <r>
    <n v="5525"/>
    <s v="CA-2017-147123"/>
    <d v="2017-10-12T00:00:00"/>
    <d v="2017-12-12T00:00:00"/>
    <x v="8"/>
    <s v="First Class"/>
    <x v="319"/>
    <x v="319"/>
    <s v="Home Office"/>
    <s v="United States"/>
    <s v="Long Beach"/>
    <s v="California"/>
    <n v="90805"/>
    <x v="1"/>
    <s v="OFF-PA-10000575"/>
    <s v="Office Supplies"/>
    <x v="1"/>
    <x v="10"/>
    <x v="1059"/>
    <n v="80.28"/>
  </r>
  <r>
    <n v="5526"/>
    <s v="CA-2018-154501"/>
    <d v="2018-04-30T00:00:00"/>
    <d v="2018-05-05T00:00:00"/>
    <x v="4"/>
    <s v="Standard Class"/>
    <x v="105"/>
    <x v="105"/>
    <s v="Corporate"/>
    <s v="United States"/>
    <s v="Los Angeles"/>
    <s v="California"/>
    <n v="90008"/>
    <x v="1"/>
    <s v="OFF-AR-10002804"/>
    <s v="Office Supplies"/>
    <x v="1"/>
    <x v="6"/>
    <x v="282"/>
    <n v="9.7799999999999994"/>
  </r>
  <r>
    <n v="5527"/>
    <s v="CA-2018-166933"/>
    <d v="2018-04-24T00:00:00"/>
    <d v="2018-04-28T00:00:00"/>
    <x v="4"/>
    <s v="Standard Class"/>
    <x v="450"/>
    <x v="450"/>
    <s v="Home Office"/>
    <s v="United States"/>
    <s v="Santa Barbara"/>
    <s v="California"/>
    <n v="93101"/>
    <x v="1"/>
    <s v="OFF-FA-10002676"/>
    <s v="Office Supplies"/>
    <x v="1"/>
    <x v="13"/>
    <x v="1078"/>
    <n v="1.81"/>
  </r>
  <r>
    <n v="5528"/>
    <s v="CA-2016-142055"/>
    <d v="2016-08-05T00:00:00"/>
    <d v="2016-05-10T00:00:00"/>
    <x v="0"/>
    <s v="First Class"/>
    <x v="437"/>
    <x v="437"/>
    <s v="Home Office"/>
    <s v="United States"/>
    <s v="New York City"/>
    <s v="New York"/>
    <n v="10009"/>
    <x v="3"/>
    <s v="OFF-PA-10003465"/>
    <s v="Office Supplies"/>
    <x v="1"/>
    <x v="10"/>
    <x v="423"/>
    <n v="37.94"/>
  </r>
  <r>
    <n v="5529"/>
    <s v="CA-2016-137106"/>
    <d v="2016-03-31T00:00:00"/>
    <d v="2016-04-04T00:00:00"/>
    <x v="10"/>
    <s v="Standard Class"/>
    <x v="609"/>
    <x v="609"/>
    <s v="Corporate"/>
    <s v="United States"/>
    <s v="Jacksonville"/>
    <s v="Florida"/>
    <n v="32216"/>
    <x v="0"/>
    <s v="TEC-PH-10000011"/>
    <s v="Technology"/>
    <x v="2"/>
    <x v="7"/>
    <x v="223"/>
    <n v="79.959999999999994"/>
  </r>
  <r>
    <n v="5530"/>
    <s v="CA-2018-136609"/>
    <d v="2018-06-08T00:00:00"/>
    <d v="2018-08-11T00:00:00"/>
    <x v="9"/>
    <s v="Standard Class"/>
    <x v="422"/>
    <x v="422"/>
    <s v="Corporate"/>
    <s v="United States"/>
    <s v="Cedar Hill"/>
    <s v="Texas"/>
    <n v="75104"/>
    <x v="2"/>
    <s v="OFF-PA-10004381"/>
    <s v="Office Supplies"/>
    <x v="1"/>
    <x v="10"/>
    <x v="1684"/>
    <n v="115.29600000000001"/>
  </r>
  <r>
    <n v="5531"/>
    <s v="CA-2018-160885"/>
    <d v="2018-02-12T00:00:00"/>
    <d v="2018-12-06T00:00:00"/>
    <x v="11"/>
    <s v="Standard Class"/>
    <x v="765"/>
    <x v="765"/>
    <s v="Consumer"/>
    <s v="United States"/>
    <s v="Omaha"/>
    <s v="Nebraska"/>
    <n v="68104"/>
    <x v="2"/>
    <s v="TEC-PH-10001795"/>
    <s v="Technology"/>
    <x v="2"/>
    <x v="7"/>
    <x v="647"/>
    <n v="2479.96"/>
  </r>
  <r>
    <n v="5532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TEC-AC-10001109"/>
    <s v="Technology"/>
    <x v="2"/>
    <x v="11"/>
    <x v="1007"/>
    <n v="179.94"/>
  </r>
  <r>
    <n v="5533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TEC-AC-10003038"/>
    <s v="Technology"/>
    <x v="2"/>
    <x v="11"/>
    <x v="1033"/>
    <n v="26.85"/>
  </r>
  <r>
    <n v="5534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TEC-AC-10003174"/>
    <s v="Technology"/>
    <x v="2"/>
    <x v="11"/>
    <x v="619"/>
    <n v="323.37"/>
  </r>
  <r>
    <n v="5535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OFF-PA-10000157"/>
    <s v="Office Supplies"/>
    <x v="1"/>
    <x v="10"/>
    <x v="369"/>
    <n v="59.94"/>
  </r>
  <r>
    <n v="5536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OFF-BI-10001721"/>
    <s v="Office Supplies"/>
    <x v="1"/>
    <x v="8"/>
    <x v="94"/>
    <n v="64.14"/>
  </r>
  <r>
    <n v="5537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OFF-BI-10000591"/>
    <s v="Office Supplies"/>
    <x v="1"/>
    <x v="8"/>
    <x v="1054"/>
    <n v="11.67"/>
  </r>
  <r>
    <n v="5538"/>
    <s v="US-2017-167472"/>
    <d v="2017-06-06T00:00:00"/>
    <d v="2017-06-07T00:00:00"/>
    <x v="9"/>
    <s v="First Class"/>
    <x v="242"/>
    <x v="242"/>
    <s v="Consumer"/>
    <s v="United States"/>
    <s v="Little Rock"/>
    <s v="Arkansas"/>
    <n v="72209"/>
    <x v="0"/>
    <s v="OFF-PA-10001534"/>
    <s v="Office Supplies"/>
    <x v="1"/>
    <x v="10"/>
    <x v="1470"/>
    <n v="12.96"/>
  </r>
  <r>
    <n v="5539"/>
    <s v="CA-2016-120551"/>
    <d v="2016-04-13T00:00:00"/>
    <d v="2016-04-20T00:00:00"/>
    <x v="4"/>
    <s v="Standard Class"/>
    <x v="196"/>
    <x v="196"/>
    <s v="Consumer"/>
    <s v="United States"/>
    <s v="Norfolk"/>
    <s v="Nebraska"/>
    <n v="68701"/>
    <x v="2"/>
    <s v="OFF-BI-10002071"/>
    <s v="Office Supplies"/>
    <x v="1"/>
    <x v="8"/>
    <x v="699"/>
    <n v="17.43"/>
  </r>
  <r>
    <n v="5540"/>
    <s v="US-2018-150595"/>
    <d v="2018-05-22T00:00:00"/>
    <d v="2018-05-26T00:00:00"/>
    <x v="5"/>
    <s v="Standard Class"/>
    <x v="97"/>
    <x v="97"/>
    <s v="Consumer"/>
    <s v="United States"/>
    <s v="Chicago"/>
    <s v="Illinois"/>
    <n v="60653"/>
    <x v="2"/>
    <s v="FUR-CH-10000513"/>
    <s v="Furniture"/>
    <x v="0"/>
    <x v="1"/>
    <x v="70"/>
    <n v="181.98599999999999"/>
  </r>
  <r>
    <n v="5541"/>
    <s v="US-2018-150595"/>
    <d v="2018-05-22T00:00:00"/>
    <d v="2018-05-26T00:00:00"/>
    <x v="5"/>
    <s v="Standard Class"/>
    <x v="97"/>
    <x v="97"/>
    <s v="Consumer"/>
    <s v="United States"/>
    <s v="Chicago"/>
    <s v="Illinois"/>
    <n v="60653"/>
    <x v="2"/>
    <s v="OFF-BI-10003274"/>
    <s v="Office Supplies"/>
    <x v="1"/>
    <x v="8"/>
    <x v="122"/>
    <n v="1.5920000000000001"/>
  </r>
  <r>
    <n v="5542"/>
    <s v="US-2018-150595"/>
    <d v="2018-05-22T00:00:00"/>
    <d v="2018-05-26T00:00:00"/>
    <x v="5"/>
    <s v="Standard Class"/>
    <x v="97"/>
    <x v="97"/>
    <s v="Consumer"/>
    <s v="United States"/>
    <s v="Chicago"/>
    <s v="Illinois"/>
    <n v="60653"/>
    <x v="2"/>
    <s v="OFF-SU-10000381"/>
    <s v="Office Supplies"/>
    <x v="1"/>
    <x v="14"/>
    <x v="660"/>
    <n v="22.344000000000001"/>
  </r>
  <r>
    <n v="5543"/>
    <s v="CA-2017-134936"/>
    <d v="2017-12-19T00:00:00"/>
    <d v="2017-12-25T00:00:00"/>
    <x v="1"/>
    <s v="Standard Class"/>
    <x v="20"/>
    <x v="20"/>
    <s v="Corporate"/>
    <s v="United States"/>
    <s v="Tucson"/>
    <s v="Arizona"/>
    <n v="85705"/>
    <x v="1"/>
    <s v="FUR-TA-10001086"/>
    <s v="Furniture"/>
    <x v="0"/>
    <x v="3"/>
    <x v="1736"/>
    <n v="455.97"/>
  </r>
  <r>
    <n v="5544"/>
    <s v="CA-2017-134936"/>
    <d v="2017-12-19T00:00:00"/>
    <d v="2017-12-25T00:00:00"/>
    <x v="1"/>
    <s v="Standard Class"/>
    <x v="20"/>
    <x v="20"/>
    <s v="Corporate"/>
    <s v="United States"/>
    <s v="Tucson"/>
    <s v="Arizona"/>
    <n v="85705"/>
    <x v="1"/>
    <s v="OFF-BI-10000174"/>
    <s v="Office Supplies"/>
    <x v="1"/>
    <x v="8"/>
    <x v="1444"/>
    <n v="10.44"/>
  </r>
  <r>
    <n v="5545"/>
    <s v="CA-2017-134936"/>
    <d v="2017-12-19T00:00:00"/>
    <d v="2017-12-25T00:00:00"/>
    <x v="1"/>
    <s v="Standard Class"/>
    <x v="20"/>
    <x v="20"/>
    <s v="Corporate"/>
    <s v="United States"/>
    <s v="Tucson"/>
    <s v="Arizona"/>
    <n v="85705"/>
    <x v="1"/>
    <s v="OFF-BI-10002103"/>
    <s v="Office Supplies"/>
    <x v="1"/>
    <x v="8"/>
    <x v="530"/>
    <n v="5.2140000000000004"/>
  </r>
  <r>
    <n v="5546"/>
    <s v="CA-2018-102967"/>
    <d v="2018-09-22T00:00:00"/>
    <d v="2018-09-26T00:00:00"/>
    <x v="3"/>
    <s v="Standard Class"/>
    <x v="450"/>
    <x v="450"/>
    <s v="Home Office"/>
    <s v="United States"/>
    <s v="Concord"/>
    <s v="New Hampshire"/>
    <n v="3301"/>
    <x v="3"/>
    <s v="OFF-ST-10001590"/>
    <s v="Office Supplies"/>
    <x v="1"/>
    <x v="4"/>
    <x v="147"/>
    <n v="67.400000000000006"/>
  </r>
  <r>
    <n v="5547"/>
    <s v="CA-2018-151008"/>
    <d v="2018-07-09T00:00:00"/>
    <d v="2018-09-08T00:00:00"/>
    <x v="6"/>
    <s v="First Class"/>
    <x v="594"/>
    <x v="594"/>
    <s v="Consumer"/>
    <s v="United States"/>
    <s v="Draper"/>
    <s v="Utah"/>
    <n v="84020"/>
    <x v="1"/>
    <s v="FUR-FU-10002396"/>
    <s v="Furniture"/>
    <x v="0"/>
    <x v="5"/>
    <x v="1590"/>
    <n v="25.16"/>
  </r>
  <r>
    <n v="5548"/>
    <s v="CA-2018-151008"/>
    <d v="2018-07-09T00:00:00"/>
    <d v="2018-09-08T00:00:00"/>
    <x v="6"/>
    <s v="First Class"/>
    <x v="594"/>
    <x v="594"/>
    <s v="Consumer"/>
    <s v="United States"/>
    <s v="Draper"/>
    <s v="Utah"/>
    <n v="84020"/>
    <x v="1"/>
    <s v="TEC-PH-10002807"/>
    <s v="Technology"/>
    <x v="2"/>
    <x v="7"/>
    <x v="1239"/>
    <n v="126.56"/>
  </r>
  <r>
    <n v="5549"/>
    <s v="CA-2015-159800"/>
    <d v="2015-11-28T00:00:00"/>
    <d v="2015-12-01T00:00:00"/>
    <x v="2"/>
    <s v="First Class"/>
    <x v="495"/>
    <x v="495"/>
    <s v="Consumer"/>
    <s v="United States"/>
    <s v="San Francisco"/>
    <s v="California"/>
    <n v="94109"/>
    <x v="1"/>
    <s v="OFF-AP-10004859"/>
    <s v="Office Supplies"/>
    <x v="1"/>
    <x v="9"/>
    <x v="930"/>
    <n v="43.68"/>
  </r>
  <r>
    <n v="5550"/>
    <s v="CA-2015-159800"/>
    <d v="2015-11-28T00:00:00"/>
    <d v="2015-12-01T00:00:00"/>
    <x v="2"/>
    <s v="First Class"/>
    <x v="495"/>
    <x v="495"/>
    <s v="Consumer"/>
    <s v="United States"/>
    <s v="San Francisco"/>
    <s v="California"/>
    <n v="94109"/>
    <x v="1"/>
    <s v="TEC-AC-10003447"/>
    <s v="Technology"/>
    <x v="2"/>
    <x v="11"/>
    <x v="806"/>
    <n v="139.93"/>
  </r>
  <r>
    <n v="5551"/>
    <s v="US-2015-159618"/>
    <d v="2015-12-11T00:00:00"/>
    <d v="2015-11-16T00:00:00"/>
    <x v="1"/>
    <s v="Standard Class"/>
    <x v="715"/>
    <x v="715"/>
    <s v="Corporate"/>
    <s v="United States"/>
    <s v="Houston"/>
    <s v="Texas"/>
    <n v="77036"/>
    <x v="2"/>
    <s v="OFF-AR-10003183"/>
    <s v="Office Supplies"/>
    <x v="1"/>
    <x v="6"/>
    <x v="1399"/>
    <n v="2.6720000000000002"/>
  </r>
  <r>
    <n v="5552"/>
    <s v="US-2015-159618"/>
    <d v="2015-12-11T00:00:00"/>
    <d v="2015-11-16T00:00:00"/>
    <x v="1"/>
    <s v="Standard Class"/>
    <x v="715"/>
    <x v="715"/>
    <s v="Corporate"/>
    <s v="United States"/>
    <s v="Houston"/>
    <s v="Texas"/>
    <n v="77036"/>
    <x v="2"/>
    <s v="OFF-SU-10000432"/>
    <s v="Office Supplies"/>
    <x v="1"/>
    <x v="14"/>
    <x v="1558"/>
    <n v="16.655999999999999"/>
  </r>
  <r>
    <n v="5553"/>
    <s v="US-2015-159618"/>
    <d v="2015-12-11T00:00:00"/>
    <d v="2015-11-16T00:00:00"/>
    <x v="1"/>
    <s v="Standard Class"/>
    <x v="715"/>
    <x v="715"/>
    <s v="Corporate"/>
    <s v="United States"/>
    <s v="Houston"/>
    <s v="Texas"/>
    <n v="77036"/>
    <x v="2"/>
    <s v="TEC-AC-10003832"/>
    <s v="Technology"/>
    <x v="2"/>
    <x v="11"/>
    <x v="463"/>
    <n v="79.512"/>
  </r>
  <r>
    <n v="5554"/>
    <s v="US-2015-159618"/>
    <d v="2015-12-11T00:00:00"/>
    <d v="2015-11-16T00:00:00"/>
    <x v="1"/>
    <s v="Standard Class"/>
    <x v="715"/>
    <x v="715"/>
    <s v="Corporate"/>
    <s v="United States"/>
    <s v="Houston"/>
    <s v="Texas"/>
    <n v="77036"/>
    <x v="2"/>
    <s v="OFF-PA-10004100"/>
    <s v="Office Supplies"/>
    <x v="1"/>
    <x v="10"/>
    <x v="260"/>
    <n v="36.287999999999997"/>
  </r>
  <r>
    <n v="5555"/>
    <s v="US-2015-159618"/>
    <d v="2015-12-11T00:00:00"/>
    <d v="2015-11-16T00:00:00"/>
    <x v="1"/>
    <s v="Standard Class"/>
    <x v="715"/>
    <x v="715"/>
    <s v="Corporate"/>
    <s v="United States"/>
    <s v="Houston"/>
    <s v="Texas"/>
    <n v="77036"/>
    <x v="2"/>
    <s v="FUR-BO-10004467"/>
    <s v="Furniture"/>
    <x v="0"/>
    <x v="0"/>
    <x v="892"/>
    <n v="67.993200000000002"/>
  </r>
  <r>
    <n v="5556"/>
    <s v="CA-2018-116113"/>
    <d v="2018-02-10T00:00:00"/>
    <d v="2018-10-06T00:00:00"/>
    <x v="11"/>
    <s v="Second Class"/>
    <x v="478"/>
    <x v="478"/>
    <s v="Corporate"/>
    <s v="United States"/>
    <s v="Montgomery"/>
    <s v="Alabama"/>
    <n v="36116"/>
    <x v="0"/>
    <s v="FUR-FU-10002963"/>
    <s v="Furniture"/>
    <x v="0"/>
    <x v="5"/>
    <x v="1511"/>
    <n v="10.16"/>
  </r>
  <r>
    <n v="5557"/>
    <s v="CA-2016-125066"/>
    <d v="2016-12-14T00:00:00"/>
    <d v="2016-12-18T00:00:00"/>
    <x v="1"/>
    <s v="Standard Class"/>
    <x v="470"/>
    <x v="470"/>
    <s v="Corporate"/>
    <s v="United States"/>
    <s v="Jackson"/>
    <s v="Mississippi"/>
    <n v="39212"/>
    <x v="0"/>
    <s v="FUR-FU-10003829"/>
    <s v="Furniture"/>
    <x v="0"/>
    <x v="5"/>
    <x v="1378"/>
    <n v="6.16"/>
  </r>
  <r>
    <n v="5558"/>
    <s v="CA-2016-125066"/>
    <d v="2016-12-14T00:00:00"/>
    <d v="2016-12-18T00:00:00"/>
    <x v="1"/>
    <s v="Standard Class"/>
    <x v="470"/>
    <x v="470"/>
    <s v="Corporate"/>
    <s v="United States"/>
    <s v="Jackson"/>
    <s v="Mississippi"/>
    <n v="39212"/>
    <x v="0"/>
    <s v="OFF-AR-10003582"/>
    <s v="Office Supplies"/>
    <x v="1"/>
    <x v="6"/>
    <x v="1460"/>
    <n v="56.3"/>
  </r>
  <r>
    <n v="5559"/>
    <s v="US-2016-114741"/>
    <d v="2016-06-12T00:00:00"/>
    <d v="2016-12-10T00:00:00"/>
    <x v="9"/>
    <s v="Standard Class"/>
    <x v="582"/>
    <x v="582"/>
    <s v="Consumer"/>
    <s v="United States"/>
    <s v="North Las Vegas"/>
    <s v="Nevada"/>
    <n v="89031"/>
    <x v="1"/>
    <s v="OFF-PA-10000048"/>
    <s v="Office Supplies"/>
    <x v="1"/>
    <x v="10"/>
    <x v="1737"/>
    <n v="6.48"/>
  </r>
  <r>
    <n v="5560"/>
    <s v="US-2016-114741"/>
    <d v="2016-06-12T00:00:00"/>
    <d v="2016-12-10T00:00:00"/>
    <x v="9"/>
    <s v="Standard Class"/>
    <x v="582"/>
    <x v="582"/>
    <s v="Consumer"/>
    <s v="United States"/>
    <s v="North Las Vegas"/>
    <s v="Nevada"/>
    <n v="89031"/>
    <x v="1"/>
    <s v="OFF-ST-10000078"/>
    <s v="Office Supplies"/>
    <x v="1"/>
    <x v="4"/>
    <x v="1227"/>
    <n v="1325.85"/>
  </r>
  <r>
    <n v="5561"/>
    <s v="US-2016-114741"/>
    <d v="2016-06-12T00:00:00"/>
    <d v="2016-12-10T00:00:00"/>
    <x v="9"/>
    <s v="Standard Class"/>
    <x v="582"/>
    <x v="582"/>
    <s v="Consumer"/>
    <s v="United States"/>
    <s v="North Las Vegas"/>
    <s v="Nevada"/>
    <n v="89031"/>
    <x v="1"/>
    <s v="OFF-LA-10004853"/>
    <s v="Office Supplies"/>
    <x v="1"/>
    <x v="2"/>
    <x v="690"/>
    <n v="14.94"/>
  </r>
  <r>
    <n v="5562"/>
    <s v="CA-2018-133263"/>
    <d v="2018-03-31T00:00:00"/>
    <d v="2018-04-02T00:00:00"/>
    <x v="10"/>
    <s v="Second Class"/>
    <x v="531"/>
    <x v="531"/>
    <s v="Corporate"/>
    <s v="United States"/>
    <s v="Atlanta"/>
    <s v="Georgia"/>
    <n v="30318"/>
    <x v="0"/>
    <s v="OFF-BI-10001153"/>
    <s v="Office Supplies"/>
    <x v="1"/>
    <x v="8"/>
    <x v="303"/>
    <n v="34.54"/>
  </r>
  <r>
    <n v="5563"/>
    <s v="CA-2018-133263"/>
    <d v="2018-03-31T00:00:00"/>
    <d v="2018-04-02T00:00:00"/>
    <x v="10"/>
    <s v="Second Class"/>
    <x v="531"/>
    <x v="531"/>
    <s v="Corporate"/>
    <s v="United States"/>
    <s v="Atlanta"/>
    <s v="Georgia"/>
    <n v="30318"/>
    <x v="0"/>
    <s v="TEC-CO-10001449"/>
    <s v="Technology"/>
    <x v="2"/>
    <x v="16"/>
    <x v="306"/>
    <n v="2999.95"/>
  </r>
  <r>
    <n v="5564"/>
    <s v="CA-2018-133263"/>
    <d v="2018-03-31T00:00:00"/>
    <d v="2018-04-02T00:00:00"/>
    <x v="10"/>
    <s v="Second Class"/>
    <x v="531"/>
    <x v="531"/>
    <s v="Corporate"/>
    <s v="United States"/>
    <s v="Atlanta"/>
    <s v="Georgia"/>
    <n v="30318"/>
    <x v="0"/>
    <s v="OFF-BI-10000474"/>
    <s v="Office Supplies"/>
    <x v="1"/>
    <x v="8"/>
    <x v="27"/>
    <n v="64.12"/>
  </r>
  <r>
    <n v="5565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OFF-AR-10000799"/>
    <s v="Office Supplies"/>
    <x v="1"/>
    <x v="6"/>
    <x v="1502"/>
    <n v="19.456"/>
  </r>
  <r>
    <n v="5566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TEC-MA-10002109"/>
    <s v="Technology"/>
    <x v="2"/>
    <x v="15"/>
    <x v="1738"/>
    <n v="209.98599999999999"/>
  </r>
  <r>
    <n v="5567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OFF-AR-10003338"/>
    <s v="Office Supplies"/>
    <x v="1"/>
    <x v="6"/>
    <x v="1439"/>
    <n v="29.76"/>
  </r>
  <r>
    <n v="5568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FUR-CH-10003606"/>
    <s v="Furniture"/>
    <x v="0"/>
    <x v="1"/>
    <x v="1575"/>
    <n v="89.768000000000001"/>
  </r>
  <r>
    <n v="5569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TEC-CO-10001449"/>
    <s v="Technology"/>
    <x v="2"/>
    <x v="16"/>
    <x v="306"/>
    <n v="959.98400000000004"/>
  </r>
  <r>
    <n v="5570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OFF-PA-10001934"/>
    <s v="Office Supplies"/>
    <x v="1"/>
    <x v="10"/>
    <x v="548"/>
    <n v="15.552"/>
  </r>
  <r>
    <n v="5571"/>
    <s v="CA-2018-157966"/>
    <d v="2018-03-13T00:00:00"/>
    <d v="2018-03-13T00:00:00"/>
    <x v="10"/>
    <s v="Same Day"/>
    <x v="711"/>
    <x v="711"/>
    <s v="Home Office"/>
    <s v="United States"/>
    <s v="Chicago"/>
    <s v="Illinois"/>
    <n v="60610"/>
    <x v="2"/>
    <s v="TEC-PH-10001527"/>
    <s v="Technology"/>
    <x v="2"/>
    <x v="7"/>
    <x v="1285"/>
    <n v="34.36"/>
  </r>
  <r>
    <n v="5572"/>
    <s v="CA-2015-151162"/>
    <d v="2015-05-12T00:00:00"/>
    <d v="2015-12-09T00:00:00"/>
    <x v="5"/>
    <s v="Standard Class"/>
    <x v="105"/>
    <x v="105"/>
    <s v="Corporate"/>
    <s v="United States"/>
    <s v="Columbus"/>
    <s v="Ohio"/>
    <n v="43229"/>
    <x v="3"/>
    <s v="OFF-PA-10001033"/>
    <s v="Office Supplies"/>
    <x v="1"/>
    <x v="10"/>
    <x v="1509"/>
    <n v="98.376000000000005"/>
  </r>
  <r>
    <n v="5573"/>
    <s v="CA-2015-151162"/>
    <d v="2015-05-12T00:00:00"/>
    <d v="2015-12-09T00:00:00"/>
    <x v="5"/>
    <s v="Standard Class"/>
    <x v="105"/>
    <x v="105"/>
    <s v="Corporate"/>
    <s v="United States"/>
    <s v="Columbus"/>
    <s v="Ohio"/>
    <n v="43229"/>
    <x v="3"/>
    <s v="OFF-BI-10003719"/>
    <s v="Office Supplies"/>
    <x v="1"/>
    <x v="8"/>
    <x v="691"/>
    <n v="29.94"/>
  </r>
  <r>
    <n v="5574"/>
    <s v="CA-2015-151162"/>
    <d v="2015-05-12T00:00:00"/>
    <d v="2015-12-09T00:00:00"/>
    <x v="5"/>
    <s v="Standard Class"/>
    <x v="105"/>
    <x v="105"/>
    <s v="Corporate"/>
    <s v="United States"/>
    <s v="Columbus"/>
    <s v="Ohio"/>
    <n v="43229"/>
    <x v="3"/>
    <s v="OFF-PA-10003036"/>
    <s v="Office Supplies"/>
    <x v="1"/>
    <x v="10"/>
    <x v="1739"/>
    <n v="17.472000000000001"/>
  </r>
  <r>
    <n v="5575"/>
    <s v="CA-2015-151162"/>
    <d v="2015-05-12T00:00:00"/>
    <d v="2015-12-09T00:00:00"/>
    <x v="5"/>
    <s v="Standard Class"/>
    <x v="105"/>
    <x v="105"/>
    <s v="Corporate"/>
    <s v="United States"/>
    <s v="Columbus"/>
    <s v="Ohio"/>
    <n v="43229"/>
    <x v="3"/>
    <s v="TEC-PH-10001870"/>
    <s v="Technology"/>
    <x v="2"/>
    <x v="7"/>
    <x v="1740"/>
    <n v="36.738"/>
  </r>
  <r>
    <n v="5576"/>
    <s v="CA-2015-151162"/>
    <d v="2015-05-12T00:00:00"/>
    <d v="2015-12-09T00:00:00"/>
    <x v="5"/>
    <s v="Standard Class"/>
    <x v="105"/>
    <x v="105"/>
    <s v="Corporate"/>
    <s v="United States"/>
    <s v="Columbus"/>
    <s v="Ohio"/>
    <n v="43229"/>
    <x v="3"/>
    <s v="TEC-PH-10001809"/>
    <s v="Technology"/>
    <x v="2"/>
    <x v="7"/>
    <x v="1173"/>
    <n v="179.94"/>
  </r>
  <r>
    <n v="5577"/>
    <s v="CA-2017-136686"/>
    <d v="2017-12-12T00:00:00"/>
    <d v="2017-12-16T00:00:00"/>
    <x v="1"/>
    <s v="Standard Class"/>
    <x v="167"/>
    <x v="167"/>
    <s v="Consumer"/>
    <s v="United States"/>
    <s v="Pasadena"/>
    <s v="California"/>
    <n v="91104"/>
    <x v="1"/>
    <s v="FUR-FU-10004864"/>
    <s v="Furniture"/>
    <x v="0"/>
    <x v="5"/>
    <x v="441"/>
    <n v="383.64"/>
  </r>
  <r>
    <n v="5578"/>
    <s v="CA-2017-136686"/>
    <d v="2017-12-12T00:00:00"/>
    <d v="2017-12-16T00:00:00"/>
    <x v="1"/>
    <s v="Standard Class"/>
    <x v="167"/>
    <x v="167"/>
    <s v="Consumer"/>
    <s v="United States"/>
    <s v="Pasadena"/>
    <s v="California"/>
    <n v="91104"/>
    <x v="1"/>
    <s v="OFF-AP-10002350"/>
    <s v="Office Supplies"/>
    <x v="1"/>
    <x v="9"/>
    <x v="550"/>
    <n v="56.52"/>
  </r>
  <r>
    <n v="5579"/>
    <s v="CA-2018-137498"/>
    <d v="2018-09-09T00:00:00"/>
    <d v="2018-09-14T00:00:00"/>
    <x v="3"/>
    <s v="Second Class"/>
    <x v="702"/>
    <x v="702"/>
    <s v="Consumer"/>
    <s v="United States"/>
    <s v="Los Angeles"/>
    <s v="California"/>
    <n v="90004"/>
    <x v="1"/>
    <s v="OFF-AR-10003829"/>
    <s v="Office Supplies"/>
    <x v="1"/>
    <x v="6"/>
    <x v="943"/>
    <n v="6.56"/>
  </r>
  <r>
    <n v="5580"/>
    <s v="CA-2018-137498"/>
    <d v="2018-09-09T00:00:00"/>
    <d v="2018-09-14T00:00:00"/>
    <x v="3"/>
    <s v="Second Class"/>
    <x v="702"/>
    <x v="702"/>
    <s v="Consumer"/>
    <s v="United States"/>
    <s v="Los Angeles"/>
    <s v="California"/>
    <n v="90004"/>
    <x v="1"/>
    <s v="FUR-CH-10003833"/>
    <s v="Furniture"/>
    <x v="0"/>
    <x v="1"/>
    <x v="1209"/>
    <n v="243.92"/>
  </r>
  <r>
    <n v="5581"/>
    <s v="CA-2018-137498"/>
    <d v="2018-09-09T00:00:00"/>
    <d v="2018-09-14T00:00:00"/>
    <x v="3"/>
    <s v="Second Class"/>
    <x v="702"/>
    <x v="702"/>
    <s v="Consumer"/>
    <s v="United States"/>
    <s v="Los Angeles"/>
    <s v="California"/>
    <n v="90004"/>
    <x v="1"/>
    <s v="OFF-PA-10000143"/>
    <s v="Office Supplies"/>
    <x v="1"/>
    <x v="10"/>
    <x v="1701"/>
    <n v="47.52"/>
  </r>
  <r>
    <n v="5582"/>
    <s v="CA-2018-163818"/>
    <d v="2018-04-10T00:00:00"/>
    <d v="2018-10-08T00:00:00"/>
    <x v="4"/>
    <s v="Standard Class"/>
    <x v="28"/>
    <x v="28"/>
    <s v="Home Office"/>
    <s v="United States"/>
    <s v="Clinton"/>
    <s v="Maryland"/>
    <n v="20735"/>
    <x v="3"/>
    <s v="FUR-FU-10000076"/>
    <s v="Furniture"/>
    <x v="0"/>
    <x v="5"/>
    <x v="884"/>
    <n v="19.98"/>
  </r>
  <r>
    <n v="5583"/>
    <s v="CA-2017-161158"/>
    <d v="2017-09-05T00:00:00"/>
    <d v="2017-05-13T00:00:00"/>
    <x v="3"/>
    <s v="Standard Class"/>
    <x v="28"/>
    <x v="28"/>
    <s v="Home Office"/>
    <s v="United States"/>
    <s v="New York City"/>
    <s v="New York"/>
    <n v="10024"/>
    <x v="3"/>
    <s v="OFF-AR-10000462"/>
    <s v="Office Supplies"/>
    <x v="1"/>
    <x v="6"/>
    <x v="894"/>
    <n v="8"/>
  </r>
  <r>
    <n v="5584"/>
    <s v="CA-2015-116673"/>
    <d v="2015-12-15T00:00:00"/>
    <d v="2015-12-19T00:00:00"/>
    <x v="1"/>
    <s v="Second Class"/>
    <x v="123"/>
    <x v="123"/>
    <s v="Consumer"/>
    <s v="United States"/>
    <s v="San Diego"/>
    <s v="California"/>
    <n v="92037"/>
    <x v="1"/>
    <s v="FUR-FU-10003829"/>
    <s v="Furniture"/>
    <x v="0"/>
    <x v="5"/>
    <x v="1378"/>
    <n v="6.16"/>
  </r>
  <r>
    <n v="5585"/>
    <s v="CA-2018-105333"/>
    <d v="2018-11-30T00:00:00"/>
    <d v="2018-12-04T00:00:00"/>
    <x v="2"/>
    <s v="Standard Class"/>
    <x v="163"/>
    <x v="163"/>
    <s v="Home Office"/>
    <s v="United States"/>
    <s v="New York City"/>
    <s v="New York"/>
    <n v="10011"/>
    <x v="3"/>
    <s v="OFF-ST-10002182"/>
    <s v="Office Supplies"/>
    <x v="1"/>
    <x v="4"/>
    <x v="1741"/>
    <n v="83.56"/>
  </r>
  <r>
    <n v="5586"/>
    <s v="CA-2018-105333"/>
    <d v="2018-11-30T00:00:00"/>
    <d v="2018-12-04T00:00:00"/>
    <x v="2"/>
    <s v="Standard Class"/>
    <x v="163"/>
    <x v="163"/>
    <s v="Home Office"/>
    <s v="United States"/>
    <s v="New York City"/>
    <s v="New York"/>
    <n v="10011"/>
    <x v="3"/>
    <s v="TEC-PH-10001468"/>
    <s v="Technology"/>
    <x v="2"/>
    <x v="7"/>
    <x v="1742"/>
    <n v="546.05999999999995"/>
  </r>
  <r>
    <n v="5587"/>
    <s v="CA-2018-105333"/>
    <d v="2018-11-30T00:00:00"/>
    <d v="2018-12-04T00:00:00"/>
    <x v="2"/>
    <s v="Standard Class"/>
    <x v="163"/>
    <x v="163"/>
    <s v="Home Office"/>
    <s v="United States"/>
    <s v="New York City"/>
    <s v="New York"/>
    <n v="10011"/>
    <x v="3"/>
    <s v="OFF-ST-10001809"/>
    <s v="Office Supplies"/>
    <x v="1"/>
    <x v="4"/>
    <x v="435"/>
    <n v="269.49"/>
  </r>
  <r>
    <n v="5588"/>
    <s v="CA-2016-149993"/>
    <d v="2016-03-19T00:00:00"/>
    <d v="2016-03-20T00:00:00"/>
    <x v="10"/>
    <s v="First Class"/>
    <x v="315"/>
    <x v="315"/>
    <s v="Consumer"/>
    <s v="United States"/>
    <s v="Lancaster"/>
    <s v="California"/>
    <n v="93534"/>
    <x v="1"/>
    <s v="OFF-FA-10001561"/>
    <s v="Office Supplies"/>
    <x v="1"/>
    <x v="13"/>
    <x v="839"/>
    <n v="10.9"/>
  </r>
  <r>
    <n v="5589"/>
    <s v="CA-2015-168158"/>
    <d v="2015-07-19T00:00:00"/>
    <d v="2015-07-24T00:00:00"/>
    <x v="6"/>
    <s v="Standard Class"/>
    <x v="670"/>
    <x v="670"/>
    <s v="Home Office"/>
    <s v="United States"/>
    <s v="Great Falls"/>
    <s v="Montana"/>
    <n v="59405"/>
    <x v="1"/>
    <s v="OFF-BI-10001759"/>
    <s v="Office Supplies"/>
    <x v="1"/>
    <x v="8"/>
    <x v="732"/>
    <n v="6.0960000000000001"/>
  </r>
  <r>
    <n v="5590"/>
    <s v="CA-2017-115224"/>
    <d v="2017-08-12T00:00:00"/>
    <d v="2017-12-11T00:00:00"/>
    <x v="0"/>
    <s v="Second Class"/>
    <x v="140"/>
    <x v="140"/>
    <s v="Consumer"/>
    <s v="United States"/>
    <s v="San Francisco"/>
    <s v="California"/>
    <n v="94110"/>
    <x v="1"/>
    <s v="OFF-ST-10000615"/>
    <s v="Office Supplies"/>
    <x v="1"/>
    <x v="4"/>
    <x v="75"/>
    <n v="34.049999999999997"/>
  </r>
  <r>
    <n v="5591"/>
    <s v="CA-2017-115224"/>
    <d v="2017-08-12T00:00:00"/>
    <d v="2017-12-11T00:00:00"/>
    <x v="0"/>
    <s v="Second Class"/>
    <x v="140"/>
    <x v="140"/>
    <s v="Consumer"/>
    <s v="United States"/>
    <s v="San Francisco"/>
    <s v="California"/>
    <n v="94110"/>
    <x v="1"/>
    <s v="OFF-ST-10003816"/>
    <s v="Office Supplies"/>
    <x v="1"/>
    <x v="4"/>
    <x v="717"/>
    <n v="352.38"/>
  </r>
  <r>
    <n v="5592"/>
    <s v="CA-2015-164742"/>
    <d v="2015-10-13T00:00:00"/>
    <d v="2015-10-18T00:00:00"/>
    <x v="8"/>
    <s v="Second Class"/>
    <x v="504"/>
    <x v="504"/>
    <s v="Corporate"/>
    <s v="United States"/>
    <s v="Lakewood"/>
    <s v="New Jersey"/>
    <n v="8701"/>
    <x v="3"/>
    <s v="FUR-CH-10002880"/>
    <s v="Furniture"/>
    <x v="0"/>
    <x v="1"/>
    <x v="809"/>
    <n v="245.98"/>
  </r>
  <r>
    <n v="5593"/>
    <s v="CA-2015-164742"/>
    <d v="2015-10-13T00:00:00"/>
    <d v="2015-10-18T00:00:00"/>
    <x v="8"/>
    <s v="Second Class"/>
    <x v="504"/>
    <x v="504"/>
    <s v="Corporate"/>
    <s v="United States"/>
    <s v="Lakewood"/>
    <s v="New Jersey"/>
    <n v="8701"/>
    <x v="3"/>
    <s v="OFF-BI-10004738"/>
    <s v="Office Supplies"/>
    <x v="1"/>
    <x v="8"/>
    <x v="92"/>
    <n v="18.940000000000001"/>
  </r>
  <r>
    <n v="5594"/>
    <s v="US-2018-108014"/>
    <d v="2018-11-19T00:00:00"/>
    <d v="2018-11-25T00:00:00"/>
    <x v="2"/>
    <s v="Standard Class"/>
    <x v="371"/>
    <x v="371"/>
    <s v="Consumer"/>
    <s v="United States"/>
    <s v="Cleveland"/>
    <s v="Ohio"/>
    <n v="44105"/>
    <x v="3"/>
    <s v="OFF-BI-10003984"/>
    <s v="Office Supplies"/>
    <x v="1"/>
    <x v="8"/>
    <x v="697"/>
    <n v="59.912999999999997"/>
  </r>
  <r>
    <n v="5595"/>
    <s v="CA-2018-160325"/>
    <d v="2018-09-24T00:00:00"/>
    <d v="2018-09-24T00:00:00"/>
    <x v="3"/>
    <s v="Same Day"/>
    <x v="162"/>
    <x v="162"/>
    <s v="Corporate"/>
    <s v="United States"/>
    <s v="Lawrence"/>
    <s v="Massachusetts"/>
    <n v="1841"/>
    <x v="3"/>
    <s v="TEC-PH-10000984"/>
    <s v="Technology"/>
    <x v="2"/>
    <x v="7"/>
    <x v="470"/>
    <n v="391.98"/>
  </r>
  <r>
    <n v="5596"/>
    <s v="CA-2018-160325"/>
    <d v="2018-09-24T00:00:00"/>
    <d v="2018-09-24T00:00:00"/>
    <x v="3"/>
    <s v="Same Day"/>
    <x v="162"/>
    <x v="162"/>
    <s v="Corporate"/>
    <s v="United States"/>
    <s v="Lawrence"/>
    <s v="Massachusetts"/>
    <n v="1841"/>
    <x v="3"/>
    <s v="TEC-PH-10001944"/>
    <s v="Technology"/>
    <x v="2"/>
    <x v="7"/>
    <x v="1271"/>
    <n v="437.85"/>
  </r>
  <r>
    <n v="5597"/>
    <s v="CA-2016-159779"/>
    <d v="2016-09-25T00:00:00"/>
    <d v="2016-09-29T00:00:00"/>
    <x v="3"/>
    <s v="Standard Class"/>
    <x v="766"/>
    <x v="766"/>
    <s v="Consumer"/>
    <s v="United States"/>
    <s v="Concord"/>
    <s v="New Hampshire"/>
    <n v="3301"/>
    <x v="3"/>
    <s v="OFF-BI-10002735"/>
    <s v="Office Supplies"/>
    <x v="1"/>
    <x v="8"/>
    <x v="142"/>
    <n v="68.62"/>
  </r>
  <r>
    <n v="5598"/>
    <s v="CA-2018-151176"/>
    <d v="2018-02-13T00:00:00"/>
    <d v="2018-02-20T00:00:00"/>
    <x v="11"/>
    <s v="Standard Class"/>
    <x v="647"/>
    <x v="647"/>
    <s v="Consumer"/>
    <s v="United States"/>
    <s v="Baltimore"/>
    <s v="Maryland"/>
    <n v="21215"/>
    <x v="3"/>
    <s v="OFF-SU-10001165"/>
    <s v="Office Supplies"/>
    <x v="1"/>
    <x v="14"/>
    <x v="1048"/>
    <n v="25.02"/>
  </r>
  <r>
    <n v="5599"/>
    <s v="CA-2018-151176"/>
    <d v="2018-02-13T00:00:00"/>
    <d v="2018-02-20T00:00:00"/>
    <x v="11"/>
    <s v="Standard Class"/>
    <x v="647"/>
    <x v="647"/>
    <s v="Consumer"/>
    <s v="United States"/>
    <s v="Baltimore"/>
    <s v="Maryland"/>
    <n v="21215"/>
    <x v="3"/>
    <s v="OFF-AR-10000614"/>
    <s v="Office Supplies"/>
    <x v="1"/>
    <x v="6"/>
    <x v="1731"/>
    <n v="10.71"/>
  </r>
  <r>
    <n v="5600"/>
    <s v="CA-2015-108903"/>
    <d v="2015-03-10T00:00:00"/>
    <d v="2015-10-03T00:00:00"/>
    <x v="10"/>
    <s v="Same Day"/>
    <x v="157"/>
    <x v="157"/>
    <s v="Consumer"/>
    <s v="United States"/>
    <s v="Columbus"/>
    <s v="Ohio"/>
    <n v="43229"/>
    <x v="3"/>
    <s v="OFF-AR-10004010"/>
    <s v="Office Supplies"/>
    <x v="1"/>
    <x v="6"/>
    <x v="1743"/>
    <n v="55.984000000000002"/>
  </r>
  <r>
    <n v="5601"/>
    <s v="CA-2015-108903"/>
    <d v="2015-03-10T00:00:00"/>
    <d v="2015-10-03T00:00:00"/>
    <x v="10"/>
    <s v="Same Day"/>
    <x v="157"/>
    <x v="157"/>
    <s v="Consumer"/>
    <s v="United States"/>
    <s v="Columbus"/>
    <s v="Ohio"/>
    <n v="43229"/>
    <x v="3"/>
    <s v="OFF-EN-10004030"/>
    <s v="Office Supplies"/>
    <x v="1"/>
    <x v="12"/>
    <x v="136"/>
    <n v="14.48"/>
  </r>
  <r>
    <n v="5602"/>
    <s v="CA-2015-108903"/>
    <d v="2015-03-10T00:00:00"/>
    <d v="2015-10-03T00:00:00"/>
    <x v="10"/>
    <s v="Same Day"/>
    <x v="157"/>
    <x v="157"/>
    <s v="Consumer"/>
    <s v="United States"/>
    <s v="Columbus"/>
    <s v="Ohio"/>
    <n v="43229"/>
    <x v="3"/>
    <s v="TEC-AC-10003023"/>
    <s v="Technology"/>
    <x v="2"/>
    <x v="11"/>
    <x v="1079"/>
    <n v="142.488"/>
  </r>
  <r>
    <n v="5603"/>
    <s v="CA-2017-117919"/>
    <d v="2017-08-27T00:00:00"/>
    <d v="2017-08-29T00:00:00"/>
    <x v="0"/>
    <s v="Second Class"/>
    <x v="422"/>
    <x v="422"/>
    <s v="Corporate"/>
    <s v="United States"/>
    <s v="Houston"/>
    <s v="Texas"/>
    <n v="77041"/>
    <x v="2"/>
    <s v="OFF-ST-10003572"/>
    <s v="Office Supplies"/>
    <x v="1"/>
    <x v="4"/>
    <x v="1744"/>
    <n v="14.16"/>
  </r>
  <r>
    <n v="5604"/>
    <s v="CA-2017-117919"/>
    <d v="2017-08-27T00:00:00"/>
    <d v="2017-08-29T00:00:00"/>
    <x v="0"/>
    <s v="Second Class"/>
    <x v="422"/>
    <x v="422"/>
    <s v="Corporate"/>
    <s v="United States"/>
    <s v="Houston"/>
    <s v="Texas"/>
    <n v="77041"/>
    <x v="2"/>
    <s v="OFF-PA-10004353"/>
    <s v="Office Supplies"/>
    <x v="1"/>
    <x v="10"/>
    <x v="1661"/>
    <n v="79.92"/>
  </r>
  <r>
    <n v="5605"/>
    <s v="CA-2016-142475"/>
    <d v="2016-03-12T00:00:00"/>
    <d v="2016-12-07T00:00:00"/>
    <x v="10"/>
    <s v="Standard Class"/>
    <x v="510"/>
    <x v="510"/>
    <s v="Corporate"/>
    <s v="United States"/>
    <s v="New York City"/>
    <s v="New York"/>
    <n v="10011"/>
    <x v="3"/>
    <s v="OFF-BI-10003718"/>
    <s v="Office Supplies"/>
    <x v="1"/>
    <x v="8"/>
    <x v="1669"/>
    <n v="590.35199999999998"/>
  </r>
  <r>
    <n v="5606"/>
    <s v="CA-2017-134516"/>
    <d v="2017-09-20T00:00:00"/>
    <d v="2017-09-25T00:00:00"/>
    <x v="3"/>
    <s v="Standard Class"/>
    <x v="524"/>
    <x v="524"/>
    <s v="Corporate"/>
    <s v="United States"/>
    <s v="Greensboro"/>
    <s v="North Carolina"/>
    <n v="27405"/>
    <x v="0"/>
    <s v="FUR-FU-10001546"/>
    <s v="Furniture"/>
    <x v="0"/>
    <x v="5"/>
    <x v="1432"/>
    <n v="17.088000000000001"/>
  </r>
  <r>
    <n v="5607"/>
    <s v="CA-2017-134516"/>
    <d v="2017-09-20T00:00:00"/>
    <d v="2017-09-25T00:00:00"/>
    <x v="3"/>
    <s v="Standard Class"/>
    <x v="524"/>
    <x v="524"/>
    <s v="Corporate"/>
    <s v="United States"/>
    <s v="Greensboro"/>
    <s v="North Carolina"/>
    <n v="27405"/>
    <x v="0"/>
    <s v="FUR-CH-10002880"/>
    <s v="Furniture"/>
    <x v="0"/>
    <x v="1"/>
    <x v="809"/>
    <n v="98.391999999999996"/>
  </r>
  <r>
    <n v="5608"/>
    <s v="CA-2018-105193"/>
    <d v="2018-03-25T00:00:00"/>
    <d v="2018-03-31T00:00:00"/>
    <x v="10"/>
    <s v="Standard Class"/>
    <x v="252"/>
    <x v="252"/>
    <s v="Consumer"/>
    <s v="United States"/>
    <s v="New York City"/>
    <s v="New York"/>
    <n v="10024"/>
    <x v="3"/>
    <s v="OFF-AR-10001547"/>
    <s v="Office Supplies"/>
    <x v="1"/>
    <x v="6"/>
    <x v="148"/>
    <n v="11.05"/>
  </r>
  <r>
    <n v="5609"/>
    <s v="CA-2016-168634"/>
    <d v="2016-06-12T00:00:00"/>
    <d v="2016-12-11T00:00:00"/>
    <x v="9"/>
    <s v="Standard Class"/>
    <x v="578"/>
    <x v="578"/>
    <s v="Consumer"/>
    <s v="United States"/>
    <s v="San Francisco"/>
    <s v="California"/>
    <n v="94109"/>
    <x v="1"/>
    <s v="OFF-AP-10001626"/>
    <s v="Office Supplies"/>
    <x v="1"/>
    <x v="9"/>
    <x v="1025"/>
    <n v="7.78"/>
  </r>
  <r>
    <n v="5610"/>
    <s v="CA-2018-117198"/>
    <d v="2018-08-31T00:00:00"/>
    <d v="2018-09-05T00:00:00"/>
    <x v="0"/>
    <s v="Standard Class"/>
    <x v="767"/>
    <x v="767"/>
    <s v="Consumer"/>
    <s v="United States"/>
    <s v="Monroe"/>
    <s v="Louisiana"/>
    <n v="71203"/>
    <x v="0"/>
    <s v="TEC-AC-10003033"/>
    <s v="Technology"/>
    <x v="2"/>
    <x v="11"/>
    <x v="763"/>
    <n v="659.9"/>
  </r>
  <r>
    <n v="5611"/>
    <s v="CA-2016-145828"/>
    <d v="2016-05-10T00:00:00"/>
    <d v="2016-10-07T00:00:00"/>
    <x v="5"/>
    <s v="First Class"/>
    <x v="93"/>
    <x v="93"/>
    <s v="Consumer"/>
    <s v="United States"/>
    <s v="Cincinnati"/>
    <s v="Ohio"/>
    <n v="45231"/>
    <x v="3"/>
    <s v="TEC-AC-10002323"/>
    <s v="Technology"/>
    <x v="2"/>
    <x v="11"/>
    <x v="177"/>
    <n v="53.04"/>
  </r>
  <r>
    <n v="5612"/>
    <s v="CA-2018-121027"/>
    <d v="2018-08-18T00:00:00"/>
    <d v="2018-08-22T00:00:00"/>
    <x v="0"/>
    <s v="Standard Class"/>
    <x v="304"/>
    <x v="304"/>
    <s v="Corporate"/>
    <s v="United States"/>
    <s v="Seattle"/>
    <s v="Washington"/>
    <n v="98105"/>
    <x v="1"/>
    <s v="TEC-AC-10002049"/>
    <s v="Technology"/>
    <x v="2"/>
    <x v="11"/>
    <x v="1062"/>
    <n v="843.9"/>
  </r>
  <r>
    <n v="5613"/>
    <s v="CA-2018-121027"/>
    <d v="2018-08-18T00:00:00"/>
    <d v="2018-08-22T00:00:00"/>
    <x v="0"/>
    <s v="Standard Class"/>
    <x v="304"/>
    <x v="304"/>
    <s v="Corporate"/>
    <s v="United States"/>
    <s v="Seattle"/>
    <s v="Washington"/>
    <n v="98105"/>
    <x v="1"/>
    <s v="TEC-AC-10002253"/>
    <s v="Technology"/>
    <x v="2"/>
    <x v="11"/>
    <x v="577"/>
    <n v="1496.16"/>
  </r>
  <r>
    <n v="5614"/>
    <s v="CA-2017-147431"/>
    <d v="2017-02-02T00:00:00"/>
    <d v="2017-02-07T00:00:00"/>
    <x v="11"/>
    <s v="Standard Class"/>
    <x v="455"/>
    <x v="455"/>
    <s v="Consumer"/>
    <s v="United States"/>
    <s v="New York City"/>
    <s v="New York"/>
    <n v="10011"/>
    <x v="3"/>
    <s v="OFF-ST-10003994"/>
    <s v="Office Supplies"/>
    <x v="1"/>
    <x v="4"/>
    <x v="1745"/>
    <n v="117.96"/>
  </r>
  <r>
    <n v="5615"/>
    <s v="CA-2017-158001"/>
    <d v="2017-08-23T00:00:00"/>
    <d v="2017-08-27T00:00:00"/>
    <x v="0"/>
    <s v="Standard Class"/>
    <x v="687"/>
    <x v="687"/>
    <s v="Corporate"/>
    <s v="United States"/>
    <s v="New York City"/>
    <s v="New York"/>
    <n v="10035"/>
    <x v="3"/>
    <s v="OFF-AR-10002399"/>
    <s v="Office Supplies"/>
    <x v="1"/>
    <x v="6"/>
    <x v="319"/>
    <n v="21.3"/>
  </r>
  <r>
    <n v="5616"/>
    <s v="CA-2017-158001"/>
    <d v="2017-08-23T00:00:00"/>
    <d v="2017-08-27T00:00:00"/>
    <x v="0"/>
    <s v="Standard Class"/>
    <x v="687"/>
    <x v="687"/>
    <s v="Corporate"/>
    <s v="United States"/>
    <s v="New York City"/>
    <s v="New York"/>
    <n v="10035"/>
    <x v="3"/>
    <s v="OFF-AP-10002118"/>
    <s v="Office Supplies"/>
    <x v="1"/>
    <x v="9"/>
    <x v="77"/>
    <n v="1040.8"/>
  </r>
  <r>
    <n v="5617"/>
    <s v="CA-2017-158001"/>
    <d v="2017-08-23T00:00:00"/>
    <d v="2017-08-27T00:00:00"/>
    <x v="0"/>
    <s v="Standard Class"/>
    <x v="687"/>
    <x v="687"/>
    <s v="Corporate"/>
    <s v="United States"/>
    <s v="New York City"/>
    <s v="New York"/>
    <n v="10035"/>
    <x v="3"/>
    <s v="OFF-AR-10001954"/>
    <s v="Office Supplies"/>
    <x v="1"/>
    <x v="6"/>
    <x v="563"/>
    <n v="29.34"/>
  </r>
  <r>
    <n v="5618"/>
    <s v="CA-2018-125745"/>
    <d v="2018-06-30T00:00:00"/>
    <d v="2018-07-04T00:00:00"/>
    <x v="9"/>
    <s v="Standard Class"/>
    <x v="1"/>
    <x v="1"/>
    <s v="Corporate"/>
    <s v="United States"/>
    <s v="Memphis"/>
    <s v="Tennessee"/>
    <n v="38109"/>
    <x v="0"/>
    <s v="FUR-FU-10001591"/>
    <s v="Furniture"/>
    <x v="0"/>
    <x v="5"/>
    <x v="1110"/>
    <n v="19.52"/>
  </r>
  <r>
    <n v="5619"/>
    <s v="CA-2016-101154"/>
    <d v="2016-09-18T00:00:00"/>
    <d v="2016-09-21T00:00:00"/>
    <x v="3"/>
    <s v="First Class"/>
    <x v="496"/>
    <x v="496"/>
    <s v="Consumer"/>
    <s v="United States"/>
    <s v="San Diego"/>
    <s v="California"/>
    <n v="92105"/>
    <x v="1"/>
    <s v="OFF-ST-10004186"/>
    <s v="Office Supplies"/>
    <x v="1"/>
    <x v="4"/>
    <x v="16"/>
    <n v="443.92"/>
  </r>
  <r>
    <n v="5620"/>
    <s v="US-2017-124163"/>
    <d v="2017-09-25T00:00:00"/>
    <d v="2017-09-30T00:00:00"/>
    <x v="3"/>
    <s v="Standard Class"/>
    <x v="281"/>
    <x v="281"/>
    <s v="Corporate"/>
    <s v="United States"/>
    <s v="La Crosse"/>
    <s v="Wisconsin"/>
    <n v="54601"/>
    <x v="2"/>
    <s v="TEC-AC-10001908"/>
    <s v="Technology"/>
    <x v="2"/>
    <x v="11"/>
    <x v="295"/>
    <n v="499.95"/>
  </r>
  <r>
    <n v="5621"/>
    <s v="US-2017-124163"/>
    <d v="2017-09-25T00:00:00"/>
    <d v="2017-09-30T00:00:00"/>
    <x v="3"/>
    <s v="Standard Class"/>
    <x v="281"/>
    <x v="281"/>
    <s v="Corporate"/>
    <s v="United States"/>
    <s v="La Crosse"/>
    <s v="Wisconsin"/>
    <n v="54601"/>
    <x v="2"/>
    <s v="OFF-AR-10000817"/>
    <s v="Office Supplies"/>
    <x v="1"/>
    <x v="6"/>
    <x v="1264"/>
    <n v="3.04"/>
  </r>
  <r>
    <n v="5622"/>
    <s v="US-2017-124163"/>
    <d v="2017-09-25T00:00:00"/>
    <d v="2017-09-30T00:00:00"/>
    <x v="3"/>
    <s v="Standard Class"/>
    <x v="281"/>
    <x v="281"/>
    <s v="Corporate"/>
    <s v="United States"/>
    <s v="La Crosse"/>
    <s v="Wisconsin"/>
    <n v="54601"/>
    <x v="2"/>
    <s v="FUR-CH-10004218"/>
    <s v="Furniture"/>
    <x v="0"/>
    <x v="1"/>
    <x v="38"/>
    <n v="201.96"/>
  </r>
  <r>
    <n v="5623"/>
    <s v="US-2017-124163"/>
    <d v="2017-09-25T00:00:00"/>
    <d v="2017-09-30T00:00:00"/>
    <x v="3"/>
    <s v="Standard Class"/>
    <x v="281"/>
    <x v="281"/>
    <s v="Corporate"/>
    <s v="United States"/>
    <s v="La Crosse"/>
    <s v="Wisconsin"/>
    <n v="54601"/>
    <x v="2"/>
    <s v="FUR-FU-10000755"/>
    <s v="Furniture"/>
    <x v="0"/>
    <x v="5"/>
    <x v="1452"/>
    <n v="68.64"/>
  </r>
  <r>
    <n v="5624"/>
    <s v="CA-2017-121748"/>
    <d v="2017-10-24T00:00:00"/>
    <d v="2017-10-28T00:00:00"/>
    <x v="8"/>
    <s v="Second Class"/>
    <x v="100"/>
    <x v="100"/>
    <s v="Corporate"/>
    <s v="United States"/>
    <s v="Los Angeles"/>
    <s v="California"/>
    <n v="90032"/>
    <x v="1"/>
    <s v="TEC-AC-10003063"/>
    <s v="Technology"/>
    <x v="2"/>
    <x v="11"/>
    <x v="1061"/>
    <n v="100"/>
  </r>
  <r>
    <n v="5625"/>
    <s v="CA-2017-121748"/>
    <d v="2017-10-24T00:00:00"/>
    <d v="2017-10-28T00:00:00"/>
    <x v="8"/>
    <s v="Second Class"/>
    <x v="100"/>
    <x v="100"/>
    <s v="Corporate"/>
    <s v="United States"/>
    <s v="Los Angeles"/>
    <s v="California"/>
    <n v="90032"/>
    <x v="1"/>
    <s v="TEC-AC-10002637"/>
    <s v="Technology"/>
    <x v="2"/>
    <x v="11"/>
    <x v="1317"/>
    <n v="359.98"/>
  </r>
  <r>
    <n v="5626"/>
    <s v="CA-2015-126683"/>
    <d v="2015-09-29T00:00:00"/>
    <d v="2015-10-01T00:00:00"/>
    <x v="3"/>
    <s v="Second Class"/>
    <x v="452"/>
    <x v="452"/>
    <s v="Home Office"/>
    <s v="United States"/>
    <s v="Seattle"/>
    <s v="Washington"/>
    <n v="98115"/>
    <x v="1"/>
    <s v="FUR-FU-10001706"/>
    <s v="Furniture"/>
    <x v="0"/>
    <x v="5"/>
    <x v="50"/>
    <n v="6.16"/>
  </r>
  <r>
    <n v="5627"/>
    <s v="CA-2015-126683"/>
    <d v="2015-09-29T00:00:00"/>
    <d v="2015-10-01T00:00:00"/>
    <x v="3"/>
    <s v="Second Class"/>
    <x v="452"/>
    <x v="452"/>
    <s v="Home Office"/>
    <s v="United States"/>
    <s v="Seattle"/>
    <s v="Washington"/>
    <n v="98115"/>
    <x v="1"/>
    <s v="FUR-TA-10002958"/>
    <s v="Furniture"/>
    <x v="0"/>
    <x v="3"/>
    <x v="965"/>
    <n v="2348.8200000000002"/>
  </r>
  <r>
    <n v="5628"/>
    <s v="CA-2018-148810"/>
    <d v="2018-06-26T00:00:00"/>
    <d v="2018-07-01T00:00:00"/>
    <x v="9"/>
    <s v="Standard Class"/>
    <x v="112"/>
    <x v="112"/>
    <s v="Corporate"/>
    <s v="United States"/>
    <s v="Miami"/>
    <s v="Florida"/>
    <n v="33180"/>
    <x v="0"/>
    <s v="OFF-LA-10004689"/>
    <s v="Office Supplies"/>
    <x v="1"/>
    <x v="2"/>
    <x v="264"/>
    <n v="13.872"/>
  </r>
  <r>
    <n v="5629"/>
    <s v="CA-2018-148810"/>
    <d v="2018-06-26T00:00:00"/>
    <d v="2018-07-01T00:00:00"/>
    <x v="9"/>
    <s v="Standard Class"/>
    <x v="112"/>
    <x v="112"/>
    <s v="Corporate"/>
    <s v="United States"/>
    <s v="Miami"/>
    <s v="Florida"/>
    <n v="33180"/>
    <x v="0"/>
    <s v="FUR-CH-10001545"/>
    <s v="Furniture"/>
    <x v="0"/>
    <x v="1"/>
    <x v="1746"/>
    <n v="273.55200000000002"/>
  </r>
  <r>
    <n v="5630"/>
    <s v="US-2017-146066"/>
    <d v="2017-08-21T00:00:00"/>
    <d v="2017-08-23T00:00:00"/>
    <x v="0"/>
    <s v="Second Class"/>
    <x v="46"/>
    <x v="46"/>
    <s v="Home Office"/>
    <s v="United States"/>
    <s v="Philadelphia"/>
    <s v="Pennsylvania"/>
    <n v="19143"/>
    <x v="3"/>
    <s v="FUR-TA-10002530"/>
    <s v="Furniture"/>
    <x v="0"/>
    <x v="3"/>
    <x v="992"/>
    <n v="815.29200000000003"/>
  </r>
  <r>
    <n v="5631"/>
    <s v="CA-2015-127614"/>
    <d v="2015-11-02T00:00:00"/>
    <d v="2015-02-15T00:00:00"/>
    <x v="2"/>
    <s v="Standard Class"/>
    <x v="173"/>
    <x v="173"/>
    <s v="Consumer"/>
    <s v="United States"/>
    <s v="Chesapeake"/>
    <s v="Virginia"/>
    <n v="23320"/>
    <x v="0"/>
    <s v="TEC-AC-10001432"/>
    <s v="Technology"/>
    <x v="2"/>
    <x v="11"/>
    <x v="476"/>
    <n v="234.45"/>
  </r>
  <r>
    <n v="5632"/>
    <s v="CA-2015-127614"/>
    <d v="2015-11-02T00:00:00"/>
    <d v="2015-02-15T00:00:00"/>
    <x v="2"/>
    <s v="Standard Class"/>
    <x v="173"/>
    <x v="173"/>
    <s v="Consumer"/>
    <s v="United States"/>
    <s v="Chesapeake"/>
    <s v="Virginia"/>
    <n v="23320"/>
    <x v="0"/>
    <s v="FUR-TA-10003715"/>
    <s v="Furniture"/>
    <x v="0"/>
    <x v="3"/>
    <x v="1012"/>
    <n v="1256.22"/>
  </r>
  <r>
    <n v="5633"/>
    <s v="CA-2015-127614"/>
    <d v="2015-11-02T00:00:00"/>
    <d v="2015-02-15T00:00:00"/>
    <x v="2"/>
    <s v="Standard Class"/>
    <x v="173"/>
    <x v="173"/>
    <s v="Consumer"/>
    <s v="United States"/>
    <s v="Chesapeake"/>
    <s v="Virginia"/>
    <n v="23320"/>
    <x v="0"/>
    <s v="OFF-BI-10003291"/>
    <s v="Office Supplies"/>
    <x v="1"/>
    <x v="8"/>
    <x v="44"/>
    <n v="17.46"/>
  </r>
  <r>
    <n v="5634"/>
    <s v="CA-2017-101742"/>
    <d v="2017-09-23T00:00:00"/>
    <d v="2017-09-28T00:00:00"/>
    <x v="3"/>
    <s v="Second Class"/>
    <x v="615"/>
    <x v="615"/>
    <s v="Home Office"/>
    <s v="United States"/>
    <s v="New York City"/>
    <s v="New York"/>
    <n v="10009"/>
    <x v="3"/>
    <s v="OFF-BI-10004187"/>
    <s v="Office Supplies"/>
    <x v="1"/>
    <x v="8"/>
    <x v="620"/>
    <n v="10.528"/>
  </r>
  <r>
    <n v="5635"/>
    <s v="CA-2016-134943"/>
    <d v="2016-05-12T00:00:00"/>
    <d v="2016-12-06T00:00:00"/>
    <x v="5"/>
    <s v="First Class"/>
    <x v="711"/>
    <x v="711"/>
    <s v="Home Office"/>
    <s v="United States"/>
    <s v="Ann Arbor"/>
    <s v="Michigan"/>
    <n v="48104"/>
    <x v="2"/>
    <s v="OFF-BI-10000666"/>
    <s v="Office Supplies"/>
    <x v="1"/>
    <x v="8"/>
    <x v="989"/>
    <n v="152.80000000000001"/>
  </r>
  <r>
    <n v="5636"/>
    <s v="CA-2018-123022"/>
    <d v="2018-03-09T00:00:00"/>
    <d v="2018-09-08T00:00:00"/>
    <x v="10"/>
    <s v="Standard Class"/>
    <x v="337"/>
    <x v="337"/>
    <s v="Home Office"/>
    <s v="United States"/>
    <s v="La Mesa"/>
    <s v="California"/>
    <n v="91941"/>
    <x v="1"/>
    <s v="OFF-BI-10002225"/>
    <s v="Office Supplies"/>
    <x v="1"/>
    <x v="8"/>
    <x v="340"/>
    <n v="82.56"/>
  </r>
  <r>
    <n v="5637"/>
    <s v="CA-2018-123022"/>
    <d v="2018-03-09T00:00:00"/>
    <d v="2018-09-08T00:00:00"/>
    <x v="10"/>
    <s v="Standard Class"/>
    <x v="337"/>
    <x v="337"/>
    <s v="Home Office"/>
    <s v="United States"/>
    <s v="La Mesa"/>
    <s v="California"/>
    <n v="91941"/>
    <x v="1"/>
    <s v="TEC-AC-10000474"/>
    <s v="Technology"/>
    <x v="2"/>
    <x v="11"/>
    <x v="1510"/>
    <n v="284.97000000000003"/>
  </r>
  <r>
    <n v="5638"/>
    <s v="CA-2018-113208"/>
    <d v="2018-03-26T00:00:00"/>
    <d v="2018-04-02T00:00:00"/>
    <x v="10"/>
    <s v="Standard Class"/>
    <x v="614"/>
    <x v="614"/>
    <s v="Corporate"/>
    <s v="United States"/>
    <s v="Dearborn"/>
    <s v="Michigan"/>
    <n v="48126"/>
    <x v="2"/>
    <s v="FUR-FU-10004245"/>
    <s v="Furniture"/>
    <x v="0"/>
    <x v="5"/>
    <x v="1747"/>
    <n v="60.84"/>
  </r>
  <r>
    <n v="5639"/>
    <s v="CA-2015-154893"/>
    <d v="2015-12-21T00:00:00"/>
    <d v="2015-12-27T00:00:00"/>
    <x v="1"/>
    <s v="Standard Class"/>
    <x v="306"/>
    <x v="306"/>
    <s v="Consumer"/>
    <s v="United States"/>
    <s v="San Diego"/>
    <s v="California"/>
    <n v="92024"/>
    <x v="1"/>
    <s v="FUR-CH-10004287"/>
    <s v="Furniture"/>
    <x v="0"/>
    <x v="1"/>
    <x v="158"/>
    <n v="1325.76"/>
  </r>
  <r>
    <n v="5640"/>
    <s v="CA-2015-154893"/>
    <d v="2015-12-21T00:00:00"/>
    <d v="2015-12-27T00:00:00"/>
    <x v="1"/>
    <s v="Standard Class"/>
    <x v="306"/>
    <x v="306"/>
    <s v="Consumer"/>
    <s v="United States"/>
    <s v="San Diego"/>
    <s v="California"/>
    <n v="92024"/>
    <x v="1"/>
    <s v="FUR-CH-10000595"/>
    <s v="Furniture"/>
    <x v="0"/>
    <x v="1"/>
    <x v="468"/>
    <n v="572.16"/>
  </r>
  <r>
    <n v="5641"/>
    <s v="CA-2015-147900"/>
    <d v="2015-09-23T00:00:00"/>
    <d v="2015-09-28T00:00:00"/>
    <x v="3"/>
    <s v="Standard Class"/>
    <x v="82"/>
    <x v="82"/>
    <s v="Home Office"/>
    <s v="United States"/>
    <s v="Lakewood"/>
    <s v="Ohio"/>
    <n v="44107"/>
    <x v="3"/>
    <s v="OFF-PA-10003063"/>
    <s v="Office Supplies"/>
    <x v="1"/>
    <x v="10"/>
    <x v="1720"/>
    <n v="28.8"/>
  </r>
  <r>
    <n v="5642"/>
    <s v="CA-2018-106355"/>
    <d v="2018-02-04T00:00:00"/>
    <d v="2018-04-05T00:00:00"/>
    <x v="11"/>
    <s v="First Class"/>
    <x v="401"/>
    <x v="401"/>
    <s v="Home Office"/>
    <s v="United States"/>
    <s v="Meriden"/>
    <s v="Connecticut"/>
    <n v="6450"/>
    <x v="3"/>
    <s v="OFF-AR-10000246"/>
    <s v="Office Supplies"/>
    <x v="1"/>
    <x v="6"/>
    <x v="21"/>
    <n v="11.12"/>
  </r>
  <r>
    <n v="5643"/>
    <s v="CA-2017-127985"/>
    <d v="2017-01-04T00:00:00"/>
    <d v="2017-04-05T00:00:00"/>
    <x v="7"/>
    <s v="Second Class"/>
    <x v="626"/>
    <x v="626"/>
    <s v="Home Office"/>
    <s v="United States"/>
    <s v="Columbus"/>
    <s v="Georgia"/>
    <n v="31907"/>
    <x v="0"/>
    <s v="FUR-FU-10003274"/>
    <s v="Furniture"/>
    <x v="0"/>
    <x v="5"/>
    <x v="248"/>
    <n v="7.04"/>
  </r>
  <r>
    <n v="5644"/>
    <s v="CA-2016-166604"/>
    <d v="2016-05-15T00:00:00"/>
    <d v="2016-05-20T00:00:00"/>
    <x v="5"/>
    <s v="Second Class"/>
    <x v="706"/>
    <x v="706"/>
    <s v="Corporate"/>
    <s v="United States"/>
    <s v="Roswell"/>
    <s v="Georgia"/>
    <n v="30076"/>
    <x v="0"/>
    <s v="OFF-EN-10004147"/>
    <s v="Office Supplies"/>
    <x v="1"/>
    <x v="12"/>
    <x v="1288"/>
    <n v="17.940000000000001"/>
  </r>
  <r>
    <n v="5645"/>
    <s v="CA-2018-120719"/>
    <d v="2018-03-23T00:00:00"/>
    <d v="2018-03-26T00:00:00"/>
    <x v="10"/>
    <s v="First Class"/>
    <x v="319"/>
    <x v="319"/>
    <s v="Home Office"/>
    <s v="United States"/>
    <s v="Seattle"/>
    <s v="Washington"/>
    <n v="98105"/>
    <x v="1"/>
    <s v="OFF-BI-10002103"/>
    <s v="Office Supplies"/>
    <x v="1"/>
    <x v="8"/>
    <x v="530"/>
    <n v="34.76"/>
  </r>
  <r>
    <n v="5646"/>
    <s v="CA-2018-127117"/>
    <d v="2018-04-14T00:00:00"/>
    <d v="2018-04-19T00:00:00"/>
    <x v="4"/>
    <s v="Standard Class"/>
    <x v="447"/>
    <x v="447"/>
    <s v="Corporate"/>
    <s v="United States"/>
    <s v="Morristown"/>
    <s v="New Jersey"/>
    <n v="7960"/>
    <x v="3"/>
    <s v="FUR-FU-10004018"/>
    <s v="Furniture"/>
    <x v="0"/>
    <x v="5"/>
    <x v="936"/>
    <n v="74.45"/>
  </r>
  <r>
    <n v="5647"/>
    <s v="CA-2016-104241"/>
    <d v="2016-04-01T00:00:00"/>
    <d v="2016-01-09T00:00:00"/>
    <x v="4"/>
    <s v="Standard Class"/>
    <x v="122"/>
    <x v="122"/>
    <s v="Corporate"/>
    <s v="United States"/>
    <s v="Alexandria"/>
    <s v="Virginia"/>
    <n v="22304"/>
    <x v="0"/>
    <s v="FUR-FU-10001473"/>
    <s v="Furniture"/>
    <x v="0"/>
    <x v="5"/>
    <x v="993"/>
    <n v="192.22"/>
  </r>
  <r>
    <n v="5648"/>
    <s v="CA-2018-168179"/>
    <d v="2018-02-11T00:00:00"/>
    <d v="2018-11-07T00:00:00"/>
    <x v="11"/>
    <s v="Standard Class"/>
    <x v="677"/>
    <x v="677"/>
    <s v="Consumer"/>
    <s v="United States"/>
    <s v="Salt Lake City"/>
    <s v="Utah"/>
    <n v="84106"/>
    <x v="1"/>
    <s v="OFF-PA-10001800"/>
    <s v="Office Supplies"/>
    <x v="1"/>
    <x v="10"/>
    <x v="585"/>
    <n v="19.440000000000001"/>
  </r>
  <r>
    <n v="5649"/>
    <s v="CA-2018-142342"/>
    <d v="2018-07-17T00:00:00"/>
    <d v="2018-07-19T00:00:00"/>
    <x v="6"/>
    <s v="Second Class"/>
    <x v="295"/>
    <x v="295"/>
    <s v="Corporate"/>
    <s v="United States"/>
    <s v="Apple Valley"/>
    <s v="California"/>
    <n v="92307"/>
    <x v="1"/>
    <s v="OFF-PA-10004609"/>
    <s v="Office Supplies"/>
    <x v="1"/>
    <x v="10"/>
    <x v="1503"/>
    <n v="32.4"/>
  </r>
  <r>
    <n v="5650"/>
    <s v="CA-2018-142342"/>
    <d v="2018-07-17T00:00:00"/>
    <d v="2018-07-19T00:00:00"/>
    <x v="6"/>
    <s v="Second Class"/>
    <x v="295"/>
    <x v="295"/>
    <s v="Corporate"/>
    <s v="United States"/>
    <s v="Apple Valley"/>
    <s v="California"/>
    <n v="92307"/>
    <x v="1"/>
    <s v="OFF-EN-10002592"/>
    <s v="Office Supplies"/>
    <x v="1"/>
    <x v="12"/>
    <x v="1711"/>
    <n v="57.9"/>
  </r>
  <r>
    <n v="5651"/>
    <s v="CA-2018-142342"/>
    <d v="2018-07-17T00:00:00"/>
    <d v="2018-07-19T00:00:00"/>
    <x v="6"/>
    <s v="Second Class"/>
    <x v="295"/>
    <x v="295"/>
    <s v="Corporate"/>
    <s v="United States"/>
    <s v="Apple Valley"/>
    <s v="California"/>
    <n v="92307"/>
    <x v="1"/>
    <s v="OFF-ST-10002957"/>
    <s v="Office Supplies"/>
    <x v="1"/>
    <x v="4"/>
    <x v="1492"/>
    <n v="10.56"/>
  </r>
  <r>
    <n v="5652"/>
    <s v="CA-2018-142342"/>
    <d v="2018-07-17T00:00:00"/>
    <d v="2018-07-19T00:00:00"/>
    <x v="6"/>
    <s v="Second Class"/>
    <x v="295"/>
    <x v="295"/>
    <s v="Corporate"/>
    <s v="United States"/>
    <s v="Apple Valley"/>
    <s v="California"/>
    <n v="92307"/>
    <x v="1"/>
    <s v="FUR-BO-10002613"/>
    <s v="Furniture"/>
    <x v="0"/>
    <x v="0"/>
    <x v="179"/>
    <n v="1194.165"/>
  </r>
  <r>
    <n v="5653"/>
    <s v="CA-2018-109099"/>
    <d v="2018-06-10T00:00:00"/>
    <d v="2018-10-11T00:00:00"/>
    <x v="9"/>
    <s v="Standard Class"/>
    <x v="152"/>
    <x v="152"/>
    <s v="Corporate"/>
    <s v="United States"/>
    <s v="New York City"/>
    <s v="New York"/>
    <n v="10009"/>
    <x v="3"/>
    <s v="OFF-PA-10001033"/>
    <s v="Office Supplies"/>
    <x v="1"/>
    <x v="10"/>
    <x v="1509"/>
    <n v="40.99"/>
  </r>
  <r>
    <n v="5654"/>
    <s v="US-2015-134187"/>
    <d v="2015-04-11T00:00:00"/>
    <d v="2015-11-11T00:00:00"/>
    <x v="4"/>
    <s v="Standard Class"/>
    <x v="260"/>
    <x v="260"/>
    <s v="Corporate"/>
    <s v="United States"/>
    <s v="Long Beach"/>
    <s v="California"/>
    <n v="90805"/>
    <x v="1"/>
    <s v="OFF-AR-10000940"/>
    <s v="Office Supplies"/>
    <x v="1"/>
    <x v="6"/>
    <x v="135"/>
    <n v="2.94"/>
  </r>
  <r>
    <n v="5655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OFF-BI-10001670"/>
    <s v="Office Supplies"/>
    <x v="1"/>
    <x v="8"/>
    <x v="443"/>
    <n v="45.24"/>
  </r>
  <r>
    <n v="5656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OFF-AR-10004078"/>
    <s v="Office Supplies"/>
    <x v="1"/>
    <x v="6"/>
    <x v="512"/>
    <n v="18.687999999999999"/>
  </r>
  <r>
    <n v="5657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OFF-PA-10003036"/>
    <s v="Office Supplies"/>
    <x v="1"/>
    <x v="10"/>
    <x v="1739"/>
    <n v="11.648"/>
  </r>
  <r>
    <n v="5658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TEC-AC-10000991"/>
    <s v="Technology"/>
    <x v="2"/>
    <x v="11"/>
    <x v="437"/>
    <n v="112.776"/>
  </r>
  <r>
    <n v="5659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FUR-TA-10002530"/>
    <s v="Furniture"/>
    <x v="0"/>
    <x v="3"/>
    <x v="992"/>
    <n v="377.45"/>
  </r>
  <r>
    <n v="5660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OFF-LA-10000407"/>
    <s v="Office Supplies"/>
    <x v="1"/>
    <x v="2"/>
    <x v="1495"/>
    <n v="15.936"/>
  </r>
  <r>
    <n v="5661"/>
    <s v="CA-2017-145261"/>
    <d v="2017-12-18T00:00:00"/>
    <d v="2017-12-21T00:00:00"/>
    <x v="1"/>
    <s v="First Class"/>
    <x v="571"/>
    <x v="571"/>
    <s v="Home Office"/>
    <s v="United States"/>
    <s v="Salem"/>
    <s v="Oregon"/>
    <n v="97301"/>
    <x v="1"/>
    <s v="TEC-PH-10004833"/>
    <s v="Technology"/>
    <x v="2"/>
    <x v="7"/>
    <x v="1363"/>
    <n v="28.68"/>
  </r>
  <r>
    <n v="5662"/>
    <s v="CA-2017-108875"/>
    <d v="2017-09-24T00:00:00"/>
    <d v="2017-10-01T00:00:00"/>
    <x v="3"/>
    <s v="Standard Class"/>
    <x v="642"/>
    <x v="642"/>
    <s v="Home Office"/>
    <s v="United States"/>
    <s v="Aurora"/>
    <s v="Colorado"/>
    <n v="80013"/>
    <x v="1"/>
    <s v="FUR-FU-10002671"/>
    <s v="Furniture"/>
    <x v="0"/>
    <x v="5"/>
    <x v="278"/>
    <n v="21.44"/>
  </r>
  <r>
    <n v="5663"/>
    <s v="CA-2017-108875"/>
    <d v="2017-09-24T00:00:00"/>
    <d v="2017-10-01T00:00:00"/>
    <x v="3"/>
    <s v="Standard Class"/>
    <x v="642"/>
    <x v="642"/>
    <s v="Home Office"/>
    <s v="United States"/>
    <s v="Aurora"/>
    <s v="Colorado"/>
    <n v="80013"/>
    <x v="1"/>
    <s v="OFF-ST-10001370"/>
    <s v="Office Supplies"/>
    <x v="1"/>
    <x v="4"/>
    <x v="1032"/>
    <n v="511.05599999999998"/>
  </r>
  <r>
    <n v="5664"/>
    <s v="CA-2017-141957"/>
    <d v="2017-07-21T00:00:00"/>
    <d v="2017-07-21T00:00:00"/>
    <x v="6"/>
    <s v="Same Day"/>
    <x v="684"/>
    <x v="684"/>
    <s v="Corporate"/>
    <s v="United States"/>
    <s v="Newark"/>
    <s v="Ohio"/>
    <n v="43055"/>
    <x v="3"/>
    <s v="OFF-AR-10000914"/>
    <s v="Office Supplies"/>
    <x v="1"/>
    <x v="6"/>
    <x v="1748"/>
    <n v="18.655999999999999"/>
  </r>
  <r>
    <n v="5665"/>
    <s v="CA-2017-141957"/>
    <d v="2017-07-21T00:00:00"/>
    <d v="2017-07-21T00:00:00"/>
    <x v="6"/>
    <s v="Same Day"/>
    <x v="684"/>
    <x v="684"/>
    <s v="Corporate"/>
    <s v="United States"/>
    <s v="Newark"/>
    <s v="Ohio"/>
    <n v="43055"/>
    <x v="3"/>
    <s v="OFF-BI-10001116"/>
    <s v="Office Supplies"/>
    <x v="1"/>
    <x v="8"/>
    <x v="1075"/>
    <n v="11.087999999999999"/>
  </r>
  <r>
    <n v="5666"/>
    <s v="CA-2017-141957"/>
    <d v="2017-07-21T00:00:00"/>
    <d v="2017-07-21T00:00:00"/>
    <x v="6"/>
    <s v="Same Day"/>
    <x v="684"/>
    <x v="684"/>
    <s v="Corporate"/>
    <s v="United States"/>
    <s v="Newark"/>
    <s v="Ohio"/>
    <n v="43055"/>
    <x v="3"/>
    <s v="OFF-ST-10002276"/>
    <s v="Office Supplies"/>
    <x v="1"/>
    <x v="4"/>
    <x v="226"/>
    <n v="66.688000000000002"/>
  </r>
  <r>
    <n v="5667"/>
    <s v="CA-2017-141957"/>
    <d v="2017-07-21T00:00:00"/>
    <d v="2017-07-21T00:00:00"/>
    <x v="6"/>
    <s v="Same Day"/>
    <x v="684"/>
    <x v="684"/>
    <s v="Corporate"/>
    <s v="United States"/>
    <s v="Newark"/>
    <s v="Ohio"/>
    <n v="43055"/>
    <x v="3"/>
    <s v="OFF-ST-10004340"/>
    <s v="Office Supplies"/>
    <x v="1"/>
    <x v="4"/>
    <x v="817"/>
    <n v="99.488"/>
  </r>
  <r>
    <n v="5668"/>
    <s v="CA-2017-142405"/>
    <d v="2017-11-06T00:00:00"/>
    <d v="2017-06-15T00:00:00"/>
    <x v="2"/>
    <s v="Standard Class"/>
    <x v="339"/>
    <x v="339"/>
    <s v="Consumer"/>
    <s v="United States"/>
    <s v="Seattle"/>
    <s v="Washington"/>
    <n v="98103"/>
    <x v="1"/>
    <s v="OFF-LA-10004093"/>
    <s v="Office Supplies"/>
    <x v="1"/>
    <x v="2"/>
    <x v="676"/>
    <n v="14.62"/>
  </r>
  <r>
    <n v="5669"/>
    <s v="CA-2017-142405"/>
    <d v="2017-11-06T00:00:00"/>
    <d v="2017-06-15T00:00:00"/>
    <x v="2"/>
    <s v="Standard Class"/>
    <x v="339"/>
    <x v="339"/>
    <s v="Consumer"/>
    <s v="United States"/>
    <s v="Seattle"/>
    <s v="Washington"/>
    <n v="98103"/>
    <x v="1"/>
    <s v="OFF-BI-10004728"/>
    <s v="Office Supplies"/>
    <x v="1"/>
    <x v="8"/>
    <x v="544"/>
    <n v="53.984000000000002"/>
  </r>
  <r>
    <n v="5670"/>
    <s v="CA-2017-142405"/>
    <d v="2017-11-06T00:00:00"/>
    <d v="2017-06-15T00:00:00"/>
    <x v="2"/>
    <s v="Standard Class"/>
    <x v="339"/>
    <x v="339"/>
    <s v="Consumer"/>
    <s v="United States"/>
    <s v="Seattle"/>
    <s v="Washington"/>
    <n v="98103"/>
    <x v="1"/>
    <s v="TEC-AC-10003095"/>
    <s v="Technology"/>
    <x v="2"/>
    <x v="11"/>
    <x v="1286"/>
    <n v="389.97"/>
  </r>
  <r>
    <n v="5671"/>
    <s v="CA-2016-141012"/>
    <d v="2016-09-06T00:00:00"/>
    <d v="2016-06-11T00:00:00"/>
    <x v="3"/>
    <s v="Second Class"/>
    <x v="228"/>
    <x v="228"/>
    <s v="Consumer"/>
    <s v="United States"/>
    <s v="Pocatello"/>
    <s v="Idaho"/>
    <n v="83201"/>
    <x v="1"/>
    <s v="FUR-FU-10003192"/>
    <s v="Furniture"/>
    <x v="0"/>
    <x v="5"/>
    <x v="1729"/>
    <n v="355.36"/>
  </r>
  <r>
    <n v="5672"/>
    <s v="CA-2016-141012"/>
    <d v="2016-09-06T00:00:00"/>
    <d v="2016-06-11T00:00:00"/>
    <x v="3"/>
    <s v="Second Class"/>
    <x v="228"/>
    <x v="228"/>
    <s v="Consumer"/>
    <s v="United States"/>
    <s v="Pocatello"/>
    <s v="Idaho"/>
    <n v="83201"/>
    <x v="1"/>
    <s v="TEC-PH-10004522"/>
    <s v="Technology"/>
    <x v="2"/>
    <x v="7"/>
    <x v="1704"/>
    <n v="140.376"/>
  </r>
  <r>
    <n v="5673"/>
    <s v="CA-2018-127922"/>
    <d v="2018-10-27T00:00:00"/>
    <d v="2018-11-03T00:00:00"/>
    <x v="8"/>
    <s v="Standard Class"/>
    <x v="64"/>
    <x v="64"/>
    <s v="Corporate"/>
    <s v="United States"/>
    <s v="Dallas"/>
    <s v="Texas"/>
    <n v="75081"/>
    <x v="2"/>
    <s v="OFF-EN-10003068"/>
    <s v="Office Supplies"/>
    <x v="1"/>
    <x v="12"/>
    <x v="1641"/>
    <n v="15.84"/>
  </r>
  <r>
    <n v="5674"/>
    <s v="CA-2018-127922"/>
    <d v="2018-10-27T00:00:00"/>
    <d v="2018-11-03T00:00:00"/>
    <x v="8"/>
    <s v="Standard Class"/>
    <x v="64"/>
    <x v="64"/>
    <s v="Corporate"/>
    <s v="United States"/>
    <s v="Dallas"/>
    <s v="Texas"/>
    <n v="75081"/>
    <x v="2"/>
    <s v="OFF-PA-10001204"/>
    <s v="Office Supplies"/>
    <x v="1"/>
    <x v="10"/>
    <x v="523"/>
    <n v="8.4480000000000004"/>
  </r>
  <r>
    <n v="5675"/>
    <s v="CA-2017-146318"/>
    <d v="2017-01-22T00:00:00"/>
    <d v="2017-01-27T00:00:00"/>
    <x v="7"/>
    <s v="Standard Class"/>
    <x v="507"/>
    <x v="507"/>
    <s v="Consumer"/>
    <s v="United States"/>
    <s v="Seattle"/>
    <s v="Washington"/>
    <n v="98105"/>
    <x v="1"/>
    <s v="OFF-PA-10003953"/>
    <s v="Office Supplies"/>
    <x v="1"/>
    <x v="10"/>
    <x v="644"/>
    <n v="12.96"/>
  </r>
  <r>
    <n v="5676"/>
    <s v="CA-2015-135993"/>
    <d v="2015-05-28T00:00:00"/>
    <d v="2015-06-02T00:00:00"/>
    <x v="5"/>
    <s v="Standard Class"/>
    <x v="601"/>
    <x v="601"/>
    <s v="Corporate"/>
    <s v="United States"/>
    <s v="Seattle"/>
    <s v="Washington"/>
    <n v="98115"/>
    <x v="1"/>
    <s v="TEC-PH-10001552"/>
    <s v="Technology"/>
    <x v="2"/>
    <x v="7"/>
    <x v="180"/>
    <n v="57.408000000000001"/>
  </r>
  <r>
    <n v="5677"/>
    <s v="CA-2015-135993"/>
    <d v="2015-05-28T00:00:00"/>
    <d v="2015-06-02T00:00:00"/>
    <x v="5"/>
    <s v="Standard Class"/>
    <x v="601"/>
    <x v="601"/>
    <s v="Corporate"/>
    <s v="United States"/>
    <s v="Seattle"/>
    <s v="Washington"/>
    <n v="98115"/>
    <x v="1"/>
    <s v="TEC-AC-10004877"/>
    <s v="Technology"/>
    <x v="2"/>
    <x v="11"/>
    <x v="1679"/>
    <n v="27.6"/>
  </r>
  <r>
    <n v="5678"/>
    <s v="CA-2015-126802"/>
    <d v="2015-12-29T00:00:00"/>
    <d v="2016-01-05T00:00:00"/>
    <x v="1"/>
    <s v="Standard Class"/>
    <x v="233"/>
    <x v="233"/>
    <s v="Consumer"/>
    <s v="United States"/>
    <s v="Chicago"/>
    <s v="Illinois"/>
    <n v="60610"/>
    <x v="2"/>
    <s v="FUR-FU-10000193"/>
    <s v="Furniture"/>
    <x v="0"/>
    <x v="5"/>
    <x v="1512"/>
    <n v="38.975999999999999"/>
  </r>
  <r>
    <n v="5679"/>
    <s v="CA-2017-143924"/>
    <d v="2017-07-28T00:00:00"/>
    <d v="2017-08-03T00:00:00"/>
    <x v="6"/>
    <s v="Standard Class"/>
    <x v="649"/>
    <x v="649"/>
    <s v="Home Office"/>
    <s v="United States"/>
    <s v="Holland"/>
    <s v="Michigan"/>
    <n v="49423"/>
    <x v="2"/>
    <s v="OFF-FA-10000735"/>
    <s v="Office Supplies"/>
    <x v="1"/>
    <x v="13"/>
    <x v="128"/>
    <n v="20.440000000000001"/>
  </r>
  <r>
    <n v="5680"/>
    <s v="CA-2017-143924"/>
    <d v="2017-07-28T00:00:00"/>
    <d v="2017-08-03T00:00:00"/>
    <x v="6"/>
    <s v="Standard Class"/>
    <x v="649"/>
    <x v="649"/>
    <s v="Home Office"/>
    <s v="United States"/>
    <s v="Holland"/>
    <s v="Michigan"/>
    <n v="49423"/>
    <x v="2"/>
    <s v="OFF-PA-10002120"/>
    <s v="Office Supplies"/>
    <x v="1"/>
    <x v="10"/>
    <x v="519"/>
    <n v="109.92"/>
  </r>
  <r>
    <n v="5681"/>
    <s v="CA-2017-141551"/>
    <d v="2017-09-24T00:00:00"/>
    <d v="2017-09-30T00:00:00"/>
    <x v="3"/>
    <s v="Standard Class"/>
    <x v="546"/>
    <x v="546"/>
    <s v="Consumer"/>
    <s v="United States"/>
    <s v="Broken Arrow"/>
    <s v="Oklahoma"/>
    <n v="74012"/>
    <x v="2"/>
    <s v="OFF-BI-10001249"/>
    <s v="Office Supplies"/>
    <x v="1"/>
    <x v="8"/>
    <x v="1191"/>
    <n v="6.38"/>
  </r>
  <r>
    <n v="5682"/>
    <s v="CA-2017-141551"/>
    <d v="2017-09-24T00:00:00"/>
    <d v="2017-09-30T00:00:00"/>
    <x v="3"/>
    <s v="Standard Class"/>
    <x v="546"/>
    <x v="546"/>
    <s v="Consumer"/>
    <s v="United States"/>
    <s v="Broken Arrow"/>
    <s v="Oklahoma"/>
    <n v="74012"/>
    <x v="2"/>
    <s v="OFF-PA-10001569"/>
    <s v="Office Supplies"/>
    <x v="1"/>
    <x v="10"/>
    <x v="55"/>
    <n v="6.48"/>
  </r>
  <r>
    <n v="5683"/>
    <s v="CA-2015-164315"/>
    <d v="2015-02-04T00:00:00"/>
    <d v="2015-04-08T00:00:00"/>
    <x v="11"/>
    <s v="Standard Class"/>
    <x v="361"/>
    <x v="361"/>
    <s v="Consumer"/>
    <s v="United States"/>
    <s v="Athens"/>
    <s v="Georgia"/>
    <n v="30605"/>
    <x v="0"/>
    <s v="OFF-PA-10004248"/>
    <s v="Office Supplies"/>
    <x v="1"/>
    <x v="10"/>
    <x v="1624"/>
    <n v="15.84"/>
  </r>
  <r>
    <n v="5684"/>
    <s v="CA-2015-164315"/>
    <d v="2015-02-04T00:00:00"/>
    <d v="2015-04-08T00:00:00"/>
    <x v="11"/>
    <s v="Standard Class"/>
    <x v="361"/>
    <x v="361"/>
    <s v="Consumer"/>
    <s v="United States"/>
    <s v="Athens"/>
    <s v="Georgia"/>
    <n v="30605"/>
    <x v="0"/>
    <s v="TEC-PH-10001128"/>
    <s v="Technology"/>
    <x v="2"/>
    <x v="7"/>
    <x v="1508"/>
    <n v="1049.93"/>
  </r>
  <r>
    <n v="5685"/>
    <s v="CA-2015-164315"/>
    <d v="2015-02-04T00:00:00"/>
    <d v="2015-04-08T00:00:00"/>
    <x v="11"/>
    <s v="Standard Class"/>
    <x v="361"/>
    <x v="361"/>
    <s v="Consumer"/>
    <s v="United States"/>
    <s v="Athens"/>
    <s v="Georgia"/>
    <n v="30605"/>
    <x v="0"/>
    <s v="OFF-AP-10003842"/>
    <s v="Office Supplies"/>
    <x v="1"/>
    <x v="9"/>
    <x v="1256"/>
    <n v="154.9"/>
  </r>
  <r>
    <n v="5686"/>
    <s v="CA-2016-131072"/>
    <d v="2016-05-11T00:00:00"/>
    <d v="2016-11-05T00:00:00"/>
    <x v="5"/>
    <s v="Same Day"/>
    <x v="107"/>
    <x v="107"/>
    <s v="Consumer"/>
    <s v="United States"/>
    <s v="Seattle"/>
    <s v="Washington"/>
    <n v="98105"/>
    <x v="1"/>
    <s v="OFF-BI-10002794"/>
    <s v="Office Supplies"/>
    <x v="1"/>
    <x v="8"/>
    <x v="102"/>
    <n v="98.352000000000004"/>
  </r>
  <r>
    <n v="5687"/>
    <s v="CA-2015-131541"/>
    <d v="2015-07-28T00:00:00"/>
    <d v="2015-07-28T00:00:00"/>
    <x v="6"/>
    <s v="Same Day"/>
    <x v="237"/>
    <x v="237"/>
    <s v="Consumer"/>
    <s v="United States"/>
    <s v="Apopka"/>
    <s v="Florida"/>
    <n v="32712"/>
    <x v="0"/>
    <s v="OFF-FA-10000621"/>
    <s v="Office Supplies"/>
    <x v="1"/>
    <x v="13"/>
    <x v="110"/>
    <n v="14.32"/>
  </r>
  <r>
    <n v="5688"/>
    <s v="CA-2015-131541"/>
    <d v="2015-07-28T00:00:00"/>
    <d v="2015-07-28T00:00:00"/>
    <x v="6"/>
    <s v="Same Day"/>
    <x v="237"/>
    <x v="237"/>
    <s v="Consumer"/>
    <s v="United States"/>
    <s v="Apopka"/>
    <s v="Florida"/>
    <n v="32712"/>
    <x v="0"/>
    <s v="FUR-FU-10003623"/>
    <s v="Furniture"/>
    <x v="0"/>
    <x v="5"/>
    <x v="1235"/>
    <n v="129.88800000000001"/>
  </r>
  <r>
    <n v="5689"/>
    <s v="CA-2015-131541"/>
    <d v="2015-07-28T00:00:00"/>
    <d v="2015-07-28T00:00:00"/>
    <x v="6"/>
    <s v="Same Day"/>
    <x v="237"/>
    <x v="237"/>
    <s v="Consumer"/>
    <s v="United States"/>
    <s v="Apopka"/>
    <s v="Florida"/>
    <n v="32712"/>
    <x v="0"/>
    <s v="OFF-EN-10000781"/>
    <s v="Office Supplies"/>
    <x v="1"/>
    <x v="12"/>
    <x v="753"/>
    <n v="48.944000000000003"/>
  </r>
  <r>
    <n v="5690"/>
    <s v="CA-2016-119550"/>
    <d v="2016-12-26T00:00:00"/>
    <d v="2016-12-31T00:00:00"/>
    <x v="1"/>
    <s v="Standard Class"/>
    <x v="42"/>
    <x v="42"/>
    <s v="Home Office"/>
    <s v="United States"/>
    <s v="Houston"/>
    <s v="Texas"/>
    <n v="77070"/>
    <x v="2"/>
    <s v="FUR-CH-10002044"/>
    <s v="Furniture"/>
    <x v="0"/>
    <x v="1"/>
    <x v="1734"/>
    <n v="275.05799999999999"/>
  </r>
  <r>
    <n v="5691"/>
    <s v="US-2016-138093"/>
    <d v="2016-10-12T00:00:00"/>
    <d v="2016-12-16T00:00:00"/>
    <x v="8"/>
    <s v="Standard Class"/>
    <x v="366"/>
    <x v="366"/>
    <s v="Corporate"/>
    <s v="United States"/>
    <s v="Baltimore"/>
    <s v="Maryland"/>
    <n v="21215"/>
    <x v="3"/>
    <s v="OFF-AR-10000817"/>
    <s v="Office Supplies"/>
    <x v="1"/>
    <x v="6"/>
    <x v="1264"/>
    <n v="27.36"/>
  </r>
  <r>
    <n v="5692"/>
    <s v="US-2016-138093"/>
    <d v="2016-10-12T00:00:00"/>
    <d v="2016-12-16T00:00:00"/>
    <x v="8"/>
    <s v="Standard Class"/>
    <x v="366"/>
    <x v="366"/>
    <s v="Corporate"/>
    <s v="United States"/>
    <s v="Baltimore"/>
    <s v="Maryland"/>
    <n v="21215"/>
    <x v="3"/>
    <s v="OFF-PA-10001509"/>
    <s v="Office Supplies"/>
    <x v="1"/>
    <x v="10"/>
    <x v="422"/>
    <n v="44.75"/>
  </r>
  <r>
    <n v="5693"/>
    <s v="US-2016-138093"/>
    <d v="2016-10-12T00:00:00"/>
    <d v="2016-12-16T00:00:00"/>
    <x v="8"/>
    <s v="Standard Class"/>
    <x v="366"/>
    <x v="366"/>
    <s v="Corporate"/>
    <s v="United States"/>
    <s v="Baltimore"/>
    <s v="Maryland"/>
    <n v="21215"/>
    <x v="3"/>
    <s v="TEC-PH-10004667"/>
    <s v="Technology"/>
    <x v="2"/>
    <x v="7"/>
    <x v="524"/>
    <n v="134.99"/>
  </r>
  <r>
    <n v="5694"/>
    <s v="US-2016-138093"/>
    <d v="2016-10-12T00:00:00"/>
    <d v="2016-12-16T00:00:00"/>
    <x v="8"/>
    <s v="Standard Class"/>
    <x v="366"/>
    <x v="366"/>
    <s v="Corporate"/>
    <s v="United States"/>
    <s v="Baltimore"/>
    <s v="Maryland"/>
    <n v="21215"/>
    <x v="3"/>
    <s v="OFF-PA-10000143"/>
    <s v="Office Supplies"/>
    <x v="1"/>
    <x v="10"/>
    <x v="1701"/>
    <n v="26.4"/>
  </r>
  <r>
    <n v="5695"/>
    <s v="US-2016-138093"/>
    <d v="2016-10-12T00:00:00"/>
    <d v="2016-12-16T00:00:00"/>
    <x v="8"/>
    <s v="Standard Class"/>
    <x v="366"/>
    <x v="366"/>
    <s v="Corporate"/>
    <s v="United States"/>
    <s v="Baltimore"/>
    <s v="Maryland"/>
    <n v="21215"/>
    <x v="3"/>
    <s v="FUR-CH-10000785"/>
    <s v="Furniture"/>
    <x v="0"/>
    <x v="1"/>
    <x v="323"/>
    <n v="542.94000000000005"/>
  </r>
  <r>
    <n v="5696"/>
    <s v="CA-2017-126165"/>
    <d v="2017-05-05T00:00:00"/>
    <d v="2017-05-07T00:00:00"/>
    <x v="5"/>
    <s v="Second Class"/>
    <x v="733"/>
    <x v="733"/>
    <s v="Consumer"/>
    <s v="United States"/>
    <s v="San Francisco"/>
    <s v="California"/>
    <n v="94109"/>
    <x v="1"/>
    <s v="FUR-TA-10001676"/>
    <s v="Furniture"/>
    <x v="0"/>
    <x v="3"/>
    <x v="966"/>
    <n v="71.087999999999994"/>
  </r>
  <r>
    <n v="5697"/>
    <s v="CA-2018-126123"/>
    <d v="2018-10-14T00:00:00"/>
    <d v="2018-10-18T00:00:00"/>
    <x v="8"/>
    <s v="Standard Class"/>
    <x v="326"/>
    <x v="326"/>
    <s v="Home Office"/>
    <s v="United States"/>
    <s v="Chicago"/>
    <s v="Illinois"/>
    <n v="60623"/>
    <x v="2"/>
    <s v="OFF-BI-10000309"/>
    <s v="Office Supplies"/>
    <x v="1"/>
    <x v="8"/>
    <x v="338"/>
    <n v="27.396000000000001"/>
  </r>
  <r>
    <n v="5698"/>
    <s v="CA-2018-126123"/>
    <d v="2018-10-14T00:00:00"/>
    <d v="2018-10-18T00:00:00"/>
    <x v="8"/>
    <s v="Standard Class"/>
    <x v="326"/>
    <x v="326"/>
    <s v="Home Office"/>
    <s v="United States"/>
    <s v="Chicago"/>
    <s v="Illinois"/>
    <n v="60623"/>
    <x v="2"/>
    <s v="OFF-BI-10004224"/>
    <s v="Office Supplies"/>
    <x v="1"/>
    <x v="8"/>
    <x v="1070"/>
    <n v="13.456"/>
  </r>
  <r>
    <n v="5699"/>
    <s v="CA-2017-143441"/>
    <d v="2017-05-11T00:00:00"/>
    <d v="2017-11-05T00:00:00"/>
    <x v="5"/>
    <s v="Same Day"/>
    <x v="432"/>
    <x v="432"/>
    <s v="Consumer"/>
    <s v="United States"/>
    <s v="Laredo"/>
    <s v="Texas"/>
    <n v="78041"/>
    <x v="2"/>
    <s v="OFF-LA-10002312"/>
    <s v="Office Supplies"/>
    <x v="1"/>
    <x v="2"/>
    <x v="579"/>
    <n v="11.84"/>
  </r>
  <r>
    <n v="5700"/>
    <s v="CA-2018-148320"/>
    <d v="2018-03-11T00:00:00"/>
    <d v="2018-11-08T00:00:00"/>
    <x v="10"/>
    <s v="Standard Class"/>
    <x v="38"/>
    <x v="38"/>
    <s v="Consumer"/>
    <s v="United States"/>
    <s v="San Francisco"/>
    <s v="California"/>
    <n v="94109"/>
    <x v="1"/>
    <s v="OFF-PA-10003022"/>
    <s v="Office Supplies"/>
    <x v="1"/>
    <x v="10"/>
    <x v="1653"/>
    <n v="35.880000000000003"/>
  </r>
  <r>
    <n v="5701"/>
    <s v="CA-2017-125661"/>
    <d v="2017-11-24T00:00:00"/>
    <d v="2017-11-26T00:00:00"/>
    <x v="2"/>
    <s v="First Class"/>
    <x v="402"/>
    <x v="402"/>
    <s v="Home Office"/>
    <s v="United States"/>
    <s v="Cleveland"/>
    <s v="Ohio"/>
    <n v="44105"/>
    <x v="3"/>
    <s v="OFF-EN-10001532"/>
    <s v="Office Supplies"/>
    <x v="1"/>
    <x v="12"/>
    <x v="618"/>
    <n v="40.752000000000002"/>
  </r>
  <r>
    <n v="5702"/>
    <s v="CA-2017-125661"/>
    <d v="2017-11-24T00:00:00"/>
    <d v="2017-11-26T00:00:00"/>
    <x v="2"/>
    <s v="First Class"/>
    <x v="402"/>
    <x v="402"/>
    <s v="Home Office"/>
    <s v="United States"/>
    <s v="Cleveland"/>
    <s v="Ohio"/>
    <n v="44105"/>
    <x v="3"/>
    <s v="TEC-AC-10004855"/>
    <s v="Technology"/>
    <x v="2"/>
    <x v="11"/>
    <x v="1056"/>
    <n v="139.96"/>
  </r>
  <r>
    <n v="5703"/>
    <s v="US-2015-123519"/>
    <d v="2015-12-14T00:00:00"/>
    <d v="2015-12-21T00:00:00"/>
    <x v="1"/>
    <s v="Standard Class"/>
    <x v="286"/>
    <x v="286"/>
    <s v="Consumer"/>
    <s v="United States"/>
    <s v="Marion"/>
    <s v="Ohio"/>
    <n v="43302"/>
    <x v="3"/>
    <s v="OFF-AR-10003829"/>
    <s v="Office Supplies"/>
    <x v="1"/>
    <x v="6"/>
    <x v="943"/>
    <n v="2.6240000000000001"/>
  </r>
  <r>
    <n v="5704"/>
    <s v="US-2015-123519"/>
    <d v="2015-12-14T00:00:00"/>
    <d v="2015-12-21T00:00:00"/>
    <x v="1"/>
    <s v="Standard Class"/>
    <x v="286"/>
    <x v="286"/>
    <s v="Consumer"/>
    <s v="United States"/>
    <s v="Marion"/>
    <s v="Ohio"/>
    <n v="43302"/>
    <x v="3"/>
    <s v="FUR-TA-10002645"/>
    <s v="Furniture"/>
    <x v="0"/>
    <x v="3"/>
    <x v="1322"/>
    <n v="136.53"/>
  </r>
  <r>
    <n v="5705"/>
    <s v="US-2015-123519"/>
    <d v="2015-12-14T00:00:00"/>
    <d v="2015-12-21T00:00:00"/>
    <x v="1"/>
    <s v="Standard Class"/>
    <x v="286"/>
    <x v="286"/>
    <s v="Consumer"/>
    <s v="United States"/>
    <s v="Marion"/>
    <s v="Ohio"/>
    <n v="43302"/>
    <x v="3"/>
    <s v="TEC-AC-10003033"/>
    <s v="Technology"/>
    <x v="2"/>
    <x v="11"/>
    <x v="763"/>
    <n v="263.95999999999998"/>
  </r>
  <r>
    <n v="5706"/>
    <s v="CA-2015-155593"/>
    <d v="2015-03-11T00:00:00"/>
    <d v="2015-11-08T00:00:00"/>
    <x v="10"/>
    <s v="Standard Class"/>
    <x v="261"/>
    <x v="261"/>
    <s v="Consumer"/>
    <s v="United States"/>
    <s v="Fairfield"/>
    <s v="Connecticut"/>
    <n v="6824"/>
    <x v="3"/>
    <s v="OFF-SU-10002522"/>
    <s v="Office Supplies"/>
    <x v="1"/>
    <x v="14"/>
    <x v="1553"/>
    <n v="11.64"/>
  </r>
  <r>
    <n v="5707"/>
    <s v="CA-2018-136000"/>
    <d v="2018-09-22T00:00:00"/>
    <d v="2018-09-25T00:00:00"/>
    <x v="3"/>
    <s v="Second Class"/>
    <x v="464"/>
    <x v="464"/>
    <s v="Corporate"/>
    <s v="United States"/>
    <s v="New York City"/>
    <s v="New York"/>
    <n v="10009"/>
    <x v="3"/>
    <s v="OFF-BI-10004828"/>
    <s v="Office Supplies"/>
    <x v="1"/>
    <x v="8"/>
    <x v="1587"/>
    <n v="40.176000000000002"/>
  </r>
  <r>
    <n v="5708"/>
    <s v="US-2016-160857"/>
    <d v="2016-08-05T00:00:00"/>
    <d v="2016-05-15T00:00:00"/>
    <x v="0"/>
    <s v="Standard Class"/>
    <x v="508"/>
    <x v="508"/>
    <s v="Consumer"/>
    <s v="United States"/>
    <s v="New York City"/>
    <s v="New York"/>
    <n v="10024"/>
    <x v="3"/>
    <s v="FUR-FU-10001095"/>
    <s v="Furniture"/>
    <x v="0"/>
    <x v="5"/>
    <x v="748"/>
    <n v="79.44"/>
  </r>
  <r>
    <n v="5709"/>
    <s v="US-2016-160857"/>
    <d v="2016-08-05T00:00:00"/>
    <d v="2016-05-15T00:00:00"/>
    <x v="0"/>
    <s v="Standard Class"/>
    <x v="508"/>
    <x v="508"/>
    <s v="Consumer"/>
    <s v="United States"/>
    <s v="New York City"/>
    <s v="New York"/>
    <n v="10024"/>
    <x v="3"/>
    <s v="OFF-SU-10000157"/>
    <s v="Office Supplies"/>
    <x v="1"/>
    <x v="14"/>
    <x v="1408"/>
    <n v="357.93"/>
  </r>
  <r>
    <n v="5710"/>
    <s v="US-2016-160857"/>
    <d v="2016-08-05T00:00:00"/>
    <d v="2016-05-15T00:00:00"/>
    <x v="0"/>
    <s v="Standard Class"/>
    <x v="508"/>
    <x v="508"/>
    <s v="Consumer"/>
    <s v="United States"/>
    <s v="New York City"/>
    <s v="New York"/>
    <n v="10024"/>
    <x v="3"/>
    <s v="FUR-CH-10002647"/>
    <s v="Furniture"/>
    <x v="0"/>
    <x v="1"/>
    <x v="475"/>
    <n v="127.764"/>
  </r>
  <r>
    <n v="5711"/>
    <s v="US-2016-160857"/>
    <d v="2016-08-05T00:00:00"/>
    <d v="2016-05-15T00:00:00"/>
    <x v="0"/>
    <s v="Standard Class"/>
    <x v="508"/>
    <x v="508"/>
    <s v="Consumer"/>
    <s v="United States"/>
    <s v="New York City"/>
    <s v="New York"/>
    <n v="10024"/>
    <x v="3"/>
    <s v="TEC-CO-10004115"/>
    <s v="Technology"/>
    <x v="2"/>
    <x v="16"/>
    <x v="361"/>
    <n v="2799.944"/>
  </r>
  <r>
    <n v="5712"/>
    <s v="US-2016-160857"/>
    <d v="2016-08-05T00:00:00"/>
    <d v="2016-05-15T00:00:00"/>
    <x v="0"/>
    <s v="Standard Class"/>
    <x v="508"/>
    <x v="508"/>
    <s v="Consumer"/>
    <s v="United States"/>
    <s v="New York City"/>
    <s v="New York"/>
    <n v="10024"/>
    <x v="3"/>
    <s v="OFF-PA-10003363"/>
    <s v="Office Supplies"/>
    <x v="1"/>
    <x v="10"/>
    <x v="1529"/>
    <n v="19.440000000000001"/>
  </r>
  <r>
    <n v="5713"/>
    <s v="CA-2018-115805"/>
    <d v="2018-07-31T00:00:00"/>
    <d v="2018-07-31T00:00:00"/>
    <x v="6"/>
    <s v="Same Day"/>
    <x v="147"/>
    <x v="147"/>
    <s v="Consumer"/>
    <s v="United States"/>
    <s v="Chicago"/>
    <s v="Illinois"/>
    <n v="60653"/>
    <x v="2"/>
    <s v="TEC-PH-10003092"/>
    <s v="Technology"/>
    <x v="2"/>
    <x v="7"/>
    <x v="521"/>
    <n v="36.792000000000002"/>
  </r>
  <r>
    <n v="5714"/>
    <s v="US-2015-143707"/>
    <d v="2015-01-03T00:00:00"/>
    <d v="2015-03-05T00:00:00"/>
    <x v="7"/>
    <s v="Standard Class"/>
    <x v="367"/>
    <x v="367"/>
    <s v="Home Office"/>
    <s v="United States"/>
    <s v="New York City"/>
    <s v="New York"/>
    <n v="10035"/>
    <x v="3"/>
    <s v="TEC-PH-10003655"/>
    <s v="Technology"/>
    <x v="2"/>
    <x v="7"/>
    <x v="863"/>
    <n v="5.94"/>
  </r>
  <r>
    <n v="5715"/>
    <s v="CA-2018-116939"/>
    <d v="2018-09-25T00:00:00"/>
    <d v="2018-09-29T00:00:00"/>
    <x v="3"/>
    <s v="Standard Class"/>
    <x v="151"/>
    <x v="151"/>
    <s v="Consumer"/>
    <s v="United States"/>
    <s v="Richmond"/>
    <s v="Virginia"/>
    <n v="23223"/>
    <x v="0"/>
    <s v="OFF-ST-10001476"/>
    <s v="Office Supplies"/>
    <x v="1"/>
    <x v="4"/>
    <x v="835"/>
    <n v="177.55"/>
  </r>
  <r>
    <n v="5716"/>
    <s v="CA-2016-124107"/>
    <d v="2016-09-10T00:00:00"/>
    <d v="2016-10-12T00:00:00"/>
    <x v="3"/>
    <s v="Second Class"/>
    <x v="312"/>
    <x v="312"/>
    <s v="Corporate"/>
    <s v="United States"/>
    <s v="Ann Arbor"/>
    <s v="Michigan"/>
    <n v="48104"/>
    <x v="2"/>
    <s v="TEC-AC-10002049"/>
    <s v="Technology"/>
    <x v="2"/>
    <x v="11"/>
    <x v="695"/>
    <n v="619.95000000000005"/>
  </r>
  <r>
    <n v="5717"/>
    <s v="CA-2016-124107"/>
    <d v="2016-09-10T00:00:00"/>
    <d v="2016-10-12T00:00:00"/>
    <x v="3"/>
    <s v="Second Class"/>
    <x v="312"/>
    <x v="312"/>
    <s v="Corporate"/>
    <s v="United States"/>
    <s v="Ann Arbor"/>
    <s v="Michigan"/>
    <n v="48104"/>
    <x v="2"/>
    <s v="TEC-PH-10003875"/>
    <s v="Technology"/>
    <x v="2"/>
    <x v="7"/>
    <x v="119"/>
    <n v="29.16"/>
  </r>
  <r>
    <n v="5718"/>
    <s v="CA-2016-124107"/>
    <d v="2016-09-10T00:00:00"/>
    <d v="2016-10-12T00:00:00"/>
    <x v="3"/>
    <s v="Second Class"/>
    <x v="312"/>
    <x v="312"/>
    <s v="Corporate"/>
    <s v="United States"/>
    <s v="Ann Arbor"/>
    <s v="Michigan"/>
    <n v="48104"/>
    <x v="2"/>
    <s v="OFF-EN-10003286"/>
    <s v="Office Supplies"/>
    <x v="1"/>
    <x v="12"/>
    <x v="153"/>
    <n v="57.96"/>
  </r>
  <r>
    <n v="5719"/>
    <s v="CA-2016-124107"/>
    <d v="2016-09-10T00:00:00"/>
    <d v="2016-10-12T00:00:00"/>
    <x v="3"/>
    <s v="Second Class"/>
    <x v="312"/>
    <x v="312"/>
    <s v="Corporate"/>
    <s v="United States"/>
    <s v="Ann Arbor"/>
    <s v="Michigan"/>
    <n v="48104"/>
    <x v="2"/>
    <s v="OFF-AP-10003971"/>
    <s v="Office Supplies"/>
    <x v="1"/>
    <x v="9"/>
    <x v="923"/>
    <n v="29.402999999999999"/>
  </r>
  <r>
    <n v="5720"/>
    <s v="CA-2018-126550"/>
    <d v="2018-03-29T00:00:00"/>
    <d v="2018-04-02T00:00:00"/>
    <x v="10"/>
    <s v="Second Class"/>
    <x v="742"/>
    <x v="742"/>
    <s v="Consumer"/>
    <s v="United States"/>
    <s v="Lafayette"/>
    <s v="Indiana"/>
    <n v="47905"/>
    <x v="2"/>
    <s v="OFF-ST-10001031"/>
    <s v="Office Supplies"/>
    <x v="1"/>
    <x v="4"/>
    <x v="1560"/>
    <n v="81.400000000000006"/>
  </r>
  <r>
    <n v="5721"/>
    <s v="CA-2016-138674"/>
    <d v="2016-11-14T00:00:00"/>
    <d v="2016-11-17T00:00:00"/>
    <x v="2"/>
    <s v="First Class"/>
    <x v="10"/>
    <x v="10"/>
    <s v="Corporate"/>
    <s v="United States"/>
    <s v="Springfield"/>
    <s v="Oregon"/>
    <n v="97477"/>
    <x v="1"/>
    <s v="OFF-FA-10000304"/>
    <s v="Office Supplies"/>
    <x v="1"/>
    <x v="13"/>
    <x v="52"/>
    <n v="8.7200000000000006"/>
  </r>
  <r>
    <n v="5722"/>
    <s v="CA-2016-138674"/>
    <d v="2016-11-14T00:00:00"/>
    <d v="2016-11-17T00:00:00"/>
    <x v="2"/>
    <s v="First Class"/>
    <x v="10"/>
    <x v="10"/>
    <s v="Corporate"/>
    <s v="United States"/>
    <s v="Springfield"/>
    <s v="Oregon"/>
    <n v="97477"/>
    <x v="1"/>
    <s v="TEC-AC-10000358"/>
    <s v="Technology"/>
    <x v="2"/>
    <x v="11"/>
    <x v="1287"/>
    <n v="91.176000000000002"/>
  </r>
  <r>
    <n v="5723"/>
    <s v="CA-2016-138674"/>
    <d v="2016-11-14T00:00:00"/>
    <d v="2016-11-17T00:00:00"/>
    <x v="2"/>
    <s v="First Class"/>
    <x v="10"/>
    <x v="10"/>
    <s v="Corporate"/>
    <s v="United States"/>
    <s v="Springfield"/>
    <s v="Oregon"/>
    <n v="97477"/>
    <x v="1"/>
    <s v="TEC-AC-10002800"/>
    <s v="Technology"/>
    <x v="2"/>
    <x v="11"/>
    <x v="1216"/>
    <n v="159.96799999999999"/>
  </r>
  <r>
    <n v="5724"/>
    <s v="CA-2017-165820"/>
    <d v="2017-09-26T00:00:00"/>
    <d v="2017-09-30T00:00:00"/>
    <x v="3"/>
    <s v="Standard Class"/>
    <x v="61"/>
    <x v="61"/>
    <s v="Corporate"/>
    <s v="United States"/>
    <s v="San Francisco"/>
    <s v="California"/>
    <n v="94109"/>
    <x v="1"/>
    <s v="OFF-PA-10004735"/>
    <s v="Office Supplies"/>
    <x v="1"/>
    <x v="10"/>
    <x v="827"/>
    <n v="12.96"/>
  </r>
  <r>
    <n v="5725"/>
    <s v="CA-2015-103191"/>
    <d v="2015-09-22T00:00:00"/>
    <d v="2015-09-27T00:00:00"/>
    <x v="3"/>
    <s v="Standard Class"/>
    <x v="500"/>
    <x v="500"/>
    <s v="Corporate"/>
    <s v="United States"/>
    <s v="Chicago"/>
    <s v="Illinois"/>
    <n v="60653"/>
    <x v="2"/>
    <s v="OFF-ST-10002574"/>
    <s v="Office Supplies"/>
    <x v="1"/>
    <x v="4"/>
    <x v="935"/>
    <n v="331.536"/>
  </r>
  <r>
    <n v="5726"/>
    <s v="CA-2016-103933"/>
    <d v="2016-09-25T00:00:00"/>
    <d v="2016-09-27T00:00:00"/>
    <x v="3"/>
    <s v="First Class"/>
    <x v="112"/>
    <x v="112"/>
    <s v="Corporate"/>
    <s v="United States"/>
    <s v="New York City"/>
    <s v="New York"/>
    <n v="10011"/>
    <x v="3"/>
    <s v="TEC-AC-10004171"/>
    <s v="Technology"/>
    <x v="2"/>
    <x v="11"/>
    <x v="1321"/>
    <n v="899.91"/>
  </r>
  <r>
    <n v="5727"/>
    <s v="CA-2016-110548"/>
    <d v="2016-04-05T00:00:00"/>
    <d v="2016-05-08T00:00:00"/>
    <x v="4"/>
    <s v="Standard Class"/>
    <x v="706"/>
    <x v="706"/>
    <s v="Corporate"/>
    <s v="United States"/>
    <s v="Houston"/>
    <s v="Texas"/>
    <n v="77095"/>
    <x v="2"/>
    <s v="TEC-PH-10002922"/>
    <s v="Technology"/>
    <x v="2"/>
    <x v="7"/>
    <x v="974"/>
    <n v="946.34400000000005"/>
  </r>
  <r>
    <n v="5728"/>
    <s v="CA-2018-117324"/>
    <d v="2018-08-12T00:00:00"/>
    <d v="2018-12-13T00:00:00"/>
    <x v="0"/>
    <s v="Standard Class"/>
    <x v="187"/>
    <x v="187"/>
    <s v="Consumer"/>
    <s v="United States"/>
    <s v="Madison"/>
    <s v="Wisconsin"/>
    <n v="53711"/>
    <x v="2"/>
    <s v="TEC-AC-10003023"/>
    <s v="Technology"/>
    <x v="2"/>
    <x v="11"/>
    <x v="1079"/>
    <n v="178.11"/>
  </r>
  <r>
    <n v="5729"/>
    <s v="CA-2018-117324"/>
    <d v="2018-08-12T00:00:00"/>
    <d v="2018-12-13T00:00:00"/>
    <x v="0"/>
    <s v="Standard Class"/>
    <x v="187"/>
    <x v="187"/>
    <s v="Consumer"/>
    <s v="United States"/>
    <s v="Madison"/>
    <s v="Wisconsin"/>
    <n v="53711"/>
    <x v="2"/>
    <s v="OFF-AP-10003590"/>
    <s v="Office Supplies"/>
    <x v="1"/>
    <x v="9"/>
    <x v="956"/>
    <n v="1089.75"/>
  </r>
  <r>
    <n v="5730"/>
    <s v="CA-2018-117324"/>
    <d v="2018-08-12T00:00:00"/>
    <d v="2018-12-13T00:00:00"/>
    <x v="0"/>
    <s v="Standard Class"/>
    <x v="187"/>
    <x v="187"/>
    <s v="Consumer"/>
    <s v="United States"/>
    <s v="Madison"/>
    <s v="Wisconsin"/>
    <n v="53711"/>
    <x v="2"/>
    <s v="OFF-LA-10003510"/>
    <s v="Office Supplies"/>
    <x v="1"/>
    <x v="2"/>
    <x v="580"/>
    <n v="61.06"/>
  </r>
  <r>
    <n v="5731"/>
    <s v="CA-2018-117324"/>
    <d v="2018-08-12T00:00:00"/>
    <d v="2018-12-13T00:00:00"/>
    <x v="0"/>
    <s v="Standard Class"/>
    <x v="187"/>
    <x v="187"/>
    <s v="Consumer"/>
    <s v="United States"/>
    <s v="Madison"/>
    <s v="Wisconsin"/>
    <n v="53711"/>
    <x v="2"/>
    <s v="FUR-BO-10003159"/>
    <s v="Furniture"/>
    <x v="0"/>
    <x v="0"/>
    <x v="1109"/>
    <n v="459.92"/>
  </r>
  <r>
    <n v="5732"/>
    <s v="CA-2018-117324"/>
    <d v="2018-08-12T00:00:00"/>
    <d v="2018-12-13T00:00:00"/>
    <x v="0"/>
    <s v="Standard Class"/>
    <x v="187"/>
    <x v="187"/>
    <s v="Consumer"/>
    <s v="United States"/>
    <s v="Madison"/>
    <s v="Wisconsin"/>
    <n v="53711"/>
    <x v="2"/>
    <s v="OFF-PA-10002713"/>
    <s v="Office Supplies"/>
    <x v="1"/>
    <x v="10"/>
    <x v="320"/>
    <n v="27.52"/>
  </r>
  <r>
    <n v="5733"/>
    <s v="CA-2018-143574"/>
    <d v="2018-06-29T00:00:00"/>
    <d v="2018-07-02T00:00:00"/>
    <x v="9"/>
    <s v="First Class"/>
    <x v="112"/>
    <x v="112"/>
    <s v="Corporate"/>
    <s v="United States"/>
    <s v="Milford"/>
    <s v="Connecticut"/>
    <n v="6460"/>
    <x v="3"/>
    <s v="FUR-BO-10002598"/>
    <s v="Furniture"/>
    <x v="0"/>
    <x v="0"/>
    <x v="1518"/>
    <n v="638.82000000000005"/>
  </r>
  <r>
    <n v="5734"/>
    <s v="CA-2018-143574"/>
    <d v="2018-06-29T00:00:00"/>
    <d v="2018-07-02T00:00:00"/>
    <x v="9"/>
    <s v="First Class"/>
    <x v="112"/>
    <x v="112"/>
    <s v="Corporate"/>
    <s v="United States"/>
    <s v="Milford"/>
    <s v="Connecticut"/>
    <n v="6460"/>
    <x v="3"/>
    <s v="OFF-SU-10002537"/>
    <s v="Office Supplies"/>
    <x v="1"/>
    <x v="14"/>
    <x v="682"/>
    <n v="30.69"/>
  </r>
  <r>
    <n v="5735"/>
    <s v="CA-2018-143574"/>
    <d v="2018-06-29T00:00:00"/>
    <d v="2018-07-02T00:00:00"/>
    <x v="9"/>
    <s v="First Class"/>
    <x v="112"/>
    <x v="112"/>
    <s v="Corporate"/>
    <s v="United States"/>
    <s v="Milford"/>
    <s v="Connecticut"/>
    <n v="6460"/>
    <x v="3"/>
    <s v="FUR-FU-10003976"/>
    <s v="Furniture"/>
    <x v="0"/>
    <x v="5"/>
    <x v="973"/>
    <n v="25.16"/>
  </r>
  <r>
    <n v="5736"/>
    <s v="CA-2015-111773"/>
    <d v="2015-06-29T00:00:00"/>
    <d v="2015-07-03T00:00:00"/>
    <x v="9"/>
    <s v="Standard Class"/>
    <x v="600"/>
    <x v="600"/>
    <s v="Consumer"/>
    <s v="United States"/>
    <s v="New York City"/>
    <s v="New York"/>
    <n v="10024"/>
    <x v="3"/>
    <s v="OFF-BI-10000174"/>
    <s v="Office Supplies"/>
    <x v="1"/>
    <x v="8"/>
    <x v="1444"/>
    <n v="13.92"/>
  </r>
  <r>
    <n v="5737"/>
    <s v="CA-2015-148614"/>
    <d v="2015-01-20T00:00:00"/>
    <d v="2015-01-25T00:00:00"/>
    <x v="7"/>
    <s v="Standard Class"/>
    <x v="597"/>
    <x v="597"/>
    <s v="Consumer"/>
    <s v="United States"/>
    <s v="Los Angeles"/>
    <s v="California"/>
    <n v="90049"/>
    <x v="1"/>
    <s v="OFF-PA-10002893"/>
    <s v="Office Supplies"/>
    <x v="1"/>
    <x v="10"/>
    <x v="364"/>
    <n v="19.36"/>
  </r>
  <r>
    <n v="5738"/>
    <s v="CA-2015-148614"/>
    <d v="2015-01-20T00:00:00"/>
    <d v="2015-01-25T00:00:00"/>
    <x v="7"/>
    <s v="Standard Class"/>
    <x v="597"/>
    <x v="597"/>
    <s v="Consumer"/>
    <s v="United States"/>
    <s v="Los Angeles"/>
    <s v="California"/>
    <n v="90049"/>
    <x v="1"/>
    <s v="FUR-FU-10003194"/>
    <s v="Furniture"/>
    <x v="0"/>
    <x v="5"/>
    <x v="76"/>
    <n v="19.3"/>
  </r>
  <r>
    <n v="5739"/>
    <s v="CA-2017-156139"/>
    <d v="2017-12-31T00:00:00"/>
    <d v="2018-01-06T00:00:00"/>
    <x v="1"/>
    <s v="Standard Class"/>
    <x v="669"/>
    <x v="669"/>
    <s v="Consumer"/>
    <s v="United States"/>
    <s v="San Francisco"/>
    <s v="California"/>
    <n v="94109"/>
    <x v="1"/>
    <s v="OFF-BI-10004233"/>
    <s v="Office Supplies"/>
    <x v="1"/>
    <x v="8"/>
    <x v="1386"/>
    <n v="38.375999999999998"/>
  </r>
  <r>
    <n v="5740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OFF-PA-10000232"/>
    <s v="Office Supplies"/>
    <x v="1"/>
    <x v="10"/>
    <x v="1631"/>
    <n v="12.96"/>
  </r>
  <r>
    <n v="5741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FUR-FU-10001095"/>
    <s v="Furniture"/>
    <x v="0"/>
    <x v="5"/>
    <x v="748"/>
    <n v="26.48"/>
  </r>
  <r>
    <n v="5742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TEC-MA-10004679"/>
    <s v="Technology"/>
    <x v="2"/>
    <x v="15"/>
    <x v="1083"/>
    <n v="532.72"/>
  </r>
  <r>
    <n v="5743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OFF-PA-10003651"/>
    <s v="Office Supplies"/>
    <x v="1"/>
    <x v="10"/>
    <x v="652"/>
    <n v="26.72"/>
  </r>
  <r>
    <n v="5744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OFF-PA-10000743"/>
    <s v="Office Supplies"/>
    <x v="1"/>
    <x v="10"/>
    <x v="578"/>
    <n v="20.04"/>
  </r>
  <r>
    <n v="5745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OFF-ST-10002743"/>
    <s v="Office Supplies"/>
    <x v="1"/>
    <x v="4"/>
    <x v="418"/>
    <n v="795.48"/>
  </r>
  <r>
    <n v="5746"/>
    <s v="US-2018-147886"/>
    <d v="2018-03-28T00:00:00"/>
    <d v="2018-03-31T00:00:00"/>
    <x v="10"/>
    <s v="First Class"/>
    <x v="704"/>
    <x v="704"/>
    <s v="Corporate"/>
    <s v="United States"/>
    <s v="Fairfield"/>
    <s v="California"/>
    <n v="94533"/>
    <x v="1"/>
    <s v="FUR-FU-10003829"/>
    <s v="Furniture"/>
    <x v="0"/>
    <x v="5"/>
    <x v="1378"/>
    <n v="21.56"/>
  </r>
  <r>
    <n v="5747"/>
    <s v="CA-2017-113733"/>
    <d v="2017-08-12T00:00:00"/>
    <d v="2017-12-12T00:00:00"/>
    <x v="0"/>
    <s v="Standard Class"/>
    <x v="23"/>
    <x v="23"/>
    <s v="Consumer"/>
    <s v="United States"/>
    <s v="Greenville"/>
    <s v="North Carolina"/>
    <n v="27834"/>
    <x v="0"/>
    <s v="TEC-PH-10002496"/>
    <s v="Technology"/>
    <x v="2"/>
    <x v="7"/>
    <x v="495"/>
    <n v="249.584"/>
  </r>
  <r>
    <n v="5748"/>
    <s v="CA-2017-113733"/>
    <d v="2017-08-12T00:00:00"/>
    <d v="2017-12-12T00:00:00"/>
    <x v="0"/>
    <s v="Standard Class"/>
    <x v="23"/>
    <x v="23"/>
    <s v="Consumer"/>
    <s v="United States"/>
    <s v="Greenville"/>
    <s v="North Carolina"/>
    <n v="27834"/>
    <x v="0"/>
    <s v="TEC-AC-10002473"/>
    <s v="Technology"/>
    <x v="2"/>
    <x v="11"/>
    <x v="720"/>
    <n v="68.111999999999995"/>
  </r>
  <r>
    <n v="5749"/>
    <s v="CA-2017-113733"/>
    <d v="2017-08-12T00:00:00"/>
    <d v="2017-12-12T00:00:00"/>
    <x v="0"/>
    <s v="Standard Class"/>
    <x v="23"/>
    <x v="23"/>
    <s v="Consumer"/>
    <s v="United States"/>
    <s v="Greenville"/>
    <s v="North Carolina"/>
    <n v="27834"/>
    <x v="0"/>
    <s v="TEC-AC-10004877"/>
    <s v="Technology"/>
    <x v="2"/>
    <x v="11"/>
    <x v="1679"/>
    <n v="16.559999999999999"/>
  </r>
  <r>
    <n v="5750"/>
    <s v="CA-2018-104913"/>
    <d v="2018-11-18T00:00:00"/>
    <d v="2018-11-22T00:00:00"/>
    <x v="2"/>
    <s v="Standard Class"/>
    <x v="54"/>
    <x v="54"/>
    <s v="Consumer"/>
    <s v="United States"/>
    <s v="Long Beach"/>
    <s v="New York"/>
    <n v="11561"/>
    <x v="3"/>
    <s v="TEC-PH-10000923"/>
    <s v="Technology"/>
    <x v="2"/>
    <x v="7"/>
    <x v="1234"/>
    <n v="74.95"/>
  </r>
  <r>
    <n v="5751"/>
    <s v="CA-2015-145800"/>
    <d v="2015-05-30T00:00:00"/>
    <d v="2015-06-05T00:00:00"/>
    <x v="5"/>
    <s v="Standard Class"/>
    <x v="757"/>
    <x v="757"/>
    <s v="Consumer"/>
    <s v="United States"/>
    <s v="Buffalo Grove"/>
    <s v="Illinois"/>
    <n v="60089"/>
    <x v="2"/>
    <s v="FUR-TA-10001539"/>
    <s v="Furniture"/>
    <x v="0"/>
    <x v="3"/>
    <x v="10"/>
    <n v="355.45499999999998"/>
  </r>
  <r>
    <n v="5752"/>
    <s v="CA-2017-125850"/>
    <d v="2017-01-22T00:00:00"/>
    <d v="2017-01-28T00:00:00"/>
    <x v="7"/>
    <s v="Standard Class"/>
    <x v="224"/>
    <x v="224"/>
    <s v="Consumer"/>
    <s v="United States"/>
    <s v="San Diego"/>
    <s v="California"/>
    <n v="92037"/>
    <x v="1"/>
    <s v="OFF-LA-10003498"/>
    <s v="Office Supplies"/>
    <x v="1"/>
    <x v="2"/>
    <x v="1749"/>
    <n v="44.4"/>
  </r>
  <r>
    <n v="5753"/>
    <s v="CA-2017-125850"/>
    <d v="2017-01-22T00:00:00"/>
    <d v="2017-01-28T00:00:00"/>
    <x v="7"/>
    <s v="Standard Class"/>
    <x v="224"/>
    <x v="224"/>
    <s v="Consumer"/>
    <s v="United States"/>
    <s v="San Diego"/>
    <s v="California"/>
    <n v="92037"/>
    <x v="1"/>
    <s v="OFF-LA-10004484"/>
    <s v="Office Supplies"/>
    <x v="1"/>
    <x v="2"/>
    <x v="617"/>
    <n v="20.65"/>
  </r>
  <r>
    <n v="5754"/>
    <s v="CA-2017-118514"/>
    <d v="2017-03-02T00:00:00"/>
    <d v="2017-02-10T00:00:00"/>
    <x v="10"/>
    <s v="Standard Class"/>
    <x v="702"/>
    <x v="702"/>
    <s v="Consumer"/>
    <s v="United States"/>
    <s v="Richmond"/>
    <s v="Kentucky"/>
    <n v="40475"/>
    <x v="0"/>
    <s v="FUR-CH-10000015"/>
    <s v="Furniture"/>
    <x v="0"/>
    <x v="1"/>
    <x v="378"/>
    <n v="866.4"/>
  </r>
  <r>
    <n v="5755"/>
    <s v="CA-2016-150749"/>
    <d v="2016-03-29T00:00:00"/>
    <d v="2016-04-03T00:00:00"/>
    <x v="10"/>
    <s v="Second Class"/>
    <x v="238"/>
    <x v="238"/>
    <s v="Consumer"/>
    <s v="United States"/>
    <s v="Springfield"/>
    <s v="Virginia"/>
    <n v="22153"/>
    <x v="0"/>
    <s v="OFF-AR-10003732"/>
    <s v="Office Supplies"/>
    <x v="1"/>
    <x v="6"/>
    <x v="324"/>
    <n v="5.56"/>
  </r>
  <r>
    <n v="5756"/>
    <s v="CA-2015-163748"/>
    <d v="2015-10-14T00:00:00"/>
    <d v="2015-10-18T00:00:00"/>
    <x v="8"/>
    <s v="Standard Class"/>
    <x v="643"/>
    <x v="643"/>
    <s v="Consumer"/>
    <s v="United States"/>
    <s v="Fort Worth"/>
    <s v="Texas"/>
    <n v="76106"/>
    <x v="2"/>
    <s v="OFF-AP-10004052"/>
    <s v="Office Supplies"/>
    <x v="1"/>
    <x v="9"/>
    <x v="1671"/>
    <n v="3.16"/>
  </r>
  <r>
    <n v="5757"/>
    <s v="CA-2015-163748"/>
    <d v="2015-10-14T00:00:00"/>
    <d v="2015-10-18T00:00:00"/>
    <x v="8"/>
    <s v="Standard Class"/>
    <x v="643"/>
    <x v="643"/>
    <s v="Consumer"/>
    <s v="United States"/>
    <s v="Fort Worth"/>
    <s v="Texas"/>
    <n v="76106"/>
    <x v="2"/>
    <s v="TEC-CO-10002095"/>
    <s v="Technology"/>
    <x v="2"/>
    <x v="16"/>
    <x v="615"/>
    <n v="1999.96"/>
  </r>
  <r>
    <n v="5758"/>
    <s v="CA-2016-119634"/>
    <d v="2016-11-08T00:00:00"/>
    <d v="2016-08-16T00:00:00"/>
    <x v="2"/>
    <s v="Standard Class"/>
    <x v="768"/>
    <x v="768"/>
    <s v="Consumer"/>
    <s v="United States"/>
    <s v="Raleigh"/>
    <s v="North Carolina"/>
    <n v="27604"/>
    <x v="0"/>
    <s v="FUR-FU-10004270"/>
    <s v="Furniture"/>
    <x v="0"/>
    <x v="5"/>
    <x v="1381"/>
    <n v="46.152000000000001"/>
  </r>
  <r>
    <n v="5759"/>
    <s v="CA-2016-149300"/>
    <d v="2016-11-22T00:00:00"/>
    <d v="2016-11-23T00:00:00"/>
    <x v="2"/>
    <s v="First Class"/>
    <x v="3"/>
    <x v="3"/>
    <s v="Consumer"/>
    <s v="United States"/>
    <s v="Hialeah"/>
    <s v="Florida"/>
    <n v="33012"/>
    <x v="0"/>
    <s v="TEC-MA-10000423"/>
    <s v="Technology"/>
    <x v="2"/>
    <x v="15"/>
    <x v="1722"/>
    <n v="32.984999999999999"/>
  </r>
  <r>
    <n v="5760"/>
    <s v="US-2017-111528"/>
    <d v="2017-12-30T00:00:00"/>
    <d v="2017-12-30T00:00:00"/>
    <x v="1"/>
    <s v="Same Day"/>
    <x v="655"/>
    <x v="655"/>
    <s v="Home Office"/>
    <s v="United States"/>
    <s v="Los Angeles"/>
    <s v="California"/>
    <n v="90032"/>
    <x v="1"/>
    <s v="OFF-ST-10001526"/>
    <s v="Office Supplies"/>
    <x v="1"/>
    <x v="4"/>
    <x v="771"/>
    <n v="481.32"/>
  </r>
  <r>
    <n v="5761"/>
    <s v="US-2017-111528"/>
    <d v="2017-12-30T00:00:00"/>
    <d v="2017-12-30T00:00:00"/>
    <x v="1"/>
    <s v="Same Day"/>
    <x v="655"/>
    <x v="655"/>
    <s v="Home Office"/>
    <s v="United States"/>
    <s v="Los Angeles"/>
    <s v="California"/>
    <n v="90032"/>
    <x v="1"/>
    <s v="OFF-BI-10002194"/>
    <s v="Office Supplies"/>
    <x v="1"/>
    <x v="8"/>
    <x v="416"/>
    <n v="6.3840000000000003"/>
  </r>
  <r>
    <n v="5762"/>
    <s v="CA-2018-158169"/>
    <d v="2018-12-08T00:00:00"/>
    <d v="2018-08-15T00:00:00"/>
    <x v="1"/>
    <s v="First Class"/>
    <x v="594"/>
    <x v="594"/>
    <s v="Consumer"/>
    <s v="United States"/>
    <s v="Lake Forest"/>
    <s v="California"/>
    <n v="92630"/>
    <x v="1"/>
    <s v="OFF-AP-10000828"/>
    <s v="Office Supplies"/>
    <x v="1"/>
    <x v="9"/>
    <x v="1096"/>
    <n v="542.94000000000005"/>
  </r>
  <r>
    <n v="5763"/>
    <s v="CA-2018-158169"/>
    <d v="2018-12-08T00:00:00"/>
    <d v="2018-08-15T00:00:00"/>
    <x v="1"/>
    <s v="First Class"/>
    <x v="594"/>
    <x v="594"/>
    <s v="Consumer"/>
    <s v="United States"/>
    <s v="Lake Forest"/>
    <s v="California"/>
    <n v="92630"/>
    <x v="1"/>
    <s v="FUR-FU-10001473"/>
    <s v="Furniture"/>
    <x v="0"/>
    <x v="5"/>
    <x v="993"/>
    <n v="54.92"/>
  </r>
  <r>
    <n v="5764"/>
    <s v="CA-2016-162047"/>
    <d v="2016-03-11T00:00:00"/>
    <d v="2016-11-05T00:00:00"/>
    <x v="10"/>
    <s v="First Class"/>
    <x v="92"/>
    <x v="92"/>
    <s v="Corporate"/>
    <s v="United States"/>
    <s v="Long Beach"/>
    <s v="New York"/>
    <n v="11561"/>
    <x v="3"/>
    <s v="FUR-CH-10004983"/>
    <s v="Furniture"/>
    <x v="0"/>
    <x v="1"/>
    <x v="1569"/>
    <n v="1448.82"/>
  </r>
  <r>
    <n v="5765"/>
    <s v="CA-2016-117772"/>
    <d v="2016-10-09T00:00:00"/>
    <d v="2016-09-12T00:00:00"/>
    <x v="8"/>
    <s v="Second Class"/>
    <x v="430"/>
    <x v="430"/>
    <s v="Consumer"/>
    <s v="United States"/>
    <s v="Seattle"/>
    <s v="Washington"/>
    <n v="98103"/>
    <x v="1"/>
    <s v="OFF-ST-10003994"/>
    <s v="Office Supplies"/>
    <x v="1"/>
    <x v="4"/>
    <x v="1745"/>
    <n v="353.88"/>
  </r>
  <r>
    <n v="5766"/>
    <s v="US-2015-126340"/>
    <d v="2015-08-11T00:00:00"/>
    <d v="2015-11-14T00:00:00"/>
    <x v="0"/>
    <s v="Standard Class"/>
    <x v="12"/>
    <x v="12"/>
    <s v="Consumer"/>
    <s v="United States"/>
    <s v="Redding"/>
    <s v="California"/>
    <n v="96003"/>
    <x v="1"/>
    <s v="TEC-PH-10004447"/>
    <s v="Technology"/>
    <x v="2"/>
    <x v="7"/>
    <x v="866"/>
    <n v="333.57600000000002"/>
  </r>
  <r>
    <n v="5767"/>
    <s v="CA-2017-149685"/>
    <d v="2017-08-10T00:00:00"/>
    <d v="2017-10-15T00:00:00"/>
    <x v="0"/>
    <s v="Standard Class"/>
    <x v="327"/>
    <x v="327"/>
    <s v="Home Office"/>
    <s v="United States"/>
    <s v="San Antonio"/>
    <s v="Texas"/>
    <n v="78207"/>
    <x v="2"/>
    <s v="OFF-LA-10004545"/>
    <s v="Office Supplies"/>
    <x v="1"/>
    <x v="2"/>
    <x v="1337"/>
    <n v="60.143999999999998"/>
  </r>
  <r>
    <n v="5768"/>
    <s v="CA-2018-126396"/>
    <d v="2018-08-09T00:00:00"/>
    <d v="2018-09-12T00:00:00"/>
    <x v="0"/>
    <s v="Second Class"/>
    <x v="753"/>
    <x v="753"/>
    <s v="Corporate"/>
    <s v="United States"/>
    <s v="Houston"/>
    <s v="Texas"/>
    <n v="77070"/>
    <x v="2"/>
    <s v="TEC-AC-10003116"/>
    <s v="Technology"/>
    <x v="2"/>
    <x v="11"/>
    <x v="929"/>
    <n v="85.2"/>
  </r>
  <r>
    <n v="5769"/>
    <s v="CA-2016-154900"/>
    <d v="2016-02-25T00:00:00"/>
    <d v="2016-03-01T00:00:00"/>
    <x v="11"/>
    <s v="Standard Class"/>
    <x v="286"/>
    <x v="286"/>
    <s v="Consumer"/>
    <s v="United States"/>
    <s v="Leominster"/>
    <s v="Massachusetts"/>
    <n v="1453"/>
    <x v="3"/>
    <s v="OFF-LA-10001641"/>
    <s v="Office Supplies"/>
    <x v="1"/>
    <x v="2"/>
    <x v="1031"/>
    <n v="3.15"/>
  </r>
  <r>
    <n v="5770"/>
    <s v="CA-2016-154900"/>
    <d v="2016-02-25T00:00:00"/>
    <d v="2016-03-01T00:00:00"/>
    <x v="11"/>
    <s v="Standard Class"/>
    <x v="286"/>
    <x v="286"/>
    <s v="Consumer"/>
    <s v="United States"/>
    <s v="Leominster"/>
    <s v="Massachusetts"/>
    <n v="1453"/>
    <x v="3"/>
    <s v="OFF-PA-10002377"/>
    <s v="Office Supplies"/>
    <x v="1"/>
    <x v="10"/>
    <x v="562"/>
    <n v="22.72"/>
  </r>
  <r>
    <n v="5771"/>
    <s v="CA-2016-103835"/>
    <d v="2016-09-24T00:00:00"/>
    <d v="2016-09-28T00:00:00"/>
    <x v="3"/>
    <s v="Standard Class"/>
    <x v="464"/>
    <x v="464"/>
    <s v="Corporate"/>
    <s v="United States"/>
    <s v="Los Angeles"/>
    <s v="California"/>
    <n v="90032"/>
    <x v="1"/>
    <s v="FUR-FU-10000010"/>
    <s v="Furniture"/>
    <x v="0"/>
    <x v="5"/>
    <x v="527"/>
    <n v="14.91"/>
  </r>
  <r>
    <n v="5772"/>
    <s v="CA-2016-103835"/>
    <d v="2016-09-24T00:00:00"/>
    <d v="2016-09-28T00:00:00"/>
    <x v="3"/>
    <s v="Standard Class"/>
    <x v="464"/>
    <x v="464"/>
    <s v="Corporate"/>
    <s v="United States"/>
    <s v="Los Angeles"/>
    <s v="California"/>
    <n v="90032"/>
    <x v="1"/>
    <s v="OFF-AP-10002651"/>
    <s v="Office Supplies"/>
    <x v="1"/>
    <x v="9"/>
    <x v="1350"/>
    <n v="1158.1199999999999"/>
  </r>
  <r>
    <n v="5773"/>
    <s v="CA-2016-158939"/>
    <d v="2016-11-26T00:00:00"/>
    <d v="2016-12-01T00:00:00"/>
    <x v="2"/>
    <s v="Standard Class"/>
    <x v="105"/>
    <x v="105"/>
    <s v="Corporate"/>
    <s v="United States"/>
    <s v="Springfield"/>
    <s v="Missouri"/>
    <n v="65807"/>
    <x v="2"/>
    <s v="TEC-CO-10002313"/>
    <s v="Technology"/>
    <x v="2"/>
    <x v="16"/>
    <x v="349"/>
    <n v="599.99"/>
  </r>
  <r>
    <n v="5774"/>
    <s v="CA-2017-117408"/>
    <d v="2017-08-31T00:00:00"/>
    <d v="2017-09-06T00:00:00"/>
    <x v="0"/>
    <s v="Standard Class"/>
    <x v="236"/>
    <x v="236"/>
    <s v="Consumer"/>
    <s v="United States"/>
    <s v="Waco"/>
    <s v="Texas"/>
    <n v="76706"/>
    <x v="2"/>
    <s v="OFF-ST-10001580"/>
    <s v="Office Supplies"/>
    <x v="1"/>
    <x v="4"/>
    <x v="355"/>
    <n v="23.968"/>
  </r>
  <r>
    <n v="5775"/>
    <s v="CA-2017-142398"/>
    <d v="2017-12-04T00:00:00"/>
    <d v="2017-04-16T00:00:00"/>
    <x v="1"/>
    <s v="Standard Class"/>
    <x v="443"/>
    <x v="443"/>
    <s v="Consumer"/>
    <s v="United States"/>
    <s v="Los Angeles"/>
    <s v="California"/>
    <n v="90036"/>
    <x v="1"/>
    <s v="FUR-CH-10001545"/>
    <s v="Furniture"/>
    <x v="0"/>
    <x v="1"/>
    <x v="1746"/>
    <n v="638.28800000000001"/>
  </r>
  <r>
    <n v="5776"/>
    <s v="CA-2017-142398"/>
    <d v="2017-12-04T00:00:00"/>
    <d v="2017-04-16T00:00:00"/>
    <x v="1"/>
    <s v="Standard Class"/>
    <x v="443"/>
    <x v="443"/>
    <s v="Consumer"/>
    <s v="United States"/>
    <s v="Los Angeles"/>
    <s v="California"/>
    <n v="90036"/>
    <x v="1"/>
    <s v="OFF-BI-10004826"/>
    <s v="Office Supplies"/>
    <x v="1"/>
    <x v="8"/>
    <x v="728"/>
    <n v="13.208"/>
  </r>
  <r>
    <n v="5777"/>
    <s v="CA-2017-105277"/>
    <d v="2017-04-12T00:00:00"/>
    <d v="2017-12-08T00:00:00"/>
    <x v="4"/>
    <s v="Standard Class"/>
    <x v="215"/>
    <x v="215"/>
    <s v="Consumer"/>
    <s v="United States"/>
    <s v="Auburn"/>
    <s v="New York"/>
    <n v="13021"/>
    <x v="3"/>
    <s v="OFF-BI-10000301"/>
    <s v="Office Supplies"/>
    <x v="1"/>
    <x v="8"/>
    <x v="625"/>
    <n v="15.528"/>
  </r>
  <r>
    <n v="5778"/>
    <s v="CA-2017-112060"/>
    <d v="2017-04-12T00:00:00"/>
    <d v="2017-12-09T00:00:00"/>
    <x v="4"/>
    <s v="Standard Class"/>
    <x v="446"/>
    <x v="446"/>
    <s v="Consumer"/>
    <s v="United States"/>
    <s v="San Francisco"/>
    <s v="California"/>
    <n v="94109"/>
    <x v="1"/>
    <s v="OFF-PA-10000994"/>
    <s v="Office Supplies"/>
    <x v="1"/>
    <x v="10"/>
    <x v="913"/>
    <n v="104.85"/>
  </r>
  <r>
    <n v="5779"/>
    <s v="CA-2015-105270"/>
    <d v="2015-11-11T00:00:00"/>
    <d v="2015-11-18T00:00:00"/>
    <x v="2"/>
    <s v="Standard Class"/>
    <x v="275"/>
    <x v="275"/>
    <s v="Consumer"/>
    <s v="United States"/>
    <s v="Los Angeles"/>
    <s v="California"/>
    <n v="90008"/>
    <x v="1"/>
    <s v="OFF-AR-10003156"/>
    <s v="Office Supplies"/>
    <x v="1"/>
    <x v="6"/>
    <x v="401"/>
    <n v="30.48"/>
  </r>
  <r>
    <n v="5780"/>
    <s v="CA-2015-105270"/>
    <d v="2015-11-11T00:00:00"/>
    <d v="2015-11-18T00:00:00"/>
    <x v="2"/>
    <s v="Standard Class"/>
    <x v="275"/>
    <x v="275"/>
    <s v="Consumer"/>
    <s v="United States"/>
    <s v="Los Angeles"/>
    <s v="California"/>
    <n v="90008"/>
    <x v="1"/>
    <s v="FUR-CH-10000988"/>
    <s v="Furniture"/>
    <x v="0"/>
    <x v="1"/>
    <x v="1141"/>
    <n v="112.648"/>
  </r>
  <r>
    <n v="5781"/>
    <s v="US-2016-159513"/>
    <d v="2016-02-04T00:00:00"/>
    <d v="2016-04-09T00:00:00"/>
    <x v="11"/>
    <s v="Standard Class"/>
    <x v="479"/>
    <x v="479"/>
    <s v="Consumer"/>
    <s v="United States"/>
    <s v="Los Angeles"/>
    <s v="California"/>
    <n v="90049"/>
    <x v="1"/>
    <s v="TEC-MA-10003329"/>
    <s v="Technology"/>
    <x v="2"/>
    <x v="15"/>
    <x v="1750"/>
    <n v="71.975999999999999"/>
  </r>
  <r>
    <n v="5782"/>
    <s v="CA-2016-155586"/>
    <d v="2016-12-12T00:00:00"/>
    <d v="2016-12-16T00:00:00"/>
    <x v="1"/>
    <s v="Second Class"/>
    <x v="190"/>
    <x v="190"/>
    <s v="Consumer"/>
    <s v="United States"/>
    <s v="Chico"/>
    <s v="California"/>
    <n v="95928"/>
    <x v="1"/>
    <s v="OFF-AR-10001547"/>
    <s v="Office Supplies"/>
    <x v="1"/>
    <x v="6"/>
    <x v="148"/>
    <n v="2.21"/>
  </r>
  <r>
    <n v="5783"/>
    <s v="CA-2016-155586"/>
    <d v="2016-12-12T00:00:00"/>
    <d v="2016-12-16T00:00:00"/>
    <x v="1"/>
    <s v="Second Class"/>
    <x v="190"/>
    <x v="190"/>
    <s v="Consumer"/>
    <s v="United States"/>
    <s v="Chico"/>
    <s v="California"/>
    <n v="95928"/>
    <x v="1"/>
    <s v="OFF-EN-10003072"/>
    <s v="Office Supplies"/>
    <x v="1"/>
    <x v="12"/>
    <x v="775"/>
    <n v="15.52"/>
  </r>
  <r>
    <n v="5784"/>
    <s v="CA-2016-155586"/>
    <d v="2016-12-12T00:00:00"/>
    <d v="2016-12-16T00:00:00"/>
    <x v="1"/>
    <s v="Second Class"/>
    <x v="190"/>
    <x v="190"/>
    <s v="Consumer"/>
    <s v="United States"/>
    <s v="Chico"/>
    <s v="California"/>
    <n v="95928"/>
    <x v="1"/>
    <s v="OFF-PA-10000726"/>
    <s v="Office Supplies"/>
    <x v="1"/>
    <x v="10"/>
    <x v="1331"/>
    <n v="36.44"/>
  </r>
  <r>
    <n v="5785"/>
    <s v="CA-2018-141117"/>
    <d v="2018-02-10T00:00:00"/>
    <d v="2018-10-08T00:00:00"/>
    <x v="11"/>
    <s v="Standard Class"/>
    <x v="765"/>
    <x v="765"/>
    <s v="Consumer"/>
    <s v="United States"/>
    <s v="Springfield"/>
    <s v="Oregon"/>
    <n v="97477"/>
    <x v="1"/>
    <s v="FUR-BO-10001972"/>
    <s v="Furniture"/>
    <x v="0"/>
    <x v="0"/>
    <x v="367"/>
    <n v="217.76400000000001"/>
  </r>
  <r>
    <n v="5786"/>
    <s v="CA-2018-141117"/>
    <d v="2018-02-10T00:00:00"/>
    <d v="2018-10-08T00:00:00"/>
    <x v="11"/>
    <s v="Standard Class"/>
    <x v="765"/>
    <x v="765"/>
    <s v="Consumer"/>
    <s v="United States"/>
    <s v="Springfield"/>
    <s v="Oregon"/>
    <n v="97477"/>
    <x v="1"/>
    <s v="OFF-SU-10004664"/>
    <s v="Office Supplies"/>
    <x v="1"/>
    <x v="14"/>
    <x v="597"/>
    <n v="39.072000000000003"/>
  </r>
  <r>
    <n v="5787"/>
    <s v="CA-2018-141117"/>
    <d v="2018-02-10T00:00:00"/>
    <d v="2018-10-08T00:00:00"/>
    <x v="11"/>
    <s v="Standard Class"/>
    <x v="765"/>
    <x v="765"/>
    <s v="Consumer"/>
    <s v="United States"/>
    <s v="Springfield"/>
    <s v="Oregon"/>
    <n v="97477"/>
    <x v="1"/>
    <s v="OFF-BI-10003676"/>
    <s v="Office Supplies"/>
    <x v="1"/>
    <x v="8"/>
    <x v="824"/>
    <n v="22.638000000000002"/>
  </r>
  <r>
    <n v="5788"/>
    <s v="CA-2018-141117"/>
    <d v="2018-02-10T00:00:00"/>
    <d v="2018-10-08T00:00:00"/>
    <x v="11"/>
    <s v="Standard Class"/>
    <x v="765"/>
    <x v="765"/>
    <s v="Consumer"/>
    <s v="United States"/>
    <s v="Springfield"/>
    <s v="Oregon"/>
    <n v="97477"/>
    <x v="1"/>
    <s v="OFF-AR-10003727"/>
    <s v="Office Supplies"/>
    <x v="1"/>
    <x v="6"/>
    <x v="1371"/>
    <n v="95.144000000000005"/>
  </r>
  <r>
    <n v="5789"/>
    <s v="CA-2018-115070"/>
    <d v="2018-10-04T00:00:00"/>
    <d v="2018-04-14T00:00:00"/>
    <x v="8"/>
    <s v="Second Class"/>
    <x v="769"/>
    <x v="769"/>
    <s v="Corporate"/>
    <s v="United States"/>
    <s v="Jacksonville"/>
    <s v="Florida"/>
    <n v="32216"/>
    <x v="0"/>
    <s v="FUR-FU-10003829"/>
    <s v="Furniture"/>
    <x v="0"/>
    <x v="5"/>
    <x v="1378"/>
    <n v="12.32"/>
  </r>
  <r>
    <n v="5790"/>
    <s v="CA-2018-115070"/>
    <d v="2018-10-04T00:00:00"/>
    <d v="2018-04-14T00:00:00"/>
    <x v="8"/>
    <s v="Second Class"/>
    <x v="769"/>
    <x v="769"/>
    <s v="Corporate"/>
    <s v="United States"/>
    <s v="Jacksonville"/>
    <s v="Florida"/>
    <n v="32216"/>
    <x v="0"/>
    <s v="OFF-BI-10003712"/>
    <s v="Office Supplies"/>
    <x v="1"/>
    <x v="8"/>
    <x v="696"/>
    <n v="4.4189999999999996"/>
  </r>
  <r>
    <n v="5791"/>
    <s v="CA-2018-140186"/>
    <d v="2018-09-29T00:00:00"/>
    <d v="2018-10-02T00:00:00"/>
    <x v="3"/>
    <s v="First Class"/>
    <x v="310"/>
    <x v="310"/>
    <s v="Consumer"/>
    <s v="United States"/>
    <s v="Bakersfield"/>
    <s v="California"/>
    <n v="93309"/>
    <x v="1"/>
    <s v="OFF-FA-10002280"/>
    <s v="Office Supplies"/>
    <x v="1"/>
    <x v="13"/>
    <x v="659"/>
    <n v="35"/>
  </r>
  <r>
    <n v="5792"/>
    <s v="CA-2018-140186"/>
    <d v="2018-09-29T00:00:00"/>
    <d v="2018-10-02T00:00:00"/>
    <x v="3"/>
    <s v="First Class"/>
    <x v="310"/>
    <x v="310"/>
    <s v="Consumer"/>
    <s v="United States"/>
    <s v="Bakersfield"/>
    <s v="California"/>
    <n v="93309"/>
    <x v="1"/>
    <s v="FUR-CH-10002961"/>
    <s v="Furniture"/>
    <x v="0"/>
    <x v="1"/>
    <x v="948"/>
    <n v="72.784000000000006"/>
  </r>
  <r>
    <n v="5793"/>
    <s v="CA-2018-140186"/>
    <d v="2018-09-29T00:00:00"/>
    <d v="2018-10-02T00:00:00"/>
    <x v="3"/>
    <s v="First Class"/>
    <x v="310"/>
    <x v="310"/>
    <s v="Consumer"/>
    <s v="United States"/>
    <s v="Bakersfield"/>
    <s v="California"/>
    <n v="93309"/>
    <x v="1"/>
    <s v="OFF-AP-10002578"/>
    <s v="Office Supplies"/>
    <x v="1"/>
    <x v="9"/>
    <x v="414"/>
    <n v="97.84"/>
  </r>
  <r>
    <n v="5794"/>
    <s v="CA-2018-140186"/>
    <d v="2018-09-29T00:00:00"/>
    <d v="2018-10-02T00:00:00"/>
    <x v="3"/>
    <s v="First Class"/>
    <x v="310"/>
    <x v="310"/>
    <s v="Consumer"/>
    <s v="United States"/>
    <s v="Bakersfield"/>
    <s v="California"/>
    <n v="93309"/>
    <x v="1"/>
    <s v="FUR-FU-10004848"/>
    <s v="Furniture"/>
    <x v="0"/>
    <x v="5"/>
    <x v="28"/>
    <n v="51.75"/>
  </r>
  <r>
    <n v="5795"/>
    <s v="CA-2018-140186"/>
    <d v="2018-09-29T00:00:00"/>
    <d v="2018-10-02T00:00:00"/>
    <x v="3"/>
    <s v="First Class"/>
    <x v="310"/>
    <x v="310"/>
    <s v="Consumer"/>
    <s v="United States"/>
    <s v="Bakersfield"/>
    <s v="California"/>
    <n v="93309"/>
    <x v="1"/>
    <s v="OFF-BI-10003364"/>
    <s v="Office Supplies"/>
    <x v="1"/>
    <x v="8"/>
    <x v="705"/>
    <n v="46.671999999999997"/>
  </r>
  <r>
    <n v="5796"/>
    <s v="CA-2015-124856"/>
    <d v="2015-09-29T00:00:00"/>
    <d v="2015-10-03T00:00:00"/>
    <x v="3"/>
    <s v="Second Class"/>
    <x v="436"/>
    <x v="436"/>
    <s v="Consumer"/>
    <s v="United States"/>
    <s v="New York City"/>
    <s v="New York"/>
    <n v="10011"/>
    <x v="3"/>
    <s v="OFF-ST-10002615"/>
    <s v="Office Supplies"/>
    <x v="1"/>
    <x v="4"/>
    <x v="1436"/>
    <n v="1395.54"/>
  </r>
  <r>
    <n v="5797"/>
    <s v="CA-2015-124856"/>
    <d v="2015-09-29T00:00:00"/>
    <d v="2015-10-03T00:00:00"/>
    <x v="3"/>
    <s v="Second Class"/>
    <x v="436"/>
    <x v="436"/>
    <s v="Consumer"/>
    <s v="United States"/>
    <s v="New York City"/>
    <s v="New York"/>
    <n v="10011"/>
    <x v="3"/>
    <s v="FUR-FU-10000521"/>
    <s v="Furniture"/>
    <x v="0"/>
    <x v="5"/>
    <x v="139"/>
    <n v="117.36"/>
  </r>
  <r>
    <n v="5798"/>
    <s v="CA-2015-124856"/>
    <d v="2015-09-29T00:00:00"/>
    <d v="2015-10-03T00:00:00"/>
    <x v="3"/>
    <s v="Second Class"/>
    <x v="436"/>
    <x v="436"/>
    <s v="Consumer"/>
    <s v="United States"/>
    <s v="New York City"/>
    <s v="New York"/>
    <n v="10011"/>
    <x v="3"/>
    <s v="OFF-LA-10000121"/>
    <s v="Office Supplies"/>
    <x v="1"/>
    <x v="2"/>
    <x v="911"/>
    <n v="18.899999999999999"/>
  </r>
  <r>
    <n v="5799"/>
    <s v="CA-2015-124856"/>
    <d v="2015-09-29T00:00:00"/>
    <d v="2015-10-03T00:00:00"/>
    <x v="3"/>
    <s v="Second Class"/>
    <x v="436"/>
    <x v="436"/>
    <s v="Consumer"/>
    <s v="United States"/>
    <s v="New York City"/>
    <s v="New York"/>
    <n v="10011"/>
    <x v="3"/>
    <s v="OFF-PA-10001289"/>
    <s v="Office Supplies"/>
    <x v="1"/>
    <x v="10"/>
    <x v="961"/>
    <n v="77.52"/>
  </r>
  <r>
    <n v="5800"/>
    <s v="CA-2015-166716"/>
    <d v="2015-08-20T00:00:00"/>
    <d v="2015-08-25T00:00:00"/>
    <x v="0"/>
    <s v="Second Class"/>
    <x v="257"/>
    <x v="257"/>
    <s v="Consumer"/>
    <s v="United States"/>
    <s v="Chicago"/>
    <s v="Illinois"/>
    <n v="60610"/>
    <x v="2"/>
    <s v="FUR-CH-10004495"/>
    <s v="Furniture"/>
    <x v="0"/>
    <x v="1"/>
    <x v="1484"/>
    <n v="421.37200000000001"/>
  </r>
  <r>
    <n v="5801"/>
    <s v="CA-2015-123225"/>
    <d v="2015-11-07T00:00:00"/>
    <d v="2015-07-14T00:00:00"/>
    <x v="2"/>
    <s v="First Class"/>
    <x v="438"/>
    <x v="438"/>
    <s v="Consumer"/>
    <s v="United States"/>
    <s v="El Paso"/>
    <s v="Texas"/>
    <n v="79907"/>
    <x v="2"/>
    <s v="TEC-PH-10000895"/>
    <s v="Technology"/>
    <x v="2"/>
    <x v="7"/>
    <x v="1137"/>
    <n v="575.96799999999996"/>
  </r>
  <r>
    <n v="5802"/>
    <s v="CA-2015-123225"/>
    <d v="2015-11-07T00:00:00"/>
    <d v="2015-07-14T00:00:00"/>
    <x v="2"/>
    <s v="First Class"/>
    <x v="438"/>
    <x v="438"/>
    <s v="Consumer"/>
    <s v="United States"/>
    <s v="El Paso"/>
    <s v="Texas"/>
    <n v="79907"/>
    <x v="2"/>
    <s v="OFF-PA-10000552"/>
    <s v="Office Supplies"/>
    <x v="1"/>
    <x v="10"/>
    <x v="1541"/>
    <n v="10.368"/>
  </r>
  <r>
    <n v="5803"/>
    <s v="CA-2016-163440"/>
    <d v="2016-03-22T00:00:00"/>
    <d v="2016-03-24T00:00:00"/>
    <x v="10"/>
    <s v="First Class"/>
    <x v="76"/>
    <x v="76"/>
    <s v="Consumer"/>
    <s v="United States"/>
    <s v="Thousand Oaks"/>
    <s v="California"/>
    <n v="91360"/>
    <x v="1"/>
    <s v="TEC-PH-10000376"/>
    <s v="Technology"/>
    <x v="2"/>
    <x v="7"/>
    <x v="433"/>
    <n v="15.984"/>
  </r>
  <r>
    <n v="5804"/>
    <s v="US-2018-106796"/>
    <d v="2018-12-05T00:00:00"/>
    <d v="2018-05-19T00:00:00"/>
    <x v="1"/>
    <s v="Standard Class"/>
    <x v="655"/>
    <x v="655"/>
    <s v="Home Office"/>
    <s v="United States"/>
    <s v="Springfield"/>
    <s v="Ohio"/>
    <n v="45503"/>
    <x v="3"/>
    <s v="OFF-AR-10003504"/>
    <s v="Office Supplies"/>
    <x v="1"/>
    <x v="6"/>
    <x v="1035"/>
    <n v="10.272"/>
  </r>
  <r>
    <n v="5805"/>
    <s v="CA-2018-113873"/>
    <d v="2018-11-13T00:00:00"/>
    <d v="2018-11-19T00:00:00"/>
    <x v="2"/>
    <s v="Standard Class"/>
    <x v="722"/>
    <x v="722"/>
    <s v="Corporate"/>
    <s v="United States"/>
    <s v="Dallas"/>
    <s v="Texas"/>
    <n v="75220"/>
    <x v="2"/>
    <s v="OFF-ST-10000943"/>
    <s v="Office Supplies"/>
    <x v="1"/>
    <x v="4"/>
    <x v="1204"/>
    <n v="61.792000000000002"/>
  </r>
  <r>
    <n v="5806"/>
    <s v="CA-2018-113873"/>
    <d v="2018-11-13T00:00:00"/>
    <d v="2018-11-19T00:00:00"/>
    <x v="2"/>
    <s v="Standard Class"/>
    <x v="722"/>
    <x v="722"/>
    <s v="Corporate"/>
    <s v="United States"/>
    <s v="Dallas"/>
    <s v="Texas"/>
    <n v="75220"/>
    <x v="2"/>
    <s v="FUR-BO-10003441"/>
    <s v="Furniture"/>
    <x v="0"/>
    <x v="0"/>
    <x v="712"/>
    <n v="205.9992"/>
  </r>
  <r>
    <n v="5807"/>
    <s v="CA-2017-149783"/>
    <d v="2017-04-09T00:00:00"/>
    <d v="2017-09-07T00:00:00"/>
    <x v="4"/>
    <s v="Second Class"/>
    <x v="111"/>
    <x v="111"/>
    <s v="Consumer"/>
    <s v="United States"/>
    <s v="Knoxville"/>
    <s v="Tennessee"/>
    <n v="37918"/>
    <x v="0"/>
    <s v="OFF-PA-10002195"/>
    <s v="Office Supplies"/>
    <x v="1"/>
    <x v="10"/>
    <x v="726"/>
    <n v="12.192"/>
  </r>
  <r>
    <n v="5808"/>
    <s v="CA-2017-149783"/>
    <d v="2017-04-09T00:00:00"/>
    <d v="2017-09-07T00:00:00"/>
    <x v="4"/>
    <s v="Second Class"/>
    <x v="111"/>
    <x v="111"/>
    <s v="Consumer"/>
    <s v="United States"/>
    <s v="Knoxville"/>
    <s v="Tennessee"/>
    <n v="37918"/>
    <x v="0"/>
    <s v="OFF-AP-10001205"/>
    <s v="Office Supplies"/>
    <x v="1"/>
    <x v="9"/>
    <x v="1294"/>
    <n v="87.168000000000006"/>
  </r>
  <r>
    <n v="5809"/>
    <s v="CA-2017-149783"/>
    <d v="2017-04-09T00:00:00"/>
    <d v="2017-09-07T00:00:00"/>
    <x v="4"/>
    <s v="Second Class"/>
    <x v="111"/>
    <x v="111"/>
    <s v="Consumer"/>
    <s v="United States"/>
    <s v="Knoxville"/>
    <s v="Tennessee"/>
    <n v="37918"/>
    <x v="0"/>
    <s v="OFF-AR-10002987"/>
    <s v="Office Supplies"/>
    <x v="1"/>
    <x v="6"/>
    <x v="1562"/>
    <n v="31.744"/>
  </r>
  <r>
    <n v="5810"/>
    <s v="CA-2017-125017"/>
    <d v="2017-06-02T00:00:00"/>
    <d v="2017-02-11T00:00:00"/>
    <x v="9"/>
    <s v="Standard Class"/>
    <x v="208"/>
    <x v="208"/>
    <s v="Corporate"/>
    <s v="United States"/>
    <s v="Chattanooga"/>
    <s v="Tennessee"/>
    <n v="37421"/>
    <x v="0"/>
    <s v="FUR-FU-10000723"/>
    <s v="Furniture"/>
    <x v="0"/>
    <x v="5"/>
    <x v="480"/>
    <n v="132.22399999999999"/>
  </r>
  <r>
    <n v="5811"/>
    <s v="US-2016-163279"/>
    <d v="2016-03-22T00:00:00"/>
    <d v="2016-03-26T00:00:00"/>
    <x v="10"/>
    <s v="Standard Class"/>
    <x v="251"/>
    <x v="251"/>
    <s v="Corporate"/>
    <s v="United States"/>
    <s v="San Diego"/>
    <s v="California"/>
    <n v="92037"/>
    <x v="1"/>
    <s v="OFF-PA-10003127"/>
    <s v="Office Supplies"/>
    <x v="1"/>
    <x v="10"/>
    <x v="33"/>
    <n v="105.52"/>
  </r>
  <r>
    <n v="5812"/>
    <s v="US-2016-163279"/>
    <d v="2016-03-22T00:00:00"/>
    <d v="2016-03-26T00:00:00"/>
    <x v="10"/>
    <s v="Standard Class"/>
    <x v="251"/>
    <x v="251"/>
    <s v="Corporate"/>
    <s v="United States"/>
    <s v="San Diego"/>
    <s v="California"/>
    <n v="92037"/>
    <x v="1"/>
    <s v="FUR-FU-10000747"/>
    <s v="Furniture"/>
    <x v="0"/>
    <x v="5"/>
    <x v="1751"/>
    <n v="91.96"/>
  </r>
  <r>
    <n v="5813"/>
    <s v="US-2016-163279"/>
    <d v="2016-03-22T00:00:00"/>
    <d v="2016-03-26T00:00:00"/>
    <x v="10"/>
    <s v="Standard Class"/>
    <x v="251"/>
    <x v="251"/>
    <s v="Corporate"/>
    <s v="United States"/>
    <s v="San Diego"/>
    <s v="California"/>
    <n v="92037"/>
    <x v="1"/>
    <s v="TEC-PH-10001795"/>
    <s v="Technology"/>
    <x v="2"/>
    <x v="7"/>
    <x v="647"/>
    <n v="1487.9760000000001"/>
  </r>
  <r>
    <n v="5814"/>
    <s v="CA-2016-150196"/>
    <d v="2016-02-07T00:00:00"/>
    <d v="2016-07-03T00:00:00"/>
    <x v="11"/>
    <s v="First Class"/>
    <x v="256"/>
    <x v="256"/>
    <s v="Home Office"/>
    <s v="United States"/>
    <s v="New York City"/>
    <s v="New York"/>
    <n v="10024"/>
    <x v="3"/>
    <s v="OFF-PA-10003797"/>
    <s v="Office Supplies"/>
    <x v="1"/>
    <x v="10"/>
    <x v="1710"/>
    <n v="19.440000000000001"/>
  </r>
  <r>
    <n v="5815"/>
    <s v="US-2016-106495"/>
    <d v="2016-06-15T00:00:00"/>
    <d v="2016-06-17T00:00:00"/>
    <x v="9"/>
    <s v="First Class"/>
    <x v="549"/>
    <x v="549"/>
    <s v="Consumer"/>
    <s v="United States"/>
    <s v="Tampa"/>
    <s v="Florida"/>
    <n v="33614"/>
    <x v="0"/>
    <s v="TEC-AC-10002718"/>
    <s v="Technology"/>
    <x v="2"/>
    <x v="11"/>
    <x v="1192"/>
    <n v="11.672000000000001"/>
  </r>
  <r>
    <n v="5816"/>
    <s v="CA-2015-124730"/>
    <d v="2015-11-26T00:00:00"/>
    <d v="2015-11-26T00:00:00"/>
    <x v="2"/>
    <s v="Same Day"/>
    <x v="201"/>
    <x v="201"/>
    <s v="Consumer"/>
    <s v="United States"/>
    <s v="Utica"/>
    <s v="New York"/>
    <n v="13501"/>
    <x v="3"/>
    <s v="TEC-PH-10002170"/>
    <s v="Technology"/>
    <x v="2"/>
    <x v="7"/>
    <x v="599"/>
    <n v="279.95999999999998"/>
  </r>
  <r>
    <n v="5817"/>
    <s v="CA-2015-124730"/>
    <d v="2015-11-26T00:00:00"/>
    <d v="2015-11-26T00:00:00"/>
    <x v="2"/>
    <s v="Same Day"/>
    <x v="201"/>
    <x v="201"/>
    <s v="Consumer"/>
    <s v="United States"/>
    <s v="Utica"/>
    <s v="New York"/>
    <n v="13501"/>
    <x v="3"/>
    <s v="OFF-BI-10001078"/>
    <s v="Office Supplies"/>
    <x v="1"/>
    <x v="8"/>
    <x v="61"/>
    <n v="12.912000000000001"/>
  </r>
  <r>
    <n v="5818"/>
    <s v="CA-2015-124730"/>
    <d v="2015-11-26T00:00:00"/>
    <d v="2015-11-26T00:00:00"/>
    <x v="2"/>
    <s v="Same Day"/>
    <x v="201"/>
    <x v="201"/>
    <s v="Consumer"/>
    <s v="United States"/>
    <s v="Utica"/>
    <s v="New York"/>
    <n v="13501"/>
    <x v="3"/>
    <s v="OFF-BI-10001031"/>
    <s v="Office Supplies"/>
    <x v="1"/>
    <x v="8"/>
    <x v="874"/>
    <n v="17.088000000000001"/>
  </r>
  <r>
    <n v="5819"/>
    <s v="CA-2015-124730"/>
    <d v="2015-11-26T00:00:00"/>
    <d v="2015-11-26T00:00:00"/>
    <x v="2"/>
    <s v="Same Day"/>
    <x v="201"/>
    <x v="201"/>
    <s v="Consumer"/>
    <s v="United States"/>
    <s v="Utica"/>
    <s v="New York"/>
    <n v="13501"/>
    <x v="3"/>
    <s v="OFF-LA-10001158"/>
    <s v="Office Supplies"/>
    <x v="1"/>
    <x v="2"/>
    <x v="322"/>
    <n v="93.15"/>
  </r>
  <r>
    <n v="5820"/>
    <s v="CA-2015-124730"/>
    <d v="2015-11-26T00:00:00"/>
    <d v="2015-11-26T00:00:00"/>
    <x v="2"/>
    <s v="Same Day"/>
    <x v="201"/>
    <x v="201"/>
    <s v="Consumer"/>
    <s v="United States"/>
    <s v="Utica"/>
    <s v="New York"/>
    <n v="13501"/>
    <x v="3"/>
    <s v="OFF-LA-10001613"/>
    <s v="Office Supplies"/>
    <x v="1"/>
    <x v="2"/>
    <x v="743"/>
    <n v="11.52"/>
  </r>
  <r>
    <n v="5821"/>
    <s v="CA-2018-117632"/>
    <d v="2018-12-05T00:00:00"/>
    <d v="2018-05-18T00:00:00"/>
    <x v="1"/>
    <s v="Standard Class"/>
    <x v="728"/>
    <x v="728"/>
    <s v="Corporate"/>
    <s v="United States"/>
    <s v="San Francisco"/>
    <s v="California"/>
    <n v="94122"/>
    <x v="1"/>
    <s v="OFF-SU-10000157"/>
    <s v="Office Supplies"/>
    <x v="1"/>
    <x v="14"/>
    <x v="1408"/>
    <n v="238.62"/>
  </r>
  <r>
    <n v="5822"/>
    <s v="CA-2018-117632"/>
    <d v="2018-12-05T00:00:00"/>
    <d v="2018-05-18T00:00:00"/>
    <x v="1"/>
    <s v="Standard Class"/>
    <x v="728"/>
    <x v="728"/>
    <s v="Corporate"/>
    <s v="United States"/>
    <s v="San Francisco"/>
    <s v="California"/>
    <n v="94122"/>
    <x v="1"/>
    <s v="OFF-AP-10004868"/>
    <s v="Office Supplies"/>
    <x v="1"/>
    <x v="9"/>
    <x v="1027"/>
    <n v="7.77"/>
  </r>
  <r>
    <n v="5823"/>
    <s v="CA-2018-117632"/>
    <d v="2018-12-05T00:00:00"/>
    <d v="2018-05-18T00:00:00"/>
    <x v="1"/>
    <s v="Standard Class"/>
    <x v="728"/>
    <x v="728"/>
    <s v="Corporate"/>
    <s v="United States"/>
    <s v="San Francisco"/>
    <s v="California"/>
    <n v="94122"/>
    <x v="1"/>
    <s v="FUR-TA-10001520"/>
    <s v="Furniture"/>
    <x v="0"/>
    <x v="3"/>
    <x v="718"/>
    <n v="285.48"/>
  </r>
  <r>
    <n v="5824"/>
    <s v="CA-2018-117632"/>
    <d v="2018-12-05T00:00:00"/>
    <d v="2018-05-18T00:00:00"/>
    <x v="1"/>
    <s v="Standard Class"/>
    <x v="728"/>
    <x v="728"/>
    <s v="Corporate"/>
    <s v="United States"/>
    <s v="San Francisco"/>
    <s v="California"/>
    <n v="94122"/>
    <x v="1"/>
    <s v="OFF-BI-10001900"/>
    <s v="Office Supplies"/>
    <x v="1"/>
    <x v="8"/>
    <x v="1108"/>
    <n v="19.167999999999999"/>
  </r>
  <r>
    <n v="5825"/>
    <s v="CA-2015-115056"/>
    <d v="2015-02-05T00:00:00"/>
    <d v="2015-05-02T00:00:00"/>
    <x v="11"/>
    <s v="Same Day"/>
    <x v="239"/>
    <x v="239"/>
    <s v="Consumer"/>
    <s v="United States"/>
    <s v="Columbus"/>
    <s v="Ohio"/>
    <n v="43229"/>
    <x v="3"/>
    <s v="OFF-AP-10003971"/>
    <s v="Office Supplies"/>
    <x v="1"/>
    <x v="9"/>
    <x v="923"/>
    <n v="26.135999999999999"/>
  </r>
  <r>
    <n v="5826"/>
    <s v="CA-2018-161067"/>
    <d v="2018-03-09T00:00:00"/>
    <d v="2018-09-06T00:00:00"/>
    <x v="10"/>
    <s v="Second Class"/>
    <x v="683"/>
    <x v="683"/>
    <s v="Home Office"/>
    <s v="United States"/>
    <s v="New York City"/>
    <s v="New York"/>
    <n v="10035"/>
    <x v="3"/>
    <s v="OFF-PA-10000418"/>
    <s v="Office Supplies"/>
    <x v="1"/>
    <x v="10"/>
    <x v="970"/>
    <n v="419.4"/>
  </r>
  <r>
    <n v="5827"/>
    <s v="CA-2018-161067"/>
    <d v="2018-03-09T00:00:00"/>
    <d v="2018-09-06T00:00:00"/>
    <x v="10"/>
    <s v="Second Class"/>
    <x v="683"/>
    <x v="683"/>
    <s v="Home Office"/>
    <s v="United States"/>
    <s v="New York City"/>
    <s v="New York"/>
    <n v="10035"/>
    <x v="3"/>
    <s v="FUR-CH-10004626"/>
    <s v="Furniture"/>
    <x v="0"/>
    <x v="1"/>
    <x v="1706"/>
    <n v="90.801000000000002"/>
  </r>
  <r>
    <n v="5828"/>
    <s v="CA-2018-161067"/>
    <d v="2018-03-09T00:00:00"/>
    <d v="2018-09-06T00:00:00"/>
    <x v="10"/>
    <s v="Second Class"/>
    <x v="683"/>
    <x v="683"/>
    <s v="Home Office"/>
    <s v="United States"/>
    <s v="New York City"/>
    <s v="New York"/>
    <n v="10035"/>
    <x v="3"/>
    <s v="FUR-CH-10004860"/>
    <s v="Furniture"/>
    <x v="0"/>
    <x v="1"/>
    <x v="212"/>
    <n v="181.76400000000001"/>
  </r>
  <r>
    <n v="5829"/>
    <s v="CA-2018-161067"/>
    <d v="2018-03-09T00:00:00"/>
    <d v="2018-09-06T00:00:00"/>
    <x v="10"/>
    <s v="Second Class"/>
    <x v="683"/>
    <x v="683"/>
    <s v="Home Office"/>
    <s v="United States"/>
    <s v="New York City"/>
    <s v="New York"/>
    <n v="10035"/>
    <x v="3"/>
    <s v="OFF-AR-10003251"/>
    <s v="Office Supplies"/>
    <x v="1"/>
    <x v="6"/>
    <x v="1050"/>
    <n v="5.56"/>
  </r>
  <r>
    <n v="5830"/>
    <s v="CA-2017-122063"/>
    <d v="2017-03-12T00:00:00"/>
    <d v="2017-12-07T00:00:00"/>
    <x v="10"/>
    <s v="Standard Class"/>
    <x v="462"/>
    <x v="462"/>
    <s v="Consumer"/>
    <s v="United States"/>
    <s v="Richmond"/>
    <s v="Indiana"/>
    <n v="47374"/>
    <x v="2"/>
    <s v="FUR-TA-10004575"/>
    <s v="Furniture"/>
    <x v="0"/>
    <x v="3"/>
    <x v="309"/>
    <n v="581.96"/>
  </r>
  <r>
    <n v="5831"/>
    <s v="CA-2017-122063"/>
    <d v="2017-03-12T00:00:00"/>
    <d v="2017-12-07T00:00:00"/>
    <x v="10"/>
    <s v="Standard Class"/>
    <x v="462"/>
    <x v="462"/>
    <s v="Consumer"/>
    <s v="United States"/>
    <s v="Richmond"/>
    <s v="Indiana"/>
    <n v="47374"/>
    <x v="2"/>
    <s v="FUR-CH-10004754"/>
    <s v="Furniture"/>
    <x v="0"/>
    <x v="1"/>
    <x v="1132"/>
    <n v="29.98"/>
  </r>
  <r>
    <n v="5832"/>
    <s v="CA-2016-111206"/>
    <d v="2016-07-18T00:00:00"/>
    <d v="2016-07-22T00:00:00"/>
    <x v="6"/>
    <s v="Standard Class"/>
    <x v="288"/>
    <x v="288"/>
    <s v="Consumer"/>
    <s v="United States"/>
    <s v="San Diego"/>
    <s v="California"/>
    <n v="92105"/>
    <x v="1"/>
    <s v="TEC-AC-10003095"/>
    <s v="Technology"/>
    <x v="2"/>
    <x v="11"/>
    <x v="1286"/>
    <n v="519.96"/>
  </r>
  <r>
    <n v="5833"/>
    <s v="CA-2017-142895"/>
    <d v="2017-07-21T00:00:00"/>
    <d v="2017-07-26T00:00:00"/>
    <x v="6"/>
    <s v="Standard Class"/>
    <x v="443"/>
    <x v="443"/>
    <s v="Consumer"/>
    <s v="United States"/>
    <s v="Concord"/>
    <s v="North Carolina"/>
    <n v="28027"/>
    <x v="0"/>
    <s v="OFF-LA-10000262"/>
    <s v="Office Supplies"/>
    <x v="1"/>
    <x v="2"/>
    <x v="941"/>
    <n v="6.2640000000000002"/>
  </r>
  <r>
    <n v="5834"/>
    <s v="CA-2017-142895"/>
    <d v="2017-07-21T00:00:00"/>
    <d v="2017-07-26T00:00:00"/>
    <x v="6"/>
    <s v="Standard Class"/>
    <x v="443"/>
    <x v="443"/>
    <s v="Consumer"/>
    <s v="United States"/>
    <s v="Concord"/>
    <s v="North Carolina"/>
    <n v="28027"/>
    <x v="0"/>
    <s v="FUR-CH-10002961"/>
    <s v="Furniture"/>
    <x v="0"/>
    <x v="1"/>
    <x v="948"/>
    <n v="363.92"/>
  </r>
  <r>
    <n v="5835"/>
    <s v="CA-2016-101868"/>
    <d v="2016-09-06T00:00:00"/>
    <d v="2016-06-16T00:00:00"/>
    <x v="3"/>
    <s v="Standard Class"/>
    <x v="77"/>
    <x v="77"/>
    <s v="Consumer"/>
    <s v="United States"/>
    <s v="Miami"/>
    <s v="Florida"/>
    <n v="33178"/>
    <x v="0"/>
    <s v="OFF-BI-10003876"/>
    <s v="Office Supplies"/>
    <x v="1"/>
    <x v="8"/>
    <x v="1626"/>
    <n v="64.2"/>
  </r>
  <r>
    <n v="5836"/>
    <s v="CA-2016-101868"/>
    <d v="2016-09-06T00:00:00"/>
    <d v="2016-06-16T00:00:00"/>
    <x v="3"/>
    <s v="Standard Class"/>
    <x v="77"/>
    <x v="77"/>
    <s v="Consumer"/>
    <s v="United States"/>
    <s v="Miami"/>
    <s v="Florida"/>
    <n v="33178"/>
    <x v="0"/>
    <s v="OFF-BI-10002133"/>
    <s v="Office Supplies"/>
    <x v="1"/>
    <x v="8"/>
    <x v="1147"/>
    <n v="38.520000000000003"/>
  </r>
  <r>
    <n v="5837"/>
    <s v="CA-2016-101868"/>
    <d v="2016-09-06T00:00:00"/>
    <d v="2016-06-16T00:00:00"/>
    <x v="3"/>
    <s v="Standard Class"/>
    <x v="77"/>
    <x v="77"/>
    <s v="Consumer"/>
    <s v="United States"/>
    <s v="Miami"/>
    <s v="Florida"/>
    <n v="33178"/>
    <x v="0"/>
    <s v="TEC-AC-10004396"/>
    <s v="Technology"/>
    <x v="2"/>
    <x v="11"/>
    <x v="1688"/>
    <n v="72.599999999999994"/>
  </r>
  <r>
    <n v="5838"/>
    <s v="CA-2018-133207"/>
    <d v="2018-11-27T00:00:00"/>
    <d v="2018-12-03T00:00:00"/>
    <x v="2"/>
    <s v="Standard Class"/>
    <x v="770"/>
    <x v="770"/>
    <s v="Consumer"/>
    <s v="United States"/>
    <s v="Los Angeles"/>
    <s v="California"/>
    <n v="90036"/>
    <x v="1"/>
    <s v="TEC-PH-10004100"/>
    <s v="Technology"/>
    <x v="2"/>
    <x v="7"/>
    <x v="1752"/>
    <n v="57.567999999999998"/>
  </r>
  <r>
    <n v="5839"/>
    <s v="CA-2016-132948"/>
    <d v="2016-03-27T00:00:00"/>
    <d v="2016-04-03T00:00:00"/>
    <x v="10"/>
    <s v="Standard Class"/>
    <x v="597"/>
    <x v="597"/>
    <s v="Consumer"/>
    <s v="United States"/>
    <s v="Seattle"/>
    <s v="Washington"/>
    <n v="98115"/>
    <x v="1"/>
    <s v="OFF-ST-10000636"/>
    <s v="Office Supplies"/>
    <x v="1"/>
    <x v="4"/>
    <x v="1753"/>
    <n v="83.7"/>
  </r>
  <r>
    <n v="5840"/>
    <s v="CA-2016-134992"/>
    <d v="2016-09-22T00:00:00"/>
    <d v="2016-09-26T00:00:00"/>
    <x v="3"/>
    <s v="Second Class"/>
    <x v="675"/>
    <x v="675"/>
    <s v="Home Office"/>
    <s v="United States"/>
    <s v="Arlington"/>
    <s v="Virginia"/>
    <n v="22204"/>
    <x v="0"/>
    <s v="OFF-PA-10001972"/>
    <s v="Office Supplies"/>
    <x v="1"/>
    <x v="10"/>
    <x v="1178"/>
    <n v="32.4"/>
  </r>
  <r>
    <n v="5841"/>
    <s v="CA-2016-134992"/>
    <d v="2016-09-22T00:00:00"/>
    <d v="2016-09-26T00:00:00"/>
    <x v="3"/>
    <s v="Second Class"/>
    <x v="675"/>
    <x v="675"/>
    <s v="Home Office"/>
    <s v="United States"/>
    <s v="Arlington"/>
    <s v="Virginia"/>
    <n v="22204"/>
    <x v="0"/>
    <s v="FUR-FU-10002554"/>
    <s v="Furniture"/>
    <x v="0"/>
    <x v="5"/>
    <x v="921"/>
    <n v="47.98"/>
  </r>
  <r>
    <n v="5842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TEC-PH-10003174"/>
    <s v="Technology"/>
    <x v="2"/>
    <x v="7"/>
    <x v="1754"/>
    <n v="415.96800000000002"/>
  </r>
  <r>
    <n v="5843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OFF-ST-10001418"/>
    <s v="Office Supplies"/>
    <x v="1"/>
    <x v="4"/>
    <x v="879"/>
    <n v="304.89999999999998"/>
  </r>
  <r>
    <n v="5844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FUR-FU-10002813"/>
    <s v="Furniture"/>
    <x v="0"/>
    <x v="5"/>
    <x v="1691"/>
    <n v="80.959999999999994"/>
  </r>
  <r>
    <n v="5845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OFF-ST-10000129"/>
    <s v="Office Supplies"/>
    <x v="1"/>
    <x v="4"/>
    <x v="1655"/>
    <n v="777.21"/>
  </r>
  <r>
    <n v="5846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OFF-PA-10001639"/>
    <s v="Office Supplies"/>
    <x v="1"/>
    <x v="10"/>
    <x v="981"/>
    <n v="32.4"/>
  </r>
  <r>
    <n v="5847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FUR-CH-10001708"/>
    <s v="Furniture"/>
    <x v="0"/>
    <x v="1"/>
    <x v="893"/>
    <n v="225.56800000000001"/>
  </r>
  <r>
    <n v="5848"/>
    <s v="CA-2016-126725"/>
    <d v="2016-11-17T00:00:00"/>
    <d v="2016-11-21T00:00:00"/>
    <x v="2"/>
    <s v="Standard Class"/>
    <x v="574"/>
    <x v="574"/>
    <s v="Consumer"/>
    <s v="United States"/>
    <s v="San Diego"/>
    <s v="California"/>
    <n v="92105"/>
    <x v="1"/>
    <s v="FUR-FU-10001591"/>
    <s v="Furniture"/>
    <x v="0"/>
    <x v="5"/>
    <x v="1110"/>
    <n v="36.6"/>
  </r>
  <r>
    <n v="5849"/>
    <s v="CA-2016-121783"/>
    <d v="2016-10-11T00:00:00"/>
    <d v="2016-11-14T00:00:00"/>
    <x v="8"/>
    <s v="Standard Class"/>
    <x v="178"/>
    <x v="178"/>
    <s v="Home Office"/>
    <s v="United States"/>
    <s v="Roseville"/>
    <s v="Minnesota"/>
    <n v="55113"/>
    <x v="2"/>
    <s v="OFF-AP-10003849"/>
    <s v="Office Supplies"/>
    <x v="1"/>
    <x v="9"/>
    <x v="841"/>
    <n v="715.64"/>
  </r>
  <r>
    <n v="5850"/>
    <s v="CA-2016-121783"/>
    <d v="2016-10-11T00:00:00"/>
    <d v="2016-11-14T00:00:00"/>
    <x v="8"/>
    <s v="Standard Class"/>
    <x v="178"/>
    <x v="178"/>
    <s v="Home Office"/>
    <s v="United States"/>
    <s v="Roseville"/>
    <s v="Minnesota"/>
    <n v="55113"/>
    <x v="2"/>
    <s v="OFF-ST-10000078"/>
    <s v="Office Supplies"/>
    <x v="1"/>
    <x v="4"/>
    <x v="1227"/>
    <n v="795.51"/>
  </r>
  <r>
    <n v="5851"/>
    <s v="CA-2016-121783"/>
    <d v="2016-10-11T00:00:00"/>
    <d v="2016-11-14T00:00:00"/>
    <x v="8"/>
    <s v="Standard Class"/>
    <x v="178"/>
    <x v="178"/>
    <s v="Home Office"/>
    <s v="United States"/>
    <s v="Roseville"/>
    <s v="Minnesota"/>
    <n v="55113"/>
    <x v="2"/>
    <s v="TEC-CO-10001571"/>
    <s v="Technology"/>
    <x v="2"/>
    <x v="16"/>
    <x v="1563"/>
    <n v="549.99"/>
  </r>
  <r>
    <n v="5852"/>
    <s v="CA-2016-121783"/>
    <d v="2016-10-11T00:00:00"/>
    <d v="2016-11-14T00:00:00"/>
    <x v="8"/>
    <s v="Standard Class"/>
    <x v="178"/>
    <x v="178"/>
    <s v="Home Office"/>
    <s v="United States"/>
    <s v="Roseville"/>
    <s v="Minnesota"/>
    <n v="55113"/>
    <x v="2"/>
    <s v="OFF-BI-10001658"/>
    <s v="Office Supplies"/>
    <x v="1"/>
    <x v="8"/>
    <x v="444"/>
    <n v="74.760000000000005"/>
  </r>
  <r>
    <n v="5853"/>
    <s v="CA-2016-121783"/>
    <d v="2016-10-11T00:00:00"/>
    <d v="2016-11-14T00:00:00"/>
    <x v="8"/>
    <s v="Standard Class"/>
    <x v="178"/>
    <x v="178"/>
    <s v="Home Office"/>
    <s v="United States"/>
    <s v="Roseville"/>
    <s v="Minnesota"/>
    <n v="55113"/>
    <x v="2"/>
    <s v="FUR-FU-10004351"/>
    <s v="Furniture"/>
    <x v="0"/>
    <x v="5"/>
    <x v="222"/>
    <n v="29.22"/>
  </r>
  <r>
    <n v="5854"/>
    <s v="US-2015-138835"/>
    <d v="2015-10-09T00:00:00"/>
    <d v="2015-09-14T00:00:00"/>
    <x v="8"/>
    <s v="Standard Class"/>
    <x v="526"/>
    <x v="526"/>
    <s v="Home Office"/>
    <s v="United States"/>
    <s v="Virginia Beach"/>
    <s v="Virginia"/>
    <n v="23464"/>
    <x v="0"/>
    <s v="OFF-BI-10003314"/>
    <s v="Office Supplies"/>
    <x v="1"/>
    <x v="8"/>
    <x v="308"/>
    <n v="9.64"/>
  </r>
  <r>
    <n v="5855"/>
    <s v="CA-2016-112214"/>
    <d v="2016-05-08T00:00:00"/>
    <d v="2016-08-11T00:00:00"/>
    <x v="5"/>
    <s v="Standard Class"/>
    <x v="706"/>
    <x v="706"/>
    <s v="Corporate"/>
    <s v="United States"/>
    <s v="Dallas"/>
    <s v="Texas"/>
    <n v="75220"/>
    <x v="2"/>
    <s v="OFF-ST-10001505"/>
    <s v="Office Supplies"/>
    <x v="1"/>
    <x v="4"/>
    <x v="1183"/>
    <n v="33.488"/>
  </r>
  <r>
    <n v="5856"/>
    <s v="CA-2016-112214"/>
    <d v="2016-05-08T00:00:00"/>
    <d v="2016-08-11T00:00:00"/>
    <x v="5"/>
    <s v="Standard Class"/>
    <x v="706"/>
    <x v="706"/>
    <s v="Corporate"/>
    <s v="United States"/>
    <s v="Dallas"/>
    <s v="Texas"/>
    <n v="75220"/>
    <x v="2"/>
    <s v="OFF-SU-10003567"/>
    <s v="Office Supplies"/>
    <x v="1"/>
    <x v="14"/>
    <x v="1498"/>
    <n v="23.04"/>
  </r>
  <r>
    <n v="5857"/>
    <s v="CA-2016-112214"/>
    <d v="2016-05-08T00:00:00"/>
    <d v="2016-08-11T00:00:00"/>
    <x v="5"/>
    <s v="Standard Class"/>
    <x v="706"/>
    <x v="706"/>
    <s v="Corporate"/>
    <s v="United States"/>
    <s v="Dallas"/>
    <s v="Texas"/>
    <n v="75220"/>
    <x v="2"/>
    <s v="OFF-BI-10002982"/>
    <s v="Office Supplies"/>
    <x v="1"/>
    <x v="8"/>
    <x v="1267"/>
    <n v="1.3620000000000001"/>
  </r>
  <r>
    <n v="5858"/>
    <s v="CA-2016-112214"/>
    <d v="2016-05-08T00:00:00"/>
    <d v="2016-08-11T00:00:00"/>
    <x v="5"/>
    <s v="Standard Class"/>
    <x v="706"/>
    <x v="706"/>
    <s v="Corporate"/>
    <s v="United States"/>
    <s v="Dallas"/>
    <s v="Texas"/>
    <n v="75220"/>
    <x v="2"/>
    <s v="FUR-FU-10002364"/>
    <s v="Furniture"/>
    <x v="0"/>
    <x v="5"/>
    <x v="1240"/>
    <n v="14.76"/>
  </r>
  <r>
    <n v="5859"/>
    <s v="US-2018-153255"/>
    <d v="2018-03-09T00:00:00"/>
    <d v="2018-09-07T00:00:00"/>
    <x v="10"/>
    <s v="Second Class"/>
    <x v="300"/>
    <x v="300"/>
    <s v="Consumer"/>
    <s v="United States"/>
    <s v="Concord"/>
    <s v="California"/>
    <n v="94521"/>
    <x v="1"/>
    <s v="FUR-BO-10004218"/>
    <s v="Furniture"/>
    <x v="0"/>
    <x v="0"/>
    <x v="1593"/>
    <n v="239.666"/>
  </r>
  <r>
    <n v="5860"/>
    <s v="CA-2016-108119"/>
    <d v="2016-01-11T00:00:00"/>
    <d v="2016-11-08T00:00:00"/>
    <x v="7"/>
    <s v="Standard Class"/>
    <x v="652"/>
    <x v="652"/>
    <s v="Consumer"/>
    <s v="United States"/>
    <s v="Conway"/>
    <s v="Arkansas"/>
    <n v="72032"/>
    <x v="0"/>
    <s v="FUR-TA-10002530"/>
    <s v="Furniture"/>
    <x v="0"/>
    <x v="3"/>
    <x v="992"/>
    <n v="301.95999999999998"/>
  </r>
  <r>
    <n v="5861"/>
    <s v="CA-2016-157434"/>
    <d v="2016-04-29T00:00:00"/>
    <d v="2016-05-04T00:00:00"/>
    <x v="4"/>
    <s v="Second Class"/>
    <x v="82"/>
    <x v="82"/>
    <s v="Home Office"/>
    <s v="United States"/>
    <s v="Philadelphia"/>
    <s v="Pennsylvania"/>
    <n v="19120"/>
    <x v="3"/>
    <s v="OFF-PA-10001526"/>
    <s v="Office Supplies"/>
    <x v="1"/>
    <x v="10"/>
    <x v="1039"/>
    <n v="7.968"/>
  </r>
  <r>
    <n v="5862"/>
    <s v="CA-2017-101525"/>
    <d v="2017-01-05T00:00:00"/>
    <d v="2017-05-04T00:00:00"/>
    <x v="7"/>
    <s v="Second Class"/>
    <x v="632"/>
    <x v="632"/>
    <s v="Consumer"/>
    <s v="United States"/>
    <s v="Little Rock"/>
    <s v="Arkansas"/>
    <n v="72209"/>
    <x v="0"/>
    <s v="OFF-PA-10001497"/>
    <s v="Office Supplies"/>
    <x v="1"/>
    <x v="10"/>
    <x v="1755"/>
    <n v="109.92"/>
  </r>
  <r>
    <n v="5863"/>
    <s v="CA-2017-101525"/>
    <d v="2017-01-05T00:00:00"/>
    <d v="2017-05-04T00:00:00"/>
    <x v="7"/>
    <s v="Second Class"/>
    <x v="632"/>
    <x v="632"/>
    <s v="Consumer"/>
    <s v="United States"/>
    <s v="Little Rock"/>
    <s v="Arkansas"/>
    <n v="72209"/>
    <x v="0"/>
    <s v="OFF-PA-10003936"/>
    <s v="Office Supplies"/>
    <x v="1"/>
    <x v="10"/>
    <x v="1292"/>
    <n v="19.440000000000001"/>
  </r>
  <r>
    <n v="5864"/>
    <s v="CA-2017-101525"/>
    <d v="2017-01-05T00:00:00"/>
    <d v="2017-05-04T00:00:00"/>
    <x v="7"/>
    <s v="Second Class"/>
    <x v="632"/>
    <x v="632"/>
    <s v="Consumer"/>
    <s v="United States"/>
    <s v="Little Rock"/>
    <s v="Arkansas"/>
    <n v="72209"/>
    <x v="0"/>
    <s v="OFF-AR-10000716"/>
    <s v="Office Supplies"/>
    <x v="1"/>
    <x v="6"/>
    <x v="794"/>
    <n v="11.16"/>
  </r>
  <r>
    <n v="5865"/>
    <s v="US-2015-117968"/>
    <d v="2015-05-08T00:00:00"/>
    <d v="2015-08-07T00:00:00"/>
    <x v="5"/>
    <s v="Second Class"/>
    <x v="602"/>
    <x v="602"/>
    <s v="Corporate"/>
    <s v="United States"/>
    <s v="Meriden"/>
    <s v="Connecticut"/>
    <n v="6450"/>
    <x v="3"/>
    <s v="OFF-AP-10002765"/>
    <s v="Office Supplies"/>
    <x v="1"/>
    <x v="9"/>
    <x v="1261"/>
    <n v="79.47"/>
  </r>
  <r>
    <n v="5866"/>
    <s v="US-2015-117968"/>
    <d v="2015-05-08T00:00:00"/>
    <d v="2015-08-07T00:00:00"/>
    <x v="5"/>
    <s v="Second Class"/>
    <x v="602"/>
    <x v="602"/>
    <s v="Corporate"/>
    <s v="United States"/>
    <s v="Meriden"/>
    <s v="Connecticut"/>
    <n v="6450"/>
    <x v="3"/>
    <s v="OFF-AR-10004165"/>
    <s v="Office Supplies"/>
    <x v="1"/>
    <x v="6"/>
    <x v="1597"/>
    <n v="4.5599999999999996"/>
  </r>
  <r>
    <n v="5867"/>
    <s v="US-2015-117968"/>
    <d v="2015-05-08T00:00:00"/>
    <d v="2015-08-07T00:00:00"/>
    <x v="5"/>
    <s v="Second Class"/>
    <x v="602"/>
    <x v="602"/>
    <s v="Corporate"/>
    <s v="United States"/>
    <s v="Meriden"/>
    <s v="Connecticut"/>
    <n v="6450"/>
    <x v="3"/>
    <s v="FUR-CH-10002335"/>
    <s v="Furniture"/>
    <x v="0"/>
    <x v="1"/>
    <x v="629"/>
    <n v="1133.3499999999999"/>
  </r>
  <r>
    <n v="5868"/>
    <s v="CA-2017-158211"/>
    <d v="2017-04-01T00:00:00"/>
    <d v="2017-01-08T00:00:00"/>
    <x v="4"/>
    <s v="Standard Class"/>
    <x v="130"/>
    <x v="130"/>
    <s v="Corporate"/>
    <s v="United States"/>
    <s v="Philadelphia"/>
    <s v="Pennsylvania"/>
    <n v="19143"/>
    <x v="3"/>
    <s v="OFF-AR-10004078"/>
    <s v="Office Supplies"/>
    <x v="1"/>
    <x v="6"/>
    <x v="512"/>
    <n v="4.6719999999999997"/>
  </r>
  <r>
    <n v="5869"/>
    <s v="CA-2017-158211"/>
    <d v="2017-04-01T00:00:00"/>
    <d v="2017-01-08T00:00:00"/>
    <x v="4"/>
    <s v="Standard Class"/>
    <x v="130"/>
    <x v="130"/>
    <s v="Corporate"/>
    <s v="United States"/>
    <s v="Philadelphia"/>
    <s v="Pennsylvania"/>
    <n v="19143"/>
    <x v="3"/>
    <s v="OFF-BI-10002026"/>
    <s v="Office Supplies"/>
    <x v="1"/>
    <x v="8"/>
    <x v="912"/>
    <n v="104.58"/>
  </r>
  <r>
    <n v="5870"/>
    <s v="CA-2017-152247"/>
    <d v="2017-07-11T00:00:00"/>
    <d v="2017-11-12T00:00:00"/>
    <x v="6"/>
    <s v="Standard Class"/>
    <x v="671"/>
    <x v="671"/>
    <s v="Home Office"/>
    <s v="United States"/>
    <s v="Cheyenne"/>
    <s v="Wyoming"/>
    <n v="82001"/>
    <x v="1"/>
    <s v="FUR-CH-10001215"/>
    <s v="Furniture"/>
    <x v="0"/>
    <x v="1"/>
    <x v="445"/>
    <n v="1603.136"/>
  </r>
  <r>
    <n v="5871"/>
    <s v="CA-2017-128223"/>
    <d v="2017-06-14T00:00:00"/>
    <d v="2017-06-14T00:00:00"/>
    <x v="9"/>
    <s v="Same Day"/>
    <x v="182"/>
    <x v="182"/>
    <s v="Corporate"/>
    <s v="United States"/>
    <s v="Anaheim"/>
    <s v="California"/>
    <n v="92804"/>
    <x v="1"/>
    <s v="FUR-TA-10001771"/>
    <s v="Furniture"/>
    <x v="0"/>
    <x v="3"/>
    <x v="1733"/>
    <n v="1293.4880000000001"/>
  </r>
  <r>
    <n v="5872"/>
    <s v="CA-2017-154235"/>
    <d v="2017-09-24T00:00:00"/>
    <d v="2017-09-28T00:00:00"/>
    <x v="3"/>
    <s v="Standard Class"/>
    <x v="76"/>
    <x v="76"/>
    <s v="Consumer"/>
    <s v="United States"/>
    <s v="Bloomington"/>
    <s v="Indiana"/>
    <n v="47401"/>
    <x v="2"/>
    <s v="FUR-FU-10004006"/>
    <s v="Furniture"/>
    <x v="0"/>
    <x v="5"/>
    <x v="101"/>
    <n v="127.95"/>
  </r>
  <r>
    <n v="5873"/>
    <s v="CA-2018-129910"/>
    <d v="2018-03-30T00:00:00"/>
    <d v="2018-04-03T00:00:00"/>
    <x v="10"/>
    <s v="Standard Class"/>
    <x v="467"/>
    <x v="467"/>
    <s v="Home Office"/>
    <s v="United States"/>
    <s v="Columbus"/>
    <s v="Georgia"/>
    <n v="31907"/>
    <x v="0"/>
    <s v="OFF-ST-10003282"/>
    <s v="Office Supplies"/>
    <x v="1"/>
    <x v="4"/>
    <x v="42"/>
    <n v="59.76"/>
  </r>
  <r>
    <n v="5874"/>
    <s v="CA-2018-133095"/>
    <d v="2018-04-06T00:00:00"/>
    <d v="2018-06-04T00:00:00"/>
    <x v="4"/>
    <s v="Same Day"/>
    <x v="382"/>
    <x v="382"/>
    <s v="Home Office"/>
    <s v="United States"/>
    <s v="Jonesboro"/>
    <s v="Arkansas"/>
    <n v="72401"/>
    <x v="0"/>
    <s v="OFF-BI-10002353"/>
    <s v="Office Supplies"/>
    <x v="1"/>
    <x v="8"/>
    <x v="1077"/>
    <n v="108.08"/>
  </r>
  <r>
    <n v="5875"/>
    <s v="CA-2018-133095"/>
    <d v="2018-04-06T00:00:00"/>
    <d v="2018-06-04T00:00:00"/>
    <x v="4"/>
    <s v="Same Day"/>
    <x v="382"/>
    <x v="382"/>
    <s v="Home Office"/>
    <s v="United States"/>
    <s v="Jonesboro"/>
    <s v="Arkansas"/>
    <n v="72401"/>
    <x v="0"/>
    <s v="OFF-BI-10004141"/>
    <s v="Office Supplies"/>
    <x v="1"/>
    <x v="8"/>
    <x v="1296"/>
    <n v="9.5399999999999991"/>
  </r>
  <r>
    <n v="5876"/>
    <s v="CA-2016-130554"/>
    <d v="2016-07-04T00:00:00"/>
    <d v="2016-04-09T00:00:00"/>
    <x v="6"/>
    <s v="First Class"/>
    <x v="86"/>
    <x v="86"/>
    <s v="Home Office"/>
    <s v="United States"/>
    <s v="Philadelphia"/>
    <s v="Pennsylvania"/>
    <n v="19140"/>
    <x v="3"/>
    <s v="OFF-AR-10001954"/>
    <s v="Office Supplies"/>
    <x v="1"/>
    <x v="6"/>
    <x v="563"/>
    <n v="11.736000000000001"/>
  </r>
  <r>
    <n v="5877"/>
    <s v="CA-2015-152443"/>
    <d v="2015-05-21T00:00:00"/>
    <d v="2015-05-26T00:00:00"/>
    <x v="5"/>
    <s v="Standard Class"/>
    <x v="435"/>
    <x v="435"/>
    <s v="Home Office"/>
    <s v="United States"/>
    <s v="Lawrence"/>
    <s v="Massachusetts"/>
    <n v="1841"/>
    <x v="3"/>
    <s v="OFF-BI-10001071"/>
    <s v="Office Supplies"/>
    <x v="1"/>
    <x v="8"/>
    <x v="669"/>
    <n v="447.86"/>
  </r>
  <r>
    <n v="5878"/>
    <s v="CA-2015-152443"/>
    <d v="2015-05-21T00:00:00"/>
    <d v="2015-05-26T00:00:00"/>
    <x v="5"/>
    <s v="Standard Class"/>
    <x v="435"/>
    <x v="435"/>
    <s v="Home Office"/>
    <s v="United States"/>
    <s v="Lawrence"/>
    <s v="Massachusetts"/>
    <n v="1841"/>
    <x v="3"/>
    <s v="OFF-PA-10003022"/>
    <s v="Office Supplies"/>
    <x v="1"/>
    <x v="10"/>
    <x v="1653"/>
    <n v="17.940000000000001"/>
  </r>
  <r>
    <n v="5879"/>
    <s v="CA-2015-152443"/>
    <d v="2015-05-21T00:00:00"/>
    <d v="2015-05-26T00:00:00"/>
    <x v="5"/>
    <s v="Standard Class"/>
    <x v="435"/>
    <x v="435"/>
    <s v="Home Office"/>
    <s v="United States"/>
    <s v="Lawrence"/>
    <s v="Massachusetts"/>
    <n v="1841"/>
    <x v="3"/>
    <s v="OFF-AP-10001293"/>
    <s v="Office Supplies"/>
    <x v="1"/>
    <x v="9"/>
    <x v="1346"/>
    <n v="245.88"/>
  </r>
  <r>
    <n v="5880"/>
    <s v="CA-2017-133319"/>
    <d v="2017-05-09T00:00:00"/>
    <d v="2017-09-11T00:00:00"/>
    <x v="5"/>
    <s v="Standard Class"/>
    <x v="597"/>
    <x v="597"/>
    <s v="Consumer"/>
    <s v="United States"/>
    <s v="New York City"/>
    <s v="New York"/>
    <n v="10011"/>
    <x v="3"/>
    <s v="OFF-PA-10001815"/>
    <s v="Office Supplies"/>
    <x v="1"/>
    <x v="10"/>
    <x v="1402"/>
    <n v="192.16"/>
  </r>
  <r>
    <n v="5881"/>
    <s v="CA-2017-133935"/>
    <d v="2017-09-18T00:00:00"/>
    <d v="2017-09-22T00:00:00"/>
    <x v="3"/>
    <s v="Standard Class"/>
    <x v="478"/>
    <x v="478"/>
    <s v="Corporate"/>
    <s v="United States"/>
    <s v="San Diego"/>
    <s v="California"/>
    <n v="92105"/>
    <x v="1"/>
    <s v="FUR-CH-10001215"/>
    <s v="Furniture"/>
    <x v="0"/>
    <x v="1"/>
    <x v="445"/>
    <n v="801.56799999999998"/>
  </r>
  <r>
    <n v="5882"/>
    <s v="CA-2017-133935"/>
    <d v="2017-09-18T00:00:00"/>
    <d v="2017-09-22T00:00:00"/>
    <x v="3"/>
    <s v="Standard Class"/>
    <x v="478"/>
    <x v="478"/>
    <s v="Corporate"/>
    <s v="United States"/>
    <s v="San Diego"/>
    <s v="California"/>
    <n v="92105"/>
    <x v="1"/>
    <s v="OFF-PA-10000100"/>
    <s v="Office Supplies"/>
    <x v="1"/>
    <x v="10"/>
    <x v="833"/>
    <n v="368.91"/>
  </r>
  <r>
    <n v="5883"/>
    <s v="CA-2017-133935"/>
    <d v="2017-09-18T00:00:00"/>
    <d v="2017-09-22T00:00:00"/>
    <x v="3"/>
    <s v="Standard Class"/>
    <x v="478"/>
    <x v="478"/>
    <s v="Corporate"/>
    <s v="United States"/>
    <s v="San Diego"/>
    <s v="California"/>
    <n v="92105"/>
    <x v="1"/>
    <s v="FUR-CH-10002880"/>
    <s v="Furniture"/>
    <x v="0"/>
    <x v="1"/>
    <x v="809"/>
    <n v="885.52800000000002"/>
  </r>
  <r>
    <n v="5884"/>
    <s v="CA-2017-136301"/>
    <d v="2017-03-13T00:00:00"/>
    <d v="2017-03-15T00:00:00"/>
    <x v="10"/>
    <s v="Second Class"/>
    <x v="553"/>
    <x v="553"/>
    <s v="Corporate"/>
    <s v="United States"/>
    <s v="San Francisco"/>
    <s v="California"/>
    <n v="94109"/>
    <x v="1"/>
    <s v="FUR-FU-10004712"/>
    <s v="Furniture"/>
    <x v="0"/>
    <x v="5"/>
    <x v="376"/>
    <n v="28.28"/>
  </r>
  <r>
    <n v="5885"/>
    <s v="CA-2017-136301"/>
    <d v="2017-03-13T00:00:00"/>
    <d v="2017-03-15T00:00:00"/>
    <x v="10"/>
    <s v="Second Class"/>
    <x v="553"/>
    <x v="553"/>
    <s v="Corporate"/>
    <s v="United States"/>
    <s v="San Francisco"/>
    <s v="California"/>
    <n v="94109"/>
    <x v="1"/>
    <s v="OFF-SU-10000151"/>
    <s v="Office Supplies"/>
    <x v="1"/>
    <x v="14"/>
    <x v="1345"/>
    <n v="4912.59"/>
  </r>
  <r>
    <n v="5886"/>
    <s v="US-2015-109456"/>
    <d v="2015-10-16T00:00:00"/>
    <d v="2015-10-17T00:00:00"/>
    <x v="8"/>
    <s v="Same Day"/>
    <x v="201"/>
    <x v="201"/>
    <s v="Consumer"/>
    <s v="United States"/>
    <s v="San Francisco"/>
    <s v="California"/>
    <n v="94110"/>
    <x v="1"/>
    <s v="OFF-BI-10000136"/>
    <s v="Office Supplies"/>
    <x v="1"/>
    <x v="8"/>
    <x v="945"/>
    <n v="14.352"/>
  </r>
  <r>
    <n v="5887"/>
    <s v="US-2015-109456"/>
    <d v="2015-10-16T00:00:00"/>
    <d v="2015-10-17T00:00:00"/>
    <x v="8"/>
    <s v="Same Day"/>
    <x v="201"/>
    <x v="201"/>
    <s v="Consumer"/>
    <s v="United States"/>
    <s v="San Francisco"/>
    <s v="California"/>
    <n v="94110"/>
    <x v="1"/>
    <s v="TEC-AC-10003610"/>
    <s v="Technology"/>
    <x v="2"/>
    <x v="11"/>
    <x v="603"/>
    <n v="179.97"/>
  </r>
  <r>
    <n v="5888"/>
    <s v="CA-2018-151596"/>
    <d v="2018-08-10T00:00:00"/>
    <d v="2018-10-11T00:00:00"/>
    <x v="0"/>
    <s v="First Class"/>
    <x v="771"/>
    <x v="771"/>
    <s v="Corporate"/>
    <s v="United States"/>
    <s v="Cranston"/>
    <s v="Rhode Island"/>
    <n v="2920"/>
    <x v="3"/>
    <s v="OFF-ST-10001837"/>
    <s v="Office Supplies"/>
    <x v="1"/>
    <x v="4"/>
    <x v="1340"/>
    <n v="42.76"/>
  </r>
  <r>
    <n v="5889"/>
    <s v="CA-2016-147879"/>
    <d v="2016-07-05T00:00:00"/>
    <d v="2016-05-12T00:00:00"/>
    <x v="6"/>
    <s v="Standard Class"/>
    <x v="417"/>
    <x v="417"/>
    <s v="Consumer"/>
    <s v="United States"/>
    <s v="Owensboro"/>
    <s v="Kentucky"/>
    <n v="42301"/>
    <x v="0"/>
    <s v="OFF-PA-10001952"/>
    <s v="Office Supplies"/>
    <x v="1"/>
    <x v="10"/>
    <x v="1756"/>
    <n v="45.68"/>
  </r>
  <r>
    <n v="5890"/>
    <s v="CA-2017-166625"/>
    <d v="2017-04-14T00:00:00"/>
    <d v="2017-04-17T00:00:00"/>
    <x v="4"/>
    <s v="First Class"/>
    <x v="758"/>
    <x v="758"/>
    <s v="Consumer"/>
    <s v="United States"/>
    <s v="Baltimore"/>
    <s v="Maryland"/>
    <n v="21215"/>
    <x v="3"/>
    <s v="OFF-BI-10002414"/>
    <s v="Office Supplies"/>
    <x v="1"/>
    <x v="8"/>
    <x v="1085"/>
    <n v="25.06"/>
  </r>
  <r>
    <n v="5891"/>
    <s v="CA-2017-146157"/>
    <d v="2017-11-21T00:00:00"/>
    <d v="2017-11-26T00:00:00"/>
    <x v="2"/>
    <s v="Standard Class"/>
    <x v="742"/>
    <x v="742"/>
    <s v="Consumer"/>
    <s v="United States"/>
    <s v="Chicago"/>
    <s v="Illinois"/>
    <n v="60610"/>
    <x v="2"/>
    <s v="OFF-PA-10001790"/>
    <s v="Office Supplies"/>
    <x v="1"/>
    <x v="10"/>
    <x v="694"/>
    <n v="38.432000000000002"/>
  </r>
  <r>
    <n v="5892"/>
    <s v="CA-2017-146157"/>
    <d v="2017-11-21T00:00:00"/>
    <d v="2017-11-26T00:00:00"/>
    <x v="2"/>
    <s v="Standard Class"/>
    <x v="742"/>
    <x v="742"/>
    <s v="Consumer"/>
    <s v="United States"/>
    <s v="Chicago"/>
    <s v="Illinois"/>
    <n v="60610"/>
    <x v="2"/>
    <s v="OFF-ST-10001590"/>
    <s v="Office Supplies"/>
    <x v="1"/>
    <x v="4"/>
    <x v="147"/>
    <n v="21.568000000000001"/>
  </r>
  <r>
    <n v="5893"/>
    <s v="CA-2017-146157"/>
    <d v="2017-11-21T00:00:00"/>
    <d v="2017-11-26T00:00:00"/>
    <x v="2"/>
    <s v="Standard Class"/>
    <x v="742"/>
    <x v="742"/>
    <s v="Consumer"/>
    <s v="United States"/>
    <s v="Chicago"/>
    <s v="Illinois"/>
    <n v="60610"/>
    <x v="2"/>
    <s v="TEC-AC-10003657"/>
    <s v="Technology"/>
    <x v="2"/>
    <x v="11"/>
    <x v="152"/>
    <n v="81.575999999999993"/>
  </r>
  <r>
    <n v="5894"/>
    <s v="CA-2018-159954"/>
    <d v="2018-10-09T00:00:00"/>
    <d v="2018-09-14T00:00:00"/>
    <x v="8"/>
    <s v="Standard Class"/>
    <x v="757"/>
    <x v="757"/>
    <s v="Consumer"/>
    <s v="United States"/>
    <s v="Atlanta"/>
    <s v="Georgia"/>
    <n v="30318"/>
    <x v="0"/>
    <s v="OFF-BI-10004876"/>
    <s v="Office Supplies"/>
    <x v="1"/>
    <x v="8"/>
    <x v="986"/>
    <n v="2.78"/>
  </r>
  <r>
    <n v="5895"/>
    <s v="CA-2018-100825"/>
    <d v="2018-09-09T00:00:00"/>
    <d v="2018-09-14T00:00:00"/>
    <x v="3"/>
    <s v="Standard Class"/>
    <x v="470"/>
    <x v="470"/>
    <s v="Corporate"/>
    <s v="United States"/>
    <s v="Los Angeles"/>
    <s v="California"/>
    <n v="90036"/>
    <x v="1"/>
    <s v="OFF-ST-10003123"/>
    <s v="Office Supplies"/>
    <x v="1"/>
    <x v="4"/>
    <x v="1277"/>
    <n v="99.87"/>
  </r>
  <r>
    <n v="5896"/>
    <s v="CA-2015-168305"/>
    <d v="2015-01-11T00:00:00"/>
    <d v="2015-11-08T00:00:00"/>
    <x v="7"/>
    <s v="Standard Class"/>
    <x v="484"/>
    <x v="484"/>
    <s v="Home Office"/>
    <s v="United States"/>
    <s v="Los Angeles"/>
    <s v="California"/>
    <n v="90049"/>
    <x v="1"/>
    <s v="OFF-LA-10003498"/>
    <s v="Office Supplies"/>
    <x v="1"/>
    <x v="2"/>
    <x v="1749"/>
    <n v="44.4"/>
  </r>
  <r>
    <n v="5897"/>
    <s v="CA-2015-168305"/>
    <d v="2015-01-11T00:00:00"/>
    <d v="2015-11-08T00:00:00"/>
    <x v="7"/>
    <s v="Standard Class"/>
    <x v="484"/>
    <x v="484"/>
    <s v="Home Office"/>
    <s v="United States"/>
    <s v="Los Angeles"/>
    <s v="California"/>
    <n v="90049"/>
    <x v="1"/>
    <s v="OFF-PA-10004947"/>
    <s v="Office Supplies"/>
    <x v="1"/>
    <x v="10"/>
    <x v="33"/>
    <n v="21.4"/>
  </r>
  <r>
    <n v="5898"/>
    <s v="CA-2017-167682"/>
    <d v="2017-03-04T00:00:00"/>
    <d v="2017-04-09T00:00:00"/>
    <x v="10"/>
    <s v="Standard Class"/>
    <x v="9"/>
    <x v="9"/>
    <s v="Consumer"/>
    <s v="United States"/>
    <s v="Richmond"/>
    <s v="Indiana"/>
    <n v="47374"/>
    <x v="2"/>
    <s v="FUR-FU-10003799"/>
    <s v="Furniture"/>
    <x v="0"/>
    <x v="5"/>
    <x v="90"/>
    <n v="71.12"/>
  </r>
  <r>
    <n v="5899"/>
    <s v="CA-2017-167682"/>
    <d v="2017-03-04T00:00:00"/>
    <d v="2017-04-09T00:00:00"/>
    <x v="10"/>
    <s v="Standard Class"/>
    <x v="9"/>
    <x v="9"/>
    <s v="Consumer"/>
    <s v="United States"/>
    <s v="Richmond"/>
    <s v="Indiana"/>
    <n v="47374"/>
    <x v="2"/>
    <s v="TEC-PH-10000673"/>
    <s v="Technology"/>
    <x v="2"/>
    <x v="7"/>
    <x v="1405"/>
    <n v="259.95999999999998"/>
  </r>
  <r>
    <n v="5900"/>
    <s v="CA-2018-108000"/>
    <d v="2018-12-01T00:00:00"/>
    <d v="2018-01-16T00:00:00"/>
    <x v="1"/>
    <s v="Standard Class"/>
    <x v="322"/>
    <x v="322"/>
    <s v="Corporate"/>
    <s v="United States"/>
    <s v="San Francisco"/>
    <s v="California"/>
    <n v="94110"/>
    <x v="1"/>
    <s v="OFF-EN-10002621"/>
    <s v="Office Supplies"/>
    <x v="1"/>
    <x v="12"/>
    <x v="153"/>
    <n v="9.7799999999999994"/>
  </r>
  <r>
    <n v="5901"/>
    <s v="CA-2016-146465"/>
    <d v="2016-11-20T00:00:00"/>
    <d v="2016-11-24T00:00:00"/>
    <x v="2"/>
    <s v="Standard Class"/>
    <x v="583"/>
    <x v="583"/>
    <s v="Home Office"/>
    <s v="United States"/>
    <s v="San Francisco"/>
    <s v="California"/>
    <n v="94122"/>
    <x v="1"/>
    <s v="OFF-BI-10004528"/>
    <s v="Office Supplies"/>
    <x v="1"/>
    <x v="8"/>
    <x v="473"/>
    <n v="24.192"/>
  </r>
  <r>
    <n v="5902"/>
    <s v="CA-2017-159639"/>
    <d v="2017-11-27T00:00:00"/>
    <d v="2017-12-02T00:00:00"/>
    <x v="2"/>
    <s v="Standard Class"/>
    <x v="331"/>
    <x v="331"/>
    <s v="Corporate"/>
    <s v="United States"/>
    <s v="Westfield"/>
    <s v="New Jersey"/>
    <n v="7090"/>
    <x v="3"/>
    <s v="FUR-FU-10001889"/>
    <s v="Furniture"/>
    <x v="0"/>
    <x v="5"/>
    <x v="1158"/>
    <n v="31.56"/>
  </r>
  <r>
    <n v="5903"/>
    <s v="US-2018-153948"/>
    <d v="2018-06-11T00:00:00"/>
    <d v="2018-11-06T00:00:00"/>
    <x v="9"/>
    <s v="Same Day"/>
    <x v="86"/>
    <x v="86"/>
    <s v="Home Office"/>
    <s v="United States"/>
    <s v="San Francisco"/>
    <s v="California"/>
    <n v="94122"/>
    <x v="1"/>
    <s v="OFF-PA-10000157"/>
    <s v="Office Supplies"/>
    <x v="1"/>
    <x v="10"/>
    <x v="369"/>
    <n v="59.94"/>
  </r>
  <r>
    <n v="5904"/>
    <s v="US-2018-153948"/>
    <d v="2018-06-11T00:00:00"/>
    <d v="2018-11-06T00:00:00"/>
    <x v="9"/>
    <s v="Same Day"/>
    <x v="86"/>
    <x v="86"/>
    <s v="Home Office"/>
    <s v="United States"/>
    <s v="San Francisco"/>
    <s v="California"/>
    <n v="94122"/>
    <x v="1"/>
    <s v="OFF-PA-10002764"/>
    <s v="Office Supplies"/>
    <x v="1"/>
    <x v="10"/>
    <x v="33"/>
    <n v="45.36"/>
  </r>
  <r>
    <n v="5905"/>
    <s v="US-2018-153948"/>
    <d v="2018-06-11T00:00:00"/>
    <d v="2018-11-06T00:00:00"/>
    <x v="9"/>
    <s v="Same Day"/>
    <x v="86"/>
    <x v="86"/>
    <s v="Home Office"/>
    <s v="United States"/>
    <s v="San Francisco"/>
    <s v="California"/>
    <n v="94122"/>
    <x v="1"/>
    <s v="OFF-PA-10000143"/>
    <s v="Office Supplies"/>
    <x v="1"/>
    <x v="10"/>
    <x v="1701"/>
    <n v="26.4"/>
  </r>
  <r>
    <n v="5906"/>
    <s v="US-2018-153948"/>
    <d v="2018-06-11T00:00:00"/>
    <d v="2018-11-06T00:00:00"/>
    <x v="9"/>
    <s v="Same Day"/>
    <x v="86"/>
    <x v="86"/>
    <s v="Home Office"/>
    <s v="United States"/>
    <s v="San Francisco"/>
    <s v="California"/>
    <n v="94122"/>
    <x v="1"/>
    <s v="OFF-LA-10000414"/>
    <s v="Office Supplies"/>
    <x v="1"/>
    <x v="2"/>
    <x v="1643"/>
    <n v="41.4"/>
  </r>
  <r>
    <n v="5907"/>
    <s v="US-2018-153948"/>
    <d v="2018-06-11T00:00:00"/>
    <d v="2018-11-06T00:00:00"/>
    <x v="9"/>
    <s v="Same Day"/>
    <x v="86"/>
    <x v="86"/>
    <s v="Home Office"/>
    <s v="United States"/>
    <s v="San Francisco"/>
    <s v="California"/>
    <n v="94122"/>
    <x v="1"/>
    <s v="TEC-AC-10003441"/>
    <s v="Technology"/>
    <x v="2"/>
    <x v="11"/>
    <x v="658"/>
    <n v="16.95"/>
  </r>
  <r>
    <n v="5908"/>
    <s v="US-2017-113985"/>
    <d v="2017-02-12T00:00:00"/>
    <d v="2017-12-07T00:00:00"/>
    <x v="11"/>
    <s v="Standard Class"/>
    <x v="470"/>
    <x v="470"/>
    <s v="Corporate"/>
    <s v="United States"/>
    <s v="San Jose"/>
    <s v="California"/>
    <n v="95123"/>
    <x v="1"/>
    <s v="OFF-BI-10002353"/>
    <s v="Office Supplies"/>
    <x v="1"/>
    <x v="8"/>
    <x v="1077"/>
    <n v="24.704000000000001"/>
  </r>
  <r>
    <n v="5909"/>
    <s v="US-2017-113985"/>
    <d v="2017-02-12T00:00:00"/>
    <d v="2017-12-07T00:00:00"/>
    <x v="11"/>
    <s v="Standard Class"/>
    <x v="470"/>
    <x v="470"/>
    <s v="Corporate"/>
    <s v="United States"/>
    <s v="San Jose"/>
    <s v="California"/>
    <n v="95123"/>
    <x v="1"/>
    <s v="OFF-AP-10001303"/>
    <s v="Office Supplies"/>
    <x v="1"/>
    <x v="9"/>
    <x v="934"/>
    <n v="59.7"/>
  </r>
  <r>
    <n v="5910"/>
    <s v="US-2017-113985"/>
    <d v="2017-02-12T00:00:00"/>
    <d v="2017-12-07T00:00:00"/>
    <x v="11"/>
    <s v="Standard Class"/>
    <x v="470"/>
    <x v="470"/>
    <s v="Corporate"/>
    <s v="United States"/>
    <s v="San Jose"/>
    <s v="California"/>
    <n v="95123"/>
    <x v="1"/>
    <s v="FUR-FU-10003026"/>
    <s v="Furniture"/>
    <x v="0"/>
    <x v="5"/>
    <x v="1564"/>
    <n v="14.52"/>
  </r>
  <r>
    <n v="5911"/>
    <s v="US-2017-113985"/>
    <d v="2017-02-12T00:00:00"/>
    <d v="2017-12-07T00:00:00"/>
    <x v="11"/>
    <s v="Standard Class"/>
    <x v="470"/>
    <x v="470"/>
    <s v="Corporate"/>
    <s v="United States"/>
    <s v="San Jose"/>
    <s v="California"/>
    <n v="95123"/>
    <x v="1"/>
    <s v="OFF-BI-10000632"/>
    <s v="Office Supplies"/>
    <x v="1"/>
    <x v="8"/>
    <x v="1297"/>
    <n v="104.184"/>
  </r>
  <r>
    <n v="5912"/>
    <s v="CA-2017-155383"/>
    <d v="2017-12-17T00:00:00"/>
    <d v="2017-12-22T00:00:00"/>
    <x v="1"/>
    <s v="Standard Class"/>
    <x v="649"/>
    <x v="649"/>
    <s v="Home Office"/>
    <s v="United States"/>
    <s v="Seattle"/>
    <s v="Washington"/>
    <n v="98115"/>
    <x v="1"/>
    <s v="OFF-ST-10001328"/>
    <s v="Office Supplies"/>
    <x v="1"/>
    <x v="4"/>
    <x v="178"/>
    <n v="46.53"/>
  </r>
  <r>
    <n v="5913"/>
    <s v="CA-2015-120432"/>
    <d v="2015-08-24T00:00:00"/>
    <d v="2015-08-26T00:00:00"/>
    <x v="0"/>
    <s v="Second Class"/>
    <x v="61"/>
    <x v="61"/>
    <s v="Corporate"/>
    <s v="United States"/>
    <s v="Owensboro"/>
    <s v="Kentucky"/>
    <n v="42301"/>
    <x v="0"/>
    <s v="OFF-SU-10004661"/>
    <s v="Office Supplies"/>
    <x v="1"/>
    <x v="14"/>
    <x v="1757"/>
    <n v="25.5"/>
  </r>
  <r>
    <n v="5914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OFF-ST-10000617"/>
    <s v="Office Supplies"/>
    <x v="1"/>
    <x v="4"/>
    <x v="384"/>
    <n v="14.9"/>
  </r>
  <r>
    <n v="5915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OFF-LA-10002762"/>
    <s v="Office Supplies"/>
    <x v="1"/>
    <x v="2"/>
    <x v="49"/>
    <n v="87.71"/>
  </r>
  <r>
    <n v="5916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FUR-CH-10001973"/>
    <s v="Furniture"/>
    <x v="0"/>
    <x v="1"/>
    <x v="905"/>
    <n v="199.76400000000001"/>
  </r>
  <r>
    <n v="5917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OFF-ST-10003058"/>
    <s v="Office Supplies"/>
    <x v="1"/>
    <x v="4"/>
    <x v="393"/>
    <n v="94.6"/>
  </r>
  <r>
    <n v="5918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FUR-BO-10004834"/>
    <s v="Furniture"/>
    <x v="0"/>
    <x v="0"/>
    <x v="26"/>
    <n v="4228.7039999999997"/>
  </r>
  <r>
    <n v="5919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FUR-BO-10002213"/>
    <s v="Furniture"/>
    <x v="0"/>
    <x v="0"/>
    <x v="1232"/>
    <n v="2003.92"/>
  </r>
  <r>
    <n v="5920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TEC-PH-10002170"/>
    <s v="Technology"/>
    <x v="2"/>
    <x v="7"/>
    <x v="599"/>
    <n v="209.97"/>
  </r>
  <r>
    <n v="5921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TEC-AC-10003033"/>
    <s v="Technology"/>
    <x v="2"/>
    <x v="11"/>
    <x v="763"/>
    <n v="659.9"/>
  </r>
  <r>
    <n v="5922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OFF-PA-10004071"/>
    <s v="Office Supplies"/>
    <x v="1"/>
    <x v="10"/>
    <x v="417"/>
    <n v="110.96"/>
  </r>
  <r>
    <n v="5923"/>
    <s v="US-2016-126977"/>
    <d v="2016-09-17T00:00:00"/>
    <d v="2016-09-23T00:00:00"/>
    <x v="3"/>
    <s v="Standard Class"/>
    <x v="724"/>
    <x v="724"/>
    <s v="Consumer"/>
    <s v="United States"/>
    <s v="New York City"/>
    <s v="New York"/>
    <n v="10035"/>
    <x v="3"/>
    <s v="TEC-PH-10000169"/>
    <s v="Technology"/>
    <x v="2"/>
    <x v="7"/>
    <x v="1038"/>
    <n v="67.8"/>
  </r>
  <r>
    <n v="5924"/>
    <s v="CA-2017-130288"/>
    <d v="2017-11-26T00:00:00"/>
    <d v="2017-11-30T00:00:00"/>
    <x v="2"/>
    <s v="Second Class"/>
    <x v="158"/>
    <x v="158"/>
    <s v="Corporate"/>
    <s v="United States"/>
    <s v="New York City"/>
    <s v="New York"/>
    <n v="10011"/>
    <x v="3"/>
    <s v="FUR-TA-10002958"/>
    <s v="Furniture"/>
    <x v="0"/>
    <x v="3"/>
    <x v="965"/>
    <n v="313.17599999999999"/>
  </r>
  <r>
    <n v="5925"/>
    <s v="CA-2018-146458"/>
    <d v="2018-11-19T00:00:00"/>
    <d v="2018-11-22T00:00:00"/>
    <x v="2"/>
    <s v="Second Class"/>
    <x v="579"/>
    <x v="579"/>
    <s v="Consumer"/>
    <s v="United States"/>
    <s v="Springfield"/>
    <s v="Virginia"/>
    <n v="22153"/>
    <x v="0"/>
    <s v="OFF-AR-10001177"/>
    <s v="Office Supplies"/>
    <x v="1"/>
    <x v="6"/>
    <x v="1224"/>
    <n v="22.96"/>
  </r>
  <r>
    <n v="5926"/>
    <s v="CA-2018-150420"/>
    <d v="2018-03-06T00:00:00"/>
    <d v="2018-06-08T00:00:00"/>
    <x v="10"/>
    <s v="Standard Class"/>
    <x v="241"/>
    <x v="241"/>
    <s v="Corporate"/>
    <s v="United States"/>
    <s v="Bellingham"/>
    <s v="Washington"/>
    <n v="98226"/>
    <x v="1"/>
    <s v="TEC-AC-10004975"/>
    <s v="Technology"/>
    <x v="2"/>
    <x v="11"/>
    <x v="982"/>
    <n v="1099.5"/>
  </r>
  <r>
    <n v="5927"/>
    <s v="US-2015-118997"/>
    <d v="2015-08-04T00:00:00"/>
    <d v="2015-04-12T00:00:00"/>
    <x v="0"/>
    <s v="Standard Class"/>
    <x v="19"/>
    <x v="19"/>
    <s v="Corporate"/>
    <s v="United States"/>
    <s v="Decatur"/>
    <s v="Alabama"/>
    <n v="35601"/>
    <x v="0"/>
    <s v="FUR-TA-10001086"/>
    <s v="Furniture"/>
    <x v="0"/>
    <x v="3"/>
    <x v="1736"/>
    <n v="1215.92"/>
  </r>
  <r>
    <n v="5928"/>
    <s v="CA-2015-114314"/>
    <d v="2015-11-10T00:00:00"/>
    <d v="2015-10-15T00:00:00"/>
    <x v="2"/>
    <s v="Standard Class"/>
    <x v="587"/>
    <x v="587"/>
    <s v="Corporate"/>
    <s v="United States"/>
    <s v="Fayetteville"/>
    <s v="Arkansas"/>
    <n v="72701"/>
    <x v="0"/>
    <s v="OFF-LA-10000240"/>
    <s v="Office Supplies"/>
    <x v="1"/>
    <x v="2"/>
    <x v="2"/>
    <n v="7.31"/>
  </r>
  <r>
    <n v="5929"/>
    <s v="CA-2015-114314"/>
    <d v="2015-11-10T00:00:00"/>
    <d v="2015-10-15T00:00:00"/>
    <x v="2"/>
    <s v="Standard Class"/>
    <x v="587"/>
    <x v="587"/>
    <s v="Corporate"/>
    <s v="United States"/>
    <s v="Fayetteville"/>
    <s v="Arkansas"/>
    <n v="72701"/>
    <x v="0"/>
    <s v="FUR-FU-10002107"/>
    <s v="Furniture"/>
    <x v="0"/>
    <x v="5"/>
    <x v="1333"/>
    <n v="8.92"/>
  </r>
  <r>
    <n v="5930"/>
    <s v="US-2018-169551"/>
    <d v="2018-07-07T00:00:00"/>
    <d v="2018-07-09T00:00:00"/>
    <x v="6"/>
    <s v="First Class"/>
    <x v="210"/>
    <x v="210"/>
    <s v="Consumer"/>
    <s v="United States"/>
    <s v="Philadelphia"/>
    <s v="Pennsylvania"/>
    <n v="19120"/>
    <x v="3"/>
    <s v="FUR-BO-10001519"/>
    <s v="Furniture"/>
    <x v="0"/>
    <x v="0"/>
    <x v="672"/>
    <n v="87.21"/>
  </r>
  <r>
    <n v="5931"/>
    <s v="US-2018-169551"/>
    <d v="2018-07-07T00:00:00"/>
    <d v="2018-07-09T00:00:00"/>
    <x v="6"/>
    <s v="First Class"/>
    <x v="210"/>
    <x v="210"/>
    <s v="Consumer"/>
    <s v="United States"/>
    <s v="Philadelphia"/>
    <s v="Pennsylvania"/>
    <n v="19120"/>
    <x v="3"/>
    <s v="OFF-PA-10004100"/>
    <s v="Office Supplies"/>
    <x v="1"/>
    <x v="10"/>
    <x v="260"/>
    <n v="15.552"/>
  </r>
  <r>
    <n v="5932"/>
    <s v="US-2018-169551"/>
    <d v="2018-07-07T00:00:00"/>
    <d v="2018-07-09T00:00:00"/>
    <x v="6"/>
    <s v="First Class"/>
    <x v="210"/>
    <x v="210"/>
    <s v="Consumer"/>
    <s v="United States"/>
    <s v="Philadelphia"/>
    <s v="Pennsylvania"/>
    <n v="19120"/>
    <x v="3"/>
    <s v="TEC-PH-10001363"/>
    <s v="Technology"/>
    <x v="2"/>
    <x v="7"/>
    <x v="432"/>
    <n v="683.98800000000006"/>
  </r>
  <r>
    <n v="5933"/>
    <s v="US-2018-169551"/>
    <d v="2018-07-07T00:00:00"/>
    <d v="2018-07-09T00:00:00"/>
    <x v="6"/>
    <s v="First Class"/>
    <x v="210"/>
    <x v="210"/>
    <s v="Consumer"/>
    <s v="United States"/>
    <s v="Philadelphia"/>
    <s v="Pennsylvania"/>
    <n v="19120"/>
    <x v="3"/>
    <s v="OFF-ST-10004835"/>
    <s v="Office Supplies"/>
    <x v="1"/>
    <x v="4"/>
    <x v="1415"/>
    <n v="13.391999999999999"/>
  </r>
  <r>
    <n v="5934"/>
    <s v="US-2018-169551"/>
    <d v="2018-07-07T00:00:00"/>
    <d v="2018-07-09T00:00:00"/>
    <x v="6"/>
    <s v="First Class"/>
    <x v="210"/>
    <x v="210"/>
    <s v="Consumer"/>
    <s v="United States"/>
    <s v="Philadelphia"/>
    <s v="Pennsylvania"/>
    <n v="19120"/>
    <x v="3"/>
    <s v="TEC-AC-10002018"/>
    <s v="Technology"/>
    <x v="2"/>
    <x v="11"/>
    <x v="1683"/>
    <n v="16.776"/>
  </r>
  <r>
    <n v="5935"/>
    <s v="US-2018-169551"/>
    <d v="2018-07-07T00:00:00"/>
    <d v="2018-07-09T00:00:00"/>
    <x v="6"/>
    <s v="First Class"/>
    <x v="210"/>
    <x v="210"/>
    <s v="Consumer"/>
    <s v="United States"/>
    <s v="Philadelphia"/>
    <s v="Pennsylvania"/>
    <n v="19120"/>
    <x v="3"/>
    <s v="TEC-AC-10003033"/>
    <s v="Technology"/>
    <x v="2"/>
    <x v="11"/>
    <x v="763"/>
    <n v="527.91999999999996"/>
  </r>
  <r>
    <n v="5936"/>
    <s v="CA-2017-103107"/>
    <d v="2017-04-07T00:00:00"/>
    <d v="2017-07-04T00:00:00"/>
    <x v="4"/>
    <s v="Same Day"/>
    <x v="46"/>
    <x v="46"/>
    <s v="Home Office"/>
    <s v="United States"/>
    <s v="Seattle"/>
    <s v="Washington"/>
    <n v="98103"/>
    <x v="1"/>
    <s v="FUR-FU-10000221"/>
    <s v="Furniture"/>
    <x v="0"/>
    <x v="5"/>
    <x v="534"/>
    <n v="25.4"/>
  </r>
  <r>
    <n v="5937"/>
    <s v="CA-2017-103107"/>
    <d v="2017-04-07T00:00:00"/>
    <d v="2017-07-04T00:00:00"/>
    <x v="4"/>
    <s v="Same Day"/>
    <x v="46"/>
    <x v="46"/>
    <s v="Home Office"/>
    <s v="United States"/>
    <s v="Seattle"/>
    <s v="Washington"/>
    <n v="98103"/>
    <x v="1"/>
    <s v="TEC-PH-10001198"/>
    <s v="Technology"/>
    <x v="2"/>
    <x v="7"/>
    <x v="1177"/>
    <n v="177.48"/>
  </r>
  <r>
    <n v="5938"/>
    <s v="CA-2017-103107"/>
    <d v="2017-04-07T00:00:00"/>
    <d v="2017-07-04T00:00:00"/>
    <x v="4"/>
    <s v="Same Day"/>
    <x v="46"/>
    <x v="46"/>
    <s v="Home Office"/>
    <s v="United States"/>
    <s v="Seattle"/>
    <s v="Washington"/>
    <n v="98103"/>
    <x v="1"/>
    <s v="TEC-PH-10002564"/>
    <s v="Technology"/>
    <x v="2"/>
    <x v="7"/>
    <x v="985"/>
    <n v="71.975999999999999"/>
  </r>
  <r>
    <n v="5939"/>
    <s v="CA-2018-122077"/>
    <d v="2018-05-19T00:00:00"/>
    <d v="2018-05-25T00:00:00"/>
    <x v="5"/>
    <s v="Standard Class"/>
    <x v="639"/>
    <x v="639"/>
    <s v="Consumer"/>
    <s v="United States"/>
    <s v="Plano"/>
    <s v="Texas"/>
    <n v="75023"/>
    <x v="2"/>
    <s v="TEC-PH-10003811"/>
    <s v="Technology"/>
    <x v="2"/>
    <x v="7"/>
    <x v="1196"/>
    <n v="95.992000000000004"/>
  </r>
  <r>
    <n v="5940"/>
    <s v="CA-2018-122077"/>
    <d v="2018-05-19T00:00:00"/>
    <d v="2018-05-25T00:00:00"/>
    <x v="5"/>
    <s v="Standard Class"/>
    <x v="639"/>
    <x v="639"/>
    <s v="Consumer"/>
    <s v="United States"/>
    <s v="Plano"/>
    <s v="Texas"/>
    <n v="75023"/>
    <x v="2"/>
    <s v="OFF-LA-10004178"/>
    <s v="Office Supplies"/>
    <x v="1"/>
    <x v="2"/>
    <x v="1709"/>
    <n v="13.215999999999999"/>
  </r>
  <r>
    <n v="5941"/>
    <s v="CA-2018-112431"/>
    <d v="2018-12-10T00:00:00"/>
    <d v="2018-10-14T00:00:00"/>
    <x v="1"/>
    <s v="Second Class"/>
    <x v="355"/>
    <x v="355"/>
    <s v="Consumer"/>
    <s v="United States"/>
    <s v="Los Angeles"/>
    <s v="California"/>
    <n v="90049"/>
    <x v="1"/>
    <s v="TEC-AC-10001465"/>
    <s v="Technology"/>
    <x v="2"/>
    <x v="11"/>
    <x v="478"/>
    <n v="435.84"/>
  </r>
  <r>
    <n v="5942"/>
    <s v="CA-2018-112431"/>
    <d v="2018-12-10T00:00:00"/>
    <d v="2018-10-14T00:00:00"/>
    <x v="1"/>
    <s v="Second Class"/>
    <x v="355"/>
    <x v="355"/>
    <s v="Consumer"/>
    <s v="United States"/>
    <s v="Los Angeles"/>
    <s v="California"/>
    <n v="90049"/>
    <x v="1"/>
    <s v="OFF-AR-10000940"/>
    <s v="Office Supplies"/>
    <x v="1"/>
    <x v="6"/>
    <x v="135"/>
    <n v="5.88"/>
  </r>
  <r>
    <n v="5943"/>
    <s v="CA-2017-151092"/>
    <d v="2017-06-08T00:00:00"/>
    <d v="2017-08-13T00:00:00"/>
    <x v="9"/>
    <s v="Standard Class"/>
    <x v="364"/>
    <x v="364"/>
    <s v="Consumer"/>
    <s v="United States"/>
    <s v="Los Angeles"/>
    <s v="California"/>
    <n v="90032"/>
    <x v="1"/>
    <s v="TEC-PH-10001700"/>
    <s v="Technology"/>
    <x v="2"/>
    <x v="7"/>
    <x v="195"/>
    <n v="211.16800000000001"/>
  </r>
  <r>
    <n v="5944"/>
    <s v="CA-2015-104178"/>
    <d v="2015-08-25T00:00:00"/>
    <d v="2015-08-29T00:00:00"/>
    <x v="0"/>
    <s v="Standard Class"/>
    <x v="25"/>
    <x v="25"/>
    <s v="Corporate"/>
    <s v="United States"/>
    <s v="Los Angeles"/>
    <s v="California"/>
    <n v="90036"/>
    <x v="1"/>
    <s v="FUR-FU-10000771"/>
    <s v="Furniture"/>
    <x v="0"/>
    <x v="5"/>
    <x v="1435"/>
    <n v="6.28"/>
  </r>
  <r>
    <n v="5945"/>
    <s v="CA-2015-104178"/>
    <d v="2015-08-25T00:00:00"/>
    <d v="2015-08-29T00:00:00"/>
    <x v="0"/>
    <s v="Standard Class"/>
    <x v="25"/>
    <x v="25"/>
    <s v="Corporate"/>
    <s v="United States"/>
    <s v="Los Angeles"/>
    <s v="California"/>
    <n v="90036"/>
    <x v="1"/>
    <s v="TEC-AC-10002399"/>
    <s v="Technology"/>
    <x v="2"/>
    <x v="11"/>
    <x v="453"/>
    <n v="95.1"/>
  </r>
  <r>
    <n v="5946"/>
    <s v="CA-2015-104178"/>
    <d v="2015-08-25T00:00:00"/>
    <d v="2015-08-29T00:00:00"/>
    <x v="0"/>
    <s v="Standard Class"/>
    <x v="25"/>
    <x v="25"/>
    <s v="Corporate"/>
    <s v="United States"/>
    <s v="Los Angeles"/>
    <s v="California"/>
    <n v="90036"/>
    <x v="1"/>
    <s v="OFF-PA-10004983"/>
    <s v="Office Supplies"/>
    <x v="1"/>
    <x v="10"/>
    <x v="1332"/>
    <n v="25.92"/>
  </r>
  <r>
    <n v="5947"/>
    <s v="CA-2015-104178"/>
    <d v="2015-08-25T00:00:00"/>
    <d v="2015-08-29T00:00:00"/>
    <x v="0"/>
    <s v="Standard Class"/>
    <x v="25"/>
    <x v="25"/>
    <s v="Corporate"/>
    <s v="United States"/>
    <s v="Los Angeles"/>
    <s v="California"/>
    <n v="90036"/>
    <x v="1"/>
    <s v="OFF-ST-10004258"/>
    <s v="Office Supplies"/>
    <x v="1"/>
    <x v="4"/>
    <x v="761"/>
    <n v="48.84"/>
  </r>
  <r>
    <n v="5948"/>
    <s v="CA-2016-115924"/>
    <d v="2016-09-14T00:00:00"/>
    <d v="2016-09-18T00:00:00"/>
    <x v="3"/>
    <s v="Second Class"/>
    <x v="534"/>
    <x v="534"/>
    <s v="Home Office"/>
    <s v="United States"/>
    <s v="Des Moines"/>
    <s v="Iowa"/>
    <n v="50315"/>
    <x v="2"/>
    <s v="OFF-BI-10004040"/>
    <s v="Office Supplies"/>
    <x v="1"/>
    <x v="8"/>
    <x v="1487"/>
    <n v="25.9"/>
  </r>
  <r>
    <n v="5949"/>
    <s v="CA-2018-161046"/>
    <d v="2018-05-03T00:00:00"/>
    <d v="2018-03-05T00:00:00"/>
    <x v="5"/>
    <s v="Same Day"/>
    <x v="118"/>
    <x v="118"/>
    <s v="Corporate"/>
    <s v="United States"/>
    <s v="Southaven"/>
    <s v="Mississippi"/>
    <n v="38671"/>
    <x v="0"/>
    <s v="OFF-EN-10003862"/>
    <s v="Office Supplies"/>
    <x v="1"/>
    <x v="12"/>
    <x v="760"/>
    <n v="42.68"/>
  </r>
  <r>
    <n v="5950"/>
    <s v="CA-2018-161046"/>
    <d v="2018-05-03T00:00:00"/>
    <d v="2018-03-05T00:00:00"/>
    <x v="5"/>
    <s v="Same Day"/>
    <x v="118"/>
    <x v="118"/>
    <s v="Corporate"/>
    <s v="United States"/>
    <s v="Southaven"/>
    <s v="Mississippi"/>
    <n v="38671"/>
    <x v="0"/>
    <s v="TEC-AC-10004571"/>
    <s v="Technology"/>
    <x v="2"/>
    <x v="11"/>
    <x v="409"/>
    <n v="299.97000000000003"/>
  </r>
  <r>
    <n v="5951"/>
    <s v="CA-2018-161046"/>
    <d v="2018-05-03T00:00:00"/>
    <d v="2018-03-05T00:00:00"/>
    <x v="5"/>
    <s v="Same Day"/>
    <x v="118"/>
    <x v="118"/>
    <s v="Corporate"/>
    <s v="United States"/>
    <s v="Southaven"/>
    <s v="Mississippi"/>
    <n v="38671"/>
    <x v="0"/>
    <s v="OFF-AP-10000891"/>
    <s v="Office Supplies"/>
    <x v="1"/>
    <x v="9"/>
    <x v="165"/>
    <n v="262.24"/>
  </r>
  <r>
    <n v="5952"/>
    <s v="CA-2018-161046"/>
    <d v="2018-05-03T00:00:00"/>
    <d v="2018-03-05T00:00:00"/>
    <x v="5"/>
    <s v="Same Day"/>
    <x v="118"/>
    <x v="118"/>
    <s v="Corporate"/>
    <s v="United States"/>
    <s v="Southaven"/>
    <s v="Mississippi"/>
    <n v="38671"/>
    <x v="0"/>
    <s v="OFF-BI-10002026"/>
    <s v="Office Supplies"/>
    <x v="1"/>
    <x v="8"/>
    <x v="1758"/>
    <n v="234.36"/>
  </r>
  <r>
    <n v="5953"/>
    <s v="US-2018-141698"/>
    <d v="2018-04-15T00:00:00"/>
    <d v="2018-04-21T00:00:00"/>
    <x v="4"/>
    <s v="Standard Class"/>
    <x v="174"/>
    <x v="174"/>
    <s v="Home Office"/>
    <s v="United States"/>
    <s v="Houston"/>
    <s v="Texas"/>
    <n v="77041"/>
    <x v="2"/>
    <s v="OFF-PA-10001826"/>
    <s v="Office Supplies"/>
    <x v="1"/>
    <x v="10"/>
    <x v="1759"/>
    <n v="20.736000000000001"/>
  </r>
  <r>
    <n v="5954"/>
    <s v="US-2015-105151"/>
    <d v="2015-03-30T00:00:00"/>
    <d v="2015-03-31T00:00:00"/>
    <x v="10"/>
    <s v="First Class"/>
    <x v="737"/>
    <x v="737"/>
    <s v="Corporate"/>
    <s v="United States"/>
    <s v="New York City"/>
    <s v="New York"/>
    <n v="10009"/>
    <x v="3"/>
    <s v="OFF-AR-10001231"/>
    <s v="Office Supplies"/>
    <x v="1"/>
    <x v="6"/>
    <x v="1695"/>
    <n v="10.5"/>
  </r>
  <r>
    <n v="5955"/>
    <s v="CA-2015-155796"/>
    <d v="2015-11-11T00:00:00"/>
    <d v="2015-11-15T00:00:00"/>
    <x v="2"/>
    <s v="Second Class"/>
    <x v="747"/>
    <x v="747"/>
    <s v="Corporate"/>
    <s v="United States"/>
    <s v="Reading"/>
    <s v="Pennsylvania"/>
    <n v="19601"/>
    <x v="3"/>
    <s v="FUR-FU-10000409"/>
    <s v="Furniture"/>
    <x v="0"/>
    <x v="5"/>
    <x v="1430"/>
    <n v="23.968"/>
  </r>
  <r>
    <n v="5956"/>
    <s v="CA-2015-155796"/>
    <d v="2015-11-11T00:00:00"/>
    <d v="2015-11-15T00:00:00"/>
    <x v="2"/>
    <s v="Second Class"/>
    <x v="747"/>
    <x v="747"/>
    <s v="Corporate"/>
    <s v="United States"/>
    <s v="Reading"/>
    <s v="Pennsylvania"/>
    <n v="19601"/>
    <x v="3"/>
    <s v="FUR-BO-10002545"/>
    <s v="Furniture"/>
    <x v="0"/>
    <x v="0"/>
    <x v="37"/>
    <n v="521.96"/>
  </r>
  <r>
    <n v="5957"/>
    <s v="CA-2017-127138"/>
    <d v="2017-12-03T00:00:00"/>
    <d v="2017-03-15T00:00:00"/>
    <x v="1"/>
    <s v="Second Class"/>
    <x v="158"/>
    <x v="158"/>
    <s v="Corporate"/>
    <s v="United States"/>
    <s v="San Francisco"/>
    <s v="California"/>
    <n v="94109"/>
    <x v="1"/>
    <s v="OFF-ST-10002756"/>
    <s v="Office Supplies"/>
    <x v="1"/>
    <x v="4"/>
    <x v="273"/>
    <n v="676.55"/>
  </r>
  <r>
    <n v="5958"/>
    <s v="CA-2017-127138"/>
    <d v="2017-12-03T00:00:00"/>
    <d v="2017-03-15T00:00:00"/>
    <x v="1"/>
    <s v="Second Class"/>
    <x v="158"/>
    <x v="158"/>
    <s v="Corporate"/>
    <s v="United States"/>
    <s v="San Francisco"/>
    <s v="California"/>
    <n v="94109"/>
    <x v="1"/>
    <s v="OFF-AP-10003842"/>
    <s v="Office Supplies"/>
    <x v="1"/>
    <x v="9"/>
    <x v="1256"/>
    <n v="154.9"/>
  </r>
  <r>
    <n v="5959"/>
    <s v="CA-2017-127138"/>
    <d v="2017-12-03T00:00:00"/>
    <d v="2017-03-15T00:00:00"/>
    <x v="1"/>
    <s v="Second Class"/>
    <x v="158"/>
    <x v="158"/>
    <s v="Corporate"/>
    <s v="United States"/>
    <s v="San Francisco"/>
    <s v="California"/>
    <n v="94109"/>
    <x v="1"/>
    <s v="OFF-EN-10004459"/>
    <s v="Office Supplies"/>
    <x v="1"/>
    <x v="12"/>
    <x v="661"/>
    <n v="30.56"/>
  </r>
  <r>
    <n v="5960"/>
    <s v="CA-2017-127138"/>
    <d v="2017-12-03T00:00:00"/>
    <d v="2017-03-15T00:00:00"/>
    <x v="1"/>
    <s v="Second Class"/>
    <x v="158"/>
    <x v="158"/>
    <s v="Corporate"/>
    <s v="United States"/>
    <s v="San Francisco"/>
    <s v="California"/>
    <n v="94109"/>
    <x v="1"/>
    <s v="FUR-CH-10003746"/>
    <s v="Furniture"/>
    <x v="0"/>
    <x v="1"/>
    <x v="623"/>
    <n v="770.35199999999998"/>
  </r>
  <r>
    <n v="5961"/>
    <s v="CA-2018-150602"/>
    <d v="2018-09-02T00:00:00"/>
    <d v="2018-02-14T00:00:00"/>
    <x v="3"/>
    <s v="Second Class"/>
    <x v="504"/>
    <x v="504"/>
    <s v="Corporate"/>
    <s v="United States"/>
    <s v="Los Angeles"/>
    <s v="California"/>
    <n v="90045"/>
    <x v="1"/>
    <s v="FUR-FU-10003142"/>
    <s v="Furniture"/>
    <x v="0"/>
    <x v="5"/>
    <x v="1210"/>
    <n v="21.12"/>
  </r>
  <r>
    <n v="5962"/>
    <s v="CA-2015-140732"/>
    <d v="2015-11-11T00:00:00"/>
    <d v="2015-11-13T00:00:00"/>
    <x v="2"/>
    <s v="Second Class"/>
    <x v="15"/>
    <x v="15"/>
    <s v="Home Office"/>
    <s v="United States"/>
    <s v="Los Angeles"/>
    <s v="California"/>
    <n v="90004"/>
    <x v="1"/>
    <s v="TEC-PH-10001425"/>
    <s v="Technology"/>
    <x v="2"/>
    <x v="7"/>
    <x v="516"/>
    <n v="575.928"/>
  </r>
  <r>
    <n v="5963"/>
    <s v="CA-2015-140732"/>
    <d v="2015-11-11T00:00:00"/>
    <d v="2015-11-13T00:00:00"/>
    <x v="2"/>
    <s v="Second Class"/>
    <x v="15"/>
    <x v="15"/>
    <s v="Home Office"/>
    <s v="United States"/>
    <s v="Los Angeles"/>
    <s v="California"/>
    <n v="90004"/>
    <x v="1"/>
    <s v="OFF-AP-10001626"/>
    <s v="Office Supplies"/>
    <x v="1"/>
    <x v="9"/>
    <x v="1025"/>
    <n v="7.78"/>
  </r>
  <r>
    <n v="5964"/>
    <s v="CA-2015-140732"/>
    <d v="2015-11-11T00:00:00"/>
    <d v="2015-11-13T00:00:00"/>
    <x v="2"/>
    <s v="Second Class"/>
    <x v="15"/>
    <x v="15"/>
    <s v="Home Office"/>
    <s v="United States"/>
    <s v="Los Angeles"/>
    <s v="California"/>
    <n v="90004"/>
    <x v="1"/>
    <s v="OFF-PA-10003625"/>
    <s v="Office Supplies"/>
    <x v="1"/>
    <x v="10"/>
    <x v="757"/>
    <n v="123.92"/>
  </r>
  <r>
    <n v="5965"/>
    <s v="CA-2018-119011"/>
    <d v="2018-08-20T00:00:00"/>
    <d v="2018-08-25T00:00:00"/>
    <x v="0"/>
    <s v="Standard Class"/>
    <x v="756"/>
    <x v="756"/>
    <s v="Corporate"/>
    <s v="United States"/>
    <s v="San Francisco"/>
    <s v="California"/>
    <n v="94109"/>
    <x v="1"/>
    <s v="OFF-SU-10004768"/>
    <s v="Office Supplies"/>
    <x v="1"/>
    <x v="14"/>
    <x v="1308"/>
    <n v="17.22"/>
  </r>
  <r>
    <n v="5966"/>
    <s v="CA-2018-119011"/>
    <d v="2018-08-20T00:00:00"/>
    <d v="2018-08-25T00:00:00"/>
    <x v="0"/>
    <s v="Standard Class"/>
    <x v="756"/>
    <x v="756"/>
    <s v="Corporate"/>
    <s v="United States"/>
    <s v="San Francisco"/>
    <s v="California"/>
    <n v="94109"/>
    <x v="1"/>
    <s v="OFF-ST-10000777"/>
    <s v="Office Supplies"/>
    <x v="1"/>
    <x v="4"/>
    <x v="117"/>
    <n v="226.56"/>
  </r>
  <r>
    <n v="5967"/>
    <s v="CA-2018-119011"/>
    <d v="2018-08-20T00:00:00"/>
    <d v="2018-08-25T00:00:00"/>
    <x v="0"/>
    <s v="Standard Class"/>
    <x v="756"/>
    <x v="756"/>
    <s v="Corporate"/>
    <s v="United States"/>
    <s v="San Francisco"/>
    <s v="California"/>
    <n v="94109"/>
    <x v="1"/>
    <s v="TEC-PH-10003171"/>
    <s v="Technology"/>
    <x v="2"/>
    <x v="7"/>
    <x v="1504"/>
    <n v="107.88"/>
  </r>
  <r>
    <n v="5968"/>
    <s v="CA-2017-166912"/>
    <d v="2017-01-15T00:00:00"/>
    <d v="2017-01-17T00:00:00"/>
    <x v="7"/>
    <s v="First Class"/>
    <x v="336"/>
    <x v="336"/>
    <s v="Home Office"/>
    <s v="United States"/>
    <s v="New York City"/>
    <s v="New York"/>
    <n v="10009"/>
    <x v="3"/>
    <s v="OFF-PA-10001033"/>
    <s v="Office Supplies"/>
    <x v="1"/>
    <x v="10"/>
    <x v="1509"/>
    <n v="81.98"/>
  </r>
  <r>
    <n v="5969"/>
    <s v="CA-2015-141726"/>
    <d v="2015-07-20T00:00:00"/>
    <d v="2015-07-22T00:00:00"/>
    <x v="6"/>
    <s v="First Class"/>
    <x v="230"/>
    <x v="230"/>
    <s v="Consumer"/>
    <s v="United States"/>
    <s v="San Diego"/>
    <s v="California"/>
    <n v="92105"/>
    <x v="1"/>
    <s v="OFF-PA-10000418"/>
    <s v="Office Supplies"/>
    <x v="1"/>
    <x v="10"/>
    <x v="970"/>
    <n v="104.85"/>
  </r>
  <r>
    <n v="5970"/>
    <s v="CA-2015-141726"/>
    <d v="2015-07-20T00:00:00"/>
    <d v="2015-07-22T00:00:00"/>
    <x v="6"/>
    <s v="First Class"/>
    <x v="230"/>
    <x v="230"/>
    <s v="Consumer"/>
    <s v="United States"/>
    <s v="San Diego"/>
    <s v="California"/>
    <n v="92105"/>
    <x v="1"/>
    <s v="OFF-BI-10001982"/>
    <s v="Office Supplies"/>
    <x v="1"/>
    <x v="8"/>
    <x v="304"/>
    <n v="8.7040000000000006"/>
  </r>
  <r>
    <n v="5971"/>
    <s v="CA-2015-141726"/>
    <d v="2015-07-20T00:00:00"/>
    <d v="2015-07-22T00:00:00"/>
    <x v="6"/>
    <s v="First Class"/>
    <x v="230"/>
    <x v="230"/>
    <s v="Consumer"/>
    <s v="United States"/>
    <s v="San Diego"/>
    <s v="California"/>
    <n v="92105"/>
    <x v="1"/>
    <s v="OFF-PA-10002230"/>
    <s v="Office Supplies"/>
    <x v="1"/>
    <x v="10"/>
    <x v="389"/>
    <n v="19.920000000000002"/>
  </r>
  <r>
    <n v="5972"/>
    <s v="CA-2015-141726"/>
    <d v="2015-07-20T00:00:00"/>
    <d v="2015-07-22T00:00:00"/>
    <x v="6"/>
    <s v="First Class"/>
    <x v="230"/>
    <x v="230"/>
    <s v="Consumer"/>
    <s v="United States"/>
    <s v="San Diego"/>
    <s v="California"/>
    <n v="92105"/>
    <x v="1"/>
    <s v="FUR-FU-10003577"/>
    <s v="Furniture"/>
    <x v="0"/>
    <x v="5"/>
    <x v="613"/>
    <n v="43.02"/>
  </r>
  <r>
    <n v="5973"/>
    <s v="CA-2018-115105"/>
    <d v="2018-06-02T00:00:00"/>
    <d v="2018-02-11T00:00:00"/>
    <x v="9"/>
    <s v="Standard Class"/>
    <x v="420"/>
    <x v="420"/>
    <s v="Consumer"/>
    <s v="United States"/>
    <s v="New York City"/>
    <s v="New York"/>
    <n v="10024"/>
    <x v="3"/>
    <s v="FUR-BO-10001811"/>
    <s v="Furniture"/>
    <x v="0"/>
    <x v="0"/>
    <x v="787"/>
    <n v="240.78399999999999"/>
  </r>
  <r>
    <n v="5974"/>
    <s v="CA-2016-143980"/>
    <d v="2016-12-25T00:00:00"/>
    <d v="2016-12-29T00:00:00"/>
    <x v="1"/>
    <s v="Standard Class"/>
    <x v="82"/>
    <x v="82"/>
    <s v="Home Office"/>
    <s v="United States"/>
    <s v="New York City"/>
    <s v="New York"/>
    <n v="10011"/>
    <x v="3"/>
    <s v="OFF-AP-10003779"/>
    <s v="Office Supplies"/>
    <x v="1"/>
    <x v="9"/>
    <x v="1457"/>
    <n v="414.96"/>
  </r>
  <r>
    <n v="5975"/>
    <s v="CA-2017-135636"/>
    <d v="2017-08-10T00:00:00"/>
    <d v="2017-10-13T00:00:00"/>
    <x v="0"/>
    <s v="Standard Class"/>
    <x v="140"/>
    <x v="140"/>
    <s v="Consumer"/>
    <s v="United States"/>
    <s v="Charlotte"/>
    <s v="North Carolina"/>
    <n v="28205"/>
    <x v="0"/>
    <s v="OFF-ST-10000676"/>
    <s v="Office Supplies"/>
    <x v="1"/>
    <x v="4"/>
    <x v="880"/>
    <n v="387.72"/>
  </r>
  <r>
    <n v="5976"/>
    <s v="CA-2018-102155"/>
    <d v="2018-07-13T00:00:00"/>
    <d v="2018-07-17T00:00:00"/>
    <x v="6"/>
    <s v="Standard Class"/>
    <x v="645"/>
    <x v="645"/>
    <s v="Corporate"/>
    <s v="United States"/>
    <s v="Overland Park"/>
    <s v="Kansas"/>
    <n v="66212"/>
    <x v="2"/>
    <s v="OFF-ST-10001496"/>
    <s v="Office Supplies"/>
    <x v="1"/>
    <x v="4"/>
    <x v="733"/>
    <n v="360.38"/>
  </r>
  <r>
    <n v="5977"/>
    <s v="CA-2018-102155"/>
    <d v="2018-07-13T00:00:00"/>
    <d v="2018-07-17T00:00:00"/>
    <x v="6"/>
    <s v="Standard Class"/>
    <x v="645"/>
    <x v="645"/>
    <s v="Corporate"/>
    <s v="United States"/>
    <s v="Overland Park"/>
    <s v="Kansas"/>
    <n v="66212"/>
    <x v="2"/>
    <s v="OFF-PA-10003673"/>
    <s v="Office Supplies"/>
    <x v="1"/>
    <x v="10"/>
    <x v="980"/>
    <n v="13.56"/>
  </r>
  <r>
    <n v="5978"/>
    <s v="CA-2018-116953"/>
    <d v="2018-04-24T00:00:00"/>
    <d v="2018-04-25T00:00:00"/>
    <x v="4"/>
    <s v="First Class"/>
    <x v="603"/>
    <x v="603"/>
    <s v="Consumer"/>
    <s v="United States"/>
    <s v="Mesa"/>
    <s v="Arizona"/>
    <n v="85204"/>
    <x v="1"/>
    <s v="TEC-PH-10004614"/>
    <s v="Technology"/>
    <x v="2"/>
    <x v="7"/>
    <x v="302"/>
    <n v="552"/>
  </r>
  <r>
    <n v="5979"/>
    <s v="CA-2015-117765"/>
    <d v="2015-07-09T00:00:00"/>
    <d v="2015-09-13T00:00:00"/>
    <x v="6"/>
    <s v="Standard Class"/>
    <x v="46"/>
    <x v="46"/>
    <s v="Home Office"/>
    <s v="United States"/>
    <s v="Tulsa"/>
    <s v="Oklahoma"/>
    <n v="74133"/>
    <x v="2"/>
    <s v="FUR-TA-10001039"/>
    <s v="Furniture"/>
    <x v="0"/>
    <x v="3"/>
    <x v="832"/>
    <n v="429.9"/>
  </r>
  <r>
    <n v="5980"/>
    <s v="CA-2015-117765"/>
    <d v="2015-07-09T00:00:00"/>
    <d v="2015-09-13T00:00:00"/>
    <x v="6"/>
    <s v="Standard Class"/>
    <x v="46"/>
    <x v="46"/>
    <s v="Home Office"/>
    <s v="United States"/>
    <s v="Tulsa"/>
    <s v="Oklahoma"/>
    <n v="74133"/>
    <x v="2"/>
    <s v="OFF-BI-10000474"/>
    <s v="Office Supplies"/>
    <x v="1"/>
    <x v="8"/>
    <x v="27"/>
    <n v="32.06"/>
  </r>
  <r>
    <n v="5981"/>
    <s v="CA-2015-117765"/>
    <d v="2015-07-09T00:00:00"/>
    <d v="2015-09-13T00:00:00"/>
    <x v="6"/>
    <s v="Standard Class"/>
    <x v="46"/>
    <x v="46"/>
    <s v="Home Office"/>
    <s v="United States"/>
    <s v="Tulsa"/>
    <s v="Oklahoma"/>
    <n v="74133"/>
    <x v="2"/>
    <s v="FUR-CH-10004698"/>
    <s v="Furniture"/>
    <x v="0"/>
    <x v="1"/>
    <x v="168"/>
    <n v="161.96"/>
  </r>
  <r>
    <n v="5982"/>
    <s v="CA-2015-117765"/>
    <d v="2015-07-09T00:00:00"/>
    <d v="2015-09-13T00:00:00"/>
    <x v="6"/>
    <s v="Standard Class"/>
    <x v="46"/>
    <x v="46"/>
    <s v="Home Office"/>
    <s v="United States"/>
    <s v="Tulsa"/>
    <s v="Oklahoma"/>
    <n v="74133"/>
    <x v="2"/>
    <s v="OFF-ST-10003327"/>
    <s v="Office Supplies"/>
    <x v="1"/>
    <x v="4"/>
    <x v="337"/>
    <n v="19.86"/>
  </r>
  <r>
    <n v="5983"/>
    <s v="CA-2017-114895"/>
    <d v="2017-11-21T00:00:00"/>
    <d v="2017-11-28T00:00:00"/>
    <x v="2"/>
    <s v="Standard Class"/>
    <x v="160"/>
    <x v="160"/>
    <s v="Consumer"/>
    <s v="United States"/>
    <s v="New York City"/>
    <s v="New York"/>
    <n v="10035"/>
    <x v="3"/>
    <s v="OFF-PA-10000232"/>
    <s v="Office Supplies"/>
    <x v="1"/>
    <x v="10"/>
    <x v="1631"/>
    <n v="12.96"/>
  </r>
  <r>
    <n v="5984"/>
    <s v="CA-2018-112984"/>
    <d v="2018-09-16T00:00:00"/>
    <d v="2018-09-18T00:00:00"/>
    <x v="3"/>
    <s v="Second Class"/>
    <x v="699"/>
    <x v="699"/>
    <s v="Consumer"/>
    <s v="United States"/>
    <s v="Philadelphia"/>
    <s v="Pennsylvania"/>
    <n v="19143"/>
    <x v="3"/>
    <s v="OFF-PA-10003657"/>
    <s v="Office Supplies"/>
    <x v="1"/>
    <x v="10"/>
    <x v="630"/>
    <n v="20.544"/>
  </r>
  <r>
    <n v="5985"/>
    <s v="CA-2017-163776"/>
    <d v="2017-07-19T00:00:00"/>
    <d v="2017-07-25T00:00:00"/>
    <x v="6"/>
    <s v="Standard Class"/>
    <x v="559"/>
    <x v="559"/>
    <s v="Consumer"/>
    <s v="United States"/>
    <s v="Hattiesburg"/>
    <s v="Mississippi"/>
    <n v="39401"/>
    <x v="0"/>
    <s v="FUR-FU-10001185"/>
    <s v="Furniture"/>
    <x v="0"/>
    <x v="5"/>
    <x v="1423"/>
    <n v="185.58"/>
  </r>
  <r>
    <n v="5986"/>
    <s v="CA-2017-163776"/>
    <d v="2017-07-19T00:00:00"/>
    <d v="2017-07-25T00:00:00"/>
    <x v="6"/>
    <s v="Standard Class"/>
    <x v="559"/>
    <x v="559"/>
    <s v="Consumer"/>
    <s v="United States"/>
    <s v="Hattiesburg"/>
    <s v="Mississippi"/>
    <n v="39401"/>
    <x v="0"/>
    <s v="OFF-BI-10003007"/>
    <s v="Office Supplies"/>
    <x v="1"/>
    <x v="8"/>
    <x v="1551"/>
    <n v="77.56"/>
  </r>
  <r>
    <n v="5987"/>
    <s v="CA-2017-163776"/>
    <d v="2017-07-19T00:00:00"/>
    <d v="2017-07-25T00:00:00"/>
    <x v="6"/>
    <s v="Standard Class"/>
    <x v="559"/>
    <x v="559"/>
    <s v="Consumer"/>
    <s v="United States"/>
    <s v="Hattiesburg"/>
    <s v="Mississippi"/>
    <n v="39401"/>
    <x v="0"/>
    <s v="OFF-ST-10002485"/>
    <s v="Office Supplies"/>
    <x v="1"/>
    <x v="4"/>
    <x v="211"/>
    <n v="87.92"/>
  </r>
  <r>
    <n v="5988"/>
    <s v="CA-2017-163776"/>
    <d v="2017-07-19T00:00:00"/>
    <d v="2017-07-25T00:00:00"/>
    <x v="6"/>
    <s v="Standard Class"/>
    <x v="559"/>
    <x v="559"/>
    <s v="Consumer"/>
    <s v="United States"/>
    <s v="Hattiesburg"/>
    <s v="Mississippi"/>
    <n v="39401"/>
    <x v="0"/>
    <s v="OFF-PA-10001033"/>
    <s v="Office Supplies"/>
    <x v="1"/>
    <x v="10"/>
    <x v="1509"/>
    <n v="245.94"/>
  </r>
  <r>
    <n v="5989"/>
    <s v="CA-2017-163776"/>
    <d v="2017-07-19T00:00:00"/>
    <d v="2017-07-25T00:00:00"/>
    <x v="6"/>
    <s v="Standard Class"/>
    <x v="559"/>
    <x v="559"/>
    <s v="Consumer"/>
    <s v="United States"/>
    <s v="Hattiesburg"/>
    <s v="Mississippi"/>
    <n v="39401"/>
    <x v="0"/>
    <s v="OFF-BI-10000404"/>
    <s v="Office Supplies"/>
    <x v="1"/>
    <x v="8"/>
    <x v="481"/>
    <n v="8.6"/>
  </r>
  <r>
    <n v="5990"/>
    <s v="CA-2017-163776"/>
    <d v="2017-07-19T00:00:00"/>
    <d v="2017-07-25T00:00:00"/>
    <x v="6"/>
    <s v="Standard Class"/>
    <x v="559"/>
    <x v="559"/>
    <s v="Consumer"/>
    <s v="United States"/>
    <s v="Hattiesburg"/>
    <s v="Mississippi"/>
    <n v="39401"/>
    <x v="0"/>
    <s v="FUR-BO-10003546"/>
    <s v="Furniture"/>
    <x v="0"/>
    <x v="0"/>
    <x v="1647"/>
    <n v="504.9"/>
  </r>
  <r>
    <n v="5991"/>
    <s v="US-2018-163300"/>
    <d v="2018-09-15T00:00:00"/>
    <d v="2018-09-21T00:00:00"/>
    <x v="3"/>
    <s v="Standard Class"/>
    <x v="301"/>
    <x v="301"/>
    <s v="Consumer"/>
    <s v="United States"/>
    <s v="Los Angeles"/>
    <s v="California"/>
    <n v="90049"/>
    <x v="1"/>
    <s v="OFF-BI-10004390"/>
    <s v="Office Supplies"/>
    <x v="1"/>
    <x v="8"/>
    <x v="1164"/>
    <n v="2357.4879999999998"/>
  </r>
  <r>
    <n v="5992"/>
    <s v="US-2018-163300"/>
    <d v="2018-09-15T00:00:00"/>
    <d v="2018-09-21T00:00:00"/>
    <x v="3"/>
    <s v="Standard Class"/>
    <x v="301"/>
    <x v="301"/>
    <s v="Consumer"/>
    <s v="United States"/>
    <s v="Los Angeles"/>
    <s v="California"/>
    <n v="90049"/>
    <x v="1"/>
    <s v="TEC-PH-10001700"/>
    <s v="Technology"/>
    <x v="2"/>
    <x v="7"/>
    <x v="195"/>
    <n v="369.54399999999998"/>
  </r>
  <r>
    <n v="5993"/>
    <s v="US-2018-163300"/>
    <d v="2018-09-15T00:00:00"/>
    <d v="2018-09-21T00:00:00"/>
    <x v="3"/>
    <s v="Standard Class"/>
    <x v="301"/>
    <x v="301"/>
    <s v="Consumer"/>
    <s v="United States"/>
    <s v="Los Angeles"/>
    <s v="California"/>
    <n v="90049"/>
    <x v="1"/>
    <s v="FUR-CH-10003396"/>
    <s v="Furniture"/>
    <x v="0"/>
    <x v="1"/>
    <x v="390"/>
    <n v="184.75200000000001"/>
  </r>
  <r>
    <n v="5994"/>
    <s v="CA-2017-162187"/>
    <d v="2017-11-12T00:00:00"/>
    <d v="2017-12-11T00:00:00"/>
    <x v="2"/>
    <s v="Same Day"/>
    <x v="374"/>
    <x v="374"/>
    <s v="Corporate"/>
    <s v="United States"/>
    <s v="Columbus"/>
    <s v="Ohio"/>
    <n v="43229"/>
    <x v="3"/>
    <s v="OFF-ST-10001558"/>
    <s v="Office Supplies"/>
    <x v="1"/>
    <x v="4"/>
    <x v="719"/>
    <n v="64.959999999999994"/>
  </r>
  <r>
    <n v="5995"/>
    <s v="CA-2017-162187"/>
    <d v="2017-11-12T00:00:00"/>
    <d v="2017-12-11T00:00:00"/>
    <x v="2"/>
    <s v="Same Day"/>
    <x v="374"/>
    <x v="374"/>
    <s v="Corporate"/>
    <s v="United States"/>
    <s v="Columbus"/>
    <s v="Ohio"/>
    <n v="43229"/>
    <x v="3"/>
    <s v="OFF-SU-10004782"/>
    <s v="Office Supplies"/>
    <x v="1"/>
    <x v="14"/>
    <x v="1557"/>
    <n v="13.52"/>
  </r>
  <r>
    <n v="5996"/>
    <s v="CA-2017-162187"/>
    <d v="2017-11-12T00:00:00"/>
    <d v="2017-12-11T00:00:00"/>
    <x v="2"/>
    <s v="Same Day"/>
    <x v="374"/>
    <x v="374"/>
    <s v="Corporate"/>
    <s v="United States"/>
    <s v="Columbus"/>
    <s v="Ohio"/>
    <n v="43229"/>
    <x v="3"/>
    <s v="FUR-CH-10003298"/>
    <s v="Furniture"/>
    <x v="0"/>
    <x v="1"/>
    <x v="1576"/>
    <n v="458.43"/>
  </r>
  <r>
    <n v="5997"/>
    <s v="CA-2017-162187"/>
    <d v="2017-11-12T00:00:00"/>
    <d v="2017-12-11T00:00:00"/>
    <x v="2"/>
    <s v="Same Day"/>
    <x v="374"/>
    <x v="374"/>
    <s v="Corporate"/>
    <s v="United States"/>
    <s v="Columbus"/>
    <s v="Ohio"/>
    <n v="43229"/>
    <x v="3"/>
    <s v="OFF-AP-10000576"/>
    <s v="Office Supplies"/>
    <x v="1"/>
    <x v="9"/>
    <x v="850"/>
    <n v="387.13600000000002"/>
  </r>
  <r>
    <n v="5998"/>
    <s v="CA-2017-162187"/>
    <d v="2017-11-12T00:00:00"/>
    <d v="2017-12-11T00:00:00"/>
    <x v="2"/>
    <s v="Same Day"/>
    <x v="374"/>
    <x v="374"/>
    <s v="Corporate"/>
    <s v="United States"/>
    <s v="Columbus"/>
    <s v="Ohio"/>
    <n v="43229"/>
    <x v="3"/>
    <s v="FUR-TA-10003008"/>
    <s v="Furniture"/>
    <x v="0"/>
    <x v="3"/>
    <x v="955"/>
    <n v="328.59"/>
  </r>
  <r>
    <n v="5999"/>
    <s v="US-2015-112991"/>
    <d v="2015-10-12T00:00:00"/>
    <d v="2015-12-14T00:00:00"/>
    <x v="8"/>
    <s v="Standard Class"/>
    <x v="64"/>
    <x v="64"/>
    <s v="Corporate"/>
    <s v="United States"/>
    <s v="Caldwell"/>
    <s v="Idaho"/>
    <n v="83605"/>
    <x v="1"/>
    <s v="FUR-CH-10001708"/>
    <s v="Furniture"/>
    <x v="0"/>
    <x v="1"/>
    <x v="893"/>
    <n v="338.35199999999998"/>
  </r>
  <r>
    <n v="6000"/>
    <s v="US-2015-112991"/>
    <d v="2015-10-12T00:00:00"/>
    <d v="2015-12-14T00:00:00"/>
    <x v="8"/>
    <s v="Standard Class"/>
    <x v="64"/>
    <x v="64"/>
    <s v="Corporate"/>
    <s v="United States"/>
    <s v="Caldwell"/>
    <s v="Idaho"/>
    <n v="83605"/>
    <x v="1"/>
    <s v="OFF-PA-10000019"/>
    <s v="Office Supplies"/>
    <x v="1"/>
    <x v="10"/>
    <x v="711"/>
    <n v="25.92"/>
  </r>
  <r>
    <n v="6001"/>
    <s v="US-2015-112991"/>
    <d v="2015-10-12T00:00:00"/>
    <d v="2015-12-14T00:00:00"/>
    <x v="8"/>
    <s v="Standard Class"/>
    <x v="64"/>
    <x v="64"/>
    <s v="Corporate"/>
    <s v="United States"/>
    <s v="Caldwell"/>
    <s v="Idaho"/>
    <n v="83605"/>
    <x v="1"/>
    <s v="OFF-PA-10002222"/>
    <s v="Office Supplies"/>
    <x v="1"/>
    <x v="10"/>
    <x v="394"/>
    <n v="91.36"/>
  </r>
  <r>
    <n v="6002"/>
    <s v="CA-2015-124079"/>
    <d v="2015-12-13T00:00:00"/>
    <d v="2015-12-17T00:00:00"/>
    <x v="1"/>
    <s v="Standard Class"/>
    <x v="575"/>
    <x v="575"/>
    <s v="Corporate"/>
    <s v="United States"/>
    <s v="Phoenix"/>
    <s v="Arizona"/>
    <n v="85023"/>
    <x v="1"/>
    <s v="FUR-FU-10002553"/>
    <s v="Furniture"/>
    <x v="0"/>
    <x v="5"/>
    <x v="1130"/>
    <n v="87.96"/>
  </r>
  <r>
    <n v="6003"/>
    <s v="CA-2015-124079"/>
    <d v="2015-12-13T00:00:00"/>
    <d v="2015-12-17T00:00:00"/>
    <x v="1"/>
    <s v="Standard Class"/>
    <x v="575"/>
    <x v="575"/>
    <s v="Corporate"/>
    <s v="United States"/>
    <s v="Phoenix"/>
    <s v="Arizona"/>
    <n v="85023"/>
    <x v="1"/>
    <s v="OFF-BI-10002103"/>
    <s v="Office Supplies"/>
    <x v="1"/>
    <x v="8"/>
    <x v="530"/>
    <n v="5.2140000000000004"/>
  </r>
  <r>
    <n v="6004"/>
    <s v="US-2018-146878"/>
    <d v="2018-09-21T00:00:00"/>
    <d v="2018-09-27T00:00:00"/>
    <x v="3"/>
    <s v="Standard Class"/>
    <x v="297"/>
    <x v="297"/>
    <s v="Consumer"/>
    <s v="United States"/>
    <s v="Miami"/>
    <s v="Florida"/>
    <n v="33142"/>
    <x v="0"/>
    <s v="OFF-BI-10002794"/>
    <s v="Office Supplies"/>
    <x v="1"/>
    <x v="8"/>
    <x v="102"/>
    <n v="12.294"/>
  </r>
  <r>
    <n v="6005"/>
    <s v="CA-2018-107244"/>
    <d v="2018-07-09T00:00:00"/>
    <d v="2018-09-11T00:00:00"/>
    <x v="6"/>
    <s v="Standard Class"/>
    <x v="369"/>
    <x v="369"/>
    <s v="Consumer"/>
    <s v="United States"/>
    <s v="Los Angeles"/>
    <s v="California"/>
    <n v="90004"/>
    <x v="1"/>
    <s v="FUR-FU-10002597"/>
    <s v="Furniture"/>
    <x v="0"/>
    <x v="5"/>
    <x v="627"/>
    <n v="19.760000000000002"/>
  </r>
  <r>
    <n v="6006"/>
    <s v="CA-2016-100657"/>
    <d v="2016-02-11T00:00:00"/>
    <d v="2016-11-07T00:00:00"/>
    <x v="11"/>
    <s v="Standard Class"/>
    <x v="573"/>
    <x v="573"/>
    <s v="Consumer"/>
    <s v="United States"/>
    <s v="Troy"/>
    <s v="New York"/>
    <n v="12180"/>
    <x v="3"/>
    <s v="FUR-CH-10003535"/>
    <s v="Furniture"/>
    <x v="0"/>
    <x v="1"/>
    <x v="1522"/>
    <n v="109.764"/>
  </r>
  <r>
    <n v="6007"/>
    <s v="CA-2018-129581"/>
    <d v="2018-11-12T00:00:00"/>
    <d v="2018-12-18T00:00:00"/>
    <x v="2"/>
    <s v="Standard Class"/>
    <x v="471"/>
    <x v="471"/>
    <s v="Corporate"/>
    <s v="United States"/>
    <s v="New Bedford"/>
    <s v="Massachusetts"/>
    <n v="2740"/>
    <x v="3"/>
    <s v="TEC-PH-10001527"/>
    <s v="Technology"/>
    <x v="2"/>
    <x v="7"/>
    <x v="1285"/>
    <n v="128.85"/>
  </r>
  <r>
    <n v="6008"/>
    <s v="CA-2018-129028"/>
    <d v="2018-01-04T00:00:00"/>
    <d v="2018-04-03T00:00:00"/>
    <x v="7"/>
    <s v="First Class"/>
    <x v="334"/>
    <x v="334"/>
    <s v="Corporate"/>
    <s v="United States"/>
    <s v="Florence"/>
    <s v="South Carolina"/>
    <n v="29501"/>
    <x v="0"/>
    <s v="FUR-FU-10004006"/>
    <s v="Furniture"/>
    <x v="0"/>
    <x v="5"/>
    <x v="101"/>
    <n v="127.95"/>
  </r>
  <r>
    <n v="6009"/>
    <s v="CA-2016-135580"/>
    <d v="2016-12-30T00:00:00"/>
    <d v="2017-01-03T00:00:00"/>
    <x v="1"/>
    <s v="Standard Class"/>
    <x v="52"/>
    <x v="52"/>
    <s v="Consumer"/>
    <s v="United States"/>
    <s v="Los Angeles"/>
    <s v="California"/>
    <n v="90049"/>
    <x v="1"/>
    <s v="OFF-PA-10000595"/>
    <s v="Office Supplies"/>
    <x v="1"/>
    <x v="10"/>
    <x v="1126"/>
    <n v="68.52"/>
  </r>
  <r>
    <n v="6010"/>
    <s v="CA-2016-135580"/>
    <d v="2016-12-30T00:00:00"/>
    <d v="2017-01-03T00:00:00"/>
    <x v="1"/>
    <s v="Standard Class"/>
    <x v="52"/>
    <x v="52"/>
    <s v="Consumer"/>
    <s v="United States"/>
    <s v="Los Angeles"/>
    <s v="California"/>
    <n v="90049"/>
    <x v="1"/>
    <s v="OFF-ST-10000798"/>
    <s v="Office Supplies"/>
    <x v="1"/>
    <x v="4"/>
    <x v="352"/>
    <n v="74.94"/>
  </r>
  <r>
    <n v="6011"/>
    <s v="CA-2016-135580"/>
    <d v="2016-12-30T00:00:00"/>
    <d v="2017-01-03T00:00:00"/>
    <x v="1"/>
    <s v="Standard Class"/>
    <x v="52"/>
    <x v="52"/>
    <s v="Consumer"/>
    <s v="United States"/>
    <s v="Los Angeles"/>
    <s v="California"/>
    <n v="90049"/>
    <x v="1"/>
    <s v="TEC-MA-10004002"/>
    <s v="Technology"/>
    <x v="2"/>
    <x v="15"/>
    <x v="668"/>
    <n v="2548.56"/>
  </r>
  <r>
    <n v="6012"/>
    <s v="CA-2016-135580"/>
    <d v="2016-12-30T00:00:00"/>
    <d v="2017-01-03T00:00:00"/>
    <x v="1"/>
    <s v="Standard Class"/>
    <x v="52"/>
    <x v="52"/>
    <s v="Consumer"/>
    <s v="United States"/>
    <s v="Los Angeles"/>
    <s v="California"/>
    <n v="90049"/>
    <x v="1"/>
    <s v="OFF-EN-10003296"/>
    <s v="Office Supplies"/>
    <x v="1"/>
    <x v="12"/>
    <x v="232"/>
    <n v="271.44"/>
  </r>
  <r>
    <n v="6013"/>
    <s v="CA-2016-135580"/>
    <d v="2016-12-30T00:00:00"/>
    <d v="2017-01-03T00:00:00"/>
    <x v="1"/>
    <s v="Standard Class"/>
    <x v="52"/>
    <x v="52"/>
    <s v="Consumer"/>
    <s v="United States"/>
    <s v="Los Angeles"/>
    <s v="California"/>
    <n v="90049"/>
    <x v="1"/>
    <s v="TEC-PH-10004345"/>
    <s v="Technology"/>
    <x v="2"/>
    <x v="7"/>
    <x v="1176"/>
    <n v="287.88"/>
  </r>
  <r>
    <n v="6014"/>
    <s v="CA-2017-159016"/>
    <d v="2017-10-03T00:00:00"/>
    <d v="2017-03-11T00:00:00"/>
    <x v="8"/>
    <s v="First Class"/>
    <x v="580"/>
    <x v="580"/>
    <s v="Home Office"/>
    <s v="United States"/>
    <s v="Los Angeles"/>
    <s v="California"/>
    <n v="90008"/>
    <x v="1"/>
    <s v="OFF-PA-10004405"/>
    <s v="Office Supplies"/>
    <x v="1"/>
    <x v="10"/>
    <x v="1091"/>
    <n v="14.9"/>
  </r>
  <r>
    <n v="6015"/>
    <s v="CA-2017-159016"/>
    <d v="2017-10-03T00:00:00"/>
    <d v="2017-03-11T00:00:00"/>
    <x v="8"/>
    <s v="First Class"/>
    <x v="580"/>
    <x v="580"/>
    <s v="Home Office"/>
    <s v="United States"/>
    <s v="Los Angeles"/>
    <s v="California"/>
    <n v="90008"/>
    <x v="1"/>
    <s v="TEC-PH-10002885"/>
    <s v="Technology"/>
    <x v="2"/>
    <x v="7"/>
    <x v="1136"/>
    <n v="4158.9120000000003"/>
  </r>
  <r>
    <n v="6016"/>
    <s v="CA-2015-102652"/>
    <d v="2015-06-04T00:00:00"/>
    <d v="2015-04-12T00:00:00"/>
    <x v="9"/>
    <s v="Standard Class"/>
    <x v="672"/>
    <x v="672"/>
    <s v="Corporate"/>
    <s v="United States"/>
    <s v="Los Angeles"/>
    <s v="California"/>
    <n v="90049"/>
    <x v="1"/>
    <s v="FUR-FU-10000747"/>
    <s v="Furniture"/>
    <x v="0"/>
    <x v="5"/>
    <x v="1751"/>
    <n v="91.96"/>
  </r>
  <r>
    <n v="6017"/>
    <s v="CA-2015-102652"/>
    <d v="2015-06-04T00:00:00"/>
    <d v="2015-04-12T00:00:00"/>
    <x v="9"/>
    <s v="Standard Class"/>
    <x v="672"/>
    <x v="672"/>
    <s v="Corporate"/>
    <s v="United States"/>
    <s v="Los Angeles"/>
    <s v="California"/>
    <n v="90049"/>
    <x v="1"/>
    <s v="FUR-FU-10001918"/>
    <s v="Furniture"/>
    <x v="0"/>
    <x v="5"/>
    <x v="283"/>
    <n v="33.11"/>
  </r>
  <r>
    <n v="6018"/>
    <s v="CA-2015-102652"/>
    <d v="2015-06-04T00:00:00"/>
    <d v="2015-04-12T00:00:00"/>
    <x v="9"/>
    <s v="Standard Class"/>
    <x v="672"/>
    <x v="672"/>
    <s v="Corporate"/>
    <s v="United States"/>
    <s v="Los Angeles"/>
    <s v="California"/>
    <n v="90049"/>
    <x v="1"/>
    <s v="OFF-PA-10003309"/>
    <s v="Office Supplies"/>
    <x v="1"/>
    <x v="10"/>
    <x v="1152"/>
    <n v="19.440000000000001"/>
  </r>
  <r>
    <n v="6019"/>
    <s v="CA-2015-102652"/>
    <d v="2015-06-04T00:00:00"/>
    <d v="2015-04-12T00:00:00"/>
    <x v="9"/>
    <s v="Standard Class"/>
    <x v="672"/>
    <x v="672"/>
    <s v="Corporate"/>
    <s v="United States"/>
    <s v="Los Angeles"/>
    <s v="California"/>
    <n v="90049"/>
    <x v="1"/>
    <s v="OFF-PA-10001977"/>
    <s v="Office Supplies"/>
    <x v="1"/>
    <x v="10"/>
    <x v="1473"/>
    <n v="55.48"/>
  </r>
  <r>
    <n v="6020"/>
    <s v="CA-2015-152422"/>
    <d v="2015-05-10T00:00:00"/>
    <d v="2015-10-10T00:00:00"/>
    <x v="5"/>
    <s v="Second Class"/>
    <x v="631"/>
    <x v="631"/>
    <s v="Consumer"/>
    <s v="United States"/>
    <s v="Columbus"/>
    <s v="Ohio"/>
    <n v="43229"/>
    <x v="3"/>
    <s v="OFF-AP-10002892"/>
    <s v="Office Supplies"/>
    <x v="1"/>
    <x v="9"/>
    <x v="9"/>
    <n v="91.92"/>
  </r>
  <r>
    <n v="6021"/>
    <s v="US-2017-156692"/>
    <d v="2017-08-13T00:00:00"/>
    <d v="2017-08-13T00:00:00"/>
    <x v="0"/>
    <s v="Same Day"/>
    <x v="643"/>
    <x v="643"/>
    <s v="Consumer"/>
    <s v="United States"/>
    <s v="Kenner"/>
    <s v="Louisiana"/>
    <n v="70065"/>
    <x v="0"/>
    <s v="OFF-AP-10002222"/>
    <s v="Office Supplies"/>
    <x v="1"/>
    <x v="9"/>
    <x v="360"/>
    <n v="17.34"/>
  </r>
  <r>
    <n v="6022"/>
    <s v="US-2017-156692"/>
    <d v="2017-08-13T00:00:00"/>
    <d v="2017-08-13T00:00:00"/>
    <x v="0"/>
    <s v="Same Day"/>
    <x v="643"/>
    <x v="643"/>
    <s v="Consumer"/>
    <s v="United States"/>
    <s v="Kenner"/>
    <s v="Louisiana"/>
    <n v="70065"/>
    <x v="0"/>
    <s v="TEC-AC-10000158"/>
    <s v="Technology"/>
    <x v="2"/>
    <x v="11"/>
    <x v="357"/>
    <n v="71.98"/>
  </r>
  <r>
    <n v="6023"/>
    <s v="CA-2015-130869"/>
    <d v="2015-11-17T00:00:00"/>
    <d v="2015-11-21T00:00:00"/>
    <x v="2"/>
    <s v="Standard Class"/>
    <x v="90"/>
    <x v="90"/>
    <s v="Consumer"/>
    <s v="United States"/>
    <s v="Cedar Hill"/>
    <s v="Texas"/>
    <n v="75104"/>
    <x v="2"/>
    <s v="OFF-EN-10002600"/>
    <s v="Office Supplies"/>
    <x v="1"/>
    <x v="12"/>
    <x v="111"/>
    <n v="7.08"/>
  </r>
  <r>
    <n v="6024"/>
    <s v="US-2018-128832"/>
    <d v="2018-04-24T00:00:00"/>
    <d v="2018-04-27T00:00:00"/>
    <x v="4"/>
    <s v="First Class"/>
    <x v="322"/>
    <x v="322"/>
    <s v="Corporate"/>
    <s v="United States"/>
    <s v="Providence"/>
    <s v="Rhode Island"/>
    <n v="2908"/>
    <x v="3"/>
    <s v="TEC-AC-10004855"/>
    <s v="Technology"/>
    <x v="2"/>
    <x v="11"/>
    <x v="1056"/>
    <n v="69.98"/>
  </r>
  <r>
    <n v="6025"/>
    <s v="CA-2018-139717"/>
    <d v="2018-08-24T00:00:00"/>
    <d v="2018-08-26T00:00:00"/>
    <x v="0"/>
    <s v="Second Class"/>
    <x v="661"/>
    <x v="661"/>
    <s v="Consumer"/>
    <s v="United States"/>
    <s v="Lancaster"/>
    <s v="Ohio"/>
    <n v="43130"/>
    <x v="3"/>
    <s v="OFF-AP-10000938"/>
    <s v="Office Supplies"/>
    <x v="1"/>
    <x v="9"/>
    <x v="1712"/>
    <n v="646.27200000000005"/>
  </r>
  <r>
    <n v="6026"/>
    <s v="CA-2018-139717"/>
    <d v="2018-08-24T00:00:00"/>
    <d v="2018-08-26T00:00:00"/>
    <x v="0"/>
    <s v="Second Class"/>
    <x v="661"/>
    <x v="661"/>
    <s v="Consumer"/>
    <s v="United States"/>
    <s v="Lancaster"/>
    <s v="Ohio"/>
    <n v="43130"/>
    <x v="3"/>
    <s v="OFF-PA-10002195"/>
    <s v="Office Supplies"/>
    <x v="1"/>
    <x v="10"/>
    <x v="1552"/>
    <n v="10.368"/>
  </r>
  <r>
    <n v="6027"/>
    <s v="CA-2018-136007"/>
    <d v="2018-02-23T00:00:00"/>
    <d v="2018-03-02T00:00:00"/>
    <x v="11"/>
    <s v="Standard Class"/>
    <x v="556"/>
    <x v="556"/>
    <s v="Corporate"/>
    <s v="United States"/>
    <s v="Seattle"/>
    <s v="Washington"/>
    <n v="98115"/>
    <x v="1"/>
    <s v="OFF-FA-10002701"/>
    <s v="Office Supplies"/>
    <x v="1"/>
    <x v="13"/>
    <x v="1458"/>
    <n v="8.4"/>
  </r>
  <r>
    <n v="6028"/>
    <s v="CA-2018-136007"/>
    <d v="2018-02-23T00:00:00"/>
    <d v="2018-03-02T00:00:00"/>
    <x v="11"/>
    <s v="Standard Class"/>
    <x v="556"/>
    <x v="556"/>
    <s v="Corporate"/>
    <s v="United States"/>
    <s v="Seattle"/>
    <s v="Washington"/>
    <n v="98115"/>
    <x v="1"/>
    <s v="TEC-PH-10003589"/>
    <s v="Technology"/>
    <x v="2"/>
    <x v="7"/>
    <x v="826"/>
    <n v="71.959999999999994"/>
  </r>
  <r>
    <n v="6029"/>
    <s v="CA-2017-157364"/>
    <d v="2017-11-19T00:00:00"/>
    <d v="2017-11-21T00:00:00"/>
    <x v="2"/>
    <s v="First Class"/>
    <x v="299"/>
    <x v="299"/>
    <s v="Consumer"/>
    <s v="United States"/>
    <s v="Jacksonville"/>
    <s v="North Carolina"/>
    <n v="28540"/>
    <x v="0"/>
    <s v="OFF-AR-10003752"/>
    <s v="Office Supplies"/>
    <x v="1"/>
    <x v="6"/>
    <x v="684"/>
    <n v="18.48"/>
  </r>
  <r>
    <n v="6030"/>
    <s v="US-2017-112970"/>
    <d v="2017-11-14T00:00:00"/>
    <d v="2017-11-15T00:00:00"/>
    <x v="2"/>
    <s v="First Class"/>
    <x v="621"/>
    <x v="621"/>
    <s v="Consumer"/>
    <s v="United States"/>
    <s v="Los Angeles"/>
    <s v="California"/>
    <n v="90049"/>
    <x v="1"/>
    <s v="OFF-AR-10003829"/>
    <s v="Office Supplies"/>
    <x v="1"/>
    <x v="6"/>
    <x v="943"/>
    <n v="9.84"/>
  </r>
  <r>
    <n v="6031"/>
    <s v="US-2018-152492"/>
    <d v="2018-06-07T00:00:00"/>
    <d v="2018-07-06T00:00:00"/>
    <x v="9"/>
    <s v="Same Day"/>
    <x v="738"/>
    <x v="738"/>
    <s v="Consumer"/>
    <s v="United States"/>
    <s v="Miami"/>
    <s v="Florida"/>
    <n v="33142"/>
    <x v="0"/>
    <s v="FUR-CH-10000155"/>
    <s v="Furniture"/>
    <x v="0"/>
    <x v="1"/>
    <x v="1166"/>
    <n v="239.24"/>
  </r>
  <r>
    <n v="6032"/>
    <s v="CA-2017-101168"/>
    <d v="2017-12-25T00:00:00"/>
    <d v="2018-01-01T00:00:00"/>
    <x v="1"/>
    <s v="Standard Class"/>
    <x v="164"/>
    <x v="164"/>
    <s v="Corporate"/>
    <s v="United States"/>
    <s v="Nashua"/>
    <s v="New Hampshire"/>
    <n v="3060"/>
    <x v="3"/>
    <s v="FUR-FU-10003142"/>
    <s v="Furniture"/>
    <x v="0"/>
    <x v="5"/>
    <x v="1210"/>
    <n v="21.12"/>
  </r>
  <r>
    <n v="6033"/>
    <s v="CA-2018-104010"/>
    <d v="2018-04-23T00:00:00"/>
    <d v="2018-04-25T00:00:00"/>
    <x v="4"/>
    <s v="First Class"/>
    <x v="143"/>
    <x v="143"/>
    <s v="Consumer"/>
    <s v="United States"/>
    <s v="New York City"/>
    <s v="New York"/>
    <n v="10011"/>
    <x v="3"/>
    <s v="OFF-SU-10001218"/>
    <s v="Office Supplies"/>
    <x v="1"/>
    <x v="14"/>
    <x v="134"/>
    <n v="54.9"/>
  </r>
  <r>
    <n v="6034"/>
    <s v="CA-2016-130253"/>
    <d v="2016-12-14T00:00:00"/>
    <d v="2016-12-18T00:00:00"/>
    <x v="1"/>
    <s v="Standard Class"/>
    <x v="452"/>
    <x v="452"/>
    <s v="Home Office"/>
    <s v="United States"/>
    <s v="Los Angeles"/>
    <s v="California"/>
    <n v="90036"/>
    <x v="1"/>
    <s v="FUR-FU-10002963"/>
    <s v="Furniture"/>
    <x v="0"/>
    <x v="5"/>
    <x v="1511"/>
    <n v="15.24"/>
  </r>
  <r>
    <n v="6035"/>
    <s v="US-2016-155369"/>
    <d v="2016-04-19T00:00:00"/>
    <d v="2016-04-25T00:00:00"/>
    <x v="4"/>
    <s v="Standard Class"/>
    <x v="310"/>
    <x v="310"/>
    <s v="Consumer"/>
    <s v="United States"/>
    <s v="Carrollton"/>
    <s v="Texas"/>
    <n v="75007"/>
    <x v="2"/>
    <s v="OFF-AP-10002578"/>
    <s v="Office Supplies"/>
    <x v="1"/>
    <x v="9"/>
    <x v="414"/>
    <n v="19.568000000000001"/>
  </r>
  <r>
    <n v="6036"/>
    <s v="US-2016-155369"/>
    <d v="2016-04-19T00:00:00"/>
    <d v="2016-04-25T00:00:00"/>
    <x v="4"/>
    <s v="Standard Class"/>
    <x v="310"/>
    <x v="310"/>
    <s v="Consumer"/>
    <s v="United States"/>
    <s v="Carrollton"/>
    <s v="Texas"/>
    <n v="75007"/>
    <x v="2"/>
    <s v="OFF-BI-10003925"/>
    <s v="Office Supplies"/>
    <x v="1"/>
    <x v="8"/>
    <x v="758"/>
    <n v="310.392"/>
  </r>
  <r>
    <n v="6037"/>
    <s v="CA-2017-131205"/>
    <d v="2017-04-09T00:00:00"/>
    <d v="2017-09-08T00:00:00"/>
    <x v="4"/>
    <s v="Standard Class"/>
    <x v="731"/>
    <x v="731"/>
    <s v="Consumer"/>
    <s v="United States"/>
    <s v="Georgetown"/>
    <s v="Kentucky"/>
    <n v="40324"/>
    <x v="0"/>
    <s v="FUR-FU-10003347"/>
    <s v="Furniture"/>
    <x v="0"/>
    <x v="5"/>
    <x v="379"/>
    <n v="42.6"/>
  </r>
  <r>
    <n v="6038"/>
    <s v="CA-2017-131205"/>
    <d v="2017-04-09T00:00:00"/>
    <d v="2017-09-08T00:00:00"/>
    <x v="4"/>
    <s v="Standard Class"/>
    <x v="731"/>
    <x v="731"/>
    <s v="Consumer"/>
    <s v="United States"/>
    <s v="Georgetown"/>
    <s v="Kentucky"/>
    <n v="40324"/>
    <x v="0"/>
    <s v="OFF-BI-10000315"/>
    <s v="Office Supplies"/>
    <x v="1"/>
    <x v="8"/>
    <x v="412"/>
    <n v="113.94"/>
  </r>
  <r>
    <n v="6039"/>
    <s v="CA-2017-131205"/>
    <d v="2017-04-09T00:00:00"/>
    <d v="2017-09-08T00:00:00"/>
    <x v="4"/>
    <s v="Standard Class"/>
    <x v="731"/>
    <x v="731"/>
    <s v="Consumer"/>
    <s v="United States"/>
    <s v="Georgetown"/>
    <s v="Kentucky"/>
    <n v="40324"/>
    <x v="0"/>
    <s v="OFF-ST-10002583"/>
    <s v="Office Supplies"/>
    <x v="1"/>
    <x v="4"/>
    <x v="571"/>
    <n v="129.91999999999999"/>
  </r>
  <r>
    <n v="6040"/>
    <s v="CA-2017-131205"/>
    <d v="2017-04-09T00:00:00"/>
    <d v="2017-09-08T00:00:00"/>
    <x v="4"/>
    <s v="Standard Class"/>
    <x v="731"/>
    <x v="731"/>
    <s v="Consumer"/>
    <s v="United States"/>
    <s v="Georgetown"/>
    <s v="Kentucky"/>
    <n v="40324"/>
    <x v="0"/>
    <s v="OFF-AR-10003469"/>
    <s v="Office Supplies"/>
    <x v="1"/>
    <x v="6"/>
    <x v="1258"/>
    <n v="5.28"/>
  </r>
  <r>
    <n v="6041"/>
    <s v="CA-2018-122364"/>
    <d v="2018-09-24T00:00:00"/>
    <d v="2018-09-29T00:00:00"/>
    <x v="3"/>
    <s v="Standard Class"/>
    <x v="135"/>
    <x v="135"/>
    <s v="Corporate"/>
    <s v="United States"/>
    <s v="Los Angeles"/>
    <s v="California"/>
    <n v="90008"/>
    <x v="1"/>
    <s v="TEC-PH-10001817"/>
    <s v="Technology"/>
    <x v="2"/>
    <x v="7"/>
    <x v="1106"/>
    <n v="859.2"/>
  </r>
  <r>
    <n v="6042"/>
    <s v="CA-2018-122364"/>
    <d v="2018-09-24T00:00:00"/>
    <d v="2018-09-29T00:00:00"/>
    <x v="3"/>
    <s v="Standard Class"/>
    <x v="135"/>
    <x v="135"/>
    <s v="Corporate"/>
    <s v="United States"/>
    <s v="Los Angeles"/>
    <s v="California"/>
    <n v="90008"/>
    <x v="1"/>
    <s v="TEC-MA-10001031"/>
    <s v="Technology"/>
    <x v="2"/>
    <x v="15"/>
    <x v="1760"/>
    <n v="506.28"/>
  </r>
  <r>
    <n v="6043"/>
    <s v="CA-2017-117912"/>
    <d v="2017-04-02T00:00:00"/>
    <d v="2017-02-08T00:00:00"/>
    <x v="4"/>
    <s v="Standard Class"/>
    <x v="14"/>
    <x v="14"/>
    <s v="Consumer"/>
    <s v="United States"/>
    <s v="Sierra Vista"/>
    <s v="Arizona"/>
    <n v="85635"/>
    <x v="1"/>
    <s v="FUR-FU-10002088"/>
    <s v="Furniture"/>
    <x v="0"/>
    <x v="5"/>
    <x v="1093"/>
    <n v="14.368"/>
  </r>
  <r>
    <n v="6044"/>
    <s v="CA-2018-145702"/>
    <d v="2018-05-19T00:00:00"/>
    <d v="2018-05-24T00:00:00"/>
    <x v="5"/>
    <s v="Second Class"/>
    <x v="340"/>
    <x v="340"/>
    <s v="Corporate"/>
    <s v="United States"/>
    <s v="Knoxville"/>
    <s v="Tennessee"/>
    <n v="37918"/>
    <x v="0"/>
    <s v="FUR-CH-10001482"/>
    <s v="Furniture"/>
    <x v="0"/>
    <x v="1"/>
    <x v="541"/>
    <n v="314.35199999999998"/>
  </r>
  <r>
    <n v="6045"/>
    <s v="CA-2018-145702"/>
    <d v="2018-05-19T00:00:00"/>
    <d v="2018-05-24T00:00:00"/>
    <x v="5"/>
    <s v="Second Class"/>
    <x v="340"/>
    <x v="340"/>
    <s v="Corporate"/>
    <s v="United States"/>
    <s v="Knoxville"/>
    <s v="Tennessee"/>
    <n v="37918"/>
    <x v="0"/>
    <s v="OFF-PA-10001526"/>
    <s v="Office Supplies"/>
    <x v="1"/>
    <x v="10"/>
    <x v="1039"/>
    <n v="27.888000000000002"/>
  </r>
  <r>
    <n v="6046"/>
    <s v="CA-2016-113215"/>
    <d v="2016-03-09T00:00:00"/>
    <d v="2016-09-08T00:00:00"/>
    <x v="10"/>
    <s v="Standard Class"/>
    <x v="434"/>
    <x v="434"/>
    <s v="Corporate"/>
    <s v="United States"/>
    <s v="Tucson"/>
    <s v="Arizona"/>
    <n v="85705"/>
    <x v="1"/>
    <s v="FUR-FU-10002937"/>
    <s v="Furniture"/>
    <x v="0"/>
    <x v="5"/>
    <x v="1060"/>
    <n v="238.15199999999999"/>
  </r>
  <r>
    <n v="6047"/>
    <s v="CA-2017-154662"/>
    <d v="2017-09-06T00:00:00"/>
    <d v="2017-06-16T00:00:00"/>
    <x v="3"/>
    <s v="Standard Class"/>
    <x v="682"/>
    <x v="682"/>
    <s v="Home Office"/>
    <s v="United States"/>
    <s v="Minneapolis"/>
    <s v="Minnesota"/>
    <n v="55407"/>
    <x v="2"/>
    <s v="FUR-TA-10001771"/>
    <s v="Furniture"/>
    <x v="0"/>
    <x v="3"/>
    <x v="1733"/>
    <n v="692.94"/>
  </r>
  <r>
    <n v="6048"/>
    <s v="CA-2016-105571"/>
    <d v="2016-07-11T00:00:00"/>
    <d v="2016-11-11T00:00:00"/>
    <x v="6"/>
    <s v="Standard Class"/>
    <x v="291"/>
    <x v="291"/>
    <s v="Corporate"/>
    <s v="United States"/>
    <s v="Miami"/>
    <s v="Florida"/>
    <n v="33142"/>
    <x v="0"/>
    <s v="OFF-BI-10003305"/>
    <s v="Office Supplies"/>
    <x v="1"/>
    <x v="8"/>
    <x v="570"/>
    <n v="16.146000000000001"/>
  </r>
  <r>
    <n v="6049"/>
    <s v="CA-2016-105571"/>
    <d v="2016-07-11T00:00:00"/>
    <d v="2016-11-11T00:00:00"/>
    <x v="6"/>
    <s v="Standard Class"/>
    <x v="291"/>
    <x v="291"/>
    <s v="Corporate"/>
    <s v="United States"/>
    <s v="Miami"/>
    <s v="Florida"/>
    <n v="33142"/>
    <x v="0"/>
    <s v="OFF-BI-10001359"/>
    <s v="Office Supplies"/>
    <x v="1"/>
    <x v="8"/>
    <x v="1162"/>
    <n v="1345.4849999999999"/>
  </r>
  <r>
    <n v="6050"/>
    <s v="CA-2017-152765"/>
    <d v="2017-06-15T00:00:00"/>
    <d v="2017-06-18T00:00:00"/>
    <x v="9"/>
    <s v="First Class"/>
    <x v="201"/>
    <x v="201"/>
    <s v="Consumer"/>
    <s v="United States"/>
    <s v="Houston"/>
    <s v="Texas"/>
    <n v="77036"/>
    <x v="2"/>
    <s v="OFF-PA-10000483"/>
    <s v="Office Supplies"/>
    <x v="1"/>
    <x v="10"/>
    <x v="1681"/>
    <n v="173.488"/>
  </r>
  <r>
    <n v="6051"/>
    <s v="CA-2016-153878"/>
    <d v="2016-04-25T00:00:00"/>
    <d v="2016-04-30T00:00:00"/>
    <x v="4"/>
    <s v="Standard Class"/>
    <x v="772"/>
    <x v="772"/>
    <s v="Consumer"/>
    <s v="United States"/>
    <s v="Milwaukee"/>
    <s v="Wisconsin"/>
    <n v="53209"/>
    <x v="2"/>
    <s v="OFF-AR-10000658"/>
    <s v="Office Supplies"/>
    <x v="1"/>
    <x v="6"/>
    <x v="332"/>
    <n v="57.75"/>
  </r>
  <r>
    <n v="6052"/>
    <s v="CA-2016-153878"/>
    <d v="2016-04-25T00:00:00"/>
    <d v="2016-04-30T00:00:00"/>
    <x v="4"/>
    <s v="Standard Class"/>
    <x v="772"/>
    <x v="772"/>
    <s v="Consumer"/>
    <s v="United States"/>
    <s v="Milwaukee"/>
    <s v="Wisconsin"/>
    <n v="53209"/>
    <x v="2"/>
    <s v="OFF-AP-10001205"/>
    <s v="Office Supplies"/>
    <x v="1"/>
    <x v="9"/>
    <x v="1294"/>
    <n v="272.39999999999998"/>
  </r>
  <r>
    <n v="6053"/>
    <s v="CA-2017-124016"/>
    <d v="2017-09-23T00:00:00"/>
    <d v="2017-09-26T00:00:00"/>
    <x v="3"/>
    <s v="Second Class"/>
    <x v="185"/>
    <x v="185"/>
    <s v="Home Office"/>
    <s v="United States"/>
    <s v="Lancaster"/>
    <s v="Ohio"/>
    <n v="43130"/>
    <x v="3"/>
    <s v="OFF-PA-10002586"/>
    <s v="Office Supplies"/>
    <x v="1"/>
    <x v="10"/>
    <x v="1016"/>
    <n v="11.952"/>
  </r>
  <r>
    <n v="6054"/>
    <s v="CA-2017-124016"/>
    <d v="2017-09-23T00:00:00"/>
    <d v="2017-09-26T00:00:00"/>
    <x v="3"/>
    <s v="Second Class"/>
    <x v="185"/>
    <x v="185"/>
    <s v="Home Office"/>
    <s v="United States"/>
    <s v="Lancaster"/>
    <s v="Ohio"/>
    <n v="43130"/>
    <x v="3"/>
    <s v="FUR-FU-10004963"/>
    <s v="Furniture"/>
    <x v="0"/>
    <x v="5"/>
    <x v="1443"/>
    <n v="28"/>
  </r>
  <r>
    <n v="6055"/>
    <s v="CA-2017-124016"/>
    <d v="2017-09-23T00:00:00"/>
    <d v="2017-09-26T00:00:00"/>
    <x v="3"/>
    <s v="Second Class"/>
    <x v="185"/>
    <x v="185"/>
    <s v="Home Office"/>
    <s v="United States"/>
    <s v="Lancaster"/>
    <s v="Ohio"/>
    <n v="43130"/>
    <x v="3"/>
    <s v="OFF-BI-10002071"/>
    <s v="Office Supplies"/>
    <x v="1"/>
    <x v="8"/>
    <x v="699"/>
    <n v="12.201000000000001"/>
  </r>
  <r>
    <n v="6056"/>
    <s v="CA-2017-113551"/>
    <d v="2017-08-18T00:00:00"/>
    <d v="2017-08-20T00:00:00"/>
    <x v="0"/>
    <s v="First Class"/>
    <x v="173"/>
    <x v="173"/>
    <s v="Consumer"/>
    <s v="United States"/>
    <s v="Edinburg"/>
    <s v="Texas"/>
    <n v="78539"/>
    <x v="2"/>
    <s v="OFF-BI-10001617"/>
    <s v="Office Supplies"/>
    <x v="1"/>
    <x v="8"/>
    <x v="1324"/>
    <n v="2.0680000000000001"/>
  </r>
  <r>
    <n v="6057"/>
    <s v="CA-2017-113551"/>
    <d v="2017-08-18T00:00:00"/>
    <d v="2017-08-20T00:00:00"/>
    <x v="0"/>
    <s v="First Class"/>
    <x v="173"/>
    <x v="173"/>
    <s v="Consumer"/>
    <s v="United States"/>
    <s v="Edinburg"/>
    <s v="Texas"/>
    <n v="78539"/>
    <x v="2"/>
    <s v="OFF-PA-10004665"/>
    <s v="Office Supplies"/>
    <x v="1"/>
    <x v="10"/>
    <x v="1389"/>
    <n v="83.84"/>
  </r>
  <r>
    <n v="6058"/>
    <s v="CA-2015-107524"/>
    <d v="2015-02-03T00:00:00"/>
    <d v="2015-03-08T00:00:00"/>
    <x v="11"/>
    <s v="Standard Class"/>
    <x v="607"/>
    <x v="607"/>
    <s v="Home Office"/>
    <s v="United States"/>
    <s v="New York City"/>
    <s v="New York"/>
    <n v="10009"/>
    <x v="3"/>
    <s v="OFF-EN-10001990"/>
    <s v="Office Supplies"/>
    <x v="1"/>
    <x v="12"/>
    <x v="153"/>
    <n v="11.36"/>
  </r>
  <r>
    <n v="6059"/>
    <s v="CA-2015-107524"/>
    <d v="2015-02-03T00:00:00"/>
    <d v="2015-03-08T00:00:00"/>
    <x v="11"/>
    <s v="Standard Class"/>
    <x v="607"/>
    <x v="607"/>
    <s v="Home Office"/>
    <s v="United States"/>
    <s v="New York City"/>
    <s v="New York"/>
    <n v="10009"/>
    <x v="3"/>
    <s v="OFF-PA-10000587"/>
    <s v="Office Supplies"/>
    <x v="1"/>
    <x v="10"/>
    <x v="57"/>
    <n v="36.4"/>
  </r>
  <r>
    <n v="6060"/>
    <s v="CA-2015-138072"/>
    <d v="2015-12-30T00:00:00"/>
    <d v="2016-01-03T00:00:00"/>
    <x v="1"/>
    <s v="Standard Class"/>
    <x v="315"/>
    <x v="315"/>
    <s v="Consumer"/>
    <s v="United States"/>
    <s v="Philadelphia"/>
    <s v="Pennsylvania"/>
    <n v="19120"/>
    <x v="3"/>
    <s v="TEC-AC-10004859"/>
    <s v="Technology"/>
    <x v="2"/>
    <x v="11"/>
    <x v="1554"/>
    <n v="27.968"/>
  </r>
  <r>
    <n v="6061"/>
    <s v="CA-2016-134201"/>
    <d v="2016-10-04T00:00:00"/>
    <d v="2016-04-16T00:00:00"/>
    <x v="8"/>
    <s v="Standard Class"/>
    <x v="258"/>
    <x v="258"/>
    <s v="Home Office"/>
    <s v="United States"/>
    <s v="Rochester"/>
    <s v="New York"/>
    <n v="14609"/>
    <x v="3"/>
    <s v="OFF-ST-10001476"/>
    <s v="Office Supplies"/>
    <x v="1"/>
    <x v="4"/>
    <x v="835"/>
    <n v="142.04"/>
  </r>
  <r>
    <n v="6062"/>
    <s v="CA-2016-134201"/>
    <d v="2016-10-04T00:00:00"/>
    <d v="2016-04-16T00:00:00"/>
    <x v="8"/>
    <s v="Standard Class"/>
    <x v="258"/>
    <x v="258"/>
    <s v="Home Office"/>
    <s v="United States"/>
    <s v="Rochester"/>
    <s v="New York"/>
    <n v="14609"/>
    <x v="3"/>
    <s v="OFF-AR-10002804"/>
    <s v="Office Supplies"/>
    <x v="1"/>
    <x v="6"/>
    <x v="282"/>
    <n v="14.67"/>
  </r>
  <r>
    <n v="6063"/>
    <s v="CA-2016-111780"/>
    <d v="2016-12-25T00:00:00"/>
    <d v="2016-12-30T00:00:00"/>
    <x v="1"/>
    <s v="Second Class"/>
    <x v="267"/>
    <x v="267"/>
    <s v="Consumer"/>
    <s v="United States"/>
    <s v="San Diego"/>
    <s v="California"/>
    <n v="92037"/>
    <x v="1"/>
    <s v="TEC-CO-10004202"/>
    <s v="Technology"/>
    <x v="2"/>
    <x v="16"/>
    <x v="844"/>
    <n v="1199.96"/>
  </r>
  <r>
    <n v="6064"/>
    <s v="CA-2016-111780"/>
    <d v="2016-12-25T00:00:00"/>
    <d v="2016-12-30T00:00:00"/>
    <x v="1"/>
    <s v="Second Class"/>
    <x v="267"/>
    <x v="267"/>
    <s v="Consumer"/>
    <s v="United States"/>
    <s v="San Diego"/>
    <s v="California"/>
    <n v="92037"/>
    <x v="1"/>
    <s v="OFF-PA-10001307"/>
    <s v="Office Supplies"/>
    <x v="1"/>
    <x v="10"/>
    <x v="792"/>
    <n v="12.6"/>
  </r>
  <r>
    <n v="6065"/>
    <s v="CA-2016-111780"/>
    <d v="2016-12-25T00:00:00"/>
    <d v="2016-12-30T00:00:00"/>
    <x v="1"/>
    <s v="Second Class"/>
    <x v="267"/>
    <x v="267"/>
    <s v="Consumer"/>
    <s v="United States"/>
    <s v="San Diego"/>
    <s v="California"/>
    <n v="92037"/>
    <x v="1"/>
    <s v="OFF-PA-10001667"/>
    <s v="Office Supplies"/>
    <x v="1"/>
    <x v="10"/>
    <x v="458"/>
    <n v="17.940000000000001"/>
  </r>
  <r>
    <n v="6066"/>
    <s v="CA-2016-119942"/>
    <d v="2016-05-04T00:00:00"/>
    <d v="2016-04-07T00:00:00"/>
    <x v="5"/>
    <s v="First Class"/>
    <x v="74"/>
    <x v="74"/>
    <s v="Consumer"/>
    <s v="United States"/>
    <s v="Philadelphia"/>
    <s v="Pennsylvania"/>
    <n v="19120"/>
    <x v="3"/>
    <s v="OFF-LA-10001569"/>
    <s v="Office Supplies"/>
    <x v="1"/>
    <x v="2"/>
    <x v="639"/>
    <n v="23.904"/>
  </r>
  <r>
    <n v="6067"/>
    <s v="CA-2016-151547"/>
    <d v="2016-01-17T00:00:00"/>
    <d v="2016-01-23T00:00:00"/>
    <x v="7"/>
    <s v="Standard Class"/>
    <x v="733"/>
    <x v="733"/>
    <s v="Consumer"/>
    <s v="United States"/>
    <s v="Bartlett"/>
    <s v="Tennessee"/>
    <n v="38134"/>
    <x v="0"/>
    <s v="OFF-SU-10000898"/>
    <s v="Office Supplies"/>
    <x v="1"/>
    <x v="14"/>
    <x v="1190"/>
    <n v="88.96"/>
  </r>
  <r>
    <n v="6068"/>
    <s v="CA-2018-166695"/>
    <d v="2018-05-20T00:00:00"/>
    <d v="2018-05-24T00:00:00"/>
    <x v="5"/>
    <s v="Standard Class"/>
    <x v="254"/>
    <x v="254"/>
    <s v="Home Office"/>
    <s v="United States"/>
    <s v="Lakewood"/>
    <s v="California"/>
    <n v="90712"/>
    <x v="1"/>
    <s v="FUR-CH-10000225"/>
    <s v="Furniture"/>
    <x v="0"/>
    <x v="1"/>
    <x v="406"/>
    <n v="518.27200000000005"/>
  </r>
  <r>
    <n v="6069"/>
    <s v="CA-2018-166695"/>
    <d v="2018-05-20T00:00:00"/>
    <d v="2018-05-24T00:00:00"/>
    <x v="5"/>
    <s v="Standard Class"/>
    <x v="254"/>
    <x v="254"/>
    <s v="Home Office"/>
    <s v="United States"/>
    <s v="Lakewood"/>
    <s v="California"/>
    <n v="90712"/>
    <x v="1"/>
    <s v="FUR-FU-10002191"/>
    <s v="Furniture"/>
    <x v="0"/>
    <x v="5"/>
    <x v="769"/>
    <n v="6.98"/>
  </r>
  <r>
    <n v="6070"/>
    <s v="CA-2018-166695"/>
    <d v="2018-05-20T00:00:00"/>
    <d v="2018-05-24T00:00:00"/>
    <x v="5"/>
    <s v="Standard Class"/>
    <x v="254"/>
    <x v="254"/>
    <s v="Home Office"/>
    <s v="United States"/>
    <s v="Lakewood"/>
    <s v="California"/>
    <n v="90712"/>
    <x v="1"/>
    <s v="TEC-MA-10003176"/>
    <s v="Technology"/>
    <x v="2"/>
    <x v="15"/>
    <x v="1761"/>
    <n v="343.2"/>
  </r>
  <r>
    <n v="6071"/>
    <s v="CA-2018-167542"/>
    <d v="2018-08-13T00:00:00"/>
    <d v="2018-08-20T00:00:00"/>
    <x v="0"/>
    <s v="Standard Class"/>
    <x v="470"/>
    <x v="470"/>
    <s v="Corporate"/>
    <s v="United States"/>
    <s v="Philadelphia"/>
    <s v="Pennsylvania"/>
    <n v="19120"/>
    <x v="3"/>
    <s v="OFF-LA-10004093"/>
    <s v="Office Supplies"/>
    <x v="1"/>
    <x v="2"/>
    <x v="676"/>
    <n v="17.544"/>
  </r>
  <r>
    <n v="6072"/>
    <s v="CA-2016-120901"/>
    <d v="2016-12-31T00:00:00"/>
    <d v="2017-01-04T00:00:00"/>
    <x v="1"/>
    <s v="Standard Class"/>
    <x v="767"/>
    <x v="767"/>
    <s v="Consumer"/>
    <s v="United States"/>
    <s v="Austin"/>
    <s v="Texas"/>
    <n v="78745"/>
    <x v="2"/>
    <s v="OFF-ST-10000025"/>
    <s v="Office Supplies"/>
    <x v="1"/>
    <x v="4"/>
    <x v="621"/>
    <n v="152.68799999999999"/>
  </r>
  <r>
    <n v="6073"/>
    <s v="CA-2016-120901"/>
    <d v="2016-12-31T00:00:00"/>
    <d v="2017-01-04T00:00:00"/>
    <x v="1"/>
    <s v="Standard Class"/>
    <x v="767"/>
    <x v="767"/>
    <s v="Consumer"/>
    <s v="United States"/>
    <s v="Austin"/>
    <s v="Texas"/>
    <n v="78745"/>
    <x v="2"/>
    <s v="OFF-FA-10001561"/>
    <s v="Office Supplies"/>
    <x v="1"/>
    <x v="13"/>
    <x v="839"/>
    <n v="3.488"/>
  </r>
  <r>
    <n v="6074"/>
    <s v="CA-2016-120901"/>
    <d v="2016-12-31T00:00:00"/>
    <d v="2017-01-04T00:00:00"/>
    <x v="1"/>
    <s v="Standard Class"/>
    <x v="767"/>
    <x v="767"/>
    <s v="Consumer"/>
    <s v="United States"/>
    <s v="Austin"/>
    <s v="Texas"/>
    <n v="78745"/>
    <x v="2"/>
    <s v="OFF-SU-10001225"/>
    <s v="Office Supplies"/>
    <x v="1"/>
    <x v="14"/>
    <x v="327"/>
    <n v="5.8879999999999999"/>
  </r>
  <r>
    <n v="6075"/>
    <s v="CA-2018-121398"/>
    <d v="2018-12-25T00:00:00"/>
    <d v="2018-12-29T00:00:00"/>
    <x v="1"/>
    <s v="Standard Class"/>
    <x v="92"/>
    <x v="92"/>
    <s v="Corporate"/>
    <s v="United States"/>
    <s v="Los Angeles"/>
    <s v="California"/>
    <n v="90008"/>
    <x v="1"/>
    <s v="OFF-BI-10001718"/>
    <s v="Office Supplies"/>
    <x v="1"/>
    <x v="8"/>
    <x v="1225"/>
    <n v="153.55199999999999"/>
  </r>
  <r>
    <n v="6076"/>
    <s v="CA-2018-121398"/>
    <d v="2018-12-25T00:00:00"/>
    <d v="2018-12-29T00:00:00"/>
    <x v="1"/>
    <s v="Standard Class"/>
    <x v="92"/>
    <x v="92"/>
    <s v="Corporate"/>
    <s v="United States"/>
    <s v="Los Angeles"/>
    <s v="California"/>
    <n v="90008"/>
    <x v="1"/>
    <s v="OFF-ST-10002756"/>
    <s v="Office Supplies"/>
    <x v="1"/>
    <x v="4"/>
    <x v="273"/>
    <n v="270.62"/>
  </r>
  <r>
    <n v="6077"/>
    <s v="CA-2017-151561"/>
    <d v="2017-01-09T00:00:00"/>
    <d v="2017-09-07T00:00:00"/>
    <x v="7"/>
    <s v="Standard Class"/>
    <x v="310"/>
    <x v="310"/>
    <s v="Consumer"/>
    <s v="United States"/>
    <s v="New York City"/>
    <s v="New York"/>
    <n v="10011"/>
    <x v="3"/>
    <s v="TEC-AC-10001432"/>
    <s v="Technology"/>
    <x v="2"/>
    <x v="11"/>
    <x v="476"/>
    <n v="468.9"/>
  </r>
  <r>
    <n v="6078"/>
    <s v="CA-2017-151561"/>
    <d v="2017-01-09T00:00:00"/>
    <d v="2017-09-07T00:00:00"/>
    <x v="7"/>
    <s v="Standard Class"/>
    <x v="310"/>
    <x v="310"/>
    <s v="Consumer"/>
    <s v="United States"/>
    <s v="New York City"/>
    <s v="New York"/>
    <n v="10011"/>
    <x v="3"/>
    <s v="TEC-AC-10003399"/>
    <s v="Technology"/>
    <x v="2"/>
    <x v="11"/>
    <x v="1506"/>
    <n v="72.48"/>
  </r>
  <r>
    <n v="6079"/>
    <s v="CA-2017-151561"/>
    <d v="2017-01-09T00:00:00"/>
    <d v="2017-09-07T00:00:00"/>
    <x v="7"/>
    <s v="Standard Class"/>
    <x v="310"/>
    <x v="310"/>
    <s v="Consumer"/>
    <s v="United States"/>
    <s v="New York City"/>
    <s v="New York"/>
    <n v="10011"/>
    <x v="3"/>
    <s v="OFF-SU-10001574"/>
    <s v="Office Supplies"/>
    <x v="1"/>
    <x v="14"/>
    <x v="503"/>
    <n v="10.95"/>
  </r>
  <r>
    <n v="6080"/>
    <s v="CA-2017-151561"/>
    <d v="2017-01-09T00:00:00"/>
    <d v="2017-09-07T00:00:00"/>
    <x v="7"/>
    <s v="Standard Class"/>
    <x v="310"/>
    <x v="310"/>
    <s v="Consumer"/>
    <s v="United States"/>
    <s v="New York City"/>
    <s v="New York"/>
    <n v="10011"/>
    <x v="3"/>
    <s v="FUR-FU-10004864"/>
    <s v="Furniture"/>
    <x v="0"/>
    <x v="5"/>
    <x v="441"/>
    <n v="191.82"/>
  </r>
  <r>
    <n v="6081"/>
    <s v="CA-2018-154676"/>
    <d v="2018-05-08T00:00:00"/>
    <d v="2018-08-08T00:00:00"/>
    <x v="5"/>
    <s v="First Class"/>
    <x v="125"/>
    <x v="125"/>
    <s v="Home Office"/>
    <s v="United States"/>
    <s v="Houston"/>
    <s v="Texas"/>
    <n v="77070"/>
    <x v="2"/>
    <s v="OFF-ST-10001172"/>
    <s v="Office Supplies"/>
    <x v="1"/>
    <x v="4"/>
    <x v="1206"/>
    <n v="151.05600000000001"/>
  </r>
  <r>
    <n v="6082"/>
    <s v="US-2015-165589"/>
    <d v="2015-02-18T00:00:00"/>
    <d v="2015-02-18T00:00:00"/>
    <x v="11"/>
    <s v="Same Day"/>
    <x v="180"/>
    <x v="180"/>
    <s v="Consumer"/>
    <s v="United States"/>
    <s v="Lubbock"/>
    <s v="Texas"/>
    <n v="79424"/>
    <x v="2"/>
    <s v="FUR-FU-10002396"/>
    <s v="Furniture"/>
    <x v="0"/>
    <x v="5"/>
    <x v="1590"/>
    <n v="25.16"/>
  </r>
  <r>
    <n v="6083"/>
    <s v="US-2017-132577"/>
    <d v="2017-11-22T00:00:00"/>
    <d v="2017-11-27T00:00:00"/>
    <x v="2"/>
    <s v="Standard Class"/>
    <x v="188"/>
    <x v="188"/>
    <s v="Consumer"/>
    <s v="United States"/>
    <s v="Houston"/>
    <s v="Texas"/>
    <n v="77095"/>
    <x v="2"/>
    <s v="OFF-BI-10004040"/>
    <s v="Office Supplies"/>
    <x v="1"/>
    <x v="8"/>
    <x v="1487"/>
    <n v="6.2160000000000002"/>
  </r>
  <r>
    <n v="6084"/>
    <s v="US-2017-132577"/>
    <d v="2017-11-22T00:00:00"/>
    <d v="2017-11-27T00:00:00"/>
    <x v="2"/>
    <s v="Standard Class"/>
    <x v="188"/>
    <x v="188"/>
    <s v="Consumer"/>
    <s v="United States"/>
    <s v="Houston"/>
    <s v="Texas"/>
    <n v="77095"/>
    <x v="2"/>
    <s v="OFF-AR-10003481"/>
    <s v="Office Supplies"/>
    <x v="1"/>
    <x v="6"/>
    <x v="1600"/>
    <n v="23.616"/>
  </r>
  <r>
    <n v="6085"/>
    <s v="US-2017-132577"/>
    <d v="2017-11-22T00:00:00"/>
    <d v="2017-11-27T00:00:00"/>
    <x v="2"/>
    <s v="Standard Class"/>
    <x v="188"/>
    <x v="188"/>
    <s v="Consumer"/>
    <s v="United States"/>
    <s v="Houston"/>
    <s v="Texas"/>
    <n v="77095"/>
    <x v="2"/>
    <s v="TEC-AC-10000387"/>
    <s v="Technology"/>
    <x v="2"/>
    <x v="11"/>
    <x v="1359"/>
    <n v="24.032"/>
  </r>
  <r>
    <n v="6086"/>
    <s v="US-2017-132577"/>
    <d v="2017-11-22T00:00:00"/>
    <d v="2017-11-27T00:00:00"/>
    <x v="2"/>
    <s v="Standard Class"/>
    <x v="188"/>
    <x v="188"/>
    <s v="Consumer"/>
    <s v="United States"/>
    <s v="Houston"/>
    <s v="Texas"/>
    <n v="77095"/>
    <x v="2"/>
    <s v="OFF-LA-10000262"/>
    <s v="Office Supplies"/>
    <x v="1"/>
    <x v="2"/>
    <x v="941"/>
    <n v="2.0880000000000001"/>
  </r>
  <r>
    <n v="6087"/>
    <s v="US-2017-132577"/>
    <d v="2017-11-22T00:00:00"/>
    <d v="2017-11-27T00:00:00"/>
    <x v="2"/>
    <s v="Standard Class"/>
    <x v="188"/>
    <x v="188"/>
    <s v="Consumer"/>
    <s v="United States"/>
    <s v="Houston"/>
    <s v="Texas"/>
    <n v="77095"/>
    <x v="2"/>
    <s v="OFF-BI-10003196"/>
    <s v="Office Supplies"/>
    <x v="1"/>
    <x v="8"/>
    <x v="1376"/>
    <n v="4.4880000000000004"/>
  </r>
  <r>
    <n v="6088"/>
    <s v="CA-2016-114048"/>
    <d v="2016-12-14T00:00:00"/>
    <d v="2016-12-18T00:00:00"/>
    <x v="1"/>
    <s v="Standard Class"/>
    <x v="13"/>
    <x v="13"/>
    <s v="Consumer"/>
    <s v="United States"/>
    <s v="Costa Mesa"/>
    <s v="California"/>
    <n v="92627"/>
    <x v="1"/>
    <s v="FUR-FU-10004351"/>
    <s v="Furniture"/>
    <x v="0"/>
    <x v="5"/>
    <x v="222"/>
    <n v="29.22"/>
  </r>
  <r>
    <n v="6089"/>
    <s v="CA-2016-137281"/>
    <d v="2016-06-13T00:00:00"/>
    <d v="2016-06-17T00:00:00"/>
    <x v="9"/>
    <s v="Standard Class"/>
    <x v="541"/>
    <x v="541"/>
    <s v="Corporate"/>
    <s v="United States"/>
    <s v="Roswell"/>
    <s v="Georgia"/>
    <n v="30076"/>
    <x v="0"/>
    <s v="OFF-PA-10001870"/>
    <s v="Office Supplies"/>
    <x v="1"/>
    <x v="10"/>
    <x v="680"/>
    <n v="6.48"/>
  </r>
  <r>
    <n v="6090"/>
    <s v="US-2018-162068"/>
    <d v="2018-12-28T00:00:00"/>
    <d v="2018-12-31T00:00:00"/>
    <x v="1"/>
    <s v="Second Class"/>
    <x v="331"/>
    <x v="331"/>
    <s v="Corporate"/>
    <s v="United States"/>
    <s v="Loveland"/>
    <s v="Colorado"/>
    <n v="80538"/>
    <x v="1"/>
    <s v="OFF-BI-10002813"/>
    <s v="Office Supplies"/>
    <x v="1"/>
    <x v="8"/>
    <x v="914"/>
    <n v="1.1879999999999999"/>
  </r>
  <r>
    <n v="6091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FUR-CH-10003846"/>
    <s v="Furniture"/>
    <x v="0"/>
    <x v="1"/>
    <x v="924"/>
    <n v="272.64600000000002"/>
  </r>
  <r>
    <n v="6092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TEC-AC-10002647"/>
    <s v="Technology"/>
    <x v="2"/>
    <x v="11"/>
    <x v="1762"/>
    <n v="212.8"/>
  </r>
  <r>
    <n v="6093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OFF-PA-10000807"/>
    <s v="Office Supplies"/>
    <x v="1"/>
    <x v="10"/>
    <x v="1659"/>
    <n v="38.520000000000003"/>
  </r>
  <r>
    <n v="6094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TEC-AC-10001465"/>
    <s v="Technology"/>
    <x v="2"/>
    <x v="11"/>
    <x v="478"/>
    <n v="72.64"/>
  </r>
  <r>
    <n v="6095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OFF-ST-10000615"/>
    <s v="Office Supplies"/>
    <x v="1"/>
    <x v="4"/>
    <x v="75"/>
    <n v="45.4"/>
  </r>
  <r>
    <n v="6096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OFF-PA-10002713"/>
    <s v="Office Supplies"/>
    <x v="1"/>
    <x v="10"/>
    <x v="320"/>
    <n v="13.76"/>
  </r>
  <r>
    <n v="6097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FUR-CH-10003061"/>
    <s v="Furniture"/>
    <x v="0"/>
    <x v="1"/>
    <x v="51"/>
    <n v="80.991"/>
  </r>
  <r>
    <n v="6098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OFF-BI-10000343"/>
    <s v="Office Supplies"/>
    <x v="1"/>
    <x v="8"/>
    <x v="186"/>
    <n v="11.784000000000001"/>
  </r>
  <r>
    <n v="6099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OFF-FA-10000304"/>
    <s v="Office Supplies"/>
    <x v="1"/>
    <x v="13"/>
    <x v="52"/>
    <n v="4.3600000000000003"/>
  </r>
  <r>
    <n v="6100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FUR-CH-10004086"/>
    <s v="Furniture"/>
    <x v="0"/>
    <x v="1"/>
    <x v="284"/>
    <n v="2888.127"/>
  </r>
  <r>
    <n v="6101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TEC-PH-10002885"/>
    <s v="Technology"/>
    <x v="2"/>
    <x v="7"/>
    <x v="1136"/>
    <n v="1299.6600000000001"/>
  </r>
  <r>
    <n v="6102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FUR-CH-10001215"/>
    <s v="Furniture"/>
    <x v="0"/>
    <x v="1"/>
    <x v="445"/>
    <n v="2254.41"/>
  </r>
  <r>
    <n v="6103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TEC-PH-10000215"/>
    <s v="Technology"/>
    <x v="2"/>
    <x v="7"/>
    <x v="140"/>
    <n v="104.85"/>
  </r>
  <r>
    <n v="6104"/>
    <s v="CA-2018-100111"/>
    <d v="2018-09-20T00:00:00"/>
    <d v="2018-09-26T00:00:00"/>
    <x v="3"/>
    <s v="Standard Class"/>
    <x v="277"/>
    <x v="277"/>
    <s v="Consumer"/>
    <s v="United States"/>
    <s v="New York City"/>
    <s v="New York"/>
    <n v="10035"/>
    <x v="3"/>
    <s v="TEC-AC-10001998"/>
    <s v="Technology"/>
    <x v="2"/>
    <x v="11"/>
    <x v="84"/>
    <n v="59.97"/>
  </r>
  <r>
    <n v="6105"/>
    <s v="US-2018-132381"/>
    <d v="2018-08-22T00:00:00"/>
    <d v="2018-08-24T00:00:00"/>
    <x v="0"/>
    <s v="First Class"/>
    <x v="656"/>
    <x v="656"/>
    <s v="Home Office"/>
    <s v="United States"/>
    <s v="Philadelphia"/>
    <s v="Pennsylvania"/>
    <n v="19143"/>
    <x v="3"/>
    <s v="FUR-TA-10002356"/>
    <s v="Furniture"/>
    <x v="0"/>
    <x v="3"/>
    <x v="735"/>
    <n v="314.53199999999998"/>
  </r>
  <r>
    <n v="6106"/>
    <s v="CA-2016-147011"/>
    <d v="2016-06-18T00:00:00"/>
    <d v="2016-06-22T00:00:00"/>
    <x v="9"/>
    <s v="Standard Class"/>
    <x v="403"/>
    <x v="403"/>
    <s v="Corporate"/>
    <s v="United States"/>
    <s v="Miami"/>
    <s v="Florida"/>
    <n v="33178"/>
    <x v="0"/>
    <s v="OFF-AR-10002399"/>
    <s v="Office Supplies"/>
    <x v="1"/>
    <x v="6"/>
    <x v="319"/>
    <n v="13.632"/>
  </r>
  <r>
    <n v="6107"/>
    <s v="CA-2015-120852"/>
    <d v="2015-12-20T00:00:00"/>
    <d v="2015-12-25T00:00:00"/>
    <x v="1"/>
    <s v="Standard Class"/>
    <x v="576"/>
    <x v="576"/>
    <s v="Consumer"/>
    <s v="United States"/>
    <s v="Grand Prairie"/>
    <s v="Texas"/>
    <n v="75051"/>
    <x v="2"/>
    <s v="OFF-AP-10001563"/>
    <s v="Office Supplies"/>
    <x v="1"/>
    <x v="9"/>
    <x v="535"/>
    <n v="19.431999999999999"/>
  </r>
  <r>
    <n v="6108"/>
    <s v="CA-2015-120852"/>
    <d v="2015-12-20T00:00:00"/>
    <d v="2015-12-25T00:00:00"/>
    <x v="1"/>
    <s v="Standard Class"/>
    <x v="576"/>
    <x v="576"/>
    <s v="Consumer"/>
    <s v="United States"/>
    <s v="Grand Prairie"/>
    <s v="Texas"/>
    <n v="75051"/>
    <x v="2"/>
    <s v="TEC-AC-10004510"/>
    <s v="Technology"/>
    <x v="2"/>
    <x v="11"/>
    <x v="953"/>
    <n v="65.44"/>
  </r>
  <r>
    <n v="6109"/>
    <s v="CA-2017-150007"/>
    <d v="2017-11-09T00:00:00"/>
    <d v="2017-09-16T00:00:00"/>
    <x v="2"/>
    <s v="Standard Class"/>
    <x v="548"/>
    <x v="548"/>
    <s v="Consumer"/>
    <s v="United States"/>
    <s v="Chicago"/>
    <s v="Illinois"/>
    <n v="60653"/>
    <x v="2"/>
    <s v="OFF-LA-10001982"/>
    <s v="Office Supplies"/>
    <x v="1"/>
    <x v="2"/>
    <x v="1538"/>
    <n v="6"/>
  </r>
  <r>
    <n v="6110"/>
    <s v="CA-2017-150007"/>
    <d v="2017-11-09T00:00:00"/>
    <d v="2017-09-16T00:00:00"/>
    <x v="2"/>
    <s v="Standard Class"/>
    <x v="548"/>
    <x v="548"/>
    <s v="Consumer"/>
    <s v="United States"/>
    <s v="Chicago"/>
    <s v="Illinois"/>
    <n v="60653"/>
    <x v="2"/>
    <s v="OFF-BI-10004141"/>
    <s v="Office Supplies"/>
    <x v="1"/>
    <x v="8"/>
    <x v="1296"/>
    <n v="1.9079999999999999"/>
  </r>
  <r>
    <n v="6111"/>
    <s v="CA-2017-124590"/>
    <d v="2017-12-11T00:00:00"/>
    <d v="2017-11-16T00:00:00"/>
    <x v="1"/>
    <s v="Standard Class"/>
    <x v="727"/>
    <x v="727"/>
    <s v="Consumer"/>
    <s v="United States"/>
    <s v="Parma"/>
    <s v="Ohio"/>
    <n v="44134"/>
    <x v="3"/>
    <s v="FUR-CH-10004495"/>
    <s v="Furniture"/>
    <x v="0"/>
    <x v="1"/>
    <x v="1484"/>
    <n v="1474.8019999999999"/>
  </r>
  <r>
    <n v="6112"/>
    <s v="CA-2017-124590"/>
    <d v="2017-12-11T00:00:00"/>
    <d v="2017-11-16T00:00:00"/>
    <x v="1"/>
    <s v="Standard Class"/>
    <x v="727"/>
    <x v="727"/>
    <s v="Consumer"/>
    <s v="United States"/>
    <s v="Parma"/>
    <s v="Ohio"/>
    <n v="44134"/>
    <x v="3"/>
    <s v="OFF-AP-10002311"/>
    <s v="Office Supplies"/>
    <x v="1"/>
    <x v="9"/>
    <x v="14"/>
    <n v="110.096"/>
  </r>
  <r>
    <n v="6113"/>
    <s v="CA-2017-124590"/>
    <d v="2017-12-11T00:00:00"/>
    <d v="2017-11-16T00:00:00"/>
    <x v="1"/>
    <s v="Standard Class"/>
    <x v="727"/>
    <x v="727"/>
    <s v="Consumer"/>
    <s v="United States"/>
    <s v="Parma"/>
    <s v="Ohio"/>
    <n v="44134"/>
    <x v="3"/>
    <s v="OFF-FA-10000585"/>
    <s v="Office Supplies"/>
    <x v="1"/>
    <x v="13"/>
    <x v="204"/>
    <n v="16.751999999999999"/>
  </r>
  <r>
    <n v="6114"/>
    <s v="CA-2017-124590"/>
    <d v="2017-12-11T00:00:00"/>
    <d v="2017-11-16T00:00:00"/>
    <x v="1"/>
    <s v="Standard Class"/>
    <x v="727"/>
    <x v="727"/>
    <s v="Consumer"/>
    <s v="United States"/>
    <s v="Parma"/>
    <s v="Ohio"/>
    <n v="44134"/>
    <x v="3"/>
    <s v="FUR-CH-10000454"/>
    <s v="Furniture"/>
    <x v="0"/>
    <x v="1"/>
    <x v="1"/>
    <n v="1537.0740000000001"/>
  </r>
  <r>
    <n v="6115"/>
    <s v="CA-2017-124590"/>
    <d v="2017-12-11T00:00:00"/>
    <d v="2017-11-16T00:00:00"/>
    <x v="1"/>
    <s v="Standard Class"/>
    <x v="727"/>
    <x v="727"/>
    <s v="Consumer"/>
    <s v="United States"/>
    <s v="Parma"/>
    <s v="Ohio"/>
    <n v="44134"/>
    <x v="3"/>
    <s v="FUR-CH-10003746"/>
    <s v="Furniture"/>
    <x v="0"/>
    <x v="1"/>
    <x v="623"/>
    <n v="449.37200000000001"/>
  </r>
  <r>
    <n v="6116"/>
    <s v="CA-2017-133802"/>
    <d v="2017-03-14T00:00:00"/>
    <d v="2017-03-20T00:00:00"/>
    <x v="10"/>
    <s v="Standard Class"/>
    <x v="70"/>
    <x v="70"/>
    <s v="Corporate"/>
    <s v="United States"/>
    <s v="Redwood City"/>
    <s v="California"/>
    <n v="94061"/>
    <x v="1"/>
    <s v="OFF-BI-10003291"/>
    <s v="Office Supplies"/>
    <x v="1"/>
    <x v="8"/>
    <x v="44"/>
    <n v="41.904000000000003"/>
  </r>
  <r>
    <n v="6117"/>
    <s v="US-2017-113677"/>
    <d v="2017-11-13T00:00:00"/>
    <d v="2017-11-19T00:00:00"/>
    <x v="2"/>
    <s v="Standard Class"/>
    <x v="475"/>
    <x v="475"/>
    <s v="Home Office"/>
    <s v="United States"/>
    <s v="New York City"/>
    <s v="New York"/>
    <n v="10011"/>
    <x v="3"/>
    <s v="TEC-PH-10002114"/>
    <s v="Technology"/>
    <x v="2"/>
    <x v="7"/>
    <x v="1763"/>
    <n v="2279.96"/>
  </r>
  <r>
    <n v="6118"/>
    <s v="US-2017-113677"/>
    <d v="2017-11-13T00:00:00"/>
    <d v="2017-11-19T00:00:00"/>
    <x v="2"/>
    <s v="Standard Class"/>
    <x v="475"/>
    <x v="475"/>
    <s v="Home Office"/>
    <s v="United States"/>
    <s v="New York City"/>
    <s v="New York"/>
    <n v="10011"/>
    <x v="3"/>
    <s v="OFF-LA-10001569"/>
    <s v="Office Supplies"/>
    <x v="1"/>
    <x v="2"/>
    <x v="639"/>
    <n v="14.94"/>
  </r>
  <r>
    <n v="6119"/>
    <s v="CA-2018-143378"/>
    <d v="2018-09-19T00:00:00"/>
    <d v="2018-09-25T00:00:00"/>
    <x v="3"/>
    <s v="Standard Class"/>
    <x v="335"/>
    <x v="335"/>
    <s v="Corporate"/>
    <s v="United States"/>
    <s v="Springfield"/>
    <s v="Oregon"/>
    <n v="97477"/>
    <x v="1"/>
    <s v="TEC-PH-10001425"/>
    <s v="Technology"/>
    <x v="2"/>
    <x v="7"/>
    <x v="516"/>
    <n v="191.976"/>
  </r>
  <r>
    <n v="6120"/>
    <s v="CA-2018-143378"/>
    <d v="2018-09-19T00:00:00"/>
    <d v="2018-09-25T00:00:00"/>
    <x v="3"/>
    <s v="Standard Class"/>
    <x v="335"/>
    <x v="335"/>
    <s v="Corporate"/>
    <s v="United States"/>
    <s v="Springfield"/>
    <s v="Oregon"/>
    <n v="97477"/>
    <x v="1"/>
    <s v="OFF-AR-10001915"/>
    <s v="Office Supplies"/>
    <x v="1"/>
    <x v="6"/>
    <x v="1057"/>
    <n v="23.832000000000001"/>
  </r>
  <r>
    <n v="6121"/>
    <s v="CA-2018-143378"/>
    <d v="2018-09-19T00:00:00"/>
    <d v="2018-09-25T00:00:00"/>
    <x v="3"/>
    <s v="Standard Class"/>
    <x v="335"/>
    <x v="335"/>
    <s v="Corporate"/>
    <s v="United States"/>
    <s v="Springfield"/>
    <s v="Oregon"/>
    <n v="97477"/>
    <x v="1"/>
    <s v="FUR-FU-10004864"/>
    <s v="Furniture"/>
    <x v="0"/>
    <x v="5"/>
    <x v="441"/>
    <n v="409.21600000000001"/>
  </r>
  <r>
    <n v="6122"/>
    <s v="CA-2018-143378"/>
    <d v="2018-09-19T00:00:00"/>
    <d v="2018-09-25T00:00:00"/>
    <x v="3"/>
    <s v="Standard Class"/>
    <x v="335"/>
    <x v="335"/>
    <s v="Corporate"/>
    <s v="United States"/>
    <s v="Springfield"/>
    <s v="Oregon"/>
    <n v="97477"/>
    <x v="1"/>
    <s v="FUR-BO-10001972"/>
    <s v="Furniture"/>
    <x v="0"/>
    <x v="0"/>
    <x v="367"/>
    <n v="72.587999999999994"/>
  </r>
  <r>
    <n v="6123"/>
    <s v="CA-2018-152660"/>
    <d v="2018-04-12T00:00:00"/>
    <d v="2018-12-09T00:00:00"/>
    <x v="4"/>
    <s v="Standard Class"/>
    <x v="558"/>
    <x v="558"/>
    <s v="Consumer"/>
    <s v="United States"/>
    <s v="Chicago"/>
    <s v="Illinois"/>
    <n v="60610"/>
    <x v="2"/>
    <s v="OFF-ST-10000532"/>
    <s v="Office Supplies"/>
    <x v="1"/>
    <x v="4"/>
    <x v="1412"/>
    <n v="61.567999999999998"/>
  </r>
  <r>
    <n v="6124"/>
    <s v="CA-2016-142139"/>
    <d v="2016-08-31T00:00:00"/>
    <d v="2016-09-05T00:00:00"/>
    <x v="0"/>
    <s v="Standard Class"/>
    <x v="174"/>
    <x v="174"/>
    <s v="Home Office"/>
    <s v="United States"/>
    <s v="Bedford"/>
    <s v="Texas"/>
    <n v="76021"/>
    <x v="2"/>
    <s v="OFF-PA-10003883"/>
    <s v="Office Supplies"/>
    <x v="1"/>
    <x v="10"/>
    <x v="1238"/>
    <n v="20.96"/>
  </r>
  <r>
    <n v="6125"/>
    <s v="CA-2018-145772"/>
    <d v="2018-03-06T00:00:00"/>
    <d v="2018-06-07T00:00:00"/>
    <x v="10"/>
    <s v="Standard Class"/>
    <x v="164"/>
    <x v="164"/>
    <s v="Corporate"/>
    <s v="United States"/>
    <s v="Los Angeles"/>
    <s v="California"/>
    <n v="90036"/>
    <x v="1"/>
    <s v="TEC-AC-10003038"/>
    <s v="Technology"/>
    <x v="2"/>
    <x v="11"/>
    <x v="1033"/>
    <n v="44.75"/>
  </r>
  <r>
    <n v="6126"/>
    <s v="CA-2018-145772"/>
    <d v="2018-03-06T00:00:00"/>
    <d v="2018-06-07T00:00:00"/>
    <x v="10"/>
    <s v="Standard Class"/>
    <x v="164"/>
    <x v="164"/>
    <s v="Corporate"/>
    <s v="United States"/>
    <s v="Los Angeles"/>
    <s v="California"/>
    <n v="90036"/>
    <x v="1"/>
    <s v="OFF-PA-10001593"/>
    <s v="Office Supplies"/>
    <x v="1"/>
    <x v="10"/>
    <x v="1764"/>
    <n v="11.96"/>
  </r>
  <r>
    <n v="6127"/>
    <s v="CA-2018-145772"/>
    <d v="2018-03-06T00:00:00"/>
    <d v="2018-06-07T00:00:00"/>
    <x v="10"/>
    <s v="Standard Class"/>
    <x v="164"/>
    <x v="164"/>
    <s v="Corporate"/>
    <s v="United States"/>
    <s v="Los Angeles"/>
    <s v="California"/>
    <n v="90036"/>
    <x v="1"/>
    <s v="OFF-BI-10002049"/>
    <s v="Office Supplies"/>
    <x v="1"/>
    <x v="8"/>
    <x v="765"/>
    <n v="3.9119999999999999"/>
  </r>
  <r>
    <n v="6128"/>
    <s v="CA-2017-124100"/>
    <d v="2017-03-31T00:00:00"/>
    <d v="2017-04-06T00:00:00"/>
    <x v="10"/>
    <s v="Standard Class"/>
    <x v="552"/>
    <x v="552"/>
    <s v="Consumer"/>
    <s v="United States"/>
    <s v="New York City"/>
    <s v="New York"/>
    <n v="10009"/>
    <x v="3"/>
    <s v="FUR-CH-10003817"/>
    <s v="Furniture"/>
    <x v="0"/>
    <x v="1"/>
    <x v="164"/>
    <n v="327.99599999999998"/>
  </r>
  <r>
    <n v="6129"/>
    <s v="US-2015-158400"/>
    <d v="2015-10-25T00:00:00"/>
    <d v="2015-10-28T00:00:00"/>
    <x v="8"/>
    <s v="First Class"/>
    <x v="692"/>
    <x v="692"/>
    <s v="Corporate"/>
    <s v="United States"/>
    <s v="San Francisco"/>
    <s v="California"/>
    <n v="94109"/>
    <x v="1"/>
    <s v="OFF-BI-10002353"/>
    <s v="Office Supplies"/>
    <x v="1"/>
    <x v="8"/>
    <x v="1077"/>
    <n v="49.408000000000001"/>
  </r>
  <r>
    <n v="6130"/>
    <s v="CA-2018-162033"/>
    <d v="2018-03-26T00:00:00"/>
    <d v="2018-04-02T00:00:00"/>
    <x v="10"/>
    <s v="Standard Class"/>
    <x v="773"/>
    <x v="773"/>
    <s v="Home Office"/>
    <s v="United States"/>
    <s v="Virginia Beach"/>
    <s v="Virginia"/>
    <n v="23464"/>
    <x v="0"/>
    <s v="TEC-AC-10003116"/>
    <s v="Technology"/>
    <x v="2"/>
    <x v="11"/>
    <x v="929"/>
    <n v="53.25"/>
  </r>
  <r>
    <n v="6131"/>
    <s v="CA-2018-162033"/>
    <d v="2018-03-26T00:00:00"/>
    <d v="2018-04-02T00:00:00"/>
    <x v="10"/>
    <s v="Standard Class"/>
    <x v="773"/>
    <x v="773"/>
    <s v="Home Office"/>
    <s v="United States"/>
    <s v="Virginia Beach"/>
    <s v="Virginia"/>
    <n v="23464"/>
    <x v="0"/>
    <s v="OFF-FA-10003021"/>
    <s v="Office Supplies"/>
    <x v="1"/>
    <x v="13"/>
    <x v="128"/>
    <n v="3.76"/>
  </r>
  <r>
    <n v="6132"/>
    <s v="CA-2015-163447"/>
    <d v="2015-12-27T00:00:00"/>
    <d v="2015-12-31T00:00:00"/>
    <x v="1"/>
    <s v="Standard Class"/>
    <x v="353"/>
    <x v="353"/>
    <s v="Home Office"/>
    <s v="United States"/>
    <s v="New York City"/>
    <s v="New York"/>
    <n v="10011"/>
    <x v="3"/>
    <s v="FUR-CH-10004477"/>
    <s v="Furniture"/>
    <x v="0"/>
    <x v="1"/>
    <x v="213"/>
    <n v="767.21400000000006"/>
  </r>
  <r>
    <n v="6133"/>
    <s v="CA-2018-145737"/>
    <d v="2018-09-15T00:00:00"/>
    <d v="2018-09-20T00:00:00"/>
    <x v="3"/>
    <s v="Standard Class"/>
    <x v="269"/>
    <x v="269"/>
    <s v="Consumer"/>
    <s v="United States"/>
    <s v="Lebanon"/>
    <s v="Tennessee"/>
    <n v="37087"/>
    <x v="0"/>
    <s v="OFF-PA-10001033"/>
    <s v="Office Supplies"/>
    <x v="1"/>
    <x v="10"/>
    <x v="1509"/>
    <n v="163.96"/>
  </r>
  <r>
    <n v="6134"/>
    <s v="CA-2017-148096"/>
    <d v="2017-08-16T00:00:00"/>
    <d v="2017-08-19T00:00:00"/>
    <x v="0"/>
    <s v="First Class"/>
    <x v="774"/>
    <x v="774"/>
    <s v="Corporate"/>
    <s v="United States"/>
    <s v="Los Angeles"/>
    <s v="California"/>
    <n v="90045"/>
    <x v="1"/>
    <s v="FUR-TA-10004152"/>
    <s v="Furniture"/>
    <x v="0"/>
    <x v="3"/>
    <x v="1516"/>
    <n v="161.28"/>
  </r>
  <r>
    <n v="6135"/>
    <s v="CA-2017-146766"/>
    <d v="2017-04-11T00:00:00"/>
    <d v="2017-11-04T00:00:00"/>
    <x v="4"/>
    <s v="Same Day"/>
    <x v="627"/>
    <x v="627"/>
    <s v="Consumer"/>
    <s v="United States"/>
    <s v="Chula Vista"/>
    <s v="California"/>
    <n v="91911"/>
    <x v="1"/>
    <s v="OFF-AR-10002135"/>
    <s v="Office Supplies"/>
    <x v="1"/>
    <x v="6"/>
    <x v="281"/>
    <n v="192.8"/>
  </r>
  <r>
    <n v="6136"/>
    <s v="CA-2016-105613"/>
    <d v="2016-10-18T00:00:00"/>
    <d v="2016-10-22T00:00:00"/>
    <x v="8"/>
    <s v="Standard Class"/>
    <x v="607"/>
    <x v="607"/>
    <s v="Home Office"/>
    <s v="United States"/>
    <s v="Mcallen"/>
    <s v="Texas"/>
    <n v="78501"/>
    <x v="2"/>
    <s v="TEC-AC-10000521"/>
    <s v="Technology"/>
    <x v="2"/>
    <x v="11"/>
    <x v="1566"/>
    <n v="27.696000000000002"/>
  </r>
  <r>
    <n v="6137"/>
    <s v="CA-2016-105613"/>
    <d v="2016-10-18T00:00:00"/>
    <d v="2016-10-22T00:00:00"/>
    <x v="8"/>
    <s v="Standard Class"/>
    <x v="607"/>
    <x v="607"/>
    <s v="Home Office"/>
    <s v="United States"/>
    <s v="Mcallen"/>
    <s v="Texas"/>
    <n v="78501"/>
    <x v="2"/>
    <s v="OFF-AP-10000026"/>
    <s v="Office Supplies"/>
    <x v="1"/>
    <x v="9"/>
    <x v="1291"/>
    <n v="73.164000000000001"/>
  </r>
  <r>
    <n v="6138"/>
    <s v="US-2017-142251"/>
    <d v="2017-10-31T00:00:00"/>
    <d v="2017-11-04T00:00:00"/>
    <x v="8"/>
    <s v="Second Class"/>
    <x v="383"/>
    <x v="383"/>
    <s v="Consumer"/>
    <s v="United States"/>
    <s v="Hollywood"/>
    <s v="Florida"/>
    <n v="33021"/>
    <x v="0"/>
    <s v="OFF-PA-10002986"/>
    <s v="Office Supplies"/>
    <x v="1"/>
    <x v="10"/>
    <x v="482"/>
    <n v="32.064"/>
  </r>
  <r>
    <n v="6139"/>
    <s v="CA-2015-131247"/>
    <d v="2015-03-30T00:00:00"/>
    <d v="2015-04-04T00:00:00"/>
    <x v="10"/>
    <s v="Standard Class"/>
    <x v="315"/>
    <x v="315"/>
    <s v="Consumer"/>
    <s v="United States"/>
    <s v="San Francisco"/>
    <s v="California"/>
    <n v="94110"/>
    <x v="1"/>
    <s v="FUR-BO-10001337"/>
    <s v="Furniture"/>
    <x v="0"/>
    <x v="0"/>
    <x v="430"/>
    <n v="205.666"/>
  </r>
  <r>
    <n v="6140"/>
    <s v="US-2016-113593"/>
    <d v="2016-04-18T00:00:00"/>
    <d v="2016-04-20T00:00:00"/>
    <x v="4"/>
    <s v="First Class"/>
    <x v="720"/>
    <x v="720"/>
    <s v="Consumer"/>
    <s v="United States"/>
    <s v="Santa Maria"/>
    <s v="California"/>
    <n v="93454"/>
    <x v="1"/>
    <s v="OFF-ST-10000532"/>
    <s v="Office Supplies"/>
    <x v="1"/>
    <x v="4"/>
    <x v="1412"/>
    <n v="115.44"/>
  </r>
  <r>
    <n v="6141"/>
    <s v="CA-2018-121083"/>
    <d v="2018-09-07T00:00:00"/>
    <d v="2018-07-15T00:00:00"/>
    <x v="3"/>
    <s v="Standard Class"/>
    <x v="440"/>
    <x v="440"/>
    <s v="Consumer"/>
    <s v="United States"/>
    <s v="Manchester"/>
    <s v="Connecticut"/>
    <n v="6040"/>
    <x v="3"/>
    <s v="OFF-PA-10001497"/>
    <s v="Office Supplies"/>
    <x v="1"/>
    <x v="10"/>
    <x v="1755"/>
    <n v="274.8"/>
  </r>
  <r>
    <n v="6142"/>
    <s v="CA-2018-121083"/>
    <d v="2018-09-07T00:00:00"/>
    <d v="2018-07-15T00:00:00"/>
    <x v="3"/>
    <s v="Standard Class"/>
    <x v="440"/>
    <x v="440"/>
    <s v="Consumer"/>
    <s v="United States"/>
    <s v="Manchester"/>
    <s v="Connecticut"/>
    <n v="6040"/>
    <x v="3"/>
    <s v="OFF-ST-10002554"/>
    <s v="Office Supplies"/>
    <x v="1"/>
    <x v="4"/>
    <x v="1153"/>
    <n v="195.64"/>
  </r>
  <r>
    <n v="6143"/>
    <s v="CA-2018-121083"/>
    <d v="2018-09-07T00:00:00"/>
    <d v="2018-07-15T00:00:00"/>
    <x v="3"/>
    <s v="Standard Class"/>
    <x v="440"/>
    <x v="440"/>
    <s v="Consumer"/>
    <s v="United States"/>
    <s v="Manchester"/>
    <s v="Connecticut"/>
    <n v="6040"/>
    <x v="3"/>
    <s v="TEC-PH-10001336"/>
    <s v="Technology"/>
    <x v="2"/>
    <x v="7"/>
    <x v="950"/>
    <n v="257.98"/>
  </r>
  <r>
    <n v="6144"/>
    <s v="CA-2018-121083"/>
    <d v="2018-09-07T00:00:00"/>
    <d v="2018-07-15T00:00:00"/>
    <x v="3"/>
    <s v="Standard Class"/>
    <x v="440"/>
    <x v="440"/>
    <s v="Consumer"/>
    <s v="United States"/>
    <s v="Manchester"/>
    <s v="Connecticut"/>
    <n v="6040"/>
    <x v="3"/>
    <s v="OFF-AR-10002987"/>
    <s v="Office Supplies"/>
    <x v="1"/>
    <x v="6"/>
    <x v="1562"/>
    <n v="119.04"/>
  </r>
  <r>
    <n v="6145"/>
    <s v="CA-2018-151190"/>
    <d v="2018-06-27T00:00:00"/>
    <d v="2018-07-01T00:00:00"/>
    <x v="9"/>
    <s v="Standard Class"/>
    <x v="218"/>
    <x v="218"/>
    <s v="Consumer"/>
    <s v="United States"/>
    <s v="Omaha"/>
    <s v="Nebraska"/>
    <n v="68104"/>
    <x v="2"/>
    <s v="OFF-PA-10000575"/>
    <s v="Office Supplies"/>
    <x v="1"/>
    <x v="10"/>
    <x v="1059"/>
    <n v="20.07"/>
  </r>
  <r>
    <n v="6146"/>
    <s v="CA-2015-133543"/>
    <d v="2015-12-22T00:00:00"/>
    <d v="2015-12-26T00:00:00"/>
    <x v="1"/>
    <s v="Standard Class"/>
    <x v="730"/>
    <x v="730"/>
    <s v="Consumer"/>
    <s v="United States"/>
    <s v="San Jose"/>
    <s v="California"/>
    <n v="95123"/>
    <x v="1"/>
    <s v="OFF-AR-10003394"/>
    <s v="Office Supplies"/>
    <x v="1"/>
    <x v="6"/>
    <x v="501"/>
    <n v="11.76"/>
  </r>
  <r>
    <n v="6147"/>
    <s v="CA-2018-105130"/>
    <d v="2018-11-21T00:00:00"/>
    <d v="2018-11-25T00:00:00"/>
    <x v="2"/>
    <s v="Standard Class"/>
    <x v="601"/>
    <x v="601"/>
    <s v="Corporate"/>
    <s v="United States"/>
    <s v="San Francisco"/>
    <s v="California"/>
    <n v="94122"/>
    <x v="1"/>
    <s v="OFF-AR-10003394"/>
    <s v="Office Supplies"/>
    <x v="1"/>
    <x v="6"/>
    <x v="501"/>
    <n v="11.76"/>
  </r>
  <r>
    <n v="6148"/>
    <s v="CA-2018-105130"/>
    <d v="2018-11-21T00:00:00"/>
    <d v="2018-11-25T00:00:00"/>
    <x v="2"/>
    <s v="Standard Class"/>
    <x v="601"/>
    <x v="601"/>
    <s v="Corporate"/>
    <s v="United States"/>
    <s v="San Francisco"/>
    <s v="California"/>
    <n v="94122"/>
    <x v="1"/>
    <s v="OFF-BI-10001191"/>
    <s v="Office Supplies"/>
    <x v="1"/>
    <x v="8"/>
    <x v="979"/>
    <n v="40.735999999999997"/>
  </r>
  <r>
    <n v="6149"/>
    <s v="CA-2017-161928"/>
    <d v="2017-06-27T00:00:00"/>
    <d v="2017-06-29T00:00:00"/>
    <x v="9"/>
    <s v="Second Class"/>
    <x v="663"/>
    <x v="663"/>
    <s v="Consumer"/>
    <s v="United States"/>
    <s v="San Francisco"/>
    <s v="California"/>
    <n v="94109"/>
    <x v="1"/>
    <s v="TEC-PH-10003484"/>
    <s v="Technology"/>
    <x v="2"/>
    <x v="7"/>
    <x v="1539"/>
    <n v="201.584"/>
  </r>
  <r>
    <n v="6150"/>
    <s v="CA-2018-101322"/>
    <d v="2018-12-28T00:00:00"/>
    <d v="2018-12-31T00:00:00"/>
    <x v="1"/>
    <s v="First Class"/>
    <x v="684"/>
    <x v="684"/>
    <s v="Corporate"/>
    <s v="United States"/>
    <s v="Long Beach"/>
    <s v="California"/>
    <n v="90805"/>
    <x v="1"/>
    <s v="FUR-CH-10003968"/>
    <s v="Furniture"/>
    <x v="0"/>
    <x v="1"/>
    <x v="56"/>
    <n v="340.70400000000001"/>
  </r>
  <r>
    <n v="6151"/>
    <s v="US-2017-106600"/>
    <d v="2017-08-04T00:00:00"/>
    <d v="2017-04-11T00:00:00"/>
    <x v="0"/>
    <s v="First Class"/>
    <x v="528"/>
    <x v="528"/>
    <s v="Consumer"/>
    <s v="United States"/>
    <s v="Columbus"/>
    <s v="Georgia"/>
    <n v="31907"/>
    <x v="0"/>
    <s v="FUR-BO-10001608"/>
    <s v="Furniture"/>
    <x v="0"/>
    <x v="0"/>
    <x v="1532"/>
    <n v="354.9"/>
  </r>
  <r>
    <n v="6152"/>
    <s v="CA-2015-111871"/>
    <d v="2015-03-18T00:00:00"/>
    <d v="2015-03-21T00:00:00"/>
    <x v="10"/>
    <s v="Second Class"/>
    <x v="735"/>
    <x v="735"/>
    <s v="Home Office"/>
    <s v="United States"/>
    <s v="San Francisco"/>
    <s v="California"/>
    <n v="94110"/>
    <x v="1"/>
    <s v="FUR-BO-10004218"/>
    <s v="Furniture"/>
    <x v="0"/>
    <x v="0"/>
    <x v="1593"/>
    <n v="1198.33"/>
  </r>
  <r>
    <n v="6153"/>
    <s v="CA-2018-139437"/>
    <d v="2018-03-07T00:00:00"/>
    <d v="2018-07-08T00:00:00"/>
    <x v="10"/>
    <s v="Standard Class"/>
    <x v="361"/>
    <x v="361"/>
    <s v="Consumer"/>
    <s v="United States"/>
    <s v="Los Angeles"/>
    <s v="California"/>
    <n v="90004"/>
    <x v="1"/>
    <s v="OFF-ST-10002485"/>
    <s v="Office Supplies"/>
    <x v="1"/>
    <x v="4"/>
    <x v="211"/>
    <n v="87.92"/>
  </r>
  <r>
    <n v="6154"/>
    <s v="CA-2018-151484"/>
    <d v="2018-04-20T00:00:00"/>
    <d v="2018-04-23T00:00:00"/>
    <x v="4"/>
    <s v="First Class"/>
    <x v="51"/>
    <x v="51"/>
    <s v="Corporate"/>
    <s v="United States"/>
    <s v="Philadelphia"/>
    <s v="Pennsylvania"/>
    <n v="19120"/>
    <x v="3"/>
    <s v="FUR-FU-10001876"/>
    <s v="Furniture"/>
    <x v="0"/>
    <x v="5"/>
    <x v="1403"/>
    <n v="51.968000000000004"/>
  </r>
  <r>
    <n v="6155"/>
    <s v="CA-2018-151484"/>
    <d v="2018-04-20T00:00:00"/>
    <d v="2018-04-23T00:00:00"/>
    <x v="4"/>
    <s v="First Class"/>
    <x v="51"/>
    <x v="51"/>
    <s v="Corporate"/>
    <s v="United States"/>
    <s v="Philadelphia"/>
    <s v="Pennsylvania"/>
    <n v="19120"/>
    <x v="3"/>
    <s v="OFF-ST-10002370"/>
    <s v="Office Supplies"/>
    <x v="1"/>
    <x v="4"/>
    <x v="80"/>
    <n v="51.335999999999999"/>
  </r>
  <r>
    <n v="6156"/>
    <s v="CA-2018-151484"/>
    <d v="2018-04-20T00:00:00"/>
    <d v="2018-04-23T00:00:00"/>
    <x v="4"/>
    <s v="First Class"/>
    <x v="51"/>
    <x v="51"/>
    <s v="Corporate"/>
    <s v="United States"/>
    <s v="Philadelphia"/>
    <s v="Pennsylvania"/>
    <n v="19120"/>
    <x v="3"/>
    <s v="OFF-ST-10000142"/>
    <s v="Office Supplies"/>
    <x v="1"/>
    <x v="4"/>
    <x v="404"/>
    <n v="332.70400000000001"/>
  </r>
  <r>
    <n v="6157"/>
    <s v="CA-2018-151484"/>
    <d v="2018-04-20T00:00:00"/>
    <d v="2018-04-23T00:00:00"/>
    <x v="4"/>
    <s v="First Class"/>
    <x v="51"/>
    <x v="51"/>
    <s v="Corporate"/>
    <s v="United States"/>
    <s v="Philadelphia"/>
    <s v="Pennsylvania"/>
    <n v="19120"/>
    <x v="3"/>
    <s v="FUR-FU-10004671"/>
    <s v="Furniture"/>
    <x v="0"/>
    <x v="5"/>
    <x v="1366"/>
    <n v="42.408000000000001"/>
  </r>
  <r>
    <n v="6158"/>
    <s v="CA-2017-104150"/>
    <d v="2017-03-08T00:00:00"/>
    <d v="2017-08-05T00:00:00"/>
    <x v="10"/>
    <s v="Second Class"/>
    <x v="743"/>
    <x v="743"/>
    <s v="Consumer"/>
    <s v="United States"/>
    <s v="Tulsa"/>
    <s v="Oklahoma"/>
    <n v="74133"/>
    <x v="2"/>
    <s v="OFF-EN-10002504"/>
    <s v="Office Supplies"/>
    <x v="1"/>
    <x v="12"/>
    <x v="113"/>
    <n v="81.540000000000006"/>
  </r>
  <r>
    <n v="6159"/>
    <s v="CA-2017-104150"/>
    <d v="2017-03-08T00:00:00"/>
    <d v="2017-08-05T00:00:00"/>
    <x v="10"/>
    <s v="Second Class"/>
    <x v="743"/>
    <x v="743"/>
    <s v="Consumer"/>
    <s v="United States"/>
    <s v="Tulsa"/>
    <s v="Oklahoma"/>
    <n v="74133"/>
    <x v="2"/>
    <s v="TEC-AC-10004803"/>
    <s v="Technology"/>
    <x v="2"/>
    <x v="11"/>
    <x v="1765"/>
    <n v="167.28"/>
  </r>
  <r>
    <n v="6160"/>
    <s v="CA-2017-161025"/>
    <d v="2017-03-12T00:00:00"/>
    <d v="2017-12-09T00:00:00"/>
    <x v="10"/>
    <s v="Standard Class"/>
    <x v="306"/>
    <x v="306"/>
    <s v="Consumer"/>
    <s v="United States"/>
    <s v="Los Angeles"/>
    <s v="California"/>
    <n v="90049"/>
    <x v="1"/>
    <s v="OFF-ST-10001932"/>
    <s v="Office Supplies"/>
    <x v="1"/>
    <x v="4"/>
    <x v="1650"/>
    <n v="772.68"/>
  </r>
  <r>
    <n v="6161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TEC-PH-10004667"/>
    <s v="Technology"/>
    <x v="2"/>
    <x v="7"/>
    <x v="524"/>
    <n v="323.976"/>
  </r>
  <r>
    <n v="6162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OFF-LA-10000443"/>
    <s v="Office Supplies"/>
    <x v="1"/>
    <x v="2"/>
    <x v="1127"/>
    <n v="11.808"/>
  </r>
  <r>
    <n v="6163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OFF-ST-10000918"/>
    <s v="Office Supplies"/>
    <x v="1"/>
    <x v="4"/>
    <x v="377"/>
    <n v="26.16"/>
  </r>
  <r>
    <n v="6164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OFF-BI-10001196"/>
    <s v="Office Supplies"/>
    <x v="1"/>
    <x v="8"/>
    <x v="1390"/>
    <n v="33.57"/>
  </r>
  <r>
    <n v="6165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FUR-FU-10003981"/>
    <s v="Furniture"/>
    <x v="0"/>
    <x v="5"/>
    <x v="325"/>
    <n v="4.992"/>
  </r>
  <r>
    <n v="6166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FUR-FU-10002508"/>
    <s v="Furniture"/>
    <x v="0"/>
    <x v="5"/>
    <x v="1670"/>
    <n v="20.015999999999998"/>
  </r>
  <r>
    <n v="6167"/>
    <s v="CA-2015-103989"/>
    <d v="2015-03-19T00:00:00"/>
    <d v="2015-03-21T00:00:00"/>
    <x v="10"/>
    <s v="First Class"/>
    <x v="204"/>
    <x v="204"/>
    <s v="Corporate"/>
    <s v="United States"/>
    <s v="Lakeland"/>
    <s v="Florida"/>
    <n v="33801"/>
    <x v="0"/>
    <s v="TEC-AC-10002647"/>
    <s v="Technology"/>
    <x v="2"/>
    <x v="11"/>
    <x v="1762"/>
    <n v="170.24"/>
  </r>
  <r>
    <n v="6168"/>
    <s v="CA-2016-142433"/>
    <d v="2016-04-20T00:00:00"/>
    <d v="2016-04-25T00:00:00"/>
    <x v="4"/>
    <s v="Standard Class"/>
    <x v="301"/>
    <x v="301"/>
    <s v="Consumer"/>
    <s v="United States"/>
    <s v="Houston"/>
    <s v="Texas"/>
    <n v="77036"/>
    <x v="2"/>
    <s v="OFF-PA-10002377"/>
    <s v="Office Supplies"/>
    <x v="1"/>
    <x v="10"/>
    <x v="127"/>
    <n v="117.456"/>
  </r>
  <r>
    <n v="6169"/>
    <s v="CA-2016-132815"/>
    <d v="2016-09-19T00:00:00"/>
    <d v="2016-09-22T00:00:00"/>
    <x v="3"/>
    <s v="Second Class"/>
    <x v="459"/>
    <x v="459"/>
    <s v="Corporate"/>
    <s v="United States"/>
    <s v="Los Angeles"/>
    <s v="California"/>
    <n v="90008"/>
    <x v="1"/>
    <s v="OFF-PA-10004530"/>
    <s v="Office Supplies"/>
    <x v="1"/>
    <x v="10"/>
    <x v="496"/>
    <n v="22.96"/>
  </r>
  <r>
    <n v="6170"/>
    <s v="CA-2015-101266"/>
    <d v="2015-08-27T00:00:00"/>
    <d v="2015-08-30T00:00:00"/>
    <x v="0"/>
    <s v="Second Class"/>
    <x v="462"/>
    <x v="462"/>
    <s v="Consumer"/>
    <s v="United States"/>
    <s v="Springfield"/>
    <s v="Virginia"/>
    <n v="22153"/>
    <x v="0"/>
    <s v="OFF-PA-10002986"/>
    <s v="Office Supplies"/>
    <x v="1"/>
    <x v="10"/>
    <x v="482"/>
    <n v="13.36"/>
  </r>
  <r>
    <n v="6171"/>
    <s v="CA-2017-141523"/>
    <d v="2017-12-19T00:00:00"/>
    <d v="2017-12-24T00:00:00"/>
    <x v="1"/>
    <s v="Second Class"/>
    <x v="775"/>
    <x v="775"/>
    <s v="Corporate"/>
    <s v="United States"/>
    <s v="New York City"/>
    <s v="New York"/>
    <n v="10035"/>
    <x v="3"/>
    <s v="OFF-BI-10000948"/>
    <s v="Office Supplies"/>
    <x v="1"/>
    <x v="8"/>
    <x v="1382"/>
    <n v="34.247999999999998"/>
  </r>
  <r>
    <n v="6172"/>
    <s v="CA-2017-141523"/>
    <d v="2017-12-19T00:00:00"/>
    <d v="2017-12-24T00:00:00"/>
    <x v="1"/>
    <s v="Second Class"/>
    <x v="775"/>
    <x v="775"/>
    <s v="Corporate"/>
    <s v="United States"/>
    <s v="New York City"/>
    <s v="New York"/>
    <n v="10035"/>
    <x v="3"/>
    <s v="OFF-AR-10001545"/>
    <s v="Office Supplies"/>
    <x v="1"/>
    <x v="6"/>
    <x v="820"/>
    <n v="3.52"/>
  </r>
  <r>
    <n v="6173"/>
    <s v="US-2015-106299"/>
    <d v="2015-02-08T00:00:00"/>
    <d v="2015-08-08T00:00:00"/>
    <x v="11"/>
    <s v="Standard Class"/>
    <x v="125"/>
    <x v="125"/>
    <s v="Home Office"/>
    <s v="United States"/>
    <s v="Springfield"/>
    <s v="Missouri"/>
    <n v="65807"/>
    <x v="2"/>
    <s v="OFF-BI-10001758"/>
    <s v="Office Supplies"/>
    <x v="1"/>
    <x v="8"/>
    <x v="944"/>
    <n v="26.7"/>
  </r>
  <r>
    <n v="6174"/>
    <s v="US-2015-106299"/>
    <d v="2015-02-08T00:00:00"/>
    <d v="2015-08-08T00:00:00"/>
    <x v="11"/>
    <s v="Standard Class"/>
    <x v="125"/>
    <x v="125"/>
    <s v="Home Office"/>
    <s v="United States"/>
    <s v="Springfield"/>
    <s v="Missouri"/>
    <n v="65807"/>
    <x v="2"/>
    <s v="TEC-AC-10003237"/>
    <s v="Technology"/>
    <x v="2"/>
    <x v="11"/>
    <x v="1640"/>
    <n v="21.2"/>
  </r>
  <r>
    <n v="6175"/>
    <s v="US-2015-106299"/>
    <d v="2015-02-08T00:00:00"/>
    <d v="2015-08-08T00:00:00"/>
    <x v="11"/>
    <s v="Standard Class"/>
    <x v="125"/>
    <x v="125"/>
    <s v="Home Office"/>
    <s v="United States"/>
    <s v="Springfield"/>
    <s v="Missouri"/>
    <n v="65807"/>
    <x v="2"/>
    <s v="OFF-ST-10002011"/>
    <s v="Office Supplies"/>
    <x v="1"/>
    <x v="4"/>
    <x v="1064"/>
    <n v="838.38"/>
  </r>
  <r>
    <n v="6176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FUR-CH-10000309"/>
    <s v="Furniture"/>
    <x v="0"/>
    <x v="1"/>
    <x v="773"/>
    <n v="1690.04"/>
  </r>
  <r>
    <n v="6177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OFF-ST-10002444"/>
    <s v="Office Supplies"/>
    <x v="1"/>
    <x v="4"/>
    <x v="576"/>
    <n v="85.96"/>
  </r>
  <r>
    <n v="6178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OFF-EN-10001453"/>
    <s v="Office Supplies"/>
    <x v="1"/>
    <x v="12"/>
    <x v="1685"/>
    <n v="121.96"/>
  </r>
  <r>
    <n v="6179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OFF-PA-10001801"/>
    <s v="Office Supplies"/>
    <x v="1"/>
    <x v="10"/>
    <x v="1766"/>
    <n v="23.92"/>
  </r>
  <r>
    <n v="6180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OFF-ST-10000563"/>
    <s v="Office Supplies"/>
    <x v="1"/>
    <x v="4"/>
    <x v="903"/>
    <n v="63.96"/>
  </r>
  <r>
    <n v="6181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TEC-PH-10000369"/>
    <s v="Technology"/>
    <x v="2"/>
    <x v="7"/>
    <x v="1355"/>
    <n v="629.95000000000005"/>
  </r>
  <r>
    <n v="6182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TEC-PH-10002538"/>
    <s v="Technology"/>
    <x v="2"/>
    <x v="7"/>
    <x v="529"/>
    <n v="113.73"/>
  </r>
  <r>
    <n v="6183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OFF-BI-10000050"/>
    <s v="Office Supplies"/>
    <x v="1"/>
    <x v="8"/>
    <x v="347"/>
    <n v="14.6"/>
  </r>
  <r>
    <n v="6184"/>
    <s v="CA-2016-158421"/>
    <d v="2016-09-21T00:00:00"/>
    <d v="2016-09-26T00:00:00"/>
    <x v="3"/>
    <s v="Standard Class"/>
    <x v="673"/>
    <x v="673"/>
    <s v="Consumer"/>
    <s v="United States"/>
    <s v="Columbia"/>
    <s v="South Carolina"/>
    <n v="29203"/>
    <x v="0"/>
    <s v="OFF-ST-10004186"/>
    <s v="Office Supplies"/>
    <x v="1"/>
    <x v="4"/>
    <x v="16"/>
    <n v="887.84"/>
  </r>
  <r>
    <n v="6185"/>
    <s v="CA-2017-143609"/>
    <d v="2017-11-12T00:00:00"/>
    <d v="2017-12-13T00:00:00"/>
    <x v="2"/>
    <s v="First Class"/>
    <x v="489"/>
    <x v="489"/>
    <s v="Home Office"/>
    <s v="United States"/>
    <s v="Portland"/>
    <s v="Oregon"/>
    <n v="97206"/>
    <x v="1"/>
    <s v="FUR-CH-10004218"/>
    <s v="Furniture"/>
    <x v="0"/>
    <x v="1"/>
    <x v="38"/>
    <n v="403.92"/>
  </r>
  <r>
    <n v="6186"/>
    <s v="CA-2016-138331"/>
    <d v="2016-07-08T00:00:00"/>
    <d v="2016-08-12T00:00:00"/>
    <x v="6"/>
    <s v="Standard Class"/>
    <x v="600"/>
    <x v="600"/>
    <s v="Consumer"/>
    <s v="United States"/>
    <s v="Philadelphia"/>
    <s v="Pennsylvania"/>
    <n v="19120"/>
    <x v="3"/>
    <s v="OFF-AR-10002952"/>
    <s v="Office Supplies"/>
    <x v="1"/>
    <x v="6"/>
    <x v="814"/>
    <n v="106.8"/>
  </r>
  <r>
    <n v="6187"/>
    <s v="CA-2016-138954"/>
    <d v="2016-11-15T00:00:00"/>
    <d v="2016-11-17T00:00:00"/>
    <x v="2"/>
    <s v="First Class"/>
    <x v="186"/>
    <x v="186"/>
    <s v="Corporate"/>
    <s v="United States"/>
    <s v="New York City"/>
    <s v="New York"/>
    <n v="10035"/>
    <x v="3"/>
    <s v="OFF-ST-10003058"/>
    <s v="Office Supplies"/>
    <x v="1"/>
    <x v="4"/>
    <x v="393"/>
    <n v="70.95"/>
  </r>
  <r>
    <n v="6188"/>
    <s v="CA-2016-138954"/>
    <d v="2016-11-15T00:00:00"/>
    <d v="2016-11-17T00:00:00"/>
    <x v="2"/>
    <s v="First Class"/>
    <x v="186"/>
    <x v="186"/>
    <s v="Corporate"/>
    <s v="United States"/>
    <s v="New York City"/>
    <s v="New York"/>
    <n v="10035"/>
    <x v="3"/>
    <s v="OFF-BI-10003963"/>
    <s v="Office Supplies"/>
    <x v="1"/>
    <x v="8"/>
    <x v="1329"/>
    <n v="34.944000000000003"/>
  </r>
  <r>
    <n v="6189"/>
    <s v="CA-2016-138954"/>
    <d v="2016-11-15T00:00:00"/>
    <d v="2016-11-17T00:00:00"/>
    <x v="2"/>
    <s v="First Class"/>
    <x v="186"/>
    <x v="186"/>
    <s v="Corporate"/>
    <s v="United States"/>
    <s v="New York City"/>
    <s v="New York"/>
    <n v="10035"/>
    <x v="3"/>
    <s v="OFF-AR-10001955"/>
    <s v="Office Supplies"/>
    <x v="1"/>
    <x v="6"/>
    <x v="1030"/>
    <n v="119.04"/>
  </r>
  <r>
    <n v="6190"/>
    <s v="CA-2018-157903"/>
    <d v="2018-04-04T00:00:00"/>
    <d v="2018-04-08T00:00:00"/>
    <x v="4"/>
    <s v="Standard Class"/>
    <x v="562"/>
    <x v="562"/>
    <s v="Consumer"/>
    <s v="United States"/>
    <s v="Des Plaines"/>
    <s v="Illinois"/>
    <n v="60016"/>
    <x v="2"/>
    <s v="TEC-PH-10004345"/>
    <s v="Technology"/>
    <x v="2"/>
    <x v="7"/>
    <x v="1176"/>
    <n v="383.84"/>
  </r>
  <r>
    <n v="6191"/>
    <s v="CA-2017-157259"/>
    <d v="2017-12-24T00:00:00"/>
    <d v="2017-12-28T00:00:00"/>
    <x v="1"/>
    <s v="Standard Class"/>
    <x v="341"/>
    <x v="341"/>
    <s v="Consumer"/>
    <s v="United States"/>
    <s v="New York City"/>
    <s v="New York"/>
    <n v="10035"/>
    <x v="3"/>
    <s v="FUR-FU-10003192"/>
    <s v="Furniture"/>
    <x v="0"/>
    <x v="5"/>
    <x v="1729"/>
    <n v="799.56"/>
  </r>
  <r>
    <n v="6192"/>
    <s v="CA-2018-107986"/>
    <d v="2018-12-13T00:00:00"/>
    <d v="2018-12-13T00:00:00"/>
    <x v="1"/>
    <s v="Same Day"/>
    <x v="596"/>
    <x v="596"/>
    <s v="Consumer"/>
    <s v="United States"/>
    <s v="Seattle"/>
    <s v="Washington"/>
    <n v="98103"/>
    <x v="1"/>
    <s v="OFF-ST-10001325"/>
    <s v="Office Supplies"/>
    <x v="1"/>
    <x v="4"/>
    <x v="471"/>
    <n v="31.44"/>
  </r>
  <r>
    <n v="6193"/>
    <s v="CA-2018-104927"/>
    <d v="2018-12-22T00:00:00"/>
    <d v="2018-12-26T00:00:00"/>
    <x v="1"/>
    <s v="Standard Class"/>
    <x v="743"/>
    <x v="743"/>
    <s v="Consumer"/>
    <s v="United States"/>
    <s v="Houston"/>
    <s v="Texas"/>
    <n v="77095"/>
    <x v="2"/>
    <s v="OFF-PA-10000019"/>
    <s v="Office Supplies"/>
    <x v="1"/>
    <x v="10"/>
    <x v="711"/>
    <n v="25.92"/>
  </r>
  <r>
    <n v="6194"/>
    <s v="CA-2018-104927"/>
    <d v="2018-12-22T00:00:00"/>
    <d v="2018-12-26T00:00:00"/>
    <x v="1"/>
    <s v="Standard Class"/>
    <x v="743"/>
    <x v="743"/>
    <s v="Consumer"/>
    <s v="United States"/>
    <s v="Houston"/>
    <s v="Texas"/>
    <n v="77095"/>
    <x v="2"/>
    <s v="OFF-BI-10003429"/>
    <s v="Office Supplies"/>
    <x v="1"/>
    <x v="8"/>
    <x v="852"/>
    <n v="6.33"/>
  </r>
  <r>
    <n v="6195"/>
    <s v="CA-2018-104927"/>
    <d v="2018-12-22T00:00:00"/>
    <d v="2018-12-26T00:00:00"/>
    <x v="1"/>
    <s v="Standard Class"/>
    <x v="743"/>
    <x v="743"/>
    <s v="Consumer"/>
    <s v="United States"/>
    <s v="Houston"/>
    <s v="Texas"/>
    <n v="77095"/>
    <x v="2"/>
    <s v="OFF-PA-10000176"/>
    <s v="Office Supplies"/>
    <x v="1"/>
    <x v="10"/>
    <x v="640"/>
    <n v="75.88"/>
  </r>
  <r>
    <n v="6196"/>
    <s v="CA-2018-113453"/>
    <d v="2018-10-21T00:00:00"/>
    <d v="2018-10-28T00:00:00"/>
    <x v="8"/>
    <s v="Standard Class"/>
    <x v="380"/>
    <x v="380"/>
    <s v="Consumer"/>
    <s v="United States"/>
    <s v="Philadelphia"/>
    <s v="Pennsylvania"/>
    <n v="19143"/>
    <x v="3"/>
    <s v="TEC-PH-10004165"/>
    <s v="Technology"/>
    <x v="2"/>
    <x v="7"/>
    <x v="895"/>
    <n v="329.988"/>
  </r>
  <r>
    <n v="6197"/>
    <s v="CA-2018-113453"/>
    <d v="2018-10-21T00:00:00"/>
    <d v="2018-10-28T00:00:00"/>
    <x v="8"/>
    <s v="Standard Class"/>
    <x v="380"/>
    <x v="380"/>
    <s v="Consumer"/>
    <s v="United States"/>
    <s v="Philadelphia"/>
    <s v="Pennsylvania"/>
    <n v="19143"/>
    <x v="3"/>
    <s v="OFF-ST-10000352"/>
    <s v="Office Supplies"/>
    <x v="1"/>
    <x v="4"/>
    <x v="1058"/>
    <n v="71.376000000000005"/>
  </r>
  <r>
    <n v="6198"/>
    <s v="CA-2016-149909"/>
    <d v="2016-11-13T00:00:00"/>
    <d v="2016-11-17T00:00:00"/>
    <x v="2"/>
    <s v="Standard Class"/>
    <x v="154"/>
    <x v="154"/>
    <s v="Consumer"/>
    <s v="United States"/>
    <s v="Columbus"/>
    <s v="Indiana"/>
    <n v="47201"/>
    <x v="2"/>
    <s v="OFF-PA-10000726"/>
    <s v="Office Supplies"/>
    <x v="1"/>
    <x v="10"/>
    <x v="1331"/>
    <n v="63.77"/>
  </r>
  <r>
    <n v="6199"/>
    <s v="CA-2016-149909"/>
    <d v="2016-11-13T00:00:00"/>
    <d v="2016-11-17T00:00:00"/>
    <x v="2"/>
    <s v="Standard Class"/>
    <x v="154"/>
    <x v="154"/>
    <s v="Consumer"/>
    <s v="United States"/>
    <s v="Columbus"/>
    <s v="Indiana"/>
    <n v="47201"/>
    <x v="2"/>
    <s v="TEC-PH-10001536"/>
    <s v="Technology"/>
    <x v="2"/>
    <x v="7"/>
    <x v="1243"/>
    <n v="50.97"/>
  </r>
  <r>
    <n v="6200"/>
    <s v="CA-2016-149909"/>
    <d v="2016-11-13T00:00:00"/>
    <d v="2016-11-17T00:00:00"/>
    <x v="2"/>
    <s v="Standard Class"/>
    <x v="154"/>
    <x v="154"/>
    <s v="Consumer"/>
    <s v="United States"/>
    <s v="Columbus"/>
    <s v="Indiana"/>
    <n v="47201"/>
    <x v="2"/>
    <s v="OFF-PA-10001790"/>
    <s v="Office Supplies"/>
    <x v="1"/>
    <x v="10"/>
    <x v="694"/>
    <n v="96.08"/>
  </r>
  <r>
    <n v="6201"/>
    <s v="CA-2016-146675"/>
    <d v="2016-04-16T00:00:00"/>
    <d v="2016-04-20T00:00:00"/>
    <x v="4"/>
    <s v="Standard Class"/>
    <x v="766"/>
    <x v="766"/>
    <s v="Consumer"/>
    <s v="United States"/>
    <s v="Evanston"/>
    <s v="Illinois"/>
    <n v="60201"/>
    <x v="2"/>
    <s v="TEC-CO-10001766"/>
    <s v="Technology"/>
    <x v="2"/>
    <x v="16"/>
    <x v="1067"/>
    <n v="1439.9680000000001"/>
  </r>
  <r>
    <n v="6202"/>
    <s v="CA-2016-146675"/>
    <d v="2016-04-16T00:00:00"/>
    <d v="2016-04-20T00:00:00"/>
    <x v="4"/>
    <s v="Standard Class"/>
    <x v="766"/>
    <x v="766"/>
    <s v="Consumer"/>
    <s v="United States"/>
    <s v="Evanston"/>
    <s v="Illinois"/>
    <n v="60201"/>
    <x v="2"/>
    <s v="TEC-AC-10004396"/>
    <s v="Technology"/>
    <x v="2"/>
    <x v="11"/>
    <x v="1688"/>
    <n v="43.56"/>
  </r>
  <r>
    <n v="6203"/>
    <s v="CA-2017-118332"/>
    <d v="2017-12-16T00:00:00"/>
    <d v="2017-12-23T00:00:00"/>
    <x v="1"/>
    <s v="Standard Class"/>
    <x v="7"/>
    <x v="7"/>
    <s v="Consumer"/>
    <s v="United States"/>
    <s v="Apple Valley"/>
    <s v="California"/>
    <n v="92307"/>
    <x v="1"/>
    <s v="FUR-CH-10001708"/>
    <s v="Furniture"/>
    <x v="0"/>
    <x v="1"/>
    <x v="893"/>
    <n v="563.91999999999996"/>
  </r>
  <r>
    <n v="6204"/>
    <s v="CA-2017-133669"/>
    <d v="2017-10-21T00:00:00"/>
    <d v="2017-10-27T00:00:00"/>
    <x v="8"/>
    <s v="Standard Class"/>
    <x v="603"/>
    <x v="603"/>
    <s v="Consumer"/>
    <s v="United States"/>
    <s v="Columbus"/>
    <s v="Ohio"/>
    <n v="43229"/>
    <x v="3"/>
    <s v="TEC-PH-10001305"/>
    <s v="Technology"/>
    <x v="2"/>
    <x v="7"/>
    <x v="1680"/>
    <n v="235.15199999999999"/>
  </r>
  <r>
    <n v="6205"/>
    <s v="CA-2018-145660"/>
    <d v="2018-01-12T00:00:00"/>
    <d v="2018-12-03T00:00:00"/>
    <x v="7"/>
    <s v="First Class"/>
    <x v="377"/>
    <x v="377"/>
    <s v="Home Office"/>
    <s v="United States"/>
    <s v="Marion"/>
    <s v="Ohio"/>
    <n v="43302"/>
    <x v="3"/>
    <s v="FUR-FU-10002885"/>
    <s v="Furniture"/>
    <x v="0"/>
    <x v="5"/>
    <x v="762"/>
    <n v="7.7119999999999997"/>
  </r>
  <r>
    <n v="6206"/>
    <s v="CA-2017-133697"/>
    <d v="2017-10-20T00:00:00"/>
    <d v="2017-10-24T00:00:00"/>
    <x v="8"/>
    <s v="Second Class"/>
    <x v="320"/>
    <x v="320"/>
    <s v="Consumer"/>
    <s v="United States"/>
    <s v="Houston"/>
    <s v="Texas"/>
    <n v="77095"/>
    <x v="2"/>
    <s v="OFF-PA-10000726"/>
    <s v="Office Supplies"/>
    <x v="1"/>
    <x v="10"/>
    <x v="1331"/>
    <n v="51.015999999999998"/>
  </r>
  <r>
    <n v="6207"/>
    <s v="CA-2017-133697"/>
    <d v="2017-10-20T00:00:00"/>
    <d v="2017-10-24T00:00:00"/>
    <x v="8"/>
    <s v="Second Class"/>
    <x v="320"/>
    <x v="320"/>
    <s v="Consumer"/>
    <s v="United States"/>
    <s v="Houston"/>
    <s v="Texas"/>
    <n v="77095"/>
    <x v="2"/>
    <s v="OFF-FA-10003112"/>
    <s v="Office Supplies"/>
    <x v="1"/>
    <x v="13"/>
    <x v="128"/>
    <n v="25.248000000000001"/>
  </r>
  <r>
    <n v="6208"/>
    <s v="CA-2017-133697"/>
    <d v="2017-10-20T00:00:00"/>
    <d v="2017-10-24T00:00:00"/>
    <x v="8"/>
    <s v="Second Class"/>
    <x v="320"/>
    <x v="320"/>
    <s v="Consumer"/>
    <s v="United States"/>
    <s v="Houston"/>
    <s v="Texas"/>
    <n v="77095"/>
    <x v="2"/>
    <s v="FUR-CH-10002372"/>
    <s v="Furniture"/>
    <x v="0"/>
    <x v="1"/>
    <x v="395"/>
    <n v="56.686"/>
  </r>
  <r>
    <n v="6209"/>
    <s v="CA-2018-148138"/>
    <d v="2018-09-29T00:00:00"/>
    <d v="2018-10-03T00:00:00"/>
    <x v="3"/>
    <s v="Standard Class"/>
    <x v="545"/>
    <x v="545"/>
    <s v="Corporate"/>
    <s v="United States"/>
    <s v="Marion"/>
    <s v="Ohio"/>
    <n v="43302"/>
    <x v="3"/>
    <s v="OFF-ST-10000563"/>
    <s v="Office Supplies"/>
    <x v="1"/>
    <x v="4"/>
    <x v="903"/>
    <n v="51.167999999999999"/>
  </r>
  <r>
    <n v="6210"/>
    <s v="CA-2018-119809"/>
    <d v="2018-08-18T00:00:00"/>
    <d v="2018-08-25T00:00:00"/>
    <x v="0"/>
    <s v="Standard Class"/>
    <x v="453"/>
    <x v="453"/>
    <s v="Corporate"/>
    <s v="United States"/>
    <s v="Seattle"/>
    <s v="Washington"/>
    <n v="98103"/>
    <x v="1"/>
    <s v="OFF-BI-10003925"/>
    <s v="Office Supplies"/>
    <x v="1"/>
    <x v="8"/>
    <x v="758"/>
    <n v="2793.5279999999998"/>
  </r>
  <r>
    <n v="6211"/>
    <s v="CA-2018-119809"/>
    <d v="2018-08-18T00:00:00"/>
    <d v="2018-08-25T00:00:00"/>
    <x v="0"/>
    <s v="Standard Class"/>
    <x v="453"/>
    <x v="453"/>
    <s v="Corporate"/>
    <s v="United States"/>
    <s v="Seattle"/>
    <s v="Washington"/>
    <n v="98103"/>
    <x v="1"/>
    <s v="OFF-ST-10003306"/>
    <s v="Office Supplies"/>
    <x v="1"/>
    <x v="4"/>
    <x v="385"/>
    <n v="1000.02"/>
  </r>
  <r>
    <n v="6212"/>
    <s v="CA-2018-119809"/>
    <d v="2018-08-18T00:00:00"/>
    <d v="2018-08-25T00:00:00"/>
    <x v="0"/>
    <s v="Standard Class"/>
    <x v="453"/>
    <x v="453"/>
    <s v="Corporate"/>
    <s v="United States"/>
    <s v="Seattle"/>
    <s v="Washington"/>
    <n v="98103"/>
    <x v="1"/>
    <s v="FUR-FU-10001475"/>
    <s v="Furniture"/>
    <x v="0"/>
    <x v="5"/>
    <x v="504"/>
    <n v="65.94"/>
  </r>
  <r>
    <n v="6213"/>
    <s v="CA-2018-149944"/>
    <d v="2018-12-11T00:00:00"/>
    <d v="2018-11-16T00:00:00"/>
    <x v="1"/>
    <s v="Second Class"/>
    <x v="93"/>
    <x v="93"/>
    <s v="Consumer"/>
    <s v="United States"/>
    <s v="Longview"/>
    <s v="Washington"/>
    <n v="98632"/>
    <x v="1"/>
    <s v="OFF-FA-10003495"/>
    <s v="Office Supplies"/>
    <x v="1"/>
    <x v="13"/>
    <x v="128"/>
    <n v="18.239999999999998"/>
  </r>
  <r>
    <n v="6214"/>
    <s v="CA-2018-149944"/>
    <d v="2018-12-11T00:00:00"/>
    <d v="2018-11-16T00:00:00"/>
    <x v="1"/>
    <s v="Second Class"/>
    <x v="93"/>
    <x v="93"/>
    <s v="Consumer"/>
    <s v="United States"/>
    <s v="Longview"/>
    <s v="Washington"/>
    <n v="98632"/>
    <x v="1"/>
    <s v="OFF-AP-10004708"/>
    <s v="Office Supplies"/>
    <x v="1"/>
    <x v="9"/>
    <x v="513"/>
    <n v="76.12"/>
  </r>
  <r>
    <n v="6215"/>
    <s v="CA-2015-128538"/>
    <d v="2015-11-10T00:00:00"/>
    <d v="2015-10-15T00:00:00"/>
    <x v="2"/>
    <s v="Standard Class"/>
    <x v="238"/>
    <x v="238"/>
    <s v="Consumer"/>
    <s v="United States"/>
    <s v="Redondo Beach"/>
    <s v="California"/>
    <n v="90278"/>
    <x v="1"/>
    <s v="OFF-EN-10001219"/>
    <s v="Office Supplies"/>
    <x v="1"/>
    <x v="12"/>
    <x v="588"/>
    <n v="7.64"/>
  </r>
  <r>
    <n v="6216"/>
    <s v="CA-2016-161711"/>
    <d v="2016-11-28T00:00:00"/>
    <d v="2016-12-03T00:00:00"/>
    <x v="2"/>
    <s v="Standard Class"/>
    <x v="466"/>
    <x v="466"/>
    <s v="Corporate"/>
    <s v="United States"/>
    <s v="New York City"/>
    <s v="New York"/>
    <n v="10035"/>
    <x v="3"/>
    <s v="FUR-FU-10000087"/>
    <s v="Furniture"/>
    <x v="0"/>
    <x v="5"/>
    <x v="206"/>
    <n v="68.16"/>
  </r>
  <r>
    <n v="6217"/>
    <s v="CA-2016-161711"/>
    <d v="2016-11-28T00:00:00"/>
    <d v="2016-12-03T00:00:00"/>
    <x v="2"/>
    <s v="Standard Class"/>
    <x v="466"/>
    <x v="466"/>
    <s v="Corporate"/>
    <s v="United States"/>
    <s v="New York City"/>
    <s v="New York"/>
    <n v="10035"/>
    <x v="3"/>
    <s v="OFF-EN-10001539"/>
    <s v="Office Supplies"/>
    <x v="1"/>
    <x v="12"/>
    <x v="153"/>
    <n v="62.24"/>
  </r>
  <r>
    <n v="6218"/>
    <s v="US-2016-129553"/>
    <d v="2016-07-27T00:00:00"/>
    <d v="2016-08-02T00:00:00"/>
    <x v="6"/>
    <s v="Standard Class"/>
    <x v="310"/>
    <x v="310"/>
    <s v="Consumer"/>
    <s v="United States"/>
    <s v="Louisville"/>
    <s v="Kentucky"/>
    <n v="40214"/>
    <x v="0"/>
    <s v="TEC-PH-10004897"/>
    <s v="Technology"/>
    <x v="2"/>
    <x v="7"/>
    <x v="1124"/>
    <n v="29.97"/>
  </r>
  <r>
    <n v="6219"/>
    <s v="CA-2017-160220"/>
    <d v="2017-10-20T00:00:00"/>
    <d v="2017-10-26T00:00:00"/>
    <x v="8"/>
    <s v="Standard Class"/>
    <x v="559"/>
    <x v="559"/>
    <s v="Consumer"/>
    <s v="United States"/>
    <s v="Trenton"/>
    <s v="Michigan"/>
    <n v="48183"/>
    <x v="2"/>
    <s v="TEC-PH-10001300"/>
    <s v="Technology"/>
    <x v="2"/>
    <x v="7"/>
    <x v="1011"/>
    <n v="125.7"/>
  </r>
  <r>
    <n v="6220"/>
    <s v="CA-2017-160220"/>
    <d v="2017-10-20T00:00:00"/>
    <d v="2017-10-26T00:00:00"/>
    <x v="8"/>
    <s v="Standard Class"/>
    <x v="559"/>
    <x v="559"/>
    <s v="Consumer"/>
    <s v="United States"/>
    <s v="Trenton"/>
    <s v="Michigan"/>
    <n v="48183"/>
    <x v="2"/>
    <s v="TEC-PH-10001557"/>
    <s v="Technology"/>
    <x v="2"/>
    <x v="7"/>
    <x v="664"/>
    <n v="191.98"/>
  </r>
  <r>
    <n v="6221"/>
    <s v="CA-2017-160220"/>
    <d v="2017-10-20T00:00:00"/>
    <d v="2017-10-26T00:00:00"/>
    <x v="8"/>
    <s v="Standard Class"/>
    <x v="559"/>
    <x v="559"/>
    <s v="Consumer"/>
    <s v="United States"/>
    <s v="Trenton"/>
    <s v="Michigan"/>
    <n v="48183"/>
    <x v="2"/>
    <s v="OFF-ST-10000617"/>
    <s v="Office Supplies"/>
    <x v="1"/>
    <x v="4"/>
    <x v="384"/>
    <n v="20.86"/>
  </r>
  <r>
    <n v="6222"/>
    <s v="US-2018-157224"/>
    <d v="2018-09-14T00:00:00"/>
    <d v="2018-09-18T00:00:00"/>
    <x v="3"/>
    <s v="Second Class"/>
    <x v="677"/>
    <x v="677"/>
    <s v="Consumer"/>
    <s v="United States"/>
    <s v="Los Angeles"/>
    <s v="California"/>
    <n v="90045"/>
    <x v="1"/>
    <s v="OFF-LA-10000121"/>
    <s v="Office Supplies"/>
    <x v="1"/>
    <x v="2"/>
    <x v="911"/>
    <n v="56.7"/>
  </r>
  <r>
    <n v="6223"/>
    <s v="CA-2018-140627"/>
    <d v="2018-12-23T00:00:00"/>
    <d v="2018-12-27T00:00:00"/>
    <x v="1"/>
    <s v="Standard Class"/>
    <x v="213"/>
    <x v="213"/>
    <s v="Consumer"/>
    <s v="United States"/>
    <s v="Hendersonville"/>
    <s v="Tennessee"/>
    <n v="37075"/>
    <x v="0"/>
    <s v="FUR-FU-10000087"/>
    <s v="Furniture"/>
    <x v="0"/>
    <x v="5"/>
    <x v="206"/>
    <n v="72.703999999999994"/>
  </r>
  <r>
    <n v="6224"/>
    <s v="CA-2018-140627"/>
    <d v="2018-12-23T00:00:00"/>
    <d v="2018-12-27T00:00:00"/>
    <x v="1"/>
    <s v="Standard Class"/>
    <x v="213"/>
    <x v="213"/>
    <s v="Consumer"/>
    <s v="United States"/>
    <s v="Hendersonville"/>
    <s v="Tennessee"/>
    <n v="37075"/>
    <x v="0"/>
    <s v="OFF-AR-10000422"/>
    <s v="Office Supplies"/>
    <x v="1"/>
    <x v="6"/>
    <x v="901"/>
    <n v="12.263999999999999"/>
  </r>
  <r>
    <n v="6225"/>
    <s v="CA-2018-140627"/>
    <d v="2018-12-23T00:00:00"/>
    <d v="2018-12-27T00:00:00"/>
    <x v="1"/>
    <s v="Standard Class"/>
    <x v="213"/>
    <x v="213"/>
    <s v="Consumer"/>
    <s v="United States"/>
    <s v="Hendersonville"/>
    <s v="Tennessee"/>
    <n v="37075"/>
    <x v="0"/>
    <s v="OFF-ST-10004123"/>
    <s v="Office Supplies"/>
    <x v="1"/>
    <x v="4"/>
    <x v="72"/>
    <n v="218.352"/>
  </r>
  <r>
    <n v="6226"/>
    <s v="CA-2016-133445"/>
    <d v="2016-05-10T00:00:00"/>
    <d v="2016-10-09T00:00:00"/>
    <x v="5"/>
    <s v="Standard Class"/>
    <x v="223"/>
    <x v="223"/>
    <s v="Consumer"/>
    <s v="United States"/>
    <s v="Portland"/>
    <s v="Oregon"/>
    <n v="97206"/>
    <x v="1"/>
    <s v="FUR-BO-10003660"/>
    <s v="Furniture"/>
    <x v="0"/>
    <x v="0"/>
    <x v="1474"/>
    <n v="66.293999999999997"/>
  </r>
  <r>
    <n v="6227"/>
    <s v="CA-2016-133445"/>
    <d v="2016-05-10T00:00:00"/>
    <d v="2016-10-09T00:00:00"/>
    <x v="5"/>
    <s v="Standard Class"/>
    <x v="223"/>
    <x v="223"/>
    <s v="Consumer"/>
    <s v="United States"/>
    <s v="Portland"/>
    <s v="Oregon"/>
    <n v="97206"/>
    <x v="1"/>
    <s v="FUR-CH-10000422"/>
    <s v="Furniture"/>
    <x v="0"/>
    <x v="1"/>
    <x v="1441"/>
    <n v="291.16800000000001"/>
  </r>
  <r>
    <n v="6228"/>
    <s v="CA-2015-148782"/>
    <d v="2015-02-11T00:00:00"/>
    <d v="2015-11-07T00:00:00"/>
    <x v="11"/>
    <s v="Standard Class"/>
    <x v="138"/>
    <x v="138"/>
    <s v="Consumer"/>
    <s v="United States"/>
    <s v="Irving"/>
    <s v="Texas"/>
    <n v="75061"/>
    <x v="2"/>
    <s v="TEC-PH-10002923"/>
    <s v="Technology"/>
    <x v="2"/>
    <x v="7"/>
    <x v="687"/>
    <n v="88.775999999999996"/>
  </r>
  <r>
    <n v="6229"/>
    <s v="CA-2017-148208"/>
    <d v="2017-01-22T00:00:00"/>
    <d v="2017-01-27T00:00:00"/>
    <x v="7"/>
    <s v="Standard Class"/>
    <x v="404"/>
    <x v="404"/>
    <s v="Home Office"/>
    <s v="United States"/>
    <s v="Cleveland"/>
    <s v="Ohio"/>
    <n v="44105"/>
    <x v="3"/>
    <s v="TEC-PH-10004093"/>
    <s v="Technology"/>
    <x v="2"/>
    <x v="7"/>
    <x v="40"/>
    <n v="110.376"/>
  </r>
  <r>
    <n v="6230"/>
    <s v="CA-2017-148208"/>
    <d v="2017-01-22T00:00:00"/>
    <d v="2017-01-27T00:00:00"/>
    <x v="7"/>
    <s v="Standard Class"/>
    <x v="404"/>
    <x v="404"/>
    <s v="Home Office"/>
    <s v="United States"/>
    <s v="Cleveland"/>
    <s v="Ohio"/>
    <n v="44105"/>
    <x v="3"/>
    <s v="TEC-AC-10000171"/>
    <s v="Technology"/>
    <x v="2"/>
    <x v="11"/>
    <x v="43"/>
    <n v="55.176000000000002"/>
  </r>
  <r>
    <n v="6231"/>
    <s v="CA-2018-127656"/>
    <d v="2018-11-07T00:00:00"/>
    <d v="2018-07-17T00:00:00"/>
    <x v="2"/>
    <s v="Standard Class"/>
    <x v="508"/>
    <x v="508"/>
    <s v="Consumer"/>
    <s v="United States"/>
    <s v="Waterloo"/>
    <s v="Iowa"/>
    <n v="50701"/>
    <x v="2"/>
    <s v="OFF-AR-10001166"/>
    <s v="Office Supplies"/>
    <x v="1"/>
    <x v="6"/>
    <x v="772"/>
    <n v="30.32"/>
  </r>
  <r>
    <n v="6232"/>
    <s v="US-2018-142188"/>
    <d v="2018-11-09T00:00:00"/>
    <d v="2018-09-11T00:00:00"/>
    <x v="2"/>
    <s v="Same Day"/>
    <x v="226"/>
    <x v="226"/>
    <s v="Consumer"/>
    <s v="United States"/>
    <s v="Seattle"/>
    <s v="Washington"/>
    <n v="98105"/>
    <x v="1"/>
    <s v="FUR-CH-10003199"/>
    <s v="Furniture"/>
    <x v="0"/>
    <x v="1"/>
    <x v="637"/>
    <n v="177.56800000000001"/>
  </r>
  <r>
    <n v="6233"/>
    <s v="US-2018-142188"/>
    <d v="2018-11-09T00:00:00"/>
    <d v="2018-09-11T00:00:00"/>
    <x v="2"/>
    <s v="Same Day"/>
    <x v="226"/>
    <x v="226"/>
    <s v="Consumer"/>
    <s v="United States"/>
    <s v="Seattle"/>
    <s v="Washington"/>
    <n v="98105"/>
    <x v="1"/>
    <s v="OFF-PA-10002005"/>
    <s v="Office Supplies"/>
    <x v="1"/>
    <x v="10"/>
    <x v="510"/>
    <n v="19.440000000000001"/>
  </r>
  <r>
    <n v="6234"/>
    <s v="US-2018-142188"/>
    <d v="2018-11-09T00:00:00"/>
    <d v="2018-09-11T00:00:00"/>
    <x v="2"/>
    <s v="Same Day"/>
    <x v="226"/>
    <x v="226"/>
    <s v="Consumer"/>
    <s v="United States"/>
    <s v="Seattle"/>
    <s v="Washington"/>
    <n v="98105"/>
    <x v="1"/>
    <s v="OFF-PA-10004101"/>
    <s v="Office Supplies"/>
    <x v="1"/>
    <x v="10"/>
    <x v="511"/>
    <n v="71.28"/>
  </r>
  <r>
    <n v="6235"/>
    <s v="US-2018-142188"/>
    <d v="2018-11-09T00:00:00"/>
    <d v="2018-09-11T00:00:00"/>
    <x v="2"/>
    <s v="Same Day"/>
    <x v="226"/>
    <x v="226"/>
    <s v="Consumer"/>
    <s v="United States"/>
    <s v="Seattle"/>
    <s v="Washington"/>
    <n v="98105"/>
    <x v="1"/>
    <s v="OFF-BI-10004600"/>
    <s v="Office Supplies"/>
    <x v="1"/>
    <x v="8"/>
    <x v="1486"/>
    <n v="1471.96"/>
  </r>
  <r>
    <n v="6236"/>
    <s v="US-2018-142188"/>
    <d v="2018-11-09T00:00:00"/>
    <d v="2018-09-11T00:00:00"/>
    <x v="2"/>
    <s v="Same Day"/>
    <x v="226"/>
    <x v="226"/>
    <s v="Consumer"/>
    <s v="United States"/>
    <s v="Seattle"/>
    <s v="Washington"/>
    <n v="98105"/>
    <x v="1"/>
    <s v="TEC-PH-10000127"/>
    <s v="Technology"/>
    <x v="2"/>
    <x v="7"/>
    <x v="1767"/>
    <n v="79.959999999999994"/>
  </r>
  <r>
    <n v="6237"/>
    <s v="CA-2017-144400"/>
    <d v="2017-02-23T00:00:00"/>
    <d v="2017-02-27T00:00:00"/>
    <x v="11"/>
    <s v="Standard Class"/>
    <x v="141"/>
    <x v="141"/>
    <s v="Corporate"/>
    <s v="United States"/>
    <s v="Philadelphia"/>
    <s v="Pennsylvania"/>
    <n v="19120"/>
    <x v="3"/>
    <s v="OFF-EN-10004386"/>
    <s v="Office Supplies"/>
    <x v="1"/>
    <x v="12"/>
    <x v="245"/>
    <n v="57.576000000000001"/>
  </r>
  <r>
    <n v="6238"/>
    <s v="US-2017-155180"/>
    <d v="2017-01-22T00:00:00"/>
    <d v="2017-01-29T00:00:00"/>
    <x v="7"/>
    <s v="Standard Class"/>
    <x v="509"/>
    <x v="509"/>
    <s v="Consumer"/>
    <s v="United States"/>
    <s v="New York City"/>
    <s v="New York"/>
    <n v="10009"/>
    <x v="3"/>
    <s v="OFF-BI-10004506"/>
    <s v="Office Supplies"/>
    <x v="1"/>
    <x v="8"/>
    <x v="1247"/>
    <n v="26.335999999999999"/>
  </r>
  <r>
    <n v="6239"/>
    <s v="CA-2016-134075"/>
    <d v="2016-12-12T00:00:00"/>
    <d v="2016-12-16T00:00:00"/>
    <x v="1"/>
    <s v="Standard Class"/>
    <x v="456"/>
    <x v="456"/>
    <s v="Consumer"/>
    <s v="United States"/>
    <s v="San Jose"/>
    <s v="California"/>
    <n v="95123"/>
    <x v="1"/>
    <s v="FUR-FU-10004597"/>
    <s v="Furniture"/>
    <x v="0"/>
    <x v="5"/>
    <x v="1266"/>
    <n v="166.5"/>
  </r>
  <r>
    <n v="6240"/>
    <s v="CA-2016-134075"/>
    <d v="2016-12-12T00:00:00"/>
    <d v="2016-12-16T00:00:00"/>
    <x v="1"/>
    <s v="Standard Class"/>
    <x v="456"/>
    <x v="456"/>
    <s v="Consumer"/>
    <s v="United States"/>
    <s v="San Jose"/>
    <s v="California"/>
    <n v="95123"/>
    <x v="1"/>
    <s v="OFF-ST-10001496"/>
    <s v="Office Supplies"/>
    <x v="1"/>
    <x v="4"/>
    <x v="733"/>
    <n v="360.38"/>
  </r>
  <r>
    <n v="6241"/>
    <s v="US-2017-131912"/>
    <d v="2017-10-29T00:00:00"/>
    <d v="2017-11-01T00:00:00"/>
    <x v="8"/>
    <s v="Second Class"/>
    <x v="109"/>
    <x v="109"/>
    <s v="Consumer"/>
    <s v="United States"/>
    <s v="Los Angeles"/>
    <s v="California"/>
    <n v="90008"/>
    <x v="1"/>
    <s v="OFF-BI-10004236"/>
    <s v="Office Supplies"/>
    <x v="1"/>
    <x v="8"/>
    <x v="900"/>
    <n v="11.744"/>
  </r>
  <r>
    <n v="6242"/>
    <s v="CA-2018-141572"/>
    <d v="2018-05-28T00:00:00"/>
    <d v="2018-05-31T00:00:00"/>
    <x v="5"/>
    <s v="Second Class"/>
    <x v="628"/>
    <x v="628"/>
    <s v="Corporate"/>
    <s v="United States"/>
    <s v="Concord"/>
    <s v="New Hampshire"/>
    <n v="3301"/>
    <x v="3"/>
    <s v="FUR-FU-10001185"/>
    <s v="Furniture"/>
    <x v="0"/>
    <x v="5"/>
    <x v="1423"/>
    <n v="247.44"/>
  </r>
  <r>
    <n v="6243"/>
    <s v="CA-2015-134621"/>
    <d v="2015-12-21T00:00:00"/>
    <d v="2015-12-28T00:00:00"/>
    <x v="1"/>
    <s v="Standard Class"/>
    <x v="503"/>
    <x v="503"/>
    <s v="Home Office"/>
    <s v="United States"/>
    <s v="Columbia"/>
    <s v="Tennessee"/>
    <n v="38401"/>
    <x v="0"/>
    <s v="OFF-BI-10000977"/>
    <s v="Office Supplies"/>
    <x v="1"/>
    <x v="8"/>
    <x v="991"/>
    <n v="18.239999999999998"/>
  </r>
  <r>
    <n v="6244"/>
    <s v="CA-2017-165561"/>
    <d v="2017-11-24T00:00:00"/>
    <d v="2017-11-28T00:00:00"/>
    <x v="2"/>
    <s v="Standard Class"/>
    <x v="615"/>
    <x v="615"/>
    <s v="Home Office"/>
    <s v="United States"/>
    <s v="Bellevue"/>
    <s v="Washington"/>
    <n v="98006"/>
    <x v="1"/>
    <s v="OFF-SU-10004782"/>
    <s v="Office Supplies"/>
    <x v="1"/>
    <x v="14"/>
    <x v="1557"/>
    <n v="25.35"/>
  </r>
  <r>
    <n v="6245"/>
    <s v="CA-2016-112305"/>
    <d v="2016-11-20T00:00:00"/>
    <d v="2016-11-25T00:00:00"/>
    <x v="2"/>
    <s v="Standard Class"/>
    <x v="683"/>
    <x v="683"/>
    <s v="Home Office"/>
    <s v="United States"/>
    <s v="Seattle"/>
    <s v="Washington"/>
    <n v="98105"/>
    <x v="1"/>
    <s v="OFF-AR-10002067"/>
    <s v="Office Supplies"/>
    <x v="1"/>
    <x v="6"/>
    <x v="1154"/>
    <n v="119.04"/>
  </r>
  <r>
    <n v="6246"/>
    <s v="CA-2016-112305"/>
    <d v="2016-11-20T00:00:00"/>
    <d v="2016-11-25T00:00:00"/>
    <x v="2"/>
    <s v="Standard Class"/>
    <x v="683"/>
    <x v="683"/>
    <s v="Home Office"/>
    <s v="United States"/>
    <s v="Seattle"/>
    <s v="Washington"/>
    <n v="98105"/>
    <x v="1"/>
    <s v="FUR-FU-10002364"/>
    <s v="Furniture"/>
    <x v="0"/>
    <x v="5"/>
    <x v="1240"/>
    <n v="22.14"/>
  </r>
  <r>
    <n v="6247"/>
    <s v="CA-2016-112305"/>
    <d v="2016-11-20T00:00:00"/>
    <d v="2016-11-25T00:00:00"/>
    <x v="2"/>
    <s v="Standard Class"/>
    <x v="683"/>
    <x v="683"/>
    <s v="Home Office"/>
    <s v="United States"/>
    <s v="Seattle"/>
    <s v="Washington"/>
    <n v="98105"/>
    <x v="1"/>
    <s v="TEC-AC-10002018"/>
    <s v="Technology"/>
    <x v="2"/>
    <x v="11"/>
    <x v="1683"/>
    <n v="13.98"/>
  </r>
  <r>
    <n v="6248"/>
    <s v="CA-2018-121580"/>
    <d v="2018-05-29T00:00:00"/>
    <d v="2018-06-04T00:00:00"/>
    <x v="5"/>
    <s v="Standard Class"/>
    <x v="586"/>
    <x v="586"/>
    <s v="Consumer"/>
    <s v="United States"/>
    <s v="Columbus"/>
    <s v="Indiana"/>
    <n v="47201"/>
    <x v="2"/>
    <s v="OFF-BI-10000632"/>
    <s v="Office Supplies"/>
    <x v="1"/>
    <x v="8"/>
    <x v="1297"/>
    <n v="43.41"/>
  </r>
  <r>
    <n v="6249"/>
    <s v="CA-2018-121580"/>
    <d v="2018-05-29T00:00:00"/>
    <d v="2018-06-04T00:00:00"/>
    <x v="5"/>
    <s v="Standard Class"/>
    <x v="586"/>
    <x v="586"/>
    <s v="Consumer"/>
    <s v="United States"/>
    <s v="Columbus"/>
    <s v="Indiana"/>
    <n v="47201"/>
    <x v="2"/>
    <s v="FUR-FU-10003981"/>
    <s v="Furniture"/>
    <x v="0"/>
    <x v="5"/>
    <x v="325"/>
    <n v="6.24"/>
  </r>
  <r>
    <n v="6250"/>
    <s v="CA-2018-121580"/>
    <d v="2018-05-29T00:00:00"/>
    <d v="2018-06-04T00:00:00"/>
    <x v="5"/>
    <s v="Standard Class"/>
    <x v="586"/>
    <x v="586"/>
    <s v="Consumer"/>
    <s v="United States"/>
    <s v="Columbus"/>
    <s v="Indiana"/>
    <n v="47201"/>
    <x v="2"/>
    <s v="OFF-AP-10001564"/>
    <s v="Office Supplies"/>
    <x v="1"/>
    <x v="9"/>
    <x v="1768"/>
    <n v="465.16"/>
  </r>
  <r>
    <n v="6251"/>
    <s v="CA-2018-121580"/>
    <d v="2018-05-29T00:00:00"/>
    <d v="2018-06-04T00:00:00"/>
    <x v="5"/>
    <s v="Standard Class"/>
    <x v="586"/>
    <x v="586"/>
    <s v="Consumer"/>
    <s v="United States"/>
    <s v="Columbus"/>
    <s v="Indiana"/>
    <n v="47201"/>
    <x v="2"/>
    <s v="OFF-PA-10004082"/>
    <s v="Office Supplies"/>
    <x v="1"/>
    <x v="10"/>
    <x v="227"/>
    <n v="7.98"/>
  </r>
  <r>
    <n v="6252"/>
    <s v="CA-2015-101147"/>
    <d v="2015-02-12T00:00:00"/>
    <d v="2015-12-04T00:00:00"/>
    <x v="11"/>
    <s v="First Class"/>
    <x v="430"/>
    <x v="430"/>
    <s v="Consumer"/>
    <s v="United States"/>
    <s v="Chicago"/>
    <s v="Illinois"/>
    <n v="60623"/>
    <x v="2"/>
    <s v="OFF-AP-10004249"/>
    <s v="Office Supplies"/>
    <x v="1"/>
    <x v="9"/>
    <x v="360"/>
    <n v="2.3940000000000001"/>
  </r>
  <r>
    <n v="6253"/>
    <s v="CA-2015-165806"/>
    <d v="2015-07-04T00:00:00"/>
    <d v="2015-04-07T00:00:00"/>
    <x v="6"/>
    <s v="Same Day"/>
    <x v="91"/>
    <x v="91"/>
    <s v="Home Office"/>
    <s v="United States"/>
    <s v="Marietta"/>
    <s v="Georgia"/>
    <n v="30062"/>
    <x v="0"/>
    <s v="OFF-PA-10003441"/>
    <s v="Office Supplies"/>
    <x v="1"/>
    <x v="10"/>
    <x v="490"/>
    <n v="58.32"/>
  </r>
  <r>
    <n v="6254"/>
    <s v="CA-2015-165806"/>
    <d v="2015-07-04T00:00:00"/>
    <d v="2015-04-07T00:00:00"/>
    <x v="6"/>
    <s v="Same Day"/>
    <x v="91"/>
    <x v="91"/>
    <s v="Home Office"/>
    <s v="United States"/>
    <s v="Marietta"/>
    <s v="Georgia"/>
    <n v="30062"/>
    <x v="0"/>
    <s v="TEC-PH-10004922"/>
    <s v="Technology"/>
    <x v="2"/>
    <x v="7"/>
    <x v="1076"/>
    <n v="200.97"/>
  </r>
  <r>
    <n v="6255"/>
    <s v="CA-2016-151624"/>
    <d v="2016-08-09T00:00:00"/>
    <d v="2016-09-14T00:00:00"/>
    <x v="0"/>
    <s v="Standard Class"/>
    <x v="100"/>
    <x v="100"/>
    <s v="Corporate"/>
    <s v="United States"/>
    <s v="Montgomery"/>
    <s v="Alabama"/>
    <n v="36116"/>
    <x v="0"/>
    <s v="FUR-FU-10001731"/>
    <s v="Furniture"/>
    <x v="0"/>
    <x v="5"/>
    <x v="1556"/>
    <n v="21.36"/>
  </r>
  <r>
    <n v="6256"/>
    <s v="CA-2018-139444"/>
    <d v="2018-09-09T00:00:00"/>
    <d v="2018-09-15T00:00:00"/>
    <x v="3"/>
    <s v="Standard Class"/>
    <x v="136"/>
    <x v="136"/>
    <s v="Corporate"/>
    <s v="United States"/>
    <s v="Plano"/>
    <s v="Texas"/>
    <n v="75023"/>
    <x v="2"/>
    <s v="OFF-LA-10000134"/>
    <s v="Office Supplies"/>
    <x v="1"/>
    <x v="2"/>
    <x v="85"/>
    <n v="9.8559999999999999"/>
  </r>
  <r>
    <n v="6257"/>
    <s v="CA-2016-133977"/>
    <d v="2016-06-09T00:00:00"/>
    <d v="2016-09-08T00:00:00"/>
    <x v="9"/>
    <s v="Second Class"/>
    <x v="401"/>
    <x v="401"/>
    <s v="Home Office"/>
    <s v="United States"/>
    <s v="Tamarac"/>
    <s v="Florida"/>
    <n v="33319"/>
    <x v="0"/>
    <s v="OFF-BI-10003166"/>
    <s v="Office Supplies"/>
    <x v="1"/>
    <x v="8"/>
    <x v="1414"/>
    <n v="3.444"/>
  </r>
  <r>
    <n v="6258"/>
    <s v="CA-2018-141425"/>
    <d v="2018-02-11T00:00:00"/>
    <d v="2018-11-06T00:00:00"/>
    <x v="11"/>
    <s v="Second Class"/>
    <x v="255"/>
    <x v="255"/>
    <s v="Corporate"/>
    <s v="United States"/>
    <s v="Columbus"/>
    <s v="Ohio"/>
    <n v="43229"/>
    <x v="3"/>
    <s v="OFF-SU-10000646"/>
    <s v="Office Supplies"/>
    <x v="1"/>
    <x v="14"/>
    <x v="262"/>
    <n v="384.59199999999998"/>
  </r>
  <r>
    <n v="6259"/>
    <s v="CA-2016-133536"/>
    <d v="2016-03-28T00:00:00"/>
    <d v="2016-03-30T00:00:00"/>
    <x v="10"/>
    <s v="Second Class"/>
    <x v="581"/>
    <x v="581"/>
    <s v="Consumer"/>
    <s v="United States"/>
    <s v="New York City"/>
    <s v="New York"/>
    <n v="10009"/>
    <x v="3"/>
    <s v="OFF-EN-10004459"/>
    <s v="Office Supplies"/>
    <x v="1"/>
    <x v="12"/>
    <x v="661"/>
    <n v="22.92"/>
  </r>
  <r>
    <n v="6260"/>
    <s v="CA-2016-150441"/>
    <d v="2016-08-13T00:00:00"/>
    <d v="2016-08-17T00:00:00"/>
    <x v="0"/>
    <s v="Second Class"/>
    <x v="267"/>
    <x v="267"/>
    <s v="Consumer"/>
    <s v="United States"/>
    <s v="Richmond"/>
    <s v="Indiana"/>
    <n v="47374"/>
    <x v="2"/>
    <s v="OFF-BI-10003529"/>
    <s v="Office Supplies"/>
    <x v="1"/>
    <x v="8"/>
    <x v="796"/>
    <n v="11.36"/>
  </r>
  <r>
    <n v="6261"/>
    <s v="CA-2016-162607"/>
    <d v="2016-12-05T00:00:00"/>
    <d v="2016-05-18T00:00:00"/>
    <x v="1"/>
    <s v="Standard Class"/>
    <x v="197"/>
    <x v="197"/>
    <s v="Consumer"/>
    <s v="United States"/>
    <s v="Seattle"/>
    <s v="Washington"/>
    <n v="98115"/>
    <x v="1"/>
    <s v="OFF-BI-10002949"/>
    <s v="Office Supplies"/>
    <x v="1"/>
    <x v="8"/>
    <x v="525"/>
    <n v="14.592000000000001"/>
  </r>
  <r>
    <n v="6262"/>
    <s v="CA-2018-103506"/>
    <d v="2018-07-23T00:00:00"/>
    <d v="2018-07-27T00:00:00"/>
    <x v="6"/>
    <s v="Standard Class"/>
    <x v="756"/>
    <x v="756"/>
    <s v="Corporate"/>
    <s v="United States"/>
    <s v="Long Beach"/>
    <s v="New York"/>
    <n v="11561"/>
    <x v="3"/>
    <s v="OFF-LA-10001158"/>
    <s v="Office Supplies"/>
    <x v="1"/>
    <x v="2"/>
    <x v="322"/>
    <n v="41.4"/>
  </r>
  <r>
    <n v="6263"/>
    <s v="CA-2017-132479"/>
    <d v="2017-09-24T00:00:00"/>
    <d v="2017-09-26T00:00:00"/>
    <x v="3"/>
    <s v="First Class"/>
    <x v="149"/>
    <x v="149"/>
    <s v="Corporate"/>
    <s v="United States"/>
    <s v="Rockford"/>
    <s v="Illinois"/>
    <n v="61107"/>
    <x v="2"/>
    <s v="OFF-BI-10004584"/>
    <s v="Office Supplies"/>
    <x v="1"/>
    <x v="8"/>
    <x v="383"/>
    <n v="442.37200000000001"/>
  </r>
  <r>
    <n v="6264"/>
    <s v="CA-2018-160724"/>
    <d v="2018-05-05T00:00:00"/>
    <d v="2018-05-10T00:00:00"/>
    <x v="5"/>
    <s v="Standard Class"/>
    <x v="453"/>
    <x v="453"/>
    <s v="Corporate"/>
    <s v="United States"/>
    <s v="Columbus"/>
    <s v="Georgia"/>
    <n v="31907"/>
    <x v="0"/>
    <s v="OFF-BI-10004965"/>
    <s v="Office Supplies"/>
    <x v="1"/>
    <x v="8"/>
    <x v="1014"/>
    <n v="34.5"/>
  </r>
  <r>
    <n v="6265"/>
    <s v="US-2017-115952"/>
    <d v="2017-06-10T00:00:00"/>
    <d v="2017-10-06T00:00:00"/>
    <x v="9"/>
    <s v="Same Day"/>
    <x v="101"/>
    <x v="101"/>
    <s v="Consumer"/>
    <s v="United States"/>
    <s v="Tulsa"/>
    <s v="Oklahoma"/>
    <n v="74133"/>
    <x v="2"/>
    <s v="OFF-BI-10004654"/>
    <s v="Office Supplies"/>
    <x v="1"/>
    <x v="8"/>
    <x v="68"/>
    <n v="28.85"/>
  </r>
  <r>
    <n v="6266"/>
    <s v="CA-2015-146731"/>
    <d v="2015-03-11T00:00:00"/>
    <d v="2015-11-08T00:00:00"/>
    <x v="10"/>
    <s v="Standard Class"/>
    <x v="247"/>
    <x v="247"/>
    <s v="Consumer"/>
    <s v="United States"/>
    <s v="Nashville"/>
    <s v="Tennessee"/>
    <n v="37211"/>
    <x v="0"/>
    <s v="OFF-PA-10000141"/>
    <s v="Office Supplies"/>
    <x v="1"/>
    <x v="10"/>
    <x v="829"/>
    <n v="3.488"/>
  </r>
  <r>
    <n v="6267"/>
    <s v="CA-2015-146731"/>
    <d v="2015-03-11T00:00:00"/>
    <d v="2015-11-08T00:00:00"/>
    <x v="10"/>
    <s v="Standard Class"/>
    <x v="247"/>
    <x v="247"/>
    <s v="Consumer"/>
    <s v="United States"/>
    <s v="Nashville"/>
    <s v="Tennessee"/>
    <n v="37211"/>
    <x v="0"/>
    <s v="OFF-PA-10001019"/>
    <s v="Office Supplies"/>
    <x v="1"/>
    <x v="10"/>
    <x v="681"/>
    <n v="143.85599999999999"/>
  </r>
  <r>
    <n v="6268"/>
    <s v="CA-2016-115392"/>
    <d v="2016-01-10T00:00:00"/>
    <d v="2016-10-04T00:00:00"/>
    <x v="7"/>
    <s v="Second Class"/>
    <x v="84"/>
    <x v="84"/>
    <s v="Home Office"/>
    <s v="United States"/>
    <s v="Cambridge"/>
    <s v="Massachusetts"/>
    <n v="2138"/>
    <x v="3"/>
    <s v="TEC-PH-10002496"/>
    <s v="Technology"/>
    <x v="2"/>
    <x v="7"/>
    <x v="495"/>
    <n v="311.98"/>
  </r>
  <r>
    <n v="6269"/>
    <s v="CA-2016-115392"/>
    <d v="2016-01-10T00:00:00"/>
    <d v="2016-10-04T00:00:00"/>
    <x v="7"/>
    <s v="Second Class"/>
    <x v="84"/>
    <x v="84"/>
    <s v="Home Office"/>
    <s v="United States"/>
    <s v="Cambridge"/>
    <s v="Massachusetts"/>
    <n v="2138"/>
    <x v="3"/>
    <s v="OFF-BI-10000829"/>
    <s v="Office Supplies"/>
    <x v="1"/>
    <x v="8"/>
    <x v="307"/>
    <n v="22.45"/>
  </r>
  <r>
    <n v="6270"/>
    <s v="CA-2018-102379"/>
    <d v="2018-02-12T00:00:00"/>
    <d v="2018-12-06T00:00:00"/>
    <x v="11"/>
    <s v="Standard Class"/>
    <x v="179"/>
    <x v="179"/>
    <s v="Corporate"/>
    <s v="United States"/>
    <s v="Oakland"/>
    <s v="California"/>
    <n v="94601"/>
    <x v="1"/>
    <s v="TEC-PH-10001448"/>
    <s v="Technology"/>
    <x v="2"/>
    <x v="7"/>
    <x v="141"/>
    <n v="39.991999999999997"/>
  </r>
  <r>
    <n v="6271"/>
    <s v="CA-2018-102379"/>
    <d v="2018-02-12T00:00:00"/>
    <d v="2018-12-06T00:00:00"/>
    <x v="11"/>
    <s v="Standard Class"/>
    <x v="179"/>
    <x v="179"/>
    <s v="Corporate"/>
    <s v="United States"/>
    <s v="Oakland"/>
    <s v="California"/>
    <n v="94601"/>
    <x v="1"/>
    <s v="FUR-CH-10004983"/>
    <s v="Furniture"/>
    <x v="0"/>
    <x v="1"/>
    <x v="1569"/>
    <n v="1159.056"/>
  </r>
  <r>
    <n v="6272"/>
    <s v="CA-2018-102379"/>
    <d v="2018-02-12T00:00:00"/>
    <d v="2018-12-06T00:00:00"/>
    <x v="11"/>
    <s v="Standard Class"/>
    <x v="179"/>
    <x v="179"/>
    <s v="Corporate"/>
    <s v="United States"/>
    <s v="Oakland"/>
    <s v="California"/>
    <n v="94601"/>
    <x v="1"/>
    <s v="OFF-AR-10004022"/>
    <s v="Office Supplies"/>
    <x v="1"/>
    <x v="6"/>
    <x v="907"/>
    <n v="179.9"/>
  </r>
  <r>
    <n v="6273"/>
    <s v="CA-2018-149706"/>
    <d v="2018-11-12T00:00:00"/>
    <d v="2018-12-12T00:00:00"/>
    <x v="2"/>
    <s v="First Class"/>
    <x v="155"/>
    <x v="155"/>
    <s v="Corporate"/>
    <s v="United States"/>
    <s v="Palatine"/>
    <s v="Illinois"/>
    <n v="60067"/>
    <x v="2"/>
    <s v="TEC-AC-10001284"/>
    <s v="Technology"/>
    <x v="2"/>
    <x v="11"/>
    <x v="1181"/>
    <n v="116.312"/>
  </r>
  <r>
    <n v="6274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FUR-FU-10001847"/>
    <s v="Furniture"/>
    <x v="0"/>
    <x v="5"/>
    <x v="1364"/>
    <n v="12.42"/>
  </r>
  <r>
    <n v="6275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TEC-AC-10004595"/>
    <s v="Technology"/>
    <x v="2"/>
    <x v="11"/>
    <x v="1769"/>
    <n v="428.4"/>
  </r>
  <r>
    <n v="6276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FUR-FU-10004164"/>
    <s v="Furniture"/>
    <x v="0"/>
    <x v="5"/>
    <x v="1584"/>
    <n v="24.75"/>
  </r>
  <r>
    <n v="6277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OFF-LA-10001074"/>
    <s v="Office Supplies"/>
    <x v="1"/>
    <x v="2"/>
    <x v="300"/>
    <n v="87.71"/>
  </r>
  <r>
    <n v="6278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OFF-ST-10000604"/>
    <s v="Office Supplies"/>
    <x v="1"/>
    <x v="4"/>
    <x v="54"/>
    <n v="69.52"/>
  </r>
  <r>
    <n v="6279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TEC-PH-10000148"/>
    <s v="Technology"/>
    <x v="2"/>
    <x v="7"/>
    <x v="779"/>
    <n v="20.783999999999999"/>
  </r>
  <r>
    <n v="6280"/>
    <s v="US-2017-139087"/>
    <d v="2017-07-17T00:00:00"/>
    <d v="2017-07-22T00:00:00"/>
    <x v="6"/>
    <s v="Second Class"/>
    <x v="589"/>
    <x v="589"/>
    <s v="Consumer"/>
    <s v="United States"/>
    <s v="Seattle"/>
    <s v="Washington"/>
    <n v="98105"/>
    <x v="1"/>
    <s v="OFF-BI-10000042"/>
    <s v="Office Supplies"/>
    <x v="1"/>
    <x v="8"/>
    <x v="954"/>
    <n v="12.816000000000001"/>
  </r>
  <r>
    <n v="6281"/>
    <s v="CA-2018-152226"/>
    <d v="2018-12-05T00:00:00"/>
    <d v="2018-05-16T00:00:00"/>
    <x v="1"/>
    <s v="Standard Class"/>
    <x v="101"/>
    <x v="101"/>
    <s v="Consumer"/>
    <s v="United States"/>
    <s v="Cincinnati"/>
    <s v="Ohio"/>
    <n v="45231"/>
    <x v="3"/>
    <s v="OFF-LA-10000443"/>
    <s v="Office Supplies"/>
    <x v="1"/>
    <x v="2"/>
    <x v="1127"/>
    <n v="5.9039999999999999"/>
  </r>
  <r>
    <n v="6282"/>
    <s v="CA-2016-116484"/>
    <d v="2016-11-20T00:00:00"/>
    <d v="2016-11-26T00:00:00"/>
    <x v="2"/>
    <s v="Standard Class"/>
    <x v="523"/>
    <x v="523"/>
    <s v="Consumer"/>
    <s v="United States"/>
    <s v="Marion"/>
    <s v="Ohio"/>
    <n v="43302"/>
    <x v="3"/>
    <s v="FUR-FU-10002874"/>
    <s v="Furniture"/>
    <x v="0"/>
    <x v="5"/>
    <x v="1770"/>
    <n v="63.823999999999998"/>
  </r>
  <r>
    <n v="6283"/>
    <s v="CA-2016-116484"/>
    <d v="2016-11-20T00:00:00"/>
    <d v="2016-11-26T00:00:00"/>
    <x v="2"/>
    <s v="Standard Class"/>
    <x v="523"/>
    <x v="523"/>
    <s v="Consumer"/>
    <s v="United States"/>
    <s v="Marion"/>
    <s v="Ohio"/>
    <n v="43302"/>
    <x v="3"/>
    <s v="OFF-ST-10003994"/>
    <s v="Office Supplies"/>
    <x v="1"/>
    <x v="4"/>
    <x v="1745"/>
    <n v="141.55199999999999"/>
  </r>
  <r>
    <n v="6284"/>
    <s v="CA-2017-100944"/>
    <d v="2017-09-24T00:00:00"/>
    <d v="2017-09-28T00:00:00"/>
    <x v="3"/>
    <s v="Standard Class"/>
    <x v="553"/>
    <x v="553"/>
    <s v="Corporate"/>
    <s v="United States"/>
    <s v="Los Angeles"/>
    <s v="California"/>
    <n v="90049"/>
    <x v="1"/>
    <s v="OFF-EN-10001453"/>
    <s v="Office Supplies"/>
    <x v="1"/>
    <x v="12"/>
    <x v="1685"/>
    <n v="304.89999999999998"/>
  </r>
  <r>
    <n v="6285"/>
    <s v="CA-2017-100944"/>
    <d v="2017-09-24T00:00:00"/>
    <d v="2017-09-28T00:00:00"/>
    <x v="3"/>
    <s v="Standard Class"/>
    <x v="553"/>
    <x v="553"/>
    <s v="Corporate"/>
    <s v="United States"/>
    <s v="Los Angeles"/>
    <s v="California"/>
    <n v="90049"/>
    <x v="1"/>
    <s v="FUR-CH-10000988"/>
    <s v="Furniture"/>
    <x v="0"/>
    <x v="1"/>
    <x v="1141"/>
    <n v="563.24"/>
  </r>
  <r>
    <n v="6286"/>
    <s v="CA-2017-125080"/>
    <d v="2017-10-21T00:00:00"/>
    <d v="2017-10-26T00:00:00"/>
    <x v="8"/>
    <s v="Standard Class"/>
    <x v="100"/>
    <x v="100"/>
    <s v="Corporate"/>
    <s v="United States"/>
    <s v="Lakewood"/>
    <s v="Ohio"/>
    <n v="44107"/>
    <x v="3"/>
    <s v="FUR-TA-10003238"/>
    <s v="Furniture"/>
    <x v="0"/>
    <x v="3"/>
    <x v="1242"/>
    <n v="661.17600000000004"/>
  </r>
  <r>
    <n v="6287"/>
    <s v="CA-2017-121020"/>
    <d v="2017-10-24T00:00:00"/>
    <d v="2017-10-31T00:00:00"/>
    <x v="8"/>
    <s v="Standard Class"/>
    <x v="344"/>
    <x v="344"/>
    <s v="Home Office"/>
    <s v="United States"/>
    <s v="Lebanon"/>
    <s v="Tennessee"/>
    <n v="37087"/>
    <x v="0"/>
    <s v="TEC-PH-10001061"/>
    <s v="Technology"/>
    <x v="2"/>
    <x v="7"/>
    <x v="830"/>
    <n v="239.976"/>
  </r>
  <r>
    <n v="6288"/>
    <s v="CA-2015-100090"/>
    <d v="2015-08-07T00:00:00"/>
    <d v="2015-07-12T00:00:00"/>
    <x v="0"/>
    <s v="Standard Class"/>
    <x v="182"/>
    <x v="182"/>
    <s v="Corporate"/>
    <s v="United States"/>
    <s v="San Francisco"/>
    <s v="California"/>
    <n v="94122"/>
    <x v="1"/>
    <s v="FUR-TA-10003715"/>
    <s v="Furniture"/>
    <x v="0"/>
    <x v="3"/>
    <x v="1012"/>
    <n v="502.488"/>
  </r>
  <r>
    <n v="6289"/>
    <s v="CA-2015-100090"/>
    <d v="2015-08-07T00:00:00"/>
    <d v="2015-07-12T00:00:00"/>
    <x v="0"/>
    <s v="Standard Class"/>
    <x v="182"/>
    <x v="182"/>
    <s v="Corporate"/>
    <s v="United States"/>
    <s v="San Francisco"/>
    <s v="California"/>
    <n v="94122"/>
    <x v="1"/>
    <s v="OFF-BI-10001597"/>
    <s v="Office Supplies"/>
    <x v="1"/>
    <x v="8"/>
    <x v="798"/>
    <n v="196.70400000000001"/>
  </r>
  <r>
    <n v="6290"/>
    <s v="US-2016-139675"/>
    <d v="2016-03-13T00:00:00"/>
    <d v="2016-03-18T00:00:00"/>
    <x v="10"/>
    <s v="Second Class"/>
    <x v="376"/>
    <x v="376"/>
    <s v="Home Office"/>
    <s v="United States"/>
    <s v="Chico"/>
    <s v="California"/>
    <n v="95928"/>
    <x v="1"/>
    <s v="FUR-CH-10004063"/>
    <s v="Furniture"/>
    <x v="0"/>
    <x v="1"/>
    <x v="120"/>
    <n v="915.13599999999997"/>
  </r>
  <r>
    <n v="6291"/>
    <s v="US-2016-139675"/>
    <d v="2016-03-13T00:00:00"/>
    <d v="2016-03-18T00:00:00"/>
    <x v="10"/>
    <s v="Second Class"/>
    <x v="376"/>
    <x v="376"/>
    <s v="Home Office"/>
    <s v="United States"/>
    <s v="Chico"/>
    <s v="California"/>
    <n v="95928"/>
    <x v="1"/>
    <s v="FUR-FU-10001979"/>
    <s v="Furniture"/>
    <x v="0"/>
    <x v="5"/>
    <x v="514"/>
    <n v="327.76"/>
  </r>
  <r>
    <n v="6292"/>
    <s v="CA-2018-143756"/>
    <d v="2018-02-12T00:00:00"/>
    <d v="2018-12-05T00:00:00"/>
    <x v="11"/>
    <s v="First Class"/>
    <x v="250"/>
    <x v="250"/>
    <s v="Consumer"/>
    <s v="United States"/>
    <s v="Salem"/>
    <s v="Virginia"/>
    <n v="24153"/>
    <x v="0"/>
    <s v="FUR-CH-10001854"/>
    <s v="Furniture"/>
    <x v="0"/>
    <x v="1"/>
    <x v="1119"/>
    <n v="701.96"/>
  </r>
  <r>
    <n v="6293"/>
    <s v="CA-2016-151253"/>
    <d v="2016-04-22T00:00:00"/>
    <d v="2016-04-26T00:00:00"/>
    <x v="4"/>
    <s v="Standard Class"/>
    <x v="616"/>
    <x v="616"/>
    <s v="Consumer"/>
    <s v="United States"/>
    <s v="Los Angeles"/>
    <s v="California"/>
    <n v="90008"/>
    <x v="1"/>
    <s v="TEC-PH-10002923"/>
    <s v="Technology"/>
    <x v="2"/>
    <x v="7"/>
    <x v="687"/>
    <n v="88.775999999999996"/>
  </r>
  <r>
    <n v="6294"/>
    <s v="CA-2016-151253"/>
    <d v="2016-04-22T00:00:00"/>
    <d v="2016-04-26T00:00:00"/>
    <x v="4"/>
    <s v="Standard Class"/>
    <x v="616"/>
    <x v="616"/>
    <s v="Consumer"/>
    <s v="United States"/>
    <s v="Los Angeles"/>
    <s v="California"/>
    <n v="90008"/>
    <x v="1"/>
    <s v="OFF-AR-10004691"/>
    <s v="Office Supplies"/>
    <x v="1"/>
    <x v="6"/>
    <x v="1380"/>
    <n v="64.14"/>
  </r>
  <r>
    <n v="6295"/>
    <s v="CA-2015-141152"/>
    <d v="2015-09-16T00:00:00"/>
    <d v="2015-09-19T00:00:00"/>
    <x v="3"/>
    <s v="First Class"/>
    <x v="575"/>
    <x v="575"/>
    <s v="Corporate"/>
    <s v="United States"/>
    <s v="New York City"/>
    <s v="New York"/>
    <n v="10024"/>
    <x v="3"/>
    <s v="OFF-BI-10002931"/>
    <s v="Office Supplies"/>
    <x v="1"/>
    <x v="8"/>
    <x v="734"/>
    <n v="33.552"/>
  </r>
  <r>
    <n v="6296"/>
    <s v="CA-2015-141313"/>
    <d v="2015-12-28T00:00:00"/>
    <d v="2016-01-01T00:00:00"/>
    <x v="1"/>
    <s v="Standard Class"/>
    <x v="321"/>
    <x v="321"/>
    <s v="Corporate"/>
    <s v="United States"/>
    <s v="Beverly"/>
    <s v="Massachusetts"/>
    <n v="1915"/>
    <x v="3"/>
    <s v="OFF-AP-10002651"/>
    <s v="Office Supplies"/>
    <x v="1"/>
    <x v="9"/>
    <x v="1350"/>
    <n v="1737.18"/>
  </r>
  <r>
    <n v="6297"/>
    <s v="CA-2015-141313"/>
    <d v="2015-12-28T00:00:00"/>
    <d v="2016-01-01T00:00:00"/>
    <x v="1"/>
    <s v="Standard Class"/>
    <x v="321"/>
    <x v="321"/>
    <s v="Corporate"/>
    <s v="United States"/>
    <s v="Beverly"/>
    <s v="Massachusetts"/>
    <n v="1915"/>
    <x v="3"/>
    <s v="OFF-ST-10000689"/>
    <s v="Office Supplies"/>
    <x v="1"/>
    <x v="4"/>
    <x v="426"/>
    <n v="704.25"/>
  </r>
  <r>
    <n v="6298"/>
    <s v="CA-2015-141313"/>
    <d v="2015-12-28T00:00:00"/>
    <d v="2016-01-01T00:00:00"/>
    <x v="1"/>
    <s v="Standard Class"/>
    <x v="321"/>
    <x v="321"/>
    <s v="Corporate"/>
    <s v="United States"/>
    <s v="Beverly"/>
    <s v="Massachusetts"/>
    <n v="1915"/>
    <x v="3"/>
    <s v="OFF-PA-10003302"/>
    <s v="Office Supplies"/>
    <x v="1"/>
    <x v="10"/>
    <x v="1721"/>
    <n v="141.76"/>
  </r>
  <r>
    <n v="6299"/>
    <s v="CA-2015-169852"/>
    <d v="2015-10-21T00:00:00"/>
    <d v="2015-10-26T00:00:00"/>
    <x v="8"/>
    <s v="Standard Class"/>
    <x v="245"/>
    <x v="245"/>
    <s v="Corporate"/>
    <s v="United States"/>
    <s v="San Diego"/>
    <s v="California"/>
    <n v="92024"/>
    <x v="1"/>
    <s v="OFF-BI-10001460"/>
    <s v="Office Supplies"/>
    <x v="1"/>
    <x v="8"/>
    <x v="58"/>
    <n v="36.36"/>
  </r>
  <r>
    <n v="6300"/>
    <s v="CA-2018-107314"/>
    <d v="2018-11-30T00:00:00"/>
    <d v="2018-12-03T00:00:00"/>
    <x v="2"/>
    <s v="First Class"/>
    <x v="595"/>
    <x v="595"/>
    <s v="Home Office"/>
    <s v="United States"/>
    <s v="San Francisco"/>
    <s v="California"/>
    <n v="94109"/>
    <x v="1"/>
    <s v="FUR-FU-10003489"/>
    <s v="Furniture"/>
    <x v="0"/>
    <x v="5"/>
    <x v="1771"/>
    <n v="25.83"/>
  </r>
  <r>
    <n v="6301"/>
    <s v="US-2015-161305"/>
    <d v="2015-06-06T00:00:00"/>
    <d v="2015-06-12T00:00:00"/>
    <x v="9"/>
    <s v="Standard Class"/>
    <x v="641"/>
    <x v="641"/>
    <s v="Consumer"/>
    <s v="United States"/>
    <s v="Chicago"/>
    <s v="Illinois"/>
    <n v="60623"/>
    <x v="2"/>
    <s v="OFF-BI-10002794"/>
    <s v="Office Supplies"/>
    <x v="1"/>
    <x v="8"/>
    <x v="102"/>
    <n v="24.588000000000001"/>
  </r>
  <r>
    <n v="6302"/>
    <s v="US-2015-161305"/>
    <d v="2015-06-06T00:00:00"/>
    <d v="2015-06-12T00:00:00"/>
    <x v="9"/>
    <s v="Standard Class"/>
    <x v="641"/>
    <x v="641"/>
    <s v="Consumer"/>
    <s v="United States"/>
    <s v="Chicago"/>
    <s v="Illinois"/>
    <n v="60623"/>
    <x v="2"/>
    <s v="OFF-EN-10000461"/>
    <s v="Office Supplies"/>
    <x v="1"/>
    <x v="12"/>
    <x v="753"/>
    <n v="13.984"/>
  </r>
  <r>
    <n v="6303"/>
    <s v="CA-2018-166919"/>
    <d v="2018-11-23T00:00:00"/>
    <d v="2018-11-27T00:00:00"/>
    <x v="2"/>
    <s v="Standard Class"/>
    <x v="117"/>
    <x v="117"/>
    <s v="Consumer"/>
    <s v="United States"/>
    <s v="Dallas"/>
    <s v="Texas"/>
    <n v="75220"/>
    <x v="2"/>
    <s v="TEC-PH-10001305"/>
    <s v="Technology"/>
    <x v="2"/>
    <x v="7"/>
    <x v="1680"/>
    <n v="195.96"/>
  </r>
  <r>
    <n v="6304"/>
    <s v="CA-2018-162712"/>
    <d v="2018-06-18T00:00:00"/>
    <d v="2018-06-20T00:00:00"/>
    <x v="9"/>
    <s v="Second Class"/>
    <x v="71"/>
    <x v="71"/>
    <s v="Home Office"/>
    <s v="United States"/>
    <s v="Corpus Christi"/>
    <s v="Texas"/>
    <n v="78415"/>
    <x v="2"/>
    <s v="OFF-PA-10000167"/>
    <s v="Office Supplies"/>
    <x v="1"/>
    <x v="10"/>
    <x v="1080"/>
    <n v="74.352000000000004"/>
  </r>
  <r>
    <n v="6305"/>
    <s v="CA-2018-107552"/>
    <d v="2018-05-05T00:00:00"/>
    <d v="2018-05-05T00:00:00"/>
    <x v="5"/>
    <s v="Same Day"/>
    <x v="482"/>
    <x v="482"/>
    <s v="Consumer"/>
    <s v="United States"/>
    <s v="New York City"/>
    <s v="New York"/>
    <n v="10035"/>
    <x v="3"/>
    <s v="OFF-PA-10002947"/>
    <s v="Office Supplies"/>
    <x v="1"/>
    <x v="10"/>
    <x v="710"/>
    <n v="6.68"/>
  </r>
  <r>
    <n v="6306"/>
    <s v="CA-2017-163328"/>
    <d v="2017-04-11T00:00:00"/>
    <d v="2017-11-06T00:00:00"/>
    <x v="4"/>
    <s v="Second Class"/>
    <x v="734"/>
    <x v="734"/>
    <s v="Corporate"/>
    <s v="United States"/>
    <s v="Eugene"/>
    <s v="Oregon"/>
    <n v="97405"/>
    <x v="1"/>
    <s v="OFF-SU-10002301"/>
    <s v="Office Supplies"/>
    <x v="1"/>
    <x v="14"/>
    <x v="1582"/>
    <n v="17.584"/>
  </r>
  <r>
    <n v="6307"/>
    <s v="CA-2017-163328"/>
    <d v="2017-04-11T00:00:00"/>
    <d v="2017-11-06T00:00:00"/>
    <x v="4"/>
    <s v="Second Class"/>
    <x v="734"/>
    <x v="734"/>
    <s v="Corporate"/>
    <s v="United States"/>
    <s v="Eugene"/>
    <s v="Oregon"/>
    <n v="97405"/>
    <x v="1"/>
    <s v="FUR-CH-10003298"/>
    <s v="Furniture"/>
    <x v="0"/>
    <x v="1"/>
    <x v="1576"/>
    <n v="104.78400000000001"/>
  </r>
  <r>
    <n v="6308"/>
    <s v="CA-2017-163328"/>
    <d v="2017-04-11T00:00:00"/>
    <d v="2017-11-06T00:00:00"/>
    <x v="4"/>
    <s v="Second Class"/>
    <x v="734"/>
    <x v="734"/>
    <s v="Corporate"/>
    <s v="United States"/>
    <s v="Eugene"/>
    <s v="Oregon"/>
    <n v="97405"/>
    <x v="1"/>
    <s v="OFF-PA-10004353"/>
    <s v="Office Supplies"/>
    <x v="1"/>
    <x v="10"/>
    <x v="1661"/>
    <n v="47.951999999999998"/>
  </r>
  <r>
    <n v="6309"/>
    <s v="CA-2017-163328"/>
    <d v="2017-04-11T00:00:00"/>
    <d v="2017-11-06T00:00:00"/>
    <x v="4"/>
    <s v="Second Class"/>
    <x v="734"/>
    <x v="734"/>
    <s v="Corporate"/>
    <s v="United States"/>
    <s v="Eugene"/>
    <s v="Oregon"/>
    <n v="97405"/>
    <x v="1"/>
    <s v="FUR-CH-10000229"/>
    <s v="Furniture"/>
    <x v="0"/>
    <x v="1"/>
    <x v="1621"/>
    <n v="650.35199999999998"/>
  </r>
  <r>
    <n v="6310"/>
    <s v="CA-2017-163328"/>
    <d v="2017-04-11T00:00:00"/>
    <d v="2017-11-06T00:00:00"/>
    <x v="4"/>
    <s v="Second Class"/>
    <x v="734"/>
    <x v="734"/>
    <s v="Corporate"/>
    <s v="United States"/>
    <s v="Eugene"/>
    <s v="Oregon"/>
    <n v="97405"/>
    <x v="1"/>
    <s v="OFF-LA-10003930"/>
    <s v="Office Supplies"/>
    <x v="1"/>
    <x v="2"/>
    <x v="508"/>
    <n v="629.18399999999997"/>
  </r>
  <r>
    <n v="6311"/>
    <s v="CA-2017-163328"/>
    <d v="2017-04-11T00:00:00"/>
    <d v="2017-11-06T00:00:00"/>
    <x v="4"/>
    <s v="Second Class"/>
    <x v="734"/>
    <x v="734"/>
    <s v="Corporate"/>
    <s v="United States"/>
    <s v="Eugene"/>
    <s v="Oregon"/>
    <n v="97405"/>
    <x v="1"/>
    <s v="OFF-PA-10000176"/>
    <s v="Office Supplies"/>
    <x v="1"/>
    <x v="10"/>
    <x v="640"/>
    <n v="15.176"/>
  </r>
  <r>
    <n v="6312"/>
    <s v="CA-2015-112837"/>
    <d v="2015-11-09T00:00:00"/>
    <d v="2015-09-16T00:00:00"/>
    <x v="2"/>
    <s v="Standard Class"/>
    <x v="752"/>
    <x v="752"/>
    <s v="Consumer"/>
    <s v="United States"/>
    <s v="Oxnard"/>
    <s v="California"/>
    <n v="93030"/>
    <x v="1"/>
    <s v="FUR-FU-10004006"/>
    <s v="Furniture"/>
    <x v="0"/>
    <x v="5"/>
    <x v="101"/>
    <n v="127.95"/>
  </r>
  <r>
    <n v="6313"/>
    <s v="CA-2018-120019"/>
    <d v="2018-02-16T00:00:00"/>
    <d v="2018-02-21T00:00:00"/>
    <x v="11"/>
    <s v="Standard Class"/>
    <x v="243"/>
    <x v="243"/>
    <s v="Corporate"/>
    <s v="United States"/>
    <s v="Fairfield"/>
    <s v="Connecticut"/>
    <n v="6824"/>
    <x v="3"/>
    <s v="OFF-ST-10001932"/>
    <s v="Office Supplies"/>
    <x v="1"/>
    <x v="4"/>
    <x v="1650"/>
    <n v="579.51"/>
  </r>
  <r>
    <n v="6314"/>
    <s v="CA-2018-120019"/>
    <d v="2018-02-16T00:00:00"/>
    <d v="2018-02-21T00:00:00"/>
    <x v="11"/>
    <s v="Standard Class"/>
    <x v="243"/>
    <x v="243"/>
    <s v="Corporate"/>
    <s v="United States"/>
    <s v="Fairfield"/>
    <s v="Connecticut"/>
    <n v="6824"/>
    <x v="3"/>
    <s v="TEC-PH-10000923"/>
    <s v="Technology"/>
    <x v="2"/>
    <x v="7"/>
    <x v="1234"/>
    <n v="14.99"/>
  </r>
  <r>
    <n v="6315"/>
    <s v="CA-2015-100762"/>
    <d v="2015-11-24T00:00:00"/>
    <d v="2015-11-29T00:00:00"/>
    <x v="2"/>
    <s v="Standard Class"/>
    <x v="243"/>
    <x v="243"/>
    <s v="Corporate"/>
    <s v="United States"/>
    <s v="Jackson"/>
    <s v="Michigan"/>
    <n v="49201"/>
    <x v="2"/>
    <s v="OFF-AR-10000380"/>
    <s v="Office Supplies"/>
    <x v="1"/>
    <x v="6"/>
    <x v="108"/>
    <n v="151.91999999999999"/>
  </r>
  <r>
    <n v="6316"/>
    <s v="CA-2015-100762"/>
    <d v="2015-11-24T00:00:00"/>
    <d v="2015-11-29T00:00:00"/>
    <x v="2"/>
    <s v="Standard Class"/>
    <x v="243"/>
    <x v="243"/>
    <s v="Corporate"/>
    <s v="United States"/>
    <s v="Jackson"/>
    <s v="Michigan"/>
    <n v="49201"/>
    <x v="2"/>
    <s v="OFF-LA-10003930"/>
    <s v="Office Supplies"/>
    <x v="1"/>
    <x v="2"/>
    <x v="508"/>
    <n v="196.62"/>
  </r>
  <r>
    <n v="6317"/>
    <s v="CA-2015-100762"/>
    <d v="2015-11-24T00:00:00"/>
    <d v="2015-11-29T00:00:00"/>
    <x v="2"/>
    <s v="Standard Class"/>
    <x v="243"/>
    <x v="243"/>
    <s v="Corporate"/>
    <s v="United States"/>
    <s v="Jackson"/>
    <s v="Michigan"/>
    <n v="49201"/>
    <x v="2"/>
    <s v="OFF-PA-10001815"/>
    <s v="Office Supplies"/>
    <x v="1"/>
    <x v="10"/>
    <x v="1402"/>
    <n v="144.12"/>
  </r>
  <r>
    <n v="6318"/>
    <s v="CA-2015-100762"/>
    <d v="2015-11-24T00:00:00"/>
    <d v="2015-11-29T00:00:00"/>
    <x v="2"/>
    <s v="Standard Class"/>
    <x v="243"/>
    <x v="243"/>
    <s v="Corporate"/>
    <s v="United States"/>
    <s v="Jackson"/>
    <s v="Michigan"/>
    <n v="49201"/>
    <x v="2"/>
    <s v="OFF-PA-10004082"/>
    <s v="Office Supplies"/>
    <x v="1"/>
    <x v="10"/>
    <x v="227"/>
    <n v="15.96"/>
  </r>
  <r>
    <n v="6319"/>
    <s v="CA-2018-161459"/>
    <d v="2018-11-25T00:00:00"/>
    <d v="2018-11-29T00:00:00"/>
    <x v="2"/>
    <s v="Second Class"/>
    <x v="494"/>
    <x v="494"/>
    <s v="Corporate"/>
    <s v="United States"/>
    <s v="Laguna Niguel"/>
    <s v="California"/>
    <n v="92677"/>
    <x v="1"/>
    <s v="TEC-PH-10004071"/>
    <s v="Technology"/>
    <x v="2"/>
    <x v="7"/>
    <x v="1546"/>
    <n v="39.96"/>
  </r>
  <r>
    <n v="6320"/>
    <s v="CA-2018-161459"/>
    <d v="2018-11-25T00:00:00"/>
    <d v="2018-11-29T00:00:00"/>
    <x v="2"/>
    <s v="Second Class"/>
    <x v="494"/>
    <x v="494"/>
    <s v="Corporate"/>
    <s v="United States"/>
    <s v="Laguna Niguel"/>
    <s v="California"/>
    <n v="92677"/>
    <x v="1"/>
    <s v="OFF-PA-10002377"/>
    <s v="Office Supplies"/>
    <x v="1"/>
    <x v="10"/>
    <x v="562"/>
    <n v="34.08"/>
  </r>
  <r>
    <n v="6321"/>
    <s v="CA-2018-160017"/>
    <d v="2018-09-28T00:00:00"/>
    <d v="2018-10-02T00:00:00"/>
    <x v="3"/>
    <s v="Standard Class"/>
    <x v="133"/>
    <x v="133"/>
    <s v="Corporate"/>
    <s v="United States"/>
    <s v="Jacksonville"/>
    <s v="Florida"/>
    <n v="32216"/>
    <x v="0"/>
    <s v="OFF-PA-10001800"/>
    <s v="Office Supplies"/>
    <x v="1"/>
    <x v="10"/>
    <x v="585"/>
    <n v="10.368"/>
  </r>
  <r>
    <n v="6322"/>
    <s v="CA-2015-123316"/>
    <d v="2015-10-13T00:00:00"/>
    <d v="2015-10-17T00:00:00"/>
    <x v="8"/>
    <s v="Standard Class"/>
    <x v="259"/>
    <x v="259"/>
    <s v="Corporate"/>
    <s v="United States"/>
    <s v="Mount Vernon"/>
    <s v="New York"/>
    <n v="10550"/>
    <x v="3"/>
    <s v="OFF-BI-10002764"/>
    <s v="Office Supplies"/>
    <x v="1"/>
    <x v="8"/>
    <x v="507"/>
    <n v="7.7519999999999998"/>
  </r>
  <r>
    <n v="6323"/>
    <s v="CA-2015-141299"/>
    <d v="2015-03-06T00:00:00"/>
    <d v="2015-06-07T00:00:00"/>
    <x v="10"/>
    <s v="Second Class"/>
    <x v="176"/>
    <x v="176"/>
    <s v="Home Office"/>
    <s v="United States"/>
    <s v="Midland"/>
    <s v="Michigan"/>
    <n v="48640"/>
    <x v="2"/>
    <s v="OFF-EN-10004459"/>
    <s v="Office Supplies"/>
    <x v="1"/>
    <x v="12"/>
    <x v="661"/>
    <n v="15.28"/>
  </r>
  <r>
    <n v="6324"/>
    <s v="CA-2015-104402"/>
    <d v="2015-06-17T00:00:00"/>
    <d v="2015-06-23T00:00:00"/>
    <x v="9"/>
    <s v="Standard Class"/>
    <x v="551"/>
    <x v="551"/>
    <s v="Consumer"/>
    <s v="United States"/>
    <s v="Newark"/>
    <s v="Delaware"/>
    <n v="19711"/>
    <x v="3"/>
    <s v="TEC-MA-10000423"/>
    <s v="Technology"/>
    <x v="2"/>
    <x v="15"/>
    <x v="1722"/>
    <n v="65.97"/>
  </r>
  <r>
    <n v="6325"/>
    <s v="CA-2016-110289"/>
    <d v="2016-10-29T00:00:00"/>
    <d v="2016-11-02T00:00:00"/>
    <x v="8"/>
    <s v="Standard Class"/>
    <x v="240"/>
    <x v="240"/>
    <s v="Corporate"/>
    <s v="United States"/>
    <s v="San Francisco"/>
    <s v="California"/>
    <n v="94109"/>
    <x v="1"/>
    <s v="OFF-PA-10002986"/>
    <s v="Office Supplies"/>
    <x v="1"/>
    <x v="10"/>
    <x v="482"/>
    <n v="33.4"/>
  </r>
  <r>
    <n v="6326"/>
    <s v="CA-2016-110289"/>
    <d v="2016-10-29T00:00:00"/>
    <d v="2016-11-02T00:00:00"/>
    <x v="8"/>
    <s v="Standard Class"/>
    <x v="240"/>
    <x v="240"/>
    <s v="Corporate"/>
    <s v="United States"/>
    <s v="San Francisco"/>
    <s v="California"/>
    <n v="94109"/>
    <x v="1"/>
    <s v="OFF-EN-10001434"/>
    <s v="Office Supplies"/>
    <x v="1"/>
    <x v="12"/>
    <x v="439"/>
    <n v="210.84"/>
  </r>
  <r>
    <n v="6327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OFF-ST-10000760"/>
    <s v="Office Supplies"/>
    <x v="1"/>
    <x v="4"/>
    <x v="4"/>
    <n v="13.98"/>
  </r>
  <r>
    <n v="6328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FUR-FU-10002918"/>
    <s v="Furniture"/>
    <x v="0"/>
    <x v="5"/>
    <x v="269"/>
    <n v="272.94"/>
  </r>
  <r>
    <n v="6329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OFF-BI-10000605"/>
    <s v="Office Supplies"/>
    <x v="1"/>
    <x v="8"/>
    <x v="536"/>
    <n v="19.05"/>
  </r>
  <r>
    <n v="6330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OFF-AP-10002311"/>
    <s v="Office Supplies"/>
    <x v="1"/>
    <x v="9"/>
    <x v="14"/>
    <n v="247.71600000000001"/>
  </r>
  <r>
    <n v="6331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OFF-ST-10003123"/>
    <s v="Office Supplies"/>
    <x v="1"/>
    <x v="4"/>
    <x v="1277"/>
    <n v="66.58"/>
  </r>
  <r>
    <n v="6332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OFF-AR-10004456"/>
    <s v="Office Supplies"/>
    <x v="1"/>
    <x v="6"/>
    <x v="1053"/>
    <n v="43.92"/>
  </r>
  <r>
    <n v="6333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FUR-FU-10002268"/>
    <s v="Furniture"/>
    <x v="0"/>
    <x v="5"/>
    <x v="869"/>
    <n v="14.73"/>
  </r>
  <r>
    <n v="6334"/>
    <s v="CA-2015-167927"/>
    <d v="2015-01-20T00:00:00"/>
    <d v="2015-01-26T00:00:00"/>
    <x v="7"/>
    <s v="Standard Class"/>
    <x v="190"/>
    <x v="190"/>
    <s v="Consumer"/>
    <s v="United States"/>
    <s v="Westland"/>
    <s v="Michigan"/>
    <n v="48185"/>
    <x v="2"/>
    <s v="OFF-BI-10004364"/>
    <s v="Office Supplies"/>
    <x v="1"/>
    <x v="8"/>
    <x v="305"/>
    <n v="29.7"/>
  </r>
  <r>
    <n v="6335"/>
    <s v="CA-2015-133305"/>
    <d v="2015-11-07T00:00:00"/>
    <d v="2015-07-15T00:00:00"/>
    <x v="2"/>
    <s v="Standard Class"/>
    <x v="708"/>
    <x v="708"/>
    <s v="Consumer"/>
    <s v="United States"/>
    <s v="New York City"/>
    <s v="New York"/>
    <n v="10011"/>
    <x v="3"/>
    <s v="OFF-PA-10001970"/>
    <s v="Office Supplies"/>
    <x v="1"/>
    <x v="10"/>
    <x v="314"/>
    <n v="49.12"/>
  </r>
  <r>
    <n v="6336"/>
    <s v="CA-2015-133305"/>
    <d v="2015-11-07T00:00:00"/>
    <d v="2015-07-15T00:00:00"/>
    <x v="2"/>
    <s v="Standard Class"/>
    <x v="708"/>
    <x v="708"/>
    <s v="Consumer"/>
    <s v="United States"/>
    <s v="New York City"/>
    <s v="New York"/>
    <n v="10011"/>
    <x v="3"/>
    <s v="OFF-BI-10002954"/>
    <s v="Office Supplies"/>
    <x v="1"/>
    <x v="8"/>
    <x v="1188"/>
    <n v="18.28"/>
  </r>
  <r>
    <n v="6337"/>
    <s v="CA-2017-165995"/>
    <d v="2017-08-30T00:00:00"/>
    <d v="2017-09-06T00:00:00"/>
    <x v="0"/>
    <s v="Standard Class"/>
    <x v="696"/>
    <x v="696"/>
    <s v="Consumer"/>
    <s v="United States"/>
    <s v="Los Angeles"/>
    <s v="California"/>
    <n v="90008"/>
    <x v="1"/>
    <s v="FUR-FU-10000672"/>
    <s v="Furniture"/>
    <x v="0"/>
    <x v="5"/>
    <x v="1517"/>
    <n v="47.04"/>
  </r>
  <r>
    <n v="6338"/>
    <s v="CA-2017-165995"/>
    <d v="2017-08-30T00:00:00"/>
    <d v="2017-09-06T00:00:00"/>
    <x v="0"/>
    <s v="Standard Class"/>
    <x v="696"/>
    <x v="696"/>
    <s v="Consumer"/>
    <s v="United States"/>
    <s v="Los Angeles"/>
    <s v="California"/>
    <n v="90008"/>
    <x v="1"/>
    <s v="TEC-PH-10004908"/>
    <s v="Technology"/>
    <x v="2"/>
    <x v="7"/>
    <x v="1483"/>
    <n v="339.96"/>
  </r>
  <r>
    <n v="6339"/>
    <s v="CA-2018-143112"/>
    <d v="2018-05-10T00:00:00"/>
    <d v="2018-10-09T00:00:00"/>
    <x v="5"/>
    <s v="Standard Class"/>
    <x v="477"/>
    <x v="477"/>
    <s v="Corporate"/>
    <s v="United States"/>
    <s v="New York City"/>
    <s v="New York"/>
    <n v="10035"/>
    <x v="3"/>
    <s v="TEC-PH-10003095"/>
    <s v="Technology"/>
    <x v="2"/>
    <x v="7"/>
    <x v="1500"/>
    <n v="87.8"/>
  </r>
  <r>
    <n v="6340"/>
    <s v="CA-2018-143112"/>
    <d v="2018-05-10T00:00:00"/>
    <d v="2018-10-09T00:00:00"/>
    <x v="5"/>
    <s v="Standard Class"/>
    <x v="477"/>
    <x v="477"/>
    <s v="Corporate"/>
    <s v="United States"/>
    <s v="New York City"/>
    <s v="New York"/>
    <n v="10035"/>
    <x v="3"/>
    <s v="FUR-CH-10002880"/>
    <s v="Furniture"/>
    <x v="0"/>
    <x v="1"/>
    <x v="809"/>
    <n v="221.38200000000001"/>
  </r>
  <r>
    <n v="6341"/>
    <s v="CA-2018-143112"/>
    <d v="2018-05-10T00:00:00"/>
    <d v="2018-10-09T00:00:00"/>
    <x v="5"/>
    <s v="Standard Class"/>
    <x v="477"/>
    <x v="477"/>
    <s v="Corporate"/>
    <s v="United States"/>
    <s v="New York City"/>
    <s v="New York"/>
    <n v="10035"/>
    <x v="3"/>
    <s v="TEC-MA-10001047"/>
    <s v="Technology"/>
    <x v="2"/>
    <x v="15"/>
    <x v="1635"/>
    <n v="5199.96"/>
  </r>
  <r>
    <n v="6342"/>
    <s v="US-2017-105830"/>
    <d v="2017-12-31T00:00:00"/>
    <d v="2018-01-02T00:00:00"/>
    <x v="1"/>
    <s v="First Class"/>
    <x v="551"/>
    <x v="551"/>
    <s v="Consumer"/>
    <s v="United States"/>
    <s v="Lancaster"/>
    <s v="Ohio"/>
    <n v="43130"/>
    <x v="3"/>
    <s v="OFF-ST-10002554"/>
    <s v="Office Supplies"/>
    <x v="1"/>
    <x v="4"/>
    <x v="1153"/>
    <n v="156.512"/>
  </r>
  <r>
    <n v="6343"/>
    <s v="CA-2016-146255"/>
    <d v="2016-07-03T00:00:00"/>
    <d v="2016-03-10T00:00:00"/>
    <x v="6"/>
    <s v="First Class"/>
    <x v="670"/>
    <x v="670"/>
    <s v="Home Office"/>
    <s v="United States"/>
    <s v="Newark"/>
    <s v="Delaware"/>
    <n v="19711"/>
    <x v="3"/>
    <s v="TEC-AC-10004469"/>
    <s v="Technology"/>
    <x v="2"/>
    <x v="11"/>
    <x v="241"/>
    <n v="119.85"/>
  </r>
  <r>
    <n v="6344"/>
    <s v="CA-2016-146255"/>
    <d v="2016-07-03T00:00:00"/>
    <d v="2016-03-10T00:00:00"/>
    <x v="6"/>
    <s v="First Class"/>
    <x v="670"/>
    <x v="670"/>
    <s v="Home Office"/>
    <s v="United States"/>
    <s v="Newark"/>
    <s v="Delaware"/>
    <n v="19711"/>
    <x v="3"/>
    <s v="OFF-BI-10000309"/>
    <s v="Office Supplies"/>
    <x v="1"/>
    <x v="8"/>
    <x v="338"/>
    <n v="30.44"/>
  </r>
  <r>
    <n v="6345"/>
    <s v="CA-2016-146255"/>
    <d v="2016-07-03T00:00:00"/>
    <d v="2016-03-10T00:00:00"/>
    <x v="6"/>
    <s v="First Class"/>
    <x v="670"/>
    <x v="670"/>
    <s v="Home Office"/>
    <s v="United States"/>
    <s v="Newark"/>
    <s v="Delaware"/>
    <n v="19711"/>
    <x v="3"/>
    <s v="OFF-BI-10001765"/>
    <s v="Office Supplies"/>
    <x v="1"/>
    <x v="8"/>
    <x v="994"/>
    <n v="69.28"/>
  </r>
  <r>
    <n v="6346"/>
    <s v="CA-2016-146255"/>
    <d v="2016-07-03T00:00:00"/>
    <d v="2016-03-10T00:00:00"/>
    <x v="6"/>
    <s v="First Class"/>
    <x v="670"/>
    <x v="670"/>
    <s v="Home Office"/>
    <s v="United States"/>
    <s v="Newark"/>
    <s v="Delaware"/>
    <n v="19711"/>
    <x v="3"/>
    <s v="TEC-PH-10001619"/>
    <s v="Technology"/>
    <x v="2"/>
    <x v="7"/>
    <x v="1594"/>
    <n v="587.97"/>
  </r>
  <r>
    <n v="6347"/>
    <s v="CA-2018-104822"/>
    <d v="2018-10-20T00:00:00"/>
    <d v="2018-10-20T00:00:00"/>
    <x v="8"/>
    <s v="Same Day"/>
    <x v="46"/>
    <x v="46"/>
    <s v="Home Office"/>
    <s v="United States"/>
    <s v="New York City"/>
    <s v="New York"/>
    <n v="10024"/>
    <x v="3"/>
    <s v="OFF-LA-10002034"/>
    <s v="Office Supplies"/>
    <x v="1"/>
    <x v="2"/>
    <x v="1111"/>
    <n v="24.55"/>
  </r>
  <r>
    <n v="6348"/>
    <s v="CA-2016-104486"/>
    <d v="2016-01-05T00:00:00"/>
    <d v="2016-05-06T00:00:00"/>
    <x v="7"/>
    <s v="Standard Class"/>
    <x v="138"/>
    <x v="138"/>
    <s v="Consumer"/>
    <s v="United States"/>
    <s v="San Francisco"/>
    <s v="California"/>
    <n v="94109"/>
    <x v="1"/>
    <s v="OFF-BI-10000309"/>
    <s v="Office Supplies"/>
    <x v="1"/>
    <x v="8"/>
    <x v="338"/>
    <n v="12.176"/>
  </r>
  <r>
    <n v="6349"/>
    <s v="CA-2016-104486"/>
    <d v="2016-01-05T00:00:00"/>
    <d v="2016-05-06T00:00:00"/>
    <x v="7"/>
    <s v="Standard Class"/>
    <x v="138"/>
    <x v="138"/>
    <s v="Consumer"/>
    <s v="United States"/>
    <s v="San Francisco"/>
    <s v="California"/>
    <n v="94109"/>
    <x v="1"/>
    <s v="OFF-ST-10000876"/>
    <s v="Office Supplies"/>
    <x v="1"/>
    <x v="4"/>
    <x v="254"/>
    <n v="37.32"/>
  </r>
  <r>
    <n v="6350"/>
    <s v="CA-2016-104486"/>
    <d v="2016-01-05T00:00:00"/>
    <d v="2016-05-06T00:00:00"/>
    <x v="7"/>
    <s v="Standard Class"/>
    <x v="138"/>
    <x v="138"/>
    <s v="Consumer"/>
    <s v="United States"/>
    <s v="San Francisco"/>
    <s v="California"/>
    <n v="94109"/>
    <x v="1"/>
    <s v="OFF-SU-10002573"/>
    <s v="Office Supplies"/>
    <x v="1"/>
    <x v="14"/>
    <x v="354"/>
    <n v="35.06"/>
  </r>
  <r>
    <n v="6351"/>
    <s v="CA-2018-161557"/>
    <d v="2018-03-09T00:00:00"/>
    <d v="2018-09-08T00:00:00"/>
    <x v="10"/>
    <s v="Standard Class"/>
    <x v="151"/>
    <x v="151"/>
    <s v="Consumer"/>
    <s v="United States"/>
    <s v="Dallas"/>
    <s v="Texas"/>
    <n v="75217"/>
    <x v="2"/>
    <s v="FUR-FU-10004622"/>
    <s v="Furniture"/>
    <x v="0"/>
    <x v="5"/>
    <x v="795"/>
    <n v="108.4"/>
  </r>
  <r>
    <n v="6352"/>
    <s v="CA-2018-161130"/>
    <d v="2018-03-11T00:00:00"/>
    <d v="2018-11-08T00:00:00"/>
    <x v="10"/>
    <s v="Standard Class"/>
    <x v="667"/>
    <x v="667"/>
    <s v="Corporate"/>
    <s v="United States"/>
    <s v="Miami"/>
    <s v="Florida"/>
    <n v="33178"/>
    <x v="0"/>
    <s v="TEC-PH-10002549"/>
    <s v="Technology"/>
    <x v="2"/>
    <x v="7"/>
    <x v="937"/>
    <n v="361.37599999999998"/>
  </r>
  <r>
    <n v="6353"/>
    <s v="US-2016-161347"/>
    <d v="2016-09-13T00:00:00"/>
    <d v="2016-09-19T00:00:00"/>
    <x v="3"/>
    <s v="Standard Class"/>
    <x v="668"/>
    <x v="668"/>
    <s v="Consumer"/>
    <s v="United States"/>
    <s v="Philadelphia"/>
    <s v="Pennsylvania"/>
    <n v="19120"/>
    <x v="3"/>
    <s v="OFF-BI-10004209"/>
    <s v="Office Supplies"/>
    <x v="1"/>
    <x v="8"/>
    <x v="1215"/>
    <n v="2.4119999999999999"/>
  </r>
  <r>
    <n v="6354"/>
    <s v="US-2016-109015"/>
    <d v="2016-06-09T00:00:00"/>
    <d v="2016-09-12T00:00:00"/>
    <x v="9"/>
    <s v="Standard Class"/>
    <x v="29"/>
    <x v="29"/>
    <s v="Corporate"/>
    <s v="United States"/>
    <s v="New York City"/>
    <s v="New York"/>
    <n v="10011"/>
    <x v="3"/>
    <s v="OFF-AP-10001962"/>
    <s v="Office Supplies"/>
    <x v="1"/>
    <x v="9"/>
    <x v="1603"/>
    <n v="8.39"/>
  </r>
  <r>
    <n v="6355"/>
    <s v="US-2016-109015"/>
    <d v="2016-06-09T00:00:00"/>
    <d v="2016-09-12T00:00:00"/>
    <x v="9"/>
    <s v="Standard Class"/>
    <x v="29"/>
    <x v="29"/>
    <s v="Corporate"/>
    <s v="United States"/>
    <s v="New York City"/>
    <s v="New York"/>
    <n v="10011"/>
    <x v="3"/>
    <s v="TEC-PH-10002922"/>
    <s v="Technology"/>
    <x v="2"/>
    <x v="7"/>
    <x v="974"/>
    <n v="337.98"/>
  </r>
  <r>
    <n v="6356"/>
    <s v="CA-2015-110611"/>
    <d v="2015-06-10T00:00:00"/>
    <d v="2015-10-13T00:00:00"/>
    <x v="9"/>
    <s v="Standard Class"/>
    <x v="557"/>
    <x v="557"/>
    <s v="Consumer"/>
    <s v="United States"/>
    <s v="Philadelphia"/>
    <s v="Pennsylvania"/>
    <n v="19120"/>
    <x v="3"/>
    <s v="OFF-ST-10000642"/>
    <s v="Office Supplies"/>
    <x v="1"/>
    <x v="4"/>
    <x v="194"/>
    <n v="83.92"/>
  </r>
  <r>
    <n v="6357"/>
    <s v="CA-2018-139080"/>
    <d v="2018-01-23T00:00:00"/>
    <d v="2018-01-28T00:00:00"/>
    <x v="7"/>
    <s v="Standard Class"/>
    <x v="294"/>
    <x v="294"/>
    <s v="Corporate"/>
    <s v="United States"/>
    <s v="Seattle"/>
    <s v="Washington"/>
    <n v="98103"/>
    <x v="1"/>
    <s v="OFF-BI-10001757"/>
    <s v="Office Supplies"/>
    <x v="1"/>
    <x v="8"/>
    <x v="1167"/>
    <n v="19.68"/>
  </r>
  <r>
    <n v="6358"/>
    <s v="CA-2018-139080"/>
    <d v="2018-01-23T00:00:00"/>
    <d v="2018-01-28T00:00:00"/>
    <x v="7"/>
    <s v="Standard Class"/>
    <x v="294"/>
    <x v="294"/>
    <s v="Corporate"/>
    <s v="United States"/>
    <s v="Seattle"/>
    <s v="Washington"/>
    <n v="98103"/>
    <x v="1"/>
    <s v="OFF-PA-10004621"/>
    <s v="Office Supplies"/>
    <x v="1"/>
    <x v="10"/>
    <x v="745"/>
    <n v="25.92"/>
  </r>
  <r>
    <n v="6359"/>
    <s v="CA-2018-139080"/>
    <d v="2018-01-23T00:00:00"/>
    <d v="2018-01-28T00:00:00"/>
    <x v="7"/>
    <s v="Standard Class"/>
    <x v="294"/>
    <x v="294"/>
    <s v="Corporate"/>
    <s v="United States"/>
    <s v="Seattle"/>
    <s v="Washington"/>
    <n v="98103"/>
    <x v="1"/>
    <s v="OFF-PA-10002262"/>
    <s v="Office Supplies"/>
    <x v="1"/>
    <x v="10"/>
    <x v="1001"/>
    <n v="6.48"/>
  </r>
  <r>
    <n v="6360"/>
    <s v="CA-2018-139080"/>
    <d v="2018-01-23T00:00:00"/>
    <d v="2018-01-28T00:00:00"/>
    <x v="7"/>
    <s v="Standard Class"/>
    <x v="294"/>
    <x v="294"/>
    <s v="Corporate"/>
    <s v="United States"/>
    <s v="Seattle"/>
    <s v="Washington"/>
    <n v="98103"/>
    <x v="1"/>
    <s v="TEC-PH-10004100"/>
    <s v="Technology"/>
    <x v="2"/>
    <x v="7"/>
    <x v="1752"/>
    <n v="86.352000000000004"/>
  </r>
  <r>
    <n v="6361"/>
    <s v="CA-2016-115693"/>
    <d v="2016-10-12T00:00:00"/>
    <d v="2016-12-15T00:00:00"/>
    <x v="8"/>
    <s v="Standard Class"/>
    <x v="763"/>
    <x v="763"/>
    <s v="Home Office"/>
    <s v="United States"/>
    <s v="Los Angeles"/>
    <s v="California"/>
    <n v="90032"/>
    <x v="1"/>
    <s v="OFF-AR-10003582"/>
    <s v="Office Supplies"/>
    <x v="1"/>
    <x v="6"/>
    <x v="1460"/>
    <n v="56.3"/>
  </r>
  <r>
    <n v="6362"/>
    <s v="US-2015-107993"/>
    <d v="2015-11-25T00:00:00"/>
    <d v="2015-11-30T00:00:00"/>
    <x v="2"/>
    <s v="Standard Class"/>
    <x v="339"/>
    <x v="339"/>
    <s v="Consumer"/>
    <s v="United States"/>
    <s v="Springfield"/>
    <s v="Oregon"/>
    <n v="97477"/>
    <x v="1"/>
    <s v="OFF-AR-10003179"/>
    <s v="Office Supplies"/>
    <x v="1"/>
    <x v="6"/>
    <x v="1574"/>
    <n v="51.015999999999998"/>
  </r>
  <r>
    <n v="6363"/>
    <s v="CA-2018-110443"/>
    <d v="2018-11-21T00:00:00"/>
    <d v="2018-11-25T00:00:00"/>
    <x v="2"/>
    <s v="Standard Class"/>
    <x v="237"/>
    <x v="237"/>
    <s v="Consumer"/>
    <s v="United States"/>
    <s v="Renton"/>
    <s v="Washington"/>
    <n v="98059"/>
    <x v="1"/>
    <s v="OFF-BI-10001670"/>
    <s v="Office Supplies"/>
    <x v="1"/>
    <x v="8"/>
    <x v="443"/>
    <n v="150.80000000000001"/>
  </r>
  <r>
    <n v="6364"/>
    <s v="CA-2018-110443"/>
    <d v="2018-11-21T00:00:00"/>
    <d v="2018-11-25T00:00:00"/>
    <x v="2"/>
    <s v="Standard Class"/>
    <x v="237"/>
    <x v="237"/>
    <s v="Consumer"/>
    <s v="United States"/>
    <s v="Renton"/>
    <s v="Washington"/>
    <n v="98059"/>
    <x v="1"/>
    <s v="TEC-MA-10002073"/>
    <s v="Technology"/>
    <x v="2"/>
    <x v="15"/>
    <x v="1772"/>
    <n v="1039.992"/>
  </r>
  <r>
    <n v="6365"/>
    <s v="CA-2018-110443"/>
    <d v="2018-11-21T00:00:00"/>
    <d v="2018-11-25T00:00:00"/>
    <x v="2"/>
    <s v="Standard Class"/>
    <x v="237"/>
    <x v="237"/>
    <s v="Consumer"/>
    <s v="United States"/>
    <s v="Renton"/>
    <s v="Washington"/>
    <n v="98059"/>
    <x v="1"/>
    <s v="OFF-PA-10003797"/>
    <s v="Office Supplies"/>
    <x v="1"/>
    <x v="10"/>
    <x v="1710"/>
    <n v="51.84"/>
  </r>
  <r>
    <n v="6366"/>
    <s v="CA-2018-144848"/>
    <d v="2018-04-04T00:00:00"/>
    <d v="2018-04-05T00:00:00"/>
    <x v="4"/>
    <s v="First Class"/>
    <x v="284"/>
    <x v="284"/>
    <s v="Home Office"/>
    <s v="United States"/>
    <s v="New York City"/>
    <s v="New York"/>
    <n v="10009"/>
    <x v="3"/>
    <s v="TEC-PH-10004006"/>
    <s v="Technology"/>
    <x v="2"/>
    <x v="7"/>
    <x v="1773"/>
    <n v="41.22"/>
  </r>
  <r>
    <n v="6367"/>
    <s v="CA-2018-144848"/>
    <d v="2018-04-04T00:00:00"/>
    <d v="2018-04-05T00:00:00"/>
    <x v="4"/>
    <s v="First Class"/>
    <x v="284"/>
    <x v="284"/>
    <s v="Home Office"/>
    <s v="United States"/>
    <s v="New York City"/>
    <s v="New York"/>
    <n v="10009"/>
    <x v="3"/>
    <s v="OFF-SU-10000646"/>
    <s v="Office Supplies"/>
    <x v="1"/>
    <x v="14"/>
    <x v="262"/>
    <n v="240.37"/>
  </r>
  <r>
    <n v="6368"/>
    <s v="CA-2018-144848"/>
    <d v="2018-04-04T00:00:00"/>
    <d v="2018-04-05T00:00:00"/>
    <x v="4"/>
    <s v="First Class"/>
    <x v="284"/>
    <x v="284"/>
    <s v="Home Office"/>
    <s v="United States"/>
    <s v="New York City"/>
    <s v="New York"/>
    <n v="10009"/>
    <x v="3"/>
    <s v="TEC-PH-10002262"/>
    <s v="Technology"/>
    <x v="2"/>
    <x v="7"/>
    <x v="477"/>
    <n v="119.02"/>
  </r>
  <r>
    <n v="6369"/>
    <s v="US-2018-147998"/>
    <d v="2018-05-19T00:00:00"/>
    <d v="2018-05-24T00:00:00"/>
    <x v="5"/>
    <s v="Standard Class"/>
    <x v="193"/>
    <x v="193"/>
    <s v="Consumer"/>
    <s v="United States"/>
    <s v="San Jose"/>
    <s v="California"/>
    <n v="95123"/>
    <x v="1"/>
    <s v="OFF-BI-10002082"/>
    <s v="Office Supplies"/>
    <x v="1"/>
    <x v="8"/>
    <x v="1182"/>
    <n v="133.12"/>
  </r>
  <r>
    <n v="6370"/>
    <s v="CA-2017-103919"/>
    <d v="2017-03-10T00:00:00"/>
    <d v="2017-10-07T00:00:00"/>
    <x v="10"/>
    <s v="Standard Class"/>
    <x v="734"/>
    <x v="734"/>
    <s v="Corporate"/>
    <s v="United States"/>
    <s v="Grand Prairie"/>
    <s v="Texas"/>
    <n v="75051"/>
    <x v="2"/>
    <s v="FUR-FU-10001756"/>
    <s v="Furniture"/>
    <x v="0"/>
    <x v="5"/>
    <x v="285"/>
    <n v="38.08"/>
  </r>
  <r>
    <n v="6371"/>
    <s v="CA-2017-113425"/>
    <d v="2017-11-21T00:00:00"/>
    <d v="2017-11-21T00:00:00"/>
    <x v="2"/>
    <s v="Same Day"/>
    <x v="451"/>
    <x v="451"/>
    <s v="Home Office"/>
    <s v="United States"/>
    <s v="New York City"/>
    <s v="New York"/>
    <n v="10009"/>
    <x v="3"/>
    <s v="FUR-BO-10002598"/>
    <s v="Furniture"/>
    <x v="0"/>
    <x v="0"/>
    <x v="1518"/>
    <n v="113.568"/>
  </r>
  <r>
    <n v="6372"/>
    <s v="CA-2018-143035"/>
    <d v="2018-03-10T00:00:00"/>
    <d v="2018-10-05T00:00:00"/>
    <x v="10"/>
    <s v="Second Class"/>
    <x v="254"/>
    <x v="254"/>
    <s v="Home Office"/>
    <s v="United States"/>
    <s v="New York City"/>
    <s v="New York"/>
    <n v="10009"/>
    <x v="3"/>
    <s v="FUR-FU-10001934"/>
    <s v="Furniture"/>
    <x v="0"/>
    <x v="5"/>
    <x v="107"/>
    <n v="83.92"/>
  </r>
  <r>
    <n v="6373"/>
    <s v="CA-2018-143035"/>
    <d v="2018-03-10T00:00:00"/>
    <d v="2018-10-05T00:00:00"/>
    <x v="10"/>
    <s v="Second Class"/>
    <x v="254"/>
    <x v="254"/>
    <s v="Home Office"/>
    <s v="United States"/>
    <s v="New York City"/>
    <s v="New York"/>
    <n v="10009"/>
    <x v="3"/>
    <s v="OFF-AR-10001130"/>
    <s v="Office Supplies"/>
    <x v="1"/>
    <x v="6"/>
    <x v="788"/>
    <n v="6.63"/>
  </r>
  <r>
    <n v="6374"/>
    <s v="CA-2018-143035"/>
    <d v="2018-03-10T00:00:00"/>
    <d v="2018-10-05T00:00:00"/>
    <x v="10"/>
    <s v="Second Class"/>
    <x v="254"/>
    <x v="254"/>
    <s v="Home Office"/>
    <s v="United States"/>
    <s v="New York City"/>
    <s v="New York"/>
    <n v="10009"/>
    <x v="3"/>
    <s v="TEC-AC-10002049"/>
    <s v="Technology"/>
    <x v="2"/>
    <x v="11"/>
    <x v="695"/>
    <n v="371.97"/>
  </r>
  <r>
    <n v="6375"/>
    <s v="CA-2015-107811"/>
    <d v="2015-04-29T00:00:00"/>
    <d v="2015-05-03T00:00:00"/>
    <x v="4"/>
    <s v="Standard Class"/>
    <x v="156"/>
    <x v="156"/>
    <s v="Corporate"/>
    <s v="United States"/>
    <s v="Memphis"/>
    <s v="Tennessee"/>
    <n v="38109"/>
    <x v="0"/>
    <s v="FUR-CH-10001394"/>
    <s v="Furniture"/>
    <x v="0"/>
    <x v="1"/>
    <x v="654"/>
    <n v="561.58399999999995"/>
  </r>
  <r>
    <n v="6376"/>
    <s v="CA-2015-107811"/>
    <d v="2015-04-29T00:00:00"/>
    <d v="2015-05-03T00:00:00"/>
    <x v="4"/>
    <s v="Standard Class"/>
    <x v="156"/>
    <x v="156"/>
    <s v="Corporate"/>
    <s v="United States"/>
    <s v="Memphis"/>
    <s v="Tennessee"/>
    <n v="38109"/>
    <x v="0"/>
    <s v="OFF-ST-10000798"/>
    <s v="Office Supplies"/>
    <x v="1"/>
    <x v="4"/>
    <x v="352"/>
    <n v="99.92"/>
  </r>
  <r>
    <n v="6377"/>
    <s v="CA-2017-163216"/>
    <d v="2017-07-10T00:00:00"/>
    <d v="2017-10-10T00:00:00"/>
    <x v="6"/>
    <s v="First Class"/>
    <x v="585"/>
    <x v="585"/>
    <s v="Home Office"/>
    <s v="United States"/>
    <s v="Philadelphia"/>
    <s v="Pennsylvania"/>
    <n v="19143"/>
    <x v="3"/>
    <s v="OFF-LA-10000134"/>
    <s v="Office Supplies"/>
    <x v="1"/>
    <x v="2"/>
    <x v="85"/>
    <n v="4.9279999999999999"/>
  </r>
  <r>
    <n v="6378"/>
    <s v="US-2017-116442"/>
    <d v="2017-12-15T00:00:00"/>
    <d v="2017-12-22T00:00:00"/>
    <x v="1"/>
    <s v="Standard Class"/>
    <x v="546"/>
    <x v="546"/>
    <s v="Consumer"/>
    <s v="United States"/>
    <s v="Los Angeles"/>
    <s v="California"/>
    <n v="90004"/>
    <x v="1"/>
    <s v="FUR-FU-10002364"/>
    <s v="Furniture"/>
    <x v="0"/>
    <x v="5"/>
    <x v="1240"/>
    <n v="14.76"/>
  </r>
  <r>
    <n v="6379"/>
    <s v="CA-2018-150623"/>
    <d v="2018-10-04T00:00:00"/>
    <d v="2018-04-14T00:00:00"/>
    <x v="8"/>
    <s v="Standard Class"/>
    <x v="748"/>
    <x v="748"/>
    <s v="Home Office"/>
    <s v="United States"/>
    <s v="Waterbury"/>
    <s v="Connecticut"/>
    <n v="6708"/>
    <x v="3"/>
    <s v="TEC-AC-10004571"/>
    <s v="Technology"/>
    <x v="2"/>
    <x v="11"/>
    <x v="409"/>
    <n v="99.99"/>
  </r>
  <r>
    <n v="6380"/>
    <s v="CA-2018-150623"/>
    <d v="2018-10-04T00:00:00"/>
    <d v="2018-04-14T00:00:00"/>
    <x v="8"/>
    <s v="Standard Class"/>
    <x v="748"/>
    <x v="748"/>
    <s v="Home Office"/>
    <s v="United States"/>
    <s v="Waterbury"/>
    <s v="Connecticut"/>
    <n v="6708"/>
    <x v="3"/>
    <s v="OFF-ST-10003692"/>
    <s v="Office Supplies"/>
    <x v="1"/>
    <x v="4"/>
    <x v="1262"/>
    <n v="286.14999999999998"/>
  </r>
  <r>
    <n v="6381"/>
    <s v="US-2015-163797"/>
    <d v="2015-08-04T00:00:00"/>
    <d v="2015-04-13T00:00:00"/>
    <x v="0"/>
    <s v="Standard Class"/>
    <x v="480"/>
    <x v="480"/>
    <s v="Home Office"/>
    <s v="United States"/>
    <s v="Chandler"/>
    <s v="Arizona"/>
    <n v="85224"/>
    <x v="1"/>
    <s v="OFF-FA-10001883"/>
    <s v="Office Supplies"/>
    <x v="1"/>
    <x v="13"/>
    <x v="1493"/>
    <n v="49.792000000000002"/>
  </r>
  <r>
    <n v="6382"/>
    <s v="CA-2017-127236"/>
    <d v="2017-03-29T00:00:00"/>
    <d v="2017-04-02T00:00:00"/>
    <x v="10"/>
    <s v="Standard Class"/>
    <x v="180"/>
    <x v="180"/>
    <s v="Consumer"/>
    <s v="United States"/>
    <s v="Springfield"/>
    <s v="Ohio"/>
    <n v="45503"/>
    <x v="3"/>
    <s v="FUR-BO-10004015"/>
    <s v="Furniture"/>
    <x v="0"/>
    <x v="0"/>
    <x v="574"/>
    <n v="299.97500000000002"/>
  </r>
  <r>
    <n v="6383"/>
    <s v="CA-2017-127236"/>
    <d v="2017-03-29T00:00:00"/>
    <d v="2017-04-02T00:00:00"/>
    <x v="10"/>
    <s v="Standard Class"/>
    <x v="180"/>
    <x v="180"/>
    <s v="Consumer"/>
    <s v="United States"/>
    <s v="Springfield"/>
    <s v="Ohio"/>
    <n v="45503"/>
    <x v="3"/>
    <s v="TEC-PH-10000141"/>
    <s v="Technology"/>
    <x v="2"/>
    <x v="7"/>
    <x v="1312"/>
    <n v="158.376"/>
  </r>
  <r>
    <n v="6384"/>
    <s v="US-2018-104661"/>
    <d v="2018-01-15T00:00:00"/>
    <d v="2018-01-18T00:00:00"/>
    <x v="7"/>
    <s v="First Class"/>
    <x v="621"/>
    <x v="621"/>
    <s v="Consumer"/>
    <s v="United States"/>
    <s v="Austin"/>
    <s v="Texas"/>
    <n v="78745"/>
    <x v="2"/>
    <s v="OFF-BI-10001597"/>
    <s v="Office Supplies"/>
    <x v="1"/>
    <x v="8"/>
    <x v="798"/>
    <n v="32.783999999999999"/>
  </r>
  <r>
    <n v="6385"/>
    <s v="US-2018-104661"/>
    <d v="2018-01-15T00:00:00"/>
    <d v="2018-01-18T00:00:00"/>
    <x v="7"/>
    <s v="First Class"/>
    <x v="621"/>
    <x v="621"/>
    <s v="Consumer"/>
    <s v="United States"/>
    <s v="Austin"/>
    <s v="Texas"/>
    <n v="78745"/>
    <x v="2"/>
    <s v="TEC-AC-10003628"/>
    <s v="Technology"/>
    <x v="2"/>
    <x v="11"/>
    <x v="247"/>
    <n v="47.984000000000002"/>
  </r>
  <r>
    <n v="6386"/>
    <s v="US-2018-104661"/>
    <d v="2018-01-15T00:00:00"/>
    <d v="2018-01-18T00:00:00"/>
    <x v="7"/>
    <s v="First Class"/>
    <x v="621"/>
    <x v="621"/>
    <s v="Consumer"/>
    <s v="United States"/>
    <s v="Austin"/>
    <s v="Texas"/>
    <n v="78745"/>
    <x v="2"/>
    <s v="TEC-AC-10002331"/>
    <s v="Technology"/>
    <x v="2"/>
    <x v="11"/>
    <x v="1591"/>
    <n v="62.591999999999999"/>
  </r>
  <r>
    <n v="6387"/>
    <s v="US-2018-104661"/>
    <d v="2018-01-15T00:00:00"/>
    <d v="2018-01-18T00:00:00"/>
    <x v="7"/>
    <s v="First Class"/>
    <x v="621"/>
    <x v="621"/>
    <s v="Consumer"/>
    <s v="United States"/>
    <s v="Austin"/>
    <s v="Texas"/>
    <n v="78745"/>
    <x v="2"/>
    <s v="OFF-BI-10001098"/>
    <s v="Office Supplies"/>
    <x v="1"/>
    <x v="8"/>
    <x v="410"/>
    <n v="4.2759999999999998"/>
  </r>
  <r>
    <n v="6388"/>
    <s v="CA-2015-134103"/>
    <d v="2015-01-30T00:00:00"/>
    <d v="2015-02-04T00:00:00"/>
    <x v="7"/>
    <s v="Standard Class"/>
    <x v="160"/>
    <x v="160"/>
    <s v="Consumer"/>
    <s v="United States"/>
    <s v="Detroit"/>
    <s v="Michigan"/>
    <n v="48234"/>
    <x v="2"/>
    <s v="OFF-PA-10001204"/>
    <s v="Office Supplies"/>
    <x v="1"/>
    <x v="10"/>
    <x v="523"/>
    <n v="10.56"/>
  </r>
  <r>
    <n v="6389"/>
    <s v="CA-2015-134103"/>
    <d v="2015-01-30T00:00:00"/>
    <d v="2015-02-04T00:00:00"/>
    <x v="7"/>
    <s v="Standard Class"/>
    <x v="160"/>
    <x v="160"/>
    <s v="Consumer"/>
    <s v="United States"/>
    <s v="Detroit"/>
    <s v="Michigan"/>
    <n v="48234"/>
    <x v="2"/>
    <s v="OFF-ST-10000991"/>
    <s v="Office Supplies"/>
    <x v="1"/>
    <x v="4"/>
    <x v="157"/>
    <n v="229.94"/>
  </r>
  <r>
    <n v="6390"/>
    <s v="CA-2016-147529"/>
    <d v="2016-07-02T00:00:00"/>
    <d v="2016-02-11T00:00:00"/>
    <x v="6"/>
    <s v="Standard Class"/>
    <x v="460"/>
    <x v="460"/>
    <s v="Corporate"/>
    <s v="United States"/>
    <s v="Springfield"/>
    <s v="Virginia"/>
    <n v="22153"/>
    <x v="0"/>
    <s v="OFF-EN-10000056"/>
    <s v="Office Supplies"/>
    <x v="1"/>
    <x v="12"/>
    <x v="633"/>
    <n v="311.14999999999998"/>
  </r>
  <r>
    <n v="6391"/>
    <s v="CA-2016-147529"/>
    <d v="2016-07-02T00:00:00"/>
    <d v="2016-02-11T00:00:00"/>
    <x v="6"/>
    <s v="Standard Class"/>
    <x v="460"/>
    <x v="460"/>
    <s v="Corporate"/>
    <s v="United States"/>
    <s v="Springfield"/>
    <s v="Virginia"/>
    <n v="22153"/>
    <x v="0"/>
    <s v="OFF-PA-10003349"/>
    <s v="Office Supplies"/>
    <x v="1"/>
    <x v="10"/>
    <x v="220"/>
    <n v="12.96"/>
  </r>
  <r>
    <n v="6392"/>
    <s v="CA-2017-129126"/>
    <d v="2017-12-14T00:00:00"/>
    <d v="2017-12-19T00:00:00"/>
    <x v="1"/>
    <s v="Standard Class"/>
    <x v="7"/>
    <x v="7"/>
    <s v="Consumer"/>
    <s v="United States"/>
    <s v="New York City"/>
    <s v="New York"/>
    <n v="10011"/>
    <x v="3"/>
    <s v="OFF-PA-10001471"/>
    <s v="Office Supplies"/>
    <x v="1"/>
    <x v="10"/>
    <x v="1477"/>
    <n v="14.62"/>
  </r>
  <r>
    <n v="6393"/>
    <s v="CA-2017-129126"/>
    <d v="2017-12-14T00:00:00"/>
    <d v="2017-12-19T00:00:00"/>
    <x v="1"/>
    <s v="Standard Class"/>
    <x v="7"/>
    <x v="7"/>
    <s v="Consumer"/>
    <s v="United States"/>
    <s v="New York City"/>
    <s v="New York"/>
    <n v="10011"/>
    <x v="3"/>
    <s v="OFF-LA-10003190"/>
    <s v="Office Supplies"/>
    <x v="1"/>
    <x v="2"/>
    <x v="1172"/>
    <n v="5.76"/>
  </r>
  <r>
    <n v="6394"/>
    <s v="CA-2017-129126"/>
    <d v="2017-12-14T00:00:00"/>
    <d v="2017-12-19T00:00:00"/>
    <x v="1"/>
    <s v="Standard Class"/>
    <x v="7"/>
    <x v="7"/>
    <s v="Consumer"/>
    <s v="United States"/>
    <s v="New York City"/>
    <s v="New York"/>
    <n v="10011"/>
    <x v="3"/>
    <s v="OFF-FA-10000621"/>
    <s v="Office Supplies"/>
    <x v="1"/>
    <x v="13"/>
    <x v="110"/>
    <n v="21.48"/>
  </r>
  <r>
    <n v="6395"/>
    <s v="CA-2017-129126"/>
    <d v="2017-12-14T00:00:00"/>
    <d v="2017-12-19T00:00:00"/>
    <x v="1"/>
    <s v="Standard Class"/>
    <x v="7"/>
    <x v="7"/>
    <s v="Consumer"/>
    <s v="United States"/>
    <s v="New York City"/>
    <s v="New York"/>
    <n v="10011"/>
    <x v="3"/>
    <s v="FUR-FU-10002937"/>
    <s v="Furniture"/>
    <x v="0"/>
    <x v="5"/>
    <x v="1060"/>
    <n v="396.92"/>
  </r>
  <r>
    <n v="6396"/>
    <s v="CA-2017-129126"/>
    <d v="2017-12-14T00:00:00"/>
    <d v="2017-12-19T00:00:00"/>
    <x v="1"/>
    <s v="Standard Class"/>
    <x v="7"/>
    <x v="7"/>
    <s v="Consumer"/>
    <s v="United States"/>
    <s v="New York City"/>
    <s v="New York"/>
    <n v="10011"/>
    <x v="3"/>
    <s v="OFF-ST-10004507"/>
    <s v="Office Supplies"/>
    <x v="1"/>
    <x v="4"/>
    <x v="457"/>
    <n v="17.149999999999999"/>
  </r>
  <r>
    <n v="6397"/>
    <s v="CA-2017-129126"/>
    <d v="2017-12-14T00:00:00"/>
    <d v="2017-12-19T00:00:00"/>
    <x v="1"/>
    <s v="Standard Class"/>
    <x v="7"/>
    <x v="7"/>
    <s v="Consumer"/>
    <s v="United States"/>
    <s v="New York City"/>
    <s v="New York"/>
    <n v="10011"/>
    <x v="3"/>
    <s v="OFF-BI-10000279"/>
    <s v="Office Supplies"/>
    <x v="1"/>
    <x v="8"/>
    <x v="1774"/>
    <n v="23.12"/>
  </r>
  <r>
    <n v="6398"/>
    <s v="CA-2018-131632"/>
    <d v="2018-10-31T00:00:00"/>
    <d v="2018-11-04T00:00:00"/>
    <x v="8"/>
    <s v="Standard Class"/>
    <x v="571"/>
    <x v="571"/>
    <s v="Home Office"/>
    <s v="United States"/>
    <s v="Dallas"/>
    <s v="Texas"/>
    <n v="75217"/>
    <x v="2"/>
    <s v="OFF-AR-10003651"/>
    <s v="Office Supplies"/>
    <x v="1"/>
    <x v="6"/>
    <x v="279"/>
    <n v="5.2480000000000002"/>
  </r>
  <r>
    <n v="6399"/>
    <s v="CA-2018-151981"/>
    <d v="2018-06-08T00:00:00"/>
    <d v="2018-08-12T00:00:00"/>
    <x v="9"/>
    <s v="Standard Class"/>
    <x v="39"/>
    <x v="39"/>
    <s v="Home Office"/>
    <s v="United States"/>
    <s v="Concord"/>
    <s v="New Hampshire"/>
    <n v="3301"/>
    <x v="3"/>
    <s v="TEC-PH-10003601"/>
    <s v="Technology"/>
    <x v="2"/>
    <x v="7"/>
    <x v="1392"/>
    <n v="824.95"/>
  </r>
  <r>
    <n v="6400"/>
    <s v="CA-2018-151981"/>
    <d v="2018-06-08T00:00:00"/>
    <d v="2018-08-12T00:00:00"/>
    <x v="9"/>
    <s v="Standard Class"/>
    <x v="39"/>
    <x v="39"/>
    <s v="Home Office"/>
    <s v="United States"/>
    <s v="Concord"/>
    <s v="New Hampshire"/>
    <n v="3301"/>
    <x v="3"/>
    <s v="OFF-LA-10002195"/>
    <s v="Office Supplies"/>
    <x v="1"/>
    <x v="2"/>
    <x v="1028"/>
    <n v="24.64"/>
  </r>
  <r>
    <n v="6401"/>
    <s v="CA-2018-151981"/>
    <d v="2018-06-08T00:00:00"/>
    <d v="2018-08-12T00:00:00"/>
    <x v="9"/>
    <s v="Standard Class"/>
    <x v="39"/>
    <x v="39"/>
    <s v="Home Office"/>
    <s v="United States"/>
    <s v="Concord"/>
    <s v="New Hampshire"/>
    <n v="3301"/>
    <x v="3"/>
    <s v="OFF-AR-10000380"/>
    <s v="Office Supplies"/>
    <x v="1"/>
    <x v="6"/>
    <x v="108"/>
    <n v="227.88"/>
  </r>
  <r>
    <n v="6402"/>
    <s v="CA-2018-125472"/>
    <d v="2018-05-30T00:00:00"/>
    <d v="2018-05-31T00:00:00"/>
    <x v="5"/>
    <s v="First Class"/>
    <x v="232"/>
    <x v="232"/>
    <s v="Consumer"/>
    <s v="United States"/>
    <s v="Lafayette"/>
    <s v="Louisiana"/>
    <n v="70506"/>
    <x v="0"/>
    <s v="FUR-BO-10000330"/>
    <s v="Furniture"/>
    <x v="0"/>
    <x v="0"/>
    <x v="1107"/>
    <n v="241.96"/>
  </r>
  <r>
    <n v="6403"/>
    <s v="CA-2018-125472"/>
    <d v="2018-05-30T00:00:00"/>
    <d v="2018-05-31T00:00:00"/>
    <x v="5"/>
    <s v="First Class"/>
    <x v="232"/>
    <x v="232"/>
    <s v="Consumer"/>
    <s v="United States"/>
    <s v="Lafayette"/>
    <s v="Louisiana"/>
    <n v="70506"/>
    <x v="0"/>
    <s v="OFF-BI-10000591"/>
    <s v="Office Supplies"/>
    <x v="1"/>
    <x v="8"/>
    <x v="1054"/>
    <n v="3.89"/>
  </r>
  <r>
    <n v="6404"/>
    <s v="CA-2018-125472"/>
    <d v="2018-05-30T00:00:00"/>
    <d v="2018-05-31T00:00:00"/>
    <x v="5"/>
    <s v="First Class"/>
    <x v="232"/>
    <x v="232"/>
    <s v="Consumer"/>
    <s v="United States"/>
    <s v="Lafayette"/>
    <s v="Louisiana"/>
    <n v="70506"/>
    <x v="0"/>
    <s v="FUR-FU-10001731"/>
    <s v="Furniture"/>
    <x v="0"/>
    <x v="5"/>
    <x v="1556"/>
    <n v="8.01"/>
  </r>
  <r>
    <n v="6405"/>
    <s v="CA-2016-156328"/>
    <d v="2016-11-30T00:00:00"/>
    <d v="2016-12-05T00:00:00"/>
    <x v="2"/>
    <s v="Standard Class"/>
    <x v="528"/>
    <x v="528"/>
    <s v="Consumer"/>
    <s v="United States"/>
    <s v="Raleigh"/>
    <s v="North Carolina"/>
    <n v="27604"/>
    <x v="0"/>
    <s v="TEC-PH-10001198"/>
    <s v="Technology"/>
    <x v="2"/>
    <x v="7"/>
    <x v="1177"/>
    <n v="177.48"/>
  </r>
  <r>
    <n v="6406"/>
    <s v="CA-2018-154074"/>
    <d v="2018-08-31T00:00:00"/>
    <d v="2018-09-02T00:00:00"/>
    <x v="0"/>
    <s v="Second Class"/>
    <x v="308"/>
    <x v="308"/>
    <s v="Corporate"/>
    <s v="United States"/>
    <s v="Spokane"/>
    <s v="Washington"/>
    <n v="99207"/>
    <x v="1"/>
    <s v="FUR-CH-10002331"/>
    <s v="Furniture"/>
    <x v="0"/>
    <x v="1"/>
    <x v="407"/>
    <n v="569.56799999999998"/>
  </r>
  <r>
    <n v="6407"/>
    <s v="CA-2018-154074"/>
    <d v="2018-08-31T00:00:00"/>
    <d v="2018-09-02T00:00:00"/>
    <x v="0"/>
    <s v="Second Class"/>
    <x v="308"/>
    <x v="308"/>
    <s v="Corporate"/>
    <s v="United States"/>
    <s v="Spokane"/>
    <s v="Washington"/>
    <n v="99207"/>
    <x v="1"/>
    <s v="OFF-ST-10002370"/>
    <s v="Office Supplies"/>
    <x v="1"/>
    <x v="4"/>
    <x v="80"/>
    <n v="149.72999999999999"/>
  </r>
  <r>
    <n v="6408"/>
    <s v="CA-2018-161774"/>
    <d v="2018-05-14T00:00:00"/>
    <d v="2018-05-15T00:00:00"/>
    <x v="5"/>
    <s v="First Class"/>
    <x v="218"/>
    <x v="218"/>
    <s v="Consumer"/>
    <s v="United States"/>
    <s v="Houston"/>
    <s v="Texas"/>
    <n v="77041"/>
    <x v="2"/>
    <s v="FUR-CH-10003981"/>
    <s v="Furniture"/>
    <x v="0"/>
    <x v="1"/>
    <x v="1175"/>
    <n v="899.43"/>
  </r>
  <r>
    <n v="6409"/>
    <s v="CA-2018-161774"/>
    <d v="2018-05-14T00:00:00"/>
    <d v="2018-05-15T00:00:00"/>
    <x v="5"/>
    <s v="First Class"/>
    <x v="218"/>
    <x v="218"/>
    <s v="Consumer"/>
    <s v="United States"/>
    <s v="Houston"/>
    <s v="Texas"/>
    <n v="77041"/>
    <x v="2"/>
    <s v="OFF-AR-10001446"/>
    <s v="Office Supplies"/>
    <x v="1"/>
    <x v="6"/>
    <x v="1161"/>
    <n v="46.2"/>
  </r>
  <r>
    <n v="6410"/>
    <s v="CA-2018-161774"/>
    <d v="2018-05-14T00:00:00"/>
    <d v="2018-05-15T00:00:00"/>
    <x v="5"/>
    <s v="First Class"/>
    <x v="218"/>
    <x v="218"/>
    <s v="Consumer"/>
    <s v="United States"/>
    <s v="Houston"/>
    <s v="Texas"/>
    <n v="77041"/>
    <x v="2"/>
    <s v="OFF-PA-10000300"/>
    <s v="Office Supplies"/>
    <x v="1"/>
    <x v="10"/>
    <x v="1775"/>
    <n v="47.951999999999998"/>
  </r>
  <r>
    <n v="6411"/>
    <s v="CA-2018-161774"/>
    <d v="2018-05-14T00:00:00"/>
    <d v="2018-05-15T00:00:00"/>
    <x v="5"/>
    <s v="First Class"/>
    <x v="218"/>
    <x v="218"/>
    <s v="Consumer"/>
    <s v="United States"/>
    <s v="Houston"/>
    <s v="Texas"/>
    <n v="77041"/>
    <x v="2"/>
    <s v="TEC-PH-10004071"/>
    <s v="Technology"/>
    <x v="2"/>
    <x v="7"/>
    <x v="1546"/>
    <n v="7.992"/>
  </r>
  <r>
    <n v="6412"/>
    <s v="CA-2018-161774"/>
    <d v="2018-05-14T00:00:00"/>
    <d v="2018-05-15T00:00:00"/>
    <x v="5"/>
    <s v="First Class"/>
    <x v="218"/>
    <x v="218"/>
    <s v="Consumer"/>
    <s v="United States"/>
    <s v="Houston"/>
    <s v="Texas"/>
    <n v="77041"/>
    <x v="2"/>
    <s v="OFF-PA-10003134"/>
    <s v="Office Supplies"/>
    <x v="1"/>
    <x v="10"/>
    <x v="1672"/>
    <n v="76.864000000000004"/>
  </r>
  <r>
    <n v="6413"/>
    <s v="CA-2018-151211"/>
    <d v="2018-08-17T00:00:00"/>
    <d v="2018-08-23T00:00:00"/>
    <x v="0"/>
    <s v="Standard Class"/>
    <x v="571"/>
    <x v="571"/>
    <s v="Home Office"/>
    <s v="United States"/>
    <s v="Louisville"/>
    <s v="Kentucky"/>
    <n v="40214"/>
    <x v="0"/>
    <s v="OFF-BI-10002735"/>
    <s v="Office Supplies"/>
    <x v="1"/>
    <x v="8"/>
    <x v="142"/>
    <n v="102.93"/>
  </r>
  <r>
    <n v="6414"/>
    <s v="CA-2018-151211"/>
    <d v="2018-08-17T00:00:00"/>
    <d v="2018-08-23T00:00:00"/>
    <x v="0"/>
    <s v="Standard Class"/>
    <x v="571"/>
    <x v="571"/>
    <s v="Home Office"/>
    <s v="United States"/>
    <s v="Louisville"/>
    <s v="Kentucky"/>
    <n v="40214"/>
    <x v="0"/>
    <s v="TEC-AC-10004510"/>
    <s v="Technology"/>
    <x v="2"/>
    <x v="11"/>
    <x v="953"/>
    <n v="98.16"/>
  </r>
  <r>
    <n v="6415"/>
    <s v="CA-2018-142671"/>
    <d v="2018-10-11T00:00:00"/>
    <d v="2018-11-14T00:00:00"/>
    <x v="8"/>
    <s v="Second Class"/>
    <x v="660"/>
    <x v="660"/>
    <s v="Home Office"/>
    <s v="United States"/>
    <s v="Hollywood"/>
    <s v="Florida"/>
    <n v="33021"/>
    <x v="0"/>
    <s v="OFF-BI-10004099"/>
    <s v="Office Supplies"/>
    <x v="1"/>
    <x v="8"/>
    <x v="1725"/>
    <n v="11.52"/>
  </r>
  <r>
    <n v="6416"/>
    <s v="CA-2018-144750"/>
    <d v="2018-08-21T00:00:00"/>
    <d v="2018-08-21T00:00:00"/>
    <x v="0"/>
    <s v="Same Day"/>
    <x v="393"/>
    <x v="393"/>
    <s v="Corporate"/>
    <s v="United States"/>
    <s v="Chandler"/>
    <s v="Arizona"/>
    <n v="85224"/>
    <x v="1"/>
    <s v="OFF-PA-10003395"/>
    <s v="Office Supplies"/>
    <x v="1"/>
    <x v="10"/>
    <x v="656"/>
    <n v="83.88"/>
  </r>
  <r>
    <n v="6417"/>
    <s v="CA-2017-111976"/>
    <d v="2017-08-03T00:00:00"/>
    <d v="2017-03-12T00:00:00"/>
    <x v="0"/>
    <s v="Standard Class"/>
    <x v="379"/>
    <x v="379"/>
    <s v="Consumer"/>
    <s v="United States"/>
    <s v="Philadelphia"/>
    <s v="Pennsylvania"/>
    <n v="19120"/>
    <x v="3"/>
    <s v="TEC-PH-10002890"/>
    <s v="Technology"/>
    <x v="2"/>
    <x v="7"/>
    <x v="1396"/>
    <n v="108.57599999999999"/>
  </r>
  <r>
    <n v="6418"/>
    <s v="CA-2017-111976"/>
    <d v="2017-08-03T00:00:00"/>
    <d v="2017-03-12T00:00:00"/>
    <x v="0"/>
    <s v="Standard Class"/>
    <x v="379"/>
    <x v="379"/>
    <s v="Consumer"/>
    <s v="United States"/>
    <s v="Philadelphia"/>
    <s v="Pennsylvania"/>
    <n v="19120"/>
    <x v="3"/>
    <s v="OFF-FA-10004968"/>
    <s v="Office Supplies"/>
    <x v="1"/>
    <x v="13"/>
    <x v="1019"/>
    <n v="5.984"/>
  </r>
  <r>
    <n v="6419"/>
    <s v="CA-2017-140130"/>
    <d v="2017-10-31T00:00:00"/>
    <d v="2017-11-05T00:00:00"/>
    <x v="8"/>
    <s v="Standard Class"/>
    <x v="304"/>
    <x v="304"/>
    <s v="Corporate"/>
    <s v="United States"/>
    <s v="Tulsa"/>
    <s v="Oklahoma"/>
    <n v="74133"/>
    <x v="2"/>
    <s v="OFF-SU-10001218"/>
    <s v="Office Supplies"/>
    <x v="1"/>
    <x v="14"/>
    <x v="134"/>
    <n v="21.96"/>
  </r>
  <r>
    <n v="6420"/>
    <s v="CA-2017-140130"/>
    <d v="2017-10-31T00:00:00"/>
    <d v="2017-11-05T00:00:00"/>
    <x v="8"/>
    <s v="Standard Class"/>
    <x v="304"/>
    <x v="304"/>
    <s v="Corporate"/>
    <s v="United States"/>
    <s v="Tulsa"/>
    <s v="Oklahoma"/>
    <n v="74133"/>
    <x v="2"/>
    <s v="FUR-CH-10002084"/>
    <s v="Furniture"/>
    <x v="0"/>
    <x v="1"/>
    <x v="1249"/>
    <n v="368.97"/>
  </r>
  <r>
    <n v="6421"/>
    <s v="CA-2017-140130"/>
    <d v="2017-10-31T00:00:00"/>
    <d v="2017-11-05T00:00:00"/>
    <x v="8"/>
    <s v="Standard Class"/>
    <x v="304"/>
    <x v="304"/>
    <s v="Corporate"/>
    <s v="United States"/>
    <s v="Tulsa"/>
    <s v="Oklahoma"/>
    <n v="74133"/>
    <x v="2"/>
    <s v="OFF-AR-10004269"/>
    <s v="Office Supplies"/>
    <x v="1"/>
    <x v="6"/>
    <x v="1550"/>
    <n v="12.39"/>
  </r>
  <r>
    <n v="6422"/>
    <s v="CA-2017-140130"/>
    <d v="2017-10-31T00:00:00"/>
    <d v="2017-11-05T00:00:00"/>
    <x v="8"/>
    <s v="Standard Class"/>
    <x v="304"/>
    <x v="304"/>
    <s v="Corporate"/>
    <s v="United States"/>
    <s v="Tulsa"/>
    <s v="Oklahoma"/>
    <n v="74133"/>
    <x v="2"/>
    <s v="OFF-ST-10001128"/>
    <s v="Office Supplies"/>
    <x v="1"/>
    <x v="4"/>
    <x v="1427"/>
    <n v="332.94"/>
  </r>
  <r>
    <n v="6423"/>
    <s v="CA-2015-159121"/>
    <d v="2015-07-26T00:00:00"/>
    <d v="2015-08-01T00:00:00"/>
    <x v="6"/>
    <s v="Standard Class"/>
    <x v="705"/>
    <x v="705"/>
    <s v="Corporate"/>
    <s v="United States"/>
    <s v="Draper"/>
    <s v="Utah"/>
    <n v="84020"/>
    <x v="1"/>
    <s v="TEC-AC-10002006"/>
    <s v="Technology"/>
    <x v="2"/>
    <x v="11"/>
    <x v="1087"/>
    <n v="111.93"/>
  </r>
  <r>
    <n v="6424"/>
    <s v="CA-2016-149650"/>
    <d v="2016-10-24T00:00:00"/>
    <d v="2016-10-27T00:00:00"/>
    <x v="8"/>
    <s v="First Class"/>
    <x v="372"/>
    <x v="372"/>
    <s v="Home Office"/>
    <s v="United States"/>
    <s v="Oakland"/>
    <s v="California"/>
    <n v="94601"/>
    <x v="1"/>
    <s v="FUR-CH-10003956"/>
    <s v="Furniture"/>
    <x v="0"/>
    <x v="1"/>
    <x v="368"/>
    <n v="454.27199999999999"/>
  </r>
  <r>
    <n v="6425"/>
    <s v="CA-2018-115777"/>
    <d v="2018-08-19T00:00:00"/>
    <d v="2018-08-24T00:00:00"/>
    <x v="0"/>
    <s v="Standard Class"/>
    <x v="770"/>
    <x v="770"/>
    <s v="Consumer"/>
    <s v="United States"/>
    <s v="Lawrence"/>
    <s v="Massachusetts"/>
    <n v="1841"/>
    <x v="3"/>
    <s v="OFF-PA-10000552"/>
    <s v="Office Supplies"/>
    <x v="1"/>
    <x v="10"/>
    <x v="1541"/>
    <n v="19.440000000000001"/>
  </r>
  <r>
    <n v="6426"/>
    <s v="CA-2017-143714"/>
    <d v="2017-05-23T00:00:00"/>
    <d v="2017-05-27T00:00:00"/>
    <x v="5"/>
    <s v="Standard Class"/>
    <x v="666"/>
    <x v="666"/>
    <s v="Consumer"/>
    <s v="United States"/>
    <s v="Philadelphia"/>
    <s v="Pennsylvania"/>
    <n v="19120"/>
    <x v="3"/>
    <s v="TEC-CO-10004722"/>
    <s v="Technology"/>
    <x v="2"/>
    <x v="16"/>
    <x v="1374"/>
    <n v="8399.9760000000006"/>
  </r>
  <r>
    <n v="6427"/>
    <s v="CA-2017-143714"/>
    <d v="2017-05-23T00:00:00"/>
    <d v="2017-05-27T00:00:00"/>
    <x v="5"/>
    <s v="Standard Class"/>
    <x v="666"/>
    <x v="666"/>
    <s v="Consumer"/>
    <s v="United States"/>
    <s v="Philadelphia"/>
    <s v="Pennsylvania"/>
    <n v="19120"/>
    <x v="3"/>
    <s v="OFF-BI-10004308"/>
    <s v="Office Supplies"/>
    <x v="1"/>
    <x v="8"/>
    <x v="1776"/>
    <n v="6.2939999999999996"/>
  </r>
  <r>
    <n v="6428"/>
    <s v="CA-2017-143714"/>
    <d v="2017-05-23T00:00:00"/>
    <d v="2017-05-27T00:00:00"/>
    <x v="5"/>
    <s v="Standard Class"/>
    <x v="666"/>
    <x v="666"/>
    <s v="Consumer"/>
    <s v="United States"/>
    <s v="Philadelphia"/>
    <s v="Pennsylvania"/>
    <n v="19120"/>
    <x v="3"/>
    <s v="OFF-PA-10000029"/>
    <s v="Office Supplies"/>
    <x v="1"/>
    <x v="10"/>
    <x v="811"/>
    <n v="10.368"/>
  </r>
  <r>
    <n v="6429"/>
    <s v="CA-2017-143714"/>
    <d v="2017-05-23T00:00:00"/>
    <d v="2017-05-27T00:00:00"/>
    <x v="5"/>
    <s v="Standard Class"/>
    <x v="666"/>
    <x v="666"/>
    <s v="Consumer"/>
    <s v="United States"/>
    <s v="Philadelphia"/>
    <s v="Pennsylvania"/>
    <n v="19120"/>
    <x v="3"/>
    <s v="TEC-PH-10004080"/>
    <s v="Technology"/>
    <x v="2"/>
    <x v="7"/>
    <x v="1777"/>
    <n v="122.38200000000001"/>
  </r>
  <r>
    <n v="6430"/>
    <s v="CA-2015-165764"/>
    <d v="2015-03-11T00:00:00"/>
    <d v="2015-11-07T00:00:00"/>
    <x v="10"/>
    <s v="Standard Class"/>
    <x v="129"/>
    <x v="129"/>
    <s v="Consumer"/>
    <s v="United States"/>
    <s v="Jacksonville"/>
    <s v="North Carolina"/>
    <n v="28540"/>
    <x v="0"/>
    <s v="OFF-ST-10001558"/>
    <s v="Office Supplies"/>
    <x v="1"/>
    <x v="4"/>
    <x v="719"/>
    <n v="25.984000000000002"/>
  </r>
  <r>
    <n v="6431"/>
    <s v="CA-2015-165764"/>
    <d v="2015-03-11T00:00:00"/>
    <d v="2015-11-07T00:00:00"/>
    <x v="10"/>
    <s v="Standard Class"/>
    <x v="129"/>
    <x v="129"/>
    <s v="Consumer"/>
    <s v="United States"/>
    <s v="Jacksonville"/>
    <s v="North Carolina"/>
    <n v="28540"/>
    <x v="0"/>
    <s v="FUR-TA-10001768"/>
    <s v="Furniture"/>
    <x v="0"/>
    <x v="3"/>
    <x v="114"/>
    <n v="945.03599999999994"/>
  </r>
  <r>
    <n v="6432"/>
    <s v="CA-2015-165764"/>
    <d v="2015-03-11T00:00:00"/>
    <d v="2015-11-07T00:00:00"/>
    <x v="10"/>
    <s v="Standard Class"/>
    <x v="129"/>
    <x v="129"/>
    <s v="Consumer"/>
    <s v="United States"/>
    <s v="Jacksonville"/>
    <s v="North Carolina"/>
    <n v="28540"/>
    <x v="0"/>
    <s v="OFF-BI-10002982"/>
    <s v="Office Supplies"/>
    <x v="1"/>
    <x v="8"/>
    <x v="1267"/>
    <n v="14.301"/>
  </r>
  <r>
    <n v="6433"/>
    <s v="CA-2015-165764"/>
    <d v="2015-03-11T00:00:00"/>
    <d v="2015-11-07T00:00:00"/>
    <x v="10"/>
    <s v="Standard Class"/>
    <x v="129"/>
    <x v="129"/>
    <s v="Consumer"/>
    <s v="United States"/>
    <s v="Jacksonville"/>
    <s v="North Carolina"/>
    <n v="28540"/>
    <x v="0"/>
    <s v="FUR-FU-10001468"/>
    <s v="Furniture"/>
    <x v="0"/>
    <x v="5"/>
    <x v="1289"/>
    <n v="410.35199999999998"/>
  </r>
  <r>
    <n v="6434"/>
    <s v="CA-2016-121405"/>
    <d v="2016-03-30T00:00:00"/>
    <d v="2016-04-04T00:00:00"/>
    <x v="10"/>
    <s v="Standard Class"/>
    <x v="712"/>
    <x v="712"/>
    <s v="Corporate"/>
    <s v="United States"/>
    <s v="Chicago"/>
    <s v="Illinois"/>
    <n v="60610"/>
    <x v="2"/>
    <s v="OFF-PA-10001838"/>
    <s v="Office Supplies"/>
    <x v="1"/>
    <x v="10"/>
    <x v="1008"/>
    <n v="23.52"/>
  </r>
  <r>
    <n v="6435"/>
    <s v="CA-2016-121405"/>
    <d v="2016-03-30T00:00:00"/>
    <d v="2016-04-04T00:00:00"/>
    <x v="10"/>
    <s v="Standard Class"/>
    <x v="712"/>
    <x v="712"/>
    <s v="Corporate"/>
    <s v="United States"/>
    <s v="Chicago"/>
    <s v="Illinois"/>
    <n v="60610"/>
    <x v="2"/>
    <s v="TEC-PH-10002890"/>
    <s v="Technology"/>
    <x v="2"/>
    <x v="7"/>
    <x v="1396"/>
    <n v="180.96"/>
  </r>
  <r>
    <n v="6436"/>
    <s v="US-2018-116897"/>
    <d v="2018-05-27T00:00:00"/>
    <d v="2018-05-29T00:00:00"/>
    <x v="5"/>
    <s v="First Class"/>
    <x v="506"/>
    <x v="506"/>
    <s v="Consumer"/>
    <s v="United States"/>
    <s v="Pocatello"/>
    <s v="Idaho"/>
    <n v="83201"/>
    <x v="1"/>
    <s v="FUR-FU-10004963"/>
    <s v="Furniture"/>
    <x v="0"/>
    <x v="5"/>
    <x v="1443"/>
    <n v="35"/>
  </r>
  <r>
    <n v="6437"/>
    <s v="US-2018-116897"/>
    <d v="2018-05-27T00:00:00"/>
    <d v="2018-05-29T00:00:00"/>
    <x v="5"/>
    <s v="First Class"/>
    <x v="506"/>
    <x v="506"/>
    <s v="Consumer"/>
    <s v="United States"/>
    <s v="Pocatello"/>
    <s v="Idaho"/>
    <n v="83201"/>
    <x v="1"/>
    <s v="OFF-ST-10000025"/>
    <s v="Office Supplies"/>
    <x v="1"/>
    <x v="4"/>
    <x v="621"/>
    <n v="477.15"/>
  </r>
  <r>
    <n v="6438"/>
    <s v="US-2018-116897"/>
    <d v="2018-05-27T00:00:00"/>
    <d v="2018-05-29T00:00:00"/>
    <x v="5"/>
    <s v="First Class"/>
    <x v="506"/>
    <x v="506"/>
    <s v="Consumer"/>
    <s v="United States"/>
    <s v="Pocatello"/>
    <s v="Idaho"/>
    <n v="83201"/>
    <x v="1"/>
    <s v="TEC-PH-10004389"/>
    <s v="Technology"/>
    <x v="2"/>
    <x v="7"/>
    <x v="1431"/>
    <n v="302.37599999999998"/>
  </r>
  <r>
    <n v="6439"/>
    <s v="US-2018-113992"/>
    <d v="2018-12-14T00:00:00"/>
    <d v="2018-12-19T00:00:00"/>
    <x v="1"/>
    <s v="Standard Class"/>
    <x v="62"/>
    <x v="62"/>
    <s v="Consumer"/>
    <s v="United States"/>
    <s v="Plano"/>
    <s v="Texas"/>
    <n v="75023"/>
    <x v="2"/>
    <s v="FUR-TA-10000577"/>
    <s v="Furniture"/>
    <x v="0"/>
    <x v="3"/>
    <x v="3"/>
    <n v="974.98800000000006"/>
  </r>
  <r>
    <n v="6440"/>
    <s v="CA-2015-166891"/>
    <d v="2015-04-10T00:00:00"/>
    <d v="2015-10-06T00:00:00"/>
    <x v="4"/>
    <s v="First Class"/>
    <x v="417"/>
    <x v="417"/>
    <s v="Consumer"/>
    <s v="United States"/>
    <s v="New York City"/>
    <s v="New York"/>
    <n v="10024"/>
    <x v="3"/>
    <s v="FUR-CH-10003298"/>
    <s v="Furniture"/>
    <x v="0"/>
    <x v="1"/>
    <x v="1576"/>
    <n v="589.41"/>
  </r>
  <r>
    <n v="6441"/>
    <s v="CA-2017-101161"/>
    <d v="2017-10-13T00:00:00"/>
    <d v="2017-10-20T00:00:00"/>
    <x v="8"/>
    <s v="Standard Class"/>
    <x v="308"/>
    <x v="308"/>
    <s v="Corporate"/>
    <s v="United States"/>
    <s v="New York City"/>
    <s v="New York"/>
    <n v="10024"/>
    <x v="3"/>
    <s v="OFF-AR-10001860"/>
    <s v="Office Supplies"/>
    <x v="1"/>
    <x v="6"/>
    <x v="916"/>
    <n v="34.700000000000003"/>
  </r>
  <r>
    <n v="6442"/>
    <s v="CA-2017-101161"/>
    <d v="2017-10-13T00:00:00"/>
    <d v="2017-10-20T00:00:00"/>
    <x v="8"/>
    <s v="Standard Class"/>
    <x v="308"/>
    <x v="308"/>
    <s v="Corporate"/>
    <s v="United States"/>
    <s v="New York City"/>
    <s v="New York"/>
    <n v="10024"/>
    <x v="3"/>
    <s v="OFF-ST-10003123"/>
    <s v="Office Supplies"/>
    <x v="1"/>
    <x v="4"/>
    <x v="1277"/>
    <n v="99.87"/>
  </r>
  <r>
    <n v="6443"/>
    <s v="CA-2017-101161"/>
    <d v="2017-10-13T00:00:00"/>
    <d v="2017-10-20T00:00:00"/>
    <x v="8"/>
    <s v="Standard Class"/>
    <x v="308"/>
    <x v="308"/>
    <s v="Corporate"/>
    <s v="United States"/>
    <s v="New York City"/>
    <s v="New York"/>
    <n v="10024"/>
    <x v="3"/>
    <s v="OFF-PA-10001295"/>
    <s v="Office Supplies"/>
    <x v="1"/>
    <x v="10"/>
    <x v="1220"/>
    <n v="37.94"/>
  </r>
  <r>
    <n v="6444"/>
    <s v="CA-2017-101161"/>
    <d v="2017-10-13T00:00:00"/>
    <d v="2017-10-20T00:00:00"/>
    <x v="8"/>
    <s v="Standard Class"/>
    <x v="308"/>
    <x v="308"/>
    <s v="Corporate"/>
    <s v="United States"/>
    <s v="New York City"/>
    <s v="New York"/>
    <n v="10024"/>
    <x v="3"/>
    <s v="OFF-LA-10000407"/>
    <s v="Office Supplies"/>
    <x v="1"/>
    <x v="2"/>
    <x v="1495"/>
    <n v="24.9"/>
  </r>
  <r>
    <n v="6445"/>
    <s v="CA-2017-101161"/>
    <d v="2017-10-13T00:00:00"/>
    <d v="2017-10-20T00:00:00"/>
    <x v="8"/>
    <s v="Standard Class"/>
    <x v="308"/>
    <x v="308"/>
    <s v="Corporate"/>
    <s v="United States"/>
    <s v="New York City"/>
    <s v="New York"/>
    <n v="10024"/>
    <x v="3"/>
    <s v="FUR-FU-10003535"/>
    <s v="Furniture"/>
    <x v="0"/>
    <x v="5"/>
    <x v="897"/>
    <n v="82.26"/>
  </r>
  <r>
    <n v="6446"/>
    <s v="CA-2016-151785"/>
    <d v="2016-05-03T00:00:00"/>
    <d v="2016-03-10T00:00:00"/>
    <x v="5"/>
    <s v="Standard Class"/>
    <x v="370"/>
    <x v="370"/>
    <s v="Consumer"/>
    <s v="United States"/>
    <s v="Chicago"/>
    <s v="Illinois"/>
    <n v="60623"/>
    <x v="2"/>
    <s v="OFF-FA-10000611"/>
    <s v="Office Supplies"/>
    <x v="1"/>
    <x v="13"/>
    <x v="1074"/>
    <n v="7.1040000000000001"/>
  </r>
  <r>
    <n v="6447"/>
    <s v="US-2018-119816"/>
    <d v="2018-04-03T00:00:00"/>
    <d v="2018-03-06T00:00:00"/>
    <x v="4"/>
    <s v="Second Class"/>
    <x v="499"/>
    <x v="499"/>
    <s v="Home Office"/>
    <s v="United States"/>
    <s v="Houston"/>
    <s v="Texas"/>
    <n v="77095"/>
    <x v="2"/>
    <s v="FUR-FU-10004848"/>
    <s v="Furniture"/>
    <x v="0"/>
    <x v="5"/>
    <x v="28"/>
    <n v="103.5"/>
  </r>
  <r>
    <n v="6448"/>
    <s v="US-2018-119816"/>
    <d v="2018-04-03T00:00:00"/>
    <d v="2018-03-06T00:00:00"/>
    <x v="4"/>
    <s v="Second Class"/>
    <x v="499"/>
    <x v="499"/>
    <s v="Home Office"/>
    <s v="United States"/>
    <s v="Houston"/>
    <s v="Texas"/>
    <n v="77095"/>
    <x v="2"/>
    <s v="OFF-LA-10002381"/>
    <s v="Office Supplies"/>
    <x v="1"/>
    <x v="2"/>
    <x v="1088"/>
    <n v="2.464"/>
  </r>
  <r>
    <n v="6449"/>
    <s v="US-2018-119816"/>
    <d v="2018-04-03T00:00:00"/>
    <d v="2018-03-06T00:00:00"/>
    <x v="4"/>
    <s v="Second Class"/>
    <x v="499"/>
    <x v="499"/>
    <s v="Home Office"/>
    <s v="United States"/>
    <s v="Houston"/>
    <s v="Texas"/>
    <n v="77095"/>
    <x v="2"/>
    <s v="OFF-ST-10000918"/>
    <s v="Office Supplies"/>
    <x v="1"/>
    <x v="4"/>
    <x v="377"/>
    <n v="8.7200000000000006"/>
  </r>
  <r>
    <n v="6450"/>
    <s v="CA-2016-156510"/>
    <d v="2016-09-25T00:00:00"/>
    <d v="2016-09-29T00:00:00"/>
    <x v="3"/>
    <s v="Standard Class"/>
    <x v="552"/>
    <x v="552"/>
    <s v="Consumer"/>
    <s v="United States"/>
    <s v="Meriden"/>
    <s v="Connecticut"/>
    <n v="6450"/>
    <x v="3"/>
    <s v="OFF-BI-10000822"/>
    <s v="Office Supplies"/>
    <x v="1"/>
    <x v="8"/>
    <x v="967"/>
    <n v="10.76"/>
  </r>
  <r>
    <n v="6451"/>
    <s v="CA-2016-156510"/>
    <d v="2016-09-25T00:00:00"/>
    <d v="2016-09-29T00:00:00"/>
    <x v="3"/>
    <s v="Standard Class"/>
    <x v="552"/>
    <x v="552"/>
    <s v="Consumer"/>
    <s v="United States"/>
    <s v="Meriden"/>
    <s v="Connecticut"/>
    <n v="6450"/>
    <x v="3"/>
    <s v="OFF-PA-10002222"/>
    <s v="Office Supplies"/>
    <x v="1"/>
    <x v="10"/>
    <x v="394"/>
    <n v="45.68"/>
  </r>
  <r>
    <n v="6452"/>
    <s v="CA-2016-156510"/>
    <d v="2016-09-25T00:00:00"/>
    <d v="2016-09-29T00:00:00"/>
    <x v="3"/>
    <s v="Standard Class"/>
    <x v="552"/>
    <x v="552"/>
    <s v="Consumer"/>
    <s v="United States"/>
    <s v="Meriden"/>
    <s v="Connecticut"/>
    <n v="6450"/>
    <x v="3"/>
    <s v="OFF-AR-10004930"/>
    <s v="Office Supplies"/>
    <x v="1"/>
    <x v="6"/>
    <x v="87"/>
    <n v="6.7"/>
  </r>
  <r>
    <n v="6453"/>
    <s v="US-2016-110261"/>
    <d v="2016-12-19T00:00:00"/>
    <d v="2016-12-23T00:00:00"/>
    <x v="1"/>
    <s v="Second Class"/>
    <x v="701"/>
    <x v="701"/>
    <s v="Consumer"/>
    <s v="United States"/>
    <s v="Glenview"/>
    <s v="Illinois"/>
    <n v="60025"/>
    <x v="2"/>
    <s v="TEC-PH-10001750"/>
    <s v="Technology"/>
    <x v="2"/>
    <x v="7"/>
    <x v="977"/>
    <n v="158.376"/>
  </r>
  <r>
    <n v="6454"/>
    <s v="CA-2016-125710"/>
    <d v="2016-08-10T00:00:00"/>
    <d v="2016-10-13T00:00:00"/>
    <x v="0"/>
    <s v="Standard Class"/>
    <x v="537"/>
    <x v="537"/>
    <s v="Consumer"/>
    <s v="United States"/>
    <s v="Houston"/>
    <s v="Texas"/>
    <n v="77036"/>
    <x v="2"/>
    <s v="OFF-AR-10000657"/>
    <s v="Office Supplies"/>
    <x v="1"/>
    <x v="6"/>
    <x v="1527"/>
    <n v="3.44"/>
  </r>
  <r>
    <n v="6455"/>
    <s v="CA-2018-161102"/>
    <d v="2018-07-31T00:00:00"/>
    <d v="2018-08-03T00:00:00"/>
    <x v="6"/>
    <s v="First Class"/>
    <x v="685"/>
    <x v="685"/>
    <s v="Consumer"/>
    <s v="United States"/>
    <s v="San Francisco"/>
    <s v="California"/>
    <n v="94110"/>
    <x v="1"/>
    <s v="OFF-ST-10003442"/>
    <s v="Office Supplies"/>
    <x v="1"/>
    <x v="4"/>
    <x v="86"/>
    <n v="56.56"/>
  </r>
  <r>
    <n v="6456"/>
    <s v="CA-2018-161102"/>
    <d v="2018-07-31T00:00:00"/>
    <d v="2018-08-03T00:00:00"/>
    <x v="6"/>
    <s v="First Class"/>
    <x v="685"/>
    <x v="685"/>
    <s v="Consumer"/>
    <s v="United States"/>
    <s v="San Francisco"/>
    <s v="California"/>
    <n v="94110"/>
    <x v="1"/>
    <s v="FUR-FU-10003142"/>
    <s v="Furniture"/>
    <x v="0"/>
    <x v="5"/>
    <x v="1210"/>
    <n v="36.96"/>
  </r>
  <r>
    <n v="6457"/>
    <s v="CA-2015-110065"/>
    <d v="2015-05-08T00:00:00"/>
    <d v="2015-08-11T00:00:00"/>
    <x v="5"/>
    <s v="Standard Class"/>
    <x v="70"/>
    <x v="70"/>
    <s v="Corporate"/>
    <s v="United States"/>
    <s v="New York City"/>
    <s v="New York"/>
    <n v="10009"/>
    <x v="3"/>
    <s v="TEC-PH-10002468"/>
    <s v="Technology"/>
    <x v="2"/>
    <x v="7"/>
    <x v="1219"/>
    <n v="135.99"/>
  </r>
  <r>
    <n v="6458"/>
    <s v="CA-2015-110065"/>
    <d v="2015-05-08T00:00:00"/>
    <d v="2015-08-11T00:00:00"/>
    <x v="5"/>
    <s v="Standard Class"/>
    <x v="70"/>
    <x v="70"/>
    <s v="Corporate"/>
    <s v="United States"/>
    <s v="New York City"/>
    <s v="New York"/>
    <n v="10009"/>
    <x v="3"/>
    <s v="OFF-AR-10004165"/>
    <s v="Office Supplies"/>
    <x v="1"/>
    <x v="6"/>
    <x v="1597"/>
    <n v="15.96"/>
  </r>
  <r>
    <n v="6459"/>
    <s v="US-2018-133361"/>
    <d v="2018-05-14T00:00:00"/>
    <d v="2018-05-17T00:00:00"/>
    <x v="5"/>
    <s v="First Class"/>
    <x v="321"/>
    <x v="321"/>
    <s v="Corporate"/>
    <s v="United States"/>
    <s v="Baltimore"/>
    <s v="Maryland"/>
    <n v="21215"/>
    <x v="3"/>
    <s v="OFF-AR-10001919"/>
    <s v="Office Supplies"/>
    <x v="1"/>
    <x v="6"/>
    <x v="862"/>
    <n v="3.76"/>
  </r>
  <r>
    <n v="6460"/>
    <s v="US-2018-133361"/>
    <d v="2018-05-14T00:00:00"/>
    <d v="2018-05-17T00:00:00"/>
    <x v="5"/>
    <s v="First Class"/>
    <x v="321"/>
    <x v="321"/>
    <s v="Corporate"/>
    <s v="United States"/>
    <s v="Baltimore"/>
    <s v="Maryland"/>
    <n v="21215"/>
    <x v="3"/>
    <s v="OFF-AR-10003045"/>
    <s v="Office Supplies"/>
    <x v="1"/>
    <x v="6"/>
    <x v="425"/>
    <n v="14.7"/>
  </r>
  <r>
    <n v="6461"/>
    <s v="US-2018-133361"/>
    <d v="2018-05-14T00:00:00"/>
    <d v="2018-05-17T00:00:00"/>
    <x v="5"/>
    <s v="First Class"/>
    <x v="321"/>
    <x v="321"/>
    <s v="Corporate"/>
    <s v="United States"/>
    <s v="Baltimore"/>
    <s v="Maryland"/>
    <n v="21215"/>
    <x v="3"/>
    <s v="OFF-AR-10003338"/>
    <s v="Office Supplies"/>
    <x v="1"/>
    <x v="6"/>
    <x v="1439"/>
    <n v="37.200000000000003"/>
  </r>
  <r>
    <n v="6462"/>
    <s v="US-2018-133361"/>
    <d v="2018-05-14T00:00:00"/>
    <d v="2018-05-17T00:00:00"/>
    <x v="5"/>
    <s v="First Class"/>
    <x v="321"/>
    <x v="321"/>
    <s v="Corporate"/>
    <s v="United States"/>
    <s v="Baltimore"/>
    <s v="Maryland"/>
    <n v="21215"/>
    <x v="3"/>
    <s v="TEC-AC-10003280"/>
    <s v="Technology"/>
    <x v="2"/>
    <x v="11"/>
    <x v="1037"/>
    <n v="89.97"/>
  </r>
  <r>
    <n v="6463"/>
    <s v="US-2018-133361"/>
    <d v="2018-05-14T00:00:00"/>
    <d v="2018-05-17T00:00:00"/>
    <x v="5"/>
    <s v="First Class"/>
    <x v="321"/>
    <x v="321"/>
    <s v="Corporate"/>
    <s v="United States"/>
    <s v="Baltimore"/>
    <s v="Maryland"/>
    <n v="21215"/>
    <x v="3"/>
    <s v="FUR-CH-10003298"/>
    <s v="Furniture"/>
    <x v="0"/>
    <x v="1"/>
    <x v="1576"/>
    <n v="261.95999999999998"/>
  </r>
  <r>
    <n v="6464"/>
    <s v="US-2018-133361"/>
    <d v="2018-05-14T00:00:00"/>
    <d v="2018-05-17T00:00:00"/>
    <x v="5"/>
    <s v="First Class"/>
    <x v="321"/>
    <x v="321"/>
    <s v="Corporate"/>
    <s v="United States"/>
    <s v="Baltimore"/>
    <s v="Maryland"/>
    <n v="21215"/>
    <x v="3"/>
    <s v="OFF-LA-10004544"/>
    <s v="Office Supplies"/>
    <x v="1"/>
    <x v="2"/>
    <x v="199"/>
    <n v="74"/>
  </r>
  <r>
    <n v="6465"/>
    <s v="US-2017-155404"/>
    <d v="2017-09-22T00:00:00"/>
    <d v="2017-09-28T00:00:00"/>
    <x v="3"/>
    <s v="Standard Class"/>
    <x v="357"/>
    <x v="357"/>
    <s v="Home Office"/>
    <s v="United States"/>
    <s v="Louisville"/>
    <s v="Kentucky"/>
    <n v="40214"/>
    <x v="0"/>
    <s v="FUR-FU-10004586"/>
    <s v="Furniture"/>
    <x v="0"/>
    <x v="5"/>
    <x v="1482"/>
    <n v="13.28"/>
  </r>
  <r>
    <n v="6466"/>
    <s v="CA-2016-114503"/>
    <d v="2016-11-13T00:00:00"/>
    <d v="2016-11-17T00:00:00"/>
    <x v="2"/>
    <s v="Standard Class"/>
    <x v="211"/>
    <x v="211"/>
    <s v="Consumer"/>
    <s v="United States"/>
    <s v="Lebanon"/>
    <s v="Tennessee"/>
    <n v="37087"/>
    <x v="0"/>
    <s v="OFF-ST-10003572"/>
    <s v="Office Supplies"/>
    <x v="1"/>
    <x v="4"/>
    <x v="1744"/>
    <n v="84.96"/>
  </r>
  <r>
    <n v="6467"/>
    <s v="CA-2018-153080"/>
    <d v="2018-05-22T00:00:00"/>
    <d v="2018-05-25T00:00:00"/>
    <x v="5"/>
    <s v="Second Class"/>
    <x v="13"/>
    <x v="13"/>
    <s v="Consumer"/>
    <s v="United States"/>
    <s v="Los Angeles"/>
    <s v="California"/>
    <n v="90008"/>
    <x v="1"/>
    <s v="TEC-AC-10002331"/>
    <s v="Technology"/>
    <x v="2"/>
    <x v="11"/>
    <x v="1591"/>
    <n v="68.459999999999994"/>
  </r>
  <r>
    <n v="6468"/>
    <s v="CA-2017-163804"/>
    <d v="2017-02-12T00:00:00"/>
    <d v="2017-12-08T00:00:00"/>
    <x v="11"/>
    <s v="Standard Class"/>
    <x v="489"/>
    <x v="489"/>
    <s v="Home Office"/>
    <s v="United States"/>
    <s v="Providence"/>
    <s v="Rhode Island"/>
    <n v="2908"/>
    <x v="3"/>
    <s v="OFF-ST-10000142"/>
    <s v="Office Supplies"/>
    <x v="1"/>
    <x v="4"/>
    <x v="404"/>
    <n v="2079.4"/>
  </r>
  <r>
    <n v="6469"/>
    <s v="CA-2017-163804"/>
    <d v="2017-02-12T00:00:00"/>
    <d v="2017-12-08T00:00:00"/>
    <x v="11"/>
    <s v="Standard Class"/>
    <x v="489"/>
    <x v="489"/>
    <s v="Home Office"/>
    <s v="United States"/>
    <s v="Providence"/>
    <s v="Rhode Island"/>
    <n v="2908"/>
    <x v="3"/>
    <s v="TEC-PH-10000441"/>
    <s v="Technology"/>
    <x v="2"/>
    <x v="7"/>
    <x v="1055"/>
    <n v="629.95000000000005"/>
  </r>
  <r>
    <n v="6470"/>
    <s v="CA-2017-163804"/>
    <d v="2017-02-12T00:00:00"/>
    <d v="2017-12-08T00:00:00"/>
    <x v="11"/>
    <s v="Standard Class"/>
    <x v="489"/>
    <x v="489"/>
    <s v="Home Office"/>
    <s v="United States"/>
    <s v="Providence"/>
    <s v="Rhode Island"/>
    <n v="2908"/>
    <x v="3"/>
    <s v="FUR-FU-10004864"/>
    <s v="Furniture"/>
    <x v="0"/>
    <x v="5"/>
    <x v="1719"/>
    <n v="72.42"/>
  </r>
  <r>
    <n v="6471"/>
    <s v="CA-2016-108532"/>
    <d v="2016-08-29T00:00:00"/>
    <d v="2016-09-02T00:00:00"/>
    <x v="0"/>
    <s v="Standard Class"/>
    <x v="385"/>
    <x v="385"/>
    <s v="Home Office"/>
    <s v="United States"/>
    <s v="Detroit"/>
    <s v="Michigan"/>
    <n v="48234"/>
    <x v="2"/>
    <s v="TEC-PH-10001750"/>
    <s v="Technology"/>
    <x v="2"/>
    <x v="7"/>
    <x v="977"/>
    <n v="131.97999999999999"/>
  </r>
  <r>
    <n v="6472"/>
    <s v="CA-2016-108532"/>
    <d v="2016-08-29T00:00:00"/>
    <d v="2016-09-02T00:00:00"/>
    <x v="0"/>
    <s v="Standard Class"/>
    <x v="385"/>
    <x v="385"/>
    <s v="Home Office"/>
    <s v="United States"/>
    <s v="Detroit"/>
    <s v="Michigan"/>
    <n v="48234"/>
    <x v="2"/>
    <s v="TEC-AC-10004510"/>
    <s v="Technology"/>
    <x v="2"/>
    <x v="11"/>
    <x v="953"/>
    <n v="114.52"/>
  </r>
  <r>
    <n v="6473"/>
    <s v="CA-2015-151897"/>
    <d v="2015-06-06T00:00:00"/>
    <d v="2015-06-10T00:00:00"/>
    <x v="9"/>
    <s v="Standard Class"/>
    <x v="725"/>
    <x v="725"/>
    <s v="Home Office"/>
    <s v="United States"/>
    <s v="Houston"/>
    <s v="Texas"/>
    <n v="77070"/>
    <x v="2"/>
    <s v="OFF-LA-10001074"/>
    <s v="Office Supplies"/>
    <x v="1"/>
    <x v="2"/>
    <x v="300"/>
    <n v="100.24"/>
  </r>
  <r>
    <n v="6474"/>
    <s v="CA-2017-113292"/>
    <d v="2017-03-18T00:00:00"/>
    <d v="2017-03-20T00:00:00"/>
    <x v="10"/>
    <s v="Second Class"/>
    <x v="72"/>
    <x v="72"/>
    <s v="Consumer"/>
    <s v="United States"/>
    <s v="Columbia"/>
    <s v="Tennessee"/>
    <n v="38401"/>
    <x v="0"/>
    <s v="OFF-AP-10003590"/>
    <s v="Office Supplies"/>
    <x v="1"/>
    <x v="9"/>
    <x v="956"/>
    <n v="871.8"/>
  </r>
  <r>
    <n v="6475"/>
    <s v="CA-2015-149524"/>
    <d v="2015-01-14T00:00:00"/>
    <d v="2015-01-15T00:00:00"/>
    <x v="7"/>
    <s v="First Class"/>
    <x v="29"/>
    <x v="29"/>
    <s v="Corporate"/>
    <s v="United States"/>
    <s v="Philadelphia"/>
    <s v="Pennsylvania"/>
    <n v="19140"/>
    <x v="3"/>
    <s v="FUR-BO-10003433"/>
    <s v="Furniture"/>
    <x v="0"/>
    <x v="0"/>
    <x v="920"/>
    <n v="61.96"/>
  </r>
  <r>
    <n v="6476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OFF-BI-10002432"/>
    <s v="Office Supplies"/>
    <x v="1"/>
    <x v="8"/>
    <x v="875"/>
    <n v="4.5540000000000003"/>
  </r>
  <r>
    <n v="6477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OFF-AP-10003622"/>
    <s v="Office Supplies"/>
    <x v="1"/>
    <x v="9"/>
    <x v="190"/>
    <n v="5.2"/>
  </r>
  <r>
    <n v="6478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TEC-AC-10003832"/>
    <s v="Technology"/>
    <x v="2"/>
    <x v="11"/>
    <x v="218"/>
    <n v="205.99199999999999"/>
  </r>
  <r>
    <n v="6479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OFF-PA-10000809"/>
    <s v="Office Supplies"/>
    <x v="1"/>
    <x v="10"/>
    <x v="1133"/>
    <n v="15.552"/>
  </r>
  <r>
    <n v="6480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TEC-PH-10000441"/>
    <s v="Technology"/>
    <x v="2"/>
    <x v="7"/>
    <x v="1055"/>
    <n v="503.96"/>
  </r>
  <r>
    <n v="6481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OFF-AP-10002287"/>
    <s v="Office Supplies"/>
    <x v="1"/>
    <x v="9"/>
    <x v="1283"/>
    <n v="24.472000000000001"/>
  </r>
  <r>
    <n v="6482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FUR-BO-10002824"/>
    <s v="Furniture"/>
    <x v="0"/>
    <x v="0"/>
    <x v="415"/>
    <n v="241.56800000000001"/>
  </r>
  <r>
    <n v="6483"/>
    <s v="CA-2018-140872"/>
    <d v="2018-03-06T00:00:00"/>
    <d v="2018-06-10T00:00:00"/>
    <x v="10"/>
    <s v="Standard Class"/>
    <x v="749"/>
    <x v="749"/>
    <s v="Consumer"/>
    <s v="United States"/>
    <s v="Pembroke Pines"/>
    <s v="Florida"/>
    <n v="33024"/>
    <x v="0"/>
    <s v="TEC-AC-10002942"/>
    <s v="Technology"/>
    <x v="2"/>
    <x v="11"/>
    <x v="1606"/>
    <n v="110.4"/>
  </r>
  <r>
    <n v="6484"/>
    <s v="CA-2018-113908"/>
    <d v="2018-03-06T00:00:00"/>
    <d v="2018-06-09T00:00:00"/>
    <x v="10"/>
    <s v="Standard Class"/>
    <x v="471"/>
    <x v="471"/>
    <s v="Corporate"/>
    <s v="United States"/>
    <s v="New York City"/>
    <s v="New York"/>
    <n v="10011"/>
    <x v="3"/>
    <s v="FUR-TA-10001932"/>
    <s v="Furniture"/>
    <x v="0"/>
    <x v="3"/>
    <x v="848"/>
    <n v="384.76799999999997"/>
  </r>
  <r>
    <n v="6485"/>
    <s v="CA-2018-113908"/>
    <d v="2018-03-06T00:00:00"/>
    <d v="2018-06-09T00:00:00"/>
    <x v="10"/>
    <s v="Standard Class"/>
    <x v="471"/>
    <x v="471"/>
    <s v="Corporate"/>
    <s v="United States"/>
    <s v="New York City"/>
    <s v="New York"/>
    <n v="10011"/>
    <x v="3"/>
    <s v="TEC-MA-10003173"/>
    <s v="Technology"/>
    <x v="2"/>
    <x v="15"/>
    <x v="1715"/>
    <n v="78.66"/>
  </r>
  <r>
    <n v="6486"/>
    <s v="CA-2018-113908"/>
    <d v="2018-03-06T00:00:00"/>
    <d v="2018-06-09T00:00:00"/>
    <x v="10"/>
    <s v="Standard Class"/>
    <x v="471"/>
    <x v="471"/>
    <s v="Corporate"/>
    <s v="United States"/>
    <s v="New York City"/>
    <s v="New York"/>
    <n v="10011"/>
    <x v="3"/>
    <s v="OFF-PA-10004156"/>
    <s v="Office Supplies"/>
    <x v="1"/>
    <x v="10"/>
    <x v="750"/>
    <n v="45.36"/>
  </r>
  <r>
    <n v="6487"/>
    <s v="CA-2016-120621"/>
    <d v="2016-03-21T00:00:00"/>
    <d v="2016-03-26T00:00:00"/>
    <x v="10"/>
    <s v="Standard Class"/>
    <x v="493"/>
    <x v="493"/>
    <s v="Consumer"/>
    <s v="United States"/>
    <s v="Jacksonville"/>
    <s v="North Carolina"/>
    <n v="28540"/>
    <x v="0"/>
    <s v="OFF-AP-10002945"/>
    <s v="Office Supplies"/>
    <x v="1"/>
    <x v="9"/>
    <x v="228"/>
    <n v="962.08"/>
  </r>
  <r>
    <n v="6488"/>
    <s v="CA-2016-120621"/>
    <d v="2016-03-21T00:00:00"/>
    <d v="2016-03-26T00:00:00"/>
    <x v="10"/>
    <s v="Standard Class"/>
    <x v="493"/>
    <x v="493"/>
    <s v="Consumer"/>
    <s v="United States"/>
    <s v="Jacksonville"/>
    <s v="North Carolina"/>
    <n v="28540"/>
    <x v="0"/>
    <s v="OFF-BI-10000948"/>
    <s v="Office Supplies"/>
    <x v="1"/>
    <x v="8"/>
    <x v="1382"/>
    <n v="12.843"/>
  </r>
  <r>
    <n v="6489"/>
    <s v="CA-2016-120621"/>
    <d v="2016-03-21T00:00:00"/>
    <d v="2016-03-26T00:00:00"/>
    <x v="10"/>
    <s v="Standard Class"/>
    <x v="493"/>
    <x v="493"/>
    <s v="Consumer"/>
    <s v="United States"/>
    <s v="Jacksonville"/>
    <s v="North Carolina"/>
    <n v="28540"/>
    <x v="0"/>
    <s v="OFF-PA-10002254"/>
    <s v="Office Supplies"/>
    <x v="1"/>
    <x v="10"/>
    <x v="146"/>
    <n v="295.45600000000002"/>
  </r>
  <r>
    <n v="6490"/>
    <s v="US-2018-148866"/>
    <d v="2018-09-19T00:00:00"/>
    <d v="2018-09-24T00:00:00"/>
    <x v="3"/>
    <s v="Standard Class"/>
    <x v="341"/>
    <x v="341"/>
    <s v="Consumer"/>
    <s v="United States"/>
    <s v="New York City"/>
    <s v="New York"/>
    <n v="10011"/>
    <x v="3"/>
    <s v="OFF-PA-10004782"/>
    <s v="Office Supplies"/>
    <x v="1"/>
    <x v="10"/>
    <x v="1422"/>
    <n v="32.4"/>
  </r>
  <r>
    <n v="6491"/>
    <s v="CA-2015-149594"/>
    <d v="2015-09-15T00:00:00"/>
    <d v="2015-09-19T00:00:00"/>
    <x v="3"/>
    <s v="Standard Class"/>
    <x v="751"/>
    <x v="751"/>
    <s v="Corporate"/>
    <s v="United States"/>
    <s v="Philadelphia"/>
    <s v="Pennsylvania"/>
    <n v="19120"/>
    <x v="3"/>
    <s v="FUR-FU-10000222"/>
    <s v="Furniture"/>
    <x v="0"/>
    <x v="5"/>
    <x v="596"/>
    <n v="103.93600000000001"/>
  </r>
  <r>
    <n v="6492"/>
    <s v="CA-2017-113845"/>
    <d v="2017-11-20T00:00:00"/>
    <d v="2017-11-25T00:00:00"/>
    <x v="2"/>
    <s v="Standard Class"/>
    <x v="135"/>
    <x v="135"/>
    <s v="Corporate"/>
    <s v="United States"/>
    <s v="Orlando"/>
    <s v="Florida"/>
    <n v="32839"/>
    <x v="0"/>
    <s v="FUR-BO-10004695"/>
    <s v="Furniture"/>
    <x v="0"/>
    <x v="0"/>
    <x v="200"/>
    <n v="289.56799999999998"/>
  </r>
  <r>
    <n v="6493"/>
    <s v="CA-2017-113845"/>
    <d v="2017-11-20T00:00:00"/>
    <d v="2017-11-25T00:00:00"/>
    <x v="2"/>
    <s v="Standard Class"/>
    <x v="135"/>
    <x v="135"/>
    <s v="Corporate"/>
    <s v="United States"/>
    <s v="Orlando"/>
    <s v="Florida"/>
    <n v="32839"/>
    <x v="0"/>
    <s v="OFF-ST-10003327"/>
    <s v="Office Supplies"/>
    <x v="1"/>
    <x v="4"/>
    <x v="337"/>
    <n v="39.72"/>
  </r>
  <r>
    <n v="6494"/>
    <s v="CA-2017-113845"/>
    <d v="2017-11-20T00:00:00"/>
    <d v="2017-11-25T00:00:00"/>
    <x v="2"/>
    <s v="Standard Class"/>
    <x v="135"/>
    <x v="135"/>
    <s v="Corporate"/>
    <s v="United States"/>
    <s v="Orlando"/>
    <s v="Florida"/>
    <n v="32839"/>
    <x v="0"/>
    <s v="TEC-PH-10003357"/>
    <s v="Technology"/>
    <x v="2"/>
    <x v="7"/>
    <x v="1071"/>
    <n v="244.768"/>
  </r>
  <r>
    <n v="6495"/>
    <s v="CA-2018-111262"/>
    <d v="2018-10-28T00:00:00"/>
    <d v="2018-11-01T00:00:00"/>
    <x v="8"/>
    <s v="Second Class"/>
    <x v="168"/>
    <x v="168"/>
    <s v="Consumer"/>
    <s v="United States"/>
    <s v="Houston"/>
    <s v="Texas"/>
    <n v="77095"/>
    <x v="2"/>
    <s v="TEC-AC-10002167"/>
    <s v="Technology"/>
    <x v="2"/>
    <x v="11"/>
    <x v="46"/>
    <n v="24"/>
  </r>
  <r>
    <n v="6496"/>
    <s v="CA-2018-111262"/>
    <d v="2018-10-28T00:00:00"/>
    <d v="2018-11-01T00:00:00"/>
    <x v="8"/>
    <s v="Second Class"/>
    <x v="168"/>
    <x v="168"/>
    <s v="Consumer"/>
    <s v="United States"/>
    <s v="Houston"/>
    <s v="Texas"/>
    <n v="77095"/>
    <x v="2"/>
    <s v="OFF-PA-10001937"/>
    <s v="Office Supplies"/>
    <x v="1"/>
    <x v="10"/>
    <x v="289"/>
    <n v="15.552"/>
  </r>
  <r>
    <n v="6497"/>
    <s v="CA-2018-111262"/>
    <d v="2018-10-28T00:00:00"/>
    <d v="2018-11-01T00:00:00"/>
    <x v="8"/>
    <s v="Second Class"/>
    <x v="168"/>
    <x v="168"/>
    <s v="Consumer"/>
    <s v="United States"/>
    <s v="Houston"/>
    <s v="Texas"/>
    <n v="77095"/>
    <x v="2"/>
    <s v="TEC-AC-10004510"/>
    <s v="Technology"/>
    <x v="2"/>
    <x v="11"/>
    <x v="953"/>
    <n v="26.175999999999998"/>
  </r>
  <r>
    <n v="6498"/>
    <s v="CA-2016-103135"/>
    <d v="2016-07-24T00:00:00"/>
    <d v="2016-07-28T00:00:00"/>
    <x v="6"/>
    <s v="Standard Class"/>
    <x v="776"/>
    <x v="776"/>
    <s v="Home Office"/>
    <s v="United States"/>
    <s v="Louisville"/>
    <s v="Kentucky"/>
    <n v="40214"/>
    <x v="0"/>
    <s v="FUR-FU-10001487"/>
    <s v="Furniture"/>
    <x v="0"/>
    <x v="5"/>
    <x v="5"/>
    <n v="20.94"/>
  </r>
  <r>
    <n v="6499"/>
    <s v="CA-2016-103135"/>
    <d v="2016-07-24T00:00:00"/>
    <d v="2016-07-28T00:00:00"/>
    <x v="6"/>
    <s v="Standard Class"/>
    <x v="776"/>
    <x v="776"/>
    <s v="Home Office"/>
    <s v="United States"/>
    <s v="Louisville"/>
    <s v="Kentucky"/>
    <n v="40214"/>
    <x v="0"/>
    <s v="OFF-BI-10000069"/>
    <s v="Office Supplies"/>
    <x v="1"/>
    <x v="8"/>
    <x v="491"/>
    <n v="135.09"/>
  </r>
  <r>
    <n v="6500"/>
    <s v="CA-2016-103135"/>
    <d v="2016-07-24T00:00:00"/>
    <d v="2016-07-28T00:00:00"/>
    <x v="6"/>
    <s v="Standard Class"/>
    <x v="776"/>
    <x v="776"/>
    <s v="Home Office"/>
    <s v="United States"/>
    <s v="Louisville"/>
    <s v="Kentucky"/>
    <n v="40214"/>
    <x v="0"/>
    <s v="TEC-AC-10003289"/>
    <s v="Technology"/>
    <x v="2"/>
    <x v="11"/>
    <x v="1218"/>
    <n v="279.86"/>
  </r>
  <r>
    <n v="6501"/>
    <s v="CA-2016-103135"/>
    <d v="2016-07-24T00:00:00"/>
    <d v="2016-07-28T00:00:00"/>
    <x v="6"/>
    <s v="Standard Class"/>
    <x v="776"/>
    <x v="776"/>
    <s v="Home Office"/>
    <s v="United States"/>
    <s v="Louisville"/>
    <s v="Kentucky"/>
    <n v="40214"/>
    <x v="0"/>
    <s v="OFF-BI-10000069"/>
    <s v="Office Supplies"/>
    <x v="1"/>
    <x v="8"/>
    <x v="491"/>
    <n v="90.06"/>
  </r>
  <r>
    <n v="6502"/>
    <s v="CA-2015-129147"/>
    <d v="2015-02-11T00:00:00"/>
    <d v="2015-11-06T00:00:00"/>
    <x v="11"/>
    <s v="Standard Class"/>
    <x v="702"/>
    <x v="702"/>
    <s v="Consumer"/>
    <s v="United States"/>
    <s v="Medina"/>
    <s v="Ohio"/>
    <n v="44256"/>
    <x v="3"/>
    <s v="TEC-PH-10001299"/>
    <s v="Technology"/>
    <x v="2"/>
    <x v="7"/>
    <x v="1489"/>
    <n v="539.96400000000006"/>
  </r>
  <r>
    <n v="6503"/>
    <s v="CA-2015-129147"/>
    <d v="2015-02-11T00:00:00"/>
    <d v="2015-11-06T00:00:00"/>
    <x v="11"/>
    <s v="Standard Class"/>
    <x v="702"/>
    <x v="702"/>
    <s v="Consumer"/>
    <s v="United States"/>
    <s v="Medina"/>
    <s v="Ohio"/>
    <n v="44256"/>
    <x v="3"/>
    <s v="TEC-PH-10001552"/>
    <s v="Technology"/>
    <x v="2"/>
    <x v="7"/>
    <x v="180"/>
    <n v="50.231999999999999"/>
  </r>
  <r>
    <n v="6504"/>
    <s v="CA-2015-129147"/>
    <d v="2015-02-11T00:00:00"/>
    <d v="2015-11-06T00:00:00"/>
    <x v="11"/>
    <s v="Standard Class"/>
    <x v="702"/>
    <x v="702"/>
    <s v="Consumer"/>
    <s v="United States"/>
    <s v="Medina"/>
    <s v="Ohio"/>
    <n v="44256"/>
    <x v="3"/>
    <s v="OFF-BI-10001098"/>
    <s v="Office Supplies"/>
    <x v="1"/>
    <x v="8"/>
    <x v="410"/>
    <n v="19.242000000000001"/>
  </r>
  <r>
    <n v="6505"/>
    <s v="CA-2018-128265"/>
    <d v="2018-11-17T00:00:00"/>
    <d v="2018-11-22T00:00:00"/>
    <x v="2"/>
    <s v="Second Class"/>
    <x v="100"/>
    <x v="100"/>
    <s v="Corporate"/>
    <s v="United States"/>
    <s v="New York City"/>
    <s v="New York"/>
    <n v="10011"/>
    <x v="3"/>
    <s v="OFF-ST-10000142"/>
    <s v="Office Supplies"/>
    <x v="1"/>
    <x v="4"/>
    <x v="404"/>
    <n v="1247.6400000000001"/>
  </r>
  <r>
    <n v="6506"/>
    <s v="CA-2017-152331"/>
    <d v="2017-06-26T00:00:00"/>
    <d v="2017-06-30T00:00:00"/>
    <x v="9"/>
    <s v="Standard Class"/>
    <x v="777"/>
    <x v="777"/>
    <s v="Corporate"/>
    <s v="United States"/>
    <s v="Chicago"/>
    <s v="Illinois"/>
    <n v="60653"/>
    <x v="2"/>
    <s v="OFF-AR-10001547"/>
    <s v="Office Supplies"/>
    <x v="1"/>
    <x v="6"/>
    <x v="148"/>
    <n v="5.3040000000000003"/>
  </r>
  <r>
    <n v="6507"/>
    <s v="US-2017-128909"/>
    <d v="2017-09-10T00:00:00"/>
    <d v="2017-10-11T00:00:00"/>
    <x v="3"/>
    <s v="Second Class"/>
    <x v="259"/>
    <x v="259"/>
    <s v="Corporate"/>
    <s v="United States"/>
    <s v="Philadelphia"/>
    <s v="Pennsylvania"/>
    <n v="19143"/>
    <x v="3"/>
    <s v="OFF-PA-10001593"/>
    <s v="Office Supplies"/>
    <x v="1"/>
    <x v="10"/>
    <x v="1764"/>
    <n v="19.135999999999999"/>
  </r>
  <r>
    <n v="6508"/>
    <s v="US-2017-128909"/>
    <d v="2017-09-10T00:00:00"/>
    <d v="2017-10-11T00:00:00"/>
    <x v="3"/>
    <s v="Second Class"/>
    <x v="259"/>
    <x v="259"/>
    <s v="Corporate"/>
    <s v="United States"/>
    <s v="Philadelphia"/>
    <s v="Pennsylvania"/>
    <n v="19143"/>
    <x v="3"/>
    <s v="FUR-FU-10004071"/>
    <s v="Furniture"/>
    <x v="0"/>
    <x v="5"/>
    <x v="575"/>
    <n v="332.83199999999999"/>
  </r>
  <r>
    <n v="6509"/>
    <s v="CA-2018-102197"/>
    <d v="2018-12-20T00:00:00"/>
    <d v="2018-12-26T00:00:00"/>
    <x v="1"/>
    <s v="Standard Class"/>
    <x v="83"/>
    <x v="83"/>
    <s v="Corporate"/>
    <s v="United States"/>
    <s v="New York City"/>
    <s v="New York"/>
    <n v="10009"/>
    <x v="3"/>
    <s v="OFF-PA-10001970"/>
    <s v="Office Supplies"/>
    <x v="1"/>
    <x v="10"/>
    <x v="366"/>
    <n v="279.89999999999998"/>
  </r>
  <r>
    <n v="6510"/>
    <s v="CA-2018-102197"/>
    <d v="2018-12-20T00:00:00"/>
    <d v="2018-12-26T00:00:00"/>
    <x v="1"/>
    <s v="Standard Class"/>
    <x v="83"/>
    <x v="83"/>
    <s v="Corporate"/>
    <s v="United States"/>
    <s v="New York City"/>
    <s v="New York"/>
    <n v="10009"/>
    <x v="3"/>
    <s v="OFF-BI-10001524"/>
    <s v="Office Supplies"/>
    <x v="1"/>
    <x v="8"/>
    <x v="301"/>
    <n v="50.351999999999997"/>
  </r>
  <r>
    <n v="6511"/>
    <s v="CA-2018-102197"/>
    <d v="2018-12-20T00:00:00"/>
    <d v="2018-12-26T00:00:00"/>
    <x v="1"/>
    <s v="Standard Class"/>
    <x v="83"/>
    <x v="83"/>
    <s v="Corporate"/>
    <s v="United States"/>
    <s v="New York City"/>
    <s v="New York"/>
    <n v="10009"/>
    <x v="3"/>
    <s v="OFF-PA-10004156"/>
    <s v="Office Supplies"/>
    <x v="1"/>
    <x v="10"/>
    <x v="750"/>
    <n v="34.020000000000003"/>
  </r>
  <r>
    <n v="6512"/>
    <s v="CA-2018-167640"/>
    <d v="2018-06-03T00:00:00"/>
    <d v="2018-03-10T00:00:00"/>
    <x v="9"/>
    <s v="Standard Class"/>
    <x v="763"/>
    <x v="763"/>
    <s v="Home Office"/>
    <s v="United States"/>
    <s v="San Francisco"/>
    <s v="California"/>
    <n v="94109"/>
    <x v="1"/>
    <s v="OFF-AR-10003158"/>
    <s v="Office Supplies"/>
    <x v="1"/>
    <x v="6"/>
    <x v="703"/>
    <n v="23.88"/>
  </r>
  <r>
    <n v="6513"/>
    <s v="CA-2018-167640"/>
    <d v="2018-06-03T00:00:00"/>
    <d v="2018-03-10T00:00:00"/>
    <x v="9"/>
    <s v="Standard Class"/>
    <x v="763"/>
    <x v="763"/>
    <s v="Home Office"/>
    <s v="United States"/>
    <s v="San Francisco"/>
    <s v="California"/>
    <n v="94109"/>
    <x v="1"/>
    <s v="OFF-LA-10004559"/>
    <s v="Office Supplies"/>
    <x v="1"/>
    <x v="2"/>
    <x v="1349"/>
    <n v="11.52"/>
  </r>
  <r>
    <n v="6514"/>
    <s v="CA-2018-167640"/>
    <d v="2018-06-03T00:00:00"/>
    <d v="2018-03-10T00:00:00"/>
    <x v="9"/>
    <s v="Standard Class"/>
    <x v="763"/>
    <x v="763"/>
    <s v="Home Office"/>
    <s v="United States"/>
    <s v="San Francisco"/>
    <s v="California"/>
    <n v="94109"/>
    <x v="1"/>
    <s v="OFF-PA-10001033"/>
    <s v="Office Supplies"/>
    <x v="1"/>
    <x v="10"/>
    <x v="1509"/>
    <n v="286.93"/>
  </r>
  <r>
    <n v="6515"/>
    <s v="CA-2018-167640"/>
    <d v="2018-06-03T00:00:00"/>
    <d v="2018-03-10T00:00:00"/>
    <x v="9"/>
    <s v="Standard Class"/>
    <x v="763"/>
    <x v="763"/>
    <s v="Home Office"/>
    <s v="United States"/>
    <s v="San Francisco"/>
    <s v="California"/>
    <n v="94109"/>
    <x v="1"/>
    <s v="TEC-PH-10001336"/>
    <s v="Technology"/>
    <x v="2"/>
    <x v="7"/>
    <x v="950"/>
    <n v="206.38399999999999"/>
  </r>
  <r>
    <n v="6516"/>
    <s v="US-2018-116652"/>
    <d v="2018-09-15T00:00:00"/>
    <d v="2018-09-19T00:00:00"/>
    <x v="3"/>
    <s v="Standard Class"/>
    <x v="502"/>
    <x v="502"/>
    <s v="Consumer"/>
    <s v="United States"/>
    <s v="San Francisco"/>
    <s v="California"/>
    <n v="94122"/>
    <x v="1"/>
    <s v="FUR-CH-10002961"/>
    <s v="Furniture"/>
    <x v="0"/>
    <x v="1"/>
    <x v="948"/>
    <n v="218.352"/>
  </r>
  <r>
    <n v="6517"/>
    <s v="US-2018-116652"/>
    <d v="2018-09-15T00:00:00"/>
    <d v="2018-09-19T00:00:00"/>
    <x v="3"/>
    <s v="Standard Class"/>
    <x v="502"/>
    <x v="502"/>
    <s v="Consumer"/>
    <s v="United States"/>
    <s v="San Francisco"/>
    <s v="California"/>
    <n v="94122"/>
    <x v="1"/>
    <s v="FUR-FU-10001488"/>
    <s v="Furniture"/>
    <x v="0"/>
    <x v="5"/>
    <x v="1049"/>
    <n v="529.9"/>
  </r>
  <r>
    <n v="6518"/>
    <s v="US-2018-116652"/>
    <d v="2018-09-15T00:00:00"/>
    <d v="2018-09-19T00:00:00"/>
    <x v="3"/>
    <s v="Standard Class"/>
    <x v="502"/>
    <x v="502"/>
    <s v="Consumer"/>
    <s v="United States"/>
    <s v="San Francisco"/>
    <s v="California"/>
    <n v="94122"/>
    <x v="1"/>
    <s v="OFF-AR-10001915"/>
    <s v="Office Supplies"/>
    <x v="1"/>
    <x v="6"/>
    <x v="1057"/>
    <n v="99.3"/>
  </r>
  <r>
    <n v="6519"/>
    <s v="US-2018-116652"/>
    <d v="2018-09-15T00:00:00"/>
    <d v="2018-09-19T00:00:00"/>
    <x v="3"/>
    <s v="Standard Class"/>
    <x v="502"/>
    <x v="502"/>
    <s v="Consumer"/>
    <s v="United States"/>
    <s v="San Francisco"/>
    <s v="California"/>
    <n v="94122"/>
    <x v="1"/>
    <s v="OFF-AP-10001205"/>
    <s v="Office Supplies"/>
    <x v="1"/>
    <x v="9"/>
    <x v="1294"/>
    <n v="108.96"/>
  </r>
  <r>
    <n v="6520"/>
    <s v="US-2018-116652"/>
    <d v="2018-09-15T00:00:00"/>
    <d v="2018-09-19T00:00:00"/>
    <x v="3"/>
    <s v="Standard Class"/>
    <x v="502"/>
    <x v="502"/>
    <s v="Consumer"/>
    <s v="United States"/>
    <s v="San Francisco"/>
    <s v="California"/>
    <n v="94122"/>
    <x v="1"/>
    <s v="OFF-BI-10004528"/>
    <s v="Office Supplies"/>
    <x v="1"/>
    <x v="8"/>
    <x v="473"/>
    <n v="2.6880000000000002"/>
  </r>
  <r>
    <n v="6521"/>
    <s v="CA-2018-138289"/>
    <d v="2018-01-16T00:00:00"/>
    <d v="2018-01-18T00:00:00"/>
    <x v="7"/>
    <s v="Second Class"/>
    <x v="481"/>
    <x v="481"/>
    <s v="Consumer"/>
    <s v="United States"/>
    <s v="Jackson"/>
    <s v="Michigan"/>
    <n v="49201"/>
    <x v="2"/>
    <s v="OFF-BI-10004995"/>
    <s v="Office Supplies"/>
    <x v="1"/>
    <x v="8"/>
    <x v="316"/>
    <n v="5443.96"/>
  </r>
  <r>
    <n v="6522"/>
    <s v="CA-2018-138289"/>
    <d v="2018-01-16T00:00:00"/>
    <d v="2018-01-18T00:00:00"/>
    <x v="7"/>
    <s v="Second Class"/>
    <x v="481"/>
    <x v="481"/>
    <s v="Consumer"/>
    <s v="United States"/>
    <s v="Jackson"/>
    <s v="Michigan"/>
    <n v="49201"/>
    <x v="2"/>
    <s v="FUR-CH-10004626"/>
    <s v="Furniture"/>
    <x v="0"/>
    <x v="1"/>
    <x v="1706"/>
    <n v="302.67"/>
  </r>
  <r>
    <n v="6523"/>
    <s v="CA-2018-138289"/>
    <d v="2018-01-16T00:00:00"/>
    <d v="2018-01-18T00:00:00"/>
    <x v="7"/>
    <s v="Second Class"/>
    <x v="481"/>
    <x v="481"/>
    <s v="Consumer"/>
    <s v="United States"/>
    <s v="Jackson"/>
    <s v="Michigan"/>
    <n v="49201"/>
    <x v="2"/>
    <s v="OFF-PA-10001260"/>
    <s v="Office Supplies"/>
    <x v="1"/>
    <x v="10"/>
    <x v="1778"/>
    <n v="56.07"/>
  </r>
  <r>
    <n v="6524"/>
    <s v="CA-2017-129308"/>
    <d v="2017-07-07T00:00:00"/>
    <d v="2017-07-13T00:00:00"/>
    <x v="6"/>
    <s v="Standard Class"/>
    <x v="385"/>
    <x v="385"/>
    <s v="Home Office"/>
    <s v="United States"/>
    <s v="Philadelphia"/>
    <s v="Pennsylvania"/>
    <n v="19120"/>
    <x v="3"/>
    <s v="OFF-LA-10002945"/>
    <s v="Office Supplies"/>
    <x v="1"/>
    <x v="2"/>
    <x v="1612"/>
    <n v="10.08"/>
  </r>
  <r>
    <n v="6525"/>
    <s v="CA-2017-129308"/>
    <d v="2017-07-07T00:00:00"/>
    <d v="2017-07-13T00:00:00"/>
    <x v="6"/>
    <s v="Standard Class"/>
    <x v="385"/>
    <x v="385"/>
    <s v="Home Office"/>
    <s v="United States"/>
    <s v="Philadelphia"/>
    <s v="Pennsylvania"/>
    <n v="19120"/>
    <x v="3"/>
    <s v="TEC-PH-10002310"/>
    <s v="Technology"/>
    <x v="2"/>
    <x v="7"/>
    <x v="959"/>
    <n v="59.994"/>
  </r>
  <r>
    <n v="6526"/>
    <s v="CA-2017-129308"/>
    <d v="2017-07-07T00:00:00"/>
    <d v="2017-07-13T00:00:00"/>
    <x v="6"/>
    <s v="Standard Class"/>
    <x v="385"/>
    <x v="385"/>
    <s v="Home Office"/>
    <s v="United States"/>
    <s v="Philadelphia"/>
    <s v="Pennsylvania"/>
    <n v="19120"/>
    <x v="3"/>
    <s v="OFF-BI-10001525"/>
    <s v="Office Supplies"/>
    <x v="1"/>
    <x v="8"/>
    <x v="31"/>
    <n v="5.7149999999999999"/>
  </r>
  <r>
    <n v="6527"/>
    <s v="CA-2017-129308"/>
    <d v="2017-07-07T00:00:00"/>
    <d v="2017-07-13T00:00:00"/>
    <x v="6"/>
    <s v="Standard Class"/>
    <x v="385"/>
    <x v="385"/>
    <s v="Home Office"/>
    <s v="United States"/>
    <s v="Philadelphia"/>
    <s v="Pennsylvania"/>
    <n v="19120"/>
    <x v="3"/>
    <s v="OFF-BI-10001308"/>
    <s v="Office Supplies"/>
    <x v="1"/>
    <x v="8"/>
    <x v="1360"/>
    <n v="9.42"/>
  </r>
  <r>
    <n v="6528"/>
    <s v="CA-2017-157791"/>
    <d v="2017-12-23T00:00:00"/>
    <d v="2017-12-28T00:00:00"/>
    <x v="1"/>
    <s v="Second Class"/>
    <x v="662"/>
    <x v="662"/>
    <s v="Corporate"/>
    <s v="United States"/>
    <s v="Warwick"/>
    <s v="Rhode Island"/>
    <n v="2886"/>
    <x v="3"/>
    <s v="TEC-CO-10002095"/>
    <s v="Technology"/>
    <x v="2"/>
    <x v="16"/>
    <x v="615"/>
    <n v="1999.96"/>
  </r>
  <r>
    <n v="6529"/>
    <s v="CA-2015-146864"/>
    <d v="2015-12-22T00:00:00"/>
    <d v="2015-12-26T00:00:00"/>
    <x v="1"/>
    <s v="Standard Class"/>
    <x v="404"/>
    <x v="404"/>
    <s v="Home Office"/>
    <s v="United States"/>
    <s v="New York City"/>
    <s v="New York"/>
    <n v="10024"/>
    <x v="3"/>
    <s v="OFF-ST-10004946"/>
    <s v="Office Supplies"/>
    <x v="1"/>
    <x v="4"/>
    <x v="1779"/>
    <n v="216.4"/>
  </r>
  <r>
    <n v="6530"/>
    <s v="CA-2015-103744"/>
    <d v="2015-02-23T00:00:00"/>
    <d v="2015-02-27T00:00:00"/>
    <x v="11"/>
    <s v="Standard Class"/>
    <x v="675"/>
    <x v="675"/>
    <s v="Home Office"/>
    <s v="United States"/>
    <s v="El Paso"/>
    <s v="Texas"/>
    <n v="79907"/>
    <x v="2"/>
    <s v="OFF-LA-10004425"/>
    <s v="Office Supplies"/>
    <x v="1"/>
    <x v="2"/>
    <x v="859"/>
    <n v="6.9359999999999999"/>
  </r>
  <r>
    <n v="6531"/>
    <s v="CA-2015-103744"/>
    <d v="2015-02-23T00:00:00"/>
    <d v="2015-02-27T00:00:00"/>
    <x v="11"/>
    <s v="Standard Class"/>
    <x v="675"/>
    <x v="675"/>
    <s v="Home Office"/>
    <s v="United States"/>
    <s v="El Paso"/>
    <s v="Texas"/>
    <n v="79907"/>
    <x v="2"/>
    <s v="OFF-BI-10000320"/>
    <s v="Office Supplies"/>
    <x v="1"/>
    <x v="8"/>
    <x v="776"/>
    <n v="4.4279999999999999"/>
  </r>
  <r>
    <n v="6532"/>
    <s v="US-2018-107384"/>
    <d v="2018-04-12T00:00:00"/>
    <d v="2018-12-08T00:00:00"/>
    <x v="4"/>
    <s v="Standard Class"/>
    <x v="236"/>
    <x v="236"/>
    <s v="Consumer"/>
    <s v="United States"/>
    <s v="Rochester"/>
    <s v="Minnesota"/>
    <n v="55901"/>
    <x v="2"/>
    <s v="OFF-AR-10001315"/>
    <s v="Office Supplies"/>
    <x v="1"/>
    <x v="6"/>
    <x v="1029"/>
    <n v="8.8000000000000007"/>
  </r>
  <r>
    <n v="6533"/>
    <s v="US-2018-107384"/>
    <d v="2018-04-12T00:00:00"/>
    <d v="2018-12-08T00:00:00"/>
    <x v="4"/>
    <s v="Standard Class"/>
    <x v="236"/>
    <x v="236"/>
    <s v="Consumer"/>
    <s v="United States"/>
    <s v="Rochester"/>
    <s v="Minnesota"/>
    <n v="55901"/>
    <x v="2"/>
    <s v="TEC-AC-10004595"/>
    <s v="Technology"/>
    <x v="2"/>
    <x v="11"/>
    <x v="1769"/>
    <n v="142.80000000000001"/>
  </r>
  <r>
    <n v="6534"/>
    <s v="US-2018-107384"/>
    <d v="2018-04-12T00:00:00"/>
    <d v="2018-12-08T00:00:00"/>
    <x v="4"/>
    <s v="Standard Class"/>
    <x v="236"/>
    <x v="236"/>
    <s v="Consumer"/>
    <s v="United States"/>
    <s v="Rochester"/>
    <s v="Minnesota"/>
    <n v="55901"/>
    <x v="2"/>
    <s v="TEC-AC-10001539"/>
    <s v="Technology"/>
    <x v="2"/>
    <x v="11"/>
    <x v="1585"/>
    <n v="399.95"/>
  </r>
  <r>
    <n v="6535"/>
    <s v="CA-2015-128209"/>
    <d v="2015-11-17T00:00:00"/>
    <d v="2015-11-22T00:00:00"/>
    <x v="2"/>
    <s v="Standard Class"/>
    <x v="218"/>
    <x v="218"/>
    <s v="Consumer"/>
    <s v="United States"/>
    <s v="Buffalo"/>
    <s v="New York"/>
    <n v="14215"/>
    <x v="3"/>
    <s v="OFF-BI-10001359"/>
    <s v="Office Supplies"/>
    <x v="1"/>
    <x v="8"/>
    <x v="1162"/>
    <n v="2152.7759999999998"/>
  </r>
  <r>
    <n v="6536"/>
    <s v="CA-2015-128209"/>
    <d v="2015-11-17T00:00:00"/>
    <d v="2015-11-22T00:00:00"/>
    <x v="2"/>
    <s v="Standard Class"/>
    <x v="218"/>
    <x v="218"/>
    <s v="Consumer"/>
    <s v="United States"/>
    <s v="Buffalo"/>
    <s v="New York"/>
    <n v="14215"/>
    <x v="3"/>
    <s v="FUR-BO-10002213"/>
    <s v="Furniture"/>
    <x v="0"/>
    <x v="0"/>
    <x v="1232"/>
    <n v="4007.84"/>
  </r>
  <r>
    <n v="6537"/>
    <s v="CA-2015-169684"/>
    <d v="2015-10-20T00:00:00"/>
    <d v="2015-10-23T00:00:00"/>
    <x v="8"/>
    <s v="First Class"/>
    <x v="92"/>
    <x v="92"/>
    <s v="Corporate"/>
    <s v="United States"/>
    <s v="Knoxville"/>
    <s v="Tennessee"/>
    <n v="37918"/>
    <x v="0"/>
    <s v="FUR-TA-10003008"/>
    <s v="Furniture"/>
    <x v="0"/>
    <x v="3"/>
    <x v="955"/>
    <n v="328.59"/>
  </r>
  <r>
    <n v="6538"/>
    <s v="CA-2015-169684"/>
    <d v="2015-10-20T00:00:00"/>
    <d v="2015-10-23T00:00:00"/>
    <x v="8"/>
    <s v="First Class"/>
    <x v="92"/>
    <x v="92"/>
    <s v="Corporate"/>
    <s v="United States"/>
    <s v="Knoxville"/>
    <s v="Tennessee"/>
    <n v="37918"/>
    <x v="0"/>
    <s v="OFF-ST-10000934"/>
    <s v="Office Supplies"/>
    <x v="1"/>
    <x v="4"/>
    <x v="356"/>
    <n v="98.352000000000004"/>
  </r>
  <r>
    <n v="6539"/>
    <s v="CA-2016-109862"/>
    <d v="2016-10-25T00:00:00"/>
    <d v="2016-10-30T00:00:00"/>
    <x v="8"/>
    <s v="Standard Class"/>
    <x v="96"/>
    <x v="96"/>
    <s v="Corporate"/>
    <s v="United States"/>
    <s v="Newark"/>
    <s v="Delaware"/>
    <n v="19711"/>
    <x v="3"/>
    <s v="TEC-PH-10004042"/>
    <s v="Technology"/>
    <x v="2"/>
    <x v="7"/>
    <x v="558"/>
    <n v="158.99"/>
  </r>
  <r>
    <n v="6540"/>
    <s v="CA-2016-109862"/>
    <d v="2016-10-25T00:00:00"/>
    <d v="2016-10-30T00:00:00"/>
    <x v="8"/>
    <s v="Standard Class"/>
    <x v="96"/>
    <x v="96"/>
    <s v="Corporate"/>
    <s v="United States"/>
    <s v="Newark"/>
    <s v="Delaware"/>
    <n v="19711"/>
    <x v="3"/>
    <s v="FUR-CH-10002439"/>
    <s v="Furniture"/>
    <x v="0"/>
    <x v="1"/>
    <x v="1325"/>
    <n v="291.10000000000002"/>
  </r>
  <r>
    <n v="6541"/>
    <s v="US-2018-107888"/>
    <d v="2018-11-16T00:00:00"/>
    <d v="2018-11-19T00:00:00"/>
    <x v="2"/>
    <s v="First Class"/>
    <x v="417"/>
    <x v="417"/>
    <s v="Consumer"/>
    <s v="United States"/>
    <s v="Seattle"/>
    <s v="Washington"/>
    <n v="98103"/>
    <x v="1"/>
    <s v="OFF-PA-10001363"/>
    <s v="Office Supplies"/>
    <x v="1"/>
    <x v="10"/>
    <x v="1625"/>
    <n v="73.680000000000007"/>
  </r>
  <r>
    <n v="6542"/>
    <s v="US-2018-107888"/>
    <d v="2018-11-16T00:00:00"/>
    <d v="2018-11-19T00:00:00"/>
    <x v="2"/>
    <s v="First Class"/>
    <x v="417"/>
    <x v="417"/>
    <s v="Consumer"/>
    <s v="United States"/>
    <s v="Seattle"/>
    <s v="Washington"/>
    <n v="98103"/>
    <x v="1"/>
    <s v="FUR-FU-10003394"/>
    <s v="Furniture"/>
    <x v="0"/>
    <x v="5"/>
    <x v="583"/>
    <n v="139.91999999999999"/>
  </r>
  <r>
    <n v="6543"/>
    <s v="US-2018-107888"/>
    <d v="2018-11-16T00:00:00"/>
    <d v="2018-11-19T00:00:00"/>
    <x v="2"/>
    <s v="First Class"/>
    <x v="417"/>
    <x v="417"/>
    <s v="Consumer"/>
    <s v="United States"/>
    <s v="Seattle"/>
    <s v="Washington"/>
    <n v="98103"/>
    <x v="1"/>
    <s v="TEC-PH-10003171"/>
    <s v="Technology"/>
    <x v="2"/>
    <x v="7"/>
    <x v="1504"/>
    <n v="107.88"/>
  </r>
  <r>
    <n v="6544"/>
    <s v="US-2018-107888"/>
    <d v="2018-11-16T00:00:00"/>
    <d v="2018-11-19T00:00:00"/>
    <x v="2"/>
    <s v="First Class"/>
    <x v="417"/>
    <x v="417"/>
    <s v="Consumer"/>
    <s v="United States"/>
    <s v="Seattle"/>
    <s v="Washington"/>
    <n v="98103"/>
    <x v="1"/>
    <s v="OFF-ST-10003123"/>
    <s v="Office Supplies"/>
    <x v="1"/>
    <x v="4"/>
    <x v="1277"/>
    <n v="33.29"/>
  </r>
  <r>
    <n v="6545"/>
    <s v="US-2018-154872"/>
    <d v="2018-05-14T00:00:00"/>
    <d v="2018-05-18T00:00:00"/>
    <x v="5"/>
    <s v="Standard Class"/>
    <x v="24"/>
    <x v="24"/>
    <s v="Consumer"/>
    <s v="United States"/>
    <s v="Cleveland"/>
    <s v="Ohio"/>
    <n v="44105"/>
    <x v="3"/>
    <s v="OFF-BI-10003007"/>
    <s v="Office Supplies"/>
    <x v="1"/>
    <x v="8"/>
    <x v="1551"/>
    <n v="58.17"/>
  </r>
  <r>
    <n v="6546"/>
    <s v="US-2018-154872"/>
    <d v="2018-05-14T00:00:00"/>
    <d v="2018-05-18T00:00:00"/>
    <x v="5"/>
    <s v="Standard Class"/>
    <x v="24"/>
    <x v="24"/>
    <s v="Consumer"/>
    <s v="United States"/>
    <s v="Cleveland"/>
    <s v="Ohio"/>
    <n v="44105"/>
    <x v="3"/>
    <s v="OFF-LA-10000973"/>
    <s v="Office Supplies"/>
    <x v="1"/>
    <x v="2"/>
    <x v="834"/>
    <n v="5.04"/>
  </r>
  <r>
    <n v="6547"/>
    <s v="US-2018-154872"/>
    <d v="2018-05-14T00:00:00"/>
    <d v="2018-05-18T00:00:00"/>
    <x v="5"/>
    <s v="Standard Class"/>
    <x v="24"/>
    <x v="24"/>
    <s v="Consumer"/>
    <s v="United States"/>
    <s v="Cleveland"/>
    <s v="Ohio"/>
    <n v="44105"/>
    <x v="3"/>
    <s v="OFF-PA-10000483"/>
    <s v="Office Supplies"/>
    <x v="1"/>
    <x v="10"/>
    <x v="1681"/>
    <n v="24.783999999999999"/>
  </r>
  <r>
    <n v="6548"/>
    <s v="CA-2015-113880"/>
    <d v="2015-01-03T00:00:00"/>
    <d v="2015-03-05T00:00:00"/>
    <x v="7"/>
    <s v="Standard Class"/>
    <x v="665"/>
    <x v="665"/>
    <s v="Home Office"/>
    <s v="United States"/>
    <s v="Elmhurst"/>
    <s v="Illinois"/>
    <n v="60126"/>
    <x v="2"/>
    <s v="FUR-CH-10000863"/>
    <s v="Furniture"/>
    <x v="0"/>
    <x v="1"/>
    <x v="83"/>
    <n v="634.11599999999999"/>
  </r>
  <r>
    <n v="6549"/>
    <s v="CA-2015-113880"/>
    <d v="2015-01-03T00:00:00"/>
    <d v="2015-03-05T00:00:00"/>
    <x v="7"/>
    <s v="Standard Class"/>
    <x v="665"/>
    <x v="665"/>
    <s v="Home Office"/>
    <s v="United States"/>
    <s v="Elmhurst"/>
    <s v="Illinois"/>
    <n v="60126"/>
    <x v="2"/>
    <s v="OFF-PA-10003036"/>
    <s v="Office Supplies"/>
    <x v="1"/>
    <x v="10"/>
    <x v="1739"/>
    <n v="17.472000000000001"/>
  </r>
  <r>
    <n v="6550"/>
    <s v="US-2016-164966"/>
    <d v="2016-07-30T00:00:00"/>
    <d v="2016-08-01T00:00:00"/>
    <x v="6"/>
    <s v="First Class"/>
    <x v="689"/>
    <x v="689"/>
    <s v="Home Office"/>
    <s v="United States"/>
    <s v="Lakeville"/>
    <s v="Minnesota"/>
    <n v="55044"/>
    <x v="2"/>
    <s v="FUR-CH-10002304"/>
    <s v="Furniture"/>
    <x v="0"/>
    <x v="1"/>
    <x v="790"/>
    <n v="155.88"/>
  </r>
  <r>
    <n v="6551"/>
    <s v="CA-2016-126739"/>
    <d v="2016-01-11T00:00:00"/>
    <d v="2016-11-03T00:00:00"/>
    <x v="7"/>
    <s v="Second Class"/>
    <x v="423"/>
    <x v="423"/>
    <s v="Consumer"/>
    <s v="United States"/>
    <s v="New York City"/>
    <s v="New York"/>
    <n v="10035"/>
    <x v="3"/>
    <s v="FUR-CH-10000422"/>
    <s v="Furniture"/>
    <x v="0"/>
    <x v="1"/>
    <x v="1441"/>
    <n v="327.56400000000002"/>
  </r>
  <r>
    <n v="6552"/>
    <s v="CA-2018-161578"/>
    <d v="2018-12-16T00:00:00"/>
    <d v="2018-12-21T00:00:00"/>
    <x v="1"/>
    <s v="Second Class"/>
    <x v="46"/>
    <x v="46"/>
    <s v="Home Office"/>
    <s v="United States"/>
    <s v="Los Angeles"/>
    <s v="California"/>
    <n v="90036"/>
    <x v="1"/>
    <s v="OFF-PA-10002986"/>
    <s v="Office Supplies"/>
    <x v="1"/>
    <x v="10"/>
    <x v="482"/>
    <n v="13.36"/>
  </r>
  <r>
    <n v="6553"/>
    <s v="CA-2018-161578"/>
    <d v="2018-12-16T00:00:00"/>
    <d v="2018-12-21T00:00:00"/>
    <x v="1"/>
    <s v="Second Class"/>
    <x v="46"/>
    <x v="46"/>
    <s v="Home Office"/>
    <s v="United States"/>
    <s v="Los Angeles"/>
    <s v="California"/>
    <n v="90036"/>
    <x v="1"/>
    <s v="OFF-ST-10002289"/>
    <s v="Office Supplies"/>
    <x v="1"/>
    <x v="4"/>
    <x v="960"/>
    <n v="158.9"/>
  </r>
  <r>
    <n v="6554"/>
    <s v="CA-2015-137092"/>
    <d v="2015-10-20T00:00:00"/>
    <d v="2015-10-22T00:00:00"/>
    <x v="8"/>
    <s v="Second Class"/>
    <x v="60"/>
    <x v="60"/>
    <s v="Home Office"/>
    <s v="United States"/>
    <s v="Chicago"/>
    <s v="Illinois"/>
    <n v="60653"/>
    <x v="2"/>
    <s v="TEC-AC-10001606"/>
    <s v="Technology"/>
    <x v="2"/>
    <x v="11"/>
    <x v="590"/>
    <n v="319.96800000000002"/>
  </r>
  <r>
    <n v="6555"/>
    <s v="CA-2015-137092"/>
    <d v="2015-10-20T00:00:00"/>
    <d v="2015-10-22T00:00:00"/>
    <x v="8"/>
    <s v="Second Class"/>
    <x v="60"/>
    <x v="60"/>
    <s v="Home Office"/>
    <s v="United States"/>
    <s v="Chicago"/>
    <s v="Illinois"/>
    <n v="60653"/>
    <x v="2"/>
    <s v="OFF-ST-10003805"/>
    <s v="Office Supplies"/>
    <x v="1"/>
    <x v="4"/>
    <x v="1660"/>
    <n v="505.32"/>
  </r>
  <r>
    <n v="6556"/>
    <s v="CA-2015-137092"/>
    <d v="2015-10-20T00:00:00"/>
    <d v="2015-10-22T00:00:00"/>
    <x v="8"/>
    <s v="Second Class"/>
    <x v="60"/>
    <x v="60"/>
    <s v="Home Office"/>
    <s v="United States"/>
    <s v="Chicago"/>
    <s v="Illinois"/>
    <n v="60653"/>
    <x v="2"/>
    <s v="OFF-PA-10002109"/>
    <s v="Office Supplies"/>
    <x v="1"/>
    <x v="10"/>
    <x v="1780"/>
    <n v="3.8079999999999998"/>
  </r>
  <r>
    <n v="6557"/>
    <s v="CA-2015-137092"/>
    <d v="2015-10-20T00:00:00"/>
    <d v="2015-10-22T00:00:00"/>
    <x v="8"/>
    <s v="Second Class"/>
    <x v="60"/>
    <x v="60"/>
    <s v="Home Office"/>
    <s v="United States"/>
    <s v="Chicago"/>
    <s v="Illinois"/>
    <n v="60653"/>
    <x v="2"/>
    <s v="OFF-BI-10000632"/>
    <s v="Office Supplies"/>
    <x v="1"/>
    <x v="8"/>
    <x v="1297"/>
    <n v="8.6820000000000004"/>
  </r>
  <r>
    <n v="6558"/>
    <s v="CA-2015-137092"/>
    <d v="2015-10-20T00:00:00"/>
    <d v="2015-10-22T00:00:00"/>
    <x v="8"/>
    <s v="Second Class"/>
    <x v="60"/>
    <x v="60"/>
    <s v="Home Office"/>
    <s v="United States"/>
    <s v="Chicago"/>
    <s v="Illinois"/>
    <n v="60653"/>
    <x v="2"/>
    <s v="OFF-LA-10003510"/>
    <s v="Office Supplies"/>
    <x v="1"/>
    <x v="2"/>
    <x v="580"/>
    <n v="24.423999999999999"/>
  </r>
  <r>
    <n v="6559"/>
    <s v="CA-2016-166947"/>
    <d v="2016-05-06T00:00:00"/>
    <d v="2016-06-10T00:00:00"/>
    <x v="5"/>
    <s v="Standard Class"/>
    <x v="494"/>
    <x v="494"/>
    <s v="Corporate"/>
    <s v="United States"/>
    <s v="Buffalo"/>
    <s v="New York"/>
    <n v="14215"/>
    <x v="3"/>
    <s v="FUR-CH-10004997"/>
    <s v="Furniture"/>
    <x v="0"/>
    <x v="1"/>
    <x v="499"/>
    <n v="1522.6379999999999"/>
  </r>
  <r>
    <n v="6560"/>
    <s v="CA-2017-160941"/>
    <d v="2017-07-21T00:00:00"/>
    <d v="2017-07-26T00:00:00"/>
    <x v="6"/>
    <s v="Standard Class"/>
    <x v="460"/>
    <x v="460"/>
    <s v="Corporate"/>
    <s v="United States"/>
    <s v="Roseville"/>
    <s v="California"/>
    <n v="95661"/>
    <x v="1"/>
    <s v="OFF-EN-10003001"/>
    <s v="Office Supplies"/>
    <x v="1"/>
    <x v="12"/>
    <x v="964"/>
    <n v="419.9"/>
  </r>
  <r>
    <n v="6561"/>
    <s v="CA-2017-160941"/>
    <d v="2017-07-21T00:00:00"/>
    <d v="2017-07-26T00:00:00"/>
    <x v="6"/>
    <s v="Standard Class"/>
    <x v="460"/>
    <x v="460"/>
    <s v="Corporate"/>
    <s v="United States"/>
    <s v="Roseville"/>
    <s v="California"/>
    <n v="95661"/>
    <x v="1"/>
    <s v="OFF-LA-10003766"/>
    <s v="Office Supplies"/>
    <x v="1"/>
    <x v="2"/>
    <x v="365"/>
    <n v="3.15"/>
  </r>
  <r>
    <n v="6562"/>
    <s v="CA-2018-144680"/>
    <d v="2018-03-31T00:00:00"/>
    <d v="2018-04-02T00:00:00"/>
    <x v="10"/>
    <s v="First Class"/>
    <x v="609"/>
    <x v="609"/>
    <s v="Corporate"/>
    <s v="United States"/>
    <s v="Arlington"/>
    <s v="Texas"/>
    <n v="76017"/>
    <x v="2"/>
    <s v="OFF-AP-10003040"/>
    <s v="Office Supplies"/>
    <x v="1"/>
    <x v="9"/>
    <x v="730"/>
    <n v="33.619999999999997"/>
  </r>
  <r>
    <n v="6563"/>
    <s v="CA-2015-166086"/>
    <d v="2015-07-05T00:00:00"/>
    <d v="2015-05-12T00:00:00"/>
    <x v="6"/>
    <s v="Standard Class"/>
    <x v="564"/>
    <x v="564"/>
    <s v="Consumer"/>
    <s v="United States"/>
    <s v="Lawrence"/>
    <s v="Massachusetts"/>
    <n v="1841"/>
    <x v="3"/>
    <s v="OFF-BI-10001078"/>
    <s v="Office Supplies"/>
    <x v="1"/>
    <x v="8"/>
    <x v="61"/>
    <n v="16.14"/>
  </r>
  <r>
    <n v="6564"/>
    <s v="CA-2015-166086"/>
    <d v="2015-07-05T00:00:00"/>
    <d v="2015-05-12T00:00:00"/>
    <x v="6"/>
    <s v="Standard Class"/>
    <x v="564"/>
    <x v="564"/>
    <s v="Consumer"/>
    <s v="United States"/>
    <s v="Lawrence"/>
    <s v="Massachusetts"/>
    <n v="1841"/>
    <x v="3"/>
    <s v="FUR-TA-10003469"/>
    <s v="Furniture"/>
    <x v="0"/>
    <x v="3"/>
    <x v="1573"/>
    <n v="194.25"/>
  </r>
  <r>
    <n v="6565"/>
    <s v="CA-2015-166086"/>
    <d v="2015-07-05T00:00:00"/>
    <d v="2015-05-12T00:00:00"/>
    <x v="6"/>
    <s v="Standard Class"/>
    <x v="564"/>
    <x v="564"/>
    <s v="Consumer"/>
    <s v="United States"/>
    <s v="Lawrence"/>
    <s v="Massachusetts"/>
    <n v="1841"/>
    <x v="3"/>
    <s v="OFF-AR-10002578"/>
    <s v="Office Supplies"/>
    <x v="1"/>
    <x v="6"/>
    <x v="671"/>
    <n v="8.64"/>
  </r>
  <r>
    <n v="6566"/>
    <s v="CA-2015-166086"/>
    <d v="2015-07-05T00:00:00"/>
    <d v="2015-05-12T00:00:00"/>
    <x v="6"/>
    <s v="Standard Class"/>
    <x v="564"/>
    <x v="564"/>
    <s v="Consumer"/>
    <s v="United States"/>
    <s v="Lawrence"/>
    <s v="Massachusetts"/>
    <n v="1841"/>
    <x v="3"/>
    <s v="FUR-CH-10004675"/>
    <s v="Furniture"/>
    <x v="0"/>
    <x v="1"/>
    <x v="635"/>
    <n v="872.32"/>
  </r>
  <r>
    <n v="6567"/>
    <s v="CA-2018-131282"/>
    <d v="2018-05-02T00:00:00"/>
    <d v="2018-02-08T00:00:00"/>
    <x v="5"/>
    <s v="Second Class"/>
    <x v="90"/>
    <x v="90"/>
    <s v="Consumer"/>
    <s v="United States"/>
    <s v="Waco"/>
    <s v="Texas"/>
    <n v="76706"/>
    <x v="2"/>
    <s v="OFF-BI-10004632"/>
    <s v="Office Supplies"/>
    <x v="1"/>
    <x v="8"/>
    <x v="569"/>
    <n v="243.99199999999999"/>
  </r>
  <r>
    <n v="6568"/>
    <s v="CA-2018-131282"/>
    <d v="2018-05-02T00:00:00"/>
    <d v="2018-02-08T00:00:00"/>
    <x v="5"/>
    <s v="Second Class"/>
    <x v="90"/>
    <x v="90"/>
    <s v="Consumer"/>
    <s v="United States"/>
    <s v="Waco"/>
    <s v="Texas"/>
    <n v="76706"/>
    <x v="2"/>
    <s v="OFF-AR-10003087"/>
    <s v="Office Supplies"/>
    <x v="1"/>
    <x v="6"/>
    <x v="772"/>
    <n v="7.12"/>
  </r>
  <r>
    <n v="6569"/>
    <s v="CA-2015-100678"/>
    <d v="2015-04-18T00:00:00"/>
    <d v="2015-04-22T00:00:00"/>
    <x v="4"/>
    <s v="Standard Class"/>
    <x v="27"/>
    <x v="27"/>
    <s v="Consumer"/>
    <s v="United States"/>
    <s v="Houston"/>
    <s v="Texas"/>
    <n v="77095"/>
    <x v="2"/>
    <s v="OFF-AR-10001868"/>
    <s v="Office Supplies"/>
    <x v="1"/>
    <x v="6"/>
    <x v="59"/>
    <n v="2.6880000000000002"/>
  </r>
  <r>
    <n v="6570"/>
    <s v="CA-2015-100678"/>
    <d v="2015-04-18T00:00:00"/>
    <d v="2015-04-22T00:00:00"/>
    <x v="4"/>
    <s v="Standard Class"/>
    <x v="27"/>
    <x v="27"/>
    <s v="Consumer"/>
    <s v="United States"/>
    <s v="Houston"/>
    <s v="Texas"/>
    <n v="77095"/>
    <x v="2"/>
    <s v="FUR-CH-10002602"/>
    <s v="Furniture"/>
    <x v="0"/>
    <x v="1"/>
    <x v="291"/>
    <n v="317.05799999999999"/>
  </r>
  <r>
    <n v="6571"/>
    <s v="CA-2015-100678"/>
    <d v="2015-04-18T00:00:00"/>
    <d v="2015-04-22T00:00:00"/>
    <x v="4"/>
    <s v="Standard Class"/>
    <x v="27"/>
    <x v="27"/>
    <s v="Consumer"/>
    <s v="United States"/>
    <s v="Houston"/>
    <s v="Texas"/>
    <n v="77095"/>
    <x v="2"/>
    <s v="OFF-EN-10000056"/>
    <s v="Office Supplies"/>
    <x v="1"/>
    <x v="12"/>
    <x v="633"/>
    <n v="149.352"/>
  </r>
  <r>
    <n v="6572"/>
    <s v="CA-2015-100678"/>
    <d v="2015-04-18T00:00:00"/>
    <d v="2015-04-22T00:00:00"/>
    <x v="4"/>
    <s v="Standard Class"/>
    <x v="27"/>
    <x v="27"/>
    <s v="Consumer"/>
    <s v="United States"/>
    <s v="Houston"/>
    <s v="Texas"/>
    <n v="77095"/>
    <x v="2"/>
    <s v="TEC-AC-10000474"/>
    <s v="Technology"/>
    <x v="2"/>
    <x v="11"/>
    <x v="1510"/>
    <n v="227.976"/>
  </r>
  <r>
    <n v="6573"/>
    <s v="CA-2017-161543"/>
    <d v="2017-10-05T00:00:00"/>
    <d v="2017-05-16T00:00:00"/>
    <x v="8"/>
    <s v="Standard Class"/>
    <x v="742"/>
    <x v="742"/>
    <s v="Consumer"/>
    <s v="United States"/>
    <s v="Seattle"/>
    <s v="Washington"/>
    <n v="98105"/>
    <x v="1"/>
    <s v="OFF-PA-10003971"/>
    <s v="Office Supplies"/>
    <x v="1"/>
    <x v="10"/>
    <x v="1281"/>
    <n v="11.96"/>
  </r>
  <r>
    <n v="6574"/>
    <s v="CA-2017-160535"/>
    <d v="2017-11-25T00:00:00"/>
    <d v="2017-11-30T00:00:00"/>
    <x v="2"/>
    <s v="Standard Class"/>
    <x v="771"/>
    <x v="771"/>
    <s v="Corporate"/>
    <s v="United States"/>
    <s v="Plainfield"/>
    <s v="New Jersey"/>
    <n v="7060"/>
    <x v="3"/>
    <s v="OFF-ST-10000689"/>
    <s v="Office Supplies"/>
    <x v="1"/>
    <x v="4"/>
    <x v="426"/>
    <n v="563.4"/>
  </r>
  <r>
    <n v="6575"/>
    <s v="CA-2017-160535"/>
    <d v="2017-11-25T00:00:00"/>
    <d v="2017-11-30T00:00:00"/>
    <x v="2"/>
    <s v="Standard Class"/>
    <x v="771"/>
    <x v="771"/>
    <s v="Corporate"/>
    <s v="United States"/>
    <s v="Plainfield"/>
    <s v="New Jersey"/>
    <n v="7060"/>
    <x v="3"/>
    <s v="TEC-MA-10004255"/>
    <s v="Technology"/>
    <x v="2"/>
    <x v="15"/>
    <x v="1781"/>
    <n v="319.92"/>
  </r>
  <r>
    <n v="6576"/>
    <s v="CA-2018-123085"/>
    <d v="2018-03-03T00:00:00"/>
    <d v="2018-03-08T00:00:00"/>
    <x v="10"/>
    <s v="Standard Class"/>
    <x v="719"/>
    <x v="719"/>
    <s v="Consumer"/>
    <s v="United States"/>
    <s v="Los Angeles"/>
    <s v="California"/>
    <n v="90008"/>
    <x v="1"/>
    <s v="TEC-AC-10000990"/>
    <s v="Technology"/>
    <x v="2"/>
    <x v="11"/>
    <x v="1531"/>
    <n v="1049.44"/>
  </r>
  <r>
    <n v="6577"/>
    <s v="CA-2018-123085"/>
    <d v="2018-03-03T00:00:00"/>
    <d v="2018-03-08T00:00:00"/>
    <x v="10"/>
    <s v="Standard Class"/>
    <x v="719"/>
    <x v="719"/>
    <s v="Consumer"/>
    <s v="United States"/>
    <s v="Los Angeles"/>
    <s v="California"/>
    <n v="90008"/>
    <x v="1"/>
    <s v="FUR-CH-10003968"/>
    <s v="Furniture"/>
    <x v="0"/>
    <x v="1"/>
    <x v="56"/>
    <n v="170.352"/>
  </r>
  <r>
    <n v="6578"/>
    <s v="CA-2016-153752"/>
    <d v="2016-06-12T00:00:00"/>
    <d v="2016-12-11T00:00:00"/>
    <x v="9"/>
    <s v="Second Class"/>
    <x v="197"/>
    <x v="197"/>
    <s v="Consumer"/>
    <s v="United States"/>
    <s v="Arlington"/>
    <s v="Virginia"/>
    <n v="22204"/>
    <x v="0"/>
    <s v="TEC-PH-10001615"/>
    <s v="Technology"/>
    <x v="2"/>
    <x v="7"/>
    <x v="1117"/>
    <n v="173.94"/>
  </r>
  <r>
    <n v="6579"/>
    <s v="CA-2015-103660"/>
    <d v="2015-08-25T00:00:00"/>
    <d v="2015-08-30T00:00:00"/>
    <x v="0"/>
    <s v="Standard Class"/>
    <x v="596"/>
    <x v="596"/>
    <s v="Consumer"/>
    <s v="United States"/>
    <s v="Seattle"/>
    <s v="Washington"/>
    <n v="98103"/>
    <x v="1"/>
    <s v="TEC-PH-10000895"/>
    <s v="Technology"/>
    <x v="2"/>
    <x v="7"/>
    <x v="1137"/>
    <n v="1007.944"/>
  </r>
  <r>
    <n v="6580"/>
    <s v="CA-2017-169887"/>
    <d v="2017-10-22T00:00:00"/>
    <d v="2017-10-22T00:00:00"/>
    <x v="8"/>
    <s v="Same Day"/>
    <x v="652"/>
    <x v="652"/>
    <s v="Consumer"/>
    <s v="United States"/>
    <s v="Seattle"/>
    <s v="Washington"/>
    <n v="98105"/>
    <x v="1"/>
    <s v="OFF-PA-10003001"/>
    <s v="Office Supplies"/>
    <x v="1"/>
    <x v="10"/>
    <x v="1073"/>
    <n v="6.68"/>
  </r>
  <r>
    <n v="6581"/>
    <s v="CA-2017-169887"/>
    <d v="2017-10-22T00:00:00"/>
    <d v="2017-10-22T00:00:00"/>
    <x v="8"/>
    <s v="Same Day"/>
    <x v="652"/>
    <x v="652"/>
    <s v="Consumer"/>
    <s v="United States"/>
    <s v="Seattle"/>
    <s v="Washington"/>
    <n v="98105"/>
    <x v="1"/>
    <s v="OFF-AR-10002766"/>
    <s v="Office Supplies"/>
    <x v="1"/>
    <x v="6"/>
    <x v="1050"/>
    <n v="8.34"/>
  </r>
  <r>
    <n v="6582"/>
    <s v="CA-2017-169887"/>
    <d v="2017-10-22T00:00:00"/>
    <d v="2017-10-22T00:00:00"/>
    <x v="8"/>
    <s v="Same Day"/>
    <x v="652"/>
    <x v="652"/>
    <s v="Consumer"/>
    <s v="United States"/>
    <s v="Seattle"/>
    <s v="Washington"/>
    <n v="98105"/>
    <x v="1"/>
    <s v="FUR-FU-10003095"/>
    <s v="Furniture"/>
    <x v="0"/>
    <x v="5"/>
    <x v="1782"/>
    <n v="101.94"/>
  </r>
  <r>
    <n v="6583"/>
    <s v="CA-2017-148516"/>
    <d v="2017-07-08T00:00:00"/>
    <d v="2017-08-11T00:00:00"/>
    <x v="6"/>
    <s v="Standard Class"/>
    <x v="61"/>
    <x v="61"/>
    <s v="Corporate"/>
    <s v="United States"/>
    <s v="Edmonds"/>
    <s v="Washington"/>
    <n v="98026"/>
    <x v="1"/>
    <s v="TEC-AC-10003610"/>
    <s v="Technology"/>
    <x v="2"/>
    <x v="11"/>
    <x v="603"/>
    <n v="179.97"/>
  </r>
  <r>
    <n v="6584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OFF-AR-10003727"/>
    <s v="Office Supplies"/>
    <x v="1"/>
    <x v="6"/>
    <x v="1371"/>
    <n v="101.94"/>
  </r>
  <r>
    <n v="6585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TEC-PH-10002660"/>
    <s v="Technology"/>
    <x v="2"/>
    <x v="7"/>
    <x v="704"/>
    <n v="271.95999999999998"/>
  </r>
  <r>
    <n v="6586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FUR-FU-10003274"/>
    <s v="Furniture"/>
    <x v="0"/>
    <x v="5"/>
    <x v="248"/>
    <n v="8.8000000000000007"/>
  </r>
  <r>
    <n v="6587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OFF-AR-10003829"/>
    <s v="Office Supplies"/>
    <x v="1"/>
    <x v="6"/>
    <x v="943"/>
    <n v="19.68"/>
  </r>
  <r>
    <n v="6588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FUR-BO-10003441"/>
    <s v="Furniture"/>
    <x v="0"/>
    <x v="0"/>
    <x v="712"/>
    <n v="302.94"/>
  </r>
  <r>
    <n v="6589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OFF-BI-10003355"/>
    <s v="Office Supplies"/>
    <x v="1"/>
    <x v="8"/>
    <x v="591"/>
    <n v="14.94"/>
  </r>
  <r>
    <n v="6590"/>
    <s v="CA-2018-104731"/>
    <d v="2018-07-21T00:00:00"/>
    <d v="2018-07-27T00:00:00"/>
    <x v="6"/>
    <s v="Standard Class"/>
    <x v="562"/>
    <x v="562"/>
    <s v="Consumer"/>
    <s v="United States"/>
    <s v="Salem"/>
    <s v="Virginia"/>
    <n v="24153"/>
    <x v="0"/>
    <s v="OFF-SU-10003505"/>
    <s v="Office Supplies"/>
    <x v="1"/>
    <x v="14"/>
    <x v="413"/>
    <n v="231.72"/>
  </r>
  <r>
    <n v="6591"/>
    <s v="CA-2015-164749"/>
    <d v="2015-03-23T00:00:00"/>
    <d v="2015-03-26T00:00:00"/>
    <x v="10"/>
    <s v="First Class"/>
    <x v="696"/>
    <x v="696"/>
    <s v="Consumer"/>
    <s v="United States"/>
    <s v="Delray Beach"/>
    <s v="Florida"/>
    <n v="33445"/>
    <x v="0"/>
    <s v="OFF-LA-10004484"/>
    <s v="Office Supplies"/>
    <x v="1"/>
    <x v="2"/>
    <x v="617"/>
    <n v="9.9120000000000008"/>
  </r>
  <r>
    <n v="6592"/>
    <s v="CA-2016-103716"/>
    <d v="2016-04-30T00:00:00"/>
    <d v="2016-05-06T00:00:00"/>
    <x v="4"/>
    <s v="Standard Class"/>
    <x v="10"/>
    <x v="10"/>
    <s v="Corporate"/>
    <s v="United States"/>
    <s v="San Francisco"/>
    <s v="California"/>
    <n v="94110"/>
    <x v="1"/>
    <s v="OFF-AR-10000658"/>
    <s v="Office Supplies"/>
    <x v="1"/>
    <x v="6"/>
    <x v="332"/>
    <n v="34.65"/>
  </r>
  <r>
    <n v="6593"/>
    <s v="CA-2016-103716"/>
    <d v="2016-04-30T00:00:00"/>
    <d v="2016-05-06T00:00:00"/>
    <x v="4"/>
    <s v="Standard Class"/>
    <x v="10"/>
    <x v="10"/>
    <s v="Corporate"/>
    <s v="United States"/>
    <s v="San Francisco"/>
    <s v="California"/>
    <n v="94110"/>
    <x v="1"/>
    <s v="TEC-PH-10000347"/>
    <s v="Technology"/>
    <x v="2"/>
    <x v="7"/>
    <x v="500"/>
    <n v="19.8"/>
  </r>
  <r>
    <n v="6594"/>
    <s v="CA-2017-126795"/>
    <d v="2017-06-13T00:00:00"/>
    <d v="2017-06-16T00:00:00"/>
    <x v="9"/>
    <s v="Second Class"/>
    <x v="218"/>
    <x v="218"/>
    <s v="Consumer"/>
    <s v="United States"/>
    <s v="New York City"/>
    <s v="New York"/>
    <n v="10024"/>
    <x v="3"/>
    <s v="OFF-BI-10001989"/>
    <s v="Office Supplies"/>
    <x v="1"/>
    <x v="8"/>
    <x v="542"/>
    <n v="33.567999999999998"/>
  </r>
  <r>
    <n v="6595"/>
    <s v="CA-2016-146290"/>
    <d v="2016-04-05T00:00:00"/>
    <d v="2016-05-11T00:00:00"/>
    <x v="4"/>
    <s v="Standard Class"/>
    <x v="458"/>
    <x v="458"/>
    <s v="Corporate"/>
    <s v="United States"/>
    <s v="Indianapolis"/>
    <s v="Indiana"/>
    <n v="46203"/>
    <x v="2"/>
    <s v="OFF-AR-10001897"/>
    <s v="Office Supplies"/>
    <x v="1"/>
    <x v="6"/>
    <x v="646"/>
    <n v="125.93"/>
  </r>
  <r>
    <n v="6596"/>
    <s v="CA-2018-157112"/>
    <d v="2018-04-23T00:00:00"/>
    <d v="2018-04-26T00:00:00"/>
    <x v="4"/>
    <s v="First Class"/>
    <x v="55"/>
    <x v="55"/>
    <s v="Corporate"/>
    <s v="United States"/>
    <s v="Columbus"/>
    <s v="Ohio"/>
    <n v="43229"/>
    <x v="3"/>
    <s v="OFF-BI-10000285"/>
    <s v="Office Supplies"/>
    <x v="1"/>
    <x v="8"/>
    <x v="461"/>
    <n v="11.76"/>
  </r>
  <r>
    <n v="6597"/>
    <s v="CA-2018-157112"/>
    <d v="2018-04-23T00:00:00"/>
    <d v="2018-04-26T00:00:00"/>
    <x v="4"/>
    <s v="First Class"/>
    <x v="55"/>
    <x v="55"/>
    <s v="Corporate"/>
    <s v="United States"/>
    <s v="Columbus"/>
    <s v="Ohio"/>
    <n v="43229"/>
    <x v="3"/>
    <s v="OFF-PA-10001804"/>
    <s v="Office Supplies"/>
    <x v="1"/>
    <x v="10"/>
    <x v="129"/>
    <n v="5.3440000000000003"/>
  </r>
  <r>
    <n v="6598"/>
    <s v="CA-2015-169257"/>
    <d v="2015-06-06T00:00:00"/>
    <d v="2015-06-12T00:00:00"/>
    <x v="9"/>
    <s v="Standard Class"/>
    <x v="647"/>
    <x v="647"/>
    <s v="Consumer"/>
    <s v="United States"/>
    <s v="Jacksonville"/>
    <s v="Florida"/>
    <n v="32216"/>
    <x v="0"/>
    <s v="OFF-BI-10002557"/>
    <s v="Office Supplies"/>
    <x v="1"/>
    <x v="8"/>
    <x v="249"/>
    <n v="1.365"/>
  </r>
  <r>
    <n v="6599"/>
    <s v="CA-2015-169257"/>
    <d v="2015-06-06T00:00:00"/>
    <d v="2015-06-12T00:00:00"/>
    <x v="9"/>
    <s v="Standard Class"/>
    <x v="647"/>
    <x v="647"/>
    <s v="Consumer"/>
    <s v="United States"/>
    <s v="Jacksonville"/>
    <s v="Florida"/>
    <n v="32216"/>
    <x v="0"/>
    <s v="OFF-PA-10002319"/>
    <s v="Office Supplies"/>
    <x v="1"/>
    <x v="10"/>
    <x v="1400"/>
    <n v="62.015999999999998"/>
  </r>
  <r>
    <n v="6600"/>
    <s v="CA-2015-154095"/>
    <d v="2015-02-12T00:00:00"/>
    <d v="2015-12-07T00:00:00"/>
    <x v="11"/>
    <s v="Standard Class"/>
    <x v="21"/>
    <x v="21"/>
    <s v="Corporate"/>
    <s v="United States"/>
    <s v="Clinton"/>
    <s v="Maryland"/>
    <n v="20735"/>
    <x v="3"/>
    <s v="FUR-FU-10003849"/>
    <s v="Furniture"/>
    <x v="0"/>
    <x v="5"/>
    <x v="526"/>
    <n v="60.72"/>
  </r>
  <r>
    <n v="6601"/>
    <s v="CA-2015-154095"/>
    <d v="2015-02-12T00:00:00"/>
    <d v="2015-12-07T00:00:00"/>
    <x v="11"/>
    <s v="Standard Class"/>
    <x v="21"/>
    <x v="21"/>
    <s v="Corporate"/>
    <s v="United States"/>
    <s v="Clinton"/>
    <s v="Maryland"/>
    <n v="20735"/>
    <x v="3"/>
    <s v="OFF-PA-10002923"/>
    <s v="Office Supplies"/>
    <x v="1"/>
    <x v="10"/>
    <x v="1426"/>
    <n v="146.82"/>
  </r>
  <r>
    <n v="6602"/>
    <s v="CA-2015-154095"/>
    <d v="2015-02-12T00:00:00"/>
    <d v="2015-12-07T00:00:00"/>
    <x v="11"/>
    <s v="Standard Class"/>
    <x v="21"/>
    <x v="21"/>
    <s v="Corporate"/>
    <s v="United States"/>
    <s v="Clinton"/>
    <s v="Maryland"/>
    <n v="20735"/>
    <x v="3"/>
    <s v="FUR-CH-10004754"/>
    <s v="Furniture"/>
    <x v="0"/>
    <x v="1"/>
    <x v="1132"/>
    <n v="239.84"/>
  </r>
  <r>
    <n v="6603"/>
    <s v="CA-2015-154095"/>
    <d v="2015-02-12T00:00:00"/>
    <d v="2015-12-07T00:00:00"/>
    <x v="11"/>
    <s v="Standard Class"/>
    <x v="21"/>
    <x v="21"/>
    <s v="Corporate"/>
    <s v="United States"/>
    <s v="Clinton"/>
    <s v="Maryland"/>
    <n v="20735"/>
    <x v="3"/>
    <s v="OFF-LA-10000634"/>
    <s v="Office Supplies"/>
    <x v="1"/>
    <x v="2"/>
    <x v="286"/>
    <n v="15.66"/>
  </r>
  <r>
    <n v="6604"/>
    <s v="CA-2018-146346"/>
    <d v="2018-06-17T00:00:00"/>
    <d v="2018-06-20T00:00:00"/>
    <x v="9"/>
    <s v="First Class"/>
    <x v="362"/>
    <x v="362"/>
    <s v="Consumer"/>
    <s v="United States"/>
    <s v="Commerce City"/>
    <s v="Colorado"/>
    <n v="80022"/>
    <x v="1"/>
    <s v="OFF-ST-10001418"/>
    <s v="Office Supplies"/>
    <x v="1"/>
    <x v="4"/>
    <x v="879"/>
    <n v="146.352"/>
  </r>
  <r>
    <n v="6605"/>
    <s v="CA-2017-148852"/>
    <d v="2017-05-26T00:00:00"/>
    <d v="2017-05-31T00:00:00"/>
    <x v="5"/>
    <s v="Standard Class"/>
    <x v="647"/>
    <x v="647"/>
    <s v="Consumer"/>
    <s v="United States"/>
    <s v="Santa Ana"/>
    <s v="California"/>
    <n v="92704"/>
    <x v="1"/>
    <s v="OFF-FA-10003467"/>
    <s v="Office Supplies"/>
    <x v="1"/>
    <x v="13"/>
    <x v="494"/>
    <n v="5.94"/>
  </r>
  <r>
    <n v="6606"/>
    <s v="CA-2017-148852"/>
    <d v="2017-05-26T00:00:00"/>
    <d v="2017-05-31T00:00:00"/>
    <x v="5"/>
    <s v="Standard Class"/>
    <x v="647"/>
    <x v="647"/>
    <s v="Consumer"/>
    <s v="United States"/>
    <s v="Santa Ana"/>
    <s v="California"/>
    <n v="92704"/>
    <x v="1"/>
    <s v="OFF-PA-10001293"/>
    <s v="Office Supplies"/>
    <x v="1"/>
    <x v="10"/>
    <x v="996"/>
    <n v="45.36"/>
  </r>
  <r>
    <n v="6607"/>
    <s v="CA-2017-148852"/>
    <d v="2017-05-26T00:00:00"/>
    <d v="2017-05-31T00:00:00"/>
    <x v="5"/>
    <s v="Standard Class"/>
    <x v="647"/>
    <x v="647"/>
    <s v="Consumer"/>
    <s v="United States"/>
    <s v="Santa Ana"/>
    <s v="California"/>
    <n v="92704"/>
    <x v="1"/>
    <s v="TEC-PH-10003885"/>
    <s v="Technology"/>
    <x v="2"/>
    <x v="7"/>
    <x v="780"/>
    <n v="211.16800000000001"/>
  </r>
  <r>
    <n v="6608"/>
    <s v="CA-2017-148852"/>
    <d v="2017-05-26T00:00:00"/>
    <d v="2017-05-31T00:00:00"/>
    <x v="5"/>
    <s v="Standard Class"/>
    <x v="647"/>
    <x v="647"/>
    <s v="Consumer"/>
    <s v="United States"/>
    <s v="Santa Ana"/>
    <s v="California"/>
    <n v="92704"/>
    <x v="1"/>
    <s v="FUR-CH-10004860"/>
    <s v="Furniture"/>
    <x v="0"/>
    <x v="1"/>
    <x v="212"/>
    <n v="484.70400000000001"/>
  </r>
  <r>
    <n v="6609"/>
    <s v="CA-2017-148852"/>
    <d v="2017-05-26T00:00:00"/>
    <d v="2017-05-31T00:00:00"/>
    <x v="5"/>
    <s v="Standard Class"/>
    <x v="647"/>
    <x v="647"/>
    <s v="Consumer"/>
    <s v="United States"/>
    <s v="Santa Ana"/>
    <s v="California"/>
    <n v="92704"/>
    <x v="1"/>
    <s v="TEC-MA-10002428"/>
    <s v="Technology"/>
    <x v="2"/>
    <x v="15"/>
    <x v="1507"/>
    <n v="371.976"/>
  </r>
  <r>
    <n v="6610"/>
    <s v="US-2016-118906"/>
    <d v="2016-10-03T00:00:00"/>
    <d v="2016-03-10T00:00:00"/>
    <x v="8"/>
    <s v="Same Day"/>
    <x v="10"/>
    <x v="10"/>
    <s v="Corporate"/>
    <s v="United States"/>
    <s v="Clinton"/>
    <s v="Maryland"/>
    <n v="20735"/>
    <x v="3"/>
    <s v="OFF-ST-10002406"/>
    <s v="Office Supplies"/>
    <x v="1"/>
    <x v="4"/>
    <x v="328"/>
    <n v="89.82"/>
  </r>
  <r>
    <n v="6611"/>
    <s v="CA-2017-168921"/>
    <d v="2017-10-20T00:00:00"/>
    <d v="2017-10-22T00:00:00"/>
    <x v="8"/>
    <s v="First Class"/>
    <x v="122"/>
    <x v="122"/>
    <s v="Corporate"/>
    <s v="United States"/>
    <s v="Los Angeles"/>
    <s v="California"/>
    <n v="90049"/>
    <x v="1"/>
    <s v="OFF-BI-10004209"/>
    <s v="Office Supplies"/>
    <x v="1"/>
    <x v="8"/>
    <x v="1215"/>
    <n v="19.295999999999999"/>
  </r>
  <r>
    <n v="6612"/>
    <s v="CA-2016-107678"/>
    <d v="2016-04-21T00:00:00"/>
    <d v="2016-04-28T00:00:00"/>
    <x v="4"/>
    <s v="Standard Class"/>
    <x v="765"/>
    <x v="765"/>
    <s v="Consumer"/>
    <s v="United States"/>
    <s v="Louisville"/>
    <s v="Kentucky"/>
    <n v="40214"/>
    <x v="0"/>
    <s v="FUR-CH-10001891"/>
    <s v="Furniture"/>
    <x v="0"/>
    <x v="1"/>
    <x v="268"/>
    <n v="191.96"/>
  </r>
  <r>
    <n v="6613"/>
    <s v="CA-2016-107678"/>
    <d v="2016-04-21T00:00:00"/>
    <d v="2016-04-28T00:00:00"/>
    <x v="4"/>
    <s v="Standard Class"/>
    <x v="765"/>
    <x v="765"/>
    <s v="Consumer"/>
    <s v="United States"/>
    <s v="Louisville"/>
    <s v="Kentucky"/>
    <n v="40214"/>
    <x v="0"/>
    <s v="OFF-BI-10002215"/>
    <s v="Office Supplies"/>
    <x v="1"/>
    <x v="8"/>
    <x v="20"/>
    <n v="21.3"/>
  </r>
  <r>
    <n v="6614"/>
    <s v="CA-2016-107678"/>
    <d v="2016-04-21T00:00:00"/>
    <d v="2016-04-28T00:00:00"/>
    <x v="4"/>
    <s v="Standard Class"/>
    <x v="765"/>
    <x v="765"/>
    <s v="Consumer"/>
    <s v="United States"/>
    <s v="Louisville"/>
    <s v="Kentucky"/>
    <n v="40214"/>
    <x v="0"/>
    <s v="TEC-PH-10002103"/>
    <s v="Technology"/>
    <x v="2"/>
    <x v="7"/>
    <x v="539"/>
    <n v="469.95"/>
  </r>
  <r>
    <n v="6615"/>
    <s v="CA-2016-107678"/>
    <d v="2016-04-21T00:00:00"/>
    <d v="2016-04-28T00:00:00"/>
    <x v="4"/>
    <s v="Standard Class"/>
    <x v="765"/>
    <x v="765"/>
    <s v="Consumer"/>
    <s v="United States"/>
    <s v="Louisville"/>
    <s v="Kentucky"/>
    <n v="40214"/>
    <x v="0"/>
    <s v="FUR-FU-10003394"/>
    <s v="Furniture"/>
    <x v="0"/>
    <x v="5"/>
    <x v="583"/>
    <n v="209.88"/>
  </r>
  <r>
    <n v="6616"/>
    <s v="CA-2017-123512"/>
    <d v="2017-06-17T00:00:00"/>
    <d v="2017-06-19T00:00:00"/>
    <x v="9"/>
    <s v="First Class"/>
    <x v="160"/>
    <x v="160"/>
    <s v="Consumer"/>
    <s v="United States"/>
    <s v="Los Angeles"/>
    <s v="California"/>
    <n v="90045"/>
    <x v="1"/>
    <s v="FUR-BO-10004218"/>
    <s v="Furniture"/>
    <x v="0"/>
    <x v="0"/>
    <x v="1593"/>
    <n v="239.666"/>
  </r>
  <r>
    <n v="6617"/>
    <s v="CA-2017-123512"/>
    <d v="2017-06-17T00:00:00"/>
    <d v="2017-06-19T00:00:00"/>
    <x v="9"/>
    <s v="First Class"/>
    <x v="160"/>
    <x v="160"/>
    <s v="Consumer"/>
    <s v="United States"/>
    <s v="Los Angeles"/>
    <s v="California"/>
    <n v="90045"/>
    <x v="1"/>
    <s v="OFF-LA-10000081"/>
    <s v="Office Supplies"/>
    <x v="1"/>
    <x v="2"/>
    <x v="1330"/>
    <n v="22.5"/>
  </r>
  <r>
    <n v="6618"/>
    <s v="CA-2017-123512"/>
    <d v="2017-06-17T00:00:00"/>
    <d v="2017-06-19T00:00:00"/>
    <x v="9"/>
    <s v="First Class"/>
    <x v="160"/>
    <x v="160"/>
    <s v="Consumer"/>
    <s v="United States"/>
    <s v="Los Angeles"/>
    <s v="California"/>
    <n v="90045"/>
    <x v="1"/>
    <s v="OFF-PA-10001497"/>
    <s v="Office Supplies"/>
    <x v="1"/>
    <x v="10"/>
    <x v="1755"/>
    <n v="219.84"/>
  </r>
  <r>
    <n v="6619"/>
    <s v="US-2018-167402"/>
    <d v="2018-01-13T00:00:00"/>
    <d v="2018-01-18T00:00:00"/>
    <x v="7"/>
    <s v="Second Class"/>
    <x v="434"/>
    <x v="434"/>
    <s v="Corporate"/>
    <s v="United States"/>
    <s v="Springfield"/>
    <s v="Missouri"/>
    <n v="65807"/>
    <x v="2"/>
    <s v="OFF-PA-10004983"/>
    <s v="Office Supplies"/>
    <x v="1"/>
    <x v="10"/>
    <x v="1332"/>
    <n v="32.4"/>
  </r>
  <r>
    <n v="6620"/>
    <s v="US-2018-167402"/>
    <d v="2018-01-13T00:00:00"/>
    <d v="2018-01-18T00:00:00"/>
    <x v="7"/>
    <s v="Second Class"/>
    <x v="434"/>
    <x v="434"/>
    <s v="Corporate"/>
    <s v="United States"/>
    <s v="Springfield"/>
    <s v="Missouri"/>
    <n v="65807"/>
    <x v="2"/>
    <s v="OFF-AR-10004010"/>
    <s v="Office Supplies"/>
    <x v="1"/>
    <x v="6"/>
    <x v="1743"/>
    <n v="209.94"/>
  </r>
  <r>
    <n v="6621"/>
    <s v="US-2018-167402"/>
    <d v="2018-01-13T00:00:00"/>
    <d v="2018-01-18T00:00:00"/>
    <x v="7"/>
    <s v="Second Class"/>
    <x v="434"/>
    <x v="434"/>
    <s v="Corporate"/>
    <s v="United States"/>
    <s v="Springfield"/>
    <s v="Missouri"/>
    <n v="65807"/>
    <x v="2"/>
    <s v="OFF-SU-10002881"/>
    <s v="Office Supplies"/>
    <x v="1"/>
    <x v="14"/>
    <x v="466"/>
    <n v="4164.05"/>
  </r>
  <r>
    <n v="6622"/>
    <s v="US-2018-167402"/>
    <d v="2018-01-13T00:00:00"/>
    <d v="2018-01-18T00:00:00"/>
    <x v="7"/>
    <s v="Second Class"/>
    <x v="434"/>
    <x v="434"/>
    <s v="Corporate"/>
    <s v="United States"/>
    <s v="Springfield"/>
    <s v="Missouri"/>
    <n v="65807"/>
    <x v="2"/>
    <s v="FUR-BO-10001608"/>
    <s v="Furniture"/>
    <x v="0"/>
    <x v="0"/>
    <x v="1532"/>
    <n v="212.94"/>
  </r>
  <r>
    <n v="6623"/>
    <s v="CA-2015-130449"/>
    <d v="2015-06-09T00:00:00"/>
    <d v="2015-09-09T00:00:00"/>
    <x v="9"/>
    <s v="First Class"/>
    <x v="778"/>
    <x v="778"/>
    <s v="Corporate"/>
    <s v="United States"/>
    <s v="San Francisco"/>
    <s v="California"/>
    <n v="94109"/>
    <x v="1"/>
    <s v="FUR-FU-10001487"/>
    <s v="Furniture"/>
    <x v="0"/>
    <x v="5"/>
    <x v="5"/>
    <n v="41.88"/>
  </r>
  <r>
    <n v="6624"/>
    <s v="CA-2015-130449"/>
    <d v="2015-06-09T00:00:00"/>
    <d v="2015-09-09T00:00:00"/>
    <x v="9"/>
    <s v="First Class"/>
    <x v="778"/>
    <x v="778"/>
    <s v="Corporate"/>
    <s v="United States"/>
    <s v="San Francisco"/>
    <s v="California"/>
    <n v="94109"/>
    <x v="1"/>
    <s v="OFF-LA-10001934"/>
    <s v="Office Supplies"/>
    <x v="1"/>
    <x v="2"/>
    <x v="573"/>
    <n v="58.48"/>
  </r>
  <r>
    <n v="6625"/>
    <s v="CA-2016-141250"/>
    <d v="2016-01-19T00:00:00"/>
    <d v="2016-01-23T00:00:00"/>
    <x v="7"/>
    <s v="Standard Class"/>
    <x v="400"/>
    <x v="400"/>
    <s v="Consumer"/>
    <s v="United States"/>
    <s v="Texas City"/>
    <s v="Texas"/>
    <n v="77590"/>
    <x v="2"/>
    <s v="FUR-TA-10002855"/>
    <s v="Furniture"/>
    <x v="0"/>
    <x v="3"/>
    <x v="1198"/>
    <n v="102.438"/>
  </r>
  <r>
    <n v="6626"/>
    <s v="CA-2016-141250"/>
    <d v="2016-01-19T00:00:00"/>
    <d v="2016-01-23T00:00:00"/>
    <x v="7"/>
    <s v="Standard Class"/>
    <x v="400"/>
    <x v="400"/>
    <s v="Consumer"/>
    <s v="United States"/>
    <s v="Texas City"/>
    <s v="Texas"/>
    <n v="77590"/>
    <x v="2"/>
    <s v="FUR-CH-10004875"/>
    <s v="Furniture"/>
    <x v="0"/>
    <x v="1"/>
    <x v="1445"/>
    <n v="199.304"/>
  </r>
  <r>
    <n v="6627"/>
    <s v="CA-2015-145541"/>
    <d v="2015-12-14T00:00:00"/>
    <d v="2015-12-21T00:00:00"/>
    <x v="1"/>
    <s v="Standard Class"/>
    <x v="483"/>
    <x v="483"/>
    <s v="Consumer"/>
    <s v="United States"/>
    <s v="New York City"/>
    <s v="New York"/>
    <n v="10024"/>
    <x v="3"/>
    <s v="TEC-MA-10001127"/>
    <s v="Technology"/>
    <x v="2"/>
    <x v="15"/>
    <x v="1619"/>
    <n v="6999.96"/>
  </r>
  <r>
    <n v="6628"/>
    <s v="CA-2015-138513"/>
    <d v="2015-05-23T00:00:00"/>
    <d v="2015-05-27T00:00:00"/>
    <x v="5"/>
    <s v="Standard Class"/>
    <x v="552"/>
    <x v="552"/>
    <s v="Consumer"/>
    <s v="United States"/>
    <s v="Bellevue"/>
    <s v="Washington"/>
    <n v="98006"/>
    <x v="1"/>
    <s v="OFF-PA-10003177"/>
    <s v="Office Supplies"/>
    <x v="1"/>
    <x v="10"/>
    <x v="89"/>
    <n v="12.96"/>
  </r>
  <r>
    <n v="6629"/>
    <s v="CA-2016-135489"/>
    <d v="2016-09-19T00:00:00"/>
    <d v="2016-09-22T00:00:00"/>
    <x v="3"/>
    <s v="Second Class"/>
    <x v="543"/>
    <x v="543"/>
    <s v="Consumer"/>
    <s v="United States"/>
    <s v="New York City"/>
    <s v="New York"/>
    <n v="10024"/>
    <x v="3"/>
    <s v="TEC-PH-10000011"/>
    <s v="Technology"/>
    <x v="2"/>
    <x v="7"/>
    <x v="223"/>
    <n v="279.86"/>
  </r>
  <r>
    <n v="6630"/>
    <s v="CA-2016-125696"/>
    <d v="2016-02-10T00:00:00"/>
    <d v="2016-10-06T00:00:00"/>
    <x v="11"/>
    <s v="Standard Class"/>
    <x v="472"/>
    <x v="472"/>
    <s v="Home Office"/>
    <s v="United States"/>
    <s v="Wilson"/>
    <s v="North Carolina"/>
    <n v="27893"/>
    <x v="0"/>
    <s v="OFF-BI-10001757"/>
    <s v="Office Supplies"/>
    <x v="1"/>
    <x v="8"/>
    <x v="1167"/>
    <n v="7.38"/>
  </r>
  <r>
    <n v="6631"/>
    <s v="CA-2017-105081"/>
    <d v="2017-12-25T00:00:00"/>
    <d v="2017-12-30T00:00:00"/>
    <x v="1"/>
    <s v="Standard Class"/>
    <x v="555"/>
    <x v="555"/>
    <s v="Consumer"/>
    <s v="United States"/>
    <s v="Seattle"/>
    <s v="Washington"/>
    <n v="98115"/>
    <x v="1"/>
    <s v="FUR-CH-10000847"/>
    <s v="Furniture"/>
    <x v="0"/>
    <x v="1"/>
    <x v="995"/>
    <n v="698.35199999999998"/>
  </r>
  <r>
    <n v="6632"/>
    <s v="CA-2017-105081"/>
    <d v="2017-12-25T00:00:00"/>
    <d v="2017-12-30T00:00:00"/>
    <x v="1"/>
    <s v="Standard Class"/>
    <x v="555"/>
    <x v="555"/>
    <s v="Consumer"/>
    <s v="United States"/>
    <s v="Seattle"/>
    <s v="Washington"/>
    <n v="98115"/>
    <x v="1"/>
    <s v="FUR-TA-10001307"/>
    <s v="Furniture"/>
    <x v="0"/>
    <x v="3"/>
    <x v="1099"/>
    <n v="1747.25"/>
  </r>
  <r>
    <n v="6633"/>
    <s v="US-2017-146857"/>
    <d v="2017-06-05T00:00:00"/>
    <d v="2017-05-08T00:00:00"/>
    <x v="9"/>
    <s v="Second Class"/>
    <x v="534"/>
    <x v="534"/>
    <s v="Home Office"/>
    <s v="United States"/>
    <s v="Springfield"/>
    <s v="Missouri"/>
    <n v="65807"/>
    <x v="2"/>
    <s v="OFF-AP-10001205"/>
    <s v="Office Supplies"/>
    <x v="1"/>
    <x v="9"/>
    <x v="1294"/>
    <n v="54.48"/>
  </r>
  <r>
    <n v="6634"/>
    <s v="CA-2017-166275"/>
    <d v="2017-10-24T00:00:00"/>
    <d v="2017-10-24T00:00:00"/>
    <x v="8"/>
    <s v="Same Day"/>
    <x v="196"/>
    <x v="196"/>
    <s v="Consumer"/>
    <s v="United States"/>
    <s v="San Francisco"/>
    <s v="California"/>
    <n v="94109"/>
    <x v="1"/>
    <s v="TEC-AC-10001838"/>
    <s v="Technology"/>
    <x v="2"/>
    <x v="11"/>
    <x v="651"/>
    <n v="199.99"/>
  </r>
  <r>
    <n v="6635"/>
    <s v="CA-2018-144498"/>
    <d v="2018-06-05T00:00:00"/>
    <d v="2018-05-06T00:00:00"/>
    <x v="9"/>
    <s v="Same Day"/>
    <x v="469"/>
    <x v="469"/>
    <s v="Consumer"/>
    <s v="United States"/>
    <s v="Charlotte"/>
    <s v="North Carolina"/>
    <n v="28205"/>
    <x v="0"/>
    <s v="OFF-BI-10003982"/>
    <s v="Office Supplies"/>
    <x v="1"/>
    <x v="8"/>
    <x v="350"/>
    <n v="68.540999999999997"/>
  </r>
  <r>
    <n v="6636"/>
    <s v="CA-2018-144498"/>
    <d v="2018-06-05T00:00:00"/>
    <d v="2018-05-06T00:00:00"/>
    <x v="9"/>
    <s v="Same Day"/>
    <x v="469"/>
    <x v="469"/>
    <s v="Consumer"/>
    <s v="United States"/>
    <s v="Charlotte"/>
    <s v="North Carolina"/>
    <n v="28205"/>
    <x v="0"/>
    <s v="TEC-PH-10004977"/>
    <s v="Technology"/>
    <x v="2"/>
    <x v="7"/>
    <x v="34"/>
    <n v="627.16800000000001"/>
  </r>
  <r>
    <n v="6637"/>
    <s v="CA-2018-144498"/>
    <d v="2018-06-05T00:00:00"/>
    <d v="2018-05-06T00:00:00"/>
    <x v="9"/>
    <s v="Same Day"/>
    <x v="469"/>
    <x v="469"/>
    <s v="Consumer"/>
    <s v="United States"/>
    <s v="Charlotte"/>
    <s v="North Carolina"/>
    <n v="28205"/>
    <x v="0"/>
    <s v="OFF-LA-10003510"/>
    <s v="Office Supplies"/>
    <x v="1"/>
    <x v="2"/>
    <x v="580"/>
    <n v="122.12"/>
  </r>
  <r>
    <n v="6638"/>
    <s v="CA-2018-103352"/>
    <d v="2018-11-27T00:00:00"/>
    <d v="2018-11-30T00:00:00"/>
    <x v="2"/>
    <s v="Second Class"/>
    <x v="261"/>
    <x v="261"/>
    <s v="Consumer"/>
    <s v="United States"/>
    <s v="New York City"/>
    <s v="New York"/>
    <n v="10011"/>
    <x v="3"/>
    <s v="OFF-AR-10001573"/>
    <s v="Office Supplies"/>
    <x v="1"/>
    <x v="6"/>
    <x v="373"/>
    <n v="6.99"/>
  </r>
  <r>
    <n v="6639"/>
    <s v="CA-2018-103352"/>
    <d v="2018-11-27T00:00:00"/>
    <d v="2018-11-30T00:00:00"/>
    <x v="2"/>
    <s v="Second Class"/>
    <x v="261"/>
    <x v="261"/>
    <s v="Consumer"/>
    <s v="United States"/>
    <s v="New York City"/>
    <s v="New York"/>
    <n v="10011"/>
    <x v="3"/>
    <s v="OFF-BI-10001196"/>
    <s v="Office Supplies"/>
    <x v="1"/>
    <x v="8"/>
    <x v="1390"/>
    <n v="107.42400000000001"/>
  </r>
  <r>
    <n v="6640"/>
    <s v="CA-2015-108609"/>
    <d v="2015-10-31T00:00:00"/>
    <d v="2015-11-02T00:00:00"/>
    <x v="8"/>
    <s v="Second Class"/>
    <x v="321"/>
    <x v="321"/>
    <s v="Corporate"/>
    <s v="United States"/>
    <s v="Lorain"/>
    <s v="Ohio"/>
    <n v="44052"/>
    <x v="3"/>
    <s v="FUR-TA-10003954"/>
    <s v="Furniture"/>
    <x v="0"/>
    <x v="3"/>
    <x v="1217"/>
    <n v="1421.664"/>
  </r>
  <r>
    <n v="6641"/>
    <s v="CA-2018-128328"/>
    <d v="2018-05-08T00:00:00"/>
    <d v="2018-08-09T00:00:00"/>
    <x v="5"/>
    <s v="Standard Class"/>
    <x v="22"/>
    <x v="22"/>
    <s v="Consumer"/>
    <s v="United States"/>
    <s v="Indianapolis"/>
    <s v="Indiana"/>
    <n v="46203"/>
    <x v="2"/>
    <s v="OFF-BI-10001989"/>
    <s v="Office Supplies"/>
    <x v="1"/>
    <x v="8"/>
    <x v="542"/>
    <n v="125.88"/>
  </r>
  <r>
    <n v="6642"/>
    <s v="CA-2018-128328"/>
    <d v="2018-05-08T00:00:00"/>
    <d v="2018-08-09T00:00:00"/>
    <x v="5"/>
    <s v="Standard Class"/>
    <x v="22"/>
    <x v="22"/>
    <s v="Consumer"/>
    <s v="United States"/>
    <s v="Indianapolis"/>
    <s v="Indiana"/>
    <n v="46203"/>
    <x v="2"/>
    <s v="TEC-AC-10001714"/>
    <s v="Technology"/>
    <x v="2"/>
    <x v="11"/>
    <x v="685"/>
    <n v="79.78"/>
  </r>
  <r>
    <n v="6643"/>
    <s v="CA-2018-128328"/>
    <d v="2018-05-08T00:00:00"/>
    <d v="2018-08-09T00:00:00"/>
    <x v="5"/>
    <s v="Standard Class"/>
    <x v="22"/>
    <x v="22"/>
    <s v="Consumer"/>
    <s v="United States"/>
    <s v="Indianapolis"/>
    <s v="Indiana"/>
    <n v="46203"/>
    <x v="2"/>
    <s v="OFF-LA-10003498"/>
    <s v="Office Supplies"/>
    <x v="1"/>
    <x v="2"/>
    <x v="1749"/>
    <n v="133.19999999999999"/>
  </r>
  <r>
    <n v="6644"/>
    <s v="US-2016-156496"/>
    <d v="2016-10-08T00:00:00"/>
    <d v="2016-08-16T00:00:00"/>
    <x v="8"/>
    <s v="Standard Class"/>
    <x v="576"/>
    <x v="576"/>
    <s v="Consumer"/>
    <s v="United States"/>
    <s v="Redmond"/>
    <s v="Oregon"/>
    <n v="97756"/>
    <x v="1"/>
    <s v="TEC-PH-10000576"/>
    <s v="Technology"/>
    <x v="2"/>
    <x v="7"/>
    <x v="815"/>
    <n v="438.36799999999999"/>
  </r>
  <r>
    <n v="6645"/>
    <s v="US-2016-156496"/>
    <d v="2016-10-08T00:00:00"/>
    <d v="2016-08-16T00:00:00"/>
    <x v="8"/>
    <s v="Standard Class"/>
    <x v="576"/>
    <x v="576"/>
    <s v="Consumer"/>
    <s v="United States"/>
    <s v="Redmond"/>
    <s v="Oregon"/>
    <n v="97756"/>
    <x v="1"/>
    <s v="TEC-PH-10004188"/>
    <s v="Technology"/>
    <x v="2"/>
    <x v="7"/>
    <x v="770"/>
    <n v="139.94399999999999"/>
  </r>
  <r>
    <n v="6646"/>
    <s v="US-2016-156496"/>
    <d v="2016-10-08T00:00:00"/>
    <d v="2016-08-16T00:00:00"/>
    <x v="8"/>
    <s v="Standard Class"/>
    <x v="576"/>
    <x v="576"/>
    <s v="Consumer"/>
    <s v="United States"/>
    <s v="Redmond"/>
    <s v="Oregon"/>
    <n v="97756"/>
    <x v="1"/>
    <s v="OFF-AP-10001469"/>
    <s v="Office Supplies"/>
    <x v="1"/>
    <x v="9"/>
    <x v="586"/>
    <n v="133.47200000000001"/>
  </r>
  <r>
    <n v="6647"/>
    <s v="US-2017-127334"/>
    <d v="2017-12-15T00:00:00"/>
    <d v="2017-12-21T00:00:00"/>
    <x v="1"/>
    <s v="Standard Class"/>
    <x v="486"/>
    <x v="486"/>
    <s v="Home Office"/>
    <s v="United States"/>
    <s v="Springfield"/>
    <s v="Oregon"/>
    <n v="97477"/>
    <x v="1"/>
    <s v="FUR-TA-10003473"/>
    <s v="Furniture"/>
    <x v="0"/>
    <x v="3"/>
    <x v="216"/>
    <n v="564.19500000000005"/>
  </r>
  <r>
    <n v="6648"/>
    <s v="US-2017-127334"/>
    <d v="2017-12-15T00:00:00"/>
    <d v="2017-12-21T00:00:00"/>
    <x v="1"/>
    <s v="Standard Class"/>
    <x v="486"/>
    <x v="486"/>
    <s v="Home Office"/>
    <s v="United States"/>
    <s v="Springfield"/>
    <s v="Oregon"/>
    <n v="97477"/>
    <x v="1"/>
    <s v="OFF-AP-10001205"/>
    <s v="Office Supplies"/>
    <x v="1"/>
    <x v="9"/>
    <x v="1294"/>
    <n v="87.168000000000006"/>
  </r>
  <r>
    <n v="6649"/>
    <s v="US-2018-124779"/>
    <d v="2018-08-09T00:00:00"/>
    <d v="2018-09-11T00:00:00"/>
    <x v="0"/>
    <s v="First Class"/>
    <x v="292"/>
    <x v="292"/>
    <s v="Corporate"/>
    <s v="United States"/>
    <s v="Arlington"/>
    <s v="Texas"/>
    <n v="76017"/>
    <x v="2"/>
    <s v="OFF-BI-10002429"/>
    <s v="Office Supplies"/>
    <x v="1"/>
    <x v="8"/>
    <x v="472"/>
    <n v="42.616"/>
  </r>
  <r>
    <n v="6650"/>
    <s v="US-2018-124779"/>
    <d v="2018-08-09T00:00:00"/>
    <d v="2018-09-11T00:00:00"/>
    <x v="0"/>
    <s v="First Class"/>
    <x v="292"/>
    <x v="292"/>
    <s v="Corporate"/>
    <s v="United States"/>
    <s v="Arlington"/>
    <s v="Texas"/>
    <n v="76017"/>
    <x v="2"/>
    <s v="TEC-CO-10001943"/>
    <s v="Technology"/>
    <x v="2"/>
    <x v="16"/>
    <x v="1675"/>
    <n v="319.98399999999998"/>
  </r>
  <r>
    <n v="6651"/>
    <s v="US-2018-124779"/>
    <d v="2018-08-09T00:00:00"/>
    <d v="2018-09-11T00:00:00"/>
    <x v="0"/>
    <s v="First Class"/>
    <x v="292"/>
    <x v="292"/>
    <s v="Corporate"/>
    <s v="United States"/>
    <s v="Arlington"/>
    <s v="Texas"/>
    <n v="76017"/>
    <x v="2"/>
    <s v="OFF-FA-10004854"/>
    <s v="Office Supplies"/>
    <x v="1"/>
    <x v="13"/>
    <x v="271"/>
    <n v="45.92"/>
  </r>
  <r>
    <n v="6652"/>
    <s v="US-2018-124779"/>
    <d v="2018-08-09T00:00:00"/>
    <d v="2018-09-11T00:00:00"/>
    <x v="0"/>
    <s v="First Class"/>
    <x v="292"/>
    <x v="292"/>
    <s v="Corporate"/>
    <s v="United States"/>
    <s v="Arlington"/>
    <s v="Texas"/>
    <n v="76017"/>
    <x v="2"/>
    <s v="FUR-FU-10001095"/>
    <s v="Furniture"/>
    <x v="0"/>
    <x v="5"/>
    <x v="748"/>
    <n v="21.184000000000001"/>
  </r>
  <r>
    <n v="6653"/>
    <s v="US-2018-124779"/>
    <d v="2018-08-09T00:00:00"/>
    <d v="2018-09-11T00:00:00"/>
    <x v="0"/>
    <s v="First Class"/>
    <x v="292"/>
    <x v="292"/>
    <s v="Corporate"/>
    <s v="United States"/>
    <s v="Arlington"/>
    <s v="Texas"/>
    <n v="76017"/>
    <x v="2"/>
    <s v="OFF-PA-10000061"/>
    <s v="Office Supplies"/>
    <x v="1"/>
    <x v="10"/>
    <x v="181"/>
    <n v="20.736000000000001"/>
  </r>
  <r>
    <n v="6654"/>
    <s v="US-2018-124779"/>
    <d v="2018-08-09T00:00:00"/>
    <d v="2018-09-11T00:00:00"/>
    <x v="0"/>
    <s v="First Class"/>
    <x v="292"/>
    <x v="292"/>
    <s v="Corporate"/>
    <s v="United States"/>
    <s v="Arlington"/>
    <s v="Texas"/>
    <n v="76017"/>
    <x v="2"/>
    <s v="FUR-CH-10003535"/>
    <s v="Furniture"/>
    <x v="0"/>
    <x v="1"/>
    <x v="1522"/>
    <n v="213.43"/>
  </r>
  <r>
    <n v="6655"/>
    <s v="CA-2018-135937"/>
    <d v="2018-02-20T00:00:00"/>
    <d v="2018-02-27T00:00:00"/>
    <x v="11"/>
    <s v="Standard Class"/>
    <x v="454"/>
    <x v="454"/>
    <s v="Home Office"/>
    <s v="United States"/>
    <s v="Gilbert"/>
    <s v="Arizona"/>
    <n v="85234"/>
    <x v="1"/>
    <s v="TEC-PH-10004447"/>
    <s v="Technology"/>
    <x v="2"/>
    <x v="7"/>
    <x v="866"/>
    <n v="333.57600000000002"/>
  </r>
  <r>
    <n v="6656"/>
    <s v="CA-2018-135937"/>
    <d v="2018-02-20T00:00:00"/>
    <d v="2018-02-27T00:00:00"/>
    <x v="11"/>
    <s v="Standard Class"/>
    <x v="454"/>
    <x v="454"/>
    <s v="Home Office"/>
    <s v="United States"/>
    <s v="Gilbert"/>
    <s v="Arizona"/>
    <n v="85234"/>
    <x v="1"/>
    <s v="TEC-AC-10001114"/>
    <s v="Technology"/>
    <x v="2"/>
    <x v="11"/>
    <x v="1211"/>
    <n v="31.992000000000001"/>
  </r>
  <r>
    <n v="6657"/>
    <s v="CA-2018-135937"/>
    <d v="2018-02-20T00:00:00"/>
    <d v="2018-02-27T00:00:00"/>
    <x v="11"/>
    <s v="Standard Class"/>
    <x v="454"/>
    <x v="454"/>
    <s v="Home Office"/>
    <s v="United States"/>
    <s v="Gilbert"/>
    <s v="Arizona"/>
    <n v="85234"/>
    <x v="1"/>
    <s v="OFF-ST-10000563"/>
    <s v="Office Supplies"/>
    <x v="1"/>
    <x v="4"/>
    <x v="903"/>
    <n v="51.167999999999999"/>
  </r>
  <r>
    <n v="6658"/>
    <s v="CA-2018-135937"/>
    <d v="2018-02-20T00:00:00"/>
    <d v="2018-02-27T00:00:00"/>
    <x v="11"/>
    <s v="Standard Class"/>
    <x v="454"/>
    <x v="454"/>
    <s v="Home Office"/>
    <s v="United States"/>
    <s v="Gilbert"/>
    <s v="Arizona"/>
    <n v="85234"/>
    <x v="1"/>
    <s v="OFF-EN-10004846"/>
    <s v="Office Supplies"/>
    <x v="1"/>
    <x v="12"/>
    <x v="1497"/>
    <n v="10.64"/>
  </r>
  <r>
    <n v="6659"/>
    <s v="CA-2018-135937"/>
    <d v="2018-02-20T00:00:00"/>
    <d v="2018-02-27T00:00:00"/>
    <x v="11"/>
    <s v="Standard Class"/>
    <x v="454"/>
    <x v="454"/>
    <s v="Home Office"/>
    <s v="United States"/>
    <s v="Gilbert"/>
    <s v="Arizona"/>
    <n v="85234"/>
    <x v="1"/>
    <s v="FUR-FU-10002253"/>
    <s v="Furniture"/>
    <x v="0"/>
    <x v="5"/>
    <x v="592"/>
    <n v="68.703999999999994"/>
  </r>
  <r>
    <n v="6660"/>
    <s v="CA-2018-135937"/>
    <d v="2018-02-20T00:00:00"/>
    <d v="2018-02-27T00:00:00"/>
    <x v="11"/>
    <s v="Standard Class"/>
    <x v="454"/>
    <x v="454"/>
    <s v="Home Office"/>
    <s v="United States"/>
    <s v="Gilbert"/>
    <s v="Arizona"/>
    <n v="85234"/>
    <x v="1"/>
    <s v="FUR-TA-10001039"/>
    <s v="Furniture"/>
    <x v="0"/>
    <x v="3"/>
    <x v="832"/>
    <n v="386.91"/>
  </r>
  <r>
    <n v="6661"/>
    <s v="CA-2016-129322"/>
    <d v="2016-08-08T00:00:00"/>
    <d v="2016-08-10T00:00:00"/>
    <x v="0"/>
    <s v="Second Class"/>
    <x v="591"/>
    <x v="591"/>
    <s v="Consumer"/>
    <s v="United States"/>
    <s v="Lawrence"/>
    <s v="Massachusetts"/>
    <n v="1841"/>
    <x v="3"/>
    <s v="OFF-AR-10004587"/>
    <s v="Office Supplies"/>
    <x v="1"/>
    <x v="6"/>
    <x v="1633"/>
    <n v="39.659999999999997"/>
  </r>
  <r>
    <n v="6662"/>
    <s v="CA-2016-129322"/>
    <d v="2016-08-08T00:00:00"/>
    <d v="2016-08-10T00:00:00"/>
    <x v="0"/>
    <s v="Second Class"/>
    <x v="591"/>
    <x v="591"/>
    <s v="Consumer"/>
    <s v="United States"/>
    <s v="Lawrence"/>
    <s v="Massachusetts"/>
    <n v="1841"/>
    <x v="3"/>
    <s v="OFF-AP-10004336"/>
    <s v="Office Supplies"/>
    <x v="1"/>
    <x v="9"/>
    <x v="1040"/>
    <n v="113.92"/>
  </r>
  <r>
    <n v="6663"/>
    <s v="CA-2016-129322"/>
    <d v="2016-08-08T00:00:00"/>
    <d v="2016-08-10T00:00:00"/>
    <x v="0"/>
    <s v="Second Class"/>
    <x v="591"/>
    <x v="591"/>
    <s v="Consumer"/>
    <s v="United States"/>
    <s v="Lawrence"/>
    <s v="Massachusetts"/>
    <n v="1841"/>
    <x v="3"/>
    <s v="OFF-BI-10001718"/>
    <s v="Office Supplies"/>
    <x v="1"/>
    <x v="8"/>
    <x v="1225"/>
    <n v="447.86"/>
  </r>
  <r>
    <n v="6664"/>
    <s v="CA-2018-162173"/>
    <d v="2018-10-26T00:00:00"/>
    <d v="2018-11-01T00:00:00"/>
    <x v="8"/>
    <s v="Standard Class"/>
    <x v="220"/>
    <x v="220"/>
    <s v="Consumer"/>
    <s v="United States"/>
    <s v="Virginia Beach"/>
    <s v="Virginia"/>
    <n v="23464"/>
    <x v="0"/>
    <s v="FUR-TA-10001520"/>
    <s v="Furniture"/>
    <x v="0"/>
    <x v="3"/>
    <x v="718"/>
    <n v="356.85"/>
  </r>
  <r>
    <n v="6665"/>
    <s v="CA-2018-162173"/>
    <d v="2018-10-26T00:00:00"/>
    <d v="2018-11-01T00:00:00"/>
    <x v="8"/>
    <s v="Standard Class"/>
    <x v="220"/>
    <x v="220"/>
    <s v="Consumer"/>
    <s v="United States"/>
    <s v="Virginia Beach"/>
    <s v="Virginia"/>
    <n v="23464"/>
    <x v="0"/>
    <s v="OFF-EN-10002831"/>
    <s v="Office Supplies"/>
    <x v="1"/>
    <x v="12"/>
    <x v="836"/>
    <n v="251.58"/>
  </r>
  <r>
    <n v="6666"/>
    <s v="CA-2017-115483"/>
    <d v="2017-07-14T00:00:00"/>
    <d v="2017-07-18T00:00:00"/>
    <x v="6"/>
    <s v="Second Class"/>
    <x v="365"/>
    <x v="365"/>
    <s v="Consumer"/>
    <s v="United States"/>
    <s v="Irving"/>
    <s v="Texas"/>
    <n v="75061"/>
    <x v="2"/>
    <s v="OFF-PA-10001497"/>
    <s v="Office Supplies"/>
    <x v="1"/>
    <x v="10"/>
    <x v="1755"/>
    <n v="219.84"/>
  </r>
  <r>
    <n v="6667"/>
    <s v="CA-2018-122175"/>
    <d v="2018-12-05T00:00:00"/>
    <d v="2018-05-14T00:00:00"/>
    <x v="1"/>
    <s v="Second Class"/>
    <x v="222"/>
    <x v="222"/>
    <s v="Consumer"/>
    <s v="United States"/>
    <s v="Vineland"/>
    <s v="New Jersey"/>
    <n v="8360"/>
    <x v="3"/>
    <s v="FUR-FU-10000719"/>
    <s v="Furniture"/>
    <x v="0"/>
    <x v="5"/>
    <x v="1673"/>
    <n v="42.85"/>
  </r>
  <r>
    <n v="6668"/>
    <s v="CA-2018-122175"/>
    <d v="2018-12-05T00:00:00"/>
    <d v="2018-05-14T00:00:00"/>
    <x v="1"/>
    <s v="Second Class"/>
    <x v="222"/>
    <x v="222"/>
    <s v="Consumer"/>
    <s v="United States"/>
    <s v="Vineland"/>
    <s v="New Jersey"/>
    <n v="8360"/>
    <x v="3"/>
    <s v="OFF-LA-10002271"/>
    <s v="Office Supplies"/>
    <x v="1"/>
    <x v="2"/>
    <x v="641"/>
    <n v="6.16"/>
  </r>
  <r>
    <n v="6669"/>
    <s v="CA-2018-122175"/>
    <d v="2018-12-05T00:00:00"/>
    <d v="2018-05-14T00:00:00"/>
    <x v="1"/>
    <s v="Second Class"/>
    <x v="222"/>
    <x v="222"/>
    <s v="Consumer"/>
    <s v="United States"/>
    <s v="Vineland"/>
    <s v="New Jersey"/>
    <n v="8360"/>
    <x v="3"/>
    <s v="OFF-SU-10004661"/>
    <s v="Office Supplies"/>
    <x v="1"/>
    <x v="14"/>
    <x v="1757"/>
    <n v="17"/>
  </r>
  <r>
    <n v="6670"/>
    <s v="CA-2018-122175"/>
    <d v="2018-12-05T00:00:00"/>
    <d v="2018-05-14T00:00:00"/>
    <x v="1"/>
    <s v="Second Class"/>
    <x v="222"/>
    <x v="222"/>
    <s v="Consumer"/>
    <s v="United States"/>
    <s v="Vineland"/>
    <s v="New Jersey"/>
    <n v="8360"/>
    <x v="3"/>
    <s v="TEC-AC-10004859"/>
    <s v="Technology"/>
    <x v="2"/>
    <x v="11"/>
    <x v="1554"/>
    <n v="87.4"/>
  </r>
  <r>
    <n v="6671"/>
    <s v="CA-2018-161088"/>
    <d v="2018-05-25T00:00:00"/>
    <d v="2018-05-29T00:00:00"/>
    <x v="5"/>
    <s v="Standard Class"/>
    <x v="414"/>
    <x v="414"/>
    <s v="Home Office"/>
    <s v="United States"/>
    <s v="Columbus"/>
    <s v="Georgia"/>
    <n v="31907"/>
    <x v="0"/>
    <s v="OFF-BI-10002824"/>
    <s v="Office Supplies"/>
    <x v="1"/>
    <x v="8"/>
    <x v="528"/>
    <n v="29.84"/>
  </r>
  <r>
    <n v="6672"/>
    <s v="CA-2015-154837"/>
    <d v="2015-08-23T00:00:00"/>
    <d v="2015-08-27T00:00:00"/>
    <x v="0"/>
    <s v="Second Class"/>
    <x v="516"/>
    <x v="516"/>
    <s v="Corporate"/>
    <s v="United States"/>
    <s v="Los Angeles"/>
    <s v="California"/>
    <n v="90032"/>
    <x v="1"/>
    <s v="OFF-BI-10001575"/>
    <s v="Office Supplies"/>
    <x v="1"/>
    <x v="8"/>
    <x v="582"/>
    <n v="49.567999999999998"/>
  </r>
  <r>
    <n v="6673"/>
    <s v="CA-2016-153794"/>
    <d v="2016-11-09T00:00:00"/>
    <d v="2016-09-16T00:00:00"/>
    <x v="2"/>
    <s v="Standard Class"/>
    <x v="115"/>
    <x v="115"/>
    <s v="Corporate"/>
    <s v="United States"/>
    <s v="San Diego"/>
    <s v="California"/>
    <n v="92024"/>
    <x v="1"/>
    <s v="OFF-AR-10000380"/>
    <s v="Office Supplies"/>
    <x v="1"/>
    <x v="6"/>
    <x v="108"/>
    <n v="265.86"/>
  </r>
  <r>
    <n v="6674"/>
    <s v="CA-2016-135510"/>
    <d v="2016-05-09T00:00:00"/>
    <d v="2016-09-12T00:00:00"/>
    <x v="5"/>
    <s v="Standard Class"/>
    <x v="69"/>
    <x v="69"/>
    <s v="Home Office"/>
    <s v="United States"/>
    <s v="Charlottesville"/>
    <s v="Virginia"/>
    <n v="22901"/>
    <x v="0"/>
    <s v="FUR-FU-10000820"/>
    <s v="Furniture"/>
    <x v="0"/>
    <x v="5"/>
    <x v="1783"/>
    <n v="67.959999999999994"/>
  </r>
  <r>
    <n v="6675"/>
    <s v="CA-2016-109337"/>
    <d v="2016-11-21T00:00:00"/>
    <d v="2016-11-23T00:00:00"/>
    <x v="2"/>
    <s v="Second Class"/>
    <x v="658"/>
    <x v="658"/>
    <s v="Consumer"/>
    <s v="United States"/>
    <s v="Lawrence"/>
    <s v="Indiana"/>
    <n v="46226"/>
    <x v="2"/>
    <s v="OFF-AR-10003759"/>
    <s v="Office Supplies"/>
    <x v="1"/>
    <x v="6"/>
    <x v="846"/>
    <n v="10.92"/>
  </r>
  <r>
    <n v="6676"/>
    <s v="CA-2016-109337"/>
    <d v="2016-11-21T00:00:00"/>
    <d v="2016-11-23T00:00:00"/>
    <x v="2"/>
    <s v="Second Class"/>
    <x v="658"/>
    <x v="658"/>
    <s v="Consumer"/>
    <s v="United States"/>
    <s v="Lawrence"/>
    <s v="Indiana"/>
    <n v="46226"/>
    <x v="2"/>
    <s v="TEC-MA-10002930"/>
    <s v="Technology"/>
    <x v="2"/>
    <x v="15"/>
    <x v="1784"/>
    <n v="83.9"/>
  </r>
  <r>
    <n v="6677"/>
    <s v="CA-2016-109337"/>
    <d v="2016-11-21T00:00:00"/>
    <d v="2016-11-23T00:00:00"/>
    <x v="2"/>
    <s v="Second Class"/>
    <x v="658"/>
    <x v="658"/>
    <s v="Consumer"/>
    <s v="United States"/>
    <s v="Lawrence"/>
    <s v="Indiana"/>
    <n v="46226"/>
    <x v="2"/>
    <s v="OFF-AP-10004052"/>
    <s v="Office Supplies"/>
    <x v="1"/>
    <x v="9"/>
    <x v="1671"/>
    <n v="19.75"/>
  </r>
  <r>
    <n v="6678"/>
    <s v="CA-2016-109337"/>
    <d v="2016-11-21T00:00:00"/>
    <d v="2016-11-23T00:00:00"/>
    <x v="2"/>
    <s v="Second Class"/>
    <x v="658"/>
    <x v="658"/>
    <s v="Consumer"/>
    <s v="United States"/>
    <s v="Lawrence"/>
    <s v="Indiana"/>
    <n v="46226"/>
    <x v="2"/>
    <s v="TEC-AC-10000990"/>
    <s v="Technology"/>
    <x v="2"/>
    <x v="11"/>
    <x v="1531"/>
    <n v="393.54"/>
  </r>
  <r>
    <n v="6679"/>
    <s v="CA-2015-150329"/>
    <d v="2015-10-10T00:00:00"/>
    <d v="2015-10-14T00:00:00"/>
    <x v="8"/>
    <s v="Standard Class"/>
    <x v="174"/>
    <x v="174"/>
    <s v="Home Office"/>
    <s v="United States"/>
    <s v="Phoenix"/>
    <s v="Arizona"/>
    <n v="85023"/>
    <x v="1"/>
    <s v="FUR-FU-10003724"/>
    <s v="Furniture"/>
    <x v="0"/>
    <x v="5"/>
    <x v="896"/>
    <n v="46.872"/>
  </r>
  <r>
    <n v="6680"/>
    <s v="CA-2018-145037"/>
    <d v="2018-02-09T00:00:00"/>
    <d v="2018-09-07T00:00:00"/>
    <x v="11"/>
    <s v="Second Class"/>
    <x v="26"/>
    <x v="26"/>
    <s v="Consumer"/>
    <s v="United States"/>
    <s v="Meriden"/>
    <s v="Connecticut"/>
    <n v="6450"/>
    <x v="3"/>
    <s v="OFF-ST-10000918"/>
    <s v="Office Supplies"/>
    <x v="1"/>
    <x v="4"/>
    <x v="377"/>
    <n v="10.9"/>
  </r>
  <r>
    <n v="6681"/>
    <s v="CA-2018-145037"/>
    <d v="2018-02-09T00:00:00"/>
    <d v="2018-09-07T00:00:00"/>
    <x v="11"/>
    <s v="Second Class"/>
    <x v="26"/>
    <x v="26"/>
    <s v="Consumer"/>
    <s v="United States"/>
    <s v="Meriden"/>
    <s v="Connecticut"/>
    <n v="6450"/>
    <x v="3"/>
    <s v="OFF-PA-10000157"/>
    <s v="Office Supplies"/>
    <x v="1"/>
    <x v="10"/>
    <x v="369"/>
    <n v="79.92"/>
  </r>
  <r>
    <n v="6682"/>
    <s v="CA-2018-145037"/>
    <d v="2018-02-09T00:00:00"/>
    <d v="2018-09-07T00:00:00"/>
    <x v="11"/>
    <s v="Second Class"/>
    <x v="26"/>
    <x v="26"/>
    <s v="Consumer"/>
    <s v="United States"/>
    <s v="Meriden"/>
    <s v="Connecticut"/>
    <n v="6450"/>
    <x v="3"/>
    <s v="OFF-PA-10002499"/>
    <s v="Office Supplies"/>
    <x v="1"/>
    <x v="10"/>
    <x v="1610"/>
    <n v="146.82"/>
  </r>
  <r>
    <n v="6683"/>
    <s v="CA-2018-154466"/>
    <d v="2018-01-01T00:00:00"/>
    <d v="2018-01-02T00:00:00"/>
    <x v="7"/>
    <s v="First Class"/>
    <x v="503"/>
    <x v="503"/>
    <s v="Home Office"/>
    <s v="United States"/>
    <s v="Franklin"/>
    <s v="Wisconsin"/>
    <n v="53132"/>
    <x v="2"/>
    <s v="OFF-BI-10002012"/>
    <s v="Office Supplies"/>
    <x v="1"/>
    <x v="8"/>
    <x v="749"/>
    <n v="3.6"/>
  </r>
  <r>
    <n v="6684"/>
    <s v="CA-2015-109134"/>
    <d v="2015-05-11T00:00:00"/>
    <d v="2015-11-10T00:00:00"/>
    <x v="5"/>
    <s v="Standard Class"/>
    <x v="368"/>
    <x v="368"/>
    <s v="Home Office"/>
    <s v="United States"/>
    <s v="Los Angeles"/>
    <s v="California"/>
    <n v="90008"/>
    <x v="1"/>
    <s v="FUR-FU-10000320"/>
    <s v="Furniture"/>
    <x v="0"/>
    <x v="5"/>
    <x v="1521"/>
    <n v="20.04"/>
  </r>
  <r>
    <n v="6685"/>
    <s v="US-2016-129637"/>
    <d v="2016-12-17T00:00:00"/>
    <d v="2016-12-22T00:00:00"/>
    <x v="1"/>
    <s v="Standard Class"/>
    <x v="498"/>
    <x v="498"/>
    <s v="Consumer"/>
    <s v="United States"/>
    <s v="Bloomington"/>
    <s v="Illinois"/>
    <n v="61701"/>
    <x v="2"/>
    <s v="OFF-ST-10003716"/>
    <s v="Office Supplies"/>
    <x v="1"/>
    <x v="4"/>
    <x v="898"/>
    <n v="180.01599999999999"/>
  </r>
  <r>
    <n v="6686"/>
    <s v="US-2016-129637"/>
    <d v="2016-12-17T00:00:00"/>
    <d v="2016-12-22T00:00:00"/>
    <x v="1"/>
    <s v="Standard Class"/>
    <x v="498"/>
    <x v="498"/>
    <s v="Consumer"/>
    <s v="United States"/>
    <s v="Bloomington"/>
    <s v="Illinois"/>
    <n v="61701"/>
    <x v="2"/>
    <s v="FUR-FU-10000965"/>
    <s v="Furniture"/>
    <x v="0"/>
    <x v="5"/>
    <x v="689"/>
    <n v="41.552"/>
  </r>
  <r>
    <n v="6687"/>
    <s v="US-2016-129637"/>
    <d v="2016-12-17T00:00:00"/>
    <d v="2016-12-22T00:00:00"/>
    <x v="1"/>
    <s v="Standard Class"/>
    <x v="498"/>
    <x v="498"/>
    <s v="Consumer"/>
    <s v="United States"/>
    <s v="Bloomington"/>
    <s v="Illinois"/>
    <n v="61701"/>
    <x v="2"/>
    <s v="OFF-AR-10003829"/>
    <s v="Office Supplies"/>
    <x v="1"/>
    <x v="6"/>
    <x v="943"/>
    <n v="13.12"/>
  </r>
  <r>
    <n v="6688"/>
    <s v="CA-2016-165162"/>
    <d v="2016-05-14T00:00:00"/>
    <d v="2016-05-21T00:00:00"/>
    <x v="5"/>
    <s v="Standard Class"/>
    <x v="643"/>
    <x v="643"/>
    <s v="Consumer"/>
    <s v="United States"/>
    <s v="Los Angeles"/>
    <s v="California"/>
    <n v="90032"/>
    <x v="1"/>
    <s v="OFF-ST-10003470"/>
    <s v="Office Supplies"/>
    <x v="1"/>
    <x v="4"/>
    <x v="1348"/>
    <n v="1117.92"/>
  </r>
  <r>
    <n v="6689"/>
    <s v="CA-2018-140494"/>
    <d v="2018-10-03T00:00:00"/>
    <d v="2018-03-15T00:00:00"/>
    <x v="8"/>
    <s v="Second Class"/>
    <x v="698"/>
    <x v="698"/>
    <s v="Corporate"/>
    <s v="United States"/>
    <s v="San Francisco"/>
    <s v="California"/>
    <n v="94109"/>
    <x v="1"/>
    <s v="TEC-AC-10004568"/>
    <s v="Technology"/>
    <x v="2"/>
    <x v="11"/>
    <x v="1118"/>
    <n v="111.96"/>
  </r>
  <r>
    <n v="6690"/>
    <s v="CA-2018-104108"/>
    <d v="2018-02-12T00:00:00"/>
    <d v="2018-12-09T00:00:00"/>
    <x v="11"/>
    <s v="Standard Class"/>
    <x v="532"/>
    <x v="532"/>
    <s v="Corporate"/>
    <s v="United States"/>
    <s v="Houston"/>
    <s v="Texas"/>
    <n v="77095"/>
    <x v="2"/>
    <s v="OFF-AR-10000817"/>
    <s v="Office Supplies"/>
    <x v="1"/>
    <x v="6"/>
    <x v="1264"/>
    <n v="12.16"/>
  </r>
  <r>
    <n v="6691"/>
    <s v="US-2018-165869"/>
    <d v="2018-07-31T00:00:00"/>
    <d v="2018-08-05T00:00:00"/>
    <x v="6"/>
    <s v="Standard Class"/>
    <x v="624"/>
    <x v="624"/>
    <s v="Corporate"/>
    <s v="United States"/>
    <s v="Milwaukee"/>
    <s v="Wisconsin"/>
    <n v="53209"/>
    <x v="2"/>
    <s v="OFF-BI-10003460"/>
    <s v="Office Supplies"/>
    <x v="1"/>
    <x v="8"/>
    <x v="237"/>
    <n v="17.52"/>
  </r>
  <r>
    <n v="6692"/>
    <s v="US-2018-165869"/>
    <d v="2018-07-31T00:00:00"/>
    <d v="2018-08-05T00:00:00"/>
    <x v="6"/>
    <s v="Standard Class"/>
    <x v="624"/>
    <x v="624"/>
    <s v="Corporate"/>
    <s v="United States"/>
    <s v="Milwaukee"/>
    <s v="Wisconsin"/>
    <n v="53209"/>
    <x v="2"/>
    <s v="OFF-AP-10002472"/>
    <s v="Office Supplies"/>
    <x v="1"/>
    <x v="9"/>
    <x v="408"/>
    <n v="155.88"/>
  </r>
  <r>
    <n v="6693"/>
    <s v="CA-2018-160899"/>
    <d v="2018-11-08T00:00:00"/>
    <d v="2018-08-13T00:00:00"/>
    <x v="2"/>
    <s v="Second Class"/>
    <x v="660"/>
    <x v="660"/>
    <s v="Home Office"/>
    <s v="United States"/>
    <s v="Lake Charles"/>
    <s v="Louisiana"/>
    <n v="70601"/>
    <x v="0"/>
    <s v="OFF-BI-10000632"/>
    <s v="Office Supplies"/>
    <x v="1"/>
    <x v="8"/>
    <x v="1297"/>
    <n v="477.51"/>
  </r>
  <r>
    <n v="6694"/>
    <s v="CA-2018-144225"/>
    <d v="2018-09-30T00:00:00"/>
    <d v="2018-10-02T00:00:00"/>
    <x v="3"/>
    <s v="Second Class"/>
    <x v="693"/>
    <x v="693"/>
    <s v="Consumer"/>
    <s v="United States"/>
    <s v="Baltimore"/>
    <s v="Maryland"/>
    <n v="21215"/>
    <x v="3"/>
    <s v="OFF-PA-10000062"/>
    <s v="Office Supplies"/>
    <x v="1"/>
    <x v="10"/>
    <x v="1384"/>
    <n v="164.88"/>
  </r>
  <r>
    <n v="6695"/>
    <s v="US-2017-163538"/>
    <d v="2017-08-26T00:00:00"/>
    <d v="2017-08-30T00:00:00"/>
    <x v="0"/>
    <s v="Standard Class"/>
    <x v="776"/>
    <x v="776"/>
    <s v="Home Office"/>
    <s v="United States"/>
    <s v="Franklin"/>
    <s v="Wisconsin"/>
    <n v="53132"/>
    <x v="2"/>
    <s v="TEC-AC-10002006"/>
    <s v="Technology"/>
    <x v="2"/>
    <x v="11"/>
    <x v="1087"/>
    <n v="47.97"/>
  </r>
  <r>
    <n v="6696"/>
    <s v="US-2017-155103"/>
    <d v="2017-02-12T00:00:00"/>
    <d v="2017-12-07T00:00:00"/>
    <x v="11"/>
    <s v="Standard Class"/>
    <x v="440"/>
    <x v="440"/>
    <s v="Consumer"/>
    <s v="United States"/>
    <s v="New York City"/>
    <s v="New York"/>
    <n v="10024"/>
    <x v="3"/>
    <s v="OFF-BI-10004318"/>
    <s v="Office Supplies"/>
    <x v="1"/>
    <x v="8"/>
    <x v="1583"/>
    <n v="415.17599999999999"/>
  </r>
  <r>
    <n v="6697"/>
    <s v="US-2017-155103"/>
    <d v="2017-02-12T00:00:00"/>
    <d v="2017-12-07T00:00:00"/>
    <x v="11"/>
    <s v="Standard Class"/>
    <x v="440"/>
    <x v="440"/>
    <s v="Consumer"/>
    <s v="United States"/>
    <s v="New York City"/>
    <s v="New York"/>
    <n v="10024"/>
    <x v="3"/>
    <s v="OFF-BI-10004236"/>
    <s v="Office Supplies"/>
    <x v="1"/>
    <x v="8"/>
    <x v="900"/>
    <n v="35.231999999999999"/>
  </r>
  <r>
    <n v="6698"/>
    <s v="US-2017-155103"/>
    <d v="2017-02-12T00:00:00"/>
    <d v="2017-12-07T00:00:00"/>
    <x v="11"/>
    <s v="Standard Class"/>
    <x v="440"/>
    <x v="440"/>
    <s v="Consumer"/>
    <s v="United States"/>
    <s v="New York City"/>
    <s v="New York"/>
    <n v="10024"/>
    <x v="3"/>
    <s v="OFF-PA-10000062"/>
    <s v="Office Supplies"/>
    <x v="1"/>
    <x v="10"/>
    <x v="1384"/>
    <n v="54.96"/>
  </r>
  <r>
    <n v="6699"/>
    <s v="CA-2018-145429"/>
    <d v="2018-07-21T00:00:00"/>
    <d v="2018-07-25T00:00:00"/>
    <x v="6"/>
    <s v="Standard Class"/>
    <x v="517"/>
    <x v="517"/>
    <s v="Consumer"/>
    <s v="United States"/>
    <s v="San Diego"/>
    <s v="California"/>
    <n v="92024"/>
    <x v="1"/>
    <s v="OFF-PA-10003205"/>
    <s v="Office Supplies"/>
    <x v="1"/>
    <x v="10"/>
    <x v="1785"/>
    <n v="16.34"/>
  </r>
  <r>
    <n v="6700"/>
    <s v="CA-2018-145429"/>
    <d v="2018-07-21T00:00:00"/>
    <d v="2018-07-25T00:00:00"/>
    <x v="6"/>
    <s v="Standard Class"/>
    <x v="517"/>
    <x v="517"/>
    <s v="Consumer"/>
    <s v="United States"/>
    <s v="San Diego"/>
    <s v="California"/>
    <n v="92024"/>
    <x v="1"/>
    <s v="FUR-CH-10000988"/>
    <s v="Furniture"/>
    <x v="0"/>
    <x v="1"/>
    <x v="1141"/>
    <n v="225.29599999999999"/>
  </r>
  <r>
    <n v="6701"/>
    <s v="CA-2018-145429"/>
    <d v="2018-07-21T00:00:00"/>
    <d v="2018-07-25T00:00:00"/>
    <x v="6"/>
    <s v="Standard Class"/>
    <x v="517"/>
    <x v="517"/>
    <s v="Consumer"/>
    <s v="United States"/>
    <s v="San Diego"/>
    <s v="California"/>
    <n v="92024"/>
    <x v="1"/>
    <s v="OFF-BI-10001524"/>
    <s v="Office Supplies"/>
    <x v="1"/>
    <x v="8"/>
    <x v="301"/>
    <n v="50.351999999999997"/>
  </r>
  <r>
    <n v="6702"/>
    <s v="CA-2016-153535"/>
    <d v="2016-05-20T00:00:00"/>
    <d v="2016-05-24T00:00:00"/>
    <x v="5"/>
    <s v="Standard Class"/>
    <x v="495"/>
    <x v="495"/>
    <s v="Consumer"/>
    <s v="United States"/>
    <s v="Wilson"/>
    <s v="North Carolina"/>
    <n v="27893"/>
    <x v="0"/>
    <s v="FUR-FU-10001986"/>
    <s v="Furniture"/>
    <x v="0"/>
    <x v="5"/>
    <x v="1142"/>
    <n v="163.136"/>
  </r>
  <r>
    <n v="6703"/>
    <s v="CA-2016-153535"/>
    <d v="2016-05-20T00:00:00"/>
    <d v="2016-05-24T00:00:00"/>
    <x v="5"/>
    <s v="Standard Class"/>
    <x v="495"/>
    <x v="495"/>
    <s v="Consumer"/>
    <s v="United States"/>
    <s v="Wilson"/>
    <s v="North Carolina"/>
    <n v="27893"/>
    <x v="0"/>
    <s v="OFF-BI-10001031"/>
    <s v="Office Supplies"/>
    <x v="1"/>
    <x v="8"/>
    <x v="874"/>
    <n v="6.4080000000000004"/>
  </r>
  <r>
    <n v="6704"/>
    <s v="CA-2016-139164"/>
    <d v="2016-06-23T00:00:00"/>
    <d v="2016-06-28T00:00:00"/>
    <x v="9"/>
    <s v="Standard Class"/>
    <x v="394"/>
    <x v="394"/>
    <s v="Consumer"/>
    <s v="United States"/>
    <s v="Long Beach"/>
    <s v="California"/>
    <n v="90805"/>
    <x v="1"/>
    <s v="TEC-PH-10002468"/>
    <s v="Technology"/>
    <x v="2"/>
    <x v="7"/>
    <x v="1219"/>
    <n v="217.584"/>
  </r>
  <r>
    <n v="6705"/>
    <s v="CA-2016-139164"/>
    <d v="2016-06-23T00:00:00"/>
    <d v="2016-06-28T00:00:00"/>
    <x v="9"/>
    <s v="Standard Class"/>
    <x v="394"/>
    <x v="394"/>
    <s v="Consumer"/>
    <s v="United States"/>
    <s v="Long Beach"/>
    <s v="California"/>
    <n v="90805"/>
    <x v="1"/>
    <s v="OFF-FA-10003059"/>
    <s v="Office Supplies"/>
    <x v="1"/>
    <x v="13"/>
    <x v="802"/>
    <n v="5.43"/>
  </r>
  <r>
    <n v="6706"/>
    <s v="CA-2016-139164"/>
    <d v="2016-06-23T00:00:00"/>
    <d v="2016-06-28T00:00:00"/>
    <x v="9"/>
    <s v="Standard Class"/>
    <x v="394"/>
    <x v="394"/>
    <s v="Consumer"/>
    <s v="United States"/>
    <s v="Long Beach"/>
    <s v="California"/>
    <n v="90805"/>
    <x v="1"/>
    <s v="TEC-PH-10003931"/>
    <s v="Technology"/>
    <x v="2"/>
    <x v="7"/>
    <x v="161"/>
    <n v="143.976"/>
  </r>
  <r>
    <n v="6707"/>
    <s v="CA-2017-112277"/>
    <d v="2017-10-09T00:00:00"/>
    <d v="2017-09-15T00:00:00"/>
    <x v="8"/>
    <s v="Standard Class"/>
    <x v="281"/>
    <x v="281"/>
    <s v="Corporate"/>
    <s v="United States"/>
    <s v="Fort Lauderdale"/>
    <s v="Florida"/>
    <n v="33311"/>
    <x v="0"/>
    <s v="TEC-PH-10003505"/>
    <s v="Technology"/>
    <x v="2"/>
    <x v="7"/>
    <x v="910"/>
    <n v="519.67999999999995"/>
  </r>
  <r>
    <n v="6708"/>
    <s v="CA-2015-167724"/>
    <d v="2015-04-13T00:00:00"/>
    <d v="2015-04-18T00:00:00"/>
    <x v="4"/>
    <s v="Standard Class"/>
    <x v="408"/>
    <x v="408"/>
    <s v="Home Office"/>
    <s v="United States"/>
    <s v="Baltimore"/>
    <s v="Maryland"/>
    <n v="21215"/>
    <x v="3"/>
    <s v="OFF-LA-10002368"/>
    <s v="Office Supplies"/>
    <x v="1"/>
    <x v="2"/>
    <x v="1786"/>
    <n v="7.83"/>
  </r>
  <r>
    <n v="6709"/>
    <s v="CA-2016-123141"/>
    <d v="2016-11-14T00:00:00"/>
    <d v="2016-11-19T00:00:00"/>
    <x v="2"/>
    <s v="Standard Class"/>
    <x v="47"/>
    <x v="47"/>
    <s v="Consumer"/>
    <s v="United States"/>
    <s v="Rio Rancho"/>
    <s v="New Mexico"/>
    <n v="87124"/>
    <x v="1"/>
    <s v="FUR-CH-10004287"/>
    <s v="Furniture"/>
    <x v="0"/>
    <x v="1"/>
    <x v="158"/>
    <n v="883.84"/>
  </r>
  <r>
    <n v="6710"/>
    <s v="CA-2016-123141"/>
    <d v="2016-11-14T00:00:00"/>
    <d v="2016-11-19T00:00:00"/>
    <x v="2"/>
    <s v="Standard Class"/>
    <x v="47"/>
    <x v="47"/>
    <s v="Consumer"/>
    <s v="United States"/>
    <s v="Rio Rancho"/>
    <s v="New Mexico"/>
    <n v="87124"/>
    <x v="1"/>
    <s v="FUR-CH-10001891"/>
    <s v="Furniture"/>
    <x v="0"/>
    <x v="1"/>
    <x v="268"/>
    <n v="230.352"/>
  </r>
  <r>
    <n v="6711"/>
    <s v="CA-2017-149503"/>
    <d v="2017-09-12T00:00:00"/>
    <d v="2017-12-12T00:00:00"/>
    <x v="3"/>
    <s v="First Class"/>
    <x v="70"/>
    <x v="70"/>
    <s v="Corporate"/>
    <s v="United States"/>
    <s v="Stockton"/>
    <s v="California"/>
    <n v="95207"/>
    <x v="1"/>
    <s v="OFF-BI-10002133"/>
    <s v="Office Supplies"/>
    <x v="1"/>
    <x v="8"/>
    <x v="1147"/>
    <n v="273.92"/>
  </r>
  <r>
    <n v="6712"/>
    <s v="CA-2018-163069"/>
    <d v="2018-08-18T00:00:00"/>
    <d v="2018-08-21T00:00:00"/>
    <x v="0"/>
    <s v="Second Class"/>
    <x v="307"/>
    <x v="307"/>
    <s v="Consumer"/>
    <s v="United States"/>
    <s v="Columbus"/>
    <s v="Ohio"/>
    <n v="43229"/>
    <x v="3"/>
    <s v="OFF-AR-10001419"/>
    <s v="Office Supplies"/>
    <x v="1"/>
    <x v="6"/>
    <x v="1015"/>
    <n v="9.9120000000000008"/>
  </r>
  <r>
    <n v="6713"/>
    <s v="CA-2018-107629"/>
    <d v="2018-12-14T00:00:00"/>
    <d v="2018-12-14T00:00:00"/>
    <x v="1"/>
    <s v="Same Day"/>
    <x v="72"/>
    <x v="72"/>
    <s v="Consumer"/>
    <s v="United States"/>
    <s v="Skokie"/>
    <s v="Illinois"/>
    <n v="60076"/>
    <x v="2"/>
    <s v="FUR-FU-10002298"/>
    <s v="Furniture"/>
    <x v="0"/>
    <x v="5"/>
    <x v="1305"/>
    <n v="266.35199999999998"/>
  </r>
  <r>
    <n v="6714"/>
    <s v="CA-2018-107629"/>
    <d v="2018-12-14T00:00:00"/>
    <d v="2018-12-14T00:00:00"/>
    <x v="1"/>
    <s v="Same Day"/>
    <x v="72"/>
    <x v="72"/>
    <s v="Consumer"/>
    <s v="United States"/>
    <s v="Skokie"/>
    <s v="Illinois"/>
    <n v="60076"/>
    <x v="2"/>
    <s v="FUR-FU-10004091"/>
    <s v="Furniture"/>
    <x v="0"/>
    <x v="5"/>
    <x v="267"/>
    <n v="56.328000000000003"/>
  </r>
  <r>
    <n v="6715"/>
    <s v="CA-2018-107629"/>
    <d v="2018-12-14T00:00:00"/>
    <d v="2018-12-14T00:00:00"/>
    <x v="1"/>
    <s v="Same Day"/>
    <x v="72"/>
    <x v="72"/>
    <s v="Consumer"/>
    <s v="United States"/>
    <s v="Skokie"/>
    <s v="Illinois"/>
    <n v="60076"/>
    <x v="2"/>
    <s v="TEC-AC-10004510"/>
    <s v="Technology"/>
    <x v="2"/>
    <x v="11"/>
    <x v="953"/>
    <n v="39.264000000000003"/>
  </r>
  <r>
    <n v="6716"/>
    <s v="CA-2018-107629"/>
    <d v="2018-12-14T00:00:00"/>
    <d v="2018-12-14T00:00:00"/>
    <x v="1"/>
    <s v="Same Day"/>
    <x v="72"/>
    <x v="72"/>
    <s v="Consumer"/>
    <s v="United States"/>
    <s v="Skokie"/>
    <s v="Illinois"/>
    <n v="60076"/>
    <x v="2"/>
    <s v="OFF-AR-10002987"/>
    <s v="Office Supplies"/>
    <x v="1"/>
    <x v="6"/>
    <x v="1562"/>
    <n v="95.231999999999999"/>
  </r>
  <r>
    <n v="6717"/>
    <s v="CA-2017-134789"/>
    <d v="2017-08-04T00:00:00"/>
    <d v="2017-04-15T00:00:00"/>
    <x v="0"/>
    <s v="Standard Class"/>
    <x v="278"/>
    <x v="278"/>
    <s v="Home Office"/>
    <s v="United States"/>
    <s v="Hot Springs"/>
    <s v="Arkansas"/>
    <n v="71901"/>
    <x v="0"/>
    <s v="OFF-FA-10002280"/>
    <s v="Office Supplies"/>
    <x v="1"/>
    <x v="13"/>
    <x v="659"/>
    <n v="30"/>
  </r>
  <r>
    <n v="6718"/>
    <s v="CA-2017-134789"/>
    <d v="2017-08-04T00:00:00"/>
    <d v="2017-04-15T00:00:00"/>
    <x v="0"/>
    <s v="Standard Class"/>
    <x v="278"/>
    <x v="278"/>
    <s v="Home Office"/>
    <s v="United States"/>
    <s v="Hot Springs"/>
    <s v="Arkansas"/>
    <n v="71901"/>
    <x v="0"/>
    <s v="OFF-PA-10001934"/>
    <s v="Office Supplies"/>
    <x v="1"/>
    <x v="10"/>
    <x v="548"/>
    <n v="25.92"/>
  </r>
  <r>
    <n v="6719"/>
    <s v="CA-2017-134789"/>
    <d v="2017-08-04T00:00:00"/>
    <d v="2017-04-15T00:00:00"/>
    <x v="0"/>
    <s v="Standard Class"/>
    <x v="278"/>
    <x v="278"/>
    <s v="Home Office"/>
    <s v="United States"/>
    <s v="Hot Springs"/>
    <s v="Arkansas"/>
    <n v="71901"/>
    <x v="0"/>
    <s v="FUR-FU-10003268"/>
    <s v="Furniture"/>
    <x v="0"/>
    <x v="5"/>
    <x v="885"/>
    <n v="159.91999999999999"/>
  </r>
  <r>
    <n v="6720"/>
    <s v="CA-2017-130442"/>
    <d v="2017-12-16T00:00:00"/>
    <d v="2017-12-19T00:00:00"/>
    <x v="1"/>
    <s v="First Class"/>
    <x v="11"/>
    <x v="11"/>
    <s v="Consumer"/>
    <s v="United States"/>
    <s v="Goldsboro"/>
    <s v="North Carolina"/>
    <n v="27534"/>
    <x v="0"/>
    <s v="OFF-AP-10004859"/>
    <s v="Office Supplies"/>
    <x v="1"/>
    <x v="9"/>
    <x v="930"/>
    <n v="34.944000000000003"/>
  </r>
  <r>
    <n v="6721"/>
    <s v="CA-2018-102974"/>
    <d v="2018-09-19T00:00:00"/>
    <d v="2018-09-24T00:00:00"/>
    <x v="3"/>
    <s v="Standard Class"/>
    <x v="317"/>
    <x v="317"/>
    <s v="Corporate"/>
    <s v="United States"/>
    <s v="Los Angeles"/>
    <s v="California"/>
    <n v="90032"/>
    <x v="1"/>
    <s v="TEC-AC-10000057"/>
    <s v="Technology"/>
    <x v="2"/>
    <x v="11"/>
    <x v="632"/>
    <n v="149.94999999999999"/>
  </r>
  <r>
    <n v="6722"/>
    <s v="CA-2018-102974"/>
    <d v="2018-09-19T00:00:00"/>
    <d v="2018-09-24T00:00:00"/>
    <x v="3"/>
    <s v="Standard Class"/>
    <x v="317"/>
    <x v="317"/>
    <s v="Corporate"/>
    <s v="United States"/>
    <s v="Los Angeles"/>
    <s v="California"/>
    <n v="90032"/>
    <x v="1"/>
    <s v="OFF-AR-10000914"/>
    <s v="Office Supplies"/>
    <x v="1"/>
    <x v="6"/>
    <x v="1748"/>
    <n v="23.32"/>
  </r>
  <r>
    <n v="6723"/>
    <s v="CA-2018-102974"/>
    <d v="2018-09-19T00:00:00"/>
    <d v="2018-09-24T00:00:00"/>
    <x v="3"/>
    <s v="Standard Class"/>
    <x v="317"/>
    <x v="317"/>
    <s v="Corporate"/>
    <s v="United States"/>
    <s v="Los Angeles"/>
    <s v="California"/>
    <n v="90032"/>
    <x v="1"/>
    <s v="OFF-AR-10004956"/>
    <s v="Office Supplies"/>
    <x v="1"/>
    <x v="6"/>
    <x v="1244"/>
    <n v="16.739999999999998"/>
  </r>
  <r>
    <n v="6724"/>
    <s v="US-2018-166394"/>
    <d v="2018-04-09T00:00:00"/>
    <d v="2018-09-06T00:00:00"/>
    <x v="4"/>
    <s v="Second Class"/>
    <x v="718"/>
    <x v="718"/>
    <s v="Consumer"/>
    <s v="United States"/>
    <s v="Nashua"/>
    <s v="New Hampshire"/>
    <n v="3060"/>
    <x v="3"/>
    <s v="OFF-FA-10001843"/>
    <s v="Office Supplies"/>
    <x v="1"/>
    <x v="13"/>
    <x v="128"/>
    <n v="14.82"/>
  </r>
  <r>
    <n v="6725"/>
    <s v="CA-2017-128811"/>
    <d v="2017-12-09T00:00:00"/>
    <d v="2017-09-16T00:00:00"/>
    <x v="1"/>
    <s v="Standard Class"/>
    <x v="227"/>
    <x v="227"/>
    <s v="Consumer"/>
    <s v="United States"/>
    <s v="Seattle"/>
    <s v="Washington"/>
    <n v="98103"/>
    <x v="1"/>
    <s v="OFF-FA-10000585"/>
    <s v="Office Supplies"/>
    <x v="1"/>
    <x v="13"/>
    <x v="204"/>
    <n v="10.47"/>
  </r>
  <r>
    <n v="6726"/>
    <s v="CA-2017-128811"/>
    <d v="2017-12-09T00:00:00"/>
    <d v="2017-09-16T00:00:00"/>
    <x v="1"/>
    <s v="Standard Class"/>
    <x v="227"/>
    <x v="227"/>
    <s v="Consumer"/>
    <s v="United States"/>
    <s v="Seattle"/>
    <s v="Washington"/>
    <n v="98103"/>
    <x v="1"/>
    <s v="OFF-LA-10003720"/>
    <s v="Office Supplies"/>
    <x v="1"/>
    <x v="2"/>
    <x v="1636"/>
    <n v="11.07"/>
  </r>
  <r>
    <n v="6727"/>
    <s v="CA-2017-128811"/>
    <d v="2017-12-09T00:00:00"/>
    <d v="2017-09-16T00:00:00"/>
    <x v="1"/>
    <s v="Standard Class"/>
    <x v="227"/>
    <x v="227"/>
    <s v="Consumer"/>
    <s v="United States"/>
    <s v="Seattle"/>
    <s v="Washington"/>
    <n v="98103"/>
    <x v="1"/>
    <s v="OFF-BI-10000301"/>
    <s v="Office Supplies"/>
    <x v="1"/>
    <x v="8"/>
    <x v="625"/>
    <n v="20.704000000000001"/>
  </r>
  <r>
    <n v="6728"/>
    <s v="CA-2018-145443"/>
    <d v="2018-10-08T00:00:00"/>
    <d v="2018-08-15T00:00:00"/>
    <x v="8"/>
    <s v="Second Class"/>
    <x v="281"/>
    <x v="281"/>
    <s v="Corporate"/>
    <s v="United States"/>
    <s v="Richmond"/>
    <s v="Indiana"/>
    <n v="47374"/>
    <x v="2"/>
    <s v="OFF-PA-10003302"/>
    <s v="Office Supplies"/>
    <x v="1"/>
    <x v="10"/>
    <x v="1721"/>
    <n v="177.2"/>
  </r>
  <r>
    <n v="6729"/>
    <s v="CA-2017-165827"/>
    <d v="2017-04-11T00:00:00"/>
    <d v="2017-11-09T00:00:00"/>
    <x v="4"/>
    <s v="Standard Class"/>
    <x v="716"/>
    <x v="716"/>
    <s v="Corporate"/>
    <s v="United States"/>
    <s v="Miami"/>
    <s v="Florida"/>
    <n v="33180"/>
    <x v="0"/>
    <s v="FUR-FU-10001889"/>
    <s v="Furniture"/>
    <x v="0"/>
    <x v="5"/>
    <x v="1158"/>
    <n v="50.496000000000002"/>
  </r>
  <r>
    <n v="6730"/>
    <s v="CA-2016-156734"/>
    <d v="2016-06-18T00:00:00"/>
    <d v="2016-06-20T00:00:00"/>
    <x v="9"/>
    <s v="First Class"/>
    <x v="296"/>
    <x v="296"/>
    <s v="Corporate"/>
    <s v="United States"/>
    <s v="Smyrna"/>
    <s v="Tennessee"/>
    <n v="37167"/>
    <x v="0"/>
    <s v="OFF-BI-10002982"/>
    <s v="Office Supplies"/>
    <x v="1"/>
    <x v="8"/>
    <x v="1267"/>
    <n v="6.1289999999999996"/>
  </r>
  <r>
    <n v="6731"/>
    <s v="CA-2016-156734"/>
    <d v="2016-06-18T00:00:00"/>
    <d v="2016-06-20T00:00:00"/>
    <x v="9"/>
    <s v="First Class"/>
    <x v="296"/>
    <x v="296"/>
    <s v="Corporate"/>
    <s v="United States"/>
    <s v="Smyrna"/>
    <s v="Tennessee"/>
    <n v="37167"/>
    <x v="0"/>
    <s v="FUR-CH-10002965"/>
    <s v="Furniture"/>
    <x v="0"/>
    <x v="1"/>
    <x v="229"/>
    <n v="643.13599999999997"/>
  </r>
  <r>
    <n v="6732"/>
    <s v="CA-2016-156734"/>
    <d v="2016-06-18T00:00:00"/>
    <d v="2016-06-20T00:00:00"/>
    <x v="9"/>
    <s v="First Class"/>
    <x v="296"/>
    <x v="296"/>
    <s v="Corporate"/>
    <s v="United States"/>
    <s v="Smyrna"/>
    <s v="Tennessee"/>
    <n v="37167"/>
    <x v="0"/>
    <s v="OFF-PA-10001937"/>
    <s v="Office Supplies"/>
    <x v="1"/>
    <x v="10"/>
    <x v="289"/>
    <n v="20.736000000000001"/>
  </r>
  <r>
    <n v="6733"/>
    <s v="CA-2015-120096"/>
    <d v="2015-04-07T00:00:00"/>
    <d v="2015-07-07T00:00:00"/>
    <x v="4"/>
    <s v="First Class"/>
    <x v="722"/>
    <x v="722"/>
    <s v="Corporate"/>
    <s v="United States"/>
    <s v="Aurora"/>
    <s v="Colorado"/>
    <n v="80013"/>
    <x v="1"/>
    <s v="OFF-PA-10001977"/>
    <s v="Office Supplies"/>
    <x v="1"/>
    <x v="10"/>
    <x v="1473"/>
    <n v="177.536"/>
  </r>
  <r>
    <n v="6734"/>
    <s v="CA-2015-120096"/>
    <d v="2015-04-07T00:00:00"/>
    <d v="2015-07-07T00:00:00"/>
    <x v="4"/>
    <s v="First Class"/>
    <x v="722"/>
    <x v="722"/>
    <s v="Corporate"/>
    <s v="United States"/>
    <s v="Aurora"/>
    <s v="Colorado"/>
    <n v="80013"/>
    <x v="1"/>
    <s v="OFF-AP-10000692"/>
    <s v="Office Supplies"/>
    <x v="1"/>
    <x v="9"/>
    <x v="1250"/>
    <n v="32.432000000000002"/>
  </r>
  <r>
    <n v="6735"/>
    <s v="CA-2016-141754"/>
    <d v="2016-12-20T00:00:00"/>
    <d v="2016-12-25T00:00:00"/>
    <x v="1"/>
    <s v="Standard Class"/>
    <x v="773"/>
    <x v="773"/>
    <s v="Home Office"/>
    <s v="United States"/>
    <s v="Miami"/>
    <s v="Florida"/>
    <n v="33142"/>
    <x v="0"/>
    <s v="OFF-LA-10004093"/>
    <s v="Office Supplies"/>
    <x v="1"/>
    <x v="2"/>
    <x v="676"/>
    <n v="11.696"/>
  </r>
  <r>
    <n v="6736"/>
    <s v="CA-2017-123358"/>
    <d v="2017-10-04T00:00:00"/>
    <d v="2017-04-17T00:00:00"/>
    <x v="8"/>
    <s v="Standard Class"/>
    <x v="537"/>
    <x v="537"/>
    <s v="Consumer"/>
    <s v="United States"/>
    <s v="San Francisco"/>
    <s v="California"/>
    <n v="94122"/>
    <x v="1"/>
    <s v="OFF-AP-10004980"/>
    <s v="Office Supplies"/>
    <x v="1"/>
    <x v="9"/>
    <x v="976"/>
    <n v="113.76"/>
  </r>
  <r>
    <n v="6737"/>
    <s v="CA-2017-123358"/>
    <d v="2017-10-04T00:00:00"/>
    <d v="2017-04-17T00:00:00"/>
    <x v="8"/>
    <s v="Standard Class"/>
    <x v="537"/>
    <x v="537"/>
    <s v="Consumer"/>
    <s v="United States"/>
    <s v="San Francisco"/>
    <s v="California"/>
    <n v="94122"/>
    <x v="1"/>
    <s v="OFF-ST-10001932"/>
    <s v="Office Supplies"/>
    <x v="1"/>
    <x v="4"/>
    <x v="1650"/>
    <n v="579.51"/>
  </r>
  <r>
    <n v="6738"/>
    <s v="CA-2017-123358"/>
    <d v="2017-10-04T00:00:00"/>
    <d v="2017-04-17T00:00:00"/>
    <x v="8"/>
    <s v="Standard Class"/>
    <x v="537"/>
    <x v="537"/>
    <s v="Consumer"/>
    <s v="United States"/>
    <s v="San Francisco"/>
    <s v="California"/>
    <n v="94122"/>
    <x v="1"/>
    <s v="OFF-ST-10000636"/>
    <s v="Office Supplies"/>
    <x v="1"/>
    <x v="4"/>
    <x v="1753"/>
    <n v="150.66"/>
  </r>
  <r>
    <n v="6739"/>
    <s v="CA-2017-123358"/>
    <d v="2017-10-04T00:00:00"/>
    <d v="2017-04-17T00:00:00"/>
    <x v="8"/>
    <s v="Standard Class"/>
    <x v="537"/>
    <x v="537"/>
    <s v="Consumer"/>
    <s v="United States"/>
    <s v="San Francisco"/>
    <s v="California"/>
    <n v="94122"/>
    <x v="1"/>
    <s v="OFF-BI-10000069"/>
    <s v="Office Supplies"/>
    <x v="1"/>
    <x v="8"/>
    <x v="491"/>
    <n v="48.031999999999996"/>
  </r>
  <r>
    <n v="6740"/>
    <s v="CA-2015-144029"/>
    <d v="2015-05-26T00:00:00"/>
    <d v="2015-05-31T00:00:00"/>
    <x v="5"/>
    <s v="Standard Class"/>
    <x v="514"/>
    <x v="514"/>
    <s v="Consumer"/>
    <s v="United States"/>
    <s v="Chicago"/>
    <s v="Illinois"/>
    <n v="60623"/>
    <x v="2"/>
    <s v="OFF-ST-10001837"/>
    <s v="Office Supplies"/>
    <x v="1"/>
    <x v="4"/>
    <x v="1340"/>
    <n v="102.624"/>
  </r>
  <r>
    <n v="6741"/>
    <s v="CA-2015-144029"/>
    <d v="2015-05-26T00:00:00"/>
    <d v="2015-05-31T00:00:00"/>
    <x v="5"/>
    <s v="Standard Class"/>
    <x v="514"/>
    <x v="514"/>
    <s v="Consumer"/>
    <s v="United States"/>
    <s v="Chicago"/>
    <s v="Illinois"/>
    <n v="60623"/>
    <x v="2"/>
    <s v="FUR-CH-10003981"/>
    <s v="Furniture"/>
    <x v="0"/>
    <x v="1"/>
    <x v="1175"/>
    <n v="359.77199999999999"/>
  </r>
  <r>
    <n v="6742"/>
    <s v="CA-2015-144029"/>
    <d v="2015-05-26T00:00:00"/>
    <d v="2015-05-31T00:00:00"/>
    <x v="5"/>
    <s v="Standard Class"/>
    <x v="514"/>
    <x v="514"/>
    <s v="Consumer"/>
    <s v="United States"/>
    <s v="Chicago"/>
    <s v="Illinois"/>
    <n v="60623"/>
    <x v="2"/>
    <s v="OFF-AR-10000716"/>
    <s v="Office Supplies"/>
    <x v="1"/>
    <x v="6"/>
    <x v="794"/>
    <n v="13.391999999999999"/>
  </r>
  <r>
    <n v="6743"/>
    <s v="US-2018-101784"/>
    <d v="2018-06-07T00:00:00"/>
    <d v="2018-07-11T00:00:00"/>
    <x v="9"/>
    <s v="Standard Class"/>
    <x v="138"/>
    <x v="138"/>
    <s v="Consumer"/>
    <s v="United States"/>
    <s v="Los Angeles"/>
    <s v="California"/>
    <n v="90008"/>
    <x v="1"/>
    <s v="FUR-CH-10001146"/>
    <s v="Furniture"/>
    <x v="0"/>
    <x v="1"/>
    <x v="124"/>
    <n v="122.136"/>
  </r>
  <r>
    <n v="6744"/>
    <s v="CA-2016-156923"/>
    <d v="2016-02-16T00:00:00"/>
    <d v="2016-02-20T00:00:00"/>
    <x v="11"/>
    <s v="Standard Class"/>
    <x v="133"/>
    <x v="133"/>
    <s v="Corporate"/>
    <s v="United States"/>
    <s v="Dover"/>
    <s v="New Hampshire"/>
    <n v="3820"/>
    <x v="3"/>
    <s v="OFF-PA-10002751"/>
    <s v="Office Supplies"/>
    <x v="1"/>
    <x v="10"/>
    <x v="151"/>
    <n v="35.880000000000003"/>
  </r>
  <r>
    <n v="6745"/>
    <s v="CA-2018-111269"/>
    <d v="2018-06-16T00:00:00"/>
    <d v="2018-06-18T00:00:00"/>
    <x v="9"/>
    <s v="Second Class"/>
    <x v="394"/>
    <x v="394"/>
    <s v="Consumer"/>
    <s v="United States"/>
    <s v="Dublin"/>
    <s v="Ohio"/>
    <n v="43017"/>
    <x v="3"/>
    <s v="TEC-AC-10001606"/>
    <s v="Technology"/>
    <x v="2"/>
    <x v="11"/>
    <x v="590"/>
    <n v="479.952"/>
  </r>
  <r>
    <n v="6746"/>
    <s v="CA-2018-111269"/>
    <d v="2018-06-16T00:00:00"/>
    <d v="2018-06-18T00:00:00"/>
    <x v="9"/>
    <s v="Second Class"/>
    <x v="394"/>
    <x v="394"/>
    <s v="Consumer"/>
    <s v="United States"/>
    <s v="Dublin"/>
    <s v="Ohio"/>
    <n v="43017"/>
    <x v="3"/>
    <s v="OFF-AR-10001427"/>
    <s v="Office Supplies"/>
    <x v="1"/>
    <x v="6"/>
    <x v="251"/>
    <n v="23.92"/>
  </r>
  <r>
    <n v="6747"/>
    <s v="CA-2018-159156"/>
    <d v="2018-11-13T00:00:00"/>
    <d v="2018-11-16T00:00:00"/>
    <x v="2"/>
    <s v="First Class"/>
    <x v="33"/>
    <x v="33"/>
    <s v="Corporate"/>
    <s v="United States"/>
    <s v="New York City"/>
    <s v="New York"/>
    <n v="10009"/>
    <x v="3"/>
    <s v="TEC-PH-10004389"/>
    <s v="Technology"/>
    <x v="2"/>
    <x v="7"/>
    <x v="1431"/>
    <n v="629.95000000000005"/>
  </r>
  <r>
    <n v="6748"/>
    <s v="CA-2018-100230"/>
    <d v="2018-11-12T00:00:00"/>
    <d v="2018-12-15T00:00:00"/>
    <x v="2"/>
    <s v="Standard Class"/>
    <x v="211"/>
    <x v="211"/>
    <s v="Consumer"/>
    <s v="United States"/>
    <s v="New York City"/>
    <s v="New York"/>
    <n v="10035"/>
    <x v="3"/>
    <s v="OFF-BI-10002498"/>
    <s v="Office Supplies"/>
    <x v="1"/>
    <x v="8"/>
    <x v="440"/>
    <n v="14.952"/>
  </r>
  <r>
    <n v="6749"/>
    <s v="CA-2018-100230"/>
    <d v="2018-11-12T00:00:00"/>
    <d v="2018-12-15T00:00:00"/>
    <x v="2"/>
    <s v="Standard Class"/>
    <x v="211"/>
    <x v="211"/>
    <s v="Consumer"/>
    <s v="United States"/>
    <s v="New York City"/>
    <s v="New York"/>
    <n v="10035"/>
    <x v="3"/>
    <s v="OFF-PA-10002245"/>
    <s v="Office Supplies"/>
    <x v="1"/>
    <x v="10"/>
    <x v="1343"/>
    <n v="17.940000000000001"/>
  </r>
  <r>
    <n v="6750"/>
    <s v="CA-2018-100230"/>
    <d v="2018-11-12T00:00:00"/>
    <d v="2018-12-15T00:00:00"/>
    <x v="2"/>
    <s v="Standard Class"/>
    <x v="211"/>
    <x v="211"/>
    <s v="Consumer"/>
    <s v="United States"/>
    <s v="New York City"/>
    <s v="New York"/>
    <n v="10035"/>
    <x v="3"/>
    <s v="TEC-PH-10004522"/>
    <s v="Technology"/>
    <x v="2"/>
    <x v="7"/>
    <x v="1704"/>
    <n v="116.98"/>
  </r>
  <r>
    <n v="6751"/>
    <s v="CA-2017-154767"/>
    <d v="2017-06-28T00:00:00"/>
    <d v="2017-06-30T00:00:00"/>
    <x v="9"/>
    <s v="Second Class"/>
    <x v="669"/>
    <x v="669"/>
    <s v="Consumer"/>
    <s v="United States"/>
    <s v="Paterson"/>
    <s v="New Jersey"/>
    <n v="7501"/>
    <x v="3"/>
    <s v="FUR-CH-10003535"/>
    <s v="Furniture"/>
    <x v="0"/>
    <x v="1"/>
    <x v="1522"/>
    <n v="121.96"/>
  </r>
  <r>
    <n v="6752"/>
    <s v="CA-2017-154767"/>
    <d v="2017-06-28T00:00:00"/>
    <d v="2017-06-30T00:00:00"/>
    <x v="9"/>
    <s v="Second Class"/>
    <x v="669"/>
    <x v="669"/>
    <s v="Consumer"/>
    <s v="United States"/>
    <s v="Paterson"/>
    <s v="New Jersey"/>
    <n v="7501"/>
    <x v="3"/>
    <s v="OFF-AP-10000595"/>
    <s v="Office Supplies"/>
    <x v="1"/>
    <x v="9"/>
    <x v="1505"/>
    <n v="8.74"/>
  </r>
  <r>
    <n v="6753"/>
    <s v="CA-2017-154767"/>
    <d v="2017-06-28T00:00:00"/>
    <d v="2017-06-30T00:00:00"/>
    <x v="9"/>
    <s v="Second Class"/>
    <x v="669"/>
    <x v="669"/>
    <s v="Consumer"/>
    <s v="United States"/>
    <s v="Paterson"/>
    <s v="New Jersey"/>
    <n v="7501"/>
    <x v="3"/>
    <s v="OFF-PA-10003039"/>
    <s v="Office Supplies"/>
    <x v="1"/>
    <x v="10"/>
    <x v="334"/>
    <n v="61.96"/>
  </r>
  <r>
    <n v="6754"/>
    <s v="CA-2017-154767"/>
    <d v="2017-06-28T00:00:00"/>
    <d v="2017-06-30T00:00:00"/>
    <x v="9"/>
    <s v="Second Class"/>
    <x v="669"/>
    <x v="669"/>
    <s v="Consumer"/>
    <s v="United States"/>
    <s v="Paterson"/>
    <s v="New Jersey"/>
    <n v="7501"/>
    <x v="3"/>
    <s v="OFF-BI-10002003"/>
    <s v="Office Supplies"/>
    <x v="1"/>
    <x v="8"/>
    <x v="1393"/>
    <n v="7.96"/>
  </r>
  <r>
    <n v="6755"/>
    <s v="CA-2017-154767"/>
    <d v="2017-06-28T00:00:00"/>
    <d v="2017-06-30T00:00:00"/>
    <x v="9"/>
    <s v="Second Class"/>
    <x v="669"/>
    <x v="669"/>
    <s v="Consumer"/>
    <s v="United States"/>
    <s v="Paterson"/>
    <s v="New Jersey"/>
    <n v="7501"/>
    <x v="3"/>
    <s v="OFF-AP-10002311"/>
    <s v="Office Supplies"/>
    <x v="1"/>
    <x v="9"/>
    <x v="14"/>
    <n v="275.24"/>
  </r>
  <r>
    <n v="6756"/>
    <s v="CA-2018-124205"/>
    <d v="2018-09-15T00:00:00"/>
    <d v="2018-09-19T00:00:00"/>
    <x v="3"/>
    <s v="Standard Class"/>
    <x v="779"/>
    <x v="779"/>
    <s v="Corporate"/>
    <s v="United States"/>
    <s v="Lakewood"/>
    <s v="New Jersey"/>
    <n v="8701"/>
    <x v="3"/>
    <s v="FUR-FU-10002445"/>
    <s v="Furniture"/>
    <x v="0"/>
    <x v="5"/>
    <x v="1448"/>
    <n v="47.4"/>
  </r>
  <r>
    <n v="6757"/>
    <s v="CA-2018-124205"/>
    <d v="2018-09-15T00:00:00"/>
    <d v="2018-09-19T00:00:00"/>
    <x v="3"/>
    <s v="Standard Class"/>
    <x v="779"/>
    <x v="779"/>
    <s v="Corporate"/>
    <s v="United States"/>
    <s v="Lakewood"/>
    <s v="New Jersey"/>
    <n v="8701"/>
    <x v="3"/>
    <s v="FUR-CH-10003606"/>
    <s v="Furniture"/>
    <x v="0"/>
    <x v="1"/>
    <x v="1575"/>
    <n v="512.96"/>
  </r>
  <r>
    <n v="6758"/>
    <s v="CA-2018-124205"/>
    <d v="2018-09-15T00:00:00"/>
    <d v="2018-09-19T00:00:00"/>
    <x v="3"/>
    <s v="Standard Class"/>
    <x v="779"/>
    <x v="779"/>
    <s v="Corporate"/>
    <s v="United States"/>
    <s v="Lakewood"/>
    <s v="New Jersey"/>
    <n v="8701"/>
    <x v="3"/>
    <s v="TEC-PH-10002115"/>
    <s v="Technology"/>
    <x v="2"/>
    <x v="7"/>
    <x v="801"/>
    <n v="395.94"/>
  </r>
  <r>
    <n v="6759"/>
    <s v="CA-2018-124205"/>
    <d v="2018-09-15T00:00:00"/>
    <d v="2018-09-19T00:00:00"/>
    <x v="3"/>
    <s v="Standard Class"/>
    <x v="779"/>
    <x v="779"/>
    <s v="Corporate"/>
    <s v="United States"/>
    <s v="Lakewood"/>
    <s v="New Jersey"/>
    <n v="8701"/>
    <x v="3"/>
    <s v="OFF-ST-10000934"/>
    <s v="Office Supplies"/>
    <x v="1"/>
    <x v="4"/>
    <x v="356"/>
    <n v="81.96"/>
  </r>
  <r>
    <n v="6760"/>
    <s v="CA-2018-165715"/>
    <d v="2018-02-12T00:00:00"/>
    <d v="2018-12-08T00:00:00"/>
    <x v="11"/>
    <s v="Standard Class"/>
    <x v="767"/>
    <x v="767"/>
    <s v="Consumer"/>
    <s v="United States"/>
    <s v="Greensboro"/>
    <s v="North Carolina"/>
    <n v="27405"/>
    <x v="0"/>
    <s v="OFF-AR-10003903"/>
    <s v="Office Supplies"/>
    <x v="1"/>
    <x v="6"/>
    <x v="887"/>
    <n v="32.776000000000003"/>
  </r>
  <r>
    <n v="6761"/>
    <s v="CA-2018-100636"/>
    <d v="2018-06-26T00:00:00"/>
    <d v="2018-06-30T00:00:00"/>
    <x v="9"/>
    <s v="Standard Class"/>
    <x v="157"/>
    <x v="157"/>
    <s v="Consumer"/>
    <s v="United States"/>
    <s v="New York City"/>
    <s v="New York"/>
    <n v="10035"/>
    <x v="3"/>
    <s v="OFF-ST-10004123"/>
    <s v="Office Supplies"/>
    <x v="1"/>
    <x v="4"/>
    <x v="72"/>
    <n v="272.94"/>
  </r>
  <r>
    <n v="6762"/>
    <s v="CA-2017-162943"/>
    <d v="2017-07-24T00:00:00"/>
    <d v="2017-07-26T00:00:00"/>
    <x v="6"/>
    <s v="Second Class"/>
    <x v="715"/>
    <x v="715"/>
    <s v="Corporate"/>
    <s v="United States"/>
    <s v="New York City"/>
    <s v="New York"/>
    <n v="10035"/>
    <x v="3"/>
    <s v="FUR-CH-10001708"/>
    <s v="Furniture"/>
    <x v="0"/>
    <x v="1"/>
    <x v="893"/>
    <n v="253.76400000000001"/>
  </r>
  <r>
    <n v="6763"/>
    <s v="CA-2017-144764"/>
    <d v="2017-02-09T00:00:00"/>
    <d v="2017-09-08T00:00:00"/>
    <x v="11"/>
    <s v="Standard Class"/>
    <x v="210"/>
    <x v="210"/>
    <s v="Consumer"/>
    <s v="United States"/>
    <s v="Chicago"/>
    <s v="Illinois"/>
    <n v="60623"/>
    <x v="2"/>
    <s v="OFF-LA-10000240"/>
    <s v="Office Supplies"/>
    <x v="1"/>
    <x v="2"/>
    <x v="2"/>
    <n v="29.24"/>
  </r>
  <r>
    <n v="6764"/>
    <s v="CA-2017-144764"/>
    <d v="2017-02-09T00:00:00"/>
    <d v="2017-09-08T00:00:00"/>
    <x v="11"/>
    <s v="Standard Class"/>
    <x v="210"/>
    <x v="210"/>
    <s v="Consumer"/>
    <s v="United States"/>
    <s v="Chicago"/>
    <s v="Illinois"/>
    <n v="60623"/>
    <x v="2"/>
    <s v="OFF-ST-10002485"/>
    <s v="Office Supplies"/>
    <x v="1"/>
    <x v="4"/>
    <x v="211"/>
    <n v="35.167999999999999"/>
  </r>
  <r>
    <n v="6765"/>
    <s v="CA-2017-144764"/>
    <d v="2017-02-09T00:00:00"/>
    <d v="2017-09-08T00:00:00"/>
    <x v="11"/>
    <s v="Standard Class"/>
    <x v="210"/>
    <x v="210"/>
    <s v="Consumer"/>
    <s v="United States"/>
    <s v="Chicago"/>
    <s v="Illinois"/>
    <n v="60623"/>
    <x v="2"/>
    <s v="TEC-MA-10003230"/>
    <s v="Technology"/>
    <x v="2"/>
    <x v="15"/>
    <x v="1787"/>
    <n v="1362.9"/>
  </r>
  <r>
    <n v="6766"/>
    <s v="CA-2018-100615"/>
    <d v="2018-04-20T00:00:00"/>
    <d v="2018-04-24T00:00:00"/>
    <x v="4"/>
    <s v="Standard Class"/>
    <x v="695"/>
    <x v="695"/>
    <s v="Consumer"/>
    <s v="United States"/>
    <s v="Chicago"/>
    <s v="Illinois"/>
    <n v="60653"/>
    <x v="2"/>
    <s v="FUR-CH-10002602"/>
    <s v="Furniture"/>
    <x v="0"/>
    <x v="1"/>
    <x v="291"/>
    <n v="317.05799999999999"/>
  </r>
  <r>
    <n v="6767"/>
    <s v="CA-2018-100615"/>
    <d v="2018-04-20T00:00:00"/>
    <d v="2018-04-24T00:00:00"/>
    <x v="4"/>
    <s v="Standard Class"/>
    <x v="695"/>
    <x v="695"/>
    <s v="Consumer"/>
    <s v="United States"/>
    <s v="Chicago"/>
    <s v="Illinois"/>
    <n v="60653"/>
    <x v="2"/>
    <s v="OFF-AR-10001683"/>
    <s v="Office Supplies"/>
    <x v="1"/>
    <x v="6"/>
    <x v="32"/>
    <n v="15.76"/>
  </r>
  <r>
    <n v="6768"/>
    <s v="CA-2018-100615"/>
    <d v="2018-04-20T00:00:00"/>
    <d v="2018-04-24T00:00:00"/>
    <x v="4"/>
    <s v="Standard Class"/>
    <x v="695"/>
    <x v="695"/>
    <s v="Consumer"/>
    <s v="United States"/>
    <s v="Chicago"/>
    <s v="Illinois"/>
    <n v="60653"/>
    <x v="2"/>
    <s v="FUR-FU-10002456"/>
    <s v="Furniture"/>
    <x v="0"/>
    <x v="5"/>
    <x v="1018"/>
    <n v="14.56"/>
  </r>
  <r>
    <n v="6769"/>
    <s v="CA-2015-109302"/>
    <d v="2015-12-08T00:00:00"/>
    <d v="2015-08-16T00:00:00"/>
    <x v="1"/>
    <s v="Standard Class"/>
    <x v="728"/>
    <x v="728"/>
    <s v="Corporate"/>
    <s v="United States"/>
    <s v="Lakewood"/>
    <s v="New Jersey"/>
    <n v="8701"/>
    <x v="3"/>
    <s v="OFF-BI-10002854"/>
    <s v="Office Supplies"/>
    <x v="1"/>
    <x v="8"/>
    <x v="904"/>
    <n v="196.21"/>
  </r>
  <r>
    <n v="6770"/>
    <s v="CA-2018-139787"/>
    <d v="2018-09-19T00:00:00"/>
    <d v="2018-09-23T00:00:00"/>
    <x v="3"/>
    <s v="Standard Class"/>
    <x v="655"/>
    <x v="655"/>
    <s v="Home Office"/>
    <s v="United States"/>
    <s v="Columbus"/>
    <s v="Georgia"/>
    <n v="31907"/>
    <x v="0"/>
    <s v="OFF-AR-10002445"/>
    <s v="Office Supplies"/>
    <x v="1"/>
    <x v="6"/>
    <x v="1646"/>
    <n v="35.4"/>
  </r>
  <r>
    <n v="6771"/>
    <s v="CA-2018-139402"/>
    <d v="2018-09-12T00:00:00"/>
    <d v="2018-12-13T00:00:00"/>
    <x v="3"/>
    <s v="Standard Class"/>
    <x v="714"/>
    <x v="714"/>
    <s v="Corporate"/>
    <s v="United States"/>
    <s v="Phoenix"/>
    <s v="Arizona"/>
    <n v="85023"/>
    <x v="1"/>
    <s v="OFF-PA-10004359"/>
    <s v="Office Supplies"/>
    <x v="1"/>
    <x v="10"/>
    <x v="1068"/>
    <n v="419.4"/>
  </r>
  <r>
    <n v="6772"/>
    <s v="CA-2018-139402"/>
    <d v="2018-09-12T00:00:00"/>
    <d v="2018-12-13T00:00:00"/>
    <x v="3"/>
    <s v="Standard Class"/>
    <x v="714"/>
    <x v="714"/>
    <s v="Corporate"/>
    <s v="United States"/>
    <s v="Phoenix"/>
    <s v="Arizona"/>
    <n v="85023"/>
    <x v="1"/>
    <s v="OFF-BI-10000279"/>
    <s v="Office Supplies"/>
    <x v="1"/>
    <x v="8"/>
    <x v="1774"/>
    <n v="13.005000000000001"/>
  </r>
  <r>
    <n v="6773"/>
    <s v="CA-2017-119018"/>
    <d v="2017-04-11T00:00:00"/>
    <d v="2017-11-08T00:00:00"/>
    <x v="4"/>
    <s v="Standard Class"/>
    <x v="194"/>
    <x v="194"/>
    <s v="Home Office"/>
    <s v="United States"/>
    <s v="Los Angeles"/>
    <s v="California"/>
    <n v="90004"/>
    <x v="1"/>
    <s v="OFF-BI-10003314"/>
    <s v="Office Supplies"/>
    <x v="1"/>
    <x v="8"/>
    <x v="308"/>
    <n v="7.7119999999999997"/>
  </r>
  <r>
    <n v="6774"/>
    <s v="CA-2017-119018"/>
    <d v="2017-04-11T00:00:00"/>
    <d v="2017-11-08T00:00:00"/>
    <x v="4"/>
    <s v="Standard Class"/>
    <x v="194"/>
    <x v="194"/>
    <s v="Home Office"/>
    <s v="United States"/>
    <s v="Los Angeles"/>
    <s v="California"/>
    <n v="90004"/>
    <x v="1"/>
    <s v="OFF-BI-10000494"/>
    <s v="Office Supplies"/>
    <x v="1"/>
    <x v="8"/>
    <x v="1572"/>
    <n v="4.1760000000000002"/>
  </r>
  <r>
    <n v="6775"/>
    <s v="CA-2017-119018"/>
    <d v="2017-04-11T00:00:00"/>
    <d v="2017-11-08T00:00:00"/>
    <x v="4"/>
    <s v="Standard Class"/>
    <x v="194"/>
    <x v="194"/>
    <s v="Home Office"/>
    <s v="United States"/>
    <s v="Los Angeles"/>
    <s v="California"/>
    <n v="90004"/>
    <x v="1"/>
    <s v="OFF-PA-10000295"/>
    <s v="Office Supplies"/>
    <x v="1"/>
    <x v="10"/>
    <x v="1788"/>
    <n v="38.880000000000003"/>
  </r>
  <r>
    <n v="6776"/>
    <s v="CA-2016-105361"/>
    <d v="2016-03-29T00:00:00"/>
    <d v="2016-04-04T00:00:00"/>
    <x v="10"/>
    <s v="Standard Class"/>
    <x v="441"/>
    <x v="441"/>
    <s v="Consumer"/>
    <s v="United States"/>
    <s v="New York City"/>
    <s v="New York"/>
    <n v="10024"/>
    <x v="3"/>
    <s v="OFF-PA-10002615"/>
    <s v="Office Supplies"/>
    <x v="1"/>
    <x v="10"/>
    <x v="250"/>
    <n v="17.64"/>
  </r>
  <r>
    <n v="6777"/>
    <s v="US-2017-152373"/>
    <d v="2017-05-09T00:00:00"/>
    <d v="2017-09-11T00:00:00"/>
    <x v="5"/>
    <s v="Standard Class"/>
    <x v="690"/>
    <x v="690"/>
    <s v="Consumer"/>
    <s v="United States"/>
    <s v="San Antonio"/>
    <s v="Texas"/>
    <n v="78207"/>
    <x v="2"/>
    <s v="OFF-ST-10003479"/>
    <s v="Office Supplies"/>
    <x v="1"/>
    <x v="4"/>
    <x v="41"/>
    <n v="93.456000000000003"/>
  </r>
  <r>
    <n v="6778"/>
    <s v="US-2018-166037"/>
    <d v="2018-01-28T00:00:00"/>
    <d v="2018-02-01T00:00:00"/>
    <x v="7"/>
    <s v="Standard Class"/>
    <x v="642"/>
    <x v="642"/>
    <s v="Home Office"/>
    <s v="United States"/>
    <s v="New York City"/>
    <s v="New York"/>
    <n v="10009"/>
    <x v="3"/>
    <s v="TEC-AC-10002800"/>
    <s v="Technology"/>
    <x v="2"/>
    <x v="11"/>
    <x v="1216"/>
    <n v="449.91"/>
  </r>
  <r>
    <n v="6779"/>
    <s v="US-2017-147711"/>
    <d v="2017-03-09T00:00:00"/>
    <d v="2017-09-08T00:00:00"/>
    <x v="10"/>
    <s v="Second Class"/>
    <x v="520"/>
    <x v="520"/>
    <s v="Consumer"/>
    <s v="United States"/>
    <s v="Baltimore"/>
    <s v="Maryland"/>
    <n v="21215"/>
    <x v="3"/>
    <s v="FUR-BO-10003159"/>
    <s v="Furniture"/>
    <x v="0"/>
    <x v="0"/>
    <x v="1109"/>
    <n v="344.94"/>
  </r>
  <r>
    <n v="6780"/>
    <s v="US-2017-147711"/>
    <d v="2017-03-09T00:00:00"/>
    <d v="2017-09-08T00:00:00"/>
    <x v="10"/>
    <s v="Second Class"/>
    <x v="520"/>
    <x v="520"/>
    <s v="Consumer"/>
    <s v="United States"/>
    <s v="Baltimore"/>
    <s v="Maryland"/>
    <n v="21215"/>
    <x v="3"/>
    <s v="FUR-FU-10002364"/>
    <s v="Furniture"/>
    <x v="0"/>
    <x v="5"/>
    <x v="1240"/>
    <n v="14.76"/>
  </r>
  <r>
    <n v="6781"/>
    <s v="US-2017-147711"/>
    <d v="2017-03-09T00:00:00"/>
    <d v="2017-09-08T00:00:00"/>
    <x v="10"/>
    <s v="Second Class"/>
    <x v="520"/>
    <x v="520"/>
    <s v="Consumer"/>
    <s v="United States"/>
    <s v="Baltimore"/>
    <s v="Maryland"/>
    <n v="21215"/>
    <x v="3"/>
    <s v="OFF-BI-10003350"/>
    <s v="Office Supplies"/>
    <x v="1"/>
    <x v="8"/>
    <x v="842"/>
    <n v="12.76"/>
  </r>
  <r>
    <n v="6782"/>
    <s v="US-2017-147711"/>
    <d v="2017-03-09T00:00:00"/>
    <d v="2017-09-08T00:00:00"/>
    <x v="10"/>
    <s v="Second Class"/>
    <x v="520"/>
    <x v="520"/>
    <s v="Consumer"/>
    <s v="United States"/>
    <s v="Baltimore"/>
    <s v="Maryland"/>
    <n v="21215"/>
    <x v="3"/>
    <s v="OFF-LA-10004093"/>
    <s v="Office Supplies"/>
    <x v="1"/>
    <x v="2"/>
    <x v="676"/>
    <n v="58.48"/>
  </r>
  <r>
    <n v="6783"/>
    <s v="CA-2018-121293"/>
    <d v="2018-07-25T00:00:00"/>
    <d v="2018-07-28T00:00:00"/>
    <x v="6"/>
    <s v="Second Class"/>
    <x v="547"/>
    <x v="547"/>
    <s v="Consumer"/>
    <s v="United States"/>
    <s v="Philadelphia"/>
    <s v="Pennsylvania"/>
    <n v="19143"/>
    <x v="3"/>
    <s v="FUR-FU-10000732"/>
    <s v="Furniture"/>
    <x v="0"/>
    <x v="5"/>
    <x v="545"/>
    <n v="20.096"/>
  </r>
  <r>
    <n v="6784"/>
    <s v="CA-2018-121293"/>
    <d v="2018-07-25T00:00:00"/>
    <d v="2018-07-28T00:00:00"/>
    <x v="6"/>
    <s v="Second Class"/>
    <x v="547"/>
    <x v="547"/>
    <s v="Consumer"/>
    <s v="United States"/>
    <s v="Philadelphia"/>
    <s v="Pennsylvania"/>
    <n v="19143"/>
    <x v="3"/>
    <s v="OFF-SU-10004884"/>
    <s v="Office Supplies"/>
    <x v="1"/>
    <x v="14"/>
    <x v="1789"/>
    <n v="37.752000000000002"/>
  </r>
  <r>
    <n v="6785"/>
    <s v="CA-2018-121293"/>
    <d v="2018-07-25T00:00:00"/>
    <d v="2018-07-28T00:00:00"/>
    <x v="6"/>
    <s v="Second Class"/>
    <x v="547"/>
    <x v="547"/>
    <s v="Consumer"/>
    <s v="United States"/>
    <s v="Philadelphia"/>
    <s v="Pennsylvania"/>
    <n v="19143"/>
    <x v="3"/>
    <s v="FUR-TA-10001771"/>
    <s v="Furniture"/>
    <x v="0"/>
    <x v="3"/>
    <x v="1733"/>
    <n v="138.58799999999999"/>
  </r>
  <r>
    <n v="6786"/>
    <s v="CA-2018-121293"/>
    <d v="2018-07-25T00:00:00"/>
    <d v="2018-07-28T00:00:00"/>
    <x v="6"/>
    <s v="Second Class"/>
    <x v="547"/>
    <x v="547"/>
    <s v="Consumer"/>
    <s v="United States"/>
    <s v="Philadelphia"/>
    <s v="Pennsylvania"/>
    <n v="19143"/>
    <x v="3"/>
    <s v="OFF-ST-10000060"/>
    <s v="Office Supplies"/>
    <x v="1"/>
    <x v="4"/>
    <x v="392"/>
    <n v="259.92"/>
  </r>
  <r>
    <n v="6787"/>
    <s v="CA-2018-121293"/>
    <d v="2018-07-25T00:00:00"/>
    <d v="2018-07-28T00:00:00"/>
    <x v="6"/>
    <s v="Second Class"/>
    <x v="547"/>
    <x v="547"/>
    <s v="Consumer"/>
    <s v="United States"/>
    <s v="Philadelphia"/>
    <s v="Pennsylvania"/>
    <n v="19143"/>
    <x v="3"/>
    <s v="OFF-PA-10004100"/>
    <s v="Office Supplies"/>
    <x v="1"/>
    <x v="10"/>
    <x v="260"/>
    <n v="20.736000000000001"/>
  </r>
  <r>
    <n v="6788"/>
    <s v="CA-2016-118843"/>
    <d v="2016-09-13T00:00:00"/>
    <d v="2016-09-20T00:00:00"/>
    <x v="3"/>
    <s v="Standard Class"/>
    <x v="101"/>
    <x v="101"/>
    <s v="Consumer"/>
    <s v="United States"/>
    <s v="Atlanta"/>
    <s v="Georgia"/>
    <n v="30318"/>
    <x v="0"/>
    <s v="FUR-FU-10003975"/>
    <s v="Furniture"/>
    <x v="0"/>
    <x v="5"/>
    <x v="783"/>
    <n v="129.93"/>
  </r>
  <r>
    <n v="6789"/>
    <s v="CA-2016-118843"/>
    <d v="2016-09-13T00:00:00"/>
    <d v="2016-09-20T00:00:00"/>
    <x v="3"/>
    <s v="Standard Class"/>
    <x v="101"/>
    <x v="101"/>
    <s v="Consumer"/>
    <s v="United States"/>
    <s v="Atlanta"/>
    <s v="Georgia"/>
    <n v="30318"/>
    <x v="0"/>
    <s v="OFF-PA-10001712"/>
    <s v="Office Supplies"/>
    <x v="1"/>
    <x v="10"/>
    <x v="983"/>
    <n v="69.930000000000007"/>
  </r>
  <r>
    <n v="6790"/>
    <s v="CA-2016-161445"/>
    <d v="2016-07-09T00:00:00"/>
    <d v="2016-09-09T00:00:00"/>
    <x v="6"/>
    <s v="Second Class"/>
    <x v="566"/>
    <x v="566"/>
    <s v="Corporate"/>
    <s v="United States"/>
    <s v="Durham"/>
    <s v="North Carolina"/>
    <n v="27707"/>
    <x v="0"/>
    <s v="OFF-AR-10001953"/>
    <s v="Office Supplies"/>
    <x v="1"/>
    <x v="6"/>
    <x v="400"/>
    <n v="140.73599999999999"/>
  </r>
  <r>
    <n v="6791"/>
    <s v="CA-2017-124527"/>
    <d v="2017-11-16T00:00:00"/>
    <d v="2017-11-17T00:00:00"/>
    <x v="2"/>
    <s v="First Class"/>
    <x v="780"/>
    <x v="780"/>
    <s v="Consumer"/>
    <s v="United States"/>
    <s v="Roseville"/>
    <s v="California"/>
    <n v="95661"/>
    <x v="1"/>
    <s v="OFF-BI-10004967"/>
    <s v="Office Supplies"/>
    <x v="1"/>
    <x v="8"/>
    <x v="256"/>
    <n v="8.32"/>
  </r>
  <r>
    <n v="6792"/>
    <s v="CA-2017-162348"/>
    <d v="2017-10-11T00:00:00"/>
    <d v="2017-11-15T00:00:00"/>
    <x v="8"/>
    <s v="Standard Class"/>
    <x v="408"/>
    <x v="408"/>
    <s v="Home Office"/>
    <s v="United States"/>
    <s v="Sacramento"/>
    <s v="California"/>
    <n v="95823"/>
    <x v="1"/>
    <s v="FUR-FU-10003731"/>
    <s v="Furniture"/>
    <x v="0"/>
    <x v="5"/>
    <x v="1602"/>
    <n v="9.98"/>
  </r>
  <r>
    <n v="6793"/>
    <s v="CA-2015-141005"/>
    <d v="2015-08-15T00:00:00"/>
    <d v="2015-08-18T00:00:00"/>
    <x v="0"/>
    <s v="First Class"/>
    <x v="394"/>
    <x v="394"/>
    <s v="Consumer"/>
    <s v="United States"/>
    <s v="Fairfield"/>
    <s v="Connecticut"/>
    <n v="6824"/>
    <x v="3"/>
    <s v="OFF-BI-10001989"/>
    <s v="Office Supplies"/>
    <x v="1"/>
    <x v="8"/>
    <x v="542"/>
    <n v="62.94"/>
  </r>
  <r>
    <n v="6794"/>
    <s v="CA-2016-145394"/>
    <d v="2016-11-16T00:00:00"/>
    <d v="2016-11-20T00:00:00"/>
    <x v="2"/>
    <s v="Standard Class"/>
    <x v="204"/>
    <x v="204"/>
    <s v="Corporate"/>
    <s v="United States"/>
    <s v="Chicago"/>
    <s v="Illinois"/>
    <n v="60610"/>
    <x v="2"/>
    <s v="OFF-ST-10000344"/>
    <s v="Office Supplies"/>
    <x v="1"/>
    <x v="4"/>
    <x v="1022"/>
    <n v="21.488"/>
  </r>
  <r>
    <n v="6795"/>
    <s v="CA-2016-145394"/>
    <d v="2016-11-16T00:00:00"/>
    <d v="2016-11-20T00:00:00"/>
    <x v="2"/>
    <s v="Standard Class"/>
    <x v="204"/>
    <x v="204"/>
    <s v="Corporate"/>
    <s v="United States"/>
    <s v="Chicago"/>
    <s v="Illinois"/>
    <n v="60610"/>
    <x v="2"/>
    <s v="TEC-PH-10001051"/>
    <s v="Technology"/>
    <x v="2"/>
    <x v="7"/>
    <x v="1263"/>
    <n v="239.976"/>
  </r>
  <r>
    <n v="6796"/>
    <s v="CA-2016-145394"/>
    <d v="2016-11-16T00:00:00"/>
    <d v="2016-11-20T00:00:00"/>
    <x v="2"/>
    <s v="Standard Class"/>
    <x v="204"/>
    <x v="204"/>
    <s v="Corporate"/>
    <s v="United States"/>
    <s v="Chicago"/>
    <s v="Illinois"/>
    <n v="60610"/>
    <x v="2"/>
    <s v="FUR-FU-10001215"/>
    <s v="Furniture"/>
    <x v="0"/>
    <x v="5"/>
    <x v="1609"/>
    <n v="34.503999999999998"/>
  </r>
  <r>
    <n v="6797"/>
    <s v="CA-2016-168809"/>
    <d v="2016-08-25T00:00:00"/>
    <d v="2016-08-25T00:00:00"/>
    <x v="0"/>
    <s v="Same Day"/>
    <x v="498"/>
    <x v="498"/>
    <s v="Consumer"/>
    <s v="United States"/>
    <s v="Houston"/>
    <s v="Texas"/>
    <n v="77041"/>
    <x v="2"/>
    <s v="FUR-FU-10001473"/>
    <s v="Furniture"/>
    <x v="0"/>
    <x v="5"/>
    <x v="1253"/>
    <n v="20.103999999999999"/>
  </r>
  <r>
    <n v="6798"/>
    <s v="CA-2016-168809"/>
    <d v="2016-08-25T00:00:00"/>
    <d v="2016-08-25T00:00:00"/>
    <x v="0"/>
    <s v="Same Day"/>
    <x v="498"/>
    <x v="498"/>
    <s v="Consumer"/>
    <s v="United States"/>
    <s v="Houston"/>
    <s v="Texas"/>
    <n v="77041"/>
    <x v="2"/>
    <s v="OFF-BI-10000315"/>
    <s v="Office Supplies"/>
    <x v="1"/>
    <x v="8"/>
    <x v="412"/>
    <n v="3.798"/>
  </r>
  <r>
    <n v="6799"/>
    <s v="CA-2016-168809"/>
    <d v="2016-08-25T00:00:00"/>
    <d v="2016-08-25T00:00:00"/>
    <x v="0"/>
    <s v="Same Day"/>
    <x v="498"/>
    <x v="498"/>
    <s v="Consumer"/>
    <s v="United States"/>
    <s v="Houston"/>
    <s v="Texas"/>
    <n v="77041"/>
    <x v="2"/>
    <s v="FUR-FU-10002240"/>
    <s v="Furniture"/>
    <x v="0"/>
    <x v="5"/>
    <x v="1790"/>
    <n v="7.88"/>
  </r>
  <r>
    <n v="6800"/>
    <s v="CA-2017-109827"/>
    <d v="2017-12-25T00:00:00"/>
    <d v="2018-01-01T00:00:00"/>
    <x v="1"/>
    <s v="Standard Class"/>
    <x v="429"/>
    <x v="429"/>
    <s v="Corporate"/>
    <s v="United States"/>
    <s v="Phoenix"/>
    <s v="Arizona"/>
    <n v="85023"/>
    <x v="1"/>
    <s v="FUR-TA-10002607"/>
    <s v="Furniture"/>
    <x v="0"/>
    <x v="3"/>
    <x v="224"/>
    <n v="35.445"/>
  </r>
  <r>
    <n v="6801"/>
    <s v="CA-2017-109827"/>
    <d v="2017-12-25T00:00:00"/>
    <d v="2018-01-01T00:00:00"/>
    <x v="1"/>
    <s v="Standard Class"/>
    <x v="429"/>
    <x v="429"/>
    <s v="Corporate"/>
    <s v="United States"/>
    <s v="Phoenix"/>
    <s v="Arizona"/>
    <n v="85023"/>
    <x v="1"/>
    <s v="TEC-MA-10003356"/>
    <s v="Technology"/>
    <x v="2"/>
    <x v="15"/>
    <x v="1370"/>
    <n v="269.97000000000003"/>
  </r>
  <r>
    <n v="6802"/>
    <s v="CA-2017-109827"/>
    <d v="2017-12-25T00:00:00"/>
    <d v="2018-01-01T00:00:00"/>
    <x v="1"/>
    <s v="Standard Class"/>
    <x v="429"/>
    <x v="429"/>
    <s v="Corporate"/>
    <s v="United States"/>
    <s v="Phoenix"/>
    <s v="Arizona"/>
    <n v="85023"/>
    <x v="1"/>
    <s v="TEC-AC-10002217"/>
    <s v="Technology"/>
    <x v="2"/>
    <x v="11"/>
    <x v="1187"/>
    <n v="45.12"/>
  </r>
  <r>
    <n v="6803"/>
    <s v="CA-2017-109827"/>
    <d v="2017-12-25T00:00:00"/>
    <d v="2018-01-01T00:00:00"/>
    <x v="1"/>
    <s v="Standard Class"/>
    <x v="429"/>
    <x v="429"/>
    <s v="Corporate"/>
    <s v="United States"/>
    <s v="Phoenix"/>
    <s v="Arizona"/>
    <n v="85023"/>
    <x v="1"/>
    <s v="TEC-AC-10004353"/>
    <s v="Technology"/>
    <x v="2"/>
    <x v="11"/>
    <x v="724"/>
    <n v="100.8"/>
  </r>
  <r>
    <n v="6804"/>
    <s v="CA-2017-109827"/>
    <d v="2017-12-25T00:00:00"/>
    <d v="2018-01-01T00:00:00"/>
    <x v="1"/>
    <s v="Standard Class"/>
    <x v="429"/>
    <x v="429"/>
    <s v="Corporate"/>
    <s v="United States"/>
    <s v="Phoenix"/>
    <s v="Arizona"/>
    <n v="85023"/>
    <x v="1"/>
    <s v="FUR-CH-10004754"/>
    <s v="Furniture"/>
    <x v="0"/>
    <x v="1"/>
    <x v="1132"/>
    <n v="47.968000000000004"/>
  </r>
  <r>
    <n v="6805"/>
    <s v="CA-2015-152233"/>
    <d v="2015-05-10T00:00:00"/>
    <d v="2015-10-06T00:00:00"/>
    <x v="5"/>
    <s v="First Class"/>
    <x v="168"/>
    <x v="168"/>
    <s v="Consumer"/>
    <s v="United States"/>
    <s v="Pomona"/>
    <s v="California"/>
    <n v="91767"/>
    <x v="1"/>
    <s v="TEC-AC-10002800"/>
    <s v="Technology"/>
    <x v="2"/>
    <x v="11"/>
    <x v="1216"/>
    <n v="99.98"/>
  </r>
  <r>
    <n v="6806"/>
    <s v="CA-2015-125682"/>
    <d v="2015-11-22T00:00:00"/>
    <d v="2015-11-25T00:00:00"/>
    <x v="2"/>
    <s v="First Class"/>
    <x v="516"/>
    <x v="516"/>
    <s v="Corporate"/>
    <s v="United States"/>
    <s v="Atlanta"/>
    <s v="Georgia"/>
    <n v="30318"/>
    <x v="0"/>
    <s v="OFF-PA-10001752"/>
    <s v="Office Supplies"/>
    <x v="1"/>
    <x v="10"/>
    <x v="1369"/>
    <n v="9.9600000000000009"/>
  </r>
  <r>
    <n v="6807"/>
    <s v="CA-2018-162880"/>
    <d v="2018-12-25T00:00:00"/>
    <d v="2018-12-29T00:00:00"/>
    <x v="1"/>
    <s v="Standard Class"/>
    <x v="241"/>
    <x v="241"/>
    <s v="Corporate"/>
    <s v="United States"/>
    <s v="Everett"/>
    <s v="Washington"/>
    <n v="98208"/>
    <x v="1"/>
    <s v="OFF-BI-10003314"/>
    <s v="Office Supplies"/>
    <x v="1"/>
    <x v="8"/>
    <x v="308"/>
    <n v="3.8559999999999999"/>
  </r>
  <r>
    <n v="6808"/>
    <s v="CA-2016-128125"/>
    <d v="2016-03-31T00:00:00"/>
    <d v="2016-04-05T00:00:00"/>
    <x v="10"/>
    <s v="Standard Class"/>
    <x v="182"/>
    <x v="182"/>
    <s v="Corporate"/>
    <s v="United States"/>
    <s v="Houston"/>
    <s v="Texas"/>
    <n v="77095"/>
    <x v="2"/>
    <s v="OFF-PA-10000357"/>
    <s v="Office Supplies"/>
    <x v="1"/>
    <x v="10"/>
    <x v="447"/>
    <n v="98.376000000000005"/>
  </r>
  <r>
    <n v="6809"/>
    <s v="CA-2016-128125"/>
    <d v="2016-03-31T00:00:00"/>
    <d v="2016-04-05T00:00:00"/>
    <x v="10"/>
    <s v="Standard Class"/>
    <x v="182"/>
    <x v="182"/>
    <s v="Corporate"/>
    <s v="United States"/>
    <s v="Houston"/>
    <s v="Texas"/>
    <n v="77095"/>
    <x v="2"/>
    <s v="FUR-FU-10001085"/>
    <s v="Furniture"/>
    <x v="0"/>
    <x v="5"/>
    <x v="1599"/>
    <n v="22.38"/>
  </r>
  <r>
    <n v="6810"/>
    <s v="CA-2018-156237"/>
    <d v="2018-09-14T00:00:00"/>
    <d v="2018-09-15T00:00:00"/>
    <x v="3"/>
    <s v="First Class"/>
    <x v="519"/>
    <x v="519"/>
    <s v="Consumer"/>
    <s v="United States"/>
    <s v="Philadelphia"/>
    <s v="Pennsylvania"/>
    <n v="19140"/>
    <x v="3"/>
    <s v="OFF-BI-10000301"/>
    <s v="Office Supplies"/>
    <x v="1"/>
    <x v="8"/>
    <x v="625"/>
    <n v="3.8820000000000001"/>
  </r>
  <r>
    <n v="6811"/>
    <s v="CA-2018-156237"/>
    <d v="2018-09-14T00:00:00"/>
    <d v="2018-09-15T00:00:00"/>
    <x v="3"/>
    <s v="First Class"/>
    <x v="519"/>
    <x v="519"/>
    <s v="Consumer"/>
    <s v="United States"/>
    <s v="Philadelphia"/>
    <s v="Pennsylvania"/>
    <n v="19140"/>
    <x v="3"/>
    <s v="TEC-MA-10002930"/>
    <s v="Technology"/>
    <x v="2"/>
    <x v="15"/>
    <x v="1784"/>
    <n v="12.585000000000001"/>
  </r>
  <r>
    <n v="6812"/>
    <s v="CA-2018-156237"/>
    <d v="2018-09-14T00:00:00"/>
    <d v="2018-09-15T00:00:00"/>
    <x v="3"/>
    <s v="First Class"/>
    <x v="519"/>
    <x v="519"/>
    <s v="Consumer"/>
    <s v="United States"/>
    <s v="Philadelphia"/>
    <s v="Pennsylvania"/>
    <n v="19140"/>
    <x v="3"/>
    <s v="FUR-CH-10002372"/>
    <s v="Furniture"/>
    <x v="0"/>
    <x v="1"/>
    <x v="395"/>
    <n v="113.372"/>
  </r>
  <r>
    <n v="6813"/>
    <s v="CA-2018-156237"/>
    <d v="2018-09-14T00:00:00"/>
    <d v="2018-09-15T00:00:00"/>
    <x v="3"/>
    <s v="First Class"/>
    <x v="519"/>
    <x v="519"/>
    <s v="Consumer"/>
    <s v="United States"/>
    <s v="Philadelphia"/>
    <s v="Pennsylvania"/>
    <n v="19140"/>
    <x v="3"/>
    <s v="OFF-BI-10003707"/>
    <s v="Office Supplies"/>
    <x v="1"/>
    <x v="8"/>
    <x v="784"/>
    <n v="18.312000000000001"/>
  </r>
  <r>
    <n v="6814"/>
    <s v="CA-2018-156237"/>
    <d v="2018-09-14T00:00:00"/>
    <d v="2018-09-15T00:00:00"/>
    <x v="3"/>
    <s v="First Class"/>
    <x v="519"/>
    <x v="519"/>
    <s v="Consumer"/>
    <s v="United States"/>
    <s v="Philadelphia"/>
    <s v="Pennsylvania"/>
    <n v="19140"/>
    <x v="3"/>
    <s v="FUR-FU-10001057"/>
    <s v="Furniture"/>
    <x v="0"/>
    <x v="5"/>
    <x v="1791"/>
    <n v="127.93600000000001"/>
  </r>
  <r>
    <n v="6815"/>
    <s v="CA-2018-156237"/>
    <d v="2018-09-14T00:00:00"/>
    <d v="2018-09-15T00:00:00"/>
    <x v="3"/>
    <s v="First Class"/>
    <x v="519"/>
    <x v="519"/>
    <s v="Consumer"/>
    <s v="United States"/>
    <s v="Philadelphia"/>
    <s v="Pennsylvania"/>
    <n v="19140"/>
    <x v="3"/>
    <s v="TEC-MA-10001681"/>
    <s v="Technology"/>
    <x v="2"/>
    <x v="15"/>
    <x v="344"/>
    <n v="241.17"/>
  </r>
  <r>
    <n v="6816"/>
    <s v="CA-2015-144414"/>
    <d v="2015-06-17T00:00:00"/>
    <d v="2015-06-21T00:00:00"/>
    <x v="9"/>
    <s v="Standard Class"/>
    <x v="485"/>
    <x v="485"/>
    <s v="Consumer"/>
    <s v="United States"/>
    <s v="Seattle"/>
    <s v="Washington"/>
    <n v="98105"/>
    <x v="1"/>
    <s v="FUR-FU-10003981"/>
    <s v="Furniture"/>
    <x v="0"/>
    <x v="5"/>
    <x v="325"/>
    <n v="6.24"/>
  </r>
  <r>
    <n v="6817"/>
    <s v="CA-2015-144414"/>
    <d v="2015-06-17T00:00:00"/>
    <d v="2015-06-21T00:00:00"/>
    <x v="9"/>
    <s v="Standard Class"/>
    <x v="485"/>
    <x v="485"/>
    <s v="Consumer"/>
    <s v="United States"/>
    <s v="Seattle"/>
    <s v="Washington"/>
    <n v="98105"/>
    <x v="1"/>
    <s v="OFF-FA-10000624"/>
    <s v="Office Supplies"/>
    <x v="1"/>
    <x v="13"/>
    <x v="294"/>
    <n v="17.899999999999999"/>
  </r>
  <r>
    <n v="6818"/>
    <s v="CA-2015-144414"/>
    <d v="2015-06-17T00:00:00"/>
    <d v="2015-06-21T00:00:00"/>
    <x v="9"/>
    <s v="Standard Class"/>
    <x v="485"/>
    <x v="485"/>
    <s v="Consumer"/>
    <s v="United States"/>
    <s v="Seattle"/>
    <s v="Washington"/>
    <n v="98105"/>
    <x v="1"/>
    <s v="OFF-BI-10004995"/>
    <s v="Office Supplies"/>
    <x v="1"/>
    <x v="8"/>
    <x v="316"/>
    <n v="3266.3760000000002"/>
  </r>
  <r>
    <n v="6819"/>
    <s v="CA-2018-163860"/>
    <d v="2018-12-28T00:00:00"/>
    <d v="2019-01-01T00:00:00"/>
    <x v="1"/>
    <s v="Standard Class"/>
    <x v="628"/>
    <x v="628"/>
    <s v="Corporate"/>
    <s v="United States"/>
    <s v="Peoria"/>
    <s v="Illinois"/>
    <n v="61604"/>
    <x v="2"/>
    <s v="OFF-BI-10003784"/>
    <s v="Office Supplies"/>
    <x v="1"/>
    <x v="8"/>
    <x v="1323"/>
    <n v="1.68"/>
  </r>
  <r>
    <n v="6820"/>
    <s v="CA-2018-163860"/>
    <d v="2018-12-28T00:00:00"/>
    <d v="2019-01-01T00:00:00"/>
    <x v="1"/>
    <s v="Standard Class"/>
    <x v="628"/>
    <x v="628"/>
    <s v="Corporate"/>
    <s v="United States"/>
    <s v="Peoria"/>
    <s v="Illinois"/>
    <n v="61604"/>
    <x v="2"/>
    <s v="FUR-FU-10004586"/>
    <s v="Furniture"/>
    <x v="0"/>
    <x v="5"/>
    <x v="1482"/>
    <n v="7.968"/>
  </r>
  <r>
    <n v="6821"/>
    <s v="CA-2018-163860"/>
    <d v="2018-12-28T00:00:00"/>
    <d v="2019-01-01T00:00:00"/>
    <x v="1"/>
    <s v="Standard Class"/>
    <x v="628"/>
    <x v="628"/>
    <s v="Corporate"/>
    <s v="United States"/>
    <s v="Peoria"/>
    <s v="Illinois"/>
    <n v="61604"/>
    <x v="2"/>
    <s v="FUR-CH-10004698"/>
    <s v="Furniture"/>
    <x v="0"/>
    <x v="1"/>
    <x v="168"/>
    <n v="113.372"/>
  </r>
  <r>
    <n v="6822"/>
    <s v="CA-2018-163860"/>
    <d v="2018-12-28T00:00:00"/>
    <d v="2019-01-01T00:00:00"/>
    <x v="1"/>
    <s v="Standard Class"/>
    <x v="628"/>
    <x v="628"/>
    <s v="Corporate"/>
    <s v="United States"/>
    <s v="Peoria"/>
    <s v="Illinois"/>
    <n v="61604"/>
    <x v="2"/>
    <s v="FUR-FU-10001935"/>
    <s v="Furniture"/>
    <x v="0"/>
    <x v="5"/>
    <x v="345"/>
    <n v="2.96"/>
  </r>
  <r>
    <n v="6823"/>
    <s v="US-2018-115609"/>
    <d v="2018-02-11T00:00:00"/>
    <d v="2018-11-07T00:00:00"/>
    <x v="11"/>
    <s v="Standard Class"/>
    <x v="473"/>
    <x v="473"/>
    <s v="Consumer"/>
    <s v="United States"/>
    <s v="Los Angeles"/>
    <s v="California"/>
    <n v="90036"/>
    <x v="1"/>
    <s v="OFF-AP-10003040"/>
    <s v="Office Supplies"/>
    <x v="1"/>
    <x v="9"/>
    <x v="730"/>
    <n v="168.1"/>
  </r>
  <r>
    <n v="6824"/>
    <s v="CA-2016-154291"/>
    <d v="2016-07-25T00:00:00"/>
    <d v="2016-07-29T00:00:00"/>
    <x v="6"/>
    <s v="Standard Class"/>
    <x v="453"/>
    <x v="453"/>
    <s v="Corporate"/>
    <s v="United States"/>
    <s v="Montgomery"/>
    <s v="Alabama"/>
    <n v="36116"/>
    <x v="0"/>
    <s v="OFF-EN-10001335"/>
    <s v="Office Supplies"/>
    <x v="1"/>
    <x v="12"/>
    <x v="467"/>
    <n v="98.46"/>
  </r>
  <r>
    <n v="6825"/>
    <s v="CA-2016-154291"/>
    <d v="2016-07-25T00:00:00"/>
    <d v="2016-07-29T00:00:00"/>
    <x v="6"/>
    <s v="Standard Class"/>
    <x v="453"/>
    <x v="453"/>
    <s v="Corporate"/>
    <s v="United States"/>
    <s v="Montgomery"/>
    <s v="Alabama"/>
    <n v="36116"/>
    <x v="0"/>
    <s v="FUR-TA-10002041"/>
    <s v="Furniture"/>
    <x v="0"/>
    <x v="3"/>
    <x v="363"/>
    <n v="358.58"/>
  </r>
  <r>
    <n v="6826"/>
    <s v="CA-2017-118689"/>
    <d v="2017-02-10T00:00:00"/>
    <d v="2017-10-09T00:00:00"/>
    <x v="11"/>
    <s v="Standard Class"/>
    <x v="568"/>
    <x v="568"/>
    <s v="Corporate"/>
    <s v="United States"/>
    <s v="Lafayette"/>
    <s v="Indiana"/>
    <n v="47905"/>
    <x v="2"/>
    <s v="OFF-ST-10001558"/>
    <s v="Office Supplies"/>
    <x v="1"/>
    <x v="4"/>
    <x v="719"/>
    <n v="32.479999999999997"/>
  </r>
  <r>
    <n v="6827"/>
    <s v="CA-2017-118689"/>
    <d v="2017-02-10T00:00:00"/>
    <d v="2017-10-09T00:00:00"/>
    <x v="11"/>
    <s v="Standard Class"/>
    <x v="568"/>
    <x v="568"/>
    <s v="Corporate"/>
    <s v="United States"/>
    <s v="Lafayette"/>
    <s v="Indiana"/>
    <n v="47905"/>
    <x v="2"/>
    <s v="TEC-CO-10004722"/>
    <s v="Technology"/>
    <x v="2"/>
    <x v="16"/>
    <x v="1374"/>
    <n v="17499.95"/>
  </r>
  <r>
    <n v="6828"/>
    <s v="CA-2017-118689"/>
    <d v="2017-02-10T00:00:00"/>
    <d v="2017-10-09T00:00:00"/>
    <x v="11"/>
    <s v="Standard Class"/>
    <x v="568"/>
    <x v="568"/>
    <s v="Corporate"/>
    <s v="United States"/>
    <s v="Lafayette"/>
    <s v="Indiana"/>
    <n v="47905"/>
    <x v="2"/>
    <s v="OFF-BI-10004600"/>
    <s v="Office Supplies"/>
    <x v="1"/>
    <x v="8"/>
    <x v="1486"/>
    <n v="735.98"/>
  </r>
  <r>
    <n v="6829"/>
    <s v="CA-2017-118689"/>
    <d v="2017-02-10T00:00:00"/>
    <d v="2017-10-09T00:00:00"/>
    <x v="11"/>
    <s v="Standard Class"/>
    <x v="568"/>
    <x v="568"/>
    <s v="Corporate"/>
    <s v="United States"/>
    <s v="Lafayette"/>
    <s v="Indiana"/>
    <n v="47905"/>
    <x v="2"/>
    <s v="OFF-BI-10003712"/>
    <s v="Office Supplies"/>
    <x v="1"/>
    <x v="8"/>
    <x v="696"/>
    <n v="34.369999999999997"/>
  </r>
  <r>
    <n v="6830"/>
    <s v="CA-2017-118689"/>
    <d v="2017-02-10T00:00:00"/>
    <d v="2017-10-09T00:00:00"/>
    <x v="11"/>
    <s v="Standard Class"/>
    <x v="568"/>
    <x v="568"/>
    <s v="Corporate"/>
    <s v="United States"/>
    <s v="Lafayette"/>
    <s v="Indiana"/>
    <n v="47905"/>
    <x v="2"/>
    <s v="OFF-AR-10001958"/>
    <s v="Office Supplies"/>
    <x v="1"/>
    <x v="6"/>
    <x v="208"/>
    <n v="33.96"/>
  </r>
  <r>
    <n v="6831"/>
    <s v="CA-2017-140438"/>
    <d v="2017-12-24T00:00:00"/>
    <d v="2017-12-27T00:00:00"/>
    <x v="1"/>
    <s v="Second Class"/>
    <x v="463"/>
    <x v="463"/>
    <s v="Corporate"/>
    <s v="United States"/>
    <s v="New York City"/>
    <s v="New York"/>
    <n v="10009"/>
    <x v="3"/>
    <s v="TEC-PH-10001750"/>
    <s v="Technology"/>
    <x v="2"/>
    <x v="7"/>
    <x v="977"/>
    <n v="197.97"/>
  </r>
  <r>
    <n v="6832"/>
    <s v="US-2018-123204"/>
    <d v="2018-07-21T00:00:00"/>
    <d v="2018-07-27T00:00:00"/>
    <x v="6"/>
    <s v="Standard Class"/>
    <x v="750"/>
    <x v="750"/>
    <s v="Consumer"/>
    <s v="United States"/>
    <s v="New York City"/>
    <s v="New York"/>
    <n v="10024"/>
    <x v="3"/>
    <s v="OFF-AP-10002287"/>
    <s v="Office Supplies"/>
    <x v="1"/>
    <x v="9"/>
    <x v="1283"/>
    <n v="17.48"/>
  </r>
  <r>
    <n v="6833"/>
    <s v="CA-2016-112522"/>
    <d v="2016-10-10T00:00:00"/>
    <d v="2016-10-17T00:00:00"/>
    <x v="8"/>
    <s v="Standard Class"/>
    <x v="273"/>
    <x v="273"/>
    <s v="Consumer"/>
    <s v="United States"/>
    <s v="Chicago"/>
    <s v="Illinois"/>
    <n v="60610"/>
    <x v="2"/>
    <s v="OFF-AR-10003183"/>
    <s v="Office Supplies"/>
    <x v="1"/>
    <x v="6"/>
    <x v="1399"/>
    <n v="8.016"/>
  </r>
  <r>
    <n v="6834"/>
    <s v="CA-2017-153101"/>
    <d v="2017-08-09T00:00:00"/>
    <d v="2017-09-08T00:00:00"/>
    <x v="0"/>
    <s v="Same Day"/>
    <x v="307"/>
    <x v="307"/>
    <s v="Consumer"/>
    <s v="United States"/>
    <s v="Santa Ana"/>
    <s v="California"/>
    <n v="92704"/>
    <x v="1"/>
    <s v="FUR-TA-10003008"/>
    <s v="Furniture"/>
    <x v="0"/>
    <x v="3"/>
    <x v="955"/>
    <n v="146.04"/>
  </r>
  <r>
    <n v="6835"/>
    <s v="CA-2017-142615"/>
    <d v="2017-11-20T00:00:00"/>
    <d v="2017-11-24T00:00:00"/>
    <x v="2"/>
    <s v="Standard Class"/>
    <x v="606"/>
    <x v="606"/>
    <s v="Corporate"/>
    <s v="United States"/>
    <s v="Montebello"/>
    <s v="California"/>
    <n v="90640"/>
    <x v="1"/>
    <s v="TEC-AC-10004803"/>
    <s v="Technology"/>
    <x v="2"/>
    <x v="11"/>
    <x v="1765"/>
    <n v="27.88"/>
  </r>
  <r>
    <n v="6836"/>
    <s v="CA-2018-142643"/>
    <d v="2018-10-15T00:00:00"/>
    <d v="2018-10-20T00:00:00"/>
    <x v="8"/>
    <s v="Standard Class"/>
    <x v="393"/>
    <x v="393"/>
    <s v="Corporate"/>
    <s v="United States"/>
    <s v="Thousand Oaks"/>
    <s v="California"/>
    <n v="91360"/>
    <x v="1"/>
    <s v="OFF-LA-10003510"/>
    <s v="Office Supplies"/>
    <x v="1"/>
    <x v="2"/>
    <x v="580"/>
    <n v="152.65"/>
  </r>
  <r>
    <n v="6837"/>
    <s v="CA-2018-142643"/>
    <d v="2018-10-15T00:00:00"/>
    <d v="2018-10-20T00:00:00"/>
    <x v="8"/>
    <s v="Standard Class"/>
    <x v="393"/>
    <x v="393"/>
    <s v="Corporate"/>
    <s v="United States"/>
    <s v="Thousand Oaks"/>
    <s v="California"/>
    <n v="91360"/>
    <x v="1"/>
    <s v="FUR-FU-10000087"/>
    <s v="Furniture"/>
    <x v="0"/>
    <x v="5"/>
    <x v="206"/>
    <n v="22.72"/>
  </r>
  <r>
    <n v="6838"/>
    <s v="CA-2016-116260"/>
    <d v="2016-06-07T00:00:00"/>
    <d v="2016-07-12T00:00:00"/>
    <x v="9"/>
    <s v="Standard Class"/>
    <x v="541"/>
    <x v="541"/>
    <s v="Corporate"/>
    <s v="United States"/>
    <s v="Vineland"/>
    <s v="New Jersey"/>
    <n v="8360"/>
    <x v="3"/>
    <s v="OFF-AR-10003732"/>
    <s v="Office Supplies"/>
    <x v="1"/>
    <x v="6"/>
    <x v="324"/>
    <n v="11.12"/>
  </r>
  <r>
    <n v="6839"/>
    <s v="CA-2018-107517"/>
    <d v="2018-05-02T00:00:00"/>
    <d v="2018-02-09T00:00:00"/>
    <x v="5"/>
    <s v="Standard Class"/>
    <x v="712"/>
    <x v="712"/>
    <s v="Corporate"/>
    <s v="United States"/>
    <s v="Torrance"/>
    <s v="California"/>
    <n v="90503"/>
    <x v="1"/>
    <s v="OFF-AP-10000275"/>
    <s v="Office Supplies"/>
    <x v="1"/>
    <x v="9"/>
    <x v="1728"/>
    <n v="1640.7"/>
  </r>
  <r>
    <n v="6840"/>
    <s v="CA-2018-107517"/>
    <d v="2018-05-02T00:00:00"/>
    <d v="2018-02-09T00:00:00"/>
    <x v="5"/>
    <s v="Standard Class"/>
    <x v="712"/>
    <x v="712"/>
    <s v="Corporate"/>
    <s v="United States"/>
    <s v="Torrance"/>
    <s v="California"/>
    <n v="90503"/>
    <x v="1"/>
    <s v="TEC-PH-10003505"/>
    <s v="Technology"/>
    <x v="2"/>
    <x v="7"/>
    <x v="910"/>
    <n v="371.2"/>
  </r>
  <r>
    <n v="6841"/>
    <s v="CA-2016-166338"/>
    <d v="2016-06-12T00:00:00"/>
    <d v="2016-12-07T00:00:00"/>
    <x v="9"/>
    <s v="First Class"/>
    <x v="486"/>
    <x v="486"/>
    <s v="Home Office"/>
    <s v="United States"/>
    <s v="Troy"/>
    <s v="Ohio"/>
    <n v="45373"/>
    <x v="3"/>
    <s v="OFF-BI-10002852"/>
    <s v="Office Supplies"/>
    <x v="1"/>
    <x v="8"/>
    <x v="91"/>
    <n v="14.832000000000001"/>
  </r>
  <r>
    <n v="6842"/>
    <s v="CA-2017-123946"/>
    <d v="2017-12-09T00:00:00"/>
    <d v="2017-09-17T00:00:00"/>
    <x v="1"/>
    <s v="Standard Class"/>
    <x v="295"/>
    <x v="295"/>
    <s v="Corporate"/>
    <s v="United States"/>
    <s v="Springfield"/>
    <s v="Virginia"/>
    <n v="22153"/>
    <x v="0"/>
    <s v="TEC-AC-10004877"/>
    <s v="Technology"/>
    <x v="2"/>
    <x v="11"/>
    <x v="1679"/>
    <n v="20.7"/>
  </r>
  <r>
    <n v="6843"/>
    <s v="CA-2017-123946"/>
    <d v="2017-12-09T00:00:00"/>
    <d v="2017-09-17T00:00:00"/>
    <x v="1"/>
    <s v="Standard Class"/>
    <x v="295"/>
    <x v="295"/>
    <s v="Corporate"/>
    <s v="United States"/>
    <s v="Springfield"/>
    <s v="Virginia"/>
    <n v="22153"/>
    <x v="0"/>
    <s v="OFF-FA-10002975"/>
    <s v="Office Supplies"/>
    <x v="1"/>
    <x v="13"/>
    <x v="128"/>
    <n v="11.34"/>
  </r>
  <r>
    <n v="6844"/>
    <s v="CA-2017-123946"/>
    <d v="2017-12-09T00:00:00"/>
    <d v="2017-09-17T00:00:00"/>
    <x v="1"/>
    <s v="Standard Class"/>
    <x v="295"/>
    <x v="295"/>
    <s v="Corporate"/>
    <s v="United States"/>
    <s v="Springfield"/>
    <s v="Virginia"/>
    <n v="22153"/>
    <x v="0"/>
    <s v="OFF-ST-10000419"/>
    <s v="Office Supplies"/>
    <x v="1"/>
    <x v="4"/>
    <x v="1024"/>
    <n v="67.900000000000006"/>
  </r>
  <r>
    <n v="6845"/>
    <s v="CA-2017-123946"/>
    <d v="2017-12-09T00:00:00"/>
    <d v="2017-09-17T00:00:00"/>
    <x v="1"/>
    <s v="Standard Class"/>
    <x v="295"/>
    <x v="295"/>
    <s v="Corporate"/>
    <s v="United States"/>
    <s v="Springfield"/>
    <s v="Virginia"/>
    <n v="22153"/>
    <x v="0"/>
    <s v="FUR-CH-10002073"/>
    <s v="Furniture"/>
    <x v="0"/>
    <x v="1"/>
    <x v="1792"/>
    <n v="1059.1199999999999"/>
  </r>
  <r>
    <n v="6846"/>
    <s v="CA-2015-147543"/>
    <d v="2015-06-07T00:00:00"/>
    <d v="2015-07-12T00:00:00"/>
    <x v="9"/>
    <s v="Standard Class"/>
    <x v="604"/>
    <x v="604"/>
    <s v="Home Office"/>
    <s v="United States"/>
    <s v="El Cajon"/>
    <s v="California"/>
    <n v="92020"/>
    <x v="1"/>
    <s v="FUR-CH-10000155"/>
    <s v="Furniture"/>
    <x v="0"/>
    <x v="1"/>
    <x v="1166"/>
    <n v="478.48"/>
  </r>
  <r>
    <n v="6847"/>
    <s v="US-2017-159093"/>
    <d v="2017-09-05T00:00:00"/>
    <d v="2017-05-14T00:00:00"/>
    <x v="3"/>
    <s v="Standard Class"/>
    <x v="602"/>
    <x v="602"/>
    <s v="Corporate"/>
    <s v="United States"/>
    <s v="Los Angeles"/>
    <s v="California"/>
    <n v="90036"/>
    <x v="1"/>
    <s v="OFF-PA-10001260"/>
    <s v="Office Supplies"/>
    <x v="1"/>
    <x v="10"/>
    <x v="1778"/>
    <n v="32.04"/>
  </r>
  <r>
    <n v="6848"/>
    <s v="CA-2017-162110"/>
    <d v="2017-07-18T00:00:00"/>
    <d v="2017-07-22T00:00:00"/>
    <x v="6"/>
    <s v="Standard Class"/>
    <x v="73"/>
    <x v="73"/>
    <s v="Consumer"/>
    <s v="United States"/>
    <s v="Phoenix"/>
    <s v="Arizona"/>
    <n v="85023"/>
    <x v="1"/>
    <s v="TEC-PH-10001924"/>
    <s v="Technology"/>
    <x v="2"/>
    <x v="7"/>
    <x v="431"/>
    <n v="55.991999999999997"/>
  </r>
  <r>
    <n v="6849"/>
    <s v="US-2017-163461"/>
    <d v="2017-06-18T00:00:00"/>
    <d v="2017-06-21T00:00:00"/>
    <x v="9"/>
    <s v="First Class"/>
    <x v="590"/>
    <x v="590"/>
    <s v="Consumer"/>
    <s v="United States"/>
    <s v="Frankfort"/>
    <s v="Illinois"/>
    <n v="60423"/>
    <x v="2"/>
    <s v="OFF-PA-10003134"/>
    <s v="Office Supplies"/>
    <x v="1"/>
    <x v="10"/>
    <x v="1672"/>
    <n v="76.864000000000004"/>
  </r>
  <r>
    <n v="6850"/>
    <s v="CA-2015-101462"/>
    <d v="2015-04-20T00:00:00"/>
    <d v="2015-04-25T00:00:00"/>
    <x v="4"/>
    <s v="Standard Class"/>
    <x v="546"/>
    <x v="546"/>
    <s v="Consumer"/>
    <s v="United States"/>
    <s v="Los Angeles"/>
    <s v="California"/>
    <n v="90045"/>
    <x v="1"/>
    <s v="FUR-FU-10000409"/>
    <s v="Furniture"/>
    <x v="0"/>
    <x v="5"/>
    <x v="1430"/>
    <n v="59.92"/>
  </r>
  <r>
    <n v="6851"/>
    <s v="US-2017-100461"/>
    <d v="2017-08-01T00:00:00"/>
    <d v="2017-01-12T00:00:00"/>
    <x v="0"/>
    <s v="Standard Class"/>
    <x v="705"/>
    <x v="705"/>
    <s v="Corporate"/>
    <s v="United States"/>
    <s v="Franklin"/>
    <s v="Wisconsin"/>
    <n v="53132"/>
    <x v="2"/>
    <s v="FUR-BO-10002545"/>
    <s v="Furniture"/>
    <x v="0"/>
    <x v="0"/>
    <x v="37"/>
    <n v="1565.88"/>
  </r>
  <r>
    <n v="6852"/>
    <s v="US-2017-100461"/>
    <d v="2017-08-01T00:00:00"/>
    <d v="2017-01-12T00:00:00"/>
    <x v="0"/>
    <s v="Standard Class"/>
    <x v="705"/>
    <x v="705"/>
    <s v="Corporate"/>
    <s v="United States"/>
    <s v="Franklin"/>
    <s v="Wisconsin"/>
    <n v="53132"/>
    <x v="2"/>
    <s v="OFF-BI-10001460"/>
    <s v="Office Supplies"/>
    <x v="1"/>
    <x v="8"/>
    <x v="58"/>
    <n v="106.05"/>
  </r>
  <r>
    <n v="6853"/>
    <s v="US-2018-162670"/>
    <d v="2018-12-23T00:00:00"/>
    <d v="2018-12-28T00:00:00"/>
    <x v="1"/>
    <s v="Second Class"/>
    <x v="751"/>
    <x v="751"/>
    <s v="Corporate"/>
    <s v="United States"/>
    <s v="Little Rock"/>
    <s v="Arkansas"/>
    <n v="72209"/>
    <x v="0"/>
    <s v="OFF-ST-10001328"/>
    <s v="Office Supplies"/>
    <x v="1"/>
    <x v="4"/>
    <x v="178"/>
    <n v="62.04"/>
  </r>
  <r>
    <n v="6854"/>
    <s v="US-2018-162670"/>
    <d v="2018-12-23T00:00:00"/>
    <d v="2018-12-28T00:00:00"/>
    <x v="1"/>
    <s v="Second Class"/>
    <x v="751"/>
    <x v="751"/>
    <s v="Corporate"/>
    <s v="United States"/>
    <s v="Little Rock"/>
    <s v="Arkansas"/>
    <n v="72209"/>
    <x v="0"/>
    <s v="TEC-PH-10003601"/>
    <s v="Technology"/>
    <x v="2"/>
    <x v="7"/>
    <x v="1392"/>
    <n v="494.97"/>
  </r>
  <r>
    <n v="6855"/>
    <s v="US-2018-162670"/>
    <d v="2018-12-23T00:00:00"/>
    <d v="2018-12-28T00:00:00"/>
    <x v="1"/>
    <s v="Second Class"/>
    <x v="751"/>
    <x v="751"/>
    <s v="Corporate"/>
    <s v="United States"/>
    <s v="Little Rock"/>
    <s v="Arkansas"/>
    <n v="72209"/>
    <x v="0"/>
    <s v="OFF-ST-10001522"/>
    <s v="Office Supplies"/>
    <x v="1"/>
    <x v="4"/>
    <x v="197"/>
    <n v="367.96"/>
  </r>
  <r>
    <n v="6856"/>
    <s v="US-2018-162670"/>
    <d v="2018-12-23T00:00:00"/>
    <d v="2018-12-28T00:00:00"/>
    <x v="1"/>
    <s v="Second Class"/>
    <x v="751"/>
    <x v="751"/>
    <s v="Corporate"/>
    <s v="United States"/>
    <s v="Little Rock"/>
    <s v="Arkansas"/>
    <n v="72209"/>
    <x v="0"/>
    <s v="OFF-PA-10001994"/>
    <s v="Office Supplies"/>
    <x v="1"/>
    <x v="10"/>
    <x v="1122"/>
    <n v="44.96"/>
  </r>
  <r>
    <n v="6857"/>
    <s v="US-2018-162670"/>
    <d v="2018-12-23T00:00:00"/>
    <d v="2018-12-28T00:00:00"/>
    <x v="1"/>
    <s v="Second Class"/>
    <x v="751"/>
    <x v="751"/>
    <s v="Corporate"/>
    <s v="United States"/>
    <s v="Little Rock"/>
    <s v="Arkansas"/>
    <n v="72209"/>
    <x v="0"/>
    <s v="OFF-EN-10001453"/>
    <s v="Office Supplies"/>
    <x v="1"/>
    <x v="12"/>
    <x v="1685"/>
    <n v="182.94"/>
  </r>
  <r>
    <n v="6858"/>
    <s v="CA-2018-128965"/>
    <d v="2018-04-17T00:00:00"/>
    <d v="2018-04-22T00:00:00"/>
    <x v="4"/>
    <s v="Standard Class"/>
    <x v="519"/>
    <x v="519"/>
    <s v="Consumer"/>
    <s v="United States"/>
    <s v="Los Angeles"/>
    <s v="California"/>
    <n v="90008"/>
    <x v="1"/>
    <s v="OFF-PA-10004911"/>
    <s v="Office Supplies"/>
    <x v="1"/>
    <x v="10"/>
    <x v="938"/>
    <n v="28.14"/>
  </r>
  <r>
    <n v="6859"/>
    <s v="CA-2018-128965"/>
    <d v="2018-04-17T00:00:00"/>
    <d v="2018-04-22T00:00:00"/>
    <x v="4"/>
    <s v="Standard Class"/>
    <x v="519"/>
    <x v="519"/>
    <s v="Consumer"/>
    <s v="United States"/>
    <s v="Los Angeles"/>
    <s v="California"/>
    <n v="90008"/>
    <x v="1"/>
    <s v="OFF-LA-10001404"/>
    <s v="Office Supplies"/>
    <x v="1"/>
    <x v="2"/>
    <x v="925"/>
    <n v="7.38"/>
  </r>
  <r>
    <n v="6860"/>
    <s v="CA-2018-128965"/>
    <d v="2018-04-17T00:00:00"/>
    <d v="2018-04-22T00:00:00"/>
    <x v="4"/>
    <s v="Standard Class"/>
    <x v="519"/>
    <x v="519"/>
    <s v="Consumer"/>
    <s v="United States"/>
    <s v="Los Angeles"/>
    <s v="California"/>
    <n v="90008"/>
    <x v="1"/>
    <s v="OFF-FA-10001561"/>
    <s v="Office Supplies"/>
    <x v="1"/>
    <x v="13"/>
    <x v="839"/>
    <n v="10.9"/>
  </r>
  <r>
    <n v="6861"/>
    <s v="CA-2018-128965"/>
    <d v="2018-04-17T00:00:00"/>
    <d v="2018-04-22T00:00:00"/>
    <x v="4"/>
    <s v="Standard Class"/>
    <x v="519"/>
    <x v="519"/>
    <s v="Consumer"/>
    <s v="United States"/>
    <s v="Los Angeles"/>
    <s v="California"/>
    <n v="90008"/>
    <x v="1"/>
    <s v="TEC-AC-10001383"/>
    <s v="Technology"/>
    <x v="2"/>
    <x v="11"/>
    <x v="606"/>
    <n v="274.89"/>
  </r>
  <r>
    <n v="6862"/>
    <s v="CA-2018-128965"/>
    <d v="2018-04-17T00:00:00"/>
    <d v="2018-04-22T00:00:00"/>
    <x v="4"/>
    <s v="Standard Class"/>
    <x v="519"/>
    <x v="519"/>
    <s v="Consumer"/>
    <s v="United States"/>
    <s v="Los Angeles"/>
    <s v="California"/>
    <n v="90008"/>
    <x v="1"/>
    <s v="OFF-LA-10003190"/>
    <s v="Office Supplies"/>
    <x v="1"/>
    <x v="2"/>
    <x v="1172"/>
    <n v="23.04"/>
  </r>
  <r>
    <n v="6863"/>
    <s v="CA-2018-128965"/>
    <d v="2018-04-17T00:00:00"/>
    <d v="2018-04-22T00:00:00"/>
    <x v="4"/>
    <s v="Standard Class"/>
    <x v="519"/>
    <x v="519"/>
    <s v="Consumer"/>
    <s v="United States"/>
    <s v="Los Angeles"/>
    <s v="California"/>
    <n v="90008"/>
    <x v="1"/>
    <s v="FUR-CH-10003774"/>
    <s v="Furniture"/>
    <x v="0"/>
    <x v="1"/>
    <x v="1194"/>
    <n v="218.352"/>
  </r>
  <r>
    <n v="6864"/>
    <s v="CA-2018-138618"/>
    <d v="2018-01-12T00:00:00"/>
    <d v="2018-12-08T00:00:00"/>
    <x v="7"/>
    <s v="Standard Class"/>
    <x v="199"/>
    <x v="199"/>
    <s v="Corporate"/>
    <s v="United States"/>
    <s v="San Antonio"/>
    <s v="Texas"/>
    <n v="78207"/>
    <x v="2"/>
    <s v="OFF-PA-10000520"/>
    <s v="Office Supplies"/>
    <x v="1"/>
    <x v="10"/>
    <x v="1428"/>
    <n v="10.368"/>
  </r>
  <r>
    <n v="6865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OFF-BI-10004465"/>
    <s v="Office Supplies"/>
    <x v="1"/>
    <x v="8"/>
    <x v="739"/>
    <n v="12.672000000000001"/>
  </r>
  <r>
    <n v="6866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TEC-PH-10003555"/>
    <s v="Technology"/>
    <x v="2"/>
    <x v="7"/>
    <x v="462"/>
    <n v="91.96"/>
  </r>
  <r>
    <n v="6867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TEC-AC-10000844"/>
    <s v="Technology"/>
    <x v="2"/>
    <x v="11"/>
    <x v="106"/>
    <n v="254.97"/>
  </r>
  <r>
    <n v="6868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TEC-PH-10003187"/>
    <s v="Technology"/>
    <x v="2"/>
    <x v="7"/>
    <x v="1419"/>
    <n v="31.984000000000002"/>
  </r>
  <r>
    <n v="6869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FUR-TA-10003569"/>
    <s v="Furniture"/>
    <x v="0"/>
    <x v="3"/>
    <x v="1367"/>
    <n v="2887.056"/>
  </r>
  <r>
    <n v="6870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OFF-PA-10003848"/>
    <s v="Office Supplies"/>
    <x v="1"/>
    <x v="10"/>
    <x v="1451"/>
    <n v="12.96"/>
  </r>
  <r>
    <n v="6871"/>
    <s v="US-2017-126452"/>
    <d v="2017-08-21T00:00:00"/>
    <d v="2017-08-28T00:00:00"/>
    <x v="0"/>
    <s v="Standard Class"/>
    <x v="554"/>
    <x v="554"/>
    <s v="Corporate"/>
    <s v="United States"/>
    <s v="Los Angeles"/>
    <s v="California"/>
    <n v="90004"/>
    <x v="1"/>
    <s v="OFF-PA-10002606"/>
    <s v="Office Supplies"/>
    <x v="1"/>
    <x v="10"/>
    <x v="1601"/>
    <n v="47.52"/>
  </r>
  <r>
    <n v="6872"/>
    <s v="CA-2017-145009"/>
    <d v="2017-05-12T00:00:00"/>
    <d v="2017-12-08T00:00:00"/>
    <x v="5"/>
    <s v="Second Class"/>
    <x v="575"/>
    <x v="575"/>
    <s v="Corporate"/>
    <s v="United States"/>
    <s v="Chicago"/>
    <s v="Illinois"/>
    <n v="60610"/>
    <x v="2"/>
    <s v="OFF-LA-10004853"/>
    <s v="Office Supplies"/>
    <x v="1"/>
    <x v="2"/>
    <x v="690"/>
    <n v="11.952"/>
  </r>
  <r>
    <n v="6873"/>
    <s v="CA-2016-162544"/>
    <d v="2016-12-16T00:00:00"/>
    <d v="2016-12-19T00:00:00"/>
    <x v="1"/>
    <s v="First Class"/>
    <x v="65"/>
    <x v="65"/>
    <s v="Consumer"/>
    <s v="United States"/>
    <s v="Seattle"/>
    <s v="Washington"/>
    <n v="98105"/>
    <x v="1"/>
    <s v="OFF-PA-10004948"/>
    <s v="Office Supplies"/>
    <x v="1"/>
    <x v="10"/>
    <x v="1656"/>
    <n v="4.9800000000000004"/>
  </r>
  <r>
    <n v="6874"/>
    <s v="CA-2015-124394"/>
    <d v="2015-10-17T00:00:00"/>
    <d v="2015-10-22T00:00:00"/>
    <x v="8"/>
    <s v="Second Class"/>
    <x v="14"/>
    <x v="14"/>
    <s v="Consumer"/>
    <s v="United States"/>
    <s v="Beaumont"/>
    <s v="Texas"/>
    <n v="77705"/>
    <x v="2"/>
    <s v="OFF-BI-10003676"/>
    <s v="Office Supplies"/>
    <x v="1"/>
    <x v="8"/>
    <x v="824"/>
    <n v="10.78"/>
  </r>
  <r>
    <n v="6875"/>
    <s v="CA-2015-124394"/>
    <d v="2015-10-17T00:00:00"/>
    <d v="2015-10-22T00:00:00"/>
    <x v="8"/>
    <s v="Second Class"/>
    <x v="14"/>
    <x v="14"/>
    <s v="Consumer"/>
    <s v="United States"/>
    <s v="Beaumont"/>
    <s v="Texas"/>
    <n v="77705"/>
    <x v="2"/>
    <s v="TEC-AC-10001314"/>
    <s v="Technology"/>
    <x v="2"/>
    <x v="11"/>
    <x v="952"/>
    <n v="119.976"/>
  </r>
  <r>
    <n v="6876"/>
    <s v="US-2017-121013"/>
    <d v="2017-05-09T00:00:00"/>
    <d v="2017-09-10T00:00:00"/>
    <x v="5"/>
    <s v="Standard Class"/>
    <x v="462"/>
    <x v="462"/>
    <s v="Consumer"/>
    <s v="United States"/>
    <s v="Chesapeake"/>
    <s v="Virginia"/>
    <n v="23320"/>
    <x v="0"/>
    <s v="OFF-LA-10004545"/>
    <s v="Office Supplies"/>
    <x v="1"/>
    <x v="2"/>
    <x v="1337"/>
    <n v="25.06"/>
  </r>
  <r>
    <n v="6877"/>
    <s v="US-2017-121013"/>
    <d v="2017-05-09T00:00:00"/>
    <d v="2017-09-10T00:00:00"/>
    <x v="5"/>
    <s v="Standard Class"/>
    <x v="462"/>
    <x v="462"/>
    <s v="Consumer"/>
    <s v="United States"/>
    <s v="Chesapeake"/>
    <s v="Virginia"/>
    <n v="23320"/>
    <x v="0"/>
    <s v="FUR-TA-10003238"/>
    <s v="Furniture"/>
    <x v="0"/>
    <x v="3"/>
    <x v="1242"/>
    <n v="1652.94"/>
  </r>
  <r>
    <n v="6878"/>
    <s v="US-2016-123918"/>
    <d v="2016-10-15T00:00:00"/>
    <d v="2016-10-15T00:00:00"/>
    <x v="8"/>
    <s v="Same Day"/>
    <x v="0"/>
    <x v="0"/>
    <s v="Consumer"/>
    <s v="United States"/>
    <s v="Dallas"/>
    <s v="Texas"/>
    <n v="75217"/>
    <x v="2"/>
    <s v="FUR-FU-10004952"/>
    <s v="Furniture"/>
    <x v="0"/>
    <x v="5"/>
    <x v="853"/>
    <n v="131.376"/>
  </r>
  <r>
    <n v="6879"/>
    <s v="US-2016-123918"/>
    <d v="2016-10-15T00:00:00"/>
    <d v="2016-10-15T00:00:00"/>
    <x v="8"/>
    <s v="Same Day"/>
    <x v="0"/>
    <x v="0"/>
    <s v="Consumer"/>
    <s v="United States"/>
    <s v="Dallas"/>
    <s v="Texas"/>
    <n v="75217"/>
    <x v="2"/>
    <s v="OFF-PA-10003001"/>
    <s v="Office Supplies"/>
    <x v="1"/>
    <x v="10"/>
    <x v="1073"/>
    <n v="5.3440000000000003"/>
  </r>
  <r>
    <n v="6880"/>
    <s v="CA-2016-137113"/>
    <d v="2016-01-12T00:00:00"/>
    <d v="2016-12-05T00:00:00"/>
    <x v="7"/>
    <s v="Second Class"/>
    <x v="69"/>
    <x v="69"/>
    <s v="Home Office"/>
    <s v="United States"/>
    <s v="Seattle"/>
    <s v="Washington"/>
    <n v="98105"/>
    <x v="1"/>
    <s v="FUR-CH-10001215"/>
    <s v="Furniture"/>
    <x v="0"/>
    <x v="1"/>
    <x v="445"/>
    <n v="2003.92"/>
  </r>
  <r>
    <n v="6881"/>
    <s v="CA-2016-137113"/>
    <d v="2016-01-12T00:00:00"/>
    <d v="2016-12-05T00:00:00"/>
    <x v="7"/>
    <s v="Second Class"/>
    <x v="69"/>
    <x v="69"/>
    <s v="Home Office"/>
    <s v="United States"/>
    <s v="Seattle"/>
    <s v="Washington"/>
    <n v="98105"/>
    <x v="1"/>
    <s v="OFF-PA-10004255"/>
    <s v="Office Supplies"/>
    <x v="1"/>
    <x v="10"/>
    <x v="1315"/>
    <n v="32.4"/>
  </r>
  <r>
    <n v="6882"/>
    <s v="CA-2016-137113"/>
    <d v="2016-01-12T00:00:00"/>
    <d v="2016-12-05T00:00:00"/>
    <x v="7"/>
    <s v="Second Class"/>
    <x v="69"/>
    <x v="69"/>
    <s v="Home Office"/>
    <s v="United States"/>
    <s v="Seattle"/>
    <s v="Washington"/>
    <n v="98105"/>
    <x v="1"/>
    <s v="FUR-TA-10001705"/>
    <s v="Furniture"/>
    <x v="0"/>
    <x v="3"/>
    <x v="215"/>
    <n v="1913.4"/>
  </r>
  <r>
    <n v="6883"/>
    <s v="CA-2016-137113"/>
    <d v="2016-01-12T00:00:00"/>
    <d v="2016-12-05T00:00:00"/>
    <x v="7"/>
    <s v="Second Class"/>
    <x v="69"/>
    <x v="69"/>
    <s v="Home Office"/>
    <s v="United States"/>
    <s v="Seattle"/>
    <s v="Washington"/>
    <n v="98105"/>
    <x v="1"/>
    <s v="OFF-ST-10002554"/>
    <s v="Office Supplies"/>
    <x v="1"/>
    <x v="4"/>
    <x v="1153"/>
    <n v="146.72999999999999"/>
  </r>
  <r>
    <n v="6884"/>
    <s v="CA-2016-137113"/>
    <d v="2016-01-12T00:00:00"/>
    <d v="2016-12-05T00:00:00"/>
    <x v="7"/>
    <s v="Second Class"/>
    <x v="69"/>
    <x v="69"/>
    <s v="Home Office"/>
    <s v="United States"/>
    <s v="Seattle"/>
    <s v="Washington"/>
    <n v="98105"/>
    <x v="1"/>
    <s v="OFF-PA-10002222"/>
    <s v="Office Supplies"/>
    <x v="1"/>
    <x v="10"/>
    <x v="394"/>
    <n v="114.2"/>
  </r>
  <r>
    <n v="6885"/>
    <s v="CA-2016-120677"/>
    <d v="2016-05-31T00:00:00"/>
    <d v="2016-06-04T00:00:00"/>
    <x v="5"/>
    <s v="Standard Class"/>
    <x v="217"/>
    <x v="217"/>
    <s v="Consumer"/>
    <s v="United States"/>
    <s v="Minneapolis"/>
    <s v="Minnesota"/>
    <n v="55407"/>
    <x v="2"/>
    <s v="FUR-CH-10002320"/>
    <s v="Furniture"/>
    <x v="0"/>
    <x v="1"/>
    <x v="1463"/>
    <n v="2567.84"/>
  </r>
  <r>
    <n v="6886"/>
    <s v="CA-2018-123036"/>
    <d v="2018-10-09T00:00:00"/>
    <d v="2018-09-17T00:00:00"/>
    <x v="8"/>
    <s v="Standard Class"/>
    <x v="456"/>
    <x v="456"/>
    <s v="Consumer"/>
    <s v="United States"/>
    <s v="Springfield"/>
    <s v="Ohio"/>
    <n v="45503"/>
    <x v="3"/>
    <s v="TEC-AC-10003499"/>
    <s v="Technology"/>
    <x v="2"/>
    <x v="11"/>
    <x v="103"/>
    <n v="37.055999999999997"/>
  </r>
  <r>
    <n v="6887"/>
    <s v="CA-2018-123036"/>
    <d v="2018-10-09T00:00:00"/>
    <d v="2018-09-17T00:00:00"/>
    <x v="8"/>
    <s v="Standard Class"/>
    <x v="456"/>
    <x v="456"/>
    <s v="Consumer"/>
    <s v="United States"/>
    <s v="Springfield"/>
    <s v="Ohio"/>
    <n v="45503"/>
    <x v="3"/>
    <s v="TEC-PH-10003580"/>
    <s v="Technology"/>
    <x v="2"/>
    <x v="7"/>
    <x v="1006"/>
    <n v="259.89600000000002"/>
  </r>
  <r>
    <n v="6888"/>
    <s v="CA-2018-120222"/>
    <d v="2018-04-25T00:00:00"/>
    <d v="2018-05-02T00:00:00"/>
    <x v="4"/>
    <s v="Standard Class"/>
    <x v="328"/>
    <x v="328"/>
    <s v="Consumer"/>
    <s v="United States"/>
    <s v="Los Angeles"/>
    <s v="California"/>
    <n v="90032"/>
    <x v="1"/>
    <s v="OFF-PA-10004675"/>
    <s v="Office Supplies"/>
    <x v="1"/>
    <x v="10"/>
    <x v="69"/>
    <n v="19.05"/>
  </r>
  <r>
    <n v="6889"/>
    <s v="CA-2018-120222"/>
    <d v="2018-04-25T00:00:00"/>
    <d v="2018-05-02T00:00:00"/>
    <x v="4"/>
    <s v="Standard Class"/>
    <x v="328"/>
    <x v="328"/>
    <s v="Consumer"/>
    <s v="United States"/>
    <s v="Los Angeles"/>
    <s v="California"/>
    <n v="90032"/>
    <x v="1"/>
    <s v="OFF-BI-10000666"/>
    <s v="Office Supplies"/>
    <x v="1"/>
    <x v="8"/>
    <x v="989"/>
    <n v="73.343999999999994"/>
  </r>
  <r>
    <n v="6890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TEC-PH-10001552"/>
    <s v="Technology"/>
    <x v="2"/>
    <x v="7"/>
    <x v="180"/>
    <n v="95.68"/>
  </r>
  <r>
    <n v="6891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OFF-PA-10000673"/>
    <s v="Office Supplies"/>
    <x v="1"/>
    <x v="10"/>
    <x v="252"/>
    <n v="50.96"/>
  </r>
  <r>
    <n v="6892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OFF-AR-10000380"/>
    <s v="Office Supplies"/>
    <x v="1"/>
    <x v="6"/>
    <x v="108"/>
    <n v="113.94"/>
  </r>
  <r>
    <n v="6893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OFF-PA-10003848"/>
    <s v="Office Supplies"/>
    <x v="1"/>
    <x v="10"/>
    <x v="1451"/>
    <n v="25.92"/>
  </r>
  <r>
    <n v="6894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FUR-FU-10002963"/>
    <s v="Furniture"/>
    <x v="0"/>
    <x v="5"/>
    <x v="1511"/>
    <n v="20.32"/>
  </r>
  <r>
    <n v="6895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TEC-PH-10002447"/>
    <s v="Technology"/>
    <x v="2"/>
    <x v="7"/>
    <x v="53"/>
    <n v="411.98"/>
  </r>
  <r>
    <n v="6896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OFF-SU-10004261"/>
    <s v="Office Supplies"/>
    <x v="1"/>
    <x v="14"/>
    <x v="610"/>
    <n v="34.479999999999997"/>
  </r>
  <r>
    <n v="6897"/>
    <s v="CA-2018-164756"/>
    <d v="2018-09-18T00:00:00"/>
    <d v="2018-09-22T00:00:00"/>
    <x v="3"/>
    <s v="Standard Class"/>
    <x v="164"/>
    <x v="164"/>
    <s v="Corporate"/>
    <s v="United States"/>
    <s v="Columbus"/>
    <s v="Georgia"/>
    <n v="31907"/>
    <x v="0"/>
    <s v="OFF-PA-10003228"/>
    <s v="Office Supplies"/>
    <x v="1"/>
    <x v="10"/>
    <x v="1677"/>
    <n v="244.55"/>
  </r>
  <r>
    <n v="6898"/>
    <s v="CA-2018-122028"/>
    <d v="2018-08-18T00:00:00"/>
    <d v="2018-08-25T00:00:00"/>
    <x v="0"/>
    <s v="Standard Class"/>
    <x v="237"/>
    <x v="237"/>
    <s v="Consumer"/>
    <s v="United States"/>
    <s v="Lakewood"/>
    <s v="Ohio"/>
    <n v="44107"/>
    <x v="3"/>
    <s v="OFF-BI-10004817"/>
    <s v="Office Supplies"/>
    <x v="1"/>
    <x v="8"/>
    <x v="1208"/>
    <n v="10.782"/>
  </r>
  <r>
    <n v="6899"/>
    <s v="US-2016-165512"/>
    <d v="2016-05-24T00:00:00"/>
    <d v="2016-05-26T00:00:00"/>
    <x v="5"/>
    <s v="Second Class"/>
    <x v="745"/>
    <x v="745"/>
    <s v="Consumer"/>
    <s v="United States"/>
    <s v="Naperville"/>
    <s v="Illinois"/>
    <n v="60540"/>
    <x v="2"/>
    <s v="FUR-CH-10002880"/>
    <s v="Furniture"/>
    <x v="0"/>
    <x v="1"/>
    <x v="809"/>
    <n v="602.65099999999995"/>
  </r>
  <r>
    <n v="6900"/>
    <s v="US-2016-165512"/>
    <d v="2016-05-24T00:00:00"/>
    <d v="2016-05-26T00:00:00"/>
    <x v="5"/>
    <s v="Second Class"/>
    <x v="745"/>
    <x v="745"/>
    <s v="Consumer"/>
    <s v="United States"/>
    <s v="Naperville"/>
    <s v="Illinois"/>
    <n v="60540"/>
    <x v="2"/>
    <s v="OFF-BI-10001249"/>
    <s v="Office Supplies"/>
    <x v="1"/>
    <x v="8"/>
    <x v="1191"/>
    <n v="7.6559999999999997"/>
  </r>
  <r>
    <n v="6901"/>
    <s v="CA-2016-140557"/>
    <d v="2016-07-09T00:00:00"/>
    <d v="2016-09-11T00:00:00"/>
    <x v="6"/>
    <s v="Standard Class"/>
    <x v="184"/>
    <x v="184"/>
    <s v="Home Office"/>
    <s v="United States"/>
    <s v="New York City"/>
    <s v="New York"/>
    <n v="10009"/>
    <x v="3"/>
    <s v="TEC-AC-10002402"/>
    <s v="Technology"/>
    <x v="2"/>
    <x v="11"/>
    <x v="657"/>
    <n v="559.92999999999995"/>
  </r>
  <r>
    <n v="6902"/>
    <s v="US-2018-135013"/>
    <d v="2018-07-24T00:00:00"/>
    <d v="2018-07-24T00:00:00"/>
    <x v="6"/>
    <s v="Same Day"/>
    <x v="403"/>
    <x v="403"/>
    <s v="Corporate"/>
    <s v="United States"/>
    <s v="Huntington Beach"/>
    <s v="California"/>
    <n v="92646"/>
    <x v="1"/>
    <s v="TEC-CO-10001449"/>
    <s v="Technology"/>
    <x v="2"/>
    <x v="16"/>
    <x v="306"/>
    <n v="2399.96"/>
  </r>
  <r>
    <n v="6903"/>
    <s v="CA-2018-111220"/>
    <d v="2018-02-09T00:00:00"/>
    <d v="2018-09-08T00:00:00"/>
    <x v="11"/>
    <s v="Standard Class"/>
    <x v="329"/>
    <x v="329"/>
    <s v="Corporate"/>
    <s v="United States"/>
    <s v="Chicago"/>
    <s v="Illinois"/>
    <n v="60653"/>
    <x v="2"/>
    <s v="OFF-FA-10002280"/>
    <s v="Office Supplies"/>
    <x v="1"/>
    <x v="13"/>
    <x v="659"/>
    <n v="16"/>
  </r>
  <r>
    <n v="6904"/>
    <s v="CA-2018-111220"/>
    <d v="2018-02-09T00:00:00"/>
    <d v="2018-09-08T00:00:00"/>
    <x v="11"/>
    <s v="Standard Class"/>
    <x v="329"/>
    <x v="329"/>
    <s v="Corporate"/>
    <s v="United States"/>
    <s v="Chicago"/>
    <s v="Illinois"/>
    <n v="60653"/>
    <x v="2"/>
    <s v="OFF-AP-10003278"/>
    <s v="Office Supplies"/>
    <x v="1"/>
    <x v="9"/>
    <x v="1793"/>
    <n v="5.5880000000000001"/>
  </r>
  <r>
    <n v="6905"/>
    <s v="CA-2018-111220"/>
    <d v="2018-02-09T00:00:00"/>
    <d v="2018-09-08T00:00:00"/>
    <x v="11"/>
    <s v="Standard Class"/>
    <x v="329"/>
    <x v="329"/>
    <s v="Corporate"/>
    <s v="United States"/>
    <s v="Chicago"/>
    <s v="Illinois"/>
    <n v="60653"/>
    <x v="2"/>
    <s v="OFF-ST-10003994"/>
    <s v="Office Supplies"/>
    <x v="1"/>
    <x v="4"/>
    <x v="1745"/>
    <n v="235.92"/>
  </r>
  <r>
    <n v="6906"/>
    <s v="US-2018-149006"/>
    <d v="2018-06-12T00:00:00"/>
    <d v="2018-12-08T00:00:00"/>
    <x v="9"/>
    <s v="Second Class"/>
    <x v="272"/>
    <x v="272"/>
    <s v="Corporate"/>
    <s v="United States"/>
    <s v="Brentwood"/>
    <s v="California"/>
    <n v="94513"/>
    <x v="1"/>
    <s v="OFF-ST-10003221"/>
    <s v="Office Supplies"/>
    <x v="1"/>
    <x v="4"/>
    <x v="683"/>
    <n v="10.68"/>
  </r>
  <r>
    <n v="6907"/>
    <s v="CA-2018-149468"/>
    <d v="2018-05-20T00:00:00"/>
    <d v="2018-05-20T00:00:00"/>
    <x v="5"/>
    <s v="Same Day"/>
    <x v="153"/>
    <x v="153"/>
    <s v="Corporate"/>
    <s v="United States"/>
    <s v="Trenton"/>
    <s v="Michigan"/>
    <n v="48183"/>
    <x v="2"/>
    <s v="OFF-BI-10002225"/>
    <s v="Office Supplies"/>
    <x v="1"/>
    <x v="8"/>
    <x v="340"/>
    <n v="41.28"/>
  </r>
  <r>
    <n v="6908"/>
    <s v="CA-2017-140249"/>
    <d v="2017-09-27T00:00:00"/>
    <d v="2017-10-03T00:00:00"/>
    <x v="3"/>
    <s v="Standard Class"/>
    <x v="517"/>
    <x v="517"/>
    <s v="Consumer"/>
    <s v="United States"/>
    <s v="Seattle"/>
    <s v="Washington"/>
    <n v="98103"/>
    <x v="1"/>
    <s v="TEC-PH-10002584"/>
    <s v="Technology"/>
    <x v="2"/>
    <x v="7"/>
    <x v="1705"/>
    <n v="1001.5839999999999"/>
  </r>
  <r>
    <n v="6909"/>
    <s v="US-2018-135503"/>
    <d v="2018-10-12T00:00:00"/>
    <d v="2018-12-15T00:00:00"/>
    <x v="8"/>
    <s v="Standard Class"/>
    <x v="68"/>
    <x v="68"/>
    <s v="Corporate"/>
    <s v="United States"/>
    <s v="North Charleston"/>
    <s v="South Carolina"/>
    <n v="29406"/>
    <x v="0"/>
    <s v="FUR-FU-10002364"/>
    <s v="Furniture"/>
    <x v="0"/>
    <x v="5"/>
    <x v="1240"/>
    <n v="14.76"/>
  </r>
  <r>
    <n v="6910"/>
    <s v="CA-2015-126277"/>
    <d v="2015-09-13T00:00:00"/>
    <d v="2015-09-18T00:00:00"/>
    <x v="3"/>
    <s v="Second Class"/>
    <x v="23"/>
    <x v="23"/>
    <s v="Consumer"/>
    <s v="United States"/>
    <s v="Columbus"/>
    <s v="Ohio"/>
    <n v="43229"/>
    <x v="3"/>
    <s v="OFF-BI-10004022"/>
    <s v="Office Supplies"/>
    <x v="1"/>
    <x v="8"/>
    <x v="755"/>
    <n v="2.5019999999999998"/>
  </r>
  <r>
    <n v="6911"/>
    <s v="US-2018-115301"/>
    <d v="2018-07-29T00:00:00"/>
    <d v="2018-08-02T00:00:00"/>
    <x v="6"/>
    <s v="Standard Class"/>
    <x v="364"/>
    <x v="364"/>
    <s v="Consumer"/>
    <s v="United States"/>
    <s v="Seattle"/>
    <s v="Washington"/>
    <n v="98103"/>
    <x v="1"/>
    <s v="FUR-BO-10004709"/>
    <s v="Furniture"/>
    <x v="0"/>
    <x v="0"/>
    <x v="266"/>
    <n v="115.96"/>
  </r>
  <r>
    <n v="6912"/>
    <s v="CA-2018-168942"/>
    <d v="2018-01-08T00:00:00"/>
    <d v="2018-08-05T00:00:00"/>
    <x v="7"/>
    <s v="Second Class"/>
    <x v="75"/>
    <x v="75"/>
    <s v="Consumer"/>
    <s v="United States"/>
    <s v="San Francisco"/>
    <s v="California"/>
    <n v="94109"/>
    <x v="1"/>
    <s v="OFF-ST-10004340"/>
    <s v="Office Supplies"/>
    <x v="1"/>
    <x v="4"/>
    <x v="817"/>
    <n v="186.54"/>
  </r>
  <r>
    <n v="6913"/>
    <s v="US-2018-128398"/>
    <d v="2018-02-05T00:00:00"/>
    <d v="2018-05-05T00:00:00"/>
    <x v="11"/>
    <s v="Second Class"/>
    <x v="605"/>
    <x v="605"/>
    <s v="Corporate"/>
    <s v="United States"/>
    <s v="Los Angeles"/>
    <s v="California"/>
    <n v="90049"/>
    <x v="1"/>
    <s v="TEC-AC-10001714"/>
    <s v="Technology"/>
    <x v="2"/>
    <x v="11"/>
    <x v="685"/>
    <n v="159.56"/>
  </r>
  <r>
    <n v="6914"/>
    <s v="CA-2016-104115"/>
    <d v="2016-12-06T00:00:00"/>
    <d v="2016-06-16T00:00:00"/>
    <x v="1"/>
    <s v="Standard Class"/>
    <x v="101"/>
    <x v="101"/>
    <s v="Consumer"/>
    <s v="United States"/>
    <s v="West Palm Beach"/>
    <s v="Florida"/>
    <n v="33407"/>
    <x v="0"/>
    <s v="TEC-PH-10002844"/>
    <s v="Technology"/>
    <x v="2"/>
    <x v="7"/>
    <x v="104"/>
    <n v="55.984000000000002"/>
  </r>
  <r>
    <n v="6915"/>
    <s v="CA-2015-142510"/>
    <d v="2015-12-22T00:00:00"/>
    <d v="2015-12-29T00:00:00"/>
    <x v="1"/>
    <s v="Standard Class"/>
    <x v="413"/>
    <x v="413"/>
    <s v="Consumer"/>
    <s v="United States"/>
    <s v="Chicago"/>
    <s v="Illinois"/>
    <n v="60623"/>
    <x v="2"/>
    <s v="OFF-ST-10000585"/>
    <s v="Office Supplies"/>
    <x v="1"/>
    <x v="4"/>
    <x v="546"/>
    <n v="132.16"/>
  </r>
  <r>
    <n v="6916"/>
    <s v="CA-2015-142510"/>
    <d v="2015-12-22T00:00:00"/>
    <d v="2015-12-29T00:00:00"/>
    <x v="1"/>
    <s v="Standard Class"/>
    <x v="413"/>
    <x v="413"/>
    <s v="Consumer"/>
    <s v="United States"/>
    <s v="Chicago"/>
    <s v="Illinois"/>
    <n v="60623"/>
    <x v="2"/>
    <s v="OFF-BI-10002824"/>
    <s v="Office Supplies"/>
    <x v="1"/>
    <x v="8"/>
    <x v="528"/>
    <n v="17.904"/>
  </r>
  <r>
    <n v="6917"/>
    <s v="CA-2015-142510"/>
    <d v="2015-12-22T00:00:00"/>
    <d v="2015-12-29T00:00:00"/>
    <x v="1"/>
    <s v="Standard Class"/>
    <x v="413"/>
    <x v="413"/>
    <s v="Consumer"/>
    <s v="United States"/>
    <s v="Chicago"/>
    <s v="Illinois"/>
    <n v="60623"/>
    <x v="2"/>
    <s v="OFF-PA-10001289"/>
    <s v="Office Supplies"/>
    <x v="1"/>
    <x v="10"/>
    <x v="961"/>
    <n v="124.032"/>
  </r>
  <r>
    <n v="6918"/>
    <s v="CA-2015-124247"/>
    <d v="2015-12-16T00:00:00"/>
    <d v="2015-12-21T00:00:00"/>
    <x v="1"/>
    <s v="Standard Class"/>
    <x v="741"/>
    <x v="741"/>
    <s v="Corporate"/>
    <s v="United States"/>
    <s v="Sacramento"/>
    <s v="California"/>
    <n v="95823"/>
    <x v="1"/>
    <s v="FUR-CH-10001854"/>
    <s v="Furniture"/>
    <x v="0"/>
    <x v="1"/>
    <x v="1119"/>
    <n v="1403.92"/>
  </r>
  <r>
    <n v="6919"/>
    <s v="CA-2017-105473"/>
    <d v="2017-04-16T00:00:00"/>
    <d v="2017-04-18T00:00:00"/>
    <x v="4"/>
    <s v="Second Class"/>
    <x v="298"/>
    <x v="298"/>
    <s v="Consumer"/>
    <s v="United States"/>
    <s v="Seattle"/>
    <s v="Washington"/>
    <n v="98115"/>
    <x v="1"/>
    <s v="OFF-SU-10003567"/>
    <s v="Office Supplies"/>
    <x v="1"/>
    <x v="14"/>
    <x v="1498"/>
    <n v="28.8"/>
  </r>
  <r>
    <n v="6920"/>
    <s v="CA-2016-102806"/>
    <d v="2016-05-21T00:00:00"/>
    <d v="2016-05-28T00:00:00"/>
    <x v="5"/>
    <s v="Standard Class"/>
    <x v="428"/>
    <x v="428"/>
    <s v="Corporate"/>
    <s v="United States"/>
    <s v="Philadelphia"/>
    <s v="Pennsylvania"/>
    <n v="19143"/>
    <x v="3"/>
    <s v="OFF-BI-10001597"/>
    <s v="Office Supplies"/>
    <x v="1"/>
    <x v="8"/>
    <x v="798"/>
    <n v="24.588000000000001"/>
  </r>
  <r>
    <n v="6921"/>
    <s v="CA-2018-121706"/>
    <d v="2018-02-26T00:00:00"/>
    <d v="2018-03-02T00:00:00"/>
    <x v="11"/>
    <s v="Standard Class"/>
    <x v="78"/>
    <x v="78"/>
    <s v="Consumer"/>
    <s v="United States"/>
    <s v="Santa Barbara"/>
    <s v="California"/>
    <n v="93101"/>
    <x v="1"/>
    <s v="OFF-AP-10003287"/>
    <s v="Office Supplies"/>
    <x v="1"/>
    <x v="9"/>
    <x v="543"/>
    <n v="356.79"/>
  </r>
  <r>
    <n v="6922"/>
    <s v="CA-2018-109211"/>
    <d v="2018-04-04T00:00:00"/>
    <d v="2018-04-10T00:00:00"/>
    <x v="4"/>
    <s v="Standard Class"/>
    <x v="390"/>
    <x v="390"/>
    <s v="Home Office"/>
    <s v="United States"/>
    <s v="New York City"/>
    <s v="New York"/>
    <n v="10011"/>
    <x v="3"/>
    <s v="OFF-EN-10001532"/>
    <s v="Office Supplies"/>
    <x v="1"/>
    <x v="12"/>
    <x v="618"/>
    <n v="16.98"/>
  </r>
  <r>
    <n v="6923"/>
    <s v="CA-2016-134257"/>
    <d v="2016-03-16T00:00:00"/>
    <d v="2016-03-19T00:00:00"/>
    <x v="10"/>
    <s v="Second Class"/>
    <x v="384"/>
    <x v="384"/>
    <s v="Consumer"/>
    <s v="United States"/>
    <s v="Auburn"/>
    <s v="Alabama"/>
    <n v="36830"/>
    <x v="0"/>
    <s v="OFF-LA-10003930"/>
    <s v="Office Supplies"/>
    <x v="1"/>
    <x v="2"/>
    <x v="508"/>
    <n v="491.55"/>
  </r>
  <r>
    <n v="6924"/>
    <s v="CA-2016-134257"/>
    <d v="2016-03-16T00:00:00"/>
    <d v="2016-03-19T00:00:00"/>
    <x v="10"/>
    <s v="Second Class"/>
    <x v="384"/>
    <x v="384"/>
    <s v="Consumer"/>
    <s v="United States"/>
    <s v="Auburn"/>
    <s v="Alabama"/>
    <n v="36830"/>
    <x v="0"/>
    <s v="OFF-EN-10003845"/>
    <s v="Office Supplies"/>
    <x v="1"/>
    <x v="12"/>
    <x v="436"/>
    <n v="7.38"/>
  </r>
  <r>
    <n v="6925"/>
    <s v="CA-2016-137925"/>
    <d v="2016-11-30T00:00:00"/>
    <d v="2016-12-04T00:00:00"/>
    <x v="2"/>
    <s v="Standard Class"/>
    <x v="538"/>
    <x v="538"/>
    <s v="Consumer"/>
    <s v="United States"/>
    <s v="New York City"/>
    <s v="New York"/>
    <n v="10035"/>
    <x v="3"/>
    <s v="OFF-PA-10002659"/>
    <s v="Office Supplies"/>
    <x v="1"/>
    <x v="10"/>
    <x v="931"/>
    <n v="23.66"/>
  </r>
  <r>
    <n v="6926"/>
    <s v="CA-2016-137925"/>
    <d v="2016-11-30T00:00:00"/>
    <d v="2016-12-04T00:00:00"/>
    <x v="2"/>
    <s v="Standard Class"/>
    <x v="538"/>
    <x v="538"/>
    <s v="Consumer"/>
    <s v="United States"/>
    <s v="New York City"/>
    <s v="New York"/>
    <n v="10035"/>
    <x v="3"/>
    <s v="FUR-BO-10001608"/>
    <s v="Furniture"/>
    <x v="0"/>
    <x v="0"/>
    <x v="1532"/>
    <n v="681.40800000000002"/>
  </r>
  <r>
    <n v="6927"/>
    <s v="CA-2017-140046"/>
    <d v="2017-07-28T00:00:00"/>
    <d v="2017-08-03T00:00:00"/>
    <x v="6"/>
    <s v="Standard Class"/>
    <x v="730"/>
    <x v="730"/>
    <s v="Consumer"/>
    <s v="United States"/>
    <s v="Los Angeles"/>
    <s v="California"/>
    <n v="90032"/>
    <x v="1"/>
    <s v="OFF-LA-10000305"/>
    <s v="Office Supplies"/>
    <x v="1"/>
    <x v="2"/>
    <x v="1716"/>
    <n v="18.899999999999999"/>
  </r>
  <r>
    <n v="6928"/>
    <s v="CA-2017-140382"/>
    <d v="2017-06-23T00:00:00"/>
    <d v="2017-06-25T00:00:00"/>
    <x v="9"/>
    <s v="Second Class"/>
    <x v="76"/>
    <x v="76"/>
    <s v="Consumer"/>
    <s v="United States"/>
    <s v="San Francisco"/>
    <s v="California"/>
    <n v="94109"/>
    <x v="1"/>
    <s v="OFF-ST-10003638"/>
    <s v="Office Supplies"/>
    <x v="1"/>
    <x v="4"/>
    <x v="1231"/>
    <n v="93.68"/>
  </r>
  <r>
    <n v="6929"/>
    <s v="CA-2017-140382"/>
    <d v="2017-06-23T00:00:00"/>
    <d v="2017-06-25T00:00:00"/>
    <x v="9"/>
    <s v="Second Class"/>
    <x v="76"/>
    <x v="76"/>
    <s v="Consumer"/>
    <s v="United States"/>
    <s v="San Francisco"/>
    <s v="California"/>
    <n v="94109"/>
    <x v="1"/>
    <s v="OFF-LA-10001934"/>
    <s v="Office Supplies"/>
    <x v="1"/>
    <x v="2"/>
    <x v="573"/>
    <n v="21.93"/>
  </r>
  <r>
    <n v="6930"/>
    <s v="CA-2017-140382"/>
    <d v="2017-06-23T00:00:00"/>
    <d v="2017-06-25T00:00:00"/>
    <x v="9"/>
    <s v="Second Class"/>
    <x v="76"/>
    <x v="76"/>
    <s v="Consumer"/>
    <s v="United States"/>
    <s v="San Francisco"/>
    <s v="California"/>
    <n v="94109"/>
    <x v="1"/>
    <s v="TEC-PH-10003012"/>
    <s v="Technology"/>
    <x v="2"/>
    <x v="7"/>
    <x v="348"/>
    <n v="862.34400000000005"/>
  </r>
  <r>
    <n v="6931"/>
    <s v="CA-2017-140382"/>
    <d v="2017-06-23T00:00:00"/>
    <d v="2017-06-25T00:00:00"/>
    <x v="9"/>
    <s v="Second Class"/>
    <x v="76"/>
    <x v="76"/>
    <s v="Consumer"/>
    <s v="United States"/>
    <s v="San Francisco"/>
    <s v="California"/>
    <n v="94109"/>
    <x v="1"/>
    <s v="OFF-PA-10001019"/>
    <s v="Office Supplies"/>
    <x v="1"/>
    <x v="10"/>
    <x v="681"/>
    <n v="19.98"/>
  </r>
  <r>
    <n v="6932"/>
    <s v="CA-2015-164182"/>
    <d v="2015-07-14T00:00:00"/>
    <d v="2015-07-18T00:00:00"/>
    <x v="6"/>
    <s v="Standard Class"/>
    <x v="461"/>
    <x v="461"/>
    <s v="Consumer"/>
    <s v="United States"/>
    <s v="Philadelphia"/>
    <s v="Pennsylvania"/>
    <n v="19140"/>
    <x v="3"/>
    <s v="TEC-PH-10002070"/>
    <s v="Technology"/>
    <x v="2"/>
    <x v="7"/>
    <x v="1794"/>
    <n v="13.494"/>
  </r>
  <r>
    <n v="6933"/>
    <s v="CA-2015-164182"/>
    <d v="2015-07-14T00:00:00"/>
    <d v="2015-07-18T00:00:00"/>
    <x v="6"/>
    <s v="Standard Class"/>
    <x v="461"/>
    <x v="461"/>
    <s v="Consumer"/>
    <s v="United States"/>
    <s v="Philadelphia"/>
    <s v="Pennsylvania"/>
    <n v="19140"/>
    <x v="3"/>
    <s v="TEC-PH-10002583"/>
    <s v="Technology"/>
    <x v="2"/>
    <x v="7"/>
    <x v="1717"/>
    <n v="23.988"/>
  </r>
  <r>
    <n v="6934"/>
    <s v="CA-2015-164182"/>
    <d v="2015-07-14T00:00:00"/>
    <d v="2015-07-18T00:00:00"/>
    <x v="6"/>
    <s v="Standard Class"/>
    <x v="461"/>
    <x v="461"/>
    <s v="Consumer"/>
    <s v="United States"/>
    <s v="Philadelphia"/>
    <s v="Pennsylvania"/>
    <n v="19140"/>
    <x v="3"/>
    <s v="FUR-FU-10001057"/>
    <s v="Furniture"/>
    <x v="0"/>
    <x v="5"/>
    <x v="1791"/>
    <n v="31.984000000000002"/>
  </r>
  <r>
    <n v="6935"/>
    <s v="CA-2015-164182"/>
    <d v="2015-07-14T00:00:00"/>
    <d v="2015-07-18T00:00:00"/>
    <x v="6"/>
    <s v="Standard Class"/>
    <x v="461"/>
    <x v="461"/>
    <s v="Consumer"/>
    <s v="United States"/>
    <s v="Philadelphia"/>
    <s v="Pennsylvania"/>
    <n v="19140"/>
    <x v="3"/>
    <s v="OFF-AR-10001044"/>
    <s v="Office Supplies"/>
    <x v="1"/>
    <x v="6"/>
    <x v="1051"/>
    <n v="41.584000000000003"/>
  </r>
  <r>
    <n v="6936"/>
    <s v="CA-2018-137365"/>
    <d v="2018-11-30T00:00:00"/>
    <d v="2018-12-03T00:00:00"/>
    <x v="2"/>
    <s v="Second Class"/>
    <x v="162"/>
    <x v="162"/>
    <s v="Corporate"/>
    <s v="United States"/>
    <s v="El Paso"/>
    <s v="Texas"/>
    <n v="79907"/>
    <x v="2"/>
    <s v="TEC-AC-10001767"/>
    <s v="Technology"/>
    <x v="2"/>
    <x v="11"/>
    <x v="97"/>
    <n v="95.975999999999999"/>
  </r>
  <r>
    <n v="6937"/>
    <s v="CA-2017-129847"/>
    <d v="2017-02-09T00:00:00"/>
    <d v="2017-09-04T00:00:00"/>
    <x v="11"/>
    <s v="First Class"/>
    <x v="638"/>
    <x v="638"/>
    <s v="Home Office"/>
    <s v="United States"/>
    <s v="Chicago"/>
    <s v="Illinois"/>
    <n v="60653"/>
    <x v="2"/>
    <s v="FUR-FU-10000277"/>
    <s v="Furniture"/>
    <x v="0"/>
    <x v="5"/>
    <x v="1795"/>
    <n v="84.272000000000006"/>
  </r>
  <r>
    <n v="6938"/>
    <s v="CA-2015-126963"/>
    <d v="2015-06-15T00:00:00"/>
    <d v="2015-06-15T00:00:00"/>
    <x v="9"/>
    <s v="Same Day"/>
    <x v="519"/>
    <x v="519"/>
    <s v="Consumer"/>
    <s v="United States"/>
    <s v="El Paso"/>
    <s v="Texas"/>
    <n v="79907"/>
    <x v="2"/>
    <s v="OFF-PA-10001952"/>
    <s v="Office Supplies"/>
    <x v="1"/>
    <x v="10"/>
    <x v="1756"/>
    <n v="36.543999999999997"/>
  </r>
  <r>
    <n v="6939"/>
    <s v="CA-2017-125094"/>
    <d v="2017-05-11T00:00:00"/>
    <d v="2017-11-09T00:00:00"/>
    <x v="5"/>
    <s v="Standard Class"/>
    <x v="413"/>
    <x v="413"/>
    <s v="Consumer"/>
    <s v="United States"/>
    <s v="Seattle"/>
    <s v="Washington"/>
    <n v="98105"/>
    <x v="1"/>
    <s v="TEC-AC-10004420"/>
    <s v="Technology"/>
    <x v="2"/>
    <x v="11"/>
    <x v="1796"/>
    <n v="479.72"/>
  </r>
  <r>
    <n v="6940"/>
    <s v="CA-2018-107132"/>
    <d v="2018-06-26T00:00:00"/>
    <d v="2018-06-30T00:00:00"/>
    <x v="9"/>
    <s v="Standard Class"/>
    <x v="609"/>
    <x v="609"/>
    <s v="Corporate"/>
    <s v="United States"/>
    <s v="New York City"/>
    <s v="New York"/>
    <n v="10009"/>
    <x v="3"/>
    <s v="OFF-BI-10001071"/>
    <s v="Office Supplies"/>
    <x v="1"/>
    <x v="8"/>
    <x v="669"/>
    <n v="102.36799999999999"/>
  </r>
  <r>
    <n v="6941"/>
    <s v="CA-2018-107132"/>
    <d v="2018-06-26T00:00:00"/>
    <d v="2018-06-30T00:00:00"/>
    <x v="9"/>
    <s v="Standard Class"/>
    <x v="609"/>
    <x v="609"/>
    <s v="Corporate"/>
    <s v="United States"/>
    <s v="New York City"/>
    <s v="New York"/>
    <n v="10009"/>
    <x v="3"/>
    <s v="OFF-SU-10002503"/>
    <s v="Office Supplies"/>
    <x v="1"/>
    <x v="14"/>
    <x v="675"/>
    <n v="28.4"/>
  </r>
  <r>
    <n v="6942"/>
    <s v="CA-2018-107132"/>
    <d v="2018-06-26T00:00:00"/>
    <d v="2018-06-30T00:00:00"/>
    <x v="9"/>
    <s v="Standard Class"/>
    <x v="609"/>
    <x v="609"/>
    <s v="Corporate"/>
    <s v="United States"/>
    <s v="New York City"/>
    <s v="New York"/>
    <n v="10009"/>
    <x v="3"/>
    <s v="OFF-ST-10001490"/>
    <s v="Office Supplies"/>
    <x v="1"/>
    <x v="4"/>
    <x v="518"/>
    <n v="713.88"/>
  </r>
  <r>
    <n v="6943"/>
    <s v="CA-2018-107132"/>
    <d v="2018-06-26T00:00:00"/>
    <d v="2018-06-30T00:00:00"/>
    <x v="9"/>
    <s v="Standard Class"/>
    <x v="609"/>
    <x v="609"/>
    <s v="Corporate"/>
    <s v="United States"/>
    <s v="New York City"/>
    <s v="New York"/>
    <n v="10009"/>
    <x v="3"/>
    <s v="OFF-PA-10003790"/>
    <s v="Office Supplies"/>
    <x v="1"/>
    <x v="10"/>
    <x v="1259"/>
    <n v="68.52"/>
  </r>
  <r>
    <n v="6944"/>
    <s v="CA-2016-139248"/>
    <d v="2016-07-25T00:00:00"/>
    <d v="2016-07-30T00:00:00"/>
    <x v="6"/>
    <s v="Standard Class"/>
    <x v="709"/>
    <x v="709"/>
    <s v="Consumer"/>
    <s v="United States"/>
    <s v="Los Angeles"/>
    <s v="California"/>
    <n v="90032"/>
    <x v="1"/>
    <s v="TEC-PH-10004094"/>
    <s v="Technology"/>
    <x v="2"/>
    <x v="7"/>
    <x v="1797"/>
    <n v="623.96"/>
  </r>
  <r>
    <n v="6945"/>
    <s v="CA-2015-148369"/>
    <d v="2015-09-23T00:00:00"/>
    <d v="2015-09-27T00:00:00"/>
    <x v="3"/>
    <s v="Standard Class"/>
    <x v="764"/>
    <x v="764"/>
    <s v="Corporate"/>
    <s v="United States"/>
    <s v="Newark"/>
    <s v="Delaware"/>
    <n v="19711"/>
    <x v="3"/>
    <s v="OFF-BI-10004876"/>
    <s v="Office Supplies"/>
    <x v="1"/>
    <x v="8"/>
    <x v="986"/>
    <n v="11.12"/>
  </r>
  <r>
    <n v="6946"/>
    <s v="CA-2017-106243"/>
    <d v="2017-09-30T00:00:00"/>
    <d v="2017-10-04T00:00:00"/>
    <x v="3"/>
    <s v="Standard Class"/>
    <x v="411"/>
    <x v="411"/>
    <s v="Consumer"/>
    <s v="United States"/>
    <s v="New York City"/>
    <s v="New York"/>
    <n v="10011"/>
    <x v="3"/>
    <s v="FUR-BO-10003034"/>
    <s v="Furniture"/>
    <x v="0"/>
    <x v="0"/>
    <x v="1203"/>
    <n v="523.91999999999996"/>
  </r>
  <r>
    <n v="6947"/>
    <s v="CA-2016-126466"/>
    <d v="2016-09-11T00:00:00"/>
    <d v="2016-11-13T00:00:00"/>
    <x v="3"/>
    <s v="Standard Class"/>
    <x v="270"/>
    <x v="270"/>
    <s v="Home Office"/>
    <s v="United States"/>
    <s v="Roseville"/>
    <s v="California"/>
    <n v="95661"/>
    <x v="1"/>
    <s v="OFF-FA-10000490"/>
    <s v="Office Supplies"/>
    <x v="1"/>
    <x v="13"/>
    <x v="310"/>
    <n v="2.48"/>
  </r>
  <r>
    <n v="6948"/>
    <s v="CA-2016-130365"/>
    <d v="2016-04-25T00:00:00"/>
    <d v="2016-04-29T00:00:00"/>
    <x v="4"/>
    <s v="Standard Class"/>
    <x v="233"/>
    <x v="233"/>
    <s v="Consumer"/>
    <s v="United States"/>
    <s v="Aurora"/>
    <s v="Illinois"/>
    <n v="60505"/>
    <x v="2"/>
    <s v="OFF-ST-10002574"/>
    <s v="Office Supplies"/>
    <x v="1"/>
    <x v="4"/>
    <x v="935"/>
    <n v="221.024"/>
  </r>
  <r>
    <n v="6949"/>
    <s v="CA-2016-130365"/>
    <d v="2016-04-25T00:00:00"/>
    <d v="2016-04-29T00:00:00"/>
    <x v="4"/>
    <s v="Standard Class"/>
    <x v="233"/>
    <x v="233"/>
    <s v="Consumer"/>
    <s v="United States"/>
    <s v="Aurora"/>
    <s v="Illinois"/>
    <n v="60505"/>
    <x v="2"/>
    <s v="FUR-CH-10003535"/>
    <s v="Furniture"/>
    <x v="0"/>
    <x v="1"/>
    <x v="1522"/>
    <n v="128.05799999999999"/>
  </r>
  <r>
    <n v="6950"/>
    <s v="CA-2018-143021"/>
    <d v="2018-11-19T00:00:00"/>
    <d v="2018-11-19T00:00:00"/>
    <x v="2"/>
    <s v="Same Day"/>
    <x v="399"/>
    <x v="399"/>
    <s v="Home Office"/>
    <s v="United States"/>
    <s v="New York City"/>
    <s v="New York"/>
    <n v="10011"/>
    <x v="3"/>
    <s v="OFF-BI-10001628"/>
    <s v="Office Supplies"/>
    <x v="1"/>
    <x v="8"/>
    <x v="1112"/>
    <n v="58.408000000000001"/>
  </r>
  <r>
    <n v="6951"/>
    <s v="CA-2018-143021"/>
    <d v="2018-11-19T00:00:00"/>
    <d v="2018-11-19T00:00:00"/>
    <x v="2"/>
    <s v="Same Day"/>
    <x v="399"/>
    <x v="399"/>
    <s v="Home Office"/>
    <s v="United States"/>
    <s v="New York City"/>
    <s v="New York"/>
    <n v="10011"/>
    <x v="3"/>
    <s v="FUR-TA-10001676"/>
    <s v="Furniture"/>
    <x v="0"/>
    <x v="3"/>
    <x v="966"/>
    <n v="79.974000000000004"/>
  </r>
  <r>
    <n v="6952"/>
    <s v="CA-2016-161767"/>
    <d v="2016-11-20T00:00:00"/>
    <d v="2016-11-24T00:00:00"/>
    <x v="2"/>
    <s v="Standard Class"/>
    <x v="136"/>
    <x v="136"/>
    <s v="Corporate"/>
    <s v="United States"/>
    <s v="Dallas"/>
    <s v="Texas"/>
    <n v="75217"/>
    <x v="2"/>
    <s v="TEC-MA-10002790"/>
    <s v="Technology"/>
    <x v="2"/>
    <x v="15"/>
    <x v="1798"/>
    <n v="479.988"/>
  </r>
  <r>
    <n v="6953"/>
    <s v="CA-2016-129917"/>
    <d v="2016-02-10T00:00:00"/>
    <d v="2016-10-03T00:00:00"/>
    <x v="11"/>
    <s v="First Class"/>
    <x v="31"/>
    <x v="31"/>
    <s v="Consumer"/>
    <s v="United States"/>
    <s v="Los Angeles"/>
    <s v="California"/>
    <n v="90008"/>
    <x v="1"/>
    <s v="OFF-BI-10001757"/>
    <s v="Office Supplies"/>
    <x v="1"/>
    <x v="8"/>
    <x v="1167"/>
    <n v="11.808"/>
  </r>
  <r>
    <n v="6954"/>
    <s v="CA-2016-129917"/>
    <d v="2016-02-10T00:00:00"/>
    <d v="2016-10-03T00:00:00"/>
    <x v="11"/>
    <s v="First Class"/>
    <x v="31"/>
    <x v="31"/>
    <s v="Consumer"/>
    <s v="United States"/>
    <s v="Los Angeles"/>
    <s v="California"/>
    <n v="90008"/>
    <x v="1"/>
    <s v="OFF-BI-10004828"/>
    <s v="Office Supplies"/>
    <x v="1"/>
    <x v="8"/>
    <x v="1587"/>
    <n v="53.567999999999998"/>
  </r>
  <r>
    <n v="6955"/>
    <s v="CA-2016-129917"/>
    <d v="2016-02-10T00:00:00"/>
    <d v="2016-10-03T00:00:00"/>
    <x v="11"/>
    <s v="First Class"/>
    <x v="31"/>
    <x v="31"/>
    <s v="Consumer"/>
    <s v="United States"/>
    <s v="Los Angeles"/>
    <s v="California"/>
    <n v="90008"/>
    <x v="1"/>
    <s v="TEC-PH-10000369"/>
    <s v="Technology"/>
    <x v="2"/>
    <x v="7"/>
    <x v="1355"/>
    <n v="503.96"/>
  </r>
  <r>
    <n v="6956"/>
    <s v="CA-2016-115420"/>
    <d v="2016-04-25T00:00:00"/>
    <d v="2016-05-02T00:00:00"/>
    <x v="4"/>
    <s v="Standard Class"/>
    <x v="322"/>
    <x v="322"/>
    <s v="Corporate"/>
    <s v="United States"/>
    <s v="Los Angeles"/>
    <s v="California"/>
    <n v="90004"/>
    <x v="1"/>
    <s v="OFF-EN-10003862"/>
    <s v="Office Supplies"/>
    <x v="1"/>
    <x v="12"/>
    <x v="760"/>
    <n v="21.34"/>
  </r>
  <r>
    <n v="6957"/>
    <s v="CA-2017-157588"/>
    <d v="2017-07-14T00:00:00"/>
    <d v="2017-07-19T00:00:00"/>
    <x v="6"/>
    <s v="Standard Class"/>
    <x v="781"/>
    <x v="781"/>
    <s v="Consumer"/>
    <s v="United States"/>
    <s v="Columbus"/>
    <s v="Georgia"/>
    <n v="31907"/>
    <x v="0"/>
    <s v="OFF-BI-10003963"/>
    <s v="Office Supplies"/>
    <x v="1"/>
    <x v="8"/>
    <x v="1329"/>
    <n v="36.4"/>
  </r>
  <r>
    <n v="6958"/>
    <s v="CA-2017-157588"/>
    <d v="2017-07-14T00:00:00"/>
    <d v="2017-07-19T00:00:00"/>
    <x v="6"/>
    <s v="Standard Class"/>
    <x v="781"/>
    <x v="781"/>
    <s v="Consumer"/>
    <s v="United States"/>
    <s v="Columbus"/>
    <s v="Georgia"/>
    <n v="31907"/>
    <x v="0"/>
    <s v="FUR-FU-10004848"/>
    <s v="Furniture"/>
    <x v="0"/>
    <x v="5"/>
    <x v="28"/>
    <n v="51.75"/>
  </r>
  <r>
    <n v="6959"/>
    <s v="CA-2016-167255"/>
    <d v="2016-09-27T00:00:00"/>
    <d v="2016-09-29T00:00:00"/>
    <x v="3"/>
    <s v="Second Class"/>
    <x v="563"/>
    <x v="563"/>
    <s v="Home Office"/>
    <s v="United States"/>
    <s v="San Francisco"/>
    <s v="California"/>
    <n v="94110"/>
    <x v="1"/>
    <s v="OFF-ST-10001328"/>
    <s v="Office Supplies"/>
    <x v="1"/>
    <x v="4"/>
    <x v="178"/>
    <n v="15.51"/>
  </r>
  <r>
    <n v="6960"/>
    <s v="CA-2016-167255"/>
    <d v="2016-09-27T00:00:00"/>
    <d v="2016-09-29T00:00:00"/>
    <x v="3"/>
    <s v="Second Class"/>
    <x v="563"/>
    <x v="563"/>
    <s v="Home Office"/>
    <s v="United States"/>
    <s v="San Francisco"/>
    <s v="California"/>
    <n v="94110"/>
    <x v="1"/>
    <s v="OFF-PA-10002377"/>
    <s v="Office Supplies"/>
    <x v="1"/>
    <x v="10"/>
    <x v="127"/>
    <n v="146.82"/>
  </r>
  <r>
    <n v="6961"/>
    <s v="CA-2016-167255"/>
    <d v="2016-09-27T00:00:00"/>
    <d v="2016-09-29T00:00:00"/>
    <x v="3"/>
    <s v="Second Class"/>
    <x v="563"/>
    <x v="563"/>
    <s v="Home Office"/>
    <s v="United States"/>
    <s v="San Francisco"/>
    <s v="California"/>
    <n v="94110"/>
    <x v="1"/>
    <s v="OFF-PA-10003441"/>
    <s v="Office Supplies"/>
    <x v="1"/>
    <x v="10"/>
    <x v="490"/>
    <n v="12.96"/>
  </r>
  <r>
    <n v="6962"/>
    <s v="CA-2018-162096"/>
    <d v="2018-10-11T00:00:00"/>
    <d v="2018-11-10T00:00:00"/>
    <x v="8"/>
    <s v="Same Day"/>
    <x v="353"/>
    <x v="353"/>
    <s v="Home Office"/>
    <s v="United States"/>
    <s v="Riverside"/>
    <s v="California"/>
    <n v="92503"/>
    <x v="1"/>
    <s v="OFF-AR-10002221"/>
    <s v="Office Supplies"/>
    <x v="1"/>
    <x v="6"/>
    <x v="1017"/>
    <n v="7.8"/>
  </r>
  <r>
    <n v="6963"/>
    <s v="CA-2017-157161"/>
    <d v="2017-07-16T00:00:00"/>
    <d v="2017-07-20T00:00:00"/>
    <x v="6"/>
    <s v="Second Class"/>
    <x v="63"/>
    <x v="63"/>
    <s v="Corporate"/>
    <s v="United States"/>
    <s v="Columbia"/>
    <s v="South Carolina"/>
    <n v="29203"/>
    <x v="0"/>
    <s v="OFF-EN-10001509"/>
    <s v="Office Supplies"/>
    <x v="1"/>
    <x v="12"/>
    <x v="29"/>
    <n v="10.199999999999999"/>
  </r>
  <r>
    <n v="6964"/>
    <s v="CA-2017-157161"/>
    <d v="2017-07-16T00:00:00"/>
    <d v="2017-07-20T00:00:00"/>
    <x v="6"/>
    <s v="Second Class"/>
    <x v="63"/>
    <x v="63"/>
    <s v="Corporate"/>
    <s v="United States"/>
    <s v="Columbia"/>
    <s v="South Carolina"/>
    <n v="29203"/>
    <x v="0"/>
    <s v="OFF-AR-10003338"/>
    <s v="Office Supplies"/>
    <x v="1"/>
    <x v="6"/>
    <x v="1439"/>
    <n v="22.32"/>
  </r>
  <r>
    <n v="6965"/>
    <s v="CA-2017-157161"/>
    <d v="2017-07-16T00:00:00"/>
    <d v="2017-07-20T00:00:00"/>
    <x v="6"/>
    <s v="Second Class"/>
    <x v="63"/>
    <x v="63"/>
    <s v="Corporate"/>
    <s v="United States"/>
    <s v="Columbia"/>
    <s v="South Carolina"/>
    <n v="29203"/>
    <x v="0"/>
    <s v="OFF-BI-10004728"/>
    <s v="Office Supplies"/>
    <x v="1"/>
    <x v="8"/>
    <x v="544"/>
    <n v="24.1"/>
  </r>
  <r>
    <n v="6966"/>
    <s v="CA-2017-157161"/>
    <d v="2017-07-16T00:00:00"/>
    <d v="2017-07-20T00:00:00"/>
    <x v="6"/>
    <s v="Second Class"/>
    <x v="63"/>
    <x v="63"/>
    <s v="Corporate"/>
    <s v="United States"/>
    <s v="Columbia"/>
    <s v="South Carolina"/>
    <n v="29203"/>
    <x v="0"/>
    <s v="TEC-AC-10000358"/>
    <s v="Technology"/>
    <x v="2"/>
    <x v="11"/>
    <x v="1287"/>
    <n v="75.98"/>
  </r>
  <r>
    <n v="6967"/>
    <s v="CA-2017-157161"/>
    <d v="2017-07-16T00:00:00"/>
    <d v="2017-07-20T00:00:00"/>
    <x v="6"/>
    <s v="Second Class"/>
    <x v="63"/>
    <x v="63"/>
    <s v="Corporate"/>
    <s v="United States"/>
    <s v="Columbia"/>
    <s v="South Carolina"/>
    <n v="29203"/>
    <x v="0"/>
    <s v="OFF-BI-10002764"/>
    <s v="Office Supplies"/>
    <x v="1"/>
    <x v="8"/>
    <x v="507"/>
    <n v="6.46"/>
  </r>
  <r>
    <n v="6968"/>
    <s v="CA-2017-157161"/>
    <d v="2017-07-16T00:00:00"/>
    <d v="2017-07-20T00:00:00"/>
    <x v="6"/>
    <s v="Second Class"/>
    <x v="63"/>
    <x v="63"/>
    <s v="Corporate"/>
    <s v="United States"/>
    <s v="Columbia"/>
    <s v="South Carolina"/>
    <n v="29203"/>
    <x v="0"/>
    <s v="OFF-PA-10001461"/>
    <s v="Office Supplies"/>
    <x v="1"/>
    <x v="10"/>
    <x v="1596"/>
    <n v="60.12"/>
  </r>
  <r>
    <n v="6969"/>
    <s v="CA-2016-110765"/>
    <d v="2016-10-16T00:00:00"/>
    <d v="2016-10-20T00:00:00"/>
    <x v="8"/>
    <s v="Second Class"/>
    <x v="172"/>
    <x v="172"/>
    <s v="Corporate"/>
    <s v="United States"/>
    <s v="New York City"/>
    <s v="New York"/>
    <n v="10011"/>
    <x v="3"/>
    <s v="TEC-PH-10004165"/>
    <s v="Technology"/>
    <x v="2"/>
    <x v="7"/>
    <x v="895"/>
    <n v="824.97"/>
  </r>
  <r>
    <n v="6970"/>
    <s v="CA-2017-163937"/>
    <d v="2017-10-01T00:00:00"/>
    <d v="2017-01-13T00:00:00"/>
    <x v="8"/>
    <s v="Second Class"/>
    <x v="677"/>
    <x v="677"/>
    <s v="Consumer"/>
    <s v="United States"/>
    <s v="Longview"/>
    <s v="Washington"/>
    <n v="98632"/>
    <x v="1"/>
    <s v="FUR-FU-10000010"/>
    <s v="Furniture"/>
    <x v="0"/>
    <x v="5"/>
    <x v="527"/>
    <n v="24.85"/>
  </r>
  <r>
    <n v="6971"/>
    <s v="CA-2018-153822"/>
    <d v="2018-09-19T00:00:00"/>
    <d v="2018-09-25T00:00:00"/>
    <x v="3"/>
    <s v="Standard Class"/>
    <x v="455"/>
    <x v="455"/>
    <s v="Consumer"/>
    <s v="United States"/>
    <s v="Phoenix"/>
    <s v="Arizona"/>
    <n v="85023"/>
    <x v="1"/>
    <s v="OFF-ST-10000321"/>
    <s v="Office Supplies"/>
    <x v="1"/>
    <x v="4"/>
    <x v="1543"/>
    <n v="12.624000000000001"/>
  </r>
  <r>
    <n v="6972"/>
    <s v="CA-2018-153822"/>
    <d v="2018-09-19T00:00:00"/>
    <d v="2018-09-25T00:00:00"/>
    <x v="3"/>
    <s v="Standard Class"/>
    <x v="455"/>
    <x v="455"/>
    <s v="Consumer"/>
    <s v="United States"/>
    <s v="Phoenix"/>
    <s v="Arizona"/>
    <n v="85023"/>
    <x v="1"/>
    <s v="TEC-AC-10000109"/>
    <s v="Technology"/>
    <x v="2"/>
    <x v="11"/>
    <x v="202"/>
    <n v="89.584000000000003"/>
  </r>
  <r>
    <n v="6973"/>
    <s v="CA-2018-153822"/>
    <d v="2018-09-19T00:00:00"/>
    <d v="2018-09-25T00:00:00"/>
    <x v="3"/>
    <s v="Standard Class"/>
    <x v="455"/>
    <x v="455"/>
    <s v="Consumer"/>
    <s v="United States"/>
    <s v="Phoenix"/>
    <s v="Arizona"/>
    <n v="85023"/>
    <x v="1"/>
    <s v="TEC-PH-10002415"/>
    <s v="Technology"/>
    <x v="2"/>
    <x v="7"/>
    <x v="1526"/>
    <n v="471.92"/>
  </r>
  <r>
    <n v="6974"/>
    <s v="CA-2018-153822"/>
    <d v="2018-09-19T00:00:00"/>
    <d v="2018-09-25T00:00:00"/>
    <x v="3"/>
    <s v="Standard Class"/>
    <x v="455"/>
    <x v="455"/>
    <s v="Consumer"/>
    <s v="United States"/>
    <s v="Phoenix"/>
    <s v="Arizona"/>
    <n v="85023"/>
    <x v="1"/>
    <s v="OFF-BI-10001460"/>
    <s v="Office Supplies"/>
    <x v="1"/>
    <x v="8"/>
    <x v="58"/>
    <n v="18.18"/>
  </r>
  <r>
    <n v="6975"/>
    <s v="CA-2018-146185"/>
    <d v="2018-09-15T00:00:00"/>
    <d v="2018-09-19T00:00:00"/>
    <x v="3"/>
    <s v="Standard Class"/>
    <x v="230"/>
    <x v="230"/>
    <s v="Consumer"/>
    <s v="United States"/>
    <s v="Houston"/>
    <s v="Texas"/>
    <n v="77095"/>
    <x v="2"/>
    <s v="OFF-AR-10002987"/>
    <s v="Office Supplies"/>
    <x v="1"/>
    <x v="6"/>
    <x v="1562"/>
    <n v="31.744"/>
  </r>
  <r>
    <n v="6976"/>
    <s v="CA-2016-112144"/>
    <d v="2016-06-28T00:00:00"/>
    <d v="2016-07-02T00:00:00"/>
    <x v="9"/>
    <s v="Standard Class"/>
    <x v="388"/>
    <x v="388"/>
    <s v="Corporate"/>
    <s v="United States"/>
    <s v="Gilbert"/>
    <s v="Arizona"/>
    <n v="85234"/>
    <x v="1"/>
    <s v="OFF-LA-10000443"/>
    <s v="Office Supplies"/>
    <x v="1"/>
    <x v="2"/>
    <x v="1127"/>
    <n v="5.9039999999999999"/>
  </r>
  <r>
    <n v="6977"/>
    <s v="CA-2016-112144"/>
    <d v="2016-06-28T00:00:00"/>
    <d v="2016-07-02T00:00:00"/>
    <x v="9"/>
    <s v="Standard Class"/>
    <x v="388"/>
    <x v="388"/>
    <s v="Corporate"/>
    <s v="United States"/>
    <s v="Gilbert"/>
    <s v="Arizona"/>
    <n v="85234"/>
    <x v="1"/>
    <s v="FUR-FU-10004306"/>
    <s v="Furniture"/>
    <x v="0"/>
    <x v="5"/>
    <x v="622"/>
    <n v="621.76"/>
  </r>
  <r>
    <n v="6978"/>
    <s v="US-2017-119298"/>
    <d v="2017-11-25T00:00:00"/>
    <d v="2017-11-28T00:00:00"/>
    <x v="2"/>
    <s v="First Class"/>
    <x v="212"/>
    <x v="212"/>
    <s v="Consumer"/>
    <s v="United States"/>
    <s v="Jonesboro"/>
    <s v="Arkansas"/>
    <n v="72401"/>
    <x v="0"/>
    <s v="TEC-PH-10002564"/>
    <s v="Technology"/>
    <x v="2"/>
    <x v="7"/>
    <x v="985"/>
    <n v="59.98"/>
  </r>
  <r>
    <n v="6979"/>
    <s v="CA-2018-155159"/>
    <d v="2018-11-25T00:00:00"/>
    <d v="2018-11-29T00:00:00"/>
    <x v="2"/>
    <s v="Second Class"/>
    <x v="111"/>
    <x v="111"/>
    <s v="Consumer"/>
    <s v="United States"/>
    <s v="Atlanta"/>
    <s v="Georgia"/>
    <n v="30318"/>
    <x v="0"/>
    <s v="OFF-PA-10003724"/>
    <s v="Office Supplies"/>
    <x v="1"/>
    <x v="10"/>
    <x v="362"/>
    <n v="48.87"/>
  </r>
  <r>
    <n v="6980"/>
    <s v="CA-2018-149076"/>
    <d v="2018-01-14T00:00:00"/>
    <d v="2018-01-19T00:00:00"/>
    <x v="7"/>
    <s v="Standard Class"/>
    <x v="2"/>
    <x v="2"/>
    <s v="Consumer"/>
    <s v="United States"/>
    <s v="Los Angeles"/>
    <s v="California"/>
    <n v="90036"/>
    <x v="1"/>
    <s v="OFF-PA-10000483"/>
    <s v="Office Supplies"/>
    <x v="1"/>
    <x v="10"/>
    <x v="1681"/>
    <n v="154.9"/>
  </r>
  <r>
    <n v="6981"/>
    <s v="CA-2015-146990"/>
    <d v="2015-07-11T00:00:00"/>
    <d v="2015-11-08T00:00:00"/>
    <x v="6"/>
    <s v="First Class"/>
    <x v="162"/>
    <x v="162"/>
    <s v="Corporate"/>
    <s v="United States"/>
    <s v="New York City"/>
    <s v="New York"/>
    <n v="10024"/>
    <x v="3"/>
    <s v="OFF-FA-10000611"/>
    <s v="Office Supplies"/>
    <x v="1"/>
    <x v="13"/>
    <x v="1074"/>
    <n v="5.92"/>
  </r>
  <r>
    <n v="6982"/>
    <s v="CA-2015-146990"/>
    <d v="2015-07-11T00:00:00"/>
    <d v="2015-11-08T00:00:00"/>
    <x v="6"/>
    <s v="First Class"/>
    <x v="162"/>
    <x v="162"/>
    <s v="Corporate"/>
    <s v="United States"/>
    <s v="New York City"/>
    <s v="New York"/>
    <n v="10024"/>
    <x v="3"/>
    <s v="OFF-PA-10000246"/>
    <s v="Office Supplies"/>
    <x v="1"/>
    <x v="10"/>
    <x v="1595"/>
    <n v="30.18"/>
  </r>
  <r>
    <n v="6983"/>
    <s v="CA-2017-116526"/>
    <d v="2017-01-09T00:00:00"/>
    <d v="2017-09-05T00:00:00"/>
    <x v="7"/>
    <s v="Standard Class"/>
    <x v="350"/>
    <x v="350"/>
    <s v="Consumer"/>
    <s v="United States"/>
    <s v="Detroit"/>
    <s v="Michigan"/>
    <n v="48227"/>
    <x v="2"/>
    <s v="OFF-BI-10004728"/>
    <s v="Office Supplies"/>
    <x v="1"/>
    <x v="8"/>
    <x v="544"/>
    <n v="24.1"/>
  </r>
  <r>
    <n v="6984"/>
    <s v="CA-2017-116526"/>
    <d v="2017-01-09T00:00:00"/>
    <d v="2017-09-05T00:00:00"/>
    <x v="7"/>
    <s v="Standard Class"/>
    <x v="350"/>
    <x v="350"/>
    <s v="Consumer"/>
    <s v="United States"/>
    <s v="Detroit"/>
    <s v="Michigan"/>
    <n v="48227"/>
    <x v="2"/>
    <s v="TEC-PH-10002365"/>
    <s v="Technology"/>
    <x v="2"/>
    <x v="7"/>
    <x v="403"/>
    <n v="8.7799999999999994"/>
  </r>
  <r>
    <n v="6985"/>
    <s v="CA-2017-116526"/>
    <d v="2017-01-09T00:00:00"/>
    <d v="2017-09-05T00:00:00"/>
    <x v="7"/>
    <s v="Standard Class"/>
    <x v="350"/>
    <x v="350"/>
    <s v="Consumer"/>
    <s v="United States"/>
    <s v="Detroit"/>
    <s v="Michigan"/>
    <n v="48227"/>
    <x v="2"/>
    <s v="OFF-AP-10002457"/>
    <s v="Office Supplies"/>
    <x v="1"/>
    <x v="9"/>
    <x v="549"/>
    <n v="376.74"/>
  </r>
  <r>
    <n v="6986"/>
    <s v="CA-2017-116526"/>
    <d v="2017-01-09T00:00:00"/>
    <d v="2017-09-05T00:00:00"/>
    <x v="7"/>
    <s v="Standard Class"/>
    <x v="350"/>
    <x v="350"/>
    <s v="Consumer"/>
    <s v="United States"/>
    <s v="Detroit"/>
    <s v="Michigan"/>
    <n v="48227"/>
    <x v="2"/>
    <s v="OFF-BI-10000320"/>
    <s v="Office Supplies"/>
    <x v="1"/>
    <x v="8"/>
    <x v="776"/>
    <n v="29.52"/>
  </r>
  <r>
    <n v="6987"/>
    <s v="CA-2017-116526"/>
    <d v="2017-01-09T00:00:00"/>
    <d v="2017-09-05T00:00:00"/>
    <x v="7"/>
    <s v="Standard Class"/>
    <x v="350"/>
    <x v="350"/>
    <s v="Consumer"/>
    <s v="United States"/>
    <s v="Detroit"/>
    <s v="Michigan"/>
    <n v="48227"/>
    <x v="2"/>
    <s v="OFF-AR-10004999"/>
    <s v="Office Supplies"/>
    <x v="1"/>
    <x v="6"/>
    <x v="873"/>
    <n v="11.96"/>
  </r>
  <r>
    <n v="6988"/>
    <s v="CA-2017-116526"/>
    <d v="2017-01-09T00:00:00"/>
    <d v="2017-09-05T00:00:00"/>
    <x v="7"/>
    <s v="Standard Class"/>
    <x v="350"/>
    <x v="350"/>
    <s v="Consumer"/>
    <s v="United States"/>
    <s v="Detroit"/>
    <s v="Michigan"/>
    <n v="48227"/>
    <x v="2"/>
    <s v="OFF-BI-10001116"/>
    <s v="Office Supplies"/>
    <x v="1"/>
    <x v="8"/>
    <x v="1075"/>
    <n v="26.4"/>
  </r>
  <r>
    <n v="6989"/>
    <s v="CA-2018-158561"/>
    <d v="2018-11-11T00:00:00"/>
    <d v="2018-11-16T00:00:00"/>
    <x v="2"/>
    <s v="Second Class"/>
    <x v="179"/>
    <x v="179"/>
    <s v="Corporate"/>
    <s v="United States"/>
    <s v="Fort Lauderdale"/>
    <s v="Florida"/>
    <n v="33311"/>
    <x v="0"/>
    <s v="OFF-AP-10002651"/>
    <s v="Office Supplies"/>
    <x v="1"/>
    <x v="9"/>
    <x v="1350"/>
    <n v="1158.1199999999999"/>
  </r>
  <r>
    <n v="6990"/>
    <s v="CA-2018-165099"/>
    <d v="2018-11-12T00:00:00"/>
    <d v="2018-12-13T00:00:00"/>
    <x v="2"/>
    <s v="First Class"/>
    <x v="589"/>
    <x v="589"/>
    <s v="Consumer"/>
    <s v="United States"/>
    <s v="Abilene"/>
    <s v="Texas"/>
    <n v="79605"/>
    <x v="2"/>
    <s v="OFF-AP-10001634"/>
    <s v="Office Supplies"/>
    <x v="1"/>
    <x v="9"/>
    <x v="1799"/>
    <n v="1.3919999999999999"/>
  </r>
  <r>
    <n v="6991"/>
    <s v="CA-2016-109386"/>
    <d v="2016-08-11T00:00:00"/>
    <d v="2016-11-13T00:00:00"/>
    <x v="0"/>
    <s v="Second Class"/>
    <x v="584"/>
    <x v="584"/>
    <s v="Consumer"/>
    <s v="United States"/>
    <s v="Hampton"/>
    <s v="Virginia"/>
    <n v="23666"/>
    <x v="0"/>
    <s v="OFF-AP-10003266"/>
    <s v="Office Supplies"/>
    <x v="1"/>
    <x v="9"/>
    <x v="667"/>
    <n v="44.43"/>
  </r>
  <r>
    <n v="6992"/>
    <s v="CA-2016-109386"/>
    <d v="2016-08-11T00:00:00"/>
    <d v="2016-11-13T00:00:00"/>
    <x v="0"/>
    <s v="Second Class"/>
    <x v="584"/>
    <x v="584"/>
    <s v="Consumer"/>
    <s v="United States"/>
    <s v="Hampton"/>
    <s v="Virginia"/>
    <n v="23666"/>
    <x v="0"/>
    <s v="TEC-PH-10002890"/>
    <s v="Technology"/>
    <x v="2"/>
    <x v="7"/>
    <x v="1396"/>
    <n v="226.2"/>
  </r>
  <r>
    <n v="6993"/>
    <s v="CA-2016-109386"/>
    <d v="2016-08-11T00:00:00"/>
    <d v="2016-11-13T00:00:00"/>
    <x v="0"/>
    <s v="Second Class"/>
    <x v="584"/>
    <x v="584"/>
    <s v="Consumer"/>
    <s v="United States"/>
    <s v="Hampton"/>
    <s v="Virginia"/>
    <n v="23666"/>
    <x v="0"/>
    <s v="FUR-FU-10000308"/>
    <s v="Furniture"/>
    <x v="0"/>
    <x v="5"/>
    <x v="1278"/>
    <n v="186.54"/>
  </r>
  <r>
    <n v="6994"/>
    <s v="CA-2016-109386"/>
    <d v="2016-08-11T00:00:00"/>
    <d v="2016-11-13T00:00:00"/>
    <x v="0"/>
    <s v="Second Class"/>
    <x v="584"/>
    <x v="584"/>
    <s v="Consumer"/>
    <s v="United States"/>
    <s v="Hampton"/>
    <s v="Virginia"/>
    <n v="23666"/>
    <x v="0"/>
    <s v="OFF-AR-10000380"/>
    <s v="Office Supplies"/>
    <x v="1"/>
    <x v="6"/>
    <x v="108"/>
    <n v="265.86"/>
  </r>
  <r>
    <n v="6995"/>
    <s v="CA-2016-109386"/>
    <d v="2016-08-11T00:00:00"/>
    <d v="2016-11-13T00:00:00"/>
    <x v="0"/>
    <s v="Second Class"/>
    <x v="584"/>
    <x v="584"/>
    <s v="Consumer"/>
    <s v="United States"/>
    <s v="Hampton"/>
    <s v="Virginia"/>
    <n v="23666"/>
    <x v="0"/>
    <s v="OFF-AR-10000122"/>
    <s v="Office Supplies"/>
    <x v="1"/>
    <x v="6"/>
    <x v="311"/>
    <n v="27.9"/>
  </r>
  <r>
    <n v="6996"/>
    <s v="CA-2016-166800"/>
    <d v="2016-11-19T00:00:00"/>
    <d v="2016-11-26T00:00:00"/>
    <x v="2"/>
    <s v="Standard Class"/>
    <x v="636"/>
    <x v="636"/>
    <s v="Corporate"/>
    <s v="United States"/>
    <s v="Las Vegas"/>
    <s v="Nevada"/>
    <n v="89115"/>
    <x v="1"/>
    <s v="OFF-AP-10004868"/>
    <s v="Office Supplies"/>
    <x v="1"/>
    <x v="9"/>
    <x v="1027"/>
    <n v="31.08"/>
  </r>
  <r>
    <n v="6997"/>
    <s v="CA-2018-117443"/>
    <d v="2018-12-23T00:00:00"/>
    <d v="2018-12-25T00:00:00"/>
    <x v="1"/>
    <s v="Second Class"/>
    <x v="80"/>
    <x v="80"/>
    <s v="Corporate"/>
    <s v="United States"/>
    <s v="Rockford"/>
    <s v="Illinois"/>
    <n v="61107"/>
    <x v="2"/>
    <s v="OFF-BI-10004002"/>
    <s v="Office Supplies"/>
    <x v="1"/>
    <x v="8"/>
    <x v="154"/>
    <n v="13.84"/>
  </r>
  <r>
    <n v="6998"/>
    <s v="CA-2018-117443"/>
    <d v="2018-12-23T00:00:00"/>
    <d v="2018-12-25T00:00:00"/>
    <x v="1"/>
    <s v="Second Class"/>
    <x v="80"/>
    <x v="80"/>
    <s v="Corporate"/>
    <s v="United States"/>
    <s v="Rockford"/>
    <s v="Illinois"/>
    <n v="61107"/>
    <x v="2"/>
    <s v="OFF-PA-10004475"/>
    <s v="Office Supplies"/>
    <x v="1"/>
    <x v="10"/>
    <x v="1072"/>
    <n v="175.87200000000001"/>
  </r>
  <r>
    <n v="6999"/>
    <s v="US-2017-134369"/>
    <d v="2017-09-16T00:00:00"/>
    <d v="2017-09-22T00:00:00"/>
    <x v="3"/>
    <s v="Standard Class"/>
    <x v="604"/>
    <x v="604"/>
    <s v="Home Office"/>
    <s v="United States"/>
    <s v="Laguna Niguel"/>
    <s v="California"/>
    <n v="92677"/>
    <x v="1"/>
    <s v="OFF-PA-10002195"/>
    <s v="Office Supplies"/>
    <x v="1"/>
    <x v="10"/>
    <x v="1552"/>
    <n v="12.96"/>
  </r>
  <r>
    <n v="7000"/>
    <s v="CA-2018-123687"/>
    <d v="2018-05-26T00:00:00"/>
    <d v="2018-05-29T00:00:00"/>
    <x v="5"/>
    <s v="First Class"/>
    <x v="169"/>
    <x v="169"/>
    <s v="Corporate"/>
    <s v="United States"/>
    <s v="Louisville"/>
    <s v="Kentucky"/>
    <n v="40214"/>
    <x v="0"/>
    <s v="OFF-AP-10002670"/>
    <s v="Office Supplies"/>
    <x v="1"/>
    <x v="9"/>
    <x v="1699"/>
    <n v="208.44"/>
  </r>
  <r>
    <n v="7001"/>
    <s v="CA-2018-123687"/>
    <d v="2018-05-26T00:00:00"/>
    <d v="2018-05-29T00:00:00"/>
    <x v="5"/>
    <s v="First Class"/>
    <x v="169"/>
    <x v="169"/>
    <s v="Corporate"/>
    <s v="United States"/>
    <s v="Louisville"/>
    <s v="Kentucky"/>
    <n v="40214"/>
    <x v="0"/>
    <s v="OFF-SU-10004498"/>
    <s v="Office Supplies"/>
    <x v="1"/>
    <x v="14"/>
    <x v="505"/>
    <n v="25.76"/>
  </r>
  <r>
    <n v="7002"/>
    <s v="CA-2016-104871"/>
    <d v="2016-03-30T00:00:00"/>
    <d v="2016-04-03T00:00:00"/>
    <x v="10"/>
    <s v="Standard Class"/>
    <x v="660"/>
    <x v="660"/>
    <s v="Home Office"/>
    <s v="United States"/>
    <s v="Normal"/>
    <s v="Illinois"/>
    <n v="61761"/>
    <x v="2"/>
    <s v="FUR-CH-10003298"/>
    <s v="Furniture"/>
    <x v="0"/>
    <x v="1"/>
    <x v="1576"/>
    <n v="366.74400000000003"/>
  </r>
  <r>
    <n v="7003"/>
    <s v="CA-2015-133158"/>
    <d v="2015-08-19T00:00:00"/>
    <d v="2015-08-21T00:00:00"/>
    <x v="0"/>
    <s v="Second Class"/>
    <x v="694"/>
    <x v="694"/>
    <s v="Corporate"/>
    <s v="United States"/>
    <s v="Los Angeles"/>
    <s v="California"/>
    <n v="90045"/>
    <x v="1"/>
    <s v="FUR-FU-10000723"/>
    <s v="Furniture"/>
    <x v="0"/>
    <x v="5"/>
    <x v="480"/>
    <n v="289.24"/>
  </r>
  <r>
    <n v="7004"/>
    <s v="CA-2015-133158"/>
    <d v="2015-08-19T00:00:00"/>
    <d v="2015-08-21T00:00:00"/>
    <x v="0"/>
    <s v="Second Class"/>
    <x v="694"/>
    <x v="694"/>
    <s v="Corporate"/>
    <s v="United States"/>
    <s v="Los Angeles"/>
    <s v="California"/>
    <n v="90045"/>
    <x v="1"/>
    <s v="OFF-BI-10000632"/>
    <s v="Office Supplies"/>
    <x v="1"/>
    <x v="8"/>
    <x v="1297"/>
    <n v="69.456000000000003"/>
  </r>
  <r>
    <n v="7005"/>
    <s v="CA-2015-126333"/>
    <d v="2015-12-23T00:00:00"/>
    <d v="2015-12-28T00:00:00"/>
    <x v="1"/>
    <s v="Standard Class"/>
    <x v="545"/>
    <x v="545"/>
    <s v="Corporate"/>
    <s v="United States"/>
    <s v="Port Arthur"/>
    <s v="Texas"/>
    <n v="77642"/>
    <x v="2"/>
    <s v="OFF-PA-10000223"/>
    <s v="Office Supplies"/>
    <x v="1"/>
    <x v="10"/>
    <x v="1383"/>
    <n v="5.1840000000000002"/>
  </r>
  <r>
    <n v="7006"/>
    <s v="CA-2016-141740"/>
    <d v="2016-01-11T00:00:00"/>
    <d v="2016-11-05T00:00:00"/>
    <x v="7"/>
    <s v="Standard Class"/>
    <x v="223"/>
    <x v="223"/>
    <s v="Consumer"/>
    <s v="United States"/>
    <s v="New York City"/>
    <s v="New York"/>
    <n v="10009"/>
    <x v="3"/>
    <s v="FUR-CH-10001545"/>
    <s v="Furniture"/>
    <x v="0"/>
    <x v="1"/>
    <x v="1746"/>
    <n v="205.16399999999999"/>
  </r>
  <r>
    <n v="7007"/>
    <s v="CA-2015-119466"/>
    <d v="2015-12-15T00:00:00"/>
    <d v="2015-12-21T00:00:00"/>
    <x v="1"/>
    <s v="Standard Class"/>
    <x v="133"/>
    <x v="133"/>
    <s v="Corporate"/>
    <s v="United States"/>
    <s v="Chicago"/>
    <s v="Illinois"/>
    <n v="60623"/>
    <x v="2"/>
    <s v="FUR-FU-10001546"/>
    <s v="Furniture"/>
    <x v="0"/>
    <x v="5"/>
    <x v="1432"/>
    <n v="8.5440000000000005"/>
  </r>
  <r>
    <n v="7008"/>
    <s v="CA-2016-154823"/>
    <d v="2016-08-21T00:00:00"/>
    <d v="2016-08-25T00:00:00"/>
    <x v="0"/>
    <s v="Standard Class"/>
    <x v="471"/>
    <x v="471"/>
    <s v="Corporate"/>
    <s v="United States"/>
    <s v="Springfield"/>
    <s v="Ohio"/>
    <n v="45503"/>
    <x v="3"/>
    <s v="OFF-BI-10001098"/>
    <s v="Office Supplies"/>
    <x v="1"/>
    <x v="8"/>
    <x v="410"/>
    <n v="12.827999999999999"/>
  </r>
  <r>
    <n v="7009"/>
    <s v="CA-2016-154823"/>
    <d v="2016-08-21T00:00:00"/>
    <d v="2016-08-25T00:00:00"/>
    <x v="0"/>
    <s v="Standard Class"/>
    <x v="471"/>
    <x v="471"/>
    <s v="Corporate"/>
    <s v="United States"/>
    <s v="Springfield"/>
    <s v="Ohio"/>
    <n v="45503"/>
    <x v="3"/>
    <s v="FUR-CH-10003379"/>
    <s v="Furniture"/>
    <x v="0"/>
    <x v="1"/>
    <x v="464"/>
    <n v="598.45799999999997"/>
  </r>
  <r>
    <n v="7010"/>
    <s v="CA-2016-154823"/>
    <d v="2016-08-21T00:00:00"/>
    <d v="2016-08-25T00:00:00"/>
    <x v="0"/>
    <s v="Standard Class"/>
    <x v="471"/>
    <x v="471"/>
    <s v="Corporate"/>
    <s v="United States"/>
    <s v="Springfield"/>
    <s v="Ohio"/>
    <n v="45503"/>
    <x v="3"/>
    <s v="FUR-FU-10000193"/>
    <s v="Furniture"/>
    <x v="0"/>
    <x v="5"/>
    <x v="1512"/>
    <n v="25.984000000000002"/>
  </r>
  <r>
    <n v="7011"/>
    <s v="US-2015-135881"/>
    <d v="2015-05-23T00:00:00"/>
    <d v="2015-05-27T00:00:00"/>
    <x v="5"/>
    <s v="Standard Class"/>
    <x v="218"/>
    <x v="218"/>
    <s v="Consumer"/>
    <s v="United States"/>
    <s v="New York City"/>
    <s v="New York"/>
    <n v="10035"/>
    <x v="3"/>
    <s v="OFF-BI-10000829"/>
    <s v="Office Supplies"/>
    <x v="1"/>
    <x v="8"/>
    <x v="307"/>
    <n v="17.96"/>
  </r>
  <r>
    <n v="7012"/>
    <s v="US-2015-135881"/>
    <d v="2015-05-23T00:00:00"/>
    <d v="2015-05-27T00:00:00"/>
    <x v="5"/>
    <s v="Standard Class"/>
    <x v="218"/>
    <x v="218"/>
    <s v="Consumer"/>
    <s v="United States"/>
    <s v="New York City"/>
    <s v="New York"/>
    <n v="10035"/>
    <x v="3"/>
    <s v="OFF-SU-10003002"/>
    <s v="Office Supplies"/>
    <x v="1"/>
    <x v="14"/>
    <x v="1567"/>
    <n v="5.04"/>
  </r>
  <r>
    <n v="7013"/>
    <s v="US-2015-135881"/>
    <d v="2015-05-23T00:00:00"/>
    <d v="2015-05-27T00:00:00"/>
    <x v="5"/>
    <s v="Standard Class"/>
    <x v="218"/>
    <x v="218"/>
    <s v="Consumer"/>
    <s v="United States"/>
    <s v="New York City"/>
    <s v="New York"/>
    <n v="10035"/>
    <x v="3"/>
    <s v="OFF-AP-10002118"/>
    <s v="Office Supplies"/>
    <x v="1"/>
    <x v="9"/>
    <x v="77"/>
    <n v="208.16"/>
  </r>
  <r>
    <n v="7014"/>
    <s v="CA-2018-141201"/>
    <d v="2018-09-12T00:00:00"/>
    <d v="2018-12-11T00:00:00"/>
    <x v="3"/>
    <s v="Second Class"/>
    <x v="626"/>
    <x v="626"/>
    <s v="Home Office"/>
    <s v="United States"/>
    <s v="Salinas"/>
    <s v="California"/>
    <n v="93905"/>
    <x v="1"/>
    <s v="FUR-BO-10001519"/>
    <s v="Furniture"/>
    <x v="0"/>
    <x v="0"/>
    <x v="672"/>
    <n v="148.25700000000001"/>
  </r>
  <r>
    <n v="7015"/>
    <s v="CA-2015-114790"/>
    <d v="2015-11-03T00:00:00"/>
    <d v="2015-03-13T00:00:00"/>
    <x v="2"/>
    <s v="Second Class"/>
    <x v="524"/>
    <x v="524"/>
    <s v="Corporate"/>
    <s v="United States"/>
    <s v="Richmond"/>
    <s v="Kentucky"/>
    <n v="40475"/>
    <x v="0"/>
    <s v="OFF-AP-10002578"/>
    <s v="Office Supplies"/>
    <x v="1"/>
    <x v="9"/>
    <x v="414"/>
    <n v="146.76"/>
  </r>
  <r>
    <n v="7016"/>
    <s v="CA-2015-114790"/>
    <d v="2015-11-03T00:00:00"/>
    <d v="2015-03-13T00:00:00"/>
    <x v="2"/>
    <s v="Second Class"/>
    <x v="524"/>
    <x v="524"/>
    <s v="Corporate"/>
    <s v="United States"/>
    <s v="Richmond"/>
    <s v="Kentucky"/>
    <n v="40475"/>
    <x v="0"/>
    <s v="TEC-AC-10000710"/>
    <s v="Technology"/>
    <x v="2"/>
    <x v="11"/>
    <x v="678"/>
    <n v="32.96"/>
  </r>
  <r>
    <n v="7017"/>
    <s v="CA-2015-114790"/>
    <d v="2015-11-03T00:00:00"/>
    <d v="2015-03-13T00:00:00"/>
    <x v="2"/>
    <s v="Second Class"/>
    <x v="524"/>
    <x v="524"/>
    <s v="Corporate"/>
    <s v="United States"/>
    <s v="Richmond"/>
    <s v="Kentucky"/>
    <n v="40475"/>
    <x v="0"/>
    <s v="TEC-PH-10000984"/>
    <s v="Technology"/>
    <x v="2"/>
    <x v="7"/>
    <x v="470"/>
    <n v="587.97"/>
  </r>
  <r>
    <n v="7018"/>
    <s v="CA-2015-114790"/>
    <d v="2015-11-03T00:00:00"/>
    <d v="2015-03-13T00:00:00"/>
    <x v="2"/>
    <s v="Second Class"/>
    <x v="524"/>
    <x v="524"/>
    <s v="Corporate"/>
    <s v="United States"/>
    <s v="Richmond"/>
    <s v="Kentucky"/>
    <n v="40475"/>
    <x v="0"/>
    <s v="OFF-PA-10000213"/>
    <s v="Office Supplies"/>
    <x v="1"/>
    <x v="10"/>
    <x v="1449"/>
    <n v="14.94"/>
  </r>
  <r>
    <n v="7019"/>
    <s v="US-2017-154256"/>
    <d v="2017-06-23T00:00:00"/>
    <d v="2017-06-27T00:00:00"/>
    <x v="9"/>
    <s v="Second Class"/>
    <x v="325"/>
    <x v="325"/>
    <s v="Consumer"/>
    <s v="United States"/>
    <s v="New York City"/>
    <s v="New York"/>
    <n v="10035"/>
    <x v="3"/>
    <s v="OFF-LA-10003720"/>
    <s v="Office Supplies"/>
    <x v="1"/>
    <x v="2"/>
    <x v="1636"/>
    <n v="25.83"/>
  </r>
  <r>
    <n v="7020"/>
    <s v="CA-2015-124737"/>
    <d v="2015-08-23T00:00:00"/>
    <d v="2015-08-27T00:00:00"/>
    <x v="0"/>
    <s v="Standard Class"/>
    <x v="275"/>
    <x v="275"/>
    <s v="Consumer"/>
    <s v="United States"/>
    <s v="Denver"/>
    <s v="Colorado"/>
    <n v="80219"/>
    <x v="1"/>
    <s v="OFF-PA-10001837"/>
    <s v="Office Supplies"/>
    <x v="1"/>
    <x v="10"/>
    <x v="1800"/>
    <n v="15.552"/>
  </r>
  <r>
    <n v="7021"/>
    <s v="CA-2015-124737"/>
    <d v="2015-08-23T00:00:00"/>
    <d v="2015-08-27T00:00:00"/>
    <x v="0"/>
    <s v="Standard Class"/>
    <x v="275"/>
    <x v="275"/>
    <s v="Consumer"/>
    <s v="United States"/>
    <s v="Denver"/>
    <s v="Colorado"/>
    <n v="80219"/>
    <x v="1"/>
    <s v="OFF-SU-10004661"/>
    <s v="Office Supplies"/>
    <x v="1"/>
    <x v="14"/>
    <x v="1757"/>
    <n v="6.8"/>
  </r>
  <r>
    <n v="7022"/>
    <s v="CA-2015-124737"/>
    <d v="2015-08-23T00:00:00"/>
    <d v="2015-08-27T00:00:00"/>
    <x v="0"/>
    <s v="Standard Class"/>
    <x v="275"/>
    <x v="275"/>
    <s v="Consumer"/>
    <s v="United States"/>
    <s v="Denver"/>
    <s v="Colorado"/>
    <n v="80219"/>
    <x v="1"/>
    <s v="FUR-FU-10003274"/>
    <s v="Furniture"/>
    <x v="0"/>
    <x v="5"/>
    <x v="248"/>
    <n v="4.2240000000000002"/>
  </r>
  <r>
    <n v="7023"/>
    <s v="CA-2015-124737"/>
    <d v="2015-08-23T00:00:00"/>
    <d v="2015-08-27T00:00:00"/>
    <x v="0"/>
    <s v="Standard Class"/>
    <x v="275"/>
    <x v="275"/>
    <s v="Consumer"/>
    <s v="United States"/>
    <s v="Denver"/>
    <s v="Colorado"/>
    <n v="80219"/>
    <x v="1"/>
    <s v="TEC-PH-10000149"/>
    <s v="Technology"/>
    <x v="2"/>
    <x v="7"/>
    <x v="424"/>
    <n v="143.63999999999999"/>
  </r>
  <r>
    <n v="7024"/>
    <s v="CA-2015-124737"/>
    <d v="2015-08-23T00:00:00"/>
    <d v="2015-08-27T00:00:00"/>
    <x v="0"/>
    <s v="Standard Class"/>
    <x v="275"/>
    <x v="275"/>
    <s v="Consumer"/>
    <s v="United States"/>
    <s v="Denver"/>
    <s v="Colorado"/>
    <n v="80219"/>
    <x v="1"/>
    <s v="OFF-PA-10000019"/>
    <s v="Office Supplies"/>
    <x v="1"/>
    <x v="10"/>
    <x v="711"/>
    <n v="31.103999999999999"/>
  </r>
  <r>
    <n v="7025"/>
    <s v="CA-2015-124737"/>
    <d v="2015-08-23T00:00:00"/>
    <d v="2015-08-27T00:00:00"/>
    <x v="0"/>
    <s v="Standard Class"/>
    <x v="275"/>
    <x v="275"/>
    <s v="Consumer"/>
    <s v="United States"/>
    <s v="Denver"/>
    <s v="Colorado"/>
    <n v="80219"/>
    <x v="1"/>
    <s v="OFF-PA-10001125"/>
    <s v="Office Supplies"/>
    <x v="1"/>
    <x v="10"/>
    <x v="1021"/>
    <n v="223.05600000000001"/>
  </r>
  <r>
    <n v="7026"/>
    <s v="US-2018-101840"/>
    <d v="2018-06-02T00:00:00"/>
    <d v="2018-02-12T00:00:00"/>
    <x v="9"/>
    <s v="Standard Class"/>
    <x v="259"/>
    <x v="259"/>
    <s v="Corporate"/>
    <s v="United States"/>
    <s v="New York City"/>
    <s v="New York"/>
    <n v="10024"/>
    <x v="3"/>
    <s v="TEC-PH-10002538"/>
    <s v="Technology"/>
    <x v="2"/>
    <x v="7"/>
    <x v="529"/>
    <n v="227.46"/>
  </r>
  <r>
    <n v="7027"/>
    <s v="US-2018-101840"/>
    <d v="2018-06-02T00:00:00"/>
    <d v="2018-02-12T00:00:00"/>
    <x v="9"/>
    <s v="Standard Class"/>
    <x v="259"/>
    <x v="259"/>
    <s v="Corporate"/>
    <s v="United States"/>
    <s v="New York City"/>
    <s v="New York"/>
    <n v="10024"/>
    <x v="3"/>
    <s v="OFF-BI-10000279"/>
    <s v="Office Supplies"/>
    <x v="1"/>
    <x v="8"/>
    <x v="1774"/>
    <n v="46.24"/>
  </r>
  <r>
    <n v="7028"/>
    <s v="CA-2018-131653"/>
    <d v="2018-01-29T00:00:00"/>
    <d v="2018-02-05T00:00:00"/>
    <x v="7"/>
    <s v="Standard Class"/>
    <x v="361"/>
    <x v="361"/>
    <s v="Consumer"/>
    <s v="United States"/>
    <s v="New York City"/>
    <s v="New York"/>
    <n v="10011"/>
    <x v="3"/>
    <s v="OFF-LA-10001045"/>
    <s v="Office Supplies"/>
    <x v="1"/>
    <x v="2"/>
    <x v="708"/>
    <n v="5.22"/>
  </r>
  <r>
    <n v="7029"/>
    <s v="US-2017-157840"/>
    <d v="2017-12-20T00:00:00"/>
    <d v="2017-12-23T00:00:00"/>
    <x v="1"/>
    <s v="Second Class"/>
    <x v="430"/>
    <x v="430"/>
    <s v="Consumer"/>
    <s v="United States"/>
    <s v="Fremont"/>
    <s v="Nebraska"/>
    <n v="68025"/>
    <x v="2"/>
    <s v="OFF-PA-10003673"/>
    <s v="Office Supplies"/>
    <x v="1"/>
    <x v="10"/>
    <x v="980"/>
    <n v="33.9"/>
  </r>
  <r>
    <n v="7030"/>
    <s v="CA-2017-145548"/>
    <d v="2017-11-11T00:00:00"/>
    <d v="2017-11-16T00:00:00"/>
    <x v="2"/>
    <s v="Standard Class"/>
    <x v="494"/>
    <x v="494"/>
    <s v="Corporate"/>
    <s v="United States"/>
    <s v="New York City"/>
    <s v="New York"/>
    <n v="10011"/>
    <x v="3"/>
    <s v="OFF-ST-10002562"/>
    <s v="Office Supplies"/>
    <x v="1"/>
    <x v="4"/>
    <x v="683"/>
    <n v="28.14"/>
  </r>
  <r>
    <n v="7031"/>
    <s v="CA-2017-145548"/>
    <d v="2017-11-11T00:00:00"/>
    <d v="2017-11-16T00:00:00"/>
    <x v="2"/>
    <s v="Standard Class"/>
    <x v="494"/>
    <x v="494"/>
    <s v="Corporate"/>
    <s v="United States"/>
    <s v="New York City"/>
    <s v="New York"/>
    <n v="10011"/>
    <x v="3"/>
    <s v="TEC-AC-10002305"/>
    <s v="Technology"/>
    <x v="2"/>
    <x v="11"/>
    <x v="1530"/>
    <n v="36"/>
  </r>
  <r>
    <n v="7032"/>
    <s v="CA-2017-145548"/>
    <d v="2017-11-11T00:00:00"/>
    <d v="2017-11-16T00:00:00"/>
    <x v="2"/>
    <s v="Standard Class"/>
    <x v="494"/>
    <x v="494"/>
    <s v="Corporate"/>
    <s v="United States"/>
    <s v="New York City"/>
    <s v="New York"/>
    <n v="10011"/>
    <x v="3"/>
    <s v="OFF-AR-10003373"/>
    <s v="Office Supplies"/>
    <x v="1"/>
    <x v="6"/>
    <x v="290"/>
    <n v="92.94"/>
  </r>
  <r>
    <n v="7033"/>
    <s v="CA-2017-145548"/>
    <d v="2017-11-11T00:00:00"/>
    <d v="2017-11-16T00:00:00"/>
    <x v="2"/>
    <s v="Standard Class"/>
    <x v="494"/>
    <x v="494"/>
    <s v="Corporate"/>
    <s v="United States"/>
    <s v="New York City"/>
    <s v="New York"/>
    <n v="10011"/>
    <x v="3"/>
    <s v="FUR-CH-10003774"/>
    <s v="Furniture"/>
    <x v="0"/>
    <x v="1"/>
    <x v="1194"/>
    <n v="245.64599999999999"/>
  </r>
  <r>
    <n v="7034"/>
    <s v="CA-2017-145548"/>
    <d v="2017-11-11T00:00:00"/>
    <d v="2017-11-16T00:00:00"/>
    <x v="2"/>
    <s v="Standard Class"/>
    <x v="494"/>
    <x v="494"/>
    <s v="Corporate"/>
    <s v="United States"/>
    <s v="New York City"/>
    <s v="New York"/>
    <n v="10011"/>
    <x v="3"/>
    <s v="OFF-BI-10001510"/>
    <s v="Office Supplies"/>
    <x v="1"/>
    <x v="8"/>
    <x v="709"/>
    <n v="55.008000000000003"/>
  </r>
  <r>
    <n v="7035"/>
    <s v="CA-2017-145548"/>
    <d v="2017-11-11T00:00:00"/>
    <d v="2017-11-16T00:00:00"/>
    <x v="2"/>
    <s v="Standard Class"/>
    <x v="494"/>
    <x v="494"/>
    <s v="Corporate"/>
    <s v="United States"/>
    <s v="New York City"/>
    <s v="New York"/>
    <n v="10011"/>
    <x v="3"/>
    <s v="OFF-BI-10004236"/>
    <s v="Office Supplies"/>
    <x v="1"/>
    <x v="8"/>
    <x v="900"/>
    <n v="35.231999999999999"/>
  </r>
  <r>
    <n v="7036"/>
    <s v="CA-2018-119494"/>
    <d v="2018-09-11T00:00:00"/>
    <d v="2018-11-13T00:00:00"/>
    <x v="3"/>
    <s v="Standard Class"/>
    <x v="531"/>
    <x v="531"/>
    <s v="Corporate"/>
    <s v="United States"/>
    <s v="San Diego"/>
    <s v="California"/>
    <n v="92105"/>
    <x v="1"/>
    <s v="FUR-CH-10004675"/>
    <s v="Furniture"/>
    <x v="0"/>
    <x v="1"/>
    <x v="635"/>
    <n v="523.39200000000005"/>
  </r>
  <r>
    <n v="7037"/>
    <s v="CA-2015-124618"/>
    <d v="2015-02-05T00:00:00"/>
    <d v="2015-05-04T00:00:00"/>
    <x v="11"/>
    <s v="Second Class"/>
    <x v="750"/>
    <x v="750"/>
    <s v="Consumer"/>
    <s v="United States"/>
    <s v="Lakeland"/>
    <s v="Florida"/>
    <n v="33801"/>
    <x v="0"/>
    <s v="TEC-CO-10004202"/>
    <s v="Technology"/>
    <x v="2"/>
    <x v="16"/>
    <x v="844"/>
    <n v="479.98399999999998"/>
  </r>
  <r>
    <n v="7038"/>
    <s v="CA-2018-161970"/>
    <d v="2018-09-22T00:00:00"/>
    <d v="2018-09-27T00:00:00"/>
    <x v="3"/>
    <s v="Standard Class"/>
    <x v="287"/>
    <x v="287"/>
    <s v="Consumer"/>
    <s v="United States"/>
    <s v="Smyrna"/>
    <s v="Georgia"/>
    <n v="30080"/>
    <x v="0"/>
    <s v="OFF-PA-10004255"/>
    <s v="Office Supplies"/>
    <x v="1"/>
    <x v="10"/>
    <x v="1315"/>
    <n v="12.96"/>
  </r>
  <r>
    <n v="7039"/>
    <s v="CA-2018-161970"/>
    <d v="2018-09-22T00:00:00"/>
    <d v="2018-09-27T00:00:00"/>
    <x v="3"/>
    <s v="Standard Class"/>
    <x v="287"/>
    <x v="287"/>
    <s v="Consumer"/>
    <s v="United States"/>
    <s v="Smyrna"/>
    <s v="Georgia"/>
    <n v="30080"/>
    <x v="0"/>
    <s v="OFF-AR-10003896"/>
    <s v="Office Supplies"/>
    <x v="1"/>
    <x v="6"/>
    <x v="1801"/>
    <n v="17.940000000000001"/>
  </r>
  <r>
    <n v="7040"/>
    <s v="CA-2018-103443"/>
    <d v="2018-12-17T00:00:00"/>
    <d v="2018-12-23T00:00:00"/>
    <x v="1"/>
    <s v="Standard Class"/>
    <x v="247"/>
    <x v="247"/>
    <s v="Consumer"/>
    <s v="United States"/>
    <s v="New York City"/>
    <s v="New York"/>
    <n v="10009"/>
    <x v="3"/>
    <s v="OFF-ST-10002276"/>
    <s v="Office Supplies"/>
    <x v="1"/>
    <x v="4"/>
    <x v="226"/>
    <n v="166.72"/>
  </r>
  <r>
    <n v="7041"/>
    <s v="CA-2018-103443"/>
    <d v="2018-12-17T00:00:00"/>
    <d v="2018-12-23T00:00:00"/>
    <x v="1"/>
    <s v="Standard Class"/>
    <x v="247"/>
    <x v="247"/>
    <s v="Consumer"/>
    <s v="United States"/>
    <s v="New York City"/>
    <s v="New York"/>
    <n v="10009"/>
    <x v="3"/>
    <s v="OFF-BI-10001617"/>
    <s v="Office Supplies"/>
    <x v="1"/>
    <x v="8"/>
    <x v="1324"/>
    <n v="24.815999999999999"/>
  </r>
  <r>
    <n v="7042"/>
    <s v="CA-2018-103443"/>
    <d v="2018-12-17T00:00:00"/>
    <d v="2018-12-23T00:00:00"/>
    <x v="1"/>
    <s v="Standard Class"/>
    <x v="247"/>
    <x v="247"/>
    <s v="Consumer"/>
    <s v="United States"/>
    <s v="New York City"/>
    <s v="New York"/>
    <n v="10009"/>
    <x v="3"/>
    <s v="FUR-FU-10000308"/>
    <s v="Furniture"/>
    <x v="0"/>
    <x v="5"/>
    <x v="1278"/>
    <n v="124.36"/>
  </r>
  <r>
    <n v="7043"/>
    <s v="US-2018-165358"/>
    <d v="2018-07-18T00:00:00"/>
    <d v="2018-07-23T00:00:00"/>
    <x v="6"/>
    <s v="Standard Class"/>
    <x v="277"/>
    <x v="277"/>
    <s v="Consumer"/>
    <s v="United States"/>
    <s v="Philadelphia"/>
    <s v="Pennsylvania"/>
    <n v="19134"/>
    <x v="3"/>
    <s v="TEC-CO-10001943"/>
    <s v="Technology"/>
    <x v="2"/>
    <x v="16"/>
    <x v="1675"/>
    <n v="599.97"/>
  </r>
  <r>
    <n v="7044"/>
    <s v="US-2018-165358"/>
    <d v="2018-07-18T00:00:00"/>
    <d v="2018-07-23T00:00:00"/>
    <x v="6"/>
    <s v="Standard Class"/>
    <x v="277"/>
    <x v="277"/>
    <s v="Consumer"/>
    <s v="United States"/>
    <s v="Philadelphia"/>
    <s v="Pennsylvania"/>
    <n v="19134"/>
    <x v="3"/>
    <s v="FUR-CH-10002647"/>
    <s v="Furniture"/>
    <x v="0"/>
    <x v="1"/>
    <x v="475"/>
    <n v="198.744"/>
  </r>
  <r>
    <n v="7045"/>
    <s v="US-2018-165358"/>
    <d v="2018-07-18T00:00:00"/>
    <d v="2018-07-23T00:00:00"/>
    <x v="6"/>
    <s v="Standard Class"/>
    <x v="277"/>
    <x v="277"/>
    <s v="Consumer"/>
    <s v="United States"/>
    <s v="Philadelphia"/>
    <s v="Pennsylvania"/>
    <n v="19134"/>
    <x v="3"/>
    <s v="OFF-SU-10004768"/>
    <s v="Office Supplies"/>
    <x v="1"/>
    <x v="14"/>
    <x v="1308"/>
    <n v="9.1839999999999993"/>
  </r>
  <r>
    <n v="7046"/>
    <s v="CA-2017-160136"/>
    <d v="2017-03-11T00:00:00"/>
    <d v="2017-11-09T00:00:00"/>
    <x v="10"/>
    <s v="Standard Class"/>
    <x v="601"/>
    <x v="601"/>
    <s v="Corporate"/>
    <s v="United States"/>
    <s v="Dallas"/>
    <s v="Texas"/>
    <n v="75217"/>
    <x v="2"/>
    <s v="OFF-PA-10002160"/>
    <s v="Office Supplies"/>
    <x v="1"/>
    <x v="10"/>
    <x v="1199"/>
    <n v="9.2479999999999993"/>
  </r>
  <r>
    <n v="7047"/>
    <s v="CA-2015-150581"/>
    <d v="2015-08-04T00:00:00"/>
    <d v="2015-04-12T00:00:00"/>
    <x v="0"/>
    <s v="Standard Class"/>
    <x v="134"/>
    <x v="134"/>
    <s v="Home Office"/>
    <s v="United States"/>
    <s v="Concord"/>
    <s v="California"/>
    <n v="94521"/>
    <x v="1"/>
    <s v="FUR-TA-10003748"/>
    <s v="Furniture"/>
    <x v="0"/>
    <x v="3"/>
    <x v="210"/>
    <n v="99.591999999999999"/>
  </r>
  <r>
    <n v="7048"/>
    <s v="CA-2015-150581"/>
    <d v="2015-08-04T00:00:00"/>
    <d v="2015-04-12T00:00:00"/>
    <x v="0"/>
    <s v="Standard Class"/>
    <x v="134"/>
    <x v="134"/>
    <s v="Home Office"/>
    <s v="United States"/>
    <s v="Concord"/>
    <s v="California"/>
    <n v="94521"/>
    <x v="1"/>
    <s v="TEC-AC-10001908"/>
    <s v="Technology"/>
    <x v="2"/>
    <x v="11"/>
    <x v="295"/>
    <n v="399.96"/>
  </r>
  <r>
    <n v="7049"/>
    <s v="CA-2017-119515"/>
    <d v="2017-08-14T00:00:00"/>
    <d v="2017-08-16T00:00:00"/>
    <x v="0"/>
    <s v="First Class"/>
    <x v="309"/>
    <x v="309"/>
    <s v="Consumer"/>
    <s v="United States"/>
    <s v="Nashville"/>
    <s v="Tennessee"/>
    <n v="37211"/>
    <x v="0"/>
    <s v="OFF-PA-10000552"/>
    <s v="Office Supplies"/>
    <x v="1"/>
    <x v="10"/>
    <x v="1541"/>
    <n v="15.552"/>
  </r>
  <r>
    <n v="7050"/>
    <s v="CA-2015-141355"/>
    <d v="2015-09-25T00:00:00"/>
    <d v="2015-09-30T00:00:00"/>
    <x v="3"/>
    <s v="Standard Class"/>
    <x v="593"/>
    <x v="593"/>
    <s v="Home Office"/>
    <s v="United States"/>
    <s v="Aurora"/>
    <s v="Colorado"/>
    <n v="80013"/>
    <x v="1"/>
    <s v="OFF-AR-10003179"/>
    <s v="Office Supplies"/>
    <x v="1"/>
    <x v="6"/>
    <x v="1574"/>
    <n v="14.576000000000001"/>
  </r>
  <r>
    <n v="7051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BI-10004593"/>
    <s v="Office Supplies"/>
    <x v="1"/>
    <x v="8"/>
    <x v="270"/>
    <n v="209.6"/>
  </r>
  <r>
    <n v="7052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AR-10000914"/>
    <s v="Office Supplies"/>
    <x v="1"/>
    <x v="6"/>
    <x v="1748"/>
    <n v="23.32"/>
  </r>
  <r>
    <n v="7053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PA-10000241"/>
    <s v="Office Supplies"/>
    <x v="1"/>
    <x v="10"/>
    <x v="1160"/>
    <n v="30.98"/>
  </r>
  <r>
    <n v="7054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TEC-AC-10000057"/>
    <s v="Technology"/>
    <x v="2"/>
    <x v="11"/>
    <x v="632"/>
    <n v="119.96"/>
  </r>
  <r>
    <n v="7055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FUR-CH-10003774"/>
    <s v="Furniture"/>
    <x v="0"/>
    <x v="1"/>
    <x v="1194"/>
    <n v="363.92"/>
  </r>
  <r>
    <n v="7056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BI-10002824"/>
    <s v="Office Supplies"/>
    <x v="1"/>
    <x v="8"/>
    <x v="528"/>
    <n v="35.808"/>
  </r>
  <r>
    <n v="7057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BI-10004001"/>
    <s v="Office Supplies"/>
    <x v="1"/>
    <x v="8"/>
    <x v="818"/>
    <n v="122.688"/>
  </r>
  <r>
    <n v="7058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FUR-TA-10004619"/>
    <s v="Furniture"/>
    <x v="0"/>
    <x v="3"/>
    <x v="891"/>
    <n v="892.13599999999997"/>
  </r>
  <r>
    <n v="7059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ST-10000636"/>
    <s v="Office Supplies"/>
    <x v="1"/>
    <x v="4"/>
    <x v="1753"/>
    <n v="50.22"/>
  </r>
  <r>
    <n v="7060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AP-10001469"/>
    <s v="Office Supplies"/>
    <x v="1"/>
    <x v="9"/>
    <x v="586"/>
    <n v="83.42"/>
  </r>
  <r>
    <n v="7061"/>
    <s v="CA-2017-165330"/>
    <d v="2017-11-12T00:00:00"/>
    <d v="2017-12-11T00:00:00"/>
    <x v="2"/>
    <s v="Same Day"/>
    <x v="576"/>
    <x v="576"/>
    <s v="Consumer"/>
    <s v="United States"/>
    <s v="Anaheim"/>
    <s v="California"/>
    <n v="92804"/>
    <x v="1"/>
    <s v="OFF-BI-10002897"/>
    <s v="Office Supplies"/>
    <x v="1"/>
    <x v="8"/>
    <x v="1802"/>
    <n v="5.8719999999999999"/>
  </r>
  <r>
    <n v="7062"/>
    <s v="CA-2016-132633"/>
    <d v="2016-03-02T00:00:00"/>
    <d v="2016-02-05T00:00:00"/>
    <x v="10"/>
    <s v="Second Class"/>
    <x v="175"/>
    <x v="175"/>
    <s v="Corporate"/>
    <s v="United States"/>
    <s v="Pleasant Grove"/>
    <s v="Utah"/>
    <n v="84062"/>
    <x v="1"/>
    <s v="OFF-BI-10002432"/>
    <s v="Office Supplies"/>
    <x v="1"/>
    <x v="8"/>
    <x v="875"/>
    <n v="12.144"/>
  </r>
  <r>
    <n v="7063"/>
    <s v="CA-2017-157742"/>
    <d v="2017-12-29T00:00:00"/>
    <d v="2017-12-31T00:00:00"/>
    <x v="1"/>
    <s v="Second Class"/>
    <x v="107"/>
    <x v="107"/>
    <s v="Consumer"/>
    <s v="United States"/>
    <s v="Springfield"/>
    <s v="Oregon"/>
    <n v="97477"/>
    <x v="1"/>
    <s v="OFF-EN-10002592"/>
    <s v="Office Supplies"/>
    <x v="1"/>
    <x v="12"/>
    <x v="1711"/>
    <n v="27.792000000000002"/>
  </r>
  <r>
    <n v="7064"/>
    <s v="CA-2018-127712"/>
    <d v="2018-08-31T00:00:00"/>
    <d v="2018-09-05T00:00:00"/>
    <x v="0"/>
    <s v="Standard Class"/>
    <x v="450"/>
    <x v="450"/>
    <s v="Home Office"/>
    <s v="United States"/>
    <s v="Salem"/>
    <s v="Oregon"/>
    <n v="97301"/>
    <x v="1"/>
    <s v="OFF-SU-10002522"/>
    <s v="Office Supplies"/>
    <x v="1"/>
    <x v="14"/>
    <x v="1553"/>
    <n v="6.2080000000000002"/>
  </r>
  <r>
    <n v="7065"/>
    <s v="CA-2018-169474"/>
    <d v="2018-04-02T00:00:00"/>
    <d v="2018-02-09T00:00:00"/>
    <x v="4"/>
    <s v="Standard Class"/>
    <x v="282"/>
    <x v="282"/>
    <s v="Consumer"/>
    <s v="United States"/>
    <s v="Rochester"/>
    <s v="New York"/>
    <n v="14609"/>
    <x v="3"/>
    <s v="OFF-AP-10003971"/>
    <s v="Office Supplies"/>
    <x v="1"/>
    <x v="9"/>
    <x v="923"/>
    <n v="32.67"/>
  </r>
  <r>
    <n v="7066"/>
    <s v="CA-2015-106726"/>
    <d v="2015-06-12T00:00:00"/>
    <d v="2015-12-08T00:00:00"/>
    <x v="9"/>
    <s v="First Class"/>
    <x v="276"/>
    <x v="276"/>
    <s v="Corporate"/>
    <s v="United States"/>
    <s v="Los Angeles"/>
    <s v="California"/>
    <n v="90008"/>
    <x v="1"/>
    <s v="OFF-ST-10001496"/>
    <s v="Office Supplies"/>
    <x v="1"/>
    <x v="4"/>
    <x v="733"/>
    <n v="1261.33"/>
  </r>
  <r>
    <n v="7067"/>
    <s v="CA-2017-147473"/>
    <d v="2017-05-30T00:00:00"/>
    <d v="2017-06-03T00:00:00"/>
    <x v="5"/>
    <s v="Standard Class"/>
    <x v="644"/>
    <x v="644"/>
    <s v="Home Office"/>
    <s v="United States"/>
    <s v="Los Angeles"/>
    <s v="California"/>
    <n v="90049"/>
    <x v="1"/>
    <s v="OFF-PA-10004782"/>
    <s v="Office Supplies"/>
    <x v="1"/>
    <x v="10"/>
    <x v="1422"/>
    <n v="38.880000000000003"/>
  </r>
  <r>
    <n v="7068"/>
    <s v="CA-2017-114209"/>
    <d v="2017-05-21T00:00:00"/>
    <d v="2017-05-26T00:00:00"/>
    <x v="5"/>
    <s v="Standard Class"/>
    <x v="155"/>
    <x v="155"/>
    <s v="Corporate"/>
    <s v="United States"/>
    <s v="Dallas"/>
    <s v="Texas"/>
    <n v="75081"/>
    <x v="2"/>
    <s v="OFF-BI-10000343"/>
    <s v="Office Supplies"/>
    <x v="1"/>
    <x v="8"/>
    <x v="186"/>
    <n v="1.964"/>
  </r>
  <r>
    <n v="7069"/>
    <s v="CA-2017-114209"/>
    <d v="2017-05-21T00:00:00"/>
    <d v="2017-05-26T00:00:00"/>
    <x v="5"/>
    <s v="Standard Class"/>
    <x v="155"/>
    <x v="155"/>
    <s v="Corporate"/>
    <s v="United States"/>
    <s v="Dallas"/>
    <s v="Texas"/>
    <n v="75081"/>
    <x v="2"/>
    <s v="OFF-PA-10003591"/>
    <s v="Office Supplies"/>
    <x v="1"/>
    <x v="10"/>
    <x v="693"/>
    <n v="82.656000000000006"/>
  </r>
  <r>
    <n v="7070"/>
    <s v="CA-2015-141901"/>
    <d v="2015-09-08T00:00:00"/>
    <d v="2015-08-14T00:00:00"/>
    <x v="3"/>
    <s v="Standard Class"/>
    <x v="421"/>
    <x v="421"/>
    <s v="Consumer"/>
    <s v="United States"/>
    <s v="Fresno"/>
    <s v="California"/>
    <n v="93727"/>
    <x v="1"/>
    <s v="OFF-PA-10001667"/>
    <s v="Office Supplies"/>
    <x v="1"/>
    <x v="10"/>
    <x v="458"/>
    <n v="5.98"/>
  </r>
  <r>
    <n v="7071"/>
    <s v="CA-2017-164490"/>
    <d v="2017-05-09T00:00:00"/>
    <d v="2017-09-10T00:00:00"/>
    <x v="5"/>
    <s v="Second Class"/>
    <x v="711"/>
    <x v="711"/>
    <s v="Home Office"/>
    <s v="United States"/>
    <s v="Chicago"/>
    <s v="Illinois"/>
    <n v="60653"/>
    <x v="2"/>
    <s v="OFF-PA-10004971"/>
    <s v="Office Supplies"/>
    <x v="1"/>
    <x v="10"/>
    <x v="609"/>
    <n v="9.2479999999999993"/>
  </r>
  <r>
    <n v="7072"/>
    <s v="CA-2017-112256"/>
    <d v="2017-07-23T00:00:00"/>
    <d v="2017-07-28T00:00:00"/>
    <x v="6"/>
    <s v="Standard Class"/>
    <x v="237"/>
    <x v="237"/>
    <s v="Consumer"/>
    <s v="United States"/>
    <s v="Mcallen"/>
    <s v="Texas"/>
    <n v="78501"/>
    <x v="2"/>
    <s v="OFF-AR-10001216"/>
    <s v="Office Supplies"/>
    <x v="1"/>
    <x v="6"/>
    <x v="1464"/>
    <n v="4.4480000000000004"/>
  </r>
  <r>
    <n v="7073"/>
    <s v="CA-2017-112256"/>
    <d v="2017-07-23T00:00:00"/>
    <d v="2017-07-28T00:00:00"/>
    <x v="6"/>
    <s v="Standard Class"/>
    <x v="237"/>
    <x v="237"/>
    <s v="Consumer"/>
    <s v="United States"/>
    <s v="Mcallen"/>
    <s v="Texas"/>
    <n v="78501"/>
    <x v="2"/>
    <s v="OFF-PA-10004355"/>
    <s v="Office Supplies"/>
    <x v="1"/>
    <x v="10"/>
    <x v="1103"/>
    <n v="5.1840000000000002"/>
  </r>
  <r>
    <n v="7074"/>
    <s v="CA-2017-112256"/>
    <d v="2017-07-23T00:00:00"/>
    <d v="2017-07-28T00:00:00"/>
    <x v="6"/>
    <s v="Standard Class"/>
    <x v="237"/>
    <x v="237"/>
    <s v="Consumer"/>
    <s v="United States"/>
    <s v="Mcallen"/>
    <s v="Texas"/>
    <n v="78501"/>
    <x v="2"/>
    <s v="OFF-AR-10001953"/>
    <s v="Office Supplies"/>
    <x v="1"/>
    <x v="6"/>
    <x v="400"/>
    <n v="175.92"/>
  </r>
  <r>
    <n v="7075"/>
    <s v="CA-2017-112256"/>
    <d v="2017-07-23T00:00:00"/>
    <d v="2017-07-28T00:00:00"/>
    <x v="6"/>
    <s v="Standard Class"/>
    <x v="237"/>
    <x v="237"/>
    <s v="Consumer"/>
    <s v="United States"/>
    <s v="Mcallen"/>
    <s v="Texas"/>
    <n v="78501"/>
    <x v="2"/>
    <s v="OFF-BI-10004364"/>
    <s v="Office Supplies"/>
    <x v="1"/>
    <x v="8"/>
    <x v="305"/>
    <n v="4.7519999999999998"/>
  </r>
  <r>
    <n v="7076"/>
    <s v="CA-2017-112256"/>
    <d v="2017-07-23T00:00:00"/>
    <d v="2017-07-28T00:00:00"/>
    <x v="6"/>
    <s v="Standard Class"/>
    <x v="237"/>
    <x v="237"/>
    <s v="Consumer"/>
    <s v="United States"/>
    <s v="Mcallen"/>
    <s v="Texas"/>
    <n v="78501"/>
    <x v="2"/>
    <s v="OFF-SU-10001165"/>
    <s v="Office Supplies"/>
    <x v="1"/>
    <x v="14"/>
    <x v="1048"/>
    <n v="13.343999999999999"/>
  </r>
  <r>
    <n v="7077"/>
    <s v="CA-2017-167416"/>
    <d v="2017-12-05T00:00:00"/>
    <d v="2017-05-17T00:00:00"/>
    <x v="1"/>
    <s v="Standard Class"/>
    <x v="758"/>
    <x v="758"/>
    <s v="Consumer"/>
    <s v="United States"/>
    <s v="Seattle"/>
    <s v="Washington"/>
    <n v="98105"/>
    <x v="1"/>
    <s v="OFF-EN-10001141"/>
    <s v="Office Supplies"/>
    <x v="1"/>
    <x v="12"/>
    <x v="598"/>
    <n v="54.9"/>
  </r>
  <r>
    <n v="7078"/>
    <s v="CA-2017-106950"/>
    <d v="2017-02-09T00:00:00"/>
    <d v="2017-09-06T00:00:00"/>
    <x v="11"/>
    <s v="Standard Class"/>
    <x v="555"/>
    <x v="555"/>
    <s v="Consumer"/>
    <s v="United States"/>
    <s v="Charlotte"/>
    <s v="North Carolina"/>
    <n v="28205"/>
    <x v="0"/>
    <s v="OFF-BI-10000014"/>
    <s v="Office Supplies"/>
    <x v="1"/>
    <x v="8"/>
    <x v="634"/>
    <n v="22.911000000000001"/>
  </r>
  <r>
    <n v="7079"/>
    <s v="CA-2017-106950"/>
    <d v="2017-02-09T00:00:00"/>
    <d v="2017-09-06T00:00:00"/>
    <x v="11"/>
    <s v="Standard Class"/>
    <x v="555"/>
    <x v="555"/>
    <s v="Consumer"/>
    <s v="United States"/>
    <s v="Charlotte"/>
    <s v="North Carolina"/>
    <n v="28205"/>
    <x v="0"/>
    <s v="OFF-AP-10000159"/>
    <s v="Office Supplies"/>
    <x v="1"/>
    <x v="9"/>
    <x v="1416"/>
    <n v="309.45600000000002"/>
  </r>
  <r>
    <n v="7080"/>
    <s v="CA-2017-106950"/>
    <d v="2017-02-09T00:00:00"/>
    <d v="2017-09-06T00:00:00"/>
    <x v="11"/>
    <s v="Standard Class"/>
    <x v="555"/>
    <x v="555"/>
    <s v="Consumer"/>
    <s v="United States"/>
    <s v="Charlotte"/>
    <s v="North Carolina"/>
    <n v="28205"/>
    <x v="0"/>
    <s v="OFF-AR-10003560"/>
    <s v="Office Supplies"/>
    <x v="1"/>
    <x v="6"/>
    <x v="487"/>
    <n v="19.456"/>
  </r>
  <r>
    <n v="7081"/>
    <s v="CA-2017-106950"/>
    <d v="2017-02-09T00:00:00"/>
    <d v="2017-09-06T00:00:00"/>
    <x v="11"/>
    <s v="Standard Class"/>
    <x v="555"/>
    <x v="555"/>
    <s v="Consumer"/>
    <s v="United States"/>
    <s v="Charlotte"/>
    <s v="North Carolina"/>
    <n v="28205"/>
    <x v="0"/>
    <s v="FUR-TA-10001768"/>
    <s v="Furniture"/>
    <x v="0"/>
    <x v="3"/>
    <x v="114"/>
    <n v="472.51799999999997"/>
  </r>
  <r>
    <n v="7082"/>
    <s v="CA-2017-106950"/>
    <d v="2017-02-09T00:00:00"/>
    <d v="2017-09-06T00:00:00"/>
    <x v="11"/>
    <s v="Standard Class"/>
    <x v="555"/>
    <x v="555"/>
    <s v="Consumer"/>
    <s v="United States"/>
    <s v="Charlotte"/>
    <s v="North Carolina"/>
    <n v="28205"/>
    <x v="0"/>
    <s v="TEC-AC-10002049"/>
    <s v="Technology"/>
    <x v="2"/>
    <x v="11"/>
    <x v="1062"/>
    <n v="1012.68"/>
  </r>
  <r>
    <n v="7083"/>
    <s v="CA-2017-106950"/>
    <d v="2017-02-09T00:00:00"/>
    <d v="2017-09-06T00:00:00"/>
    <x v="11"/>
    <s v="Standard Class"/>
    <x v="555"/>
    <x v="555"/>
    <s v="Consumer"/>
    <s v="United States"/>
    <s v="Charlotte"/>
    <s v="North Carolina"/>
    <n v="28205"/>
    <x v="0"/>
    <s v="OFF-BI-10003166"/>
    <s v="Office Supplies"/>
    <x v="1"/>
    <x v="8"/>
    <x v="1414"/>
    <n v="17.22"/>
  </r>
  <r>
    <n v="7084"/>
    <s v="CA-2018-118724"/>
    <d v="2018-07-21T00:00:00"/>
    <d v="2018-07-25T00:00:00"/>
    <x v="6"/>
    <s v="Second Class"/>
    <x v="255"/>
    <x v="255"/>
    <s v="Corporate"/>
    <s v="United States"/>
    <s v="Concord"/>
    <s v="California"/>
    <n v="94521"/>
    <x v="1"/>
    <s v="OFF-AR-10003469"/>
    <s v="Office Supplies"/>
    <x v="1"/>
    <x v="6"/>
    <x v="1258"/>
    <n v="3.52"/>
  </r>
  <r>
    <n v="7085"/>
    <s v="CA-2018-118724"/>
    <d v="2018-07-21T00:00:00"/>
    <d v="2018-07-25T00:00:00"/>
    <x v="6"/>
    <s v="Second Class"/>
    <x v="255"/>
    <x v="255"/>
    <s v="Corporate"/>
    <s v="United States"/>
    <s v="Concord"/>
    <s v="California"/>
    <n v="94521"/>
    <x v="1"/>
    <s v="TEC-PH-10002549"/>
    <s v="Technology"/>
    <x v="2"/>
    <x v="7"/>
    <x v="937"/>
    <n v="1626.192"/>
  </r>
  <r>
    <n v="7086"/>
    <s v="CA-2018-112004"/>
    <d v="2018-09-25T00:00:00"/>
    <d v="2018-09-28T00:00:00"/>
    <x v="3"/>
    <s v="First Class"/>
    <x v="340"/>
    <x v="340"/>
    <s v="Corporate"/>
    <s v="United States"/>
    <s v="Chester"/>
    <s v="Pennsylvania"/>
    <n v="19013"/>
    <x v="3"/>
    <s v="OFF-BI-10003476"/>
    <s v="Office Supplies"/>
    <x v="1"/>
    <x v="8"/>
    <x v="1535"/>
    <n v="8.5950000000000006"/>
  </r>
  <r>
    <n v="7087"/>
    <s v="CA-2018-112004"/>
    <d v="2018-09-25T00:00:00"/>
    <d v="2018-09-28T00:00:00"/>
    <x v="3"/>
    <s v="First Class"/>
    <x v="340"/>
    <x v="340"/>
    <s v="Corporate"/>
    <s v="United States"/>
    <s v="Chester"/>
    <s v="Pennsylvania"/>
    <n v="19013"/>
    <x v="3"/>
    <s v="OFF-SU-10000157"/>
    <s v="Office Supplies"/>
    <x v="1"/>
    <x v="14"/>
    <x v="1408"/>
    <n v="190.89599999999999"/>
  </r>
  <r>
    <n v="7088"/>
    <s v="US-2018-143175"/>
    <d v="2018-03-08T00:00:00"/>
    <d v="2018-08-06T00:00:00"/>
    <x v="10"/>
    <s v="Second Class"/>
    <x v="654"/>
    <x v="654"/>
    <s v="Consumer"/>
    <s v="United States"/>
    <s v="Los Angeles"/>
    <s v="California"/>
    <n v="90004"/>
    <x v="1"/>
    <s v="OFF-ST-10003123"/>
    <s v="Office Supplies"/>
    <x v="1"/>
    <x v="4"/>
    <x v="1277"/>
    <n v="99.87"/>
  </r>
  <r>
    <n v="7089"/>
    <s v="CA-2016-105844"/>
    <d v="2016-10-25T00:00:00"/>
    <d v="2016-10-27T00:00:00"/>
    <x v="8"/>
    <s v="Second Class"/>
    <x v="226"/>
    <x v="226"/>
    <s v="Consumer"/>
    <s v="United States"/>
    <s v="Sparks"/>
    <s v="Nevada"/>
    <n v="89431"/>
    <x v="1"/>
    <s v="OFF-AR-10001955"/>
    <s v="Office Supplies"/>
    <x v="1"/>
    <x v="6"/>
    <x v="1030"/>
    <n v="79.36"/>
  </r>
  <r>
    <n v="7090"/>
    <s v="CA-2018-118864"/>
    <d v="2018-06-15T00:00:00"/>
    <d v="2018-06-19T00:00:00"/>
    <x v="9"/>
    <s v="Second Class"/>
    <x v="120"/>
    <x v="120"/>
    <s v="Corporate"/>
    <s v="United States"/>
    <s v="Los Angeles"/>
    <s v="California"/>
    <n v="90032"/>
    <x v="1"/>
    <s v="TEC-PH-10001809"/>
    <s v="Technology"/>
    <x v="2"/>
    <x v="7"/>
    <x v="1173"/>
    <n v="119.96"/>
  </r>
  <r>
    <n v="7091"/>
    <s v="CA-2016-119480"/>
    <d v="2016-09-01T00:00:00"/>
    <d v="2016-01-13T00:00:00"/>
    <x v="3"/>
    <s v="Standard Class"/>
    <x v="530"/>
    <x v="530"/>
    <s v="Consumer"/>
    <s v="United States"/>
    <s v="Henderson"/>
    <s v="Kentucky"/>
    <n v="42420"/>
    <x v="0"/>
    <s v="OFF-PA-10000474"/>
    <s v="Office Supplies"/>
    <x v="1"/>
    <x v="10"/>
    <x v="33"/>
    <n v="106.32"/>
  </r>
  <r>
    <n v="7092"/>
    <s v="CA-2016-119480"/>
    <d v="2016-09-01T00:00:00"/>
    <d v="2016-01-13T00:00:00"/>
    <x v="3"/>
    <s v="Standard Class"/>
    <x v="530"/>
    <x v="530"/>
    <s v="Consumer"/>
    <s v="United States"/>
    <s v="Henderson"/>
    <s v="Kentucky"/>
    <n v="42420"/>
    <x v="0"/>
    <s v="OFF-AP-10001205"/>
    <s v="Office Supplies"/>
    <x v="1"/>
    <x v="9"/>
    <x v="1294"/>
    <n v="163.44"/>
  </r>
  <r>
    <n v="7093"/>
    <s v="CA-2016-119480"/>
    <d v="2016-09-01T00:00:00"/>
    <d v="2016-01-13T00:00:00"/>
    <x v="3"/>
    <s v="Standard Class"/>
    <x v="530"/>
    <x v="530"/>
    <s v="Consumer"/>
    <s v="United States"/>
    <s v="Henderson"/>
    <s v="Kentucky"/>
    <n v="42420"/>
    <x v="0"/>
    <s v="OFF-AR-10004691"/>
    <s v="Office Supplies"/>
    <x v="1"/>
    <x v="6"/>
    <x v="1380"/>
    <n v="42.76"/>
  </r>
  <r>
    <n v="7094"/>
    <s v="CA-2016-119480"/>
    <d v="2016-09-01T00:00:00"/>
    <d v="2016-01-13T00:00:00"/>
    <x v="3"/>
    <s v="Standard Class"/>
    <x v="530"/>
    <x v="530"/>
    <s v="Consumer"/>
    <s v="United States"/>
    <s v="Henderson"/>
    <s v="Kentucky"/>
    <n v="42420"/>
    <x v="0"/>
    <s v="OFF-PA-10004996"/>
    <s v="Office Supplies"/>
    <x v="1"/>
    <x v="10"/>
    <x v="1528"/>
    <n v="51.55"/>
  </r>
  <r>
    <n v="7095"/>
    <s v="US-2016-153374"/>
    <d v="2016-09-02T00:00:00"/>
    <d v="2016-02-13T00:00:00"/>
    <x v="3"/>
    <s v="Second Class"/>
    <x v="535"/>
    <x v="535"/>
    <s v="Consumer"/>
    <s v="United States"/>
    <s v="Decatur"/>
    <s v="Illinois"/>
    <n v="62521"/>
    <x v="2"/>
    <s v="TEC-AC-10001908"/>
    <s v="Technology"/>
    <x v="2"/>
    <x v="11"/>
    <x v="295"/>
    <n v="479.952"/>
  </r>
  <r>
    <n v="7096"/>
    <s v="CA-2017-101980"/>
    <d v="2017-08-19T00:00:00"/>
    <d v="2017-08-20T00:00:00"/>
    <x v="0"/>
    <s v="First Class"/>
    <x v="261"/>
    <x v="261"/>
    <s v="Consumer"/>
    <s v="United States"/>
    <s v="New York City"/>
    <s v="New York"/>
    <n v="10009"/>
    <x v="3"/>
    <s v="OFF-BI-10000666"/>
    <s v="Office Supplies"/>
    <x v="1"/>
    <x v="8"/>
    <x v="989"/>
    <n v="146.68799999999999"/>
  </r>
  <r>
    <n v="7097"/>
    <s v="CA-2017-101980"/>
    <d v="2017-08-19T00:00:00"/>
    <d v="2017-08-20T00:00:00"/>
    <x v="0"/>
    <s v="First Class"/>
    <x v="261"/>
    <x v="261"/>
    <s v="Consumer"/>
    <s v="United States"/>
    <s v="New York City"/>
    <s v="New York"/>
    <n v="10009"/>
    <x v="3"/>
    <s v="OFF-BI-10004318"/>
    <s v="Office Supplies"/>
    <x v="1"/>
    <x v="8"/>
    <x v="1583"/>
    <n v="276.78399999999999"/>
  </r>
  <r>
    <n v="7098"/>
    <s v="CA-2017-101980"/>
    <d v="2017-08-19T00:00:00"/>
    <d v="2017-08-20T00:00:00"/>
    <x v="0"/>
    <s v="First Class"/>
    <x v="261"/>
    <x v="261"/>
    <s v="Consumer"/>
    <s v="United States"/>
    <s v="New York City"/>
    <s v="New York"/>
    <n v="10009"/>
    <x v="3"/>
    <s v="OFF-BI-10003429"/>
    <s v="Office Supplies"/>
    <x v="1"/>
    <x v="8"/>
    <x v="852"/>
    <n v="25.32"/>
  </r>
  <r>
    <n v="7099"/>
    <s v="CA-2018-144596"/>
    <d v="2018-06-11T00:00:00"/>
    <d v="2018-11-10T00:00:00"/>
    <x v="9"/>
    <s v="Standard Class"/>
    <x v="263"/>
    <x v="263"/>
    <s v="Consumer"/>
    <s v="United States"/>
    <s v="New York City"/>
    <s v="New York"/>
    <n v="10011"/>
    <x v="3"/>
    <s v="OFF-PA-10003302"/>
    <s v="Office Supplies"/>
    <x v="1"/>
    <x v="10"/>
    <x v="1721"/>
    <n v="318.95999999999998"/>
  </r>
  <r>
    <n v="7100"/>
    <s v="CA-2016-124933"/>
    <d v="2016-12-26T00:00:00"/>
    <d v="2016-12-30T00:00:00"/>
    <x v="1"/>
    <s v="Second Class"/>
    <x v="650"/>
    <x v="650"/>
    <s v="Consumer"/>
    <s v="United States"/>
    <s v="New York City"/>
    <s v="New York"/>
    <n v="10009"/>
    <x v="3"/>
    <s v="OFF-PA-10003302"/>
    <s v="Office Supplies"/>
    <x v="1"/>
    <x v="10"/>
    <x v="1721"/>
    <n v="212.64"/>
  </r>
  <r>
    <n v="7101"/>
    <s v="CA-2015-159625"/>
    <d v="2015-11-23T00:00:00"/>
    <d v="2015-11-28T00:00:00"/>
    <x v="2"/>
    <s v="Standard Class"/>
    <x v="325"/>
    <x v="325"/>
    <s v="Consumer"/>
    <s v="United States"/>
    <s v="Scottsdale"/>
    <s v="Arizona"/>
    <n v="85254"/>
    <x v="1"/>
    <s v="OFF-EN-10002621"/>
    <s v="Office Supplies"/>
    <x v="1"/>
    <x v="12"/>
    <x v="153"/>
    <n v="23.472000000000001"/>
  </r>
  <r>
    <n v="7102"/>
    <s v="CA-2017-144337"/>
    <d v="2017-01-08T00:00:00"/>
    <d v="2017-08-05T00:00:00"/>
    <x v="7"/>
    <s v="Second Class"/>
    <x v="737"/>
    <x v="737"/>
    <s v="Corporate"/>
    <s v="United States"/>
    <s v="Amarillo"/>
    <s v="Texas"/>
    <n v="79109"/>
    <x v="2"/>
    <s v="OFF-PA-10000249"/>
    <s v="Office Supplies"/>
    <x v="1"/>
    <x v="10"/>
    <x v="33"/>
    <n v="19.648"/>
  </r>
  <r>
    <n v="7103"/>
    <s v="CA-2015-117478"/>
    <d v="2015-09-21T00:00:00"/>
    <d v="2015-09-24T00:00:00"/>
    <x v="3"/>
    <s v="First Class"/>
    <x v="405"/>
    <x v="405"/>
    <s v="Consumer"/>
    <s v="United States"/>
    <s v="Philadelphia"/>
    <s v="Pennsylvania"/>
    <n v="19140"/>
    <x v="3"/>
    <s v="OFF-BI-10000050"/>
    <s v="Office Supplies"/>
    <x v="1"/>
    <x v="8"/>
    <x v="347"/>
    <n v="6.57"/>
  </r>
  <r>
    <n v="7104"/>
    <s v="CA-2018-147410"/>
    <d v="2018-04-09T00:00:00"/>
    <d v="2018-09-08T00:00:00"/>
    <x v="4"/>
    <s v="Standard Class"/>
    <x v="412"/>
    <x v="412"/>
    <s v="Consumer"/>
    <s v="United States"/>
    <s v="Santa Ana"/>
    <s v="California"/>
    <n v="92704"/>
    <x v="1"/>
    <s v="OFF-ST-10003805"/>
    <s v="Office Supplies"/>
    <x v="1"/>
    <x v="4"/>
    <x v="1660"/>
    <n v="421.1"/>
  </r>
  <r>
    <n v="7105"/>
    <s v="CA-2018-128944"/>
    <d v="2018-06-19T00:00:00"/>
    <d v="2018-06-21T00:00:00"/>
    <x v="9"/>
    <s v="Second Class"/>
    <x v="542"/>
    <x v="542"/>
    <s v="Corporate"/>
    <s v="United States"/>
    <s v="Newark"/>
    <s v="Ohio"/>
    <n v="43055"/>
    <x v="3"/>
    <s v="FUR-CH-10000785"/>
    <s v="Furniture"/>
    <x v="0"/>
    <x v="1"/>
    <x v="323"/>
    <n v="760.11599999999999"/>
  </r>
  <r>
    <n v="7106"/>
    <s v="CA-2018-128944"/>
    <d v="2018-06-19T00:00:00"/>
    <d v="2018-06-21T00:00:00"/>
    <x v="9"/>
    <s v="Second Class"/>
    <x v="542"/>
    <x v="542"/>
    <s v="Corporate"/>
    <s v="United States"/>
    <s v="Newark"/>
    <s v="Ohio"/>
    <n v="43055"/>
    <x v="3"/>
    <s v="FUR-FU-10004909"/>
    <s v="Furniture"/>
    <x v="0"/>
    <x v="5"/>
    <x v="1357"/>
    <n v="38.783999999999999"/>
  </r>
  <r>
    <n v="7107"/>
    <s v="CA-2018-128944"/>
    <d v="2018-06-19T00:00:00"/>
    <d v="2018-06-21T00:00:00"/>
    <x v="9"/>
    <s v="Second Class"/>
    <x v="542"/>
    <x v="542"/>
    <s v="Corporate"/>
    <s v="United States"/>
    <s v="Newark"/>
    <s v="Ohio"/>
    <n v="43055"/>
    <x v="3"/>
    <s v="TEC-AC-10001553"/>
    <s v="Technology"/>
    <x v="2"/>
    <x v="11"/>
    <x v="1608"/>
    <n v="122.328"/>
  </r>
  <r>
    <n v="7108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TEC-PH-10004774"/>
    <s v="Technology"/>
    <x v="2"/>
    <x v="7"/>
    <x v="713"/>
    <n v="25.98"/>
  </r>
  <r>
    <n v="7109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OFF-AR-10004582"/>
    <s v="Office Supplies"/>
    <x v="1"/>
    <x v="6"/>
    <x v="1184"/>
    <n v="3.28"/>
  </r>
  <r>
    <n v="7110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OFF-ST-10000991"/>
    <s v="Office Supplies"/>
    <x v="1"/>
    <x v="4"/>
    <x v="157"/>
    <n v="459.88"/>
  </r>
  <r>
    <n v="7111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OFF-SU-10002522"/>
    <s v="Office Supplies"/>
    <x v="1"/>
    <x v="14"/>
    <x v="1553"/>
    <n v="7.76"/>
  </r>
  <r>
    <n v="7112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OFF-AR-10004022"/>
    <s v="Office Supplies"/>
    <x v="1"/>
    <x v="6"/>
    <x v="907"/>
    <n v="71.959999999999994"/>
  </r>
  <r>
    <n v="7113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OFF-SU-10001218"/>
    <s v="Office Supplies"/>
    <x v="1"/>
    <x v="14"/>
    <x v="134"/>
    <n v="54.9"/>
  </r>
  <r>
    <n v="7114"/>
    <s v="CA-2017-109666"/>
    <d v="2017-04-19T00:00:00"/>
    <d v="2017-04-26T00:00:00"/>
    <x v="4"/>
    <s v="Standard Class"/>
    <x v="27"/>
    <x v="27"/>
    <s v="Consumer"/>
    <s v="United States"/>
    <s v="New York City"/>
    <s v="New York"/>
    <n v="10035"/>
    <x v="3"/>
    <s v="OFF-BI-10000174"/>
    <s v="Office Supplies"/>
    <x v="1"/>
    <x v="8"/>
    <x v="1444"/>
    <n v="9.2799999999999994"/>
  </r>
  <r>
    <n v="7115"/>
    <s v="US-2017-102239"/>
    <d v="2017-05-05T00:00:00"/>
    <d v="2017-05-06T00:00:00"/>
    <x v="5"/>
    <s v="First Class"/>
    <x v="352"/>
    <x v="352"/>
    <s v="Corporate"/>
    <s v="United States"/>
    <s v="Henderson"/>
    <s v="Nevada"/>
    <n v="89015"/>
    <x v="1"/>
    <s v="FUR-TA-10003392"/>
    <s v="Furniture"/>
    <x v="0"/>
    <x v="3"/>
    <x v="1648"/>
    <n v="1685.88"/>
  </r>
  <r>
    <n v="7116"/>
    <s v="US-2017-102239"/>
    <d v="2017-05-05T00:00:00"/>
    <d v="2017-05-06T00:00:00"/>
    <x v="5"/>
    <s v="First Class"/>
    <x v="352"/>
    <x v="352"/>
    <s v="Corporate"/>
    <s v="United States"/>
    <s v="Henderson"/>
    <s v="Nevada"/>
    <n v="89015"/>
    <x v="1"/>
    <s v="OFF-BI-10001890"/>
    <s v="Office Supplies"/>
    <x v="1"/>
    <x v="8"/>
    <x v="176"/>
    <n v="5.7279999999999998"/>
  </r>
  <r>
    <n v="7117"/>
    <s v="CA-2015-143168"/>
    <d v="2015-10-18T00:00:00"/>
    <d v="2015-10-23T00:00:00"/>
    <x v="8"/>
    <s v="Second Class"/>
    <x v="490"/>
    <x v="490"/>
    <s v="Consumer"/>
    <s v="United States"/>
    <s v="Seattle"/>
    <s v="Washington"/>
    <n v="98103"/>
    <x v="1"/>
    <s v="OFF-PA-10000167"/>
    <s v="Office Supplies"/>
    <x v="1"/>
    <x v="10"/>
    <x v="1080"/>
    <n v="61.96"/>
  </r>
  <r>
    <n v="7118"/>
    <s v="CA-2015-143168"/>
    <d v="2015-10-18T00:00:00"/>
    <d v="2015-10-23T00:00:00"/>
    <x v="8"/>
    <s v="Second Class"/>
    <x v="490"/>
    <x v="490"/>
    <s v="Consumer"/>
    <s v="United States"/>
    <s v="Seattle"/>
    <s v="Washington"/>
    <n v="98103"/>
    <x v="1"/>
    <s v="OFF-BI-10003784"/>
    <s v="Office Supplies"/>
    <x v="1"/>
    <x v="8"/>
    <x v="1323"/>
    <n v="1.3440000000000001"/>
  </r>
  <r>
    <n v="7119"/>
    <s v="CA-2018-104906"/>
    <d v="2018-02-13T00:00:00"/>
    <d v="2018-02-17T00:00:00"/>
    <x v="11"/>
    <s v="Standard Class"/>
    <x v="687"/>
    <x v="687"/>
    <s v="Corporate"/>
    <s v="United States"/>
    <s v="New York City"/>
    <s v="New York"/>
    <n v="10009"/>
    <x v="3"/>
    <s v="OFF-PA-10001184"/>
    <s v="Office Supplies"/>
    <x v="1"/>
    <x v="10"/>
    <x v="1316"/>
    <n v="17.940000000000001"/>
  </r>
  <r>
    <n v="7120"/>
    <s v="CA-2018-118122"/>
    <d v="2018-11-17T00:00:00"/>
    <d v="2018-11-24T00:00:00"/>
    <x v="2"/>
    <s v="Standard Class"/>
    <x v="55"/>
    <x v="55"/>
    <s v="Corporate"/>
    <s v="United States"/>
    <s v="Seattle"/>
    <s v="Washington"/>
    <n v="98103"/>
    <x v="1"/>
    <s v="OFF-BI-10002103"/>
    <s v="Office Supplies"/>
    <x v="1"/>
    <x v="8"/>
    <x v="530"/>
    <n v="13.904"/>
  </r>
  <r>
    <n v="7121"/>
    <s v="US-2015-147774"/>
    <d v="2015-01-20T00:00:00"/>
    <d v="2015-01-26T00:00:00"/>
    <x v="7"/>
    <s v="Standard Class"/>
    <x v="152"/>
    <x v="152"/>
    <s v="Corporate"/>
    <s v="United States"/>
    <s v="Smyrna"/>
    <s v="Tennessee"/>
    <n v="37167"/>
    <x v="0"/>
    <s v="OFF-BI-10003091"/>
    <s v="Office Supplies"/>
    <x v="1"/>
    <x v="8"/>
    <x v="1174"/>
    <n v="67.194000000000003"/>
  </r>
  <r>
    <n v="7122"/>
    <s v="CA-2018-166926"/>
    <d v="2018-01-12T00:00:00"/>
    <d v="2018-12-08T00:00:00"/>
    <x v="7"/>
    <s v="Standard Class"/>
    <x v="2"/>
    <x v="2"/>
    <s v="Consumer"/>
    <s v="United States"/>
    <s v="Seattle"/>
    <s v="Washington"/>
    <n v="98105"/>
    <x v="1"/>
    <s v="OFF-PA-10001593"/>
    <s v="Office Supplies"/>
    <x v="1"/>
    <x v="10"/>
    <x v="1764"/>
    <n v="41.86"/>
  </r>
  <r>
    <n v="7123"/>
    <s v="CA-2018-166926"/>
    <d v="2018-01-12T00:00:00"/>
    <d v="2018-12-08T00:00:00"/>
    <x v="7"/>
    <s v="Standard Class"/>
    <x v="2"/>
    <x v="2"/>
    <s v="Consumer"/>
    <s v="United States"/>
    <s v="Seattle"/>
    <s v="Washington"/>
    <n v="98105"/>
    <x v="1"/>
    <s v="FUR-BO-10002598"/>
    <s v="Furniture"/>
    <x v="0"/>
    <x v="0"/>
    <x v="1518"/>
    <n v="141.96"/>
  </r>
  <r>
    <n v="7124"/>
    <s v="CA-2016-128013"/>
    <d v="2016-09-08T00:00:00"/>
    <d v="2016-08-16T00:00:00"/>
    <x v="3"/>
    <s v="Standard Class"/>
    <x v="751"/>
    <x v="751"/>
    <s v="Corporate"/>
    <s v="United States"/>
    <s v="New York City"/>
    <s v="New York"/>
    <n v="10035"/>
    <x v="3"/>
    <s v="FUR-FU-10000320"/>
    <s v="Furniture"/>
    <x v="0"/>
    <x v="5"/>
    <x v="1521"/>
    <n v="10.02"/>
  </r>
  <r>
    <n v="7125"/>
    <s v="CA-2016-128013"/>
    <d v="2016-09-08T00:00:00"/>
    <d v="2016-08-16T00:00:00"/>
    <x v="3"/>
    <s v="Standard Class"/>
    <x v="751"/>
    <x v="751"/>
    <s v="Corporate"/>
    <s v="United States"/>
    <s v="New York City"/>
    <s v="New York"/>
    <n v="10035"/>
    <x v="3"/>
    <s v="OFF-PA-10001815"/>
    <s v="Office Supplies"/>
    <x v="1"/>
    <x v="10"/>
    <x v="1402"/>
    <n v="144.12"/>
  </r>
  <r>
    <n v="7126"/>
    <s v="CA-2017-123176"/>
    <d v="2017-09-27T00:00:00"/>
    <d v="2017-09-29T00:00:00"/>
    <x v="3"/>
    <s v="Second Class"/>
    <x v="506"/>
    <x v="506"/>
    <s v="Consumer"/>
    <s v="United States"/>
    <s v="Atlanta"/>
    <s v="Georgia"/>
    <n v="30318"/>
    <x v="0"/>
    <s v="OFF-PA-10003971"/>
    <s v="Office Supplies"/>
    <x v="1"/>
    <x v="10"/>
    <x v="1281"/>
    <n v="17.940000000000001"/>
  </r>
  <r>
    <n v="7127"/>
    <s v="CA-2017-123176"/>
    <d v="2017-09-27T00:00:00"/>
    <d v="2017-09-29T00:00:00"/>
    <x v="3"/>
    <s v="Second Class"/>
    <x v="506"/>
    <x v="506"/>
    <s v="Consumer"/>
    <s v="United States"/>
    <s v="Atlanta"/>
    <s v="Georgia"/>
    <n v="30318"/>
    <x v="0"/>
    <s v="OFF-AR-10004685"/>
    <s v="Office Supplies"/>
    <x v="1"/>
    <x v="6"/>
    <x v="183"/>
    <n v="13.89"/>
  </r>
  <r>
    <n v="7128"/>
    <s v="US-2017-117541"/>
    <d v="2017-11-14T00:00:00"/>
    <d v="2017-11-20T00:00:00"/>
    <x v="2"/>
    <s v="Standard Class"/>
    <x v="594"/>
    <x v="594"/>
    <s v="Consumer"/>
    <s v="United States"/>
    <s v="Newark"/>
    <s v="Delaware"/>
    <n v="19711"/>
    <x v="3"/>
    <s v="OFF-PA-10001609"/>
    <s v="Office Supplies"/>
    <x v="1"/>
    <x v="10"/>
    <x v="1116"/>
    <n v="16.45"/>
  </r>
  <r>
    <n v="7129"/>
    <s v="US-2017-117541"/>
    <d v="2017-11-14T00:00:00"/>
    <d v="2017-11-20T00:00:00"/>
    <x v="2"/>
    <s v="Standard Class"/>
    <x v="594"/>
    <x v="594"/>
    <s v="Consumer"/>
    <s v="United States"/>
    <s v="Newark"/>
    <s v="Delaware"/>
    <n v="19711"/>
    <x v="3"/>
    <s v="FUR-FU-10000550"/>
    <s v="Furniture"/>
    <x v="0"/>
    <x v="5"/>
    <x v="1454"/>
    <n v="19.920000000000002"/>
  </r>
  <r>
    <n v="7130"/>
    <s v="CA-2017-166282"/>
    <d v="2017-04-16T00:00:00"/>
    <d v="2017-04-22T00:00:00"/>
    <x v="4"/>
    <s v="Standard Class"/>
    <x v="7"/>
    <x v="7"/>
    <s v="Consumer"/>
    <s v="United States"/>
    <s v="Nashville"/>
    <s v="Tennessee"/>
    <n v="37211"/>
    <x v="0"/>
    <s v="TEC-AC-10004209"/>
    <s v="Technology"/>
    <x v="2"/>
    <x v="11"/>
    <x v="908"/>
    <n v="35.167999999999999"/>
  </r>
  <r>
    <n v="7131"/>
    <s v="CA-2017-166282"/>
    <d v="2017-04-16T00:00:00"/>
    <d v="2017-04-22T00:00:00"/>
    <x v="4"/>
    <s v="Standard Class"/>
    <x v="7"/>
    <x v="7"/>
    <s v="Consumer"/>
    <s v="United States"/>
    <s v="Nashville"/>
    <s v="Tennessee"/>
    <n v="37211"/>
    <x v="0"/>
    <s v="OFF-PA-10003022"/>
    <s v="Office Supplies"/>
    <x v="1"/>
    <x v="10"/>
    <x v="1723"/>
    <n v="123.08799999999999"/>
  </r>
  <r>
    <n v="7132"/>
    <s v="CA-2018-141439"/>
    <d v="2018-11-26T00:00:00"/>
    <d v="2018-12-01T00:00:00"/>
    <x v="2"/>
    <s v="Standard Class"/>
    <x v="499"/>
    <x v="499"/>
    <s v="Home Office"/>
    <s v="United States"/>
    <s v="Richmond"/>
    <s v="Indiana"/>
    <n v="47374"/>
    <x v="2"/>
    <s v="FUR-TA-10001039"/>
    <s v="Furniture"/>
    <x v="0"/>
    <x v="3"/>
    <x v="832"/>
    <n v="257.94"/>
  </r>
  <r>
    <n v="7133"/>
    <s v="CA-2018-141439"/>
    <d v="2018-11-26T00:00:00"/>
    <d v="2018-12-01T00:00:00"/>
    <x v="2"/>
    <s v="Standard Class"/>
    <x v="499"/>
    <x v="499"/>
    <s v="Home Office"/>
    <s v="United States"/>
    <s v="Richmond"/>
    <s v="Indiana"/>
    <n v="47374"/>
    <x v="2"/>
    <s v="TEC-PH-10002624"/>
    <s v="Technology"/>
    <x v="2"/>
    <x v="7"/>
    <x v="1135"/>
    <n v="1879.96"/>
  </r>
  <r>
    <n v="7134"/>
    <s v="CA-2018-141439"/>
    <d v="2018-11-26T00:00:00"/>
    <d v="2018-12-01T00:00:00"/>
    <x v="2"/>
    <s v="Standard Class"/>
    <x v="499"/>
    <x v="499"/>
    <s v="Home Office"/>
    <s v="United States"/>
    <s v="Richmond"/>
    <s v="Indiana"/>
    <n v="47374"/>
    <x v="2"/>
    <s v="FUR-FU-10001473"/>
    <s v="Furniture"/>
    <x v="0"/>
    <x v="5"/>
    <x v="993"/>
    <n v="27.46"/>
  </r>
  <r>
    <n v="7135"/>
    <s v="CA-2018-141439"/>
    <d v="2018-11-26T00:00:00"/>
    <d v="2018-12-01T00:00:00"/>
    <x v="2"/>
    <s v="Standard Class"/>
    <x v="499"/>
    <x v="499"/>
    <s v="Home Office"/>
    <s v="United States"/>
    <s v="Richmond"/>
    <s v="Indiana"/>
    <n v="47374"/>
    <x v="2"/>
    <s v="TEC-PH-10001819"/>
    <s v="Technology"/>
    <x v="2"/>
    <x v="7"/>
    <x v="813"/>
    <n v="89.98"/>
  </r>
  <r>
    <n v="7136"/>
    <s v="CA-2018-141439"/>
    <d v="2018-11-26T00:00:00"/>
    <d v="2018-12-01T00:00:00"/>
    <x v="2"/>
    <s v="Standard Class"/>
    <x v="499"/>
    <x v="499"/>
    <s v="Home Office"/>
    <s v="United States"/>
    <s v="Richmond"/>
    <s v="Indiana"/>
    <n v="47374"/>
    <x v="2"/>
    <s v="FUR-CH-10004287"/>
    <s v="Furniture"/>
    <x v="0"/>
    <x v="1"/>
    <x v="158"/>
    <n v="828.6"/>
  </r>
  <r>
    <n v="7137"/>
    <s v="CA-2016-163965"/>
    <d v="2016-11-20T00:00:00"/>
    <d v="2016-11-27T00:00:00"/>
    <x v="2"/>
    <s v="Standard Class"/>
    <x v="286"/>
    <x v="286"/>
    <s v="Consumer"/>
    <s v="United States"/>
    <s v="Miami"/>
    <s v="Florida"/>
    <n v="33180"/>
    <x v="0"/>
    <s v="OFF-BI-10004728"/>
    <s v="Office Supplies"/>
    <x v="1"/>
    <x v="8"/>
    <x v="544"/>
    <n v="7.23"/>
  </r>
  <r>
    <n v="7138"/>
    <s v="CA-2016-163965"/>
    <d v="2016-11-20T00:00:00"/>
    <d v="2016-11-27T00:00:00"/>
    <x v="2"/>
    <s v="Standard Class"/>
    <x v="286"/>
    <x v="286"/>
    <s v="Consumer"/>
    <s v="United States"/>
    <s v="Miami"/>
    <s v="Florida"/>
    <n v="33180"/>
    <x v="0"/>
    <s v="OFF-ST-10000918"/>
    <s v="Office Supplies"/>
    <x v="1"/>
    <x v="4"/>
    <x v="377"/>
    <n v="17.440000000000001"/>
  </r>
  <r>
    <n v="7139"/>
    <s v="CA-2016-163965"/>
    <d v="2016-11-20T00:00:00"/>
    <d v="2016-11-27T00:00:00"/>
    <x v="2"/>
    <s v="Standard Class"/>
    <x v="286"/>
    <x v="286"/>
    <s v="Consumer"/>
    <s v="United States"/>
    <s v="Miami"/>
    <s v="Florida"/>
    <n v="33180"/>
    <x v="0"/>
    <s v="OFF-BI-10004593"/>
    <s v="Office Supplies"/>
    <x v="1"/>
    <x v="8"/>
    <x v="270"/>
    <n v="62.88"/>
  </r>
  <r>
    <n v="7140"/>
    <s v="CA-2016-163965"/>
    <d v="2016-11-20T00:00:00"/>
    <d v="2016-11-27T00:00:00"/>
    <x v="2"/>
    <s v="Standard Class"/>
    <x v="286"/>
    <x v="286"/>
    <s v="Consumer"/>
    <s v="United States"/>
    <s v="Miami"/>
    <s v="Florida"/>
    <n v="33180"/>
    <x v="0"/>
    <s v="FUR-BO-10001337"/>
    <s v="Furniture"/>
    <x v="0"/>
    <x v="0"/>
    <x v="430"/>
    <n v="290.35199999999998"/>
  </r>
  <r>
    <n v="7141"/>
    <s v="CA-2018-128783"/>
    <d v="2018-07-09T00:00:00"/>
    <d v="2018-09-07T00:00:00"/>
    <x v="6"/>
    <s v="Same Day"/>
    <x v="228"/>
    <x v="228"/>
    <s v="Consumer"/>
    <s v="United States"/>
    <s v="Saint Charles"/>
    <s v="Missouri"/>
    <n v="63301"/>
    <x v="2"/>
    <s v="TEC-AC-10002473"/>
    <s v="Technology"/>
    <x v="2"/>
    <x v="11"/>
    <x v="720"/>
    <n v="113.52"/>
  </r>
  <r>
    <n v="7142"/>
    <s v="CA-2018-128783"/>
    <d v="2018-07-09T00:00:00"/>
    <d v="2018-09-07T00:00:00"/>
    <x v="6"/>
    <s v="Same Day"/>
    <x v="228"/>
    <x v="228"/>
    <s v="Consumer"/>
    <s v="United States"/>
    <s v="Saint Charles"/>
    <s v="Missouri"/>
    <n v="63301"/>
    <x v="2"/>
    <s v="FUR-FU-10003623"/>
    <s v="Furniture"/>
    <x v="0"/>
    <x v="5"/>
    <x v="1235"/>
    <n v="135.30000000000001"/>
  </r>
  <r>
    <n v="7143"/>
    <s v="CA-2015-122217"/>
    <d v="2015-11-24T00:00:00"/>
    <d v="2015-11-29T00:00:00"/>
    <x v="2"/>
    <s v="Standard Class"/>
    <x v="6"/>
    <x v="6"/>
    <s v="Home Office"/>
    <s v="United States"/>
    <s v="Virginia Beach"/>
    <s v="Virginia"/>
    <n v="23464"/>
    <x v="0"/>
    <s v="FUR-FU-10002045"/>
    <s v="Furniture"/>
    <x v="0"/>
    <x v="5"/>
    <x v="1365"/>
    <n v="111.15"/>
  </r>
  <r>
    <n v="7144"/>
    <s v="US-2018-141558"/>
    <d v="2018-11-03T00:00:00"/>
    <d v="2018-03-16T00:00:00"/>
    <x v="2"/>
    <s v="Standard Class"/>
    <x v="762"/>
    <x v="762"/>
    <s v="Home Office"/>
    <s v="United States"/>
    <s v="Philadelphia"/>
    <s v="Pennsylvania"/>
    <n v="19140"/>
    <x v="3"/>
    <s v="TEC-PH-10002555"/>
    <s v="Technology"/>
    <x v="2"/>
    <x v="7"/>
    <x v="1352"/>
    <n v="776.85"/>
  </r>
  <r>
    <n v="7145"/>
    <s v="US-2018-141558"/>
    <d v="2018-11-03T00:00:00"/>
    <d v="2018-03-16T00:00:00"/>
    <x v="2"/>
    <s v="Standard Class"/>
    <x v="762"/>
    <x v="762"/>
    <s v="Home Office"/>
    <s v="United States"/>
    <s v="Philadelphia"/>
    <s v="Pennsylvania"/>
    <n v="19140"/>
    <x v="3"/>
    <s v="OFF-BI-10002794"/>
    <s v="Office Supplies"/>
    <x v="1"/>
    <x v="8"/>
    <x v="102"/>
    <n v="12.294"/>
  </r>
  <r>
    <n v="7146"/>
    <s v="US-2018-141558"/>
    <d v="2018-11-03T00:00:00"/>
    <d v="2018-03-16T00:00:00"/>
    <x v="2"/>
    <s v="Standard Class"/>
    <x v="762"/>
    <x v="762"/>
    <s v="Home Office"/>
    <s v="United States"/>
    <s v="Philadelphia"/>
    <s v="Pennsylvania"/>
    <n v="19140"/>
    <x v="3"/>
    <s v="FUR-TA-10004086"/>
    <s v="Furniture"/>
    <x v="0"/>
    <x v="3"/>
    <x v="832"/>
    <n v="154.76400000000001"/>
  </r>
  <r>
    <n v="7147"/>
    <s v="US-2018-141558"/>
    <d v="2018-11-03T00:00:00"/>
    <d v="2018-03-16T00:00:00"/>
    <x v="2"/>
    <s v="Standard Class"/>
    <x v="762"/>
    <x v="762"/>
    <s v="Home Office"/>
    <s v="United States"/>
    <s v="Philadelphia"/>
    <s v="Pennsylvania"/>
    <n v="19140"/>
    <x v="3"/>
    <s v="OFF-ST-10004946"/>
    <s v="Office Supplies"/>
    <x v="1"/>
    <x v="4"/>
    <x v="1779"/>
    <n v="43.28"/>
  </r>
  <r>
    <n v="7148"/>
    <s v="CA-2017-139941"/>
    <d v="2017-12-06T00:00:00"/>
    <d v="2017-06-17T00:00:00"/>
    <x v="1"/>
    <s v="Standard Class"/>
    <x v="558"/>
    <x v="558"/>
    <s v="Consumer"/>
    <s v="United States"/>
    <s v="Long Beach"/>
    <s v="New York"/>
    <n v="11561"/>
    <x v="3"/>
    <s v="OFF-PA-10000241"/>
    <s v="Office Supplies"/>
    <x v="1"/>
    <x v="10"/>
    <x v="1160"/>
    <n v="92.94"/>
  </r>
  <r>
    <n v="7149"/>
    <s v="CA-2017-139941"/>
    <d v="2017-12-06T00:00:00"/>
    <d v="2017-06-17T00:00:00"/>
    <x v="1"/>
    <s v="Standard Class"/>
    <x v="558"/>
    <x v="558"/>
    <s v="Consumer"/>
    <s v="United States"/>
    <s v="Long Beach"/>
    <s v="New York"/>
    <n v="11561"/>
    <x v="3"/>
    <s v="OFF-AP-10004036"/>
    <s v="Office Supplies"/>
    <x v="1"/>
    <x v="9"/>
    <x v="1282"/>
    <n v="52.56"/>
  </r>
  <r>
    <n v="7150"/>
    <s v="CA-2016-166583"/>
    <d v="2016-06-26T00:00:00"/>
    <d v="2016-06-30T00:00:00"/>
    <x v="9"/>
    <s v="Standard Class"/>
    <x v="104"/>
    <x v="104"/>
    <s v="Consumer"/>
    <s v="United States"/>
    <s v="Houston"/>
    <s v="Texas"/>
    <n v="77070"/>
    <x v="2"/>
    <s v="TEC-PH-10001578"/>
    <s v="Technology"/>
    <x v="2"/>
    <x v="7"/>
    <x v="1230"/>
    <n v="971.88"/>
  </r>
  <r>
    <n v="7151"/>
    <s v="CA-2018-100412"/>
    <d v="2018-12-22T00:00:00"/>
    <d v="2018-12-26T00:00:00"/>
    <x v="1"/>
    <s v="Standard Class"/>
    <x v="676"/>
    <x v="676"/>
    <s v="Home Office"/>
    <s v="United States"/>
    <s v="Tuscaloosa"/>
    <s v="Alabama"/>
    <n v="35401"/>
    <x v="0"/>
    <s v="FUR-CH-10002647"/>
    <s v="Furniture"/>
    <x v="0"/>
    <x v="1"/>
    <x v="475"/>
    <n v="141.96"/>
  </r>
  <r>
    <n v="7152"/>
    <s v="CA-2018-142909"/>
    <d v="2018-12-22T00:00:00"/>
    <d v="2018-12-25T00:00:00"/>
    <x v="1"/>
    <s v="Second Class"/>
    <x v="743"/>
    <x v="743"/>
    <s v="Consumer"/>
    <s v="United States"/>
    <s v="Mesa"/>
    <s v="Arizona"/>
    <n v="85204"/>
    <x v="1"/>
    <s v="FUR-TA-10003008"/>
    <s v="Furniture"/>
    <x v="0"/>
    <x v="3"/>
    <x v="955"/>
    <n v="182.55"/>
  </r>
  <r>
    <n v="7153"/>
    <s v="CA-2015-137911"/>
    <d v="2015-09-10T00:00:00"/>
    <d v="2015-10-15T00:00:00"/>
    <x v="3"/>
    <s v="Standard Class"/>
    <x v="162"/>
    <x v="162"/>
    <s v="Corporate"/>
    <s v="United States"/>
    <s v="Jacksonville"/>
    <s v="North Carolina"/>
    <n v="28540"/>
    <x v="0"/>
    <s v="OFF-PA-10004071"/>
    <s v="Office Supplies"/>
    <x v="1"/>
    <x v="10"/>
    <x v="417"/>
    <n v="88.768000000000001"/>
  </r>
  <r>
    <n v="7154"/>
    <s v="CA-2016-106208"/>
    <d v="2016-10-12T00:00:00"/>
    <d v="2016-12-15T00:00:00"/>
    <x v="8"/>
    <s v="Standard Class"/>
    <x v="493"/>
    <x v="493"/>
    <s v="Consumer"/>
    <s v="United States"/>
    <s v="Chicago"/>
    <s v="Illinois"/>
    <n v="60610"/>
    <x v="2"/>
    <s v="OFF-AP-10004980"/>
    <s v="Office Supplies"/>
    <x v="1"/>
    <x v="9"/>
    <x v="976"/>
    <n v="53.088000000000001"/>
  </r>
  <r>
    <n v="7155"/>
    <s v="US-2016-136749"/>
    <d v="2016-12-25T00:00:00"/>
    <d v="2016-12-27T00:00:00"/>
    <x v="1"/>
    <s v="Second Class"/>
    <x v="23"/>
    <x v="23"/>
    <s v="Consumer"/>
    <s v="United States"/>
    <s v="Columbus"/>
    <s v="Georgia"/>
    <n v="31907"/>
    <x v="0"/>
    <s v="FUR-FU-10000747"/>
    <s v="Furniture"/>
    <x v="0"/>
    <x v="5"/>
    <x v="1751"/>
    <n v="275.88"/>
  </r>
  <r>
    <n v="7156"/>
    <s v="US-2016-136749"/>
    <d v="2016-12-25T00:00:00"/>
    <d v="2016-12-27T00:00:00"/>
    <x v="1"/>
    <s v="Second Class"/>
    <x v="23"/>
    <x v="23"/>
    <s v="Consumer"/>
    <s v="United States"/>
    <s v="Columbus"/>
    <s v="Georgia"/>
    <n v="31907"/>
    <x v="0"/>
    <s v="OFF-BI-10004492"/>
    <s v="Office Supplies"/>
    <x v="1"/>
    <x v="8"/>
    <x v="351"/>
    <n v="157.9"/>
  </r>
  <r>
    <n v="7157"/>
    <s v="CA-2018-126718"/>
    <d v="2018-04-29T00:00:00"/>
    <d v="2018-05-04T00:00:00"/>
    <x v="4"/>
    <s v="Standard Class"/>
    <x v="409"/>
    <x v="409"/>
    <s v="Consumer"/>
    <s v="United States"/>
    <s v="Orange"/>
    <s v="New Jersey"/>
    <n v="7050"/>
    <x v="3"/>
    <s v="OFF-LA-10004055"/>
    <s v="Office Supplies"/>
    <x v="1"/>
    <x v="2"/>
    <x v="744"/>
    <n v="4.91"/>
  </r>
  <r>
    <n v="7158"/>
    <s v="CA-2017-131380"/>
    <d v="2017-03-28T00:00:00"/>
    <d v="2017-03-31T00:00:00"/>
    <x v="10"/>
    <s v="Second Class"/>
    <x v="417"/>
    <x v="417"/>
    <s v="Consumer"/>
    <s v="United States"/>
    <s v="Los Angeles"/>
    <s v="California"/>
    <n v="90032"/>
    <x v="1"/>
    <s v="OFF-ST-10002485"/>
    <s v="Office Supplies"/>
    <x v="1"/>
    <x v="4"/>
    <x v="211"/>
    <n v="87.92"/>
  </r>
  <r>
    <n v="7159"/>
    <s v="CA-2017-131380"/>
    <d v="2017-03-28T00:00:00"/>
    <d v="2017-03-31T00:00:00"/>
    <x v="10"/>
    <s v="Second Class"/>
    <x v="417"/>
    <x v="417"/>
    <s v="Consumer"/>
    <s v="United States"/>
    <s v="Los Angeles"/>
    <s v="California"/>
    <n v="90032"/>
    <x v="1"/>
    <s v="OFF-PA-10001243"/>
    <s v="Office Supplies"/>
    <x v="1"/>
    <x v="10"/>
    <x v="1803"/>
    <n v="5.98"/>
  </r>
  <r>
    <n v="7160"/>
    <s v="CA-2016-145835"/>
    <d v="2016-05-13T00:00:00"/>
    <d v="2016-05-18T00:00:00"/>
    <x v="5"/>
    <s v="Second Class"/>
    <x v="408"/>
    <x v="408"/>
    <s v="Home Office"/>
    <s v="United States"/>
    <s v="Chicago"/>
    <s v="Illinois"/>
    <n v="60623"/>
    <x v="2"/>
    <s v="TEC-PH-10004447"/>
    <s v="Technology"/>
    <x v="2"/>
    <x v="7"/>
    <x v="866"/>
    <n v="222.38399999999999"/>
  </r>
  <r>
    <n v="7161"/>
    <s v="CA-2016-145835"/>
    <d v="2016-05-13T00:00:00"/>
    <d v="2016-05-18T00:00:00"/>
    <x v="5"/>
    <s v="Second Class"/>
    <x v="408"/>
    <x v="408"/>
    <s v="Home Office"/>
    <s v="United States"/>
    <s v="Chicago"/>
    <s v="Illinois"/>
    <n v="60623"/>
    <x v="2"/>
    <s v="OFF-FA-10002280"/>
    <s v="Office Supplies"/>
    <x v="1"/>
    <x v="13"/>
    <x v="659"/>
    <n v="16"/>
  </r>
  <r>
    <n v="7162"/>
    <s v="CA-2015-138709"/>
    <d v="2015-04-07T00:00:00"/>
    <d v="2015-07-09T00:00:00"/>
    <x v="4"/>
    <s v="Standard Class"/>
    <x v="474"/>
    <x v="474"/>
    <s v="Consumer"/>
    <s v="United States"/>
    <s v="Richmond"/>
    <s v="Virginia"/>
    <n v="23223"/>
    <x v="0"/>
    <s v="OFF-PA-10004734"/>
    <s v="Office Supplies"/>
    <x v="1"/>
    <x v="10"/>
    <x v="339"/>
    <n v="21.84"/>
  </r>
  <r>
    <n v="7163"/>
    <s v="CA-2015-138709"/>
    <d v="2015-04-07T00:00:00"/>
    <d v="2015-07-09T00:00:00"/>
    <x v="4"/>
    <s v="Standard Class"/>
    <x v="474"/>
    <x v="474"/>
    <s v="Consumer"/>
    <s v="United States"/>
    <s v="Richmond"/>
    <s v="Virginia"/>
    <n v="23223"/>
    <x v="0"/>
    <s v="OFF-BI-10000145"/>
    <s v="Office Supplies"/>
    <x v="1"/>
    <x v="8"/>
    <x v="742"/>
    <n v="15.6"/>
  </r>
  <r>
    <n v="7164"/>
    <s v="CA-2015-122070"/>
    <d v="2015-04-22T00:00:00"/>
    <d v="2015-04-24T00:00:00"/>
    <x v="4"/>
    <s v="Second Class"/>
    <x v="692"/>
    <x v="692"/>
    <s v="Corporate"/>
    <s v="United States"/>
    <s v="Troy"/>
    <s v="New York"/>
    <n v="12180"/>
    <x v="3"/>
    <s v="OFF-EN-10004773"/>
    <s v="Office Supplies"/>
    <x v="1"/>
    <x v="12"/>
    <x v="153"/>
    <n v="247.84"/>
  </r>
  <r>
    <n v="7165"/>
    <s v="CA-2015-122070"/>
    <d v="2015-04-22T00:00:00"/>
    <d v="2015-04-24T00:00:00"/>
    <x v="4"/>
    <s v="Second Class"/>
    <x v="692"/>
    <x v="692"/>
    <s v="Corporate"/>
    <s v="United States"/>
    <s v="Troy"/>
    <s v="New York"/>
    <n v="12180"/>
    <x v="3"/>
    <s v="OFF-BI-10004970"/>
    <s v="Office Supplies"/>
    <x v="1"/>
    <x v="8"/>
    <x v="917"/>
    <n v="9.9120000000000008"/>
  </r>
  <r>
    <n v="7166"/>
    <s v="CA-2017-158610"/>
    <d v="2017-09-19T00:00:00"/>
    <d v="2017-09-22T00:00:00"/>
    <x v="3"/>
    <s v="First Class"/>
    <x v="242"/>
    <x v="242"/>
    <s v="Consumer"/>
    <s v="United States"/>
    <s v="Providence"/>
    <s v="Rhode Island"/>
    <n v="2908"/>
    <x v="3"/>
    <s v="OFF-ST-10000604"/>
    <s v="Office Supplies"/>
    <x v="1"/>
    <x v="4"/>
    <x v="54"/>
    <n v="69.52"/>
  </r>
  <r>
    <n v="7167"/>
    <s v="CA-2015-117464"/>
    <d v="2015-07-22T00:00:00"/>
    <d v="2015-07-24T00:00:00"/>
    <x v="6"/>
    <s v="Second Class"/>
    <x v="268"/>
    <x v="268"/>
    <s v="Consumer"/>
    <s v="United States"/>
    <s v="San Francisco"/>
    <s v="California"/>
    <n v="94122"/>
    <x v="1"/>
    <s v="OFF-AR-10003190"/>
    <s v="Office Supplies"/>
    <x v="1"/>
    <x v="6"/>
    <x v="649"/>
    <n v="11.52"/>
  </r>
  <r>
    <n v="7168"/>
    <s v="CA-2015-117464"/>
    <d v="2015-07-22T00:00:00"/>
    <d v="2015-07-24T00:00:00"/>
    <x v="6"/>
    <s v="Second Class"/>
    <x v="268"/>
    <x v="268"/>
    <s v="Consumer"/>
    <s v="United States"/>
    <s v="San Francisco"/>
    <s v="California"/>
    <n v="94122"/>
    <x v="1"/>
    <s v="FUR-CH-10000155"/>
    <s v="Furniture"/>
    <x v="0"/>
    <x v="1"/>
    <x v="1166"/>
    <n v="717.72"/>
  </r>
  <r>
    <n v="7169"/>
    <s v="CA-2015-117464"/>
    <d v="2015-07-22T00:00:00"/>
    <d v="2015-07-24T00:00:00"/>
    <x v="6"/>
    <s v="Second Class"/>
    <x v="268"/>
    <x v="268"/>
    <s v="Consumer"/>
    <s v="United States"/>
    <s v="San Francisco"/>
    <s v="California"/>
    <n v="94122"/>
    <x v="1"/>
    <s v="OFF-ST-10003058"/>
    <s v="Office Supplies"/>
    <x v="1"/>
    <x v="4"/>
    <x v="393"/>
    <n v="236.5"/>
  </r>
  <r>
    <n v="7170"/>
    <s v="CA-2015-117464"/>
    <d v="2015-07-22T00:00:00"/>
    <d v="2015-07-24T00:00:00"/>
    <x v="6"/>
    <s v="Second Class"/>
    <x v="268"/>
    <x v="268"/>
    <s v="Consumer"/>
    <s v="United States"/>
    <s v="San Francisco"/>
    <s v="California"/>
    <n v="94122"/>
    <x v="1"/>
    <s v="FUR-TA-10004767"/>
    <s v="Furniture"/>
    <x v="0"/>
    <x v="3"/>
    <x v="1156"/>
    <n v="170.352"/>
  </r>
  <r>
    <n v="7171"/>
    <s v="US-2018-168613"/>
    <d v="2018-08-10T00:00:00"/>
    <d v="2018-10-14T00:00:00"/>
    <x v="0"/>
    <s v="Standard Class"/>
    <x v="306"/>
    <x v="306"/>
    <s v="Consumer"/>
    <s v="United States"/>
    <s v="New York City"/>
    <s v="New York"/>
    <n v="10009"/>
    <x v="3"/>
    <s v="FUR-CH-10002372"/>
    <s v="Furniture"/>
    <x v="0"/>
    <x v="1"/>
    <x v="395"/>
    <n v="145.76400000000001"/>
  </r>
  <r>
    <n v="7172"/>
    <s v="CA-2018-125381"/>
    <d v="2018-04-25T00:00:00"/>
    <d v="2018-04-27T00:00:00"/>
    <x v="4"/>
    <s v="Second Class"/>
    <x v="611"/>
    <x v="611"/>
    <s v="Consumer"/>
    <s v="United States"/>
    <s v="San Francisco"/>
    <s v="California"/>
    <n v="94109"/>
    <x v="1"/>
    <s v="TEC-AC-10000158"/>
    <s v="Technology"/>
    <x v="2"/>
    <x v="11"/>
    <x v="357"/>
    <n v="107.97"/>
  </r>
  <r>
    <n v="7173"/>
    <s v="US-2018-141677"/>
    <d v="2018-03-26T00:00:00"/>
    <d v="2018-03-30T00:00:00"/>
    <x v="10"/>
    <s v="Standard Class"/>
    <x v="96"/>
    <x v="96"/>
    <s v="Corporate"/>
    <s v="United States"/>
    <s v="Houston"/>
    <s v="Texas"/>
    <n v="77070"/>
    <x v="2"/>
    <s v="TEC-AC-10000158"/>
    <s v="Technology"/>
    <x v="2"/>
    <x v="11"/>
    <x v="357"/>
    <n v="143.96"/>
  </r>
  <r>
    <n v="7174"/>
    <s v="US-2018-141677"/>
    <d v="2018-03-26T00:00:00"/>
    <d v="2018-03-30T00:00:00"/>
    <x v="10"/>
    <s v="Standard Class"/>
    <x v="96"/>
    <x v="96"/>
    <s v="Corporate"/>
    <s v="United States"/>
    <s v="Houston"/>
    <s v="Texas"/>
    <n v="77070"/>
    <x v="2"/>
    <s v="TEC-CO-10002313"/>
    <s v="Technology"/>
    <x v="2"/>
    <x v="16"/>
    <x v="349"/>
    <n v="2399.96"/>
  </r>
  <r>
    <n v="7175"/>
    <s v="US-2018-141677"/>
    <d v="2018-03-26T00:00:00"/>
    <d v="2018-03-30T00:00:00"/>
    <x v="10"/>
    <s v="Standard Class"/>
    <x v="96"/>
    <x v="96"/>
    <s v="Corporate"/>
    <s v="United States"/>
    <s v="Houston"/>
    <s v="Texas"/>
    <n v="77070"/>
    <x v="2"/>
    <s v="OFF-PA-10002581"/>
    <s v="Office Supplies"/>
    <x v="1"/>
    <x v="10"/>
    <x v="1309"/>
    <n v="74.352000000000004"/>
  </r>
  <r>
    <n v="7176"/>
    <s v="US-2018-141677"/>
    <d v="2018-03-26T00:00:00"/>
    <d v="2018-03-30T00:00:00"/>
    <x v="10"/>
    <s v="Standard Class"/>
    <x v="96"/>
    <x v="96"/>
    <s v="Corporate"/>
    <s v="United States"/>
    <s v="Houston"/>
    <s v="Texas"/>
    <n v="77070"/>
    <x v="2"/>
    <s v="OFF-AP-10001205"/>
    <s v="Office Supplies"/>
    <x v="1"/>
    <x v="9"/>
    <x v="1294"/>
    <n v="87.168000000000006"/>
  </r>
  <r>
    <n v="7177"/>
    <s v="US-2018-141677"/>
    <d v="2018-03-26T00:00:00"/>
    <d v="2018-03-30T00:00:00"/>
    <x v="10"/>
    <s v="Standard Class"/>
    <x v="96"/>
    <x v="96"/>
    <s v="Corporate"/>
    <s v="United States"/>
    <s v="Houston"/>
    <s v="Texas"/>
    <n v="77070"/>
    <x v="2"/>
    <s v="OFF-ST-10000344"/>
    <s v="Office Supplies"/>
    <x v="1"/>
    <x v="4"/>
    <x v="1022"/>
    <n v="32.231999999999999"/>
  </r>
  <r>
    <n v="7178"/>
    <s v="CA-2018-133067"/>
    <d v="2018-04-05T00:00:00"/>
    <d v="2018-05-10T00:00:00"/>
    <x v="4"/>
    <s v="Standard Class"/>
    <x v="501"/>
    <x v="501"/>
    <s v="Corporate"/>
    <s v="United States"/>
    <s v="Philadelphia"/>
    <s v="Pennsylvania"/>
    <n v="19140"/>
    <x v="3"/>
    <s v="OFF-BI-10002897"/>
    <s v="Office Supplies"/>
    <x v="1"/>
    <x v="8"/>
    <x v="1802"/>
    <n v="2.202"/>
  </r>
  <r>
    <n v="7179"/>
    <s v="CA-2018-133067"/>
    <d v="2018-04-05T00:00:00"/>
    <d v="2018-05-10T00:00:00"/>
    <x v="4"/>
    <s v="Standard Class"/>
    <x v="501"/>
    <x v="501"/>
    <s v="Corporate"/>
    <s v="United States"/>
    <s v="Philadelphia"/>
    <s v="Pennsylvania"/>
    <n v="19140"/>
    <x v="3"/>
    <s v="OFF-BI-10003694"/>
    <s v="Office Supplies"/>
    <x v="1"/>
    <x v="8"/>
    <x v="858"/>
    <n v="9.3960000000000008"/>
  </r>
  <r>
    <n v="7180"/>
    <s v="US-2017-144351"/>
    <d v="2017-11-14T00:00:00"/>
    <d v="2017-11-18T00:00:00"/>
    <x v="2"/>
    <s v="Standard Class"/>
    <x v="53"/>
    <x v="53"/>
    <s v="Consumer"/>
    <s v="United States"/>
    <s v="Baltimore"/>
    <s v="Maryland"/>
    <n v="21215"/>
    <x v="3"/>
    <s v="TEC-PH-10001644"/>
    <s v="Technology"/>
    <x v="2"/>
    <x v="7"/>
    <x v="1494"/>
    <n v="89.97"/>
  </r>
  <r>
    <n v="7181"/>
    <s v="CA-2015-106054"/>
    <d v="2015-06-01T00:00:00"/>
    <d v="2015-01-07T00:00:00"/>
    <x v="9"/>
    <s v="First Class"/>
    <x v="705"/>
    <x v="705"/>
    <s v="Corporate"/>
    <s v="United States"/>
    <s v="Athens"/>
    <s v="Georgia"/>
    <n v="30605"/>
    <x v="0"/>
    <s v="OFF-AR-10002399"/>
    <s v="Office Supplies"/>
    <x v="1"/>
    <x v="6"/>
    <x v="319"/>
    <n v="12.78"/>
  </r>
  <r>
    <n v="7182"/>
    <s v="CA-2017-138667"/>
    <d v="2017-12-27T00:00:00"/>
    <d v="2017-12-30T00:00:00"/>
    <x v="1"/>
    <s v="Second Class"/>
    <x v="596"/>
    <x v="596"/>
    <s v="Consumer"/>
    <s v="United States"/>
    <s v="Lancaster"/>
    <s v="Ohio"/>
    <n v="43130"/>
    <x v="3"/>
    <s v="TEC-AC-10003063"/>
    <s v="Technology"/>
    <x v="2"/>
    <x v="11"/>
    <x v="1061"/>
    <n v="40"/>
  </r>
  <r>
    <n v="7183"/>
    <s v="CA-2018-150609"/>
    <d v="2018-04-30T00:00:00"/>
    <d v="2018-05-04T00:00:00"/>
    <x v="4"/>
    <s v="Standard Class"/>
    <x v="125"/>
    <x v="125"/>
    <s v="Home Office"/>
    <s v="United States"/>
    <s v="Los Angeles"/>
    <s v="California"/>
    <n v="90032"/>
    <x v="1"/>
    <s v="OFF-BI-10002071"/>
    <s v="Office Supplies"/>
    <x v="1"/>
    <x v="8"/>
    <x v="699"/>
    <n v="23.24"/>
  </r>
  <r>
    <n v="7184"/>
    <s v="CA-2018-128853"/>
    <d v="2018-04-21T00:00:00"/>
    <d v="2018-04-23T00:00:00"/>
    <x v="4"/>
    <s v="First Class"/>
    <x v="49"/>
    <x v="49"/>
    <s v="Consumer"/>
    <s v="United States"/>
    <s v="Baltimore"/>
    <s v="Maryland"/>
    <n v="21215"/>
    <x v="3"/>
    <s v="FUR-CH-10004218"/>
    <s v="Furniture"/>
    <x v="0"/>
    <x v="1"/>
    <x v="38"/>
    <n v="908.82"/>
  </r>
  <r>
    <n v="7185"/>
    <s v="CA-2018-133102"/>
    <d v="2018-08-17T00:00:00"/>
    <d v="2018-08-24T00:00:00"/>
    <x v="0"/>
    <s v="Standard Class"/>
    <x v="525"/>
    <x v="525"/>
    <s v="Home Office"/>
    <s v="United States"/>
    <s v="Houston"/>
    <s v="Texas"/>
    <n v="77095"/>
    <x v="2"/>
    <s v="OFF-SU-10000432"/>
    <s v="Office Supplies"/>
    <x v="1"/>
    <x v="14"/>
    <x v="1558"/>
    <n v="5.5519999999999996"/>
  </r>
  <r>
    <n v="7186"/>
    <s v="CA-2018-133102"/>
    <d v="2018-08-17T00:00:00"/>
    <d v="2018-08-24T00:00:00"/>
    <x v="0"/>
    <s v="Standard Class"/>
    <x v="525"/>
    <x v="525"/>
    <s v="Home Office"/>
    <s v="United States"/>
    <s v="Houston"/>
    <s v="Texas"/>
    <n v="77095"/>
    <x v="2"/>
    <s v="OFF-AR-10003183"/>
    <s v="Office Supplies"/>
    <x v="1"/>
    <x v="6"/>
    <x v="1399"/>
    <n v="8.016"/>
  </r>
  <r>
    <n v="7187"/>
    <s v="CA-2018-133102"/>
    <d v="2018-08-17T00:00:00"/>
    <d v="2018-08-24T00:00:00"/>
    <x v="0"/>
    <s v="Standard Class"/>
    <x v="525"/>
    <x v="525"/>
    <s v="Home Office"/>
    <s v="United States"/>
    <s v="Houston"/>
    <s v="Texas"/>
    <n v="77095"/>
    <x v="2"/>
    <s v="FUR-CH-10002017"/>
    <s v="Furniture"/>
    <x v="0"/>
    <x v="1"/>
    <x v="1377"/>
    <n v="74.591999999999999"/>
  </r>
  <r>
    <n v="7188"/>
    <s v="CA-2018-133102"/>
    <d v="2018-08-17T00:00:00"/>
    <d v="2018-08-24T00:00:00"/>
    <x v="0"/>
    <s v="Standard Class"/>
    <x v="525"/>
    <x v="525"/>
    <s v="Home Office"/>
    <s v="United States"/>
    <s v="Houston"/>
    <s v="Texas"/>
    <n v="77095"/>
    <x v="2"/>
    <s v="FUR-FU-10003247"/>
    <s v="Furniture"/>
    <x v="0"/>
    <x v="5"/>
    <x v="1465"/>
    <n v="16.783999999999999"/>
  </r>
  <r>
    <n v="7189"/>
    <s v="CA-2018-133102"/>
    <d v="2018-08-17T00:00:00"/>
    <d v="2018-08-24T00:00:00"/>
    <x v="0"/>
    <s v="Standard Class"/>
    <x v="525"/>
    <x v="525"/>
    <s v="Home Office"/>
    <s v="United States"/>
    <s v="Houston"/>
    <s v="Texas"/>
    <n v="77095"/>
    <x v="2"/>
    <s v="OFF-AP-10001563"/>
    <s v="Office Supplies"/>
    <x v="1"/>
    <x v="9"/>
    <x v="535"/>
    <n v="38.863999999999997"/>
  </r>
  <r>
    <n v="7190"/>
    <s v="CA-2017-164399"/>
    <d v="2017-12-11T00:00:00"/>
    <d v="2017-11-15T00:00:00"/>
    <x v="1"/>
    <s v="First Class"/>
    <x v="108"/>
    <x v="108"/>
    <s v="Home Office"/>
    <s v="United States"/>
    <s v="San Diego"/>
    <s v="California"/>
    <n v="92024"/>
    <x v="1"/>
    <s v="TEC-PH-10004908"/>
    <s v="Technology"/>
    <x v="2"/>
    <x v="7"/>
    <x v="1483"/>
    <n v="203.976"/>
  </r>
  <r>
    <n v="7191"/>
    <s v="CA-2017-164399"/>
    <d v="2017-12-11T00:00:00"/>
    <d v="2017-11-15T00:00:00"/>
    <x v="1"/>
    <s v="First Class"/>
    <x v="108"/>
    <x v="108"/>
    <s v="Home Office"/>
    <s v="United States"/>
    <s v="San Diego"/>
    <s v="California"/>
    <n v="92024"/>
    <x v="1"/>
    <s v="FUR-TA-10003392"/>
    <s v="Furniture"/>
    <x v="0"/>
    <x v="3"/>
    <x v="1648"/>
    <n v="674.35199999999998"/>
  </r>
  <r>
    <n v="7192"/>
    <s v="CA-2017-116918"/>
    <d v="2017-01-10T00:00:00"/>
    <d v="2017-10-06T00:00:00"/>
    <x v="7"/>
    <s v="Second Class"/>
    <x v="523"/>
    <x v="523"/>
    <s v="Consumer"/>
    <s v="United States"/>
    <s v="Hialeah"/>
    <s v="Florida"/>
    <n v="33012"/>
    <x v="0"/>
    <s v="OFF-BI-10004140"/>
    <s v="Office Supplies"/>
    <x v="1"/>
    <x v="8"/>
    <x v="307"/>
    <n v="5.3879999999999999"/>
  </r>
  <r>
    <n v="7193"/>
    <s v="CA-2017-116918"/>
    <d v="2017-01-10T00:00:00"/>
    <d v="2017-10-06T00:00:00"/>
    <x v="7"/>
    <s v="Second Class"/>
    <x v="523"/>
    <x v="523"/>
    <s v="Consumer"/>
    <s v="United States"/>
    <s v="Hialeah"/>
    <s v="Florida"/>
    <n v="33012"/>
    <x v="0"/>
    <s v="OFF-AR-10003631"/>
    <s v="Office Supplies"/>
    <x v="1"/>
    <x v="6"/>
    <x v="772"/>
    <n v="30.975999999999999"/>
  </r>
  <r>
    <n v="7194"/>
    <s v="CA-2017-110492"/>
    <d v="2017-12-02T00:00:00"/>
    <d v="2017-02-14T00:00:00"/>
    <x v="1"/>
    <s v="First Class"/>
    <x v="365"/>
    <x v="365"/>
    <s v="Consumer"/>
    <s v="United States"/>
    <s v="Atlanta"/>
    <s v="Georgia"/>
    <n v="30318"/>
    <x v="0"/>
    <s v="OFF-ST-10003716"/>
    <s v="Office Supplies"/>
    <x v="1"/>
    <x v="4"/>
    <x v="898"/>
    <n v="1350.12"/>
  </r>
  <r>
    <n v="7195"/>
    <s v="CA-2017-110492"/>
    <d v="2017-12-02T00:00:00"/>
    <d v="2017-02-14T00:00:00"/>
    <x v="1"/>
    <s v="First Class"/>
    <x v="365"/>
    <x v="365"/>
    <s v="Consumer"/>
    <s v="United States"/>
    <s v="Atlanta"/>
    <s v="Georgia"/>
    <n v="30318"/>
    <x v="0"/>
    <s v="OFF-BI-10003274"/>
    <s v="Office Supplies"/>
    <x v="1"/>
    <x v="8"/>
    <x v="122"/>
    <n v="15.92"/>
  </r>
  <r>
    <n v="7196"/>
    <s v="CA-2017-147683"/>
    <d v="2017-11-13T00:00:00"/>
    <d v="2017-11-17T00:00:00"/>
    <x v="2"/>
    <s v="Standard Class"/>
    <x v="178"/>
    <x v="178"/>
    <s v="Home Office"/>
    <s v="United States"/>
    <s v="Seattle"/>
    <s v="Washington"/>
    <n v="98103"/>
    <x v="1"/>
    <s v="FUR-FU-10004848"/>
    <s v="Furniture"/>
    <x v="0"/>
    <x v="5"/>
    <x v="1310"/>
    <n v="19.54"/>
  </r>
  <r>
    <n v="7197"/>
    <s v="CA-2015-116785"/>
    <d v="2015-04-26T00:00:00"/>
    <d v="2015-04-30T00:00:00"/>
    <x v="4"/>
    <s v="Standard Class"/>
    <x v="762"/>
    <x v="762"/>
    <s v="Home Office"/>
    <s v="United States"/>
    <s v="Los Angeles"/>
    <s v="California"/>
    <n v="90036"/>
    <x v="1"/>
    <s v="OFF-AR-10003504"/>
    <s v="Office Supplies"/>
    <x v="1"/>
    <x v="6"/>
    <x v="1035"/>
    <n v="21.4"/>
  </r>
  <r>
    <n v="7198"/>
    <s v="CA-2015-116785"/>
    <d v="2015-04-26T00:00:00"/>
    <d v="2015-04-30T00:00:00"/>
    <x v="4"/>
    <s v="Standard Class"/>
    <x v="762"/>
    <x v="762"/>
    <s v="Home Office"/>
    <s v="United States"/>
    <s v="Los Angeles"/>
    <s v="California"/>
    <n v="90036"/>
    <x v="1"/>
    <s v="OFF-LA-10000305"/>
    <s v="Office Supplies"/>
    <x v="1"/>
    <x v="2"/>
    <x v="1716"/>
    <n v="12.6"/>
  </r>
  <r>
    <n v="7199"/>
    <s v="US-2016-156797"/>
    <d v="2016-11-08T00:00:00"/>
    <d v="2016-08-15T00:00:00"/>
    <x v="2"/>
    <s v="Standard Class"/>
    <x v="178"/>
    <x v="178"/>
    <s v="Home Office"/>
    <s v="United States"/>
    <s v="New York City"/>
    <s v="New York"/>
    <n v="10035"/>
    <x v="3"/>
    <s v="OFF-AR-10001427"/>
    <s v="Office Supplies"/>
    <x v="1"/>
    <x v="6"/>
    <x v="251"/>
    <n v="11.96"/>
  </r>
  <r>
    <n v="7200"/>
    <s v="US-2016-156797"/>
    <d v="2016-11-08T00:00:00"/>
    <d v="2016-08-15T00:00:00"/>
    <x v="2"/>
    <s v="Standard Class"/>
    <x v="178"/>
    <x v="178"/>
    <s v="Home Office"/>
    <s v="United States"/>
    <s v="New York City"/>
    <s v="New York"/>
    <n v="10035"/>
    <x v="3"/>
    <s v="TEC-PH-10004614"/>
    <s v="Technology"/>
    <x v="2"/>
    <x v="7"/>
    <x v="302"/>
    <n v="138"/>
  </r>
  <r>
    <n v="7201"/>
    <s v="CA-2017-104276"/>
    <d v="2017-11-27T00:00:00"/>
    <d v="2017-12-03T00:00:00"/>
    <x v="2"/>
    <s v="Standard Class"/>
    <x v="520"/>
    <x v="520"/>
    <s v="Consumer"/>
    <s v="United States"/>
    <s v="Fort Lauderdale"/>
    <s v="Florida"/>
    <n v="33311"/>
    <x v="0"/>
    <s v="TEC-PH-10001944"/>
    <s v="Technology"/>
    <x v="2"/>
    <x v="7"/>
    <x v="1271"/>
    <n v="116.76"/>
  </r>
  <r>
    <n v="7202"/>
    <s v="CA-2017-104276"/>
    <d v="2017-11-27T00:00:00"/>
    <d v="2017-12-03T00:00:00"/>
    <x v="2"/>
    <s v="Standard Class"/>
    <x v="520"/>
    <x v="520"/>
    <s v="Consumer"/>
    <s v="United States"/>
    <s v="Fort Lauderdale"/>
    <s v="Florida"/>
    <n v="33311"/>
    <x v="0"/>
    <s v="FUR-TA-10001039"/>
    <s v="Furniture"/>
    <x v="0"/>
    <x v="3"/>
    <x v="832"/>
    <n v="331.02300000000002"/>
  </r>
  <r>
    <n v="7203"/>
    <s v="CA-2017-120369"/>
    <d v="2017-10-28T00:00:00"/>
    <d v="2017-10-28T00:00:00"/>
    <x v="8"/>
    <s v="Same Day"/>
    <x v="146"/>
    <x v="146"/>
    <s v="Corporate"/>
    <s v="United States"/>
    <s v="Rochester"/>
    <s v="New York"/>
    <n v="14609"/>
    <x v="3"/>
    <s v="FUR-FU-10003806"/>
    <s v="Furniture"/>
    <x v="0"/>
    <x v="5"/>
    <x v="1804"/>
    <n v="756.8"/>
  </r>
  <r>
    <n v="7204"/>
    <s v="CA-2015-118276"/>
    <d v="2015-12-29T00:00:00"/>
    <d v="2016-01-02T00:00:00"/>
    <x v="1"/>
    <s v="Standard Class"/>
    <x v="450"/>
    <x v="450"/>
    <s v="Home Office"/>
    <s v="United States"/>
    <s v="Saint Charles"/>
    <s v="Illinois"/>
    <n v="60174"/>
    <x v="2"/>
    <s v="FUR-FU-10002111"/>
    <s v="Furniture"/>
    <x v="0"/>
    <x v="5"/>
    <x v="1665"/>
    <n v="8.7360000000000007"/>
  </r>
  <r>
    <n v="7205"/>
    <s v="CA-2016-136658"/>
    <d v="2016-10-09T00:00:00"/>
    <d v="2016-09-17T00:00:00"/>
    <x v="8"/>
    <s v="Standard Class"/>
    <x v="491"/>
    <x v="491"/>
    <s v="Consumer"/>
    <s v="United States"/>
    <s v="New York City"/>
    <s v="New York"/>
    <n v="10024"/>
    <x v="3"/>
    <s v="OFF-AR-10000817"/>
    <s v="Office Supplies"/>
    <x v="1"/>
    <x v="6"/>
    <x v="1264"/>
    <n v="6.08"/>
  </r>
  <r>
    <n v="7206"/>
    <s v="CA-2018-137414"/>
    <d v="2018-02-10T00:00:00"/>
    <d v="2018-10-06T00:00:00"/>
    <x v="11"/>
    <s v="Standard Class"/>
    <x v="441"/>
    <x v="441"/>
    <s v="Consumer"/>
    <s v="United States"/>
    <s v="San Francisco"/>
    <s v="California"/>
    <n v="94109"/>
    <x v="1"/>
    <s v="FUR-FU-10001424"/>
    <s v="Furniture"/>
    <x v="0"/>
    <x v="5"/>
    <x v="698"/>
    <n v="17.46"/>
  </r>
  <r>
    <n v="7207"/>
    <s v="CA-2018-137414"/>
    <d v="2018-02-10T00:00:00"/>
    <d v="2018-10-06T00:00:00"/>
    <x v="11"/>
    <s v="Standard Class"/>
    <x v="441"/>
    <x v="441"/>
    <s v="Consumer"/>
    <s v="United States"/>
    <s v="San Francisco"/>
    <s v="California"/>
    <n v="94109"/>
    <x v="1"/>
    <s v="TEC-MA-10002930"/>
    <s v="Technology"/>
    <x v="2"/>
    <x v="15"/>
    <x v="1784"/>
    <n v="369.16"/>
  </r>
  <r>
    <n v="7208"/>
    <s v="CA-2017-143476"/>
    <d v="2017-11-09T00:00:00"/>
    <d v="2017-09-13T00:00:00"/>
    <x v="2"/>
    <s v="First Class"/>
    <x v="18"/>
    <x v="18"/>
    <s v="Corporate"/>
    <s v="United States"/>
    <s v="Phoenix"/>
    <s v="Arizona"/>
    <n v="85023"/>
    <x v="1"/>
    <s v="OFF-AR-10003759"/>
    <s v="Office Supplies"/>
    <x v="1"/>
    <x v="6"/>
    <x v="846"/>
    <n v="2.9119999999999999"/>
  </r>
  <r>
    <n v="7209"/>
    <s v="CA-2017-143476"/>
    <d v="2017-11-09T00:00:00"/>
    <d v="2017-09-13T00:00:00"/>
    <x v="2"/>
    <s v="First Class"/>
    <x v="18"/>
    <x v="18"/>
    <s v="Corporate"/>
    <s v="United States"/>
    <s v="Phoenix"/>
    <s v="Arizona"/>
    <n v="85023"/>
    <x v="1"/>
    <s v="OFF-PA-10001837"/>
    <s v="Office Supplies"/>
    <x v="1"/>
    <x v="10"/>
    <x v="1800"/>
    <n v="20.736000000000001"/>
  </r>
  <r>
    <n v="7210"/>
    <s v="CA-2017-143476"/>
    <d v="2017-11-09T00:00:00"/>
    <d v="2017-09-13T00:00:00"/>
    <x v="2"/>
    <s v="First Class"/>
    <x v="18"/>
    <x v="18"/>
    <s v="Corporate"/>
    <s v="United States"/>
    <s v="Phoenix"/>
    <s v="Arizona"/>
    <n v="85023"/>
    <x v="1"/>
    <s v="OFF-PA-10001667"/>
    <s v="Office Supplies"/>
    <x v="1"/>
    <x v="10"/>
    <x v="458"/>
    <n v="9.5679999999999996"/>
  </r>
  <r>
    <n v="7211"/>
    <s v="US-2017-119046"/>
    <d v="2017-02-06T00:00:00"/>
    <d v="2017-06-06T00:00:00"/>
    <x v="11"/>
    <s v="Standard Class"/>
    <x v="553"/>
    <x v="553"/>
    <s v="Corporate"/>
    <s v="United States"/>
    <s v="Seattle"/>
    <s v="Washington"/>
    <n v="98115"/>
    <x v="1"/>
    <s v="OFF-PA-10000246"/>
    <s v="Office Supplies"/>
    <x v="1"/>
    <x v="10"/>
    <x v="1595"/>
    <n v="30.18"/>
  </r>
  <r>
    <n v="7212"/>
    <s v="US-2017-119046"/>
    <d v="2017-02-06T00:00:00"/>
    <d v="2017-06-06T00:00:00"/>
    <x v="11"/>
    <s v="Standard Class"/>
    <x v="553"/>
    <x v="553"/>
    <s v="Corporate"/>
    <s v="United States"/>
    <s v="Seattle"/>
    <s v="Washington"/>
    <n v="98115"/>
    <x v="1"/>
    <s v="OFF-BI-10001078"/>
    <s v="Office Supplies"/>
    <x v="1"/>
    <x v="8"/>
    <x v="61"/>
    <n v="51.648000000000003"/>
  </r>
  <r>
    <n v="7213"/>
    <s v="US-2017-119046"/>
    <d v="2017-02-06T00:00:00"/>
    <d v="2017-06-06T00:00:00"/>
    <x v="11"/>
    <s v="Standard Class"/>
    <x v="553"/>
    <x v="553"/>
    <s v="Corporate"/>
    <s v="United States"/>
    <s v="Seattle"/>
    <s v="Washington"/>
    <n v="98115"/>
    <x v="1"/>
    <s v="OFF-BI-10000138"/>
    <s v="Office Supplies"/>
    <x v="1"/>
    <x v="8"/>
    <x v="605"/>
    <n v="11.231999999999999"/>
  </r>
  <r>
    <n v="7214"/>
    <s v="CA-2018-154949"/>
    <d v="2018-10-15T00:00:00"/>
    <d v="2018-10-19T00:00:00"/>
    <x v="8"/>
    <s v="Standard Class"/>
    <x v="507"/>
    <x v="507"/>
    <s v="Consumer"/>
    <s v="United States"/>
    <s v="Camarillo"/>
    <s v="California"/>
    <n v="93010"/>
    <x v="1"/>
    <s v="OFF-LA-10002034"/>
    <s v="Office Supplies"/>
    <x v="1"/>
    <x v="2"/>
    <x v="1111"/>
    <n v="14.73"/>
  </r>
  <r>
    <n v="7215"/>
    <s v="CA-2016-103072"/>
    <d v="2016-09-27T00:00:00"/>
    <d v="2016-09-30T00:00:00"/>
    <x v="3"/>
    <s v="Second Class"/>
    <x v="304"/>
    <x v="304"/>
    <s v="Corporate"/>
    <s v="United States"/>
    <s v="Detroit"/>
    <s v="Michigan"/>
    <n v="48205"/>
    <x v="2"/>
    <s v="OFF-AR-10000127"/>
    <s v="Office Supplies"/>
    <x v="1"/>
    <x v="6"/>
    <x v="1195"/>
    <n v="16.399999999999999"/>
  </r>
  <r>
    <n v="7216"/>
    <s v="CA-2016-103072"/>
    <d v="2016-09-27T00:00:00"/>
    <d v="2016-09-30T00:00:00"/>
    <x v="3"/>
    <s v="Second Class"/>
    <x v="304"/>
    <x v="304"/>
    <s v="Corporate"/>
    <s v="United States"/>
    <s v="Detroit"/>
    <s v="Michigan"/>
    <n v="48205"/>
    <x v="2"/>
    <s v="OFF-PA-10003172"/>
    <s v="Office Supplies"/>
    <x v="1"/>
    <x v="10"/>
    <x v="854"/>
    <n v="25.92"/>
  </r>
  <r>
    <n v="7217"/>
    <s v="CA-2016-150770"/>
    <d v="2016-03-05T00:00:00"/>
    <d v="2016-05-06T00:00:00"/>
    <x v="10"/>
    <s v="First Class"/>
    <x v="48"/>
    <x v="48"/>
    <s v="Consumer"/>
    <s v="United States"/>
    <s v="San Francisco"/>
    <s v="California"/>
    <n v="94109"/>
    <x v="1"/>
    <s v="OFF-AR-10001246"/>
    <s v="Office Supplies"/>
    <x v="1"/>
    <x v="6"/>
    <x v="455"/>
    <n v="8.82"/>
  </r>
  <r>
    <n v="7218"/>
    <s v="CA-2016-150770"/>
    <d v="2016-03-05T00:00:00"/>
    <d v="2016-05-06T00:00:00"/>
    <x v="10"/>
    <s v="First Class"/>
    <x v="48"/>
    <x v="48"/>
    <s v="Consumer"/>
    <s v="United States"/>
    <s v="San Francisco"/>
    <s v="California"/>
    <n v="94109"/>
    <x v="1"/>
    <s v="OFF-BI-10002026"/>
    <s v="Office Supplies"/>
    <x v="1"/>
    <x v="8"/>
    <x v="1758"/>
    <n v="62.496000000000002"/>
  </r>
  <r>
    <n v="7219"/>
    <s v="CA-2016-150770"/>
    <d v="2016-03-05T00:00:00"/>
    <d v="2016-05-06T00:00:00"/>
    <x v="10"/>
    <s v="First Class"/>
    <x v="48"/>
    <x v="48"/>
    <s v="Consumer"/>
    <s v="United States"/>
    <s v="San Francisco"/>
    <s v="California"/>
    <n v="94109"/>
    <x v="1"/>
    <s v="TEC-AC-10000844"/>
    <s v="Technology"/>
    <x v="2"/>
    <x v="11"/>
    <x v="106"/>
    <n v="339.96"/>
  </r>
  <r>
    <n v="7220"/>
    <s v="CA-2016-150770"/>
    <d v="2016-03-05T00:00:00"/>
    <d v="2016-05-06T00:00:00"/>
    <x v="10"/>
    <s v="First Class"/>
    <x v="48"/>
    <x v="48"/>
    <s v="Consumer"/>
    <s v="United States"/>
    <s v="San Francisco"/>
    <s v="California"/>
    <n v="94109"/>
    <x v="1"/>
    <s v="OFF-BI-10001575"/>
    <s v="Office Supplies"/>
    <x v="1"/>
    <x v="8"/>
    <x v="582"/>
    <n v="49.567999999999998"/>
  </r>
  <r>
    <n v="7221"/>
    <s v="CA-2018-154760"/>
    <d v="2018-09-01T00:00:00"/>
    <d v="2018-01-13T00:00:00"/>
    <x v="3"/>
    <s v="Standard Class"/>
    <x v="443"/>
    <x v="443"/>
    <s v="Consumer"/>
    <s v="United States"/>
    <s v="Philadelphia"/>
    <s v="Pennsylvania"/>
    <n v="19140"/>
    <x v="3"/>
    <s v="OFF-BI-10004632"/>
    <s v="Office Supplies"/>
    <x v="1"/>
    <x v="8"/>
    <x v="569"/>
    <n v="274.49099999999999"/>
  </r>
  <r>
    <n v="7222"/>
    <s v="US-2018-104437"/>
    <d v="2018-01-27T00:00:00"/>
    <d v="2018-01-31T00:00:00"/>
    <x v="7"/>
    <s v="Standard Class"/>
    <x v="592"/>
    <x v="592"/>
    <s v="Consumer"/>
    <s v="United States"/>
    <s v="New York City"/>
    <s v="New York"/>
    <n v="10035"/>
    <x v="3"/>
    <s v="TEC-PH-10000193"/>
    <s v="Technology"/>
    <x v="2"/>
    <x v="7"/>
    <x v="1664"/>
    <n v="137.94"/>
  </r>
  <r>
    <n v="7223"/>
    <s v="CA-2018-113075"/>
    <d v="2018-02-09T00:00:00"/>
    <d v="2018-09-06T00:00:00"/>
    <x v="11"/>
    <s v="Standard Class"/>
    <x v="498"/>
    <x v="498"/>
    <s v="Consumer"/>
    <s v="United States"/>
    <s v="Chicago"/>
    <s v="Illinois"/>
    <n v="60623"/>
    <x v="2"/>
    <s v="TEC-AC-10003441"/>
    <s v="Technology"/>
    <x v="2"/>
    <x v="11"/>
    <x v="658"/>
    <n v="40.68"/>
  </r>
  <r>
    <n v="7224"/>
    <s v="CA-2017-109953"/>
    <d v="2017-07-14T00:00:00"/>
    <d v="2017-07-18T00:00:00"/>
    <x v="6"/>
    <s v="Standard Class"/>
    <x v="181"/>
    <x v="181"/>
    <s v="Consumer"/>
    <s v="United States"/>
    <s v="San Francisco"/>
    <s v="California"/>
    <n v="94122"/>
    <x v="1"/>
    <s v="TEC-PH-10004093"/>
    <s v="Technology"/>
    <x v="2"/>
    <x v="7"/>
    <x v="40"/>
    <n v="110.376"/>
  </r>
  <r>
    <n v="7225"/>
    <s v="CA-2017-109953"/>
    <d v="2017-07-14T00:00:00"/>
    <d v="2017-07-18T00:00:00"/>
    <x v="6"/>
    <s v="Standard Class"/>
    <x v="181"/>
    <x v="181"/>
    <s v="Consumer"/>
    <s v="United States"/>
    <s v="San Francisco"/>
    <s v="California"/>
    <n v="94122"/>
    <x v="1"/>
    <s v="OFF-AP-10002998"/>
    <s v="Office Supplies"/>
    <x v="1"/>
    <x v="9"/>
    <x v="1644"/>
    <n v="151.62"/>
  </r>
  <r>
    <n v="7226"/>
    <s v="CA-2017-109953"/>
    <d v="2017-07-14T00:00:00"/>
    <d v="2017-07-18T00:00:00"/>
    <x v="6"/>
    <s v="Standard Class"/>
    <x v="181"/>
    <x v="181"/>
    <s v="Consumer"/>
    <s v="United States"/>
    <s v="San Francisco"/>
    <s v="California"/>
    <n v="94122"/>
    <x v="1"/>
    <s v="FUR-FU-10000073"/>
    <s v="Furniture"/>
    <x v="0"/>
    <x v="5"/>
    <x v="442"/>
    <n v="30.8"/>
  </r>
  <r>
    <n v="7227"/>
    <s v="CA-2018-127397"/>
    <d v="2018-02-24T00:00:00"/>
    <d v="2018-02-28T00:00:00"/>
    <x v="11"/>
    <s v="Standard Class"/>
    <x v="20"/>
    <x v="20"/>
    <s v="Corporate"/>
    <s v="United States"/>
    <s v="Philadelphia"/>
    <s v="Pennsylvania"/>
    <n v="19134"/>
    <x v="3"/>
    <s v="OFF-PA-10001125"/>
    <s v="Office Supplies"/>
    <x v="1"/>
    <x v="10"/>
    <x v="1021"/>
    <n v="123.92"/>
  </r>
  <r>
    <n v="7228"/>
    <s v="CA-2018-127397"/>
    <d v="2018-02-24T00:00:00"/>
    <d v="2018-02-28T00:00:00"/>
    <x v="11"/>
    <s v="Standard Class"/>
    <x v="20"/>
    <x v="20"/>
    <s v="Corporate"/>
    <s v="United States"/>
    <s v="Philadelphia"/>
    <s v="Pennsylvania"/>
    <n v="19134"/>
    <x v="3"/>
    <s v="TEC-AC-10003033"/>
    <s v="Technology"/>
    <x v="2"/>
    <x v="11"/>
    <x v="763"/>
    <n v="1319.8"/>
  </r>
  <r>
    <n v="7229"/>
    <s v="CA-2015-157546"/>
    <d v="2015-07-20T00:00:00"/>
    <d v="2015-07-22T00:00:00"/>
    <x v="6"/>
    <s v="First Class"/>
    <x v="742"/>
    <x v="742"/>
    <s v="Consumer"/>
    <s v="United States"/>
    <s v="San Francisco"/>
    <s v="California"/>
    <n v="94122"/>
    <x v="1"/>
    <s v="OFF-BI-10002498"/>
    <s v="Office Supplies"/>
    <x v="1"/>
    <x v="8"/>
    <x v="440"/>
    <n v="89.712000000000003"/>
  </r>
  <r>
    <n v="7230"/>
    <s v="CA-2015-157546"/>
    <d v="2015-07-20T00:00:00"/>
    <d v="2015-07-22T00:00:00"/>
    <x v="6"/>
    <s v="First Class"/>
    <x v="742"/>
    <x v="742"/>
    <s v="Consumer"/>
    <s v="United States"/>
    <s v="San Francisco"/>
    <s v="California"/>
    <n v="94122"/>
    <x v="1"/>
    <s v="OFF-PA-10004569"/>
    <s v="Office Supplies"/>
    <x v="1"/>
    <x v="10"/>
    <x v="230"/>
    <n v="22.83"/>
  </r>
  <r>
    <n v="7231"/>
    <s v="CA-2018-153843"/>
    <d v="2018-03-13T00:00:00"/>
    <d v="2018-03-15T00:00:00"/>
    <x v="10"/>
    <s v="First Class"/>
    <x v="618"/>
    <x v="618"/>
    <s v="Consumer"/>
    <s v="United States"/>
    <s v="Fairfield"/>
    <s v="Connecticut"/>
    <n v="6824"/>
    <x v="3"/>
    <s v="OFF-BI-10002353"/>
    <s v="Office Supplies"/>
    <x v="1"/>
    <x v="8"/>
    <x v="1077"/>
    <n v="30.88"/>
  </r>
  <r>
    <n v="7232"/>
    <s v="CA-2018-153843"/>
    <d v="2018-03-13T00:00:00"/>
    <d v="2018-03-15T00:00:00"/>
    <x v="10"/>
    <s v="First Class"/>
    <x v="618"/>
    <x v="618"/>
    <s v="Consumer"/>
    <s v="United States"/>
    <s v="Fairfield"/>
    <s v="Connecticut"/>
    <n v="6824"/>
    <x v="3"/>
    <s v="OFF-AP-10001564"/>
    <s v="Office Supplies"/>
    <x v="1"/>
    <x v="9"/>
    <x v="1768"/>
    <n v="465.16"/>
  </r>
  <r>
    <n v="7233"/>
    <s v="CA-2018-153843"/>
    <d v="2018-03-13T00:00:00"/>
    <d v="2018-03-15T00:00:00"/>
    <x v="10"/>
    <s v="First Class"/>
    <x v="618"/>
    <x v="618"/>
    <s v="Consumer"/>
    <s v="United States"/>
    <s v="Fairfield"/>
    <s v="Connecticut"/>
    <n v="6824"/>
    <x v="3"/>
    <s v="OFF-PA-10003673"/>
    <s v="Office Supplies"/>
    <x v="1"/>
    <x v="10"/>
    <x v="980"/>
    <n v="27.12"/>
  </r>
  <r>
    <n v="7234"/>
    <s v="CA-2017-137337"/>
    <d v="2017-08-03T00:00:00"/>
    <d v="2017-03-12T00:00:00"/>
    <x v="0"/>
    <s v="Standard Class"/>
    <x v="673"/>
    <x v="673"/>
    <s v="Consumer"/>
    <s v="United States"/>
    <s v="New York City"/>
    <s v="New York"/>
    <n v="10011"/>
    <x v="3"/>
    <s v="FUR-FU-10003347"/>
    <s v="Furniture"/>
    <x v="0"/>
    <x v="5"/>
    <x v="379"/>
    <n v="113.6"/>
  </r>
  <r>
    <n v="7235"/>
    <s v="CA-2017-137337"/>
    <d v="2017-08-03T00:00:00"/>
    <d v="2017-03-12T00:00:00"/>
    <x v="0"/>
    <s v="Standard Class"/>
    <x v="673"/>
    <x v="673"/>
    <s v="Consumer"/>
    <s v="United States"/>
    <s v="New York City"/>
    <s v="New York"/>
    <n v="10011"/>
    <x v="3"/>
    <s v="OFF-PA-10001934"/>
    <s v="Office Supplies"/>
    <x v="1"/>
    <x v="10"/>
    <x v="548"/>
    <n v="12.96"/>
  </r>
  <r>
    <n v="7236"/>
    <s v="CA-2017-137337"/>
    <d v="2017-08-03T00:00:00"/>
    <d v="2017-03-12T00:00:00"/>
    <x v="0"/>
    <s v="Standard Class"/>
    <x v="673"/>
    <x v="673"/>
    <s v="Consumer"/>
    <s v="United States"/>
    <s v="New York City"/>
    <s v="New York"/>
    <n v="10011"/>
    <x v="3"/>
    <s v="OFF-BI-10000632"/>
    <s v="Office Supplies"/>
    <x v="1"/>
    <x v="8"/>
    <x v="1297"/>
    <n v="69.456000000000003"/>
  </r>
  <r>
    <n v="7237"/>
    <s v="CA-2015-138737"/>
    <d v="2015-07-12T00:00:00"/>
    <d v="2015-12-10T00:00:00"/>
    <x v="6"/>
    <s v="First Class"/>
    <x v="224"/>
    <x v="224"/>
    <s v="Consumer"/>
    <s v="United States"/>
    <s v="Los Angeles"/>
    <s v="California"/>
    <n v="90049"/>
    <x v="1"/>
    <s v="OFF-AR-10003190"/>
    <s v="Office Supplies"/>
    <x v="1"/>
    <x v="6"/>
    <x v="649"/>
    <n v="8.64"/>
  </r>
  <r>
    <n v="7238"/>
    <s v="CA-2017-164924"/>
    <d v="2017-10-07T00:00:00"/>
    <d v="2017-07-10T00:00:00"/>
    <x v="8"/>
    <s v="Same Day"/>
    <x v="105"/>
    <x v="105"/>
    <s v="Corporate"/>
    <s v="United States"/>
    <s v="Philadelphia"/>
    <s v="Pennsylvania"/>
    <n v="19143"/>
    <x v="3"/>
    <s v="TEC-MA-10000904"/>
    <s v="Technology"/>
    <x v="2"/>
    <x v="15"/>
    <x v="1805"/>
    <n v="341.99099999999999"/>
  </r>
  <r>
    <n v="7239"/>
    <s v="CA-2017-101651"/>
    <d v="2017-12-24T00:00:00"/>
    <d v="2017-12-30T00:00:00"/>
    <x v="1"/>
    <s v="Standard Class"/>
    <x v="253"/>
    <x v="253"/>
    <s v="Consumer"/>
    <s v="United States"/>
    <s v="San Jose"/>
    <s v="California"/>
    <n v="95123"/>
    <x v="1"/>
    <s v="FUR-FU-10000771"/>
    <s v="Furniture"/>
    <x v="0"/>
    <x v="5"/>
    <x v="1435"/>
    <n v="43.96"/>
  </r>
  <r>
    <n v="7240"/>
    <s v="CA-2017-101651"/>
    <d v="2017-12-24T00:00:00"/>
    <d v="2017-12-30T00:00:00"/>
    <x v="1"/>
    <s v="Standard Class"/>
    <x v="253"/>
    <x v="253"/>
    <s v="Consumer"/>
    <s v="United States"/>
    <s v="San Jose"/>
    <s v="California"/>
    <n v="95123"/>
    <x v="1"/>
    <s v="OFF-EN-10001990"/>
    <s v="Office Supplies"/>
    <x v="1"/>
    <x v="12"/>
    <x v="153"/>
    <n v="39.76"/>
  </r>
  <r>
    <n v="7241"/>
    <s v="CA-2018-136651"/>
    <d v="2018-04-23T00:00:00"/>
    <d v="2018-04-25T00:00:00"/>
    <x v="4"/>
    <s v="Second Class"/>
    <x v="282"/>
    <x v="282"/>
    <s v="Consumer"/>
    <s v="United States"/>
    <s v="Pasadena"/>
    <s v="California"/>
    <n v="91104"/>
    <x v="1"/>
    <s v="FUR-FU-10002445"/>
    <s v="Furniture"/>
    <x v="0"/>
    <x v="5"/>
    <x v="1448"/>
    <n v="66.36"/>
  </r>
  <r>
    <n v="7242"/>
    <s v="CA-2018-136651"/>
    <d v="2018-04-23T00:00:00"/>
    <d v="2018-04-25T00:00:00"/>
    <x v="4"/>
    <s v="Second Class"/>
    <x v="282"/>
    <x v="282"/>
    <s v="Consumer"/>
    <s v="United States"/>
    <s v="Pasadena"/>
    <s v="California"/>
    <n v="91104"/>
    <x v="1"/>
    <s v="OFF-BI-10003638"/>
    <s v="Office Supplies"/>
    <x v="1"/>
    <x v="8"/>
    <x v="612"/>
    <n v="92.88"/>
  </r>
  <r>
    <n v="7243"/>
    <s v="CA-2018-136651"/>
    <d v="2018-04-23T00:00:00"/>
    <d v="2018-04-25T00:00:00"/>
    <x v="4"/>
    <s v="Second Class"/>
    <x v="282"/>
    <x v="282"/>
    <s v="Consumer"/>
    <s v="United States"/>
    <s v="Pasadena"/>
    <s v="California"/>
    <n v="91104"/>
    <x v="1"/>
    <s v="FUR-FU-10004864"/>
    <s v="Furniture"/>
    <x v="0"/>
    <x v="5"/>
    <x v="1719"/>
    <n v="24.14"/>
  </r>
  <r>
    <n v="7244"/>
    <s v="CA-2018-118892"/>
    <d v="2018-08-17T00:00:00"/>
    <d v="2018-08-22T00:00:00"/>
    <x v="0"/>
    <s v="Second Class"/>
    <x v="599"/>
    <x v="599"/>
    <s v="Consumer"/>
    <s v="United States"/>
    <s v="Philadelphia"/>
    <s v="Pennsylvania"/>
    <n v="19134"/>
    <x v="3"/>
    <s v="FUR-CH-10002024"/>
    <s v="Furniture"/>
    <x v="0"/>
    <x v="1"/>
    <x v="483"/>
    <n v="4416.174"/>
  </r>
  <r>
    <n v="7245"/>
    <s v="US-2018-151127"/>
    <d v="2018-05-22T00:00:00"/>
    <d v="2018-05-25T00:00:00"/>
    <x v="5"/>
    <s v="First Class"/>
    <x v="210"/>
    <x v="210"/>
    <s v="Consumer"/>
    <s v="United States"/>
    <s v="Los Angeles"/>
    <s v="California"/>
    <n v="90049"/>
    <x v="1"/>
    <s v="OFF-AR-10002445"/>
    <s v="Office Supplies"/>
    <x v="1"/>
    <x v="6"/>
    <x v="1646"/>
    <n v="49.56"/>
  </r>
  <r>
    <n v="7246"/>
    <s v="CA-2018-145807"/>
    <d v="2018-09-02T00:00:00"/>
    <d v="2018-02-13T00:00:00"/>
    <x v="3"/>
    <s v="Standard Class"/>
    <x v="641"/>
    <x v="641"/>
    <s v="Consumer"/>
    <s v="United States"/>
    <s v="Los Angeles"/>
    <s v="California"/>
    <n v="90032"/>
    <x v="1"/>
    <s v="OFF-ST-10001370"/>
    <s v="Office Supplies"/>
    <x v="1"/>
    <x v="4"/>
    <x v="1032"/>
    <n v="354.9"/>
  </r>
  <r>
    <n v="7247"/>
    <s v="US-2015-127978"/>
    <d v="2015-03-03T00:00:00"/>
    <d v="2015-03-08T00:00:00"/>
    <x v="10"/>
    <s v="Standard Class"/>
    <x v="329"/>
    <x v="329"/>
    <s v="Corporate"/>
    <s v="United States"/>
    <s v="Columbus"/>
    <s v="Ohio"/>
    <n v="43229"/>
    <x v="3"/>
    <s v="OFF-LA-10000305"/>
    <s v="Office Supplies"/>
    <x v="1"/>
    <x v="2"/>
    <x v="1716"/>
    <n v="15.12"/>
  </r>
  <r>
    <n v="7248"/>
    <s v="US-2015-127978"/>
    <d v="2015-03-03T00:00:00"/>
    <d v="2015-03-08T00:00:00"/>
    <x v="10"/>
    <s v="Standard Class"/>
    <x v="329"/>
    <x v="329"/>
    <s v="Corporate"/>
    <s v="United States"/>
    <s v="Columbus"/>
    <s v="Ohio"/>
    <n v="43229"/>
    <x v="3"/>
    <s v="FUR-BO-10001972"/>
    <s v="Furniture"/>
    <x v="0"/>
    <x v="0"/>
    <x v="367"/>
    <n v="302.45"/>
  </r>
  <r>
    <n v="7249"/>
    <s v="US-2015-127978"/>
    <d v="2015-03-03T00:00:00"/>
    <d v="2015-03-08T00:00:00"/>
    <x v="10"/>
    <s v="Standard Class"/>
    <x v="329"/>
    <x v="329"/>
    <s v="Corporate"/>
    <s v="United States"/>
    <s v="Columbus"/>
    <s v="Ohio"/>
    <n v="43229"/>
    <x v="3"/>
    <s v="OFF-ST-10002486"/>
    <s v="Office Supplies"/>
    <x v="1"/>
    <x v="4"/>
    <x v="700"/>
    <n v="44.671999999999997"/>
  </r>
  <r>
    <n v="7250"/>
    <s v="CA-2016-158491"/>
    <d v="2016-04-06T00:00:00"/>
    <d v="2016-06-09T00:00:00"/>
    <x v="4"/>
    <s v="Second Class"/>
    <x v="669"/>
    <x v="669"/>
    <s v="Consumer"/>
    <s v="United States"/>
    <s v="Los Angeles"/>
    <s v="California"/>
    <n v="90008"/>
    <x v="1"/>
    <s v="TEC-AC-10001874"/>
    <s v="Technology"/>
    <x v="2"/>
    <x v="11"/>
    <x v="1571"/>
    <n v="119.98"/>
  </r>
  <r>
    <n v="7251"/>
    <s v="CA-2016-158491"/>
    <d v="2016-04-06T00:00:00"/>
    <d v="2016-06-09T00:00:00"/>
    <x v="4"/>
    <s v="Second Class"/>
    <x v="669"/>
    <x v="669"/>
    <s v="Consumer"/>
    <s v="United States"/>
    <s v="Los Angeles"/>
    <s v="California"/>
    <n v="90008"/>
    <x v="1"/>
    <s v="TEC-AC-10003870"/>
    <s v="Technology"/>
    <x v="2"/>
    <x v="11"/>
    <x v="1727"/>
    <n v="989.97"/>
  </r>
  <r>
    <n v="7252"/>
    <s v="CA-2017-116764"/>
    <d v="2017-08-27T00:00:00"/>
    <d v="2017-09-02T00:00:00"/>
    <x v="0"/>
    <s v="Standard Class"/>
    <x v="605"/>
    <x v="605"/>
    <s v="Corporate"/>
    <s v="United States"/>
    <s v="Hollywood"/>
    <s v="Florida"/>
    <n v="33021"/>
    <x v="0"/>
    <s v="OFF-LA-10002473"/>
    <s v="Office Supplies"/>
    <x v="1"/>
    <x v="2"/>
    <x v="1806"/>
    <n v="9.2159999999999993"/>
  </r>
  <r>
    <n v="7253"/>
    <s v="CA-2017-152457"/>
    <d v="2017-12-09T00:00:00"/>
    <d v="2017-09-18T00:00:00"/>
    <x v="1"/>
    <s v="Standard Class"/>
    <x v="281"/>
    <x v="281"/>
    <s v="Corporate"/>
    <s v="United States"/>
    <s v="Roseville"/>
    <s v="Michigan"/>
    <n v="48066"/>
    <x v="2"/>
    <s v="OFF-PA-10003790"/>
    <s v="Office Supplies"/>
    <x v="1"/>
    <x v="10"/>
    <x v="1259"/>
    <n v="68.52"/>
  </r>
  <r>
    <n v="7254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OFF-AP-10002684"/>
    <s v="Office Supplies"/>
    <x v="1"/>
    <x v="9"/>
    <x v="167"/>
    <n v="364.74"/>
  </r>
  <r>
    <n v="7255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FUR-FU-10001037"/>
    <s v="Furniture"/>
    <x v="0"/>
    <x v="5"/>
    <x v="1169"/>
    <n v="47.4"/>
  </r>
  <r>
    <n v="7256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OFF-ST-10000876"/>
    <s v="Office Supplies"/>
    <x v="1"/>
    <x v="4"/>
    <x v="254"/>
    <n v="49.76"/>
  </r>
  <r>
    <n v="7257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OFF-AR-10003732"/>
    <s v="Office Supplies"/>
    <x v="1"/>
    <x v="6"/>
    <x v="324"/>
    <n v="5.56"/>
  </r>
  <r>
    <n v="7258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OFF-PA-10000994"/>
    <s v="Office Supplies"/>
    <x v="1"/>
    <x v="10"/>
    <x v="913"/>
    <n v="629.1"/>
  </r>
  <r>
    <n v="7259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OFF-AR-10000940"/>
    <s v="Office Supplies"/>
    <x v="1"/>
    <x v="6"/>
    <x v="135"/>
    <n v="14.7"/>
  </r>
  <r>
    <n v="7260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OFF-PA-10004888"/>
    <s v="Office Supplies"/>
    <x v="1"/>
    <x v="10"/>
    <x v="968"/>
    <n v="45.36"/>
  </r>
  <r>
    <n v="7261"/>
    <s v="CA-2017-152730"/>
    <d v="2017-05-30T00:00:00"/>
    <d v="2017-06-04T00:00:00"/>
    <x v="5"/>
    <s v="Standard Class"/>
    <x v="670"/>
    <x v="670"/>
    <s v="Home Office"/>
    <s v="United States"/>
    <s v="Superior"/>
    <s v="Wisconsin"/>
    <n v="54880"/>
    <x v="2"/>
    <s v="TEC-PH-10000441"/>
    <s v="Technology"/>
    <x v="2"/>
    <x v="7"/>
    <x v="1055"/>
    <n v="125.99"/>
  </r>
  <r>
    <n v="7262"/>
    <s v="CA-2018-137001"/>
    <d v="2018-10-06T00:00:00"/>
    <d v="2018-06-13T00:00:00"/>
    <x v="8"/>
    <s v="Second Class"/>
    <x v="433"/>
    <x v="433"/>
    <s v="Corporate"/>
    <s v="United States"/>
    <s v="Thousand Oaks"/>
    <s v="California"/>
    <n v="91360"/>
    <x v="1"/>
    <s v="OFF-AR-10001231"/>
    <s v="Office Supplies"/>
    <x v="1"/>
    <x v="6"/>
    <x v="1695"/>
    <n v="14.7"/>
  </r>
  <r>
    <n v="7263"/>
    <s v="CA-2018-156363"/>
    <d v="2018-10-22T00:00:00"/>
    <d v="2018-10-28T00:00:00"/>
    <x v="8"/>
    <s v="Standard Class"/>
    <x v="504"/>
    <x v="504"/>
    <s v="Corporate"/>
    <s v="United States"/>
    <s v="Philadelphia"/>
    <s v="Pennsylvania"/>
    <n v="19134"/>
    <x v="3"/>
    <s v="TEC-PH-10003988"/>
    <s v="Technology"/>
    <x v="2"/>
    <x v="7"/>
    <x v="47"/>
    <n v="32.700000000000003"/>
  </r>
  <r>
    <n v="7264"/>
    <s v="CA-2018-156363"/>
    <d v="2018-10-22T00:00:00"/>
    <d v="2018-10-28T00:00:00"/>
    <x v="8"/>
    <s v="Standard Class"/>
    <x v="504"/>
    <x v="504"/>
    <s v="Corporate"/>
    <s v="United States"/>
    <s v="Philadelphia"/>
    <s v="Pennsylvania"/>
    <n v="19134"/>
    <x v="3"/>
    <s v="OFF-EN-10003068"/>
    <s v="Office Supplies"/>
    <x v="1"/>
    <x v="12"/>
    <x v="1641"/>
    <n v="31.68"/>
  </r>
  <r>
    <n v="7265"/>
    <s v="CA-2018-122056"/>
    <d v="2018-06-13T00:00:00"/>
    <d v="2018-06-17T00:00:00"/>
    <x v="9"/>
    <s v="Standard Class"/>
    <x v="38"/>
    <x v="38"/>
    <s v="Consumer"/>
    <s v="United States"/>
    <s v="Springfield"/>
    <s v="Virginia"/>
    <n v="22153"/>
    <x v="0"/>
    <s v="OFF-AR-10004260"/>
    <s v="Office Supplies"/>
    <x v="1"/>
    <x v="6"/>
    <x v="1490"/>
    <n v="181.86"/>
  </r>
  <r>
    <n v="7266"/>
    <s v="US-2015-143721"/>
    <d v="2015-11-23T00:00:00"/>
    <d v="2015-11-26T00:00:00"/>
    <x v="2"/>
    <s v="Second Class"/>
    <x v="460"/>
    <x v="460"/>
    <s v="Corporate"/>
    <s v="United States"/>
    <s v="Houston"/>
    <s v="Texas"/>
    <n v="77095"/>
    <x v="2"/>
    <s v="FUR-CH-10001973"/>
    <s v="Furniture"/>
    <x v="0"/>
    <x v="1"/>
    <x v="905"/>
    <n v="155.37200000000001"/>
  </r>
  <r>
    <n v="7267"/>
    <s v="CA-2018-122987"/>
    <d v="2018-08-16T00:00:00"/>
    <d v="2018-08-16T00:00:00"/>
    <x v="0"/>
    <s v="Same Day"/>
    <x v="695"/>
    <x v="695"/>
    <s v="Consumer"/>
    <s v="United States"/>
    <s v="Columbia"/>
    <s v="Tennessee"/>
    <n v="38401"/>
    <x v="0"/>
    <s v="OFF-BI-10002824"/>
    <s v="Office Supplies"/>
    <x v="1"/>
    <x v="8"/>
    <x v="528"/>
    <n v="13.428000000000001"/>
  </r>
  <r>
    <n v="7268"/>
    <s v="CA-2018-122987"/>
    <d v="2018-08-16T00:00:00"/>
    <d v="2018-08-16T00:00:00"/>
    <x v="0"/>
    <s v="Same Day"/>
    <x v="695"/>
    <x v="695"/>
    <s v="Consumer"/>
    <s v="United States"/>
    <s v="Columbia"/>
    <s v="Tennessee"/>
    <n v="38401"/>
    <x v="0"/>
    <s v="OFF-ST-10004950"/>
    <s v="Office Supplies"/>
    <x v="1"/>
    <x v="4"/>
    <x v="1009"/>
    <n v="67.135999999999996"/>
  </r>
  <r>
    <n v="7269"/>
    <s v="CA-2017-133368"/>
    <d v="2017-01-14T00:00:00"/>
    <d v="2017-01-20T00:00:00"/>
    <x v="7"/>
    <s v="Standard Class"/>
    <x v="165"/>
    <x v="165"/>
    <s v="Consumer"/>
    <s v="United States"/>
    <s v="Concord"/>
    <s v="North Carolina"/>
    <n v="28027"/>
    <x v="0"/>
    <s v="OFF-PA-10004039"/>
    <s v="Office Supplies"/>
    <x v="1"/>
    <x v="10"/>
    <x v="1547"/>
    <n v="89.567999999999998"/>
  </r>
  <r>
    <n v="7270"/>
    <s v="CA-2017-133368"/>
    <d v="2017-01-14T00:00:00"/>
    <d v="2017-01-20T00:00:00"/>
    <x v="7"/>
    <s v="Standard Class"/>
    <x v="165"/>
    <x v="165"/>
    <s v="Consumer"/>
    <s v="United States"/>
    <s v="Concord"/>
    <s v="North Carolina"/>
    <n v="28027"/>
    <x v="0"/>
    <s v="FUR-FU-10003374"/>
    <s v="Furniture"/>
    <x v="0"/>
    <x v="5"/>
    <x v="1807"/>
    <n v="315.77600000000001"/>
  </r>
  <r>
    <n v="7271"/>
    <s v="CA-2017-123337"/>
    <d v="2017-09-16T00:00:00"/>
    <d v="2017-09-22T00:00:00"/>
    <x v="3"/>
    <s v="Standard Class"/>
    <x v="470"/>
    <x v="470"/>
    <s v="Corporate"/>
    <s v="United States"/>
    <s v="San Jose"/>
    <s v="California"/>
    <n v="95123"/>
    <x v="1"/>
    <s v="FUR-BO-10001918"/>
    <s v="Furniture"/>
    <x v="0"/>
    <x v="0"/>
    <x v="1149"/>
    <n v="273.666"/>
  </r>
  <r>
    <n v="7272"/>
    <s v="CA-2017-123337"/>
    <d v="2017-09-16T00:00:00"/>
    <d v="2017-09-22T00:00:00"/>
    <x v="3"/>
    <s v="Standard Class"/>
    <x v="470"/>
    <x v="470"/>
    <s v="Corporate"/>
    <s v="United States"/>
    <s v="San Jose"/>
    <s v="California"/>
    <n v="95123"/>
    <x v="1"/>
    <s v="OFF-AP-10002287"/>
    <s v="Office Supplies"/>
    <x v="1"/>
    <x v="9"/>
    <x v="1283"/>
    <n v="17.48"/>
  </r>
  <r>
    <n v="7273"/>
    <s v="US-2017-150357"/>
    <d v="2017-10-10T00:00:00"/>
    <d v="2017-10-14T00:00:00"/>
    <x v="8"/>
    <s v="Standard Class"/>
    <x v="424"/>
    <x v="424"/>
    <s v="Corporate"/>
    <s v="United States"/>
    <s v="Greensboro"/>
    <s v="North Carolina"/>
    <n v="27405"/>
    <x v="0"/>
    <s v="OFF-SU-10004498"/>
    <s v="Office Supplies"/>
    <x v="1"/>
    <x v="14"/>
    <x v="505"/>
    <n v="20.608000000000001"/>
  </r>
  <r>
    <n v="7274"/>
    <s v="US-2017-150357"/>
    <d v="2017-10-10T00:00:00"/>
    <d v="2017-10-14T00:00:00"/>
    <x v="8"/>
    <s v="Standard Class"/>
    <x v="424"/>
    <x v="424"/>
    <s v="Corporate"/>
    <s v="United States"/>
    <s v="Greensboro"/>
    <s v="North Carolina"/>
    <n v="27405"/>
    <x v="0"/>
    <s v="OFF-BI-10002557"/>
    <s v="Office Supplies"/>
    <x v="1"/>
    <x v="8"/>
    <x v="249"/>
    <n v="4.0949999999999998"/>
  </r>
  <r>
    <n v="7275"/>
    <s v="CA-2016-144519"/>
    <d v="2016-11-13T00:00:00"/>
    <d v="2016-11-17T00:00:00"/>
    <x v="2"/>
    <s v="Standard Class"/>
    <x v="585"/>
    <x v="585"/>
    <s v="Home Office"/>
    <s v="United States"/>
    <s v="Helena"/>
    <s v="Montana"/>
    <n v="59601"/>
    <x v="1"/>
    <s v="TEC-PH-10004908"/>
    <s v="Technology"/>
    <x v="2"/>
    <x v="7"/>
    <x v="1483"/>
    <n v="339.96"/>
  </r>
  <r>
    <n v="7276"/>
    <s v="CA-2016-144519"/>
    <d v="2016-11-13T00:00:00"/>
    <d v="2016-11-17T00:00:00"/>
    <x v="2"/>
    <s v="Standard Class"/>
    <x v="585"/>
    <x v="585"/>
    <s v="Home Office"/>
    <s v="United States"/>
    <s v="Helena"/>
    <s v="Montana"/>
    <n v="59601"/>
    <x v="1"/>
    <s v="FUR-FU-10000794"/>
    <s v="Furniture"/>
    <x v="0"/>
    <x v="5"/>
    <x v="645"/>
    <n v="63.98"/>
  </r>
  <r>
    <n v="7277"/>
    <s v="CA-2015-120670"/>
    <d v="2015-02-11T00:00:00"/>
    <d v="2015-11-06T00:00:00"/>
    <x v="11"/>
    <s v="Standard Class"/>
    <x v="451"/>
    <x v="451"/>
    <s v="Home Office"/>
    <s v="United States"/>
    <s v="Fort Lauderdale"/>
    <s v="Florida"/>
    <n v="33311"/>
    <x v="0"/>
    <s v="TEC-AC-10004171"/>
    <s v="Technology"/>
    <x v="2"/>
    <x v="11"/>
    <x v="1321"/>
    <n v="799.92"/>
  </r>
  <r>
    <n v="7278"/>
    <s v="CA-2017-157217"/>
    <d v="2017-07-19T00:00:00"/>
    <d v="2017-07-21T00:00:00"/>
    <x v="6"/>
    <s v="First Class"/>
    <x v="426"/>
    <x v="426"/>
    <s v="Home Office"/>
    <s v="United States"/>
    <s v="San Francisco"/>
    <s v="California"/>
    <n v="94110"/>
    <x v="1"/>
    <s v="TEC-PH-10002070"/>
    <s v="Technology"/>
    <x v="2"/>
    <x v="7"/>
    <x v="1794"/>
    <n v="35.984000000000002"/>
  </r>
  <r>
    <n v="7279"/>
    <s v="CA-2017-157217"/>
    <d v="2017-07-19T00:00:00"/>
    <d v="2017-07-21T00:00:00"/>
    <x v="6"/>
    <s v="First Class"/>
    <x v="426"/>
    <x v="426"/>
    <s v="Home Office"/>
    <s v="United States"/>
    <s v="San Francisco"/>
    <s v="California"/>
    <n v="94110"/>
    <x v="1"/>
    <s v="TEC-AC-10003095"/>
    <s v="Technology"/>
    <x v="2"/>
    <x v="11"/>
    <x v="1286"/>
    <n v="389.97"/>
  </r>
  <r>
    <n v="7280"/>
    <s v="CA-2017-108224"/>
    <d v="2017-05-14T00:00:00"/>
    <d v="2017-05-14T00:00:00"/>
    <x v="5"/>
    <s v="Same Day"/>
    <x v="260"/>
    <x v="260"/>
    <s v="Corporate"/>
    <s v="United States"/>
    <s v="Yuma"/>
    <s v="Arizona"/>
    <n v="85364"/>
    <x v="1"/>
    <s v="TEC-AC-10003832"/>
    <s v="Technology"/>
    <x v="2"/>
    <x v="11"/>
    <x v="463"/>
    <n v="185.52799999999999"/>
  </r>
  <r>
    <n v="7281"/>
    <s v="CA-2016-162782"/>
    <d v="2016-02-21T00:00:00"/>
    <d v="2016-02-27T00:00:00"/>
    <x v="11"/>
    <s v="Standard Class"/>
    <x v="617"/>
    <x v="617"/>
    <s v="Consumer"/>
    <s v="United States"/>
    <s v="Columbia"/>
    <s v="Maryland"/>
    <n v="21044"/>
    <x v="3"/>
    <s v="OFF-BI-10003527"/>
    <s v="Office Supplies"/>
    <x v="1"/>
    <x v="8"/>
    <x v="451"/>
    <n v="2541.98"/>
  </r>
  <r>
    <n v="7282"/>
    <s v="CA-2018-159282"/>
    <d v="2018-10-16T00:00:00"/>
    <d v="2018-10-21T00:00:00"/>
    <x v="8"/>
    <s v="Standard Class"/>
    <x v="689"/>
    <x v="689"/>
    <s v="Home Office"/>
    <s v="United States"/>
    <s v="Yuma"/>
    <s v="Arizona"/>
    <n v="85364"/>
    <x v="1"/>
    <s v="TEC-MA-10001148"/>
    <s v="Technology"/>
    <x v="2"/>
    <x v="15"/>
    <x v="207"/>
    <n v="599.98500000000001"/>
  </r>
  <r>
    <n v="7283"/>
    <s v="CA-2018-155936"/>
    <d v="2018-06-22T00:00:00"/>
    <d v="2018-06-29T00:00:00"/>
    <x v="9"/>
    <s v="Standard Class"/>
    <x v="300"/>
    <x v="300"/>
    <s v="Consumer"/>
    <s v="United States"/>
    <s v="Chicago"/>
    <s v="Illinois"/>
    <n v="60653"/>
    <x v="2"/>
    <s v="OFF-BI-10002432"/>
    <s v="Office Supplies"/>
    <x v="1"/>
    <x v="8"/>
    <x v="875"/>
    <n v="3.036"/>
  </r>
  <r>
    <n v="7284"/>
    <s v="CA-2018-169439"/>
    <d v="2018-09-09T00:00:00"/>
    <d v="2018-09-13T00:00:00"/>
    <x v="3"/>
    <s v="Standard Class"/>
    <x v="95"/>
    <x v="95"/>
    <s v="Consumer"/>
    <s v="United States"/>
    <s v="Cleveland"/>
    <s v="Ohio"/>
    <n v="44105"/>
    <x v="3"/>
    <s v="OFF-AR-10001374"/>
    <s v="Office Supplies"/>
    <x v="1"/>
    <x v="6"/>
    <x v="313"/>
    <n v="25.92"/>
  </r>
  <r>
    <n v="7285"/>
    <s v="CA-2018-169439"/>
    <d v="2018-09-09T00:00:00"/>
    <d v="2018-09-13T00:00:00"/>
    <x v="3"/>
    <s v="Standard Class"/>
    <x v="95"/>
    <x v="95"/>
    <s v="Consumer"/>
    <s v="United States"/>
    <s v="Cleveland"/>
    <s v="Ohio"/>
    <n v="44105"/>
    <x v="3"/>
    <s v="FUR-FU-10000723"/>
    <s v="Furniture"/>
    <x v="0"/>
    <x v="5"/>
    <x v="480"/>
    <n v="66.111999999999995"/>
  </r>
  <r>
    <n v="7286"/>
    <s v="CA-2018-151183"/>
    <d v="2018-10-14T00:00:00"/>
    <d v="2018-10-19T00:00:00"/>
    <x v="8"/>
    <s v="Standard Class"/>
    <x v="318"/>
    <x v="318"/>
    <s v="Consumer"/>
    <s v="United States"/>
    <s v="San Francisco"/>
    <s v="California"/>
    <n v="94110"/>
    <x v="1"/>
    <s v="TEC-AC-10003614"/>
    <s v="Technology"/>
    <x v="2"/>
    <x v="11"/>
    <x v="567"/>
    <n v="46.36"/>
  </r>
  <r>
    <n v="7287"/>
    <s v="CA-2017-149965"/>
    <d v="2017-06-20T00:00:00"/>
    <d v="2017-06-25T00:00:00"/>
    <x v="9"/>
    <s v="Standard Class"/>
    <x v="740"/>
    <x v="740"/>
    <s v="Corporate"/>
    <s v="United States"/>
    <s v="Oklahoma City"/>
    <s v="Oklahoma"/>
    <n v="73120"/>
    <x v="2"/>
    <s v="TEC-AC-10004877"/>
    <s v="Technology"/>
    <x v="2"/>
    <x v="11"/>
    <x v="1679"/>
    <n v="6.9"/>
  </r>
  <r>
    <n v="7288"/>
    <s v="CA-2017-149965"/>
    <d v="2017-06-20T00:00:00"/>
    <d v="2017-06-25T00:00:00"/>
    <x v="9"/>
    <s v="Standard Class"/>
    <x v="740"/>
    <x v="740"/>
    <s v="Corporate"/>
    <s v="United States"/>
    <s v="Oklahoma City"/>
    <s v="Oklahoma"/>
    <n v="73120"/>
    <x v="2"/>
    <s v="FUR-FU-10004270"/>
    <s v="Furniture"/>
    <x v="0"/>
    <x v="5"/>
    <x v="1381"/>
    <n v="57.69"/>
  </r>
  <r>
    <n v="7289"/>
    <s v="CA-2015-158281"/>
    <d v="2015-02-09T00:00:00"/>
    <d v="2015-09-07T00:00:00"/>
    <x v="11"/>
    <s v="Standard Class"/>
    <x v="132"/>
    <x v="132"/>
    <s v="Corporate"/>
    <s v="United States"/>
    <s v="Houston"/>
    <s v="Texas"/>
    <n v="77095"/>
    <x v="2"/>
    <s v="TEC-MA-10002210"/>
    <s v="Technology"/>
    <x v="2"/>
    <x v="15"/>
    <x v="1375"/>
    <n v="559.71"/>
  </r>
  <r>
    <n v="7290"/>
    <s v="CA-2017-153661"/>
    <d v="2017-01-30T00:00:00"/>
    <d v="2017-01-31T00:00:00"/>
    <x v="7"/>
    <s v="First Class"/>
    <x v="56"/>
    <x v="56"/>
    <s v="Consumer"/>
    <s v="United States"/>
    <s v="San Francisco"/>
    <s v="California"/>
    <n v="94122"/>
    <x v="1"/>
    <s v="OFF-ST-10000675"/>
    <s v="Office Supplies"/>
    <x v="1"/>
    <x v="4"/>
    <x v="298"/>
    <n v="305.01"/>
  </r>
  <r>
    <n v="7291"/>
    <s v="CA-2017-153661"/>
    <d v="2017-01-30T00:00:00"/>
    <d v="2017-01-31T00:00:00"/>
    <x v="7"/>
    <s v="First Class"/>
    <x v="56"/>
    <x v="56"/>
    <s v="Consumer"/>
    <s v="United States"/>
    <s v="San Francisco"/>
    <s v="California"/>
    <n v="94122"/>
    <x v="1"/>
    <s v="OFF-BI-10004781"/>
    <s v="Office Supplies"/>
    <x v="1"/>
    <x v="8"/>
    <x v="133"/>
    <n v="50.783999999999999"/>
  </r>
  <r>
    <n v="7292"/>
    <s v="CA-2017-153661"/>
    <d v="2017-01-30T00:00:00"/>
    <d v="2017-01-31T00:00:00"/>
    <x v="7"/>
    <s v="First Class"/>
    <x v="56"/>
    <x v="56"/>
    <s v="Consumer"/>
    <s v="United States"/>
    <s v="San Francisco"/>
    <s v="California"/>
    <n v="94122"/>
    <x v="1"/>
    <s v="OFF-LA-10004689"/>
    <s v="Office Supplies"/>
    <x v="1"/>
    <x v="2"/>
    <x v="264"/>
    <n v="26.01"/>
  </r>
  <r>
    <n v="7293"/>
    <s v="CA-2018-109183"/>
    <d v="2018-04-12T00:00:00"/>
    <d v="2018-12-09T00:00:00"/>
    <x v="4"/>
    <s v="Standard Class"/>
    <x v="235"/>
    <x v="235"/>
    <s v="Consumer"/>
    <s v="United States"/>
    <s v="Nashville"/>
    <s v="Tennessee"/>
    <n v="37211"/>
    <x v="0"/>
    <s v="TEC-MA-10001856"/>
    <s v="Technology"/>
    <x v="2"/>
    <x v="15"/>
    <x v="1787"/>
    <n v="649"/>
  </r>
  <r>
    <n v="7294"/>
    <s v="CA-2017-113656"/>
    <d v="2017-01-23T00:00:00"/>
    <d v="2017-01-29T00:00:00"/>
    <x v="7"/>
    <s v="Standard Class"/>
    <x v="558"/>
    <x v="558"/>
    <s v="Consumer"/>
    <s v="United States"/>
    <s v="Los Angeles"/>
    <s v="California"/>
    <n v="90036"/>
    <x v="1"/>
    <s v="FUR-FU-10000719"/>
    <s v="Furniture"/>
    <x v="0"/>
    <x v="5"/>
    <x v="1673"/>
    <n v="59.99"/>
  </r>
  <r>
    <n v="7295"/>
    <s v="CA-2016-148964"/>
    <d v="2016-05-26T00:00:00"/>
    <d v="2016-05-31T00:00:00"/>
    <x v="5"/>
    <s v="Standard Class"/>
    <x v="76"/>
    <x v="76"/>
    <s v="Consumer"/>
    <s v="United States"/>
    <s v="Bellevue"/>
    <s v="Washington"/>
    <n v="98006"/>
    <x v="1"/>
    <s v="FUR-FU-10003849"/>
    <s v="Furniture"/>
    <x v="0"/>
    <x v="5"/>
    <x v="526"/>
    <n v="20.239999999999998"/>
  </r>
  <r>
    <n v="7296"/>
    <s v="CA-2015-111899"/>
    <d v="2015-04-05T00:00:00"/>
    <d v="2015-05-05T00:00:00"/>
    <x v="4"/>
    <s v="First Class"/>
    <x v="396"/>
    <x v="396"/>
    <s v="Consumer"/>
    <s v="United States"/>
    <s v="Houston"/>
    <s v="Texas"/>
    <n v="77036"/>
    <x v="2"/>
    <s v="OFF-AR-10001725"/>
    <s v="Office Supplies"/>
    <x v="1"/>
    <x v="6"/>
    <x v="1549"/>
    <n v="37.840000000000003"/>
  </r>
  <r>
    <n v="7297"/>
    <s v="CA-2015-111899"/>
    <d v="2015-04-05T00:00:00"/>
    <d v="2015-05-05T00:00:00"/>
    <x v="4"/>
    <s v="First Class"/>
    <x v="396"/>
    <x v="396"/>
    <s v="Consumer"/>
    <s v="United States"/>
    <s v="Houston"/>
    <s v="Texas"/>
    <n v="77036"/>
    <x v="2"/>
    <s v="OFF-FA-10000840"/>
    <s v="Office Supplies"/>
    <x v="1"/>
    <x v="13"/>
    <x v="1694"/>
    <n v="5.4720000000000004"/>
  </r>
  <r>
    <n v="7298"/>
    <s v="CA-2016-101126"/>
    <d v="2016-10-02T00:00:00"/>
    <d v="2016-02-14T00:00:00"/>
    <x v="8"/>
    <s v="Second Class"/>
    <x v="240"/>
    <x v="240"/>
    <s v="Corporate"/>
    <s v="United States"/>
    <s v="Philadelphia"/>
    <s v="Pennsylvania"/>
    <n v="19143"/>
    <x v="3"/>
    <s v="OFF-ST-10000943"/>
    <s v="Office Supplies"/>
    <x v="1"/>
    <x v="4"/>
    <x v="1204"/>
    <n v="77.239999999999995"/>
  </r>
  <r>
    <n v="7299"/>
    <s v="CA-2015-163468"/>
    <d v="2015-11-18T00:00:00"/>
    <d v="2015-11-21T00:00:00"/>
    <x v="2"/>
    <s v="First Class"/>
    <x v="300"/>
    <x v="300"/>
    <s v="Consumer"/>
    <s v="United States"/>
    <s v="Des Plaines"/>
    <s v="Illinois"/>
    <n v="60016"/>
    <x v="2"/>
    <s v="FUR-TA-10002533"/>
    <s v="Furniture"/>
    <x v="0"/>
    <x v="3"/>
    <x v="277"/>
    <n v="292.10000000000002"/>
  </r>
  <r>
    <n v="7300"/>
    <s v="CA-2015-163468"/>
    <d v="2015-11-18T00:00:00"/>
    <d v="2015-11-21T00:00:00"/>
    <x v="2"/>
    <s v="First Class"/>
    <x v="300"/>
    <x v="300"/>
    <s v="Consumer"/>
    <s v="United States"/>
    <s v="Des Plaines"/>
    <s v="Illinois"/>
    <n v="60016"/>
    <x v="2"/>
    <s v="FUR-FU-10001546"/>
    <s v="Furniture"/>
    <x v="0"/>
    <x v="5"/>
    <x v="1432"/>
    <n v="8.5440000000000005"/>
  </r>
  <r>
    <n v="7301"/>
    <s v="CA-2015-163468"/>
    <d v="2015-11-18T00:00:00"/>
    <d v="2015-11-21T00:00:00"/>
    <x v="2"/>
    <s v="First Class"/>
    <x v="300"/>
    <x v="300"/>
    <s v="Consumer"/>
    <s v="United States"/>
    <s v="Des Plaines"/>
    <s v="Illinois"/>
    <n v="60016"/>
    <x v="2"/>
    <s v="FUR-BO-10003546"/>
    <s v="Furniture"/>
    <x v="0"/>
    <x v="0"/>
    <x v="1647"/>
    <n v="424.11599999999999"/>
  </r>
  <r>
    <n v="7302"/>
    <s v="CA-2015-163468"/>
    <d v="2015-11-18T00:00:00"/>
    <d v="2015-11-21T00:00:00"/>
    <x v="2"/>
    <s v="First Class"/>
    <x v="300"/>
    <x v="300"/>
    <s v="Consumer"/>
    <s v="United States"/>
    <s v="Des Plaines"/>
    <s v="Illinois"/>
    <n v="60016"/>
    <x v="2"/>
    <s v="OFF-BI-10004728"/>
    <s v="Office Supplies"/>
    <x v="1"/>
    <x v="8"/>
    <x v="544"/>
    <n v="2.8919999999999999"/>
  </r>
  <r>
    <n v="7303"/>
    <s v="CA-2015-163468"/>
    <d v="2015-11-18T00:00:00"/>
    <d v="2015-11-21T00:00:00"/>
    <x v="2"/>
    <s v="First Class"/>
    <x v="300"/>
    <x v="300"/>
    <s v="Consumer"/>
    <s v="United States"/>
    <s v="Des Plaines"/>
    <s v="Illinois"/>
    <n v="60016"/>
    <x v="2"/>
    <s v="OFF-ST-10000025"/>
    <s v="Office Supplies"/>
    <x v="1"/>
    <x v="4"/>
    <x v="621"/>
    <n v="381.72"/>
  </r>
  <r>
    <n v="7304"/>
    <s v="US-2018-117450"/>
    <d v="2018-04-09T00:00:00"/>
    <d v="2018-09-08T00:00:00"/>
    <x v="4"/>
    <s v="Standard Class"/>
    <x v="770"/>
    <x v="770"/>
    <s v="Consumer"/>
    <s v="United States"/>
    <s v="Boynton Beach"/>
    <s v="Florida"/>
    <n v="33437"/>
    <x v="0"/>
    <s v="FUR-CH-10003817"/>
    <s v="Furniture"/>
    <x v="0"/>
    <x v="1"/>
    <x v="164"/>
    <n v="97.183999999999997"/>
  </r>
  <r>
    <n v="7305"/>
    <s v="US-2018-117450"/>
    <d v="2018-04-09T00:00:00"/>
    <d v="2018-09-08T00:00:00"/>
    <x v="4"/>
    <s v="Standard Class"/>
    <x v="770"/>
    <x v="770"/>
    <s v="Consumer"/>
    <s v="United States"/>
    <s v="Boynton Beach"/>
    <s v="Florida"/>
    <n v="33437"/>
    <x v="0"/>
    <s v="OFF-PA-10000289"/>
    <s v="Office Supplies"/>
    <x v="1"/>
    <x v="10"/>
    <x v="729"/>
    <n v="10.368"/>
  </r>
  <r>
    <n v="7306"/>
    <s v="CA-2015-137274"/>
    <d v="2015-03-29T00:00:00"/>
    <d v="2015-04-02T00:00:00"/>
    <x v="10"/>
    <s v="Standard Class"/>
    <x v="207"/>
    <x v="207"/>
    <s v="Consumer"/>
    <s v="United States"/>
    <s v="Plano"/>
    <s v="Texas"/>
    <n v="75023"/>
    <x v="2"/>
    <s v="FUR-TA-10001889"/>
    <s v="Furniture"/>
    <x v="0"/>
    <x v="3"/>
    <x v="411"/>
    <n v="890.84100000000001"/>
  </r>
  <r>
    <n v="7307"/>
    <s v="CA-2017-144092"/>
    <d v="2017-05-11T00:00:00"/>
    <d v="2017-11-07T00:00:00"/>
    <x v="5"/>
    <s v="Second Class"/>
    <x v="109"/>
    <x v="109"/>
    <s v="Consumer"/>
    <s v="United States"/>
    <s v="San Jose"/>
    <s v="California"/>
    <n v="95123"/>
    <x v="1"/>
    <s v="TEC-AC-10002305"/>
    <s v="Technology"/>
    <x v="2"/>
    <x v="11"/>
    <x v="1530"/>
    <n v="72"/>
  </r>
  <r>
    <n v="7308"/>
    <s v="CA-2017-144092"/>
    <d v="2017-05-11T00:00:00"/>
    <d v="2017-11-07T00:00:00"/>
    <x v="5"/>
    <s v="Second Class"/>
    <x v="109"/>
    <x v="109"/>
    <s v="Consumer"/>
    <s v="United States"/>
    <s v="San Jose"/>
    <s v="California"/>
    <n v="95123"/>
    <x v="1"/>
    <s v="FUR-CH-10004875"/>
    <s v="Furniture"/>
    <x v="0"/>
    <x v="1"/>
    <x v="1445"/>
    <n v="113.88800000000001"/>
  </r>
  <r>
    <n v="7309"/>
    <s v="CA-2017-144092"/>
    <d v="2017-05-11T00:00:00"/>
    <d v="2017-11-07T00:00:00"/>
    <x v="5"/>
    <s v="Second Class"/>
    <x v="109"/>
    <x v="109"/>
    <s v="Consumer"/>
    <s v="United States"/>
    <s v="San Jose"/>
    <s v="California"/>
    <n v="95123"/>
    <x v="1"/>
    <s v="OFF-EN-10001434"/>
    <s v="Office Supplies"/>
    <x v="1"/>
    <x v="12"/>
    <x v="439"/>
    <n v="158.13"/>
  </r>
  <r>
    <n v="7310"/>
    <s v="CA-2018-112172"/>
    <d v="2018-10-06T00:00:00"/>
    <d v="2018-06-14T00:00:00"/>
    <x v="8"/>
    <s v="Second Class"/>
    <x v="152"/>
    <x v="152"/>
    <s v="Corporate"/>
    <s v="United States"/>
    <s v="New York City"/>
    <s v="New York"/>
    <n v="10024"/>
    <x v="3"/>
    <s v="OFF-FA-10004395"/>
    <s v="Office Supplies"/>
    <x v="1"/>
    <x v="13"/>
    <x v="1201"/>
    <n v="14.13"/>
  </r>
  <r>
    <n v="7311"/>
    <s v="CA-2016-121699"/>
    <d v="2016-10-08T00:00:00"/>
    <d v="2016-08-14T00:00:00"/>
    <x v="8"/>
    <s v="Standard Class"/>
    <x v="217"/>
    <x v="217"/>
    <s v="Consumer"/>
    <s v="United States"/>
    <s v="Detroit"/>
    <s v="Michigan"/>
    <n v="48227"/>
    <x v="2"/>
    <s v="OFF-BI-10004632"/>
    <s v="Office Supplies"/>
    <x v="1"/>
    <x v="8"/>
    <x v="919"/>
    <n v="64.75"/>
  </r>
  <r>
    <n v="7312"/>
    <s v="CA-2016-162761"/>
    <d v="2016-09-10T00:00:00"/>
    <d v="2016-10-13T00:00:00"/>
    <x v="3"/>
    <s v="Standard Class"/>
    <x v="623"/>
    <x v="623"/>
    <s v="Consumer"/>
    <s v="United States"/>
    <s v="Miami"/>
    <s v="Florida"/>
    <n v="33178"/>
    <x v="0"/>
    <s v="OFF-BI-10000145"/>
    <s v="Office Supplies"/>
    <x v="1"/>
    <x v="8"/>
    <x v="742"/>
    <n v="1.8720000000000001"/>
  </r>
  <r>
    <n v="7313"/>
    <s v="CA-2016-162761"/>
    <d v="2016-09-10T00:00:00"/>
    <d v="2016-10-13T00:00:00"/>
    <x v="3"/>
    <s v="Standard Class"/>
    <x v="623"/>
    <x v="623"/>
    <s v="Consumer"/>
    <s v="United States"/>
    <s v="Miami"/>
    <s v="Florida"/>
    <n v="33178"/>
    <x v="0"/>
    <s v="OFF-BI-10002498"/>
    <s v="Office Supplies"/>
    <x v="1"/>
    <x v="8"/>
    <x v="440"/>
    <n v="11.214"/>
  </r>
  <r>
    <n v="7314"/>
    <s v="CA-2016-162761"/>
    <d v="2016-09-10T00:00:00"/>
    <d v="2016-10-13T00:00:00"/>
    <x v="3"/>
    <s v="Standard Class"/>
    <x v="623"/>
    <x v="623"/>
    <s v="Consumer"/>
    <s v="United States"/>
    <s v="Miami"/>
    <s v="Florida"/>
    <n v="33178"/>
    <x v="0"/>
    <s v="OFF-AR-10001761"/>
    <s v="Office Supplies"/>
    <x v="1"/>
    <x v="6"/>
    <x v="1651"/>
    <n v="37.375999999999998"/>
  </r>
  <r>
    <n v="7315"/>
    <s v="CA-2017-121377"/>
    <d v="2017-05-28T00:00:00"/>
    <d v="2017-06-02T00:00:00"/>
    <x v="5"/>
    <s v="Standard Class"/>
    <x v="184"/>
    <x v="184"/>
    <s v="Home Office"/>
    <s v="United States"/>
    <s v="Park Ridge"/>
    <s v="Illinois"/>
    <n v="60068"/>
    <x v="2"/>
    <s v="TEC-PH-10001817"/>
    <s v="Technology"/>
    <x v="2"/>
    <x v="7"/>
    <x v="1106"/>
    <n v="286.39999999999998"/>
  </r>
  <r>
    <n v="7316"/>
    <s v="CA-2018-115322"/>
    <d v="2018-11-05T00:00:00"/>
    <d v="2018-05-16T00:00:00"/>
    <x v="2"/>
    <s v="Second Class"/>
    <x v="233"/>
    <x v="233"/>
    <s v="Consumer"/>
    <s v="United States"/>
    <s v="New York City"/>
    <s v="New York"/>
    <n v="10024"/>
    <x v="3"/>
    <s v="OFF-AR-10004456"/>
    <s v="Office Supplies"/>
    <x v="1"/>
    <x v="6"/>
    <x v="1053"/>
    <n v="43.92"/>
  </r>
  <r>
    <n v="7317"/>
    <s v="CA-2017-132066"/>
    <d v="2017-10-16T00:00:00"/>
    <d v="2017-10-20T00:00:00"/>
    <x v="8"/>
    <s v="Standard Class"/>
    <x v="240"/>
    <x v="240"/>
    <s v="Corporate"/>
    <s v="United States"/>
    <s v="New York City"/>
    <s v="New York"/>
    <n v="10011"/>
    <x v="3"/>
    <s v="FUR-TA-10001539"/>
    <s v="Furniture"/>
    <x v="0"/>
    <x v="3"/>
    <x v="10"/>
    <n v="142.18199999999999"/>
  </r>
  <r>
    <n v="7318"/>
    <s v="CA-2018-158120"/>
    <d v="2018-11-17T00:00:00"/>
    <d v="2018-11-21T00:00:00"/>
    <x v="2"/>
    <s v="Standard Class"/>
    <x v="542"/>
    <x v="542"/>
    <s v="Corporate"/>
    <s v="United States"/>
    <s v="Hillsboro"/>
    <s v="Oregon"/>
    <n v="97123"/>
    <x v="1"/>
    <s v="OFF-PA-10003205"/>
    <s v="Office Supplies"/>
    <x v="1"/>
    <x v="10"/>
    <x v="1785"/>
    <n v="19.608000000000001"/>
  </r>
  <r>
    <n v="7319"/>
    <s v="CA-2018-158120"/>
    <d v="2018-11-17T00:00:00"/>
    <d v="2018-11-21T00:00:00"/>
    <x v="2"/>
    <s v="Standard Class"/>
    <x v="542"/>
    <x v="542"/>
    <s v="Corporate"/>
    <s v="United States"/>
    <s v="Hillsboro"/>
    <s v="Oregon"/>
    <n v="97123"/>
    <x v="1"/>
    <s v="OFF-BI-10002813"/>
    <s v="Office Supplies"/>
    <x v="1"/>
    <x v="8"/>
    <x v="914"/>
    <n v="4.1580000000000004"/>
  </r>
  <r>
    <n v="7320"/>
    <s v="CA-2018-100097"/>
    <d v="2018-11-26T00:00:00"/>
    <d v="2018-11-29T00:00:00"/>
    <x v="2"/>
    <s v="Second Class"/>
    <x v="438"/>
    <x v="438"/>
    <s v="Consumer"/>
    <s v="United States"/>
    <s v="New York City"/>
    <s v="New York"/>
    <n v="10009"/>
    <x v="3"/>
    <s v="TEC-PH-10002310"/>
    <s v="Technology"/>
    <x v="2"/>
    <x v="7"/>
    <x v="1368"/>
    <n v="979.95"/>
  </r>
  <r>
    <n v="7321"/>
    <s v="CA-2018-100097"/>
    <d v="2018-11-26T00:00:00"/>
    <d v="2018-11-29T00:00:00"/>
    <x v="2"/>
    <s v="Second Class"/>
    <x v="438"/>
    <x v="438"/>
    <s v="Consumer"/>
    <s v="United States"/>
    <s v="New York City"/>
    <s v="New York"/>
    <n v="10009"/>
    <x v="3"/>
    <s v="FUR-FU-10003623"/>
    <s v="Furniture"/>
    <x v="0"/>
    <x v="5"/>
    <x v="1235"/>
    <n v="135.30000000000001"/>
  </r>
  <r>
    <n v="7322"/>
    <s v="CA-2018-167626"/>
    <d v="2018-03-09T00:00:00"/>
    <d v="2018-09-07T00:00:00"/>
    <x v="10"/>
    <s v="Standard Class"/>
    <x v="501"/>
    <x v="501"/>
    <s v="Corporate"/>
    <s v="United States"/>
    <s v="Chicago"/>
    <s v="Illinois"/>
    <n v="60623"/>
    <x v="2"/>
    <s v="OFF-PA-10003424"/>
    <s v="Office Supplies"/>
    <x v="1"/>
    <x v="10"/>
    <x v="1090"/>
    <n v="8.9039999999999999"/>
  </r>
  <r>
    <n v="7323"/>
    <s v="CA-2018-167626"/>
    <d v="2018-03-09T00:00:00"/>
    <d v="2018-09-07T00:00:00"/>
    <x v="10"/>
    <s v="Standard Class"/>
    <x v="501"/>
    <x v="501"/>
    <s v="Corporate"/>
    <s v="United States"/>
    <s v="Chicago"/>
    <s v="Illinois"/>
    <n v="60623"/>
    <x v="2"/>
    <s v="TEC-AC-10004353"/>
    <s v="Technology"/>
    <x v="2"/>
    <x v="11"/>
    <x v="724"/>
    <n v="100.8"/>
  </r>
  <r>
    <n v="7324"/>
    <s v="US-2018-126053"/>
    <d v="2018-05-12T00:00:00"/>
    <d v="2018-12-08T00:00:00"/>
    <x v="5"/>
    <s v="First Class"/>
    <x v="229"/>
    <x v="229"/>
    <s v="Consumer"/>
    <s v="United States"/>
    <s v="New York City"/>
    <s v="New York"/>
    <n v="10024"/>
    <x v="3"/>
    <s v="FUR-FU-10001934"/>
    <s v="Furniture"/>
    <x v="0"/>
    <x v="5"/>
    <x v="107"/>
    <n v="41.96"/>
  </r>
  <r>
    <n v="7325"/>
    <s v="US-2018-126053"/>
    <d v="2018-05-12T00:00:00"/>
    <d v="2018-12-08T00:00:00"/>
    <x v="5"/>
    <s v="First Class"/>
    <x v="229"/>
    <x v="229"/>
    <s v="Consumer"/>
    <s v="United States"/>
    <s v="New York City"/>
    <s v="New York"/>
    <n v="10024"/>
    <x v="3"/>
    <s v="OFF-LA-10003766"/>
    <s v="Office Supplies"/>
    <x v="1"/>
    <x v="2"/>
    <x v="365"/>
    <n v="9.4499999999999993"/>
  </r>
  <r>
    <n v="7326"/>
    <s v="US-2018-128447"/>
    <d v="2018-10-11T00:00:00"/>
    <d v="2018-11-17T00:00:00"/>
    <x v="8"/>
    <s v="Standard Class"/>
    <x v="266"/>
    <x v="266"/>
    <s v="Consumer"/>
    <s v="United States"/>
    <s v="Pasco"/>
    <s v="Washington"/>
    <n v="99301"/>
    <x v="1"/>
    <s v="OFF-AP-10004540"/>
    <s v="Office Supplies"/>
    <x v="1"/>
    <x v="9"/>
    <x v="1303"/>
    <n v="400.8"/>
  </r>
  <r>
    <n v="7327"/>
    <s v="US-2018-128447"/>
    <d v="2018-10-11T00:00:00"/>
    <d v="2018-11-17T00:00:00"/>
    <x v="8"/>
    <s v="Standard Class"/>
    <x v="266"/>
    <x v="266"/>
    <s v="Consumer"/>
    <s v="United States"/>
    <s v="Pasco"/>
    <s v="Washington"/>
    <n v="99301"/>
    <x v="1"/>
    <s v="OFF-BI-10001543"/>
    <s v="Office Supplies"/>
    <x v="1"/>
    <x v="8"/>
    <x v="380"/>
    <n v="28.792000000000002"/>
  </r>
  <r>
    <n v="7328"/>
    <s v="US-2015-131275"/>
    <d v="2015-03-18T00:00:00"/>
    <d v="2015-03-24T00:00:00"/>
    <x v="10"/>
    <s v="Standard Class"/>
    <x v="337"/>
    <x v="337"/>
    <s v="Home Office"/>
    <s v="United States"/>
    <s v="Burbank"/>
    <s v="California"/>
    <n v="91505"/>
    <x v="1"/>
    <s v="FUR-FU-10004597"/>
    <s v="Furniture"/>
    <x v="0"/>
    <x v="5"/>
    <x v="1266"/>
    <n v="111"/>
  </r>
  <r>
    <n v="7329"/>
    <s v="US-2015-131275"/>
    <d v="2015-03-18T00:00:00"/>
    <d v="2015-03-24T00:00:00"/>
    <x v="10"/>
    <s v="Standard Class"/>
    <x v="337"/>
    <x v="337"/>
    <s v="Home Office"/>
    <s v="United States"/>
    <s v="Burbank"/>
    <s v="California"/>
    <n v="91505"/>
    <x v="1"/>
    <s v="TEC-MA-10001148"/>
    <s v="Technology"/>
    <x v="2"/>
    <x v="15"/>
    <x v="207"/>
    <n v="1279.9680000000001"/>
  </r>
  <r>
    <n v="7330"/>
    <s v="US-2015-131275"/>
    <d v="2015-03-18T00:00:00"/>
    <d v="2015-03-24T00:00:00"/>
    <x v="10"/>
    <s v="Standard Class"/>
    <x v="337"/>
    <x v="337"/>
    <s v="Home Office"/>
    <s v="United States"/>
    <s v="Burbank"/>
    <s v="California"/>
    <n v="91505"/>
    <x v="1"/>
    <s v="OFF-ST-10000078"/>
    <s v="Office Supplies"/>
    <x v="1"/>
    <x v="4"/>
    <x v="1227"/>
    <n v="1856.19"/>
  </r>
  <r>
    <n v="7331"/>
    <s v="CA-2017-149349"/>
    <d v="2017-12-11T00:00:00"/>
    <d v="2017-11-13T00:00:00"/>
    <x v="1"/>
    <s v="First Class"/>
    <x v="70"/>
    <x v="70"/>
    <s v="Corporate"/>
    <s v="United States"/>
    <s v="Chicago"/>
    <s v="Illinois"/>
    <n v="60623"/>
    <x v="2"/>
    <s v="FUR-FU-10001037"/>
    <s v="Furniture"/>
    <x v="0"/>
    <x v="5"/>
    <x v="1169"/>
    <n v="22.751999999999999"/>
  </r>
  <r>
    <n v="7332"/>
    <s v="CA-2018-115119"/>
    <d v="2018-10-26T00:00:00"/>
    <d v="2018-10-30T00:00:00"/>
    <x v="8"/>
    <s v="Standard Class"/>
    <x v="464"/>
    <x v="464"/>
    <s v="Corporate"/>
    <s v="United States"/>
    <s v="Lancaster"/>
    <s v="Pennsylvania"/>
    <n v="17602"/>
    <x v="3"/>
    <s v="TEC-PH-10001433"/>
    <s v="Technology"/>
    <x v="2"/>
    <x v="7"/>
    <x v="240"/>
    <n v="61.542000000000002"/>
  </r>
  <r>
    <n v="7333"/>
    <s v="CA-2018-115119"/>
    <d v="2018-10-26T00:00:00"/>
    <d v="2018-10-30T00:00:00"/>
    <x v="8"/>
    <s v="Standard Class"/>
    <x v="464"/>
    <x v="464"/>
    <s v="Corporate"/>
    <s v="United States"/>
    <s v="Lancaster"/>
    <s v="Pennsylvania"/>
    <n v="17602"/>
    <x v="3"/>
    <s v="OFF-BI-10003007"/>
    <s v="Office Supplies"/>
    <x v="1"/>
    <x v="8"/>
    <x v="1551"/>
    <n v="81.438000000000002"/>
  </r>
  <r>
    <n v="7334"/>
    <s v="CA-2016-125563"/>
    <d v="2016-11-04T00:00:00"/>
    <d v="2016-04-17T00:00:00"/>
    <x v="2"/>
    <s v="Standard Class"/>
    <x v="701"/>
    <x v="701"/>
    <s v="Consumer"/>
    <s v="United States"/>
    <s v="Tampa"/>
    <s v="Florida"/>
    <n v="33614"/>
    <x v="0"/>
    <s v="FUR-FU-10001290"/>
    <s v="Furniture"/>
    <x v="0"/>
    <x v="5"/>
    <x v="452"/>
    <n v="67.36"/>
  </r>
  <r>
    <n v="7335"/>
    <s v="CA-2016-125563"/>
    <d v="2016-11-04T00:00:00"/>
    <d v="2016-04-17T00:00:00"/>
    <x v="2"/>
    <s v="Standard Class"/>
    <x v="701"/>
    <x v="701"/>
    <s v="Consumer"/>
    <s v="United States"/>
    <s v="Tampa"/>
    <s v="Florida"/>
    <n v="33614"/>
    <x v="0"/>
    <s v="FUR-FU-10000087"/>
    <s v="Furniture"/>
    <x v="0"/>
    <x v="5"/>
    <x v="206"/>
    <n v="54.527999999999999"/>
  </r>
  <r>
    <n v="7336"/>
    <s v="CA-2016-113152"/>
    <d v="2016-12-25T00:00:00"/>
    <d v="2016-12-30T00:00:00"/>
    <x v="1"/>
    <s v="Standard Class"/>
    <x v="600"/>
    <x v="600"/>
    <s v="Consumer"/>
    <s v="United States"/>
    <s v="New York City"/>
    <s v="New York"/>
    <n v="10024"/>
    <x v="3"/>
    <s v="TEC-AC-10002049"/>
    <s v="Technology"/>
    <x v="2"/>
    <x v="11"/>
    <x v="1062"/>
    <n v="843.9"/>
  </r>
  <r>
    <n v="7337"/>
    <s v="CA-2016-113152"/>
    <d v="2016-12-25T00:00:00"/>
    <d v="2016-12-30T00:00:00"/>
    <x v="1"/>
    <s v="Standard Class"/>
    <x v="600"/>
    <x v="600"/>
    <s v="Consumer"/>
    <s v="United States"/>
    <s v="New York City"/>
    <s v="New York"/>
    <n v="10024"/>
    <x v="3"/>
    <s v="FUR-BO-10002613"/>
    <s v="Furniture"/>
    <x v="0"/>
    <x v="0"/>
    <x v="179"/>
    <n v="449.56799999999998"/>
  </r>
  <r>
    <n v="7338"/>
    <s v="CA-2018-165155"/>
    <d v="2018-09-21T00:00:00"/>
    <d v="2018-09-23T00:00:00"/>
    <x v="3"/>
    <s v="First Class"/>
    <x v="606"/>
    <x v="606"/>
    <s v="Corporate"/>
    <s v="United States"/>
    <s v="Los Angeles"/>
    <s v="California"/>
    <n v="90045"/>
    <x v="1"/>
    <s v="OFF-ST-10004950"/>
    <s v="Office Supplies"/>
    <x v="1"/>
    <x v="4"/>
    <x v="1519"/>
    <n v="15.51"/>
  </r>
  <r>
    <n v="7339"/>
    <s v="CA-2015-163412"/>
    <d v="2015-12-20T00:00:00"/>
    <d v="2015-12-23T00:00:00"/>
    <x v="1"/>
    <s v="Second Class"/>
    <x v="416"/>
    <x v="416"/>
    <s v="Corporate"/>
    <s v="United States"/>
    <s v="New York City"/>
    <s v="New York"/>
    <n v="10035"/>
    <x v="3"/>
    <s v="FUR-CH-10004875"/>
    <s v="Furniture"/>
    <x v="0"/>
    <x v="1"/>
    <x v="1445"/>
    <n v="192.18600000000001"/>
  </r>
  <r>
    <n v="7340"/>
    <s v="CA-2016-159590"/>
    <d v="2016-07-18T00:00:00"/>
    <d v="2016-07-21T00:00:00"/>
    <x v="6"/>
    <s v="First Class"/>
    <x v="346"/>
    <x v="346"/>
    <s v="Corporate"/>
    <s v="United States"/>
    <s v="New York City"/>
    <s v="New York"/>
    <n v="10009"/>
    <x v="3"/>
    <s v="OFF-AR-10003190"/>
    <s v="Office Supplies"/>
    <x v="1"/>
    <x v="6"/>
    <x v="649"/>
    <n v="5.76"/>
  </r>
  <r>
    <n v="7341"/>
    <s v="CA-2015-116190"/>
    <d v="2015-07-26T00:00:00"/>
    <d v="2015-08-01T00:00:00"/>
    <x v="6"/>
    <s v="Standard Class"/>
    <x v="495"/>
    <x v="495"/>
    <s v="Consumer"/>
    <s v="United States"/>
    <s v="Atlanta"/>
    <s v="Georgia"/>
    <n v="30318"/>
    <x v="0"/>
    <s v="FUR-CH-10000553"/>
    <s v="Furniture"/>
    <x v="0"/>
    <x v="1"/>
    <x v="1257"/>
    <n v="67.88"/>
  </r>
  <r>
    <n v="7342"/>
    <s v="CA-2015-116190"/>
    <d v="2015-07-26T00:00:00"/>
    <d v="2015-08-01T00:00:00"/>
    <x v="6"/>
    <s v="Standard Class"/>
    <x v="495"/>
    <x v="495"/>
    <s v="Consumer"/>
    <s v="United States"/>
    <s v="Atlanta"/>
    <s v="Georgia"/>
    <n v="30318"/>
    <x v="0"/>
    <s v="OFF-LA-10002762"/>
    <s v="Office Supplies"/>
    <x v="1"/>
    <x v="2"/>
    <x v="49"/>
    <n v="162.88999999999999"/>
  </r>
  <r>
    <n v="7343"/>
    <s v="CA-2015-116190"/>
    <d v="2015-07-26T00:00:00"/>
    <d v="2015-08-01T00:00:00"/>
    <x v="6"/>
    <s v="Standard Class"/>
    <x v="495"/>
    <x v="495"/>
    <s v="Consumer"/>
    <s v="United States"/>
    <s v="Atlanta"/>
    <s v="Georgia"/>
    <n v="30318"/>
    <x v="0"/>
    <s v="FUR-FU-10000719"/>
    <s v="Furniture"/>
    <x v="0"/>
    <x v="5"/>
    <x v="1673"/>
    <n v="25.71"/>
  </r>
  <r>
    <n v="7344"/>
    <s v="CA-2015-168473"/>
    <d v="2015-12-26T00:00:00"/>
    <d v="2016-01-01T00:00:00"/>
    <x v="1"/>
    <s v="Standard Class"/>
    <x v="14"/>
    <x v="14"/>
    <s v="Consumer"/>
    <s v="United States"/>
    <s v="New York City"/>
    <s v="New York"/>
    <n v="10009"/>
    <x v="3"/>
    <s v="OFF-ST-10000563"/>
    <s v="Office Supplies"/>
    <x v="1"/>
    <x v="4"/>
    <x v="903"/>
    <n v="191.88"/>
  </r>
  <r>
    <n v="7345"/>
    <s v="CA-2018-168389"/>
    <d v="2018-11-12T00:00:00"/>
    <d v="2018-12-17T00:00:00"/>
    <x v="2"/>
    <s v="Standard Class"/>
    <x v="1"/>
    <x v="1"/>
    <s v="Corporate"/>
    <s v="United States"/>
    <s v="Jacksonville"/>
    <s v="Florida"/>
    <n v="32216"/>
    <x v="0"/>
    <s v="FUR-TA-10004289"/>
    <s v="Furniture"/>
    <x v="0"/>
    <x v="3"/>
    <x v="189"/>
    <n v="721.875"/>
  </r>
  <r>
    <n v="7346"/>
    <s v="CA-2018-168389"/>
    <d v="2018-11-12T00:00:00"/>
    <d v="2018-12-17T00:00:00"/>
    <x v="2"/>
    <s v="Standard Class"/>
    <x v="1"/>
    <x v="1"/>
    <s v="Corporate"/>
    <s v="United States"/>
    <s v="Jacksonville"/>
    <s v="Florida"/>
    <n v="32216"/>
    <x v="0"/>
    <s v="TEC-PH-10003555"/>
    <s v="Technology"/>
    <x v="2"/>
    <x v="7"/>
    <x v="462"/>
    <n v="73.567999999999998"/>
  </r>
  <r>
    <n v="7347"/>
    <s v="CA-2018-168389"/>
    <d v="2018-11-12T00:00:00"/>
    <d v="2018-12-17T00:00:00"/>
    <x v="2"/>
    <s v="Standard Class"/>
    <x v="1"/>
    <x v="1"/>
    <s v="Corporate"/>
    <s v="United States"/>
    <s v="Jacksonville"/>
    <s v="Florida"/>
    <n v="32216"/>
    <x v="0"/>
    <s v="OFF-AR-10001958"/>
    <s v="Office Supplies"/>
    <x v="1"/>
    <x v="6"/>
    <x v="208"/>
    <n v="13.584"/>
  </r>
  <r>
    <n v="7348"/>
    <s v="CA-2018-168389"/>
    <d v="2018-11-12T00:00:00"/>
    <d v="2018-12-17T00:00:00"/>
    <x v="2"/>
    <s v="Standard Class"/>
    <x v="1"/>
    <x v="1"/>
    <s v="Corporate"/>
    <s v="United States"/>
    <s v="Jacksonville"/>
    <s v="Florida"/>
    <n v="32216"/>
    <x v="0"/>
    <s v="FUR-CH-10000225"/>
    <s v="Furniture"/>
    <x v="0"/>
    <x v="1"/>
    <x v="406"/>
    <n v="64.784000000000006"/>
  </r>
  <r>
    <n v="7349"/>
    <s v="CA-2015-130421"/>
    <d v="2015-03-03T00:00:00"/>
    <d v="2015-03-07T00:00:00"/>
    <x v="10"/>
    <s v="Standard Class"/>
    <x v="710"/>
    <x v="710"/>
    <s v="Consumer"/>
    <s v="United States"/>
    <s v="Houston"/>
    <s v="Texas"/>
    <n v="77095"/>
    <x v="2"/>
    <s v="OFF-AP-10002534"/>
    <s v="Office Supplies"/>
    <x v="1"/>
    <x v="9"/>
    <x v="1202"/>
    <n v="176.77199999999999"/>
  </r>
  <r>
    <n v="7350"/>
    <s v="CA-2018-142125"/>
    <d v="2018-10-21T00:00:00"/>
    <d v="2018-10-27T00:00:00"/>
    <x v="8"/>
    <s v="Standard Class"/>
    <x v="80"/>
    <x v="80"/>
    <s v="Corporate"/>
    <s v="United States"/>
    <s v="Milwaukee"/>
    <s v="Wisconsin"/>
    <n v="53209"/>
    <x v="2"/>
    <s v="OFF-BI-10000301"/>
    <s v="Office Supplies"/>
    <x v="1"/>
    <x v="8"/>
    <x v="625"/>
    <n v="38.82"/>
  </r>
  <r>
    <n v="7351"/>
    <s v="CA-2018-142125"/>
    <d v="2018-10-21T00:00:00"/>
    <d v="2018-10-27T00:00:00"/>
    <x v="8"/>
    <s v="Standard Class"/>
    <x v="80"/>
    <x v="80"/>
    <s v="Corporate"/>
    <s v="United States"/>
    <s v="Milwaukee"/>
    <s v="Wisconsin"/>
    <n v="53209"/>
    <x v="2"/>
    <s v="OFF-BI-10003460"/>
    <s v="Office Supplies"/>
    <x v="1"/>
    <x v="8"/>
    <x v="237"/>
    <n v="21.9"/>
  </r>
  <r>
    <n v="7352"/>
    <s v="CA-2018-141138"/>
    <d v="2018-10-11T00:00:00"/>
    <d v="2018-11-16T00:00:00"/>
    <x v="8"/>
    <s v="Standard Class"/>
    <x v="485"/>
    <x v="485"/>
    <s v="Consumer"/>
    <s v="United States"/>
    <s v="Modesto"/>
    <s v="California"/>
    <n v="95351"/>
    <x v="1"/>
    <s v="TEC-AC-10001772"/>
    <s v="Technology"/>
    <x v="2"/>
    <x v="11"/>
    <x v="405"/>
    <n v="111.79"/>
  </r>
  <r>
    <n v="7353"/>
    <s v="CA-2018-152135"/>
    <d v="2018-03-16T00:00:00"/>
    <d v="2018-03-18T00:00:00"/>
    <x v="10"/>
    <s v="Second Class"/>
    <x v="377"/>
    <x v="377"/>
    <s v="Home Office"/>
    <s v="United States"/>
    <s v="Lakewood"/>
    <s v="Ohio"/>
    <n v="44107"/>
    <x v="3"/>
    <s v="TEC-PH-10003505"/>
    <s v="Technology"/>
    <x v="2"/>
    <x v="7"/>
    <x v="910"/>
    <n v="445.44"/>
  </r>
  <r>
    <n v="7354"/>
    <s v="CA-2017-151974"/>
    <d v="2017-09-22T00:00:00"/>
    <d v="2017-09-29T00:00:00"/>
    <x v="3"/>
    <s v="Standard Class"/>
    <x v="372"/>
    <x v="372"/>
    <s v="Home Office"/>
    <s v="United States"/>
    <s v="Philadelphia"/>
    <s v="Pennsylvania"/>
    <n v="19134"/>
    <x v="3"/>
    <s v="OFF-LA-10004484"/>
    <s v="Office Supplies"/>
    <x v="1"/>
    <x v="2"/>
    <x v="617"/>
    <n v="16.52"/>
  </r>
  <r>
    <n v="7355"/>
    <s v="CA-2018-154102"/>
    <d v="2018-06-02T00:00:00"/>
    <d v="2018-02-13T00:00:00"/>
    <x v="9"/>
    <s v="Standard Class"/>
    <x v="381"/>
    <x v="381"/>
    <s v="Home Office"/>
    <s v="United States"/>
    <s v="San Francisco"/>
    <s v="California"/>
    <n v="94109"/>
    <x v="1"/>
    <s v="OFF-PA-10001593"/>
    <s v="Office Supplies"/>
    <x v="1"/>
    <x v="10"/>
    <x v="1764"/>
    <n v="29.9"/>
  </r>
  <r>
    <n v="7356"/>
    <s v="CA-2016-139780"/>
    <d v="2016-12-31T00:00:00"/>
    <d v="2017-01-02T00:00:00"/>
    <x v="1"/>
    <s v="Second Class"/>
    <x v="706"/>
    <x v="706"/>
    <s v="Corporate"/>
    <s v="United States"/>
    <s v="Detroit"/>
    <s v="Michigan"/>
    <n v="48205"/>
    <x v="2"/>
    <s v="OFF-BI-10004139"/>
    <s v="Office Supplies"/>
    <x v="1"/>
    <x v="8"/>
    <x v="932"/>
    <n v="116.4"/>
  </r>
  <r>
    <n v="7357"/>
    <s v="CA-2017-114748"/>
    <d v="2017-09-10T00:00:00"/>
    <d v="2017-10-14T00:00:00"/>
    <x v="3"/>
    <s v="Standard Class"/>
    <x v="595"/>
    <x v="595"/>
    <s v="Home Office"/>
    <s v="United States"/>
    <s v="Phoenix"/>
    <s v="Arizona"/>
    <n v="85023"/>
    <x v="1"/>
    <s v="OFF-AR-10001315"/>
    <s v="Office Supplies"/>
    <x v="1"/>
    <x v="6"/>
    <x v="1029"/>
    <n v="1.4079999999999999"/>
  </r>
  <r>
    <n v="7358"/>
    <s v="CA-2017-114748"/>
    <d v="2017-09-10T00:00:00"/>
    <d v="2017-10-14T00:00:00"/>
    <x v="3"/>
    <s v="Standard Class"/>
    <x v="595"/>
    <x v="595"/>
    <s v="Home Office"/>
    <s v="United States"/>
    <s v="Phoenix"/>
    <s v="Arizona"/>
    <n v="85023"/>
    <x v="1"/>
    <s v="FUR-FU-10001488"/>
    <s v="Furniture"/>
    <x v="0"/>
    <x v="5"/>
    <x v="1049"/>
    <n v="169.56800000000001"/>
  </r>
  <r>
    <n v="7359"/>
    <s v="US-2015-115189"/>
    <d v="2015-12-30T00:00:00"/>
    <d v="2016-01-03T00:00:00"/>
    <x v="1"/>
    <s v="Second Class"/>
    <x v="753"/>
    <x v="753"/>
    <s v="Corporate"/>
    <s v="United States"/>
    <s v="Philadelphia"/>
    <s v="Pennsylvania"/>
    <n v="19143"/>
    <x v="3"/>
    <s v="TEC-PH-10002170"/>
    <s v="Technology"/>
    <x v="2"/>
    <x v="7"/>
    <x v="599"/>
    <n v="251.964"/>
  </r>
  <r>
    <n v="7360"/>
    <s v="US-2015-115189"/>
    <d v="2015-12-30T00:00:00"/>
    <d v="2016-01-03T00:00:00"/>
    <x v="1"/>
    <s v="Second Class"/>
    <x v="753"/>
    <x v="753"/>
    <s v="Corporate"/>
    <s v="United States"/>
    <s v="Philadelphia"/>
    <s v="Pennsylvania"/>
    <n v="19143"/>
    <x v="3"/>
    <s v="FUR-TA-10004575"/>
    <s v="Furniture"/>
    <x v="0"/>
    <x v="3"/>
    <x v="309"/>
    <n v="523.76400000000001"/>
  </r>
  <r>
    <n v="7361"/>
    <s v="CA-2017-163594"/>
    <d v="2017-12-04T00:00:00"/>
    <d v="2017-04-14T00:00:00"/>
    <x v="1"/>
    <s v="First Class"/>
    <x v="639"/>
    <x v="639"/>
    <s v="Consumer"/>
    <s v="United States"/>
    <s v="Los Angeles"/>
    <s v="California"/>
    <n v="90036"/>
    <x v="1"/>
    <s v="OFF-PA-10000809"/>
    <s v="Office Supplies"/>
    <x v="1"/>
    <x v="10"/>
    <x v="1133"/>
    <n v="19.440000000000001"/>
  </r>
  <r>
    <n v="7362"/>
    <s v="CA-2017-163594"/>
    <d v="2017-12-04T00:00:00"/>
    <d v="2017-04-14T00:00:00"/>
    <x v="1"/>
    <s v="First Class"/>
    <x v="639"/>
    <x v="639"/>
    <s v="Consumer"/>
    <s v="United States"/>
    <s v="Los Angeles"/>
    <s v="California"/>
    <n v="90036"/>
    <x v="1"/>
    <s v="FUR-CH-10000225"/>
    <s v="Furniture"/>
    <x v="0"/>
    <x v="1"/>
    <x v="406"/>
    <n v="194.352"/>
  </r>
  <r>
    <n v="7363"/>
    <s v="CA-2017-163594"/>
    <d v="2017-12-04T00:00:00"/>
    <d v="2017-04-14T00:00:00"/>
    <x v="1"/>
    <s v="First Class"/>
    <x v="639"/>
    <x v="639"/>
    <s v="Consumer"/>
    <s v="United States"/>
    <s v="Los Angeles"/>
    <s v="California"/>
    <n v="90036"/>
    <x v="1"/>
    <s v="OFF-BI-10003707"/>
    <s v="Office Supplies"/>
    <x v="1"/>
    <x v="8"/>
    <x v="784"/>
    <n v="36.624000000000002"/>
  </r>
  <r>
    <n v="7364"/>
    <s v="CA-2017-127243"/>
    <d v="2017-11-28T00:00:00"/>
    <d v="2017-12-04T00:00:00"/>
    <x v="2"/>
    <s v="Standard Class"/>
    <x v="103"/>
    <x v="103"/>
    <s v="Corporate"/>
    <s v="United States"/>
    <s v="Philadelphia"/>
    <s v="Pennsylvania"/>
    <n v="19140"/>
    <x v="3"/>
    <s v="TEC-PH-10004539"/>
    <s v="Technology"/>
    <x v="2"/>
    <x v="7"/>
    <x v="861"/>
    <n v="340.18200000000002"/>
  </r>
  <r>
    <n v="7365"/>
    <s v="CA-2017-127243"/>
    <d v="2017-11-28T00:00:00"/>
    <d v="2017-12-04T00:00:00"/>
    <x v="2"/>
    <s v="Standard Class"/>
    <x v="103"/>
    <x v="103"/>
    <s v="Corporate"/>
    <s v="United States"/>
    <s v="Philadelphia"/>
    <s v="Pennsylvania"/>
    <n v="19140"/>
    <x v="3"/>
    <s v="OFF-FA-10004076"/>
    <s v="Office Supplies"/>
    <x v="1"/>
    <x v="13"/>
    <x v="1222"/>
    <n v="12.672000000000001"/>
  </r>
  <r>
    <n v="7366"/>
    <s v="CA-2017-127243"/>
    <d v="2017-11-28T00:00:00"/>
    <d v="2017-12-04T00:00:00"/>
    <x v="2"/>
    <s v="Standard Class"/>
    <x v="103"/>
    <x v="103"/>
    <s v="Corporate"/>
    <s v="United States"/>
    <s v="Philadelphia"/>
    <s v="Pennsylvania"/>
    <n v="19140"/>
    <x v="3"/>
    <s v="OFF-BI-10003166"/>
    <s v="Office Supplies"/>
    <x v="1"/>
    <x v="8"/>
    <x v="1414"/>
    <n v="6.8879999999999999"/>
  </r>
  <r>
    <n v="7367"/>
    <s v="CA-2017-127243"/>
    <d v="2017-11-28T00:00:00"/>
    <d v="2017-12-04T00:00:00"/>
    <x v="2"/>
    <s v="Standard Class"/>
    <x v="103"/>
    <x v="103"/>
    <s v="Corporate"/>
    <s v="United States"/>
    <s v="Philadelphia"/>
    <s v="Pennsylvania"/>
    <n v="19140"/>
    <x v="3"/>
    <s v="OFF-ST-10002301"/>
    <s v="Office Supplies"/>
    <x v="1"/>
    <x v="4"/>
    <x v="1499"/>
    <n v="32.543999999999997"/>
  </r>
  <r>
    <n v="7368"/>
    <s v="CA-2017-127243"/>
    <d v="2017-11-28T00:00:00"/>
    <d v="2017-12-04T00:00:00"/>
    <x v="2"/>
    <s v="Standard Class"/>
    <x v="103"/>
    <x v="103"/>
    <s v="Corporate"/>
    <s v="United States"/>
    <s v="Philadelphia"/>
    <s v="Pennsylvania"/>
    <n v="19140"/>
    <x v="3"/>
    <s v="FUR-CH-10002647"/>
    <s v="Furniture"/>
    <x v="0"/>
    <x v="1"/>
    <x v="475"/>
    <n v="347.80200000000002"/>
  </r>
  <r>
    <n v="7369"/>
    <s v="CA-2018-161851"/>
    <d v="2018-04-15T00:00:00"/>
    <d v="2018-04-17T00:00:00"/>
    <x v="4"/>
    <s v="First Class"/>
    <x v="162"/>
    <x v="162"/>
    <s v="Corporate"/>
    <s v="United States"/>
    <s v="Miami"/>
    <s v="Florida"/>
    <n v="33180"/>
    <x v="0"/>
    <s v="OFF-BI-10004654"/>
    <s v="Office Supplies"/>
    <x v="1"/>
    <x v="8"/>
    <x v="1453"/>
    <n v="15.57"/>
  </r>
  <r>
    <n v="7370"/>
    <s v="CA-2016-110345"/>
    <d v="2016-09-03T00:00:00"/>
    <d v="2016-03-11T00:00:00"/>
    <x v="3"/>
    <s v="Second Class"/>
    <x v="592"/>
    <x v="592"/>
    <s v="Consumer"/>
    <s v="United States"/>
    <s v="Raleigh"/>
    <s v="North Carolina"/>
    <n v="27604"/>
    <x v="0"/>
    <s v="OFF-LA-10001175"/>
    <s v="Office Supplies"/>
    <x v="1"/>
    <x v="2"/>
    <x v="781"/>
    <n v="4.6079999999999997"/>
  </r>
  <r>
    <n v="7371"/>
    <s v="CA-2015-107769"/>
    <d v="2015-10-28T00:00:00"/>
    <d v="2015-11-01T00:00:00"/>
    <x v="8"/>
    <s v="Standard Class"/>
    <x v="387"/>
    <x v="387"/>
    <s v="Corporate"/>
    <s v="United States"/>
    <s v="Garden City"/>
    <s v="Kansas"/>
    <n v="67846"/>
    <x v="2"/>
    <s v="TEC-PH-10001336"/>
    <s v="Technology"/>
    <x v="2"/>
    <x v="7"/>
    <x v="950"/>
    <n v="257.98"/>
  </r>
  <r>
    <n v="7372"/>
    <s v="US-2018-123862"/>
    <d v="2018-07-01T00:00:00"/>
    <d v="2018-01-09T00:00:00"/>
    <x v="6"/>
    <s v="Second Class"/>
    <x v="440"/>
    <x v="440"/>
    <s v="Consumer"/>
    <s v="United States"/>
    <s v="Long Beach"/>
    <s v="California"/>
    <n v="90805"/>
    <x v="1"/>
    <s v="OFF-ST-10000760"/>
    <s v="Office Supplies"/>
    <x v="1"/>
    <x v="4"/>
    <x v="4"/>
    <n v="153.78"/>
  </r>
  <r>
    <n v="7373"/>
    <s v="US-2018-123862"/>
    <d v="2018-07-01T00:00:00"/>
    <d v="2018-01-09T00:00:00"/>
    <x v="6"/>
    <s v="Second Class"/>
    <x v="440"/>
    <x v="440"/>
    <s v="Consumer"/>
    <s v="United States"/>
    <s v="Long Beach"/>
    <s v="California"/>
    <n v="90805"/>
    <x v="1"/>
    <s v="OFF-ST-10002301"/>
    <s v="Office Supplies"/>
    <x v="1"/>
    <x v="4"/>
    <x v="1499"/>
    <n v="61.02"/>
  </r>
  <r>
    <n v="7374"/>
    <s v="US-2018-123862"/>
    <d v="2018-07-01T00:00:00"/>
    <d v="2018-01-09T00:00:00"/>
    <x v="6"/>
    <s v="Second Class"/>
    <x v="440"/>
    <x v="440"/>
    <s v="Consumer"/>
    <s v="United States"/>
    <s v="Long Beach"/>
    <s v="California"/>
    <n v="90805"/>
    <x v="1"/>
    <s v="OFF-SU-10004884"/>
    <s v="Office Supplies"/>
    <x v="1"/>
    <x v="14"/>
    <x v="1789"/>
    <n v="110.11"/>
  </r>
  <r>
    <n v="7375"/>
    <s v="US-2018-123862"/>
    <d v="2018-07-01T00:00:00"/>
    <d v="2018-01-09T00:00:00"/>
    <x v="6"/>
    <s v="Second Class"/>
    <x v="440"/>
    <x v="440"/>
    <s v="Consumer"/>
    <s v="United States"/>
    <s v="Long Beach"/>
    <s v="California"/>
    <n v="90805"/>
    <x v="1"/>
    <s v="OFF-FA-10003112"/>
    <s v="Office Supplies"/>
    <x v="1"/>
    <x v="13"/>
    <x v="128"/>
    <n v="7.89"/>
  </r>
  <r>
    <n v="7376"/>
    <s v="CA-2018-100580"/>
    <d v="2018-08-13T00:00:00"/>
    <d v="2018-08-20T00:00:00"/>
    <x v="0"/>
    <s v="Standard Class"/>
    <x v="149"/>
    <x v="149"/>
    <s v="Corporate"/>
    <s v="United States"/>
    <s v="San Diego"/>
    <s v="California"/>
    <n v="92037"/>
    <x v="1"/>
    <s v="OFF-BI-10000069"/>
    <s v="Office Supplies"/>
    <x v="1"/>
    <x v="8"/>
    <x v="491"/>
    <n v="36.024000000000001"/>
  </r>
  <r>
    <n v="7377"/>
    <s v="US-2018-145597"/>
    <d v="2018-02-11T00:00:00"/>
    <d v="2018-11-05T00:00:00"/>
    <x v="11"/>
    <s v="First Class"/>
    <x v="55"/>
    <x v="55"/>
    <s v="Corporate"/>
    <s v="United States"/>
    <s v="Bloomington"/>
    <s v="Illinois"/>
    <n v="61701"/>
    <x v="2"/>
    <s v="OFF-AR-10001958"/>
    <s v="Office Supplies"/>
    <x v="1"/>
    <x v="6"/>
    <x v="208"/>
    <n v="54.335999999999999"/>
  </r>
  <r>
    <n v="7378"/>
    <s v="CA-2015-132787"/>
    <d v="2015-09-19T00:00:00"/>
    <d v="2015-09-23T00:00:00"/>
    <x v="3"/>
    <s v="Standard Class"/>
    <x v="305"/>
    <x v="305"/>
    <s v="Corporate"/>
    <s v="United States"/>
    <s v="Seattle"/>
    <s v="Washington"/>
    <n v="98115"/>
    <x v="1"/>
    <s v="OFF-ST-10001321"/>
    <s v="Office Supplies"/>
    <x v="1"/>
    <x v="4"/>
    <x v="421"/>
    <n v="92.52"/>
  </r>
  <r>
    <n v="7379"/>
    <s v="CA-2016-136224"/>
    <d v="2016-05-31T00:00:00"/>
    <d v="2016-05-31T00:00:00"/>
    <x v="5"/>
    <s v="Same Day"/>
    <x v="761"/>
    <x v="761"/>
    <s v="Consumer"/>
    <s v="United States"/>
    <s v="Fayetteville"/>
    <s v="North Carolina"/>
    <n v="28314"/>
    <x v="0"/>
    <s v="OFF-AR-10003504"/>
    <s v="Office Supplies"/>
    <x v="1"/>
    <x v="6"/>
    <x v="1035"/>
    <n v="10.272"/>
  </r>
  <r>
    <n v="7380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ST-10000419"/>
    <s v="Office Supplies"/>
    <x v="1"/>
    <x v="4"/>
    <x v="1024"/>
    <n v="40.74"/>
  </r>
  <r>
    <n v="7381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LA-10004559"/>
    <s v="Office Supplies"/>
    <x v="1"/>
    <x v="2"/>
    <x v="1349"/>
    <n v="14.4"/>
  </r>
  <r>
    <n v="7382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TEC-PH-10001644"/>
    <s v="Technology"/>
    <x v="2"/>
    <x v="7"/>
    <x v="1494"/>
    <n v="149.94999999999999"/>
  </r>
  <r>
    <n v="7383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SU-10004782"/>
    <s v="Office Supplies"/>
    <x v="1"/>
    <x v="14"/>
    <x v="1557"/>
    <n v="16.899999999999999"/>
  </r>
  <r>
    <n v="7384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PA-10002250"/>
    <s v="Office Supplies"/>
    <x v="1"/>
    <x v="10"/>
    <x v="706"/>
    <n v="17.61"/>
  </r>
  <r>
    <n v="7385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AP-10001394"/>
    <s v="Office Supplies"/>
    <x v="1"/>
    <x v="9"/>
    <x v="1129"/>
    <n v="378"/>
  </r>
  <r>
    <n v="7386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PA-10001838"/>
    <s v="Office Supplies"/>
    <x v="1"/>
    <x v="10"/>
    <x v="1008"/>
    <n v="17.64"/>
  </r>
  <r>
    <n v="7387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OFF-ST-10004340"/>
    <s v="Office Supplies"/>
    <x v="1"/>
    <x v="4"/>
    <x v="817"/>
    <n v="373.08"/>
  </r>
  <r>
    <n v="7388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FUR-FU-10003664"/>
    <s v="Furniture"/>
    <x v="0"/>
    <x v="5"/>
    <x v="35"/>
    <n v="1336.44"/>
  </r>
  <r>
    <n v="7389"/>
    <s v="CA-2017-105732"/>
    <d v="2017-09-13T00:00:00"/>
    <d v="2017-09-18T00:00:00"/>
    <x v="3"/>
    <s v="Standard Class"/>
    <x v="8"/>
    <x v="8"/>
    <s v="Consumer"/>
    <s v="United States"/>
    <s v="Omaha"/>
    <s v="Nebraska"/>
    <n v="68104"/>
    <x v="2"/>
    <s v="TEC-PH-10004897"/>
    <s v="Technology"/>
    <x v="2"/>
    <x v="7"/>
    <x v="1124"/>
    <n v="29.97"/>
  </r>
  <r>
    <n v="7390"/>
    <s v="CA-2018-108035"/>
    <d v="2018-11-29T00:00:00"/>
    <d v="2018-12-03T00:00:00"/>
    <x v="2"/>
    <s v="Standard Class"/>
    <x v="74"/>
    <x v="74"/>
    <s v="Consumer"/>
    <s v="United States"/>
    <s v="Chattanooga"/>
    <s v="Tennessee"/>
    <n v="37421"/>
    <x v="0"/>
    <s v="FUR-CH-10000454"/>
    <s v="Furniture"/>
    <x v="0"/>
    <x v="1"/>
    <x v="1"/>
    <n v="390.36799999999999"/>
  </r>
  <r>
    <n v="7391"/>
    <s v="CA-2018-108035"/>
    <d v="2018-11-29T00:00:00"/>
    <d v="2018-12-03T00:00:00"/>
    <x v="2"/>
    <s v="Standard Class"/>
    <x v="74"/>
    <x v="74"/>
    <s v="Consumer"/>
    <s v="United States"/>
    <s v="Chattanooga"/>
    <s v="Tennessee"/>
    <n v="37421"/>
    <x v="0"/>
    <s v="FUR-FU-10004017"/>
    <s v="Furniture"/>
    <x v="0"/>
    <x v="5"/>
    <x v="1579"/>
    <n v="101.52"/>
  </r>
  <r>
    <n v="7392"/>
    <s v="CA-2018-160031"/>
    <d v="2018-04-12T00:00:00"/>
    <d v="2018-12-07T00:00:00"/>
    <x v="4"/>
    <s v="Second Class"/>
    <x v="398"/>
    <x v="398"/>
    <s v="Consumer"/>
    <s v="United States"/>
    <s v="Fairfield"/>
    <s v="Ohio"/>
    <n v="45014"/>
    <x v="3"/>
    <s v="OFF-PA-10000241"/>
    <s v="Office Supplies"/>
    <x v="1"/>
    <x v="10"/>
    <x v="1160"/>
    <n v="74.352000000000004"/>
  </r>
  <r>
    <n v="7393"/>
    <s v="CA-2018-147844"/>
    <d v="2018-02-05T00:00:00"/>
    <d v="2018-05-06T00:00:00"/>
    <x v="11"/>
    <s v="Standard Class"/>
    <x v="732"/>
    <x v="732"/>
    <s v="Consumer"/>
    <s v="United States"/>
    <s v="Los Angeles"/>
    <s v="California"/>
    <n v="90049"/>
    <x v="1"/>
    <s v="OFF-PA-10003016"/>
    <s v="Office Supplies"/>
    <x v="1"/>
    <x v="10"/>
    <x v="1394"/>
    <n v="15.7"/>
  </r>
  <r>
    <n v="7394"/>
    <s v="CA-2018-147844"/>
    <d v="2018-02-05T00:00:00"/>
    <d v="2018-05-06T00:00:00"/>
    <x v="11"/>
    <s v="Standard Class"/>
    <x v="732"/>
    <x v="732"/>
    <s v="Consumer"/>
    <s v="United States"/>
    <s v="Los Angeles"/>
    <s v="California"/>
    <n v="90049"/>
    <x v="1"/>
    <s v="OFF-AR-10001615"/>
    <s v="Office Supplies"/>
    <x v="1"/>
    <x v="6"/>
    <x v="1488"/>
    <n v="59.52"/>
  </r>
  <r>
    <n v="7395"/>
    <s v="CA-2018-147844"/>
    <d v="2018-02-05T00:00:00"/>
    <d v="2018-05-06T00:00:00"/>
    <x v="11"/>
    <s v="Standard Class"/>
    <x v="732"/>
    <x v="732"/>
    <s v="Consumer"/>
    <s v="United States"/>
    <s v="Los Angeles"/>
    <s v="California"/>
    <n v="90049"/>
    <x v="1"/>
    <s v="OFF-PA-10002713"/>
    <s v="Office Supplies"/>
    <x v="1"/>
    <x v="10"/>
    <x v="320"/>
    <n v="34.4"/>
  </r>
  <r>
    <n v="7396"/>
    <s v="CA-2017-110975"/>
    <d v="2017-12-25T00:00:00"/>
    <d v="2017-12-30T00:00:00"/>
    <x v="1"/>
    <s v="Standard Class"/>
    <x v="715"/>
    <x v="715"/>
    <s v="Corporate"/>
    <s v="United States"/>
    <s v="New York City"/>
    <s v="New York"/>
    <n v="10024"/>
    <x v="3"/>
    <s v="FUR-TA-10002958"/>
    <s v="Furniture"/>
    <x v="0"/>
    <x v="3"/>
    <x v="965"/>
    <n v="313.17599999999999"/>
  </r>
  <r>
    <n v="7397"/>
    <s v="CA-2017-110975"/>
    <d v="2017-12-25T00:00:00"/>
    <d v="2017-12-30T00:00:00"/>
    <x v="1"/>
    <s v="Standard Class"/>
    <x v="715"/>
    <x v="715"/>
    <s v="Corporate"/>
    <s v="United States"/>
    <s v="New York City"/>
    <s v="New York"/>
    <n v="10024"/>
    <x v="3"/>
    <s v="FUR-CH-10003746"/>
    <s v="Furniture"/>
    <x v="0"/>
    <x v="1"/>
    <x v="623"/>
    <n v="866.64599999999996"/>
  </r>
  <r>
    <n v="7398"/>
    <s v="CA-2015-141649"/>
    <d v="2015-09-30T00:00:00"/>
    <d v="2015-09-30T00:00:00"/>
    <x v="3"/>
    <s v="Same Day"/>
    <x v="678"/>
    <x v="678"/>
    <s v="Corporate"/>
    <s v="United States"/>
    <s v="Fairfield"/>
    <s v="Ohio"/>
    <n v="45014"/>
    <x v="3"/>
    <s v="OFF-AP-10003217"/>
    <s v="Office Supplies"/>
    <x v="1"/>
    <x v="9"/>
    <x v="191"/>
    <n v="795.40800000000002"/>
  </r>
  <r>
    <n v="7399"/>
    <s v="CA-2015-124807"/>
    <d v="2015-12-07T00:00:00"/>
    <d v="2015-07-15T00:00:00"/>
    <x v="1"/>
    <s v="Second Class"/>
    <x v="250"/>
    <x v="250"/>
    <s v="Consumer"/>
    <s v="United States"/>
    <s v="Chicago"/>
    <s v="Illinois"/>
    <n v="60610"/>
    <x v="2"/>
    <s v="OFF-PA-10001526"/>
    <s v="Office Supplies"/>
    <x v="1"/>
    <x v="10"/>
    <x v="1039"/>
    <n v="35.856000000000002"/>
  </r>
  <r>
    <n v="7400"/>
    <s v="CA-2015-124807"/>
    <d v="2015-12-07T00:00:00"/>
    <d v="2015-07-15T00:00:00"/>
    <x v="1"/>
    <s v="Second Class"/>
    <x v="250"/>
    <x v="250"/>
    <s v="Consumer"/>
    <s v="United States"/>
    <s v="Chicago"/>
    <s v="Illinois"/>
    <n v="60610"/>
    <x v="2"/>
    <s v="TEC-AC-10002857"/>
    <s v="Technology"/>
    <x v="2"/>
    <x v="11"/>
    <x v="540"/>
    <n v="23.84"/>
  </r>
  <r>
    <n v="7401"/>
    <s v="CA-2017-110009"/>
    <d v="2017-08-09T00:00:00"/>
    <d v="2017-09-13T00:00:00"/>
    <x v="0"/>
    <s v="Standard Class"/>
    <x v="309"/>
    <x v="309"/>
    <s v="Consumer"/>
    <s v="United States"/>
    <s v="Seattle"/>
    <s v="Washington"/>
    <n v="98103"/>
    <x v="1"/>
    <s v="FUR-FU-10003039"/>
    <s v="Furniture"/>
    <x v="0"/>
    <x v="5"/>
    <x v="484"/>
    <n v="43.13"/>
  </r>
  <r>
    <n v="7402"/>
    <s v="CA-2017-110009"/>
    <d v="2017-08-09T00:00:00"/>
    <d v="2017-09-13T00:00:00"/>
    <x v="0"/>
    <s v="Standard Class"/>
    <x v="309"/>
    <x v="309"/>
    <s v="Consumer"/>
    <s v="United States"/>
    <s v="Seattle"/>
    <s v="Washington"/>
    <n v="98103"/>
    <x v="1"/>
    <s v="OFF-PA-10002615"/>
    <s v="Office Supplies"/>
    <x v="1"/>
    <x v="10"/>
    <x v="250"/>
    <n v="30.87"/>
  </r>
  <r>
    <n v="7403"/>
    <s v="CA-2018-168172"/>
    <d v="2018-06-08T00:00:00"/>
    <d v="2018-08-10T00:00:00"/>
    <x v="9"/>
    <s v="Standard Class"/>
    <x v="129"/>
    <x v="129"/>
    <s v="Consumer"/>
    <s v="United States"/>
    <s v="New York City"/>
    <s v="New York"/>
    <n v="10011"/>
    <x v="3"/>
    <s v="OFF-SU-10002573"/>
    <s v="Office Supplies"/>
    <x v="1"/>
    <x v="14"/>
    <x v="354"/>
    <n v="70.12"/>
  </r>
  <r>
    <n v="7404"/>
    <s v="CA-2016-100146"/>
    <d v="2016-05-14T00:00:00"/>
    <d v="2016-05-19T00:00:00"/>
    <x v="5"/>
    <s v="Standard Class"/>
    <x v="118"/>
    <x v="118"/>
    <s v="Corporate"/>
    <s v="United States"/>
    <s v="Camarillo"/>
    <s v="California"/>
    <n v="93010"/>
    <x v="1"/>
    <s v="FUR-BO-10004015"/>
    <s v="Furniture"/>
    <x v="0"/>
    <x v="0"/>
    <x v="574"/>
    <n v="509.95749999999998"/>
  </r>
  <r>
    <n v="7405"/>
    <s v="CA-2016-100146"/>
    <d v="2016-05-14T00:00:00"/>
    <d v="2016-05-19T00:00:00"/>
    <x v="5"/>
    <s v="Standard Class"/>
    <x v="118"/>
    <x v="118"/>
    <s v="Corporate"/>
    <s v="United States"/>
    <s v="Camarillo"/>
    <s v="California"/>
    <n v="93010"/>
    <x v="1"/>
    <s v="FUR-FU-10001979"/>
    <s v="Furniture"/>
    <x v="0"/>
    <x v="5"/>
    <x v="514"/>
    <n v="122.91"/>
  </r>
  <r>
    <n v="7406"/>
    <s v="CA-2016-100146"/>
    <d v="2016-05-14T00:00:00"/>
    <d v="2016-05-19T00:00:00"/>
    <x v="5"/>
    <s v="Standard Class"/>
    <x v="118"/>
    <x v="118"/>
    <s v="Corporate"/>
    <s v="United States"/>
    <s v="Camarillo"/>
    <s v="California"/>
    <n v="93010"/>
    <x v="1"/>
    <s v="FUR-CH-10003833"/>
    <s v="Furniture"/>
    <x v="0"/>
    <x v="1"/>
    <x v="1209"/>
    <n v="97.567999999999998"/>
  </r>
  <r>
    <n v="7407"/>
    <s v="CA-2016-100146"/>
    <d v="2016-05-14T00:00:00"/>
    <d v="2016-05-19T00:00:00"/>
    <x v="5"/>
    <s v="Standard Class"/>
    <x v="118"/>
    <x v="118"/>
    <s v="Corporate"/>
    <s v="United States"/>
    <s v="Camarillo"/>
    <s v="California"/>
    <n v="93010"/>
    <x v="1"/>
    <s v="FUR-CH-10004495"/>
    <s v="Furniture"/>
    <x v="0"/>
    <x v="1"/>
    <x v="1484"/>
    <n v="722.35199999999998"/>
  </r>
  <r>
    <n v="7408"/>
    <s v="CA-2018-152079"/>
    <d v="2018-01-20T00:00:00"/>
    <d v="2018-01-21T00:00:00"/>
    <x v="7"/>
    <s v="First Class"/>
    <x v="586"/>
    <x v="586"/>
    <s v="Consumer"/>
    <s v="United States"/>
    <s v="Chicago"/>
    <s v="Illinois"/>
    <n v="60653"/>
    <x v="2"/>
    <s v="OFF-LA-10001613"/>
    <s v="Office Supplies"/>
    <x v="1"/>
    <x v="2"/>
    <x v="743"/>
    <n v="11.52"/>
  </r>
  <r>
    <n v="7409"/>
    <s v="CA-2017-129728"/>
    <d v="2017-05-30T00:00:00"/>
    <d v="2017-06-06T00:00:00"/>
    <x v="5"/>
    <s v="Standard Class"/>
    <x v="684"/>
    <x v="684"/>
    <s v="Corporate"/>
    <s v="United States"/>
    <s v="Los Angeles"/>
    <s v="California"/>
    <n v="90032"/>
    <x v="1"/>
    <s v="FUR-FU-10003247"/>
    <s v="Furniture"/>
    <x v="0"/>
    <x v="5"/>
    <x v="1465"/>
    <n v="167.84"/>
  </r>
  <r>
    <n v="7410"/>
    <s v="CA-2015-121769"/>
    <d v="2015-08-04T00:00:00"/>
    <d v="2015-04-12T00:00:00"/>
    <x v="0"/>
    <s v="Standard Class"/>
    <x v="365"/>
    <x v="365"/>
    <s v="Consumer"/>
    <s v="United States"/>
    <s v="Toledo"/>
    <s v="Ohio"/>
    <n v="43615"/>
    <x v="3"/>
    <s v="FUR-TA-10004442"/>
    <s v="Furniture"/>
    <x v="0"/>
    <x v="3"/>
    <x v="1654"/>
    <n v="172.11"/>
  </r>
  <r>
    <n v="7411"/>
    <s v="CA-2015-103058"/>
    <d v="2015-07-23T00:00:00"/>
    <d v="2015-07-24T00:00:00"/>
    <x v="6"/>
    <s v="First Class"/>
    <x v="8"/>
    <x v="8"/>
    <s v="Consumer"/>
    <s v="United States"/>
    <s v="New York City"/>
    <s v="New York"/>
    <n v="10011"/>
    <x v="3"/>
    <s v="TEC-AC-10001314"/>
    <s v="Technology"/>
    <x v="2"/>
    <x v="11"/>
    <x v="952"/>
    <n v="99.98"/>
  </r>
  <r>
    <n v="7412"/>
    <s v="CA-2018-121125"/>
    <d v="2018-05-30T00:00:00"/>
    <d v="2018-06-03T00:00:00"/>
    <x v="5"/>
    <s v="Standard Class"/>
    <x v="450"/>
    <x v="450"/>
    <s v="Home Office"/>
    <s v="United States"/>
    <s v="Tigard"/>
    <s v="Oregon"/>
    <n v="97224"/>
    <x v="1"/>
    <s v="TEC-PH-10001619"/>
    <s v="Technology"/>
    <x v="2"/>
    <x v="7"/>
    <x v="1594"/>
    <n v="156.792"/>
  </r>
  <r>
    <n v="7413"/>
    <s v="CA-2018-121125"/>
    <d v="2018-05-30T00:00:00"/>
    <d v="2018-06-03T00:00:00"/>
    <x v="5"/>
    <s v="Standard Class"/>
    <x v="450"/>
    <x v="450"/>
    <s v="Home Office"/>
    <s v="United States"/>
    <s v="Tigard"/>
    <s v="Oregon"/>
    <n v="97224"/>
    <x v="1"/>
    <s v="TEC-AC-10002323"/>
    <s v="Technology"/>
    <x v="2"/>
    <x v="11"/>
    <x v="177"/>
    <n v="35.36"/>
  </r>
  <r>
    <n v="7414"/>
    <s v="CA-2018-121125"/>
    <d v="2018-05-30T00:00:00"/>
    <d v="2018-06-03T00:00:00"/>
    <x v="5"/>
    <s v="Standard Class"/>
    <x v="450"/>
    <x v="450"/>
    <s v="Home Office"/>
    <s v="United States"/>
    <s v="Tigard"/>
    <s v="Oregon"/>
    <n v="97224"/>
    <x v="1"/>
    <s v="FUR-FU-10000820"/>
    <s v="Furniture"/>
    <x v="0"/>
    <x v="5"/>
    <x v="1783"/>
    <n v="13.592000000000001"/>
  </r>
  <r>
    <n v="7415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FUR-CH-10004287"/>
    <s v="Furniture"/>
    <x v="0"/>
    <x v="1"/>
    <x v="158"/>
    <n v="386.68"/>
  </r>
  <r>
    <n v="7416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TEC-AC-10000474"/>
    <s v="Technology"/>
    <x v="2"/>
    <x v="11"/>
    <x v="1510"/>
    <n v="379.96"/>
  </r>
  <r>
    <n v="7417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TEC-PH-10001494"/>
    <s v="Technology"/>
    <x v="2"/>
    <x v="7"/>
    <x v="715"/>
    <n v="539.91"/>
  </r>
  <r>
    <n v="7418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OFF-PA-10004996"/>
    <s v="Office Supplies"/>
    <x v="1"/>
    <x v="10"/>
    <x v="1528"/>
    <n v="41.24"/>
  </r>
  <r>
    <n v="7419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OFF-BI-10004318"/>
    <s v="Office Supplies"/>
    <x v="1"/>
    <x v="8"/>
    <x v="1583"/>
    <n v="51.896999999999998"/>
  </r>
  <r>
    <n v="7420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OFF-ST-10002574"/>
    <s v="Office Supplies"/>
    <x v="1"/>
    <x v="4"/>
    <x v="935"/>
    <n v="552.55999999999995"/>
  </r>
  <r>
    <n v="7421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OFF-BI-10002353"/>
    <s v="Office Supplies"/>
    <x v="1"/>
    <x v="8"/>
    <x v="1077"/>
    <n v="23.16"/>
  </r>
  <r>
    <n v="7422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OFF-ST-10003641"/>
    <s v="Office Supplies"/>
    <x v="1"/>
    <x v="4"/>
    <x v="1808"/>
    <n v="126.08"/>
  </r>
  <r>
    <n v="7423"/>
    <s v="US-2017-114013"/>
    <d v="2017-03-13T00:00:00"/>
    <d v="2017-03-15T00:00:00"/>
    <x v="10"/>
    <s v="Second Class"/>
    <x v="34"/>
    <x v="34"/>
    <s v="Corporate"/>
    <s v="United States"/>
    <s v="Philadelphia"/>
    <s v="Pennsylvania"/>
    <n v="19134"/>
    <x v="3"/>
    <s v="TEC-MA-10001148"/>
    <s v="Technology"/>
    <x v="2"/>
    <x v="15"/>
    <x v="1542"/>
    <n v="449.1"/>
  </r>
  <r>
    <n v="7424"/>
    <s v="CA-2018-135069"/>
    <d v="2018-10-04T00:00:00"/>
    <d v="2018-04-14T00:00:00"/>
    <x v="8"/>
    <s v="Standard Class"/>
    <x v="94"/>
    <x v="94"/>
    <s v="Consumer"/>
    <s v="United States"/>
    <s v="Philadelphia"/>
    <s v="Pennsylvania"/>
    <n v="19143"/>
    <x v="3"/>
    <s v="OFF-AP-10000026"/>
    <s v="Office Supplies"/>
    <x v="1"/>
    <x v="9"/>
    <x v="1291"/>
    <n v="195.10400000000001"/>
  </r>
  <r>
    <n v="7425"/>
    <s v="CA-2018-135069"/>
    <d v="2018-10-04T00:00:00"/>
    <d v="2018-04-14T00:00:00"/>
    <x v="8"/>
    <s v="Standard Class"/>
    <x v="94"/>
    <x v="94"/>
    <s v="Consumer"/>
    <s v="United States"/>
    <s v="Philadelphia"/>
    <s v="Pennsylvania"/>
    <n v="19143"/>
    <x v="3"/>
    <s v="FUR-FU-10003878"/>
    <s v="Furniture"/>
    <x v="0"/>
    <x v="5"/>
    <x v="677"/>
    <n v="36.671999999999997"/>
  </r>
  <r>
    <n v="7426"/>
    <s v="CA-2017-101693"/>
    <d v="2017-06-25T00:00:00"/>
    <d v="2017-06-27T00:00:00"/>
    <x v="9"/>
    <s v="Second Class"/>
    <x v="95"/>
    <x v="95"/>
    <s v="Consumer"/>
    <s v="United States"/>
    <s v="Houston"/>
    <s v="Texas"/>
    <n v="77070"/>
    <x v="2"/>
    <s v="FUR-CH-10001146"/>
    <s v="Furniture"/>
    <x v="0"/>
    <x v="1"/>
    <x v="64"/>
    <n v="85.245999999999995"/>
  </r>
  <r>
    <n v="7427"/>
    <s v="CA-2017-101693"/>
    <d v="2017-06-25T00:00:00"/>
    <d v="2017-06-27T00:00:00"/>
    <x v="9"/>
    <s v="Second Class"/>
    <x v="95"/>
    <x v="95"/>
    <s v="Consumer"/>
    <s v="United States"/>
    <s v="Houston"/>
    <s v="Texas"/>
    <n v="77070"/>
    <x v="2"/>
    <s v="FUR-FU-10003919"/>
    <s v="Furniture"/>
    <x v="0"/>
    <x v="5"/>
    <x v="1523"/>
    <n v="32.712000000000003"/>
  </r>
  <r>
    <n v="7428"/>
    <s v="US-2015-164763"/>
    <d v="2015-03-17T00:00:00"/>
    <d v="2015-03-21T00:00:00"/>
    <x v="10"/>
    <s v="Standard Class"/>
    <x v="775"/>
    <x v="775"/>
    <s v="Corporate"/>
    <s v="United States"/>
    <s v="Jackson"/>
    <s v="Mississippi"/>
    <n v="39212"/>
    <x v="0"/>
    <s v="OFF-BI-10000605"/>
    <s v="Office Supplies"/>
    <x v="1"/>
    <x v="8"/>
    <x v="536"/>
    <n v="11.43"/>
  </r>
  <r>
    <n v="7429"/>
    <s v="US-2015-164763"/>
    <d v="2015-03-17T00:00:00"/>
    <d v="2015-03-21T00:00:00"/>
    <x v="10"/>
    <s v="Standard Class"/>
    <x v="775"/>
    <x v="775"/>
    <s v="Corporate"/>
    <s v="United States"/>
    <s v="Jackson"/>
    <s v="Mississippi"/>
    <n v="39212"/>
    <x v="0"/>
    <s v="OFF-BI-10000309"/>
    <s v="Office Supplies"/>
    <x v="1"/>
    <x v="8"/>
    <x v="338"/>
    <n v="30.44"/>
  </r>
  <r>
    <n v="7430"/>
    <s v="US-2015-164763"/>
    <d v="2015-03-17T00:00:00"/>
    <d v="2015-03-21T00:00:00"/>
    <x v="10"/>
    <s v="Standard Class"/>
    <x v="775"/>
    <x v="775"/>
    <s v="Corporate"/>
    <s v="United States"/>
    <s v="Jackson"/>
    <s v="Mississippi"/>
    <n v="39212"/>
    <x v="0"/>
    <s v="OFF-PA-10003349"/>
    <s v="Office Supplies"/>
    <x v="1"/>
    <x v="10"/>
    <x v="220"/>
    <n v="12.96"/>
  </r>
  <r>
    <n v="7431"/>
    <s v="US-2015-164763"/>
    <d v="2015-03-17T00:00:00"/>
    <d v="2015-03-21T00:00:00"/>
    <x v="10"/>
    <s v="Standard Class"/>
    <x v="775"/>
    <x v="775"/>
    <s v="Corporate"/>
    <s v="United States"/>
    <s v="Jackson"/>
    <s v="Mississippi"/>
    <n v="39212"/>
    <x v="0"/>
    <s v="OFF-PA-10003063"/>
    <s v="Office Supplies"/>
    <x v="1"/>
    <x v="10"/>
    <x v="1720"/>
    <n v="16"/>
  </r>
  <r>
    <n v="7432"/>
    <s v="US-2015-164763"/>
    <d v="2015-03-17T00:00:00"/>
    <d v="2015-03-21T00:00:00"/>
    <x v="10"/>
    <s v="Standard Class"/>
    <x v="775"/>
    <x v="775"/>
    <s v="Corporate"/>
    <s v="United States"/>
    <s v="Jackson"/>
    <s v="Mississippi"/>
    <n v="39212"/>
    <x v="0"/>
    <s v="OFF-AP-10003971"/>
    <s v="Office Supplies"/>
    <x v="1"/>
    <x v="9"/>
    <x v="923"/>
    <n v="32.67"/>
  </r>
  <r>
    <n v="7433"/>
    <s v="CA-2015-161249"/>
    <d v="2015-09-08T00:00:00"/>
    <d v="2015-08-13T00:00:00"/>
    <x v="3"/>
    <s v="Standard Class"/>
    <x v="742"/>
    <x v="742"/>
    <s v="Consumer"/>
    <s v="United States"/>
    <s v="Phoenix"/>
    <s v="Arizona"/>
    <n v="85023"/>
    <x v="1"/>
    <s v="OFF-FA-10004838"/>
    <s v="Office Supplies"/>
    <x v="1"/>
    <x v="13"/>
    <x v="800"/>
    <n v="4.4640000000000004"/>
  </r>
  <r>
    <n v="7434"/>
    <s v="CA-2015-161249"/>
    <d v="2015-09-08T00:00:00"/>
    <d v="2015-08-13T00:00:00"/>
    <x v="3"/>
    <s v="Standard Class"/>
    <x v="742"/>
    <x v="742"/>
    <s v="Consumer"/>
    <s v="United States"/>
    <s v="Phoenix"/>
    <s v="Arizona"/>
    <n v="85023"/>
    <x v="1"/>
    <s v="OFF-BI-10001097"/>
    <s v="Office Supplies"/>
    <x v="1"/>
    <x v="8"/>
    <x v="797"/>
    <n v="9.3450000000000006"/>
  </r>
  <r>
    <n v="7435"/>
    <s v="CA-2016-148180"/>
    <d v="2016-07-26T00:00:00"/>
    <d v="2016-07-31T00:00:00"/>
    <x v="6"/>
    <s v="Standard Class"/>
    <x v="162"/>
    <x v="162"/>
    <s v="Corporate"/>
    <s v="United States"/>
    <s v="Oxnard"/>
    <s v="California"/>
    <n v="93030"/>
    <x v="1"/>
    <s v="OFF-BI-10000605"/>
    <s v="Office Supplies"/>
    <x v="1"/>
    <x v="8"/>
    <x v="536"/>
    <n v="9.1440000000000001"/>
  </r>
  <r>
    <n v="7436"/>
    <s v="CA-2016-148180"/>
    <d v="2016-07-26T00:00:00"/>
    <d v="2016-07-31T00:00:00"/>
    <x v="6"/>
    <s v="Standard Class"/>
    <x v="162"/>
    <x v="162"/>
    <s v="Corporate"/>
    <s v="United States"/>
    <s v="Oxnard"/>
    <s v="California"/>
    <n v="93030"/>
    <x v="1"/>
    <s v="OFF-BI-10003314"/>
    <s v="Office Supplies"/>
    <x v="1"/>
    <x v="8"/>
    <x v="308"/>
    <n v="23.135999999999999"/>
  </r>
  <r>
    <n v="7437"/>
    <s v="CA-2016-148180"/>
    <d v="2016-07-26T00:00:00"/>
    <d v="2016-07-31T00:00:00"/>
    <x v="6"/>
    <s v="Standard Class"/>
    <x v="162"/>
    <x v="162"/>
    <s v="Corporate"/>
    <s v="United States"/>
    <s v="Oxnard"/>
    <s v="California"/>
    <n v="93030"/>
    <x v="1"/>
    <s v="OFF-AR-10002067"/>
    <s v="Office Supplies"/>
    <x v="1"/>
    <x v="6"/>
    <x v="1154"/>
    <n v="99.2"/>
  </r>
  <r>
    <n v="7438"/>
    <s v="CA-2015-165568"/>
    <d v="2015-02-15T00:00:00"/>
    <d v="2015-02-19T00:00:00"/>
    <x v="11"/>
    <s v="Standard Class"/>
    <x v="292"/>
    <x v="292"/>
    <s v="Corporate"/>
    <s v="United States"/>
    <s v="Seattle"/>
    <s v="Washington"/>
    <n v="98105"/>
    <x v="1"/>
    <s v="OFF-BI-10001031"/>
    <s v="Office Supplies"/>
    <x v="1"/>
    <x v="8"/>
    <x v="874"/>
    <n v="21.36"/>
  </r>
  <r>
    <n v="7439"/>
    <s v="CA-2016-145457"/>
    <d v="2016-03-24T00:00:00"/>
    <d v="2016-03-27T00:00:00"/>
    <x v="10"/>
    <s v="Second Class"/>
    <x v="434"/>
    <x v="434"/>
    <s v="Corporate"/>
    <s v="United States"/>
    <s v="Covington"/>
    <s v="Washington"/>
    <n v="98042"/>
    <x v="1"/>
    <s v="FUR-FU-10003832"/>
    <s v="Furniture"/>
    <x v="0"/>
    <x v="5"/>
    <x v="1429"/>
    <n v="46.9"/>
  </r>
  <r>
    <n v="7440"/>
    <s v="US-2018-163657"/>
    <d v="2018-02-09T00:00:00"/>
    <d v="2018-09-06T00:00:00"/>
    <x v="11"/>
    <s v="Standard Class"/>
    <x v="538"/>
    <x v="538"/>
    <s v="Consumer"/>
    <s v="United States"/>
    <s v="Los Angeles"/>
    <s v="California"/>
    <n v="90049"/>
    <x v="1"/>
    <s v="OFF-BI-10000138"/>
    <s v="Office Supplies"/>
    <x v="1"/>
    <x v="8"/>
    <x v="605"/>
    <n v="18.72"/>
  </r>
  <r>
    <n v="7441"/>
    <s v="US-2018-163657"/>
    <d v="2018-02-09T00:00:00"/>
    <d v="2018-09-06T00:00:00"/>
    <x v="11"/>
    <s v="Standard Class"/>
    <x v="538"/>
    <x v="538"/>
    <s v="Consumer"/>
    <s v="United States"/>
    <s v="Los Angeles"/>
    <s v="California"/>
    <n v="90049"/>
    <x v="1"/>
    <s v="FUR-TA-10004607"/>
    <s v="Furniture"/>
    <x v="0"/>
    <x v="3"/>
    <x v="1104"/>
    <n v="236.52799999999999"/>
  </r>
  <r>
    <n v="7442"/>
    <s v="CA-2016-120446"/>
    <d v="2016-11-16T00:00:00"/>
    <d v="2016-11-18T00:00:00"/>
    <x v="2"/>
    <s v="First Class"/>
    <x v="189"/>
    <x v="189"/>
    <s v="Corporate"/>
    <s v="United States"/>
    <s v="San Diego"/>
    <s v="California"/>
    <n v="92105"/>
    <x v="1"/>
    <s v="OFF-LA-10003148"/>
    <s v="Office Supplies"/>
    <x v="1"/>
    <x v="2"/>
    <x v="166"/>
    <n v="18.899999999999999"/>
  </r>
  <r>
    <n v="7443"/>
    <s v="CA-2015-109932"/>
    <d v="2015-09-12T00:00:00"/>
    <d v="2015-12-11T00:00:00"/>
    <x v="3"/>
    <s v="First Class"/>
    <x v="778"/>
    <x v="778"/>
    <s v="Corporate"/>
    <s v="United States"/>
    <s v="Brownsville"/>
    <s v="Texas"/>
    <n v="78521"/>
    <x v="2"/>
    <s v="OFF-PA-10001804"/>
    <s v="Office Supplies"/>
    <x v="1"/>
    <x v="10"/>
    <x v="129"/>
    <n v="10.688000000000001"/>
  </r>
  <r>
    <n v="7444"/>
    <s v="CA-2015-109932"/>
    <d v="2015-09-12T00:00:00"/>
    <d v="2015-12-11T00:00:00"/>
    <x v="3"/>
    <s v="First Class"/>
    <x v="778"/>
    <x v="778"/>
    <s v="Corporate"/>
    <s v="United States"/>
    <s v="Brownsville"/>
    <s v="Texas"/>
    <n v="78521"/>
    <x v="2"/>
    <s v="OFF-ST-10000036"/>
    <s v="Office Supplies"/>
    <x v="1"/>
    <x v="4"/>
    <x v="595"/>
    <n v="237.096"/>
  </r>
  <r>
    <n v="7445"/>
    <s v="CA-2018-127474"/>
    <d v="2018-03-02T00:00:00"/>
    <d v="2018-02-07T00:00:00"/>
    <x v="10"/>
    <s v="Second Class"/>
    <x v="279"/>
    <x v="279"/>
    <s v="Home Office"/>
    <s v="United States"/>
    <s v="Chicago"/>
    <s v="Illinois"/>
    <n v="60610"/>
    <x v="2"/>
    <s v="OFF-PA-10001166"/>
    <s v="Office Supplies"/>
    <x v="1"/>
    <x v="10"/>
    <x v="777"/>
    <n v="5.1840000000000002"/>
  </r>
  <r>
    <n v="7446"/>
    <s v="CA-2018-127474"/>
    <d v="2018-03-02T00:00:00"/>
    <d v="2018-02-07T00:00:00"/>
    <x v="10"/>
    <s v="Second Class"/>
    <x v="279"/>
    <x v="279"/>
    <s v="Home Office"/>
    <s v="United States"/>
    <s v="Chicago"/>
    <s v="Illinois"/>
    <n v="60610"/>
    <x v="2"/>
    <s v="OFF-PA-10001033"/>
    <s v="Office Supplies"/>
    <x v="1"/>
    <x v="10"/>
    <x v="1509"/>
    <n v="65.584000000000003"/>
  </r>
  <r>
    <n v="7447"/>
    <s v="CA-2018-127474"/>
    <d v="2018-03-02T00:00:00"/>
    <d v="2018-02-07T00:00:00"/>
    <x v="10"/>
    <s v="Second Class"/>
    <x v="279"/>
    <x v="279"/>
    <s v="Home Office"/>
    <s v="United States"/>
    <s v="Chicago"/>
    <s v="Illinois"/>
    <n v="60610"/>
    <x v="2"/>
    <s v="FUR-FU-10004597"/>
    <s v="Furniture"/>
    <x v="0"/>
    <x v="5"/>
    <x v="1266"/>
    <n v="22.2"/>
  </r>
  <r>
    <n v="7448"/>
    <s v="CA-2018-127474"/>
    <d v="2018-03-02T00:00:00"/>
    <d v="2018-02-07T00:00:00"/>
    <x v="10"/>
    <s v="Second Class"/>
    <x v="279"/>
    <x v="279"/>
    <s v="Home Office"/>
    <s v="United States"/>
    <s v="Chicago"/>
    <s v="Illinois"/>
    <n v="60610"/>
    <x v="2"/>
    <s v="OFF-PA-10000418"/>
    <s v="Office Supplies"/>
    <x v="1"/>
    <x v="10"/>
    <x v="970"/>
    <n v="419.4"/>
  </r>
  <r>
    <n v="7449"/>
    <s v="CA-2018-115448"/>
    <d v="2018-11-11T00:00:00"/>
    <d v="2018-11-14T00:00:00"/>
    <x v="2"/>
    <s v="First Class"/>
    <x v="659"/>
    <x v="659"/>
    <s v="Consumer"/>
    <s v="United States"/>
    <s v="Knoxville"/>
    <s v="Tennessee"/>
    <n v="37918"/>
    <x v="0"/>
    <s v="FUR-FU-10004090"/>
    <s v="Furniture"/>
    <x v="0"/>
    <x v="5"/>
    <x v="642"/>
    <n v="88.92"/>
  </r>
  <r>
    <n v="7450"/>
    <s v="CA-2018-105669"/>
    <d v="2018-09-17T00:00:00"/>
    <d v="2018-09-22T00:00:00"/>
    <x v="3"/>
    <s v="Second Class"/>
    <x v="319"/>
    <x v="319"/>
    <s v="Home Office"/>
    <s v="United States"/>
    <s v="Houston"/>
    <s v="Texas"/>
    <n v="77036"/>
    <x v="2"/>
    <s v="OFF-AR-10000390"/>
    <s v="Office Supplies"/>
    <x v="1"/>
    <x v="6"/>
    <x v="105"/>
    <n v="9.9120000000000008"/>
  </r>
  <r>
    <n v="7451"/>
    <s v="CA-2018-105669"/>
    <d v="2018-09-17T00:00:00"/>
    <d v="2018-09-22T00:00:00"/>
    <x v="3"/>
    <s v="Second Class"/>
    <x v="319"/>
    <x v="319"/>
    <s v="Home Office"/>
    <s v="United States"/>
    <s v="Houston"/>
    <s v="Texas"/>
    <n v="77036"/>
    <x v="2"/>
    <s v="FUR-CH-10003774"/>
    <s v="Furniture"/>
    <x v="0"/>
    <x v="1"/>
    <x v="1194"/>
    <n v="318.43"/>
  </r>
  <r>
    <n v="7452"/>
    <s v="CA-2018-105669"/>
    <d v="2018-09-17T00:00:00"/>
    <d v="2018-09-22T00:00:00"/>
    <x v="3"/>
    <s v="Second Class"/>
    <x v="319"/>
    <x v="319"/>
    <s v="Home Office"/>
    <s v="United States"/>
    <s v="Houston"/>
    <s v="Texas"/>
    <n v="77036"/>
    <x v="2"/>
    <s v="OFF-BI-10002412"/>
    <s v="Office Supplies"/>
    <x v="1"/>
    <x v="8"/>
    <x v="326"/>
    <n v="5.8"/>
  </r>
  <r>
    <n v="7453"/>
    <s v="CA-2018-105669"/>
    <d v="2018-09-17T00:00:00"/>
    <d v="2018-09-22T00:00:00"/>
    <x v="3"/>
    <s v="Second Class"/>
    <x v="319"/>
    <x v="319"/>
    <s v="Home Office"/>
    <s v="United States"/>
    <s v="Houston"/>
    <s v="Texas"/>
    <n v="77036"/>
    <x v="2"/>
    <s v="TEC-PH-10002415"/>
    <s v="Technology"/>
    <x v="2"/>
    <x v="7"/>
    <x v="1526"/>
    <n v="1415.76"/>
  </r>
  <r>
    <n v="7454"/>
    <s v="CA-2018-134796"/>
    <d v="2018-06-25T00:00:00"/>
    <d v="2018-07-01T00:00:00"/>
    <x v="9"/>
    <s v="Standard Class"/>
    <x v="248"/>
    <x v="248"/>
    <s v="Consumer"/>
    <s v="United States"/>
    <s v="Bolingbrook"/>
    <s v="Illinois"/>
    <n v="60440"/>
    <x v="2"/>
    <s v="TEC-PH-10003505"/>
    <s v="Technology"/>
    <x v="2"/>
    <x v="7"/>
    <x v="910"/>
    <n v="148.47999999999999"/>
  </r>
  <r>
    <n v="7455"/>
    <s v="CA-2017-137743"/>
    <d v="2017-07-30T00:00:00"/>
    <d v="2017-08-04T00:00:00"/>
    <x v="6"/>
    <s v="Standard Class"/>
    <x v="347"/>
    <x v="347"/>
    <s v="Consumer"/>
    <s v="United States"/>
    <s v="Chicago"/>
    <s v="Illinois"/>
    <n v="60623"/>
    <x v="2"/>
    <s v="OFF-LA-10003663"/>
    <s v="Office Supplies"/>
    <x v="1"/>
    <x v="2"/>
    <x v="1373"/>
    <n v="9.2479999999999993"/>
  </r>
  <r>
    <n v="7456"/>
    <s v="CA-2017-137743"/>
    <d v="2017-07-30T00:00:00"/>
    <d v="2017-08-04T00:00:00"/>
    <x v="6"/>
    <s v="Standard Class"/>
    <x v="347"/>
    <x v="347"/>
    <s v="Consumer"/>
    <s v="United States"/>
    <s v="Chicago"/>
    <s v="Illinois"/>
    <n v="60623"/>
    <x v="2"/>
    <s v="OFF-ST-10001780"/>
    <s v="Office Supplies"/>
    <x v="1"/>
    <x v="4"/>
    <x v="486"/>
    <n v="1036.624"/>
  </r>
  <r>
    <n v="7457"/>
    <s v="CA-2016-137974"/>
    <d v="2016-04-16T00:00:00"/>
    <d v="2016-04-18T00:00:00"/>
    <x v="4"/>
    <s v="First Class"/>
    <x v="328"/>
    <x v="328"/>
    <s v="Consumer"/>
    <s v="United States"/>
    <s v="Waynesboro"/>
    <s v="Virginia"/>
    <n v="22980"/>
    <x v="0"/>
    <s v="TEC-PH-10002033"/>
    <s v="Technology"/>
    <x v="2"/>
    <x v="7"/>
    <x v="11"/>
    <n v="569.64"/>
  </r>
  <r>
    <n v="7458"/>
    <s v="CA-2016-137974"/>
    <d v="2016-04-16T00:00:00"/>
    <d v="2016-04-18T00:00:00"/>
    <x v="4"/>
    <s v="First Class"/>
    <x v="328"/>
    <x v="328"/>
    <s v="Consumer"/>
    <s v="United States"/>
    <s v="Waynesboro"/>
    <s v="Virginia"/>
    <n v="22980"/>
    <x v="0"/>
    <s v="OFF-BI-10001036"/>
    <s v="Office Supplies"/>
    <x v="1"/>
    <x v="8"/>
    <x v="624"/>
    <n v="9.14"/>
  </r>
  <r>
    <n v="7459"/>
    <s v="CA-2016-137974"/>
    <d v="2016-04-16T00:00:00"/>
    <d v="2016-04-18T00:00:00"/>
    <x v="4"/>
    <s v="First Class"/>
    <x v="328"/>
    <x v="328"/>
    <s v="Consumer"/>
    <s v="United States"/>
    <s v="Waynesboro"/>
    <s v="Virginia"/>
    <n v="22980"/>
    <x v="0"/>
    <s v="FUR-FU-10001468"/>
    <s v="Furniture"/>
    <x v="0"/>
    <x v="5"/>
    <x v="1289"/>
    <n v="1196.8599999999999"/>
  </r>
  <r>
    <n v="7460"/>
    <s v="CA-2016-137974"/>
    <d v="2016-04-16T00:00:00"/>
    <d v="2016-04-18T00:00:00"/>
    <x v="4"/>
    <s v="First Class"/>
    <x v="328"/>
    <x v="328"/>
    <s v="Consumer"/>
    <s v="United States"/>
    <s v="Waynesboro"/>
    <s v="Virginia"/>
    <n v="22980"/>
    <x v="0"/>
    <s v="FUR-BO-10001519"/>
    <s v="Furniture"/>
    <x v="0"/>
    <x v="0"/>
    <x v="672"/>
    <n v="523.26"/>
  </r>
  <r>
    <n v="7461"/>
    <s v="US-2016-136987"/>
    <d v="2016-11-04T00:00:00"/>
    <d v="2016-04-14T00:00:00"/>
    <x v="2"/>
    <s v="Second Class"/>
    <x v="481"/>
    <x v="481"/>
    <s v="Consumer"/>
    <s v="United States"/>
    <s v="Los Angeles"/>
    <s v="California"/>
    <n v="90004"/>
    <x v="1"/>
    <s v="TEC-CO-10001943"/>
    <s v="Technology"/>
    <x v="2"/>
    <x v="16"/>
    <x v="1675"/>
    <n v="639.96799999999996"/>
  </r>
  <r>
    <n v="7462"/>
    <s v="US-2016-136987"/>
    <d v="2016-11-04T00:00:00"/>
    <d v="2016-04-14T00:00:00"/>
    <x v="2"/>
    <s v="Second Class"/>
    <x v="481"/>
    <x v="481"/>
    <s v="Consumer"/>
    <s v="United States"/>
    <s v="Los Angeles"/>
    <s v="California"/>
    <n v="90004"/>
    <x v="1"/>
    <s v="OFF-PA-10003127"/>
    <s v="Office Supplies"/>
    <x v="1"/>
    <x v="10"/>
    <x v="33"/>
    <n v="52.76"/>
  </r>
  <r>
    <n v="7463"/>
    <s v="CA-2016-138485"/>
    <d v="2016-02-27T00:00:00"/>
    <d v="2016-03-01T00:00:00"/>
    <x v="11"/>
    <s v="Second Class"/>
    <x v="73"/>
    <x v="73"/>
    <s v="Consumer"/>
    <s v="United States"/>
    <s v="Seattle"/>
    <s v="Washington"/>
    <n v="98105"/>
    <x v="1"/>
    <s v="TEC-AC-10002076"/>
    <s v="Technology"/>
    <x v="2"/>
    <x v="11"/>
    <x v="333"/>
    <n v="538.91999999999996"/>
  </r>
  <r>
    <n v="7464"/>
    <s v="CA-2017-103709"/>
    <d v="2017-08-09T00:00:00"/>
    <d v="2017-09-15T00:00:00"/>
    <x v="0"/>
    <s v="Standard Class"/>
    <x v="431"/>
    <x v="431"/>
    <s v="Consumer"/>
    <s v="United States"/>
    <s v="Visalia"/>
    <s v="California"/>
    <n v="93277"/>
    <x v="1"/>
    <s v="OFF-AR-10003338"/>
    <s v="Office Supplies"/>
    <x v="1"/>
    <x v="6"/>
    <x v="1439"/>
    <n v="14.88"/>
  </r>
  <r>
    <n v="7465"/>
    <s v="CA-2017-103709"/>
    <d v="2017-08-09T00:00:00"/>
    <d v="2017-09-15T00:00:00"/>
    <x v="0"/>
    <s v="Standard Class"/>
    <x v="431"/>
    <x v="431"/>
    <s v="Consumer"/>
    <s v="United States"/>
    <s v="Visalia"/>
    <s v="California"/>
    <n v="93277"/>
    <x v="1"/>
    <s v="OFF-PA-10004610"/>
    <s v="Office Supplies"/>
    <x v="1"/>
    <x v="10"/>
    <x v="1520"/>
    <n v="34.24"/>
  </r>
  <r>
    <n v="7466"/>
    <s v="CA-2017-103709"/>
    <d v="2017-08-09T00:00:00"/>
    <d v="2017-09-15T00:00:00"/>
    <x v="0"/>
    <s v="Standard Class"/>
    <x v="431"/>
    <x v="431"/>
    <s v="Consumer"/>
    <s v="United States"/>
    <s v="Visalia"/>
    <s v="California"/>
    <n v="93277"/>
    <x v="1"/>
    <s v="OFF-ST-10001272"/>
    <s v="Office Supplies"/>
    <x v="1"/>
    <x v="4"/>
    <x v="533"/>
    <n v="261.74"/>
  </r>
  <r>
    <n v="7467"/>
    <s v="CA-2017-138282"/>
    <d v="2017-05-19T00:00:00"/>
    <d v="2017-05-23T00:00:00"/>
    <x v="5"/>
    <s v="Standard Class"/>
    <x v="706"/>
    <x v="706"/>
    <s v="Corporate"/>
    <s v="United States"/>
    <s v="Los Angeles"/>
    <s v="California"/>
    <n v="90008"/>
    <x v="1"/>
    <s v="OFF-AP-10001366"/>
    <s v="Office Supplies"/>
    <x v="1"/>
    <x v="9"/>
    <x v="360"/>
    <n v="87.84"/>
  </r>
  <r>
    <n v="7468"/>
    <s v="CA-2018-148985"/>
    <d v="2018-11-11T00:00:00"/>
    <d v="2018-11-15T00:00:00"/>
    <x v="2"/>
    <s v="Second Class"/>
    <x v="353"/>
    <x v="353"/>
    <s v="Home Office"/>
    <s v="United States"/>
    <s v="Los Angeles"/>
    <s v="California"/>
    <n v="90045"/>
    <x v="1"/>
    <s v="FUR-FU-10001424"/>
    <s v="Furniture"/>
    <x v="0"/>
    <x v="5"/>
    <x v="698"/>
    <n v="34.92"/>
  </r>
  <r>
    <n v="7469"/>
    <s v="CA-2015-138100"/>
    <d v="2015-09-15T00:00:00"/>
    <d v="2015-09-20T00:00:00"/>
    <x v="3"/>
    <s v="Standard Class"/>
    <x v="397"/>
    <x v="397"/>
    <s v="Consumer"/>
    <s v="United States"/>
    <s v="New York City"/>
    <s v="New York"/>
    <n v="10011"/>
    <x v="3"/>
    <s v="OFF-PA-10000349"/>
    <s v="Office Supplies"/>
    <x v="1"/>
    <x v="10"/>
    <x v="33"/>
    <n v="14.94"/>
  </r>
  <r>
    <n v="7470"/>
    <s v="CA-2015-138100"/>
    <d v="2015-09-15T00:00:00"/>
    <d v="2015-09-20T00:00:00"/>
    <x v="3"/>
    <s v="Standard Class"/>
    <x v="397"/>
    <x v="397"/>
    <s v="Consumer"/>
    <s v="United States"/>
    <s v="New York City"/>
    <s v="New York"/>
    <n v="10011"/>
    <x v="3"/>
    <s v="FUR-FU-10002456"/>
    <s v="Furniture"/>
    <x v="0"/>
    <x v="5"/>
    <x v="1018"/>
    <n v="14.56"/>
  </r>
  <r>
    <n v="7471"/>
    <s v="CA-2016-100734"/>
    <d v="2016-09-15T00:00:00"/>
    <d v="2016-09-20T00:00:00"/>
    <x v="3"/>
    <s v="Standard Class"/>
    <x v="556"/>
    <x v="556"/>
    <s v="Corporate"/>
    <s v="United States"/>
    <s v="Philadelphia"/>
    <s v="Pennsylvania"/>
    <n v="19143"/>
    <x v="3"/>
    <s v="OFF-BI-10002609"/>
    <s v="Office Supplies"/>
    <x v="1"/>
    <x v="8"/>
    <x v="98"/>
    <n v="3.5760000000000001"/>
  </r>
  <r>
    <n v="7472"/>
    <s v="CA-2016-100734"/>
    <d v="2016-09-15T00:00:00"/>
    <d v="2016-09-20T00:00:00"/>
    <x v="3"/>
    <s v="Standard Class"/>
    <x v="556"/>
    <x v="556"/>
    <s v="Corporate"/>
    <s v="United States"/>
    <s v="Philadelphia"/>
    <s v="Pennsylvania"/>
    <n v="19143"/>
    <x v="3"/>
    <s v="OFF-ST-10001522"/>
    <s v="Office Supplies"/>
    <x v="1"/>
    <x v="4"/>
    <x v="197"/>
    <n v="147.184"/>
  </r>
  <r>
    <n v="7473"/>
    <s v="CA-2017-139997"/>
    <d v="2017-01-07T00:00:00"/>
    <d v="2017-07-03T00:00:00"/>
    <x v="7"/>
    <s v="First Class"/>
    <x v="670"/>
    <x v="670"/>
    <s v="Home Office"/>
    <s v="United States"/>
    <s v="Lehi"/>
    <s v="Utah"/>
    <n v="84043"/>
    <x v="1"/>
    <s v="TEC-CO-10000971"/>
    <s v="Technology"/>
    <x v="2"/>
    <x v="16"/>
    <x v="1313"/>
    <n v="1499.95"/>
  </r>
  <r>
    <n v="7474"/>
    <s v="CA-2017-109652"/>
    <d v="2017-10-04T00:00:00"/>
    <d v="2017-04-15T00:00:00"/>
    <x v="8"/>
    <s v="Standard Class"/>
    <x v="425"/>
    <x v="425"/>
    <s v="Corporate"/>
    <s v="United States"/>
    <s v="Chicago"/>
    <s v="Illinois"/>
    <n v="60653"/>
    <x v="2"/>
    <s v="OFF-AR-10000034"/>
    <s v="Office Supplies"/>
    <x v="1"/>
    <x v="6"/>
    <x v="751"/>
    <n v="13.568"/>
  </r>
  <r>
    <n v="7475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FUR-CH-10004063"/>
    <s v="Furniture"/>
    <x v="0"/>
    <x v="1"/>
    <x v="120"/>
    <n v="2573.8200000000002"/>
  </r>
  <r>
    <n v="7476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OFF-BI-10004632"/>
    <s v="Office Supplies"/>
    <x v="1"/>
    <x v="8"/>
    <x v="569"/>
    <n v="609.98"/>
  </r>
  <r>
    <n v="7477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OFF-AR-10001662"/>
    <s v="Office Supplies"/>
    <x v="1"/>
    <x v="6"/>
    <x v="448"/>
    <n v="5.48"/>
  </r>
  <r>
    <n v="7478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TEC-PH-10004977"/>
    <s v="Technology"/>
    <x v="2"/>
    <x v="7"/>
    <x v="34"/>
    <n v="391.98"/>
  </r>
  <r>
    <n v="7479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TEC-PH-10004539"/>
    <s v="Technology"/>
    <x v="2"/>
    <x v="7"/>
    <x v="861"/>
    <n v="755.96"/>
  </r>
  <r>
    <n v="7480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OFF-FA-10001883"/>
    <s v="Office Supplies"/>
    <x v="1"/>
    <x v="13"/>
    <x v="1493"/>
    <n v="31.12"/>
  </r>
  <r>
    <n v="7481"/>
    <s v="CA-2015-167199"/>
    <d v="2015-06-01T00:00:00"/>
    <d v="2015-01-10T00:00:00"/>
    <x v="9"/>
    <s v="Standard Class"/>
    <x v="467"/>
    <x v="467"/>
    <s v="Home Office"/>
    <s v="United States"/>
    <s v="Henderson"/>
    <s v="Kentucky"/>
    <n v="42420"/>
    <x v="0"/>
    <s v="OFF-PA-10000955"/>
    <s v="Office Supplies"/>
    <x v="1"/>
    <x v="10"/>
    <x v="782"/>
    <n v="6.54"/>
  </r>
  <r>
    <n v="7482"/>
    <s v="CA-2017-124583"/>
    <d v="2017-01-09T00:00:00"/>
    <d v="2017-09-03T00:00:00"/>
    <x v="7"/>
    <s v="Second Class"/>
    <x v="697"/>
    <x v="697"/>
    <s v="Home Office"/>
    <s v="United States"/>
    <s v="Huntington Beach"/>
    <s v="California"/>
    <n v="92646"/>
    <x v="1"/>
    <s v="OFF-EN-10002500"/>
    <s v="Office Supplies"/>
    <x v="1"/>
    <x v="12"/>
    <x v="118"/>
    <n v="12.78"/>
  </r>
  <r>
    <n v="7483"/>
    <s v="CA-2015-113964"/>
    <d v="2015-09-23T00:00:00"/>
    <d v="2015-09-30T00:00:00"/>
    <x v="3"/>
    <s v="Standard Class"/>
    <x v="655"/>
    <x v="655"/>
    <s v="Home Office"/>
    <s v="United States"/>
    <s v="New York City"/>
    <s v="New York"/>
    <n v="10011"/>
    <x v="3"/>
    <s v="OFF-BI-10004654"/>
    <s v="Office Supplies"/>
    <x v="1"/>
    <x v="8"/>
    <x v="68"/>
    <n v="18.463999999999999"/>
  </r>
  <r>
    <n v="7484"/>
    <s v="CA-2015-129938"/>
    <d v="2015-12-15T00:00:00"/>
    <d v="2015-12-17T00:00:00"/>
    <x v="1"/>
    <s v="Second Class"/>
    <x v="182"/>
    <x v="182"/>
    <s v="Corporate"/>
    <s v="United States"/>
    <s v="Philadelphia"/>
    <s v="Pennsylvania"/>
    <n v="19140"/>
    <x v="3"/>
    <s v="FUR-CH-10003774"/>
    <s v="Furniture"/>
    <x v="0"/>
    <x v="1"/>
    <x v="1194"/>
    <n v="445.80200000000002"/>
  </r>
  <r>
    <n v="7485"/>
    <s v="CA-2018-135111"/>
    <d v="2018-12-28T00:00:00"/>
    <d v="2019-01-02T00:00:00"/>
    <x v="1"/>
    <s v="Standard Class"/>
    <x v="37"/>
    <x v="37"/>
    <s v="Home Office"/>
    <s v="United States"/>
    <s v="Fargo"/>
    <s v="North Dakota"/>
    <n v="58103"/>
    <x v="2"/>
    <s v="OFF-AR-10004707"/>
    <s v="Office Supplies"/>
    <x v="1"/>
    <x v="6"/>
    <x v="772"/>
    <n v="2.48"/>
  </r>
  <r>
    <n v="7486"/>
    <s v="CA-2018-135111"/>
    <d v="2018-12-28T00:00:00"/>
    <d v="2019-01-02T00:00:00"/>
    <x v="1"/>
    <s v="Standard Class"/>
    <x v="37"/>
    <x v="37"/>
    <s v="Home Office"/>
    <s v="United States"/>
    <s v="Fargo"/>
    <s v="North Dakota"/>
    <n v="58103"/>
    <x v="2"/>
    <s v="OFF-BI-10004040"/>
    <s v="Office Supplies"/>
    <x v="1"/>
    <x v="8"/>
    <x v="1487"/>
    <n v="25.9"/>
  </r>
  <r>
    <n v="7487"/>
    <s v="US-2016-134558"/>
    <d v="2016-12-19T00:00:00"/>
    <d v="2016-12-24T00:00:00"/>
    <x v="1"/>
    <s v="Second Class"/>
    <x v="327"/>
    <x v="327"/>
    <s v="Home Office"/>
    <s v="United States"/>
    <s v="Dover"/>
    <s v="New Hampshire"/>
    <n v="3820"/>
    <x v="3"/>
    <s v="OFF-PA-10001184"/>
    <s v="Office Supplies"/>
    <x v="1"/>
    <x v="10"/>
    <x v="1316"/>
    <n v="29.9"/>
  </r>
  <r>
    <n v="7488"/>
    <s v="US-2016-134558"/>
    <d v="2016-12-19T00:00:00"/>
    <d v="2016-12-24T00:00:00"/>
    <x v="1"/>
    <s v="Second Class"/>
    <x v="327"/>
    <x v="327"/>
    <s v="Home Office"/>
    <s v="United States"/>
    <s v="Dover"/>
    <s v="New Hampshire"/>
    <n v="3820"/>
    <x v="3"/>
    <s v="TEC-AC-10004145"/>
    <s v="Technology"/>
    <x v="2"/>
    <x v="11"/>
    <x v="1273"/>
    <n v="2249.91"/>
  </r>
  <r>
    <n v="7489"/>
    <s v="US-2016-134558"/>
    <d v="2016-12-19T00:00:00"/>
    <d v="2016-12-24T00:00:00"/>
    <x v="1"/>
    <s v="Second Class"/>
    <x v="327"/>
    <x v="327"/>
    <s v="Home Office"/>
    <s v="United States"/>
    <s v="Dover"/>
    <s v="New Hampshire"/>
    <n v="3820"/>
    <x v="3"/>
    <s v="FUR-TA-10003473"/>
    <s v="Furniture"/>
    <x v="0"/>
    <x v="3"/>
    <x v="216"/>
    <n v="1053.164"/>
  </r>
  <r>
    <n v="7490"/>
    <s v="CA-2018-157196"/>
    <d v="2018-05-11T00:00:00"/>
    <d v="2018-11-09T00:00:00"/>
    <x v="5"/>
    <s v="Standard Class"/>
    <x v="731"/>
    <x v="731"/>
    <s v="Consumer"/>
    <s v="United States"/>
    <s v="San Diego"/>
    <s v="California"/>
    <n v="92105"/>
    <x v="1"/>
    <s v="OFF-PA-10003172"/>
    <s v="Office Supplies"/>
    <x v="1"/>
    <x v="10"/>
    <x v="854"/>
    <n v="12.96"/>
  </r>
  <r>
    <n v="7491"/>
    <s v="CA-2016-108672"/>
    <d v="2016-10-09T00:00:00"/>
    <d v="2016-09-16T00:00:00"/>
    <x v="8"/>
    <s v="Standard Class"/>
    <x v="135"/>
    <x v="135"/>
    <s v="Corporate"/>
    <s v="United States"/>
    <s v="Los Angeles"/>
    <s v="California"/>
    <n v="90032"/>
    <x v="1"/>
    <s v="FUR-FU-10003799"/>
    <s v="Furniture"/>
    <x v="0"/>
    <x v="5"/>
    <x v="90"/>
    <n v="106.68"/>
  </r>
  <r>
    <n v="7492"/>
    <s v="US-2018-118598"/>
    <d v="2018-11-16T00:00:00"/>
    <d v="2018-11-16T00:00:00"/>
    <x v="2"/>
    <s v="Same Day"/>
    <x v="496"/>
    <x v="496"/>
    <s v="Consumer"/>
    <s v="United States"/>
    <s v="Utica"/>
    <s v="New York"/>
    <n v="13501"/>
    <x v="3"/>
    <s v="TEC-PH-10002583"/>
    <s v="Technology"/>
    <x v="2"/>
    <x v="7"/>
    <x v="1717"/>
    <n v="119.94"/>
  </r>
  <r>
    <n v="7493"/>
    <s v="US-2018-160836"/>
    <d v="2018-11-09T00:00:00"/>
    <d v="2018-09-16T00:00:00"/>
    <x v="2"/>
    <s v="Standard Class"/>
    <x v="693"/>
    <x v="693"/>
    <s v="Consumer"/>
    <s v="United States"/>
    <s v="Houston"/>
    <s v="Texas"/>
    <n v="77070"/>
    <x v="2"/>
    <s v="OFF-PA-10004239"/>
    <s v="Office Supplies"/>
    <x v="1"/>
    <x v="10"/>
    <x v="1421"/>
    <n v="10.272"/>
  </r>
  <r>
    <n v="7494"/>
    <s v="US-2018-160836"/>
    <d v="2018-11-09T00:00:00"/>
    <d v="2018-09-16T00:00:00"/>
    <x v="2"/>
    <s v="Standard Class"/>
    <x v="693"/>
    <x v="693"/>
    <s v="Consumer"/>
    <s v="United States"/>
    <s v="Houston"/>
    <s v="Texas"/>
    <n v="77070"/>
    <x v="2"/>
    <s v="FUR-TA-10002855"/>
    <s v="Furniture"/>
    <x v="0"/>
    <x v="3"/>
    <x v="1198"/>
    <n v="512.19000000000005"/>
  </r>
  <r>
    <n v="7495"/>
    <s v="US-2018-160836"/>
    <d v="2018-11-09T00:00:00"/>
    <d v="2018-09-16T00:00:00"/>
    <x v="2"/>
    <s v="Standard Class"/>
    <x v="693"/>
    <x v="693"/>
    <s v="Consumer"/>
    <s v="United States"/>
    <s v="Houston"/>
    <s v="Texas"/>
    <n v="77070"/>
    <x v="2"/>
    <s v="OFF-AP-10001626"/>
    <s v="Office Supplies"/>
    <x v="1"/>
    <x v="9"/>
    <x v="1025"/>
    <n v="1.556"/>
  </r>
  <r>
    <n v="7496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OFF-BI-10004022"/>
    <s v="Office Supplies"/>
    <x v="1"/>
    <x v="8"/>
    <x v="755"/>
    <n v="4.4480000000000004"/>
  </r>
  <r>
    <n v="7497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FUR-FU-10003601"/>
    <s v="Furniture"/>
    <x v="0"/>
    <x v="5"/>
    <x v="736"/>
    <n v="276.69"/>
  </r>
  <r>
    <n v="7498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OFF-FA-10000490"/>
    <s v="Office Supplies"/>
    <x v="1"/>
    <x v="13"/>
    <x v="310"/>
    <n v="4.96"/>
  </r>
  <r>
    <n v="7499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OFF-AR-10004042"/>
    <s v="Office Supplies"/>
    <x v="1"/>
    <x v="6"/>
    <x v="30"/>
    <n v="71.92"/>
  </r>
  <r>
    <n v="7500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FUR-FU-10002960"/>
    <s v="Furniture"/>
    <x v="0"/>
    <x v="5"/>
    <x v="192"/>
    <n v="18.84"/>
  </r>
  <r>
    <n v="7501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TEC-AC-10000991"/>
    <s v="Technology"/>
    <x v="2"/>
    <x v="11"/>
    <x v="437"/>
    <n v="140.97"/>
  </r>
  <r>
    <n v="7502"/>
    <s v="CA-2018-121048"/>
    <d v="2018-07-14T00:00:00"/>
    <d v="2018-07-18T00:00:00"/>
    <x v="6"/>
    <s v="Standard Class"/>
    <x v="646"/>
    <x v="646"/>
    <s v="Consumer"/>
    <s v="United States"/>
    <s v="Westminster"/>
    <s v="California"/>
    <n v="92683"/>
    <x v="1"/>
    <s v="TEC-PH-10004977"/>
    <s v="Technology"/>
    <x v="2"/>
    <x v="7"/>
    <x v="34"/>
    <n v="470.37599999999998"/>
  </r>
  <r>
    <n v="7503"/>
    <s v="US-2018-120147"/>
    <d v="2018-03-30T00:00:00"/>
    <d v="2018-03-30T00:00:00"/>
    <x v="10"/>
    <s v="Same Day"/>
    <x v="483"/>
    <x v="483"/>
    <s v="Consumer"/>
    <s v="United States"/>
    <s v="Los Angeles"/>
    <s v="California"/>
    <n v="90036"/>
    <x v="1"/>
    <s v="OFF-AR-10000817"/>
    <s v="Office Supplies"/>
    <x v="1"/>
    <x v="6"/>
    <x v="1264"/>
    <n v="6.08"/>
  </r>
  <r>
    <n v="7504"/>
    <s v="US-2018-120147"/>
    <d v="2018-03-30T00:00:00"/>
    <d v="2018-03-30T00:00:00"/>
    <x v="10"/>
    <s v="Same Day"/>
    <x v="483"/>
    <x v="483"/>
    <s v="Consumer"/>
    <s v="United States"/>
    <s v="Los Angeles"/>
    <s v="California"/>
    <n v="90036"/>
    <x v="1"/>
    <s v="TEC-PH-10002447"/>
    <s v="Technology"/>
    <x v="2"/>
    <x v="7"/>
    <x v="53"/>
    <n v="164.792"/>
  </r>
  <r>
    <n v="7505"/>
    <s v="CA-2017-158043"/>
    <d v="2017-01-31T00:00:00"/>
    <d v="2017-02-04T00:00:00"/>
    <x v="7"/>
    <s v="Second Class"/>
    <x v="759"/>
    <x v="759"/>
    <s v="Corporate"/>
    <s v="United States"/>
    <s v="Atlantic City"/>
    <s v="New Jersey"/>
    <n v="8401"/>
    <x v="3"/>
    <s v="OFF-EN-10003134"/>
    <s v="Office Supplies"/>
    <x v="1"/>
    <x v="12"/>
    <x v="153"/>
    <n v="23.36"/>
  </r>
  <r>
    <n v="7506"/>
    <s v="US-2018-106579"/>
    <d v="2018-08-06T00:00:00"/>
    <d v="2018-06-13T00:00:00"/>
    <x v="0"/>
    <s v="Standard Class"/>
    <x v="572"/>
    <x v="572"/>
    <s v="Consumer"/>
    <s v="United States"/>
    <s v="Skokie"/>
    <s v="Illinois"/>
    <n v="60076"/>
    <x v="2"/>
    <s v="OFF-BI-10000309"/>
    <s v="Office Supplies"/>
    <x v="1"/>
    <x v="8"/>
    <x v="338"/>
    <n v="12.176"/>
  </r>
  <r>
    <n v="7507"/>
    <s v="CA-2015-115889"/>
    <d v="2015-02-11T00:00:00"/>
    <d v="2015-11-06T00:00:00"/>
    <x v="11"/>
    <s v="Standard Class"/>
    <x v="129"/>
    <x v="129"/>
    <s v="Consumer"/>
    <s v="United States"/>
    <s v="San Francisco"/>
    <s v="California"/>
    <n v="94122"/>
    <x v="1"/>
    <s v="TEC-PH-10001615"/>
    <s v="Technology"/>
    <x v="2"/>
    <x v="7"/>
    <x v="1117"/>
    <n v="46.384"/>
  </r>
  <r>
    <n v="7508"/>
    <s v="CA-2015-115889"/>
    <d v="2015-02-11T00:00:00"/>
    <d v="2015-11-06T00:00:00"/>
    <x v="11"/>
    <s v="Standard Class"/>
    <x v="129"/>
    <x v="129"/>
    <s v="Consumer"/>
    <s v="United States"/>
    <s v="San Francisco"/>
    <s v="California"/>
    <n v="94122"/>
    <x v="1"/>
    <s v="OFF-ST-10003208"/>
    <s v="Office Supplies"/>
    <x v="1"/>
    <x v="4"/>
    <x v="246"/>
    <n v="362.92"/>
  </r>
  <r>
    <n v="7509"/>
    <s v="US-2018-161935"/>
    <d v="2018-07-14T00:00:00"/>
    <d v="2018-07-18T00:00:00"/>
    <x v="6"/>
    <s v="Standard Class"/>
    <x v="252"/>
    <x v="252"/>
    <s v="Consumer"/>
    <s v="United States"/>
    <s v="Columbus"/>
    <s v="Ohio"/>
    <n v="43229"/>
    <x v="3"/>
    <s v="OFF-PA-10000605"/>
    <s v="Office Supplies"/>
    <x v="1"/>
    <x v="10"/>
    <x v="816"/>
    <n v="9.2479999999999993"/>
  </r>
  <r>
    <n v="7510"/>
    <s v="US-2018-161935"/>
    <d v="2018-07-14T00:00:00"/>
    <d v="2018-07-18T00:00:00"/>
    <x v="6"/>
    <s v="Standard Class"/>
    <x v="252"/>
    <x v="252"/>
    <s v="Consumer"/>
    <s v="United States"/>
    <s v="Columbus"/>
    <s v="Ohio"/>
    <n v="43229"/>
    <x v="3"/>
    <s v="TEC-PH-10000560"/>
    <s v="Technology"/>
    <x v="2"/>
    <x v="7"/>
    <x v="752"/>
    <n v="1889.9459999999999"/>
  </r>
  <r>
    <n v="7511"/>
    <s v="US-2018-161935"/>
    <d v="2018-07-14T00:00:00"/>
    <d v="2018-07-18T00:00:00"/>
    <x v="6"/>
    <s v="Standard Class"/>
    <x v="252"/>
    <x v="252"/>
    <s v="Consumer"/>
    <s v="United States"/>
    <s v="Columbus"/>
    <s v="Ohio"/>
    <n v="43229"/>
    <x v="3"/>
    <s v="OFF-ST-10003455"/>
    <s v="Office Supplies"/>
    <x v="1"/>
    <x v="4"/>
    <x v="171"/>
    <n v="62.04"/>
  </r>
  <r>
    <n v="7512"/>
    <s v="US-2018-161935"/>
    <d v="2018-07-14T00:00:00"/>
    <d v="2018-07-18T00:00:00"/>
    <x v="6"/>
    <s v="Standard Class"/>
    <x v="252"/>
    <x v="252"/>
    <s v="Consumer"/>
    <s v="United States"/>
    <s v="Columbus"/>
    <s v="Ohio"/>
    <n v="43229"/>
    <x v="3"/>
    <s v="FUR-FU-10002937"/>
    <s v="Furniture"/>
    <x v="0"/>
    <x v="5"/>
    <x v="1060"/>
    <n v="396.92"/>
  </r>
  <r>
    <n v="7513"/>
    <s v="US-2018-161935"/>
    <d v="2018-07-14T00:00:00"/>
    <d v="2018-07-18T00:00:00"/>
    <x v="6"/>
    <s v="Standard Class"/>
    <x v="252"/>
    <x v="252"/>
    <s v="Consumer"/>
    <s v="United States"/>
    <s v="Columbus"/>
    <s v="Ohio"/>
    <n v="43229"/>
    <x v="3"/>
    <s v="OFF-ST-10001837"/>
    <s v="Office Supplies"/>
    <x v="1"/>
    <x v="4"/>
    <x v="1340"/>
    <n v="239.45599999999999"/>
  </r>
  <r>
    <n v="7514"/>
    <s v="US-2018-161935"/>
    <d v="2018-07-14T00:00:00"/>
    <d v="2018-07-18T00:00:00"/>
    <x v="6"/>
    <s v="Standard Class"/>
    <x v="252"/>
    <x v="252"/>
    <s v="Consumer"/>
    <s v="United States"/>
    <s v="Columbus"/>
    <s v="Ohio"/>
    <n v="43229"/>
    <x v="3"/>
    <s v="OFF-AR-10004757"/>
    <s v="Office Supplies"/>
    <x v="1"/>
    <x v="6"/>
    <x v="346"/>
    <n v="13.12"/>
  </r>
  <r>
    <n v="7515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OFF-BI-10004236"/>
    <s v="Office Supplies"/>
    <x v="1"/>
    <x v="8"/>
    <x v="900"/>
    <n v="29.36"/>
  </r>
  <r>
    <n v="7516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OFF-AP-10000159"/>
    <s v="Office Supplies"/>
    <x v="1"/>
    <x v="9"/>
    <x v="1416"/>
    <n v="214.9"/>
  </r>
  <r>
    <n v="7517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OFF-BI-10003274"/>
    <s v="Office Supplies"/>
    <x v="1"/>
    <x v="8"/>
    <x v="122"/>
    <n v="15.92"/>
  </r>
  <r>
    <n v="7518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TEC-AC-10001013"/>
    <s v="Technology"/>
    <x v="2"/>
    <x v="11"/>
    <x v="821"/>
    <n v="146.44999999999999"/>
  </r>
  <r>
    <n v="7519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OFF-ST-10004963"/>
    <s v="Office Supplies"/>
    <x v="1"/>
    <x v="4"/>
    <x v="465"/>
    <n v="15.14"/>
  </r>
  <r>
    <n v="7520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OFF-LA-10004409"/>
    <s v="Office Supplies"/>
    <x v="1"/>
    <x v="2"/>
    <x v="1559"/>
    <n v="5.76"/>
  </r>
  <r>
    <n v="7521"/>
    <s v="US-2018-167920"/>
    <d v="2018-09-12T00:00:00"/>
    <d v="2018-12-12T00:00:00"/>
    <x v="3"/>
    <s v="Second Class"/>
    <x v="252"/>
    <x v="252"/>
    <s v="Consumer"/>
    <s v="United States"/>
    <s v="Richmond"/>
    <s v="Kentucky"/>
    <n v="40475"/>
    <x v="0"/>
    <s v="TEC-CO-10001046"/>
    <s v="Technology"/>
    <x v="2"/>
    <x v="16"/>
    <x v="883"/>
    <n v="1399.98"/>
  </r>
  <r>
    <n v="7522"/>
    <s v="CA-2017-162383"/>
    <d v="2017-05-09T00:00:00"/>
    <d v="2017-09-11T00:00:00"/>
    <x v="5"/>
    <s v="Standard Class"/>
    <x v="198"/>
    <x v="198"/>
    <s v="Consumer"/>
    <s v="United States"/>
    <s v="Lancaster"/>
    <s v="Ohio"/>
    <n v="43130"/>
    <x v="3"/>
    <s v="OFF-BI-10002824"/>
    <s v="Office Supplies"/>
    <x v="1"/>
    <x v="8"/>
    <x v="528"/>
    <n v="8.952"/>
  </r>
  <r>
    <n v="7523"/>
    <s v="CA-2017-162383"/>
    <d v="2017-05-09T00:00:00"/>
    <d v="2017-09-11T00:00:00"/>
    <x v="5"/>
    <s v="Standard Class"/>
    <x v="198"/>
    <x v="198"/>
    <s v="Consumer"/>
    <s v="United States"/>
    <s v="Lancaster"/>
    <s v="Ohio"/>
    <n v="43130"/>
    <x v="3"/>
    <s v="OFF-BI-10001757"/>
    <s v="Office Supplies"/>
    <x v="1"/>
    <x v="8"/>
    <x v="1167"/>
    <n v="8.8559999999999999"/>
  </r>
  <r>
    <n v="7524"/>
    <s v="CA-2017-162383"/>
    <d v="2017-05-09T00:00:00"/>
    <d v="2017-09-11T00:00:00"/>
    <x v="5"/>
    <s v="Standard Class"/>
    <x v="198"/>
    <x v="198"/>
    <s v="Consumer"/>
    <s v="United States"/>
    <s v="Lancaster"/>
    <s v="Ohio"/>
    <n v="43130"/>
    <x v="3"/>
    <s v="FUR-CH-10004477"/>
    <s v="Furniture"/>
    <x v="0"/>
    <x v="1"/>
    <x v="213"/>
    <n v="85.245999999999995"/>
  </r>
  <r>
    <n v="7525"/>
    <s v="CA-2015-125731"/>
    <d v="2015-10-09T00:00:00"/>
    <d v="2015-09-16T00:00:00"/>
    <x v="8"/>
    <s v="Standard Class"/>
    <x v="52"/>
    <x v="52"/>
    <s v="Consumer"/>
    <s v="United States"/>
    <s v="Gresham"/>
    <s v="Oregon"/>
    <n v="97030"/>
    <x v="1"/>
    <s v="OFF-EN-10003072"/>
    <s v="Office Supplies"/>
    <x v="1"/>
    <x v="12"/>
    <x v="775"/>
    <n v="21.728000000000002"/>
  </r>
  <r>
    <n v="7526"/>
    <s v="CA-2015-125731"/>
    <d v="2015-10-09T00:00:00"/>
    <d v="2015-09-16T00:00:00"/>
    <x v="8"/>
    <s v="Standard Class"/>
    <x v="52"/>
    <x v="52"/>
    <s v="Consumer"/>
    <s v="United States"/>
    <s v="Gresham"/>
    <s v="Oregon"/>
    <n v="97030"/>
    <x v="1"/>
    <s v="FUR-CH-10003973"/>
    <s v="Furniture"/>
    <x v="0"/>
    <x v="1"/>
    <x v="867"/>
    <n v="1487.04"/>
  </r>
  <r>
    <n v="7527"/>
    <s v="US-2018-106145"/>
    <d v="2018-09-26T00:00:00"/>
    <d v="2018-09-26T00:00:00"/>
    <x v="3"/>
    <s v="Same Day"/>
    <x v="19"/>
    <x v="19"/>
    <s v="Corporate"/>
    <s v="United States"/>
    <s v="San Francisco"/>
    <s v="California"/>
    <n v="94109"/>
    <x v="1"/>
    <s v="OFF-EN-10001028"/>
    <s v="Office Supplies"/>
    <x v="1"/>
    <x v="12"/>
    <x v="153"/>
    <n v="71.88"/>
  </r>
  <r>
    <n v="7528"/>
    <s v="US-2018-106145"/>
    <d v="2018-09-26T00:00:00"/>
    <d v="2018-09-26T00:00:00"/>
    <x v="3"/>
    <s v="Same Day"/>
    <x v="19"/>
    <x v="19"/>
    <s v="Corporate"/>
    <s v="United States"/>
    <s v="San Francisco"/>
    <s v="California"/>
    <n v="94109"/>
    <x v="1"/>
    <s v="FUR-FU-10003829"/>
    <s v="Furniture"/>
    <x v="0"/>
    <x v="5"/>
    <x v="1378"/>
    <n v="9.24"/>
  </r>
  <r>
    <n v="7529"/>
    <s v="US-2018-106145"/>
    <d v="2018-09-26T00:00:00"/>
    <d v="2018-09-26T00:00:00"/>
    <x v="3"/>
    <s v="Same Day"/>
    <x v="19"/>
    <x v="19"/>
    <s v="Corporate"/>
    <s v="United States"/>
    <s v="San Francisco"/>
    <s v="California"/>
    <n v="94109"/>
    <x v="1"/>
    <s v="OFF-PA-10002245"/>
    <s v="Office Supplies"/>
    <x v="1"/>
    <x v="10"/>
    <x v="1343"/>
    <n v="35.880000000000003"/>
  </r>
  <r>
    <n v="7530"/>
    <s v="US-2018-106145"/>
    <d v="2018-09-26T00:00:00"/>
    <d v="2018-09-26T00:00:00"/>
    <x v="3"/>
    <s v="Same Day"/>
    <x v="19"/>
    <x v="19"/>
    <s v="Corporate"/>
    <s v="United States"/>
    <s v="San Francisco"/>
    <s v="California"/>
    <n v="94109"/>
    <x v="1"/>
    <s v="OFF-BI-10002215"/>
    <s v="Office Supplies"/>
    <x v="1"/>
    <x v="8"/>
    <x v="20"/>
    <n v="17.04"/>
  </r>
  <r>
    <n v="7531"/>
    <s v="US-2018-106145"/>
    <d v="2018-09-26T00:00:00"/>
    <d v="2018-09-26T00:00:00"/>
    <x v="3"/>
    <s v="Same Day"/>
    <x v="19"/>
    <x v="19"/>
    <s v="Corporate"/>
    <s v="United States"/>
    <s v="San Francisco"/>
    <s v="California"/>
    <n v="94109"/>
    <x v="1"/>
    <s v="OFF-BI-10003925"/>
    <s v="Office Supplies"/>
    <x v="1"/>
    <x v="8"/>
    <x v="758"/>
    <n v="931.17600000000004"/>
  </r>
  <r>
    <n v="7532"/>
    <s v="CA-2017-107146"/>
    <d v="2017-06-17T00:00:00"/>
    <d v="2017-06-19T00:00:00"/>
    <x v="9"/>
    <s v="First Class"/>
    <x v="62"/>
    <x v="62"/>
    <s v="Consumer"/>
    <s v="United States"/>
    <s v="Longmont"/>
    <s v="Colorado"/>
    <n v="80501"/>
    <x v="1"/>
    <s v="FUR-FU-10002298"/>
    <s v="Furniture"/>
    <x v="0"/>
    <x v="5"/>
    <x v="1305"/>
    <n v="266.35199999999998"/>
  </r>
  <r>
    <n v="7533"/>
    <s v="CA-2017-107146"/>
    <d v="2017-06-17T00:00:00"/>
    <d v="2017-06-19T00:00:00"/>
    <x v="9"/>
    <s v="First Class"/>
    <x v="62"/>
    <x v="62"/>
    <s v="Consumer"/>
    <s v="United States"/>
    <s v="Longmont"/>
    <s v="Colorado"/>
    <n v="80501"/>
    <x v="1"/>
    <s v="FUR-CH-10004853"/>
    <s v="Furniture"/>
    <x v="0"/>
    <x v="1"/>
    <x v="531"/>
    <n v="483.13600000000002"/>
  </r>
  <r>
    <n v="7534"/>
    <s v="US-2018-134642"/>
    <d v="2018-02-25T00:00:00"/>
    <d v="2018-03-01T00:00:00"/>
    <x v="11"/>
    <s v="Standard Class"/>
    <x v="573"/>
    <x v="573"/>
    <s v="Consumer"/>
    <s v="United States"/>
    <s v="Greenville"/>
    <s v="North Carolina"/>
    <n v="27834"/>
    <x v="0"/>
    <s v="FUR-CH-10002880"/>
    <s v="Furniture"/>
    <x v="0"/>
    <x v="1"/>
    <x v="809"/>
    <n v="196.78399999999999"/>
  </r>
  <r>
    <n v="7535"/>
    <s v="US-2018-134642"/>
    <d v="2018-02-25T00:00:00"/>
    <d v="2018-03-01T00:00:00"/>
    <x v="11"/>
    <s v="Standard Class"/>
    <x v="573"/>
    <x v="573"/>
    <s v="Consumer"/>
    <s v="United States"/>
    <s v="Greenville"/>
    <s v="North Carolina"/>
    <n v="27834"/>
    <x v="0"/>
    <s v="FUR-BO-10004709"/>
    <s v="Furniture"/>
    <x v="0"/>
    <x v="0"/>
    <x v="266"/>
    <n v="231.92"/>
  </r>
  <r>
    <n v="7536"/>
    <s v="US-2018-160143"/>
    <d v="2018-03-31T00:00:00"/>
    <d v="2018-04-07T00:00:00"/>
    <x v="10"/>
    <s v="Standard Class"/>
    <x v="428"/>
    <x v="428"/>
    <s v="Corporate"/>
    <s v="United States"/>
    <s v="Los Angeles"/>
    <s v="California"/>
    <n v="90004"/>
    <x v="1"/>
    <s v="OFF-SU-10004231"/>
    <s v="Office Supplies"/>
    <x v="1"/>
    <x v="14"/>
    <x v="557"/>
    <n v="29.7"/>
  </r>
  <r>
    <n v="7537"/>
    <s v="CA-2018-103415"/>
    <d v="2018-03-12T00:00:00"/>
    <d v="2018-12-08T00:00:00"/>
    <x v="10"/>
    <s v="Standard Class"/>
    <x v="597"/>
    <x v="597"/>
    <s v="Consumer"/>
    <s v="United States"/>
    <s v="Houston"/>
    <s v="Texas"/>
    <n v="77041"/>
    <x v="2"/>
    <s v="FUR-FU-10000820"/>
    <s v="Furniture"/>
    <x v="0"/>
    <x v="5"/>
    <x v="1783"/>
    <n v="13.592000000000001"/>
  </r>
  <r>
    <n v="7538"/>
    <s v="CA-2017-106460"/>
    <d v="2017-02-19T00:00:00"/>
    <d v="2017-02-22T00:00:00"/>
    <x v="11"/>
    <s v="Second Class"/>
    <x v="218"/>
    <x v="218"/>
    <s v="Consumer"/>
    <s v="United States"/>
    <s v="San Francisco"/>
    <s v="California"/>
    <n v="94109"/>
    <x v="1"/>
    <s v="OFF-PA-10001736"/>
    <s v="Office Supplies"/>
    <x v="1"/>
    <x v="10"/>
    <x v="130"/>
    <n v="70.88"/>
  </r>
  <r>
    <n v="7539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OFF-ST-10003306"/>
    <s v="Office Supplies"/>
    <x v="1"/>
    <x v="4"/>
    <x v="385"/>
    <n v="114.288"/>
  </r>
  <r>
    <n v="7540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OFF-BI-10003707"/>
    <s v="Office Supplies"/>
    <x v="1"/>
    <x v="8"/>
    <x v="784"/>
    <n v="36.624000000000002"/>
  </r>
  <r>
    <n v="7541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FUR-BO-10003546"/>
    <s v="Furniture"/>
    <x v="0"/>
    <x v="0"/>
    <x v="1647"/>
    <n v="242.352"/>
  </r>
  <r>
    <n v="7542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TEC-PH-10000213"/>
    <s v="Technology"/>
    <x v="2"/>
    <x v="7"/>
    <x v="1658"/>
    <n v="49.616"/>
  </r>
  <r>
    <n v="7543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FUR-FU-10001488"/>
    <s v="Furniture"/>
    <x v="0"/>
    <x v="5"/>
    <x v="1049"/>
    <n v="508.70400000000001"/>
  </r>
  <r>
    <n v="7544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TEC-PH-10004833"/>
    <s v="Technology"/>
    <x v="2"/>
    <x v="7"/>
    <x v="1363"/>
    <n v="57.36"/>
  </r>
  <r>
    <n v="7545"/>
    <s v="US-2018-112347"/>
    <d v="2018-02-12T00:00:00"/>
    <d v="2018-12-06T00:00:00"/>
    <x v="11"/>
    <s v="Standard Class"/>
    <x v="510"/>
    <x v="510"/>
    <s v="Corporate"/>
    <s v="United States"/>
    <s v="Denver"/>
    <s v="Colorado"/>
    <n v="80219"/>
    <x v="1"/>
    <s v="FUR-CH-10002335"/>
    <s v="Furniture"/>
    <x v="0"/>
    <x v="1"/>
    <x v="629"/>
    <n v="906.68"/>
  </r>
  <r>
    <n v="7546"/>
    <s v="CA-2015-103492"/>
    <d v="2015-10-10T00:00:00"/>
    <d v="2015-10-15T00:00:00"/>
    <x v="8"/>
    <s v="Standard Class"/>
    <x v="782"/>
    <x v="782"/>
    <s v="Corporate"/>
    <s v="United States"/>
    <s v="Huntsville"/>
    <s v="Texas"/>
    <n v="77340"/>
    <x v="2"/>
    <s v="TEC-PH-10001128"/>
    <s v="Technology"/>
    <x v="2"/>
    <x v="7"/>
    <x v="1508"/>
    <n v="719.952"/>
  </r>
  <r>
    <n v="7547"/>
    <s v="CA-2015-103492"/>
    <d v="2015-10-10T00:00:00"/>
    <d v="2015-10-15T00:00:00"/>
    <x v="8"/>
    <s v="Standard Class"/>
    <x v="782"/>
    <x v="782"/>
    <s v="Corporate"/>
    <s v="United States"/>
    <s v="Huntsville"/>
    <s v="Texas"/>
    <n v="77340"/>
    <x v="2"/>
    <s v="TEC-PH-10004667"/>
    <s v="Technology"/>
    <x v="2"/>
    <x v="7"/>
    <x v="524"/>
    <n v="755.94399999999996"/>
  </r>
  <r>
    <n v="7548"/>
    <s v="CA-2015-103492"/>
    <d v="2015-10-10T00:00:00"/>
    <d v="2015-10-15T00:00:00"/>
    <x v="8"/>
    <s v="Standard Class"/>
    <x v="782"/>
    <x v="782"/>
    <s v="Corporate"/>
    <s v="United States"/>
    <s v="Huntsville"/>
    <s v="Texas"/>
    <n v="77340"/>
    <x v="2"/>
    <s v="OFF-BI-10004817"/>
    <s v="Office Supplies"/>
    <x v="1"/>
    <x v="8"/>
    <x v="1208"/>
    <n v="11.98"/>
  </r>
  <r>
    <n v="7549"/>
    <s v="CA-2015-103492"/>
    <d v="2015-10-10T00:00:00"/>
    <d v="2015-10-15T00:00:00"/>
    <x v="8"/>
    <s v="Standard Class"/>
    <x v="782"/>
    <x v="782"/>
    <s v="Corporate"/>
    <s v="United States"/>
    <s v="Huntsville"/>
    <s v="Texas"/>
    <n v="77340"/>
    <x v="2"/>
    <s v="OFF-BI-10004140"/>
    <s v="Office Supplies"/>
    <x v="1"/>
    <x v="8"/>
    <x v="307"/>
    <n v="0.89800000000000002"/>
  </r>
  <r>
    <n v="7550"/>
    <s v="CA-2017-136595"/>
    <d v="2017-05-09T00:00:00"/>
    <d v="2017-09-07T00:00:00"/>
    <x v="5"/>
    <s v="First Class"/>
    <x v="605"/>
    <x v="605"/>
    <s v="Corporate"/>
    <s v="United States"/>
    <s v="Houston"/>
    <s v="Texas"/>
    <n v="77036"/>
    <x v="2"/>
    <s v="FUR-FU-10004671"/>
    <s v="Furniture"/>
    <x v="0"/>
    <x v="5"/>
    <x v="1366"/>
    <n v="21.204000000000001"/>
  </r>
  <r>
    <n v="7551"/>
    <s v="CA-2015-140396"/>
    <d v="2015-11-20T00:00:00"/>
    <d v="2015-11-25T00:00:00"/>
    <x v="2"/>
    <s v="Standard Class"/>
    <x v="542"/>
    <x v="542"/>
    <s v="Corporate"/>
    <s v="United States"/>
    <s v="New York City"/>
    <s v="New York"/>
    <n v="10024"/>
    <x v="3"/>
    <s v="OFF-EN-10002592"/>
    <s v="Office Supplies"/>
    <x v="1"/>
    <x v="12"/>
    <x v="1711"/>
    <n v="34.74"/>
  </r>
  <r>
    <n v="7552"/>
    <s v="CA-2015-140396"/>
    <d v="2015-11-20T00:00:00"/>
    <d v="2015-11-25T00:00:00"/>
    <x v="2"/>
    <s v="Standard Class"/>
    <x v="542"/>
    <x v="542"/>
    <s v="Corporate"/>
    <s v="United States"/>
    <s v="New York City"/>
    <s v="New York"/>
    <n v="10024"/>
    <x v="3"/>
    <s v="TEC-PH-10004447"/>
    <s v="Technology"/>
    <x v="2"/>
    <x v="7"/>
    <x v="866"/>
    <n v="833.94"/>
  </r>
  <r>
    <n v="7553"/>
    <s v="CA-2015-140396"/>
    <d v="2015-11-20T00:00:00"/>
    <d v="2015-11-25T00:00:00"/>
    <x v="2"/>
    <s v="Standard Class"/>
    <x v="542"/>
    <x v="542"/>
    <s v="Corporate"/>
    <s v="United States"/>
    <s v="New York City"/>
    <s v="New York"/>
    <n v="10024"/>
    <x v="3"/>
    <s v="OFF-BI-10003669"/>
    <s v="Office Supplies"/>
    <x v="1"/>
    <x v="8"/>
    <x v="804"/>
    <n v="12.96"/>
  </r>
  <r>
    <n v="7554"/>
    <s v="CA-2015-140396"/>
    <d v="2015-11-20T00:00:00"/>
    <d v="2015-11-25T00:00:00"/>
    <x v="2"/>
    <s v="Standard Class"/>
    <x v="542"/>
    <x v="542"/>
    <s v="Corporate"/>
    <s v="United States"/>
    <s v="New York City"/>
    <s v="New York"/>
    <n v="10024"/>
    <x v="3"/>
    <s v="OFF-PA-10000223"/>
    <s v="Office Supplies"/>
    <x v="1"/>
    <x v="10"/>
    <x v="1383"/>
    <n v="25.92"/>
  </r>
  <r>
    <n v="7555"/>
    <s v="CA-2015-114181"/>
    <d v="2015-10-05T00:00:00"/>
    <d v="2015-05-14T00:00:00"/>
    <x v="8"/>
    <s v="Second Class"/>
    <x v="314"/>
    <x v="314"/>
    <s v="Consumer"/>
    <s v="United States"/>
    <s v="Philadelphia"/>
    <s v="Pennsylvania"/>
    <n v="19134"/>
    <x v="3"/>
    <s v="FUR-BO-10004467"/>
    <s v="Furniture"/>
    <x v="0"/>
    <x v="0"/>
    <x v="892"/>
    <n v="349.96499999999997"/>
  </r>
  <r>
    <n v="7556"/>
    <s v="CA-2015-114181"/>
    <d v="2015-10-05T00:00:00"/>
    <d v="2015-05-14T00:00:00"/>
    <x v="8"/>
    <s v="Second Class"/>
    <x v="314"/>
    <x v="314"/>
    <s v="Consumer"/>
    <s v="United States"/>
    <s v="Philadelphia"/>
    <s v="Pennsylvania"/>
    <n v="19134"/>
    <x v="3"/>
    <s v="OFF-AR-10000716"/>
    <s v="Office Supplies"/>
    <x v="1"/>
    <x v="6"/>
    <x v="794"/>
    <n v="22.32"/>
  </r>
  <r>
    <n v="7557"/>
    <s v="CA-2018-159506"/>
    <d v="2018-11-27T00:00:00"/>
    <d v="2018-12-02T00:00:00"/>
    <x v="2"/>
    <s v="Standard Class"/>
    <x v="335"/>
    <x v="335"/>
    <s v="Corporate"/>
    <s v="United States"/>
    <s v="Columbus"/>
    <s v="Indiana"/>
    <n v="47201"/>
    <x v="2"/>
    <s v="OFF-PA-10003641"/>
    <s v="Office Supplies"/>
    <x v="1"/>
    <x v="10"/>
    <x v="947"/>
    <n v="158.28"/>
  </r>
  <r>
    <n v="7558"/>
    <s v="CA-2018-159506"/>
    <d v="2018-11-27T00:00:00"/>
    <d v="2018-12-02T00:00:00"/>
    <x v="2"/>
    <s v="Standard Class"/>
    <x v="335"/>
    <x v="335"/>
    <s v="Corporate"/>
    <s v="United States"/>
    <s v="Columbus"/>
    <s v="Indiana"/>
    <n v="47201"/>
    <x v="2"/>
    <s v="OFF-BI-10004519"/>
    <s v="Office Supplies"/>
    <x v="1"/>
    <x v="8"/>
    <x v="889"/>
    <n v="497.94"/>
  </r>
  <r>
    <n v="7559"/>
    <s v="US-2015-137155"/>
    <d v="2015-01-11T00:00:00"/>
    <d v="2015-11-05T00:00:00"/>
    <x v="7"/>
    <s v="Standard Class"/>
    <x v="351"/>
    <x v="351"/>
    <s v="Consumer"/>
    <s v="United States"/>
    <s v="Long Beach"/>
    <s v="New York"/>
    <n v="11561"/>
    <x v="3"/>
    <s v="OFF-AP-10002518"/>
    <s v="Office Supplies"/>
    <x v="1"/>
    <x v="9"/>
    <x v="160"/>
    <n v="533.94000000000005"/>
  </r>
  <r>
    <n v="7560"/>
    <s v="US-2015-137155"/>
    <d v="2015-01-11T00:00:00"/>
    <d v="2015-11-05T00:00:00"/>
    <x v="7"/>
    <s v="Standard Class"/>
    <x v="351"/>
    <x v="351"/>
    <s v="Consumer"/>
    <s v="United States"/>
    <s v="Long Beach"/>
    <s v="New York"/>
    <n v="11561"/>
    <x v="3"/>
    <s v="OFF-PA-10000806"/>
    <s v="Office Supplies"/>
    <x v="1"/>
    <x v="10"/>
    <x v="957"/>
    <n v="167.94"/>
  </r>
  <r>
    <n v="7561"/>
    <s v="US-2015-137155"/>
    <d v="2015-01-11T00:00:00"/>
    <d v="2015-11-05T00:00:00"/>
    <x v="7"/>
    <s v="Standard Class"/>
    <x v="351"/>
    <x v="351"/>
    <s v="Consumer"/>
    <s v="United States"/>
    <s v="Long Beach"/>
    <s v="New York"/>
    <n v="11561"/>
    <x v="3"/>
    <s v="FUR-FU-10003142"/>
    <s v="Furniture"/>
    <x v="0"/>
    <x v="5"/>
    <x v="1210"/>
    <n v="31.68"/>
  </r>
  <r>
    <n v="7562"/>
    <s v="CA-2017-105746"/>
    <d v="2017-12-30T00:00:00"/>
    <d v="2018-01-01T00:00:00"/>
    <x v="1"/>
    <s v="First Class"/>
    <x v="205"/>
    <x v="205"/>
    <s v="Consumer"/>
    <s v="United States"/>
    <s v="Lancaster"/>
    <s v="Pennsylvania"/>
    <n v="17602"/>
    <x v="3"/>
    <s v="FUR-CH-10000454"/>
    <s v="Furniture"/>
    <x v="0"/>
    <x v="1"/>
    <x v="1"/>
    <n v="170.786"/>
  </r>
  <r>
    <n v="7563"/>
    <s v="US-2017-104815"/>
    <d v="2017-03-09T00:00:00"/>
    <d v="2017-09-07T00:00:00"/>
    <x v="10"/>
    <s v="Standard Class"/>
    <x v="262"/>
    <x v="262"/>
    <s v="Consumer"/>
    <s v="United States"/>
    <s v="Chicago"/>
    <s v="Illinois"/>
    <n v="60610"/>
    <x v="2"/>
    <s v="FUR-BO-10003894"/>
    <s v="Furniture"/>
    <x v="0"/>
    <x v="0"/>
    <x v="1628"/>
    <n v="198.744"/>
  </r>
  <r>
    <n v="7564"/>
    <s v="CA-2018-157672"/>
    <d v="2018-05-10T00:00:00"/>
    <d v="2018-10-07T00:00:00"/>
    <x v="5"/>
    <s v="First Class"/>
    <x v="176"/>
    <x v="176"/>
    <s v="Home Office"/>
    <s v="United States"/>
    <s v="Denver"/>
    <s v="Colorado"/>
    <n v="80219"/>
    <x v="1"/>
    <s v="TEC-AC-10001714"/>
    <s v="Technology"/>
    <x v="2"/>
    <x v="11"/>
    <x v="685"/>
    <n v="63.823999999999998"/>
  </r>
  <r>
    <n v="7565"/>
    <s v="US-2017-166660"/>
    <d v="2017-01-30T00:00:00"/>
    <d v="2017-02-01T00:00:00"/>
    <x v="7"/>
    <s v="Second Class"/>
    <x v="621"/>
    <x v="621"/>
    <s v="Consumer"/>
    <s v="United States"/>
    <s v="Seattle"/>
    <s v="Washington"/>
    <n v="98103"/>
    <x v="1"/>
    <s v="FUR-CH-10001190"/>
    <s v="Furniture"/>
    <x v="0"/>
    <x v="1"/>
    <x v="1335"/>
    <n v="435.16800000000001"/>
  </r>
  <r>
    <n v="7566"/>
    <s v="US-2017-166660"/>
    <d v="2017-01-30T00:00:00"/>
    <d v="2017-02-01T00:00:00"/>
    <x v="7"/>
    <s v="Second Class"/>
    <x v="621"/>
    <x v="621"/>
    <s v="Consumer"/>
    <s v="United States"/>
    <s v="Seattle"/>
    <s v="Washington"/>
    <n v="98103"/>
    <x v="1"/>
    <s v="FUR-BO-10000468"/>
    <s v="Furniture"/>
    <x v="0"/>
    <x v="0"/>
    <x v="1180"/>
    <n v="48.58"/>
  </r>
  <r>
    <n v="7567"/>
    <s v="CA-2018-140802"/>
    <d v="2018-04-21T00:00:00"/>
    <d v="2018-04-23T00:00:00"/>
    <x v="4"/>
    <s v="First Class"/>
    <x v="471"/>
    <x v="471"/>
    <s v="Corporate"/>
    <s v="United States"/>
    <s v="Houston"/>
    <s v="Texas"/>
    <n v="77070"/>
    <x v="2"/>
    <s v="TEC-AC-10001998"/>
    <s v="Technology"/>
    <x v="2"/>
    <x v="11"/>
    <x v="84"/>
    <n v="47.975999999999999"/>
  </r>
  <r>
    <n v="7568"/>
    <s v="CA-2018-140802"/>
    <d v="2018-04-21T00:00:00"/>
    <d v="2018-04-23T00:00:00"/>
    <x v="4"/>
    <s v="First Class"/>
    <x v="471"/>
    <x v="471"/>
    <s v="Corporate"/>
    <s v="United States"/>
    <s v="Houston"/>
    <s v="Texas"/>
    <n v="77070"/>
    <x v="2"/>
    <s v="OFF-PA-10001534"/>
    <s v="Office Supplies"/>
    <x v="1"/>
    <x v="10"/>
    <x v="1470"/>
    <n v="20.736000000000001"/>
  </r>
  <r>
    <n v="7569"/>
    <s v="CA-2015-133830"/>
    <d v="2015-05-12T00:00:00"/>
    <d v="2015-12-10T00:00:00"/>
    <x v="5"/>
    <s v="Standard Class"/>
    <x v="210"/>
    <x v="210"/>
    <s v="Consumer"/>
    <s v="United States"/>
    <s v="Los Angeles"/>
    <s v="California"/>
    <n v="90045"/>
    <x v="1"/>
    <s v="OFF-AR-10003045"/>
    <s v="Office Supplies"/>
    <x v="1"/>
    <x v="6"/>
    <x v="425"/>
    <n v="26.46"/>
  </r>
  <r>
    <n v="7570"/>
    <s v="CA-2015-133830"/>
    <d v="2015-05-12T00:00:00"/>
    <d v="2015-12-10T00:00:00"/>
    <x v="5"/>
    <s v="Standard Class"/>
    <x v="210"/>
    <x v="210"/>
    <s v="Consumer"/>
    <s v="United States"/>
    <s v="Los Angeles"/>
    <s v="California"/>
    <n v="90045"/>
    <x v="1"/>
    <s v="OFF-PA-10001363"/>
    <s v="Office Supplies"/>
    <x v="1"/>
    <x v="10"/>
    <x v="1625"/>
    <n v="49.12"/>
  </r>
  <r>
    <n v="7571"/>
    <s v="CA-2015-133830"/>
    <d v="2015-05-12T00:00:00"/>
    <d v="2015-12-10T00:00:00"/>
    <x v="5"/>
    <s v="Standard Class"/>
    <x v="210"/>
    <x v="210"/>
    <s v="Consumer"/>
    <s v="United States"/>
    <s v="Los Angeles"/>
    <s v="California"/>
    <n v="90045"/>
    <x v="1"/>
    <s v="OFF-FA-10002280"/>
    <s v="Office Supplies"/>
    <x v="1"/>
    <x v="13"/>
    <x v="659"/>
    <n v="15"/>
  </r>
  <r>
    <n v="7572"/>
    <s v="CA-2015-100916"/>
    <d v="2015-10-21T00:00:00"/>
    <d v="2015-10-26T00:00:00"/>
    <x v="8"/>
    <s v="Standard Class"/>
    <x v="395"/>
    <x v="395"/>
    <s v="Corporate"/>
    <s v="United States"/>
    <s v="Newport News"/>
    <s v="Virginia"/>
    <n v="23602"/>
    <x v="0"/>
    <s v="OFF-ST-10003479"/>
    <s v="Office Supplies"/>
    <x v="1"/>
    <x v="4"/>
    <x v="41"/>
    <n v="194.7"/>
  </r>
  <r>
    <n v="7573"/>
    <s v="CA-2015-100916"/>
    <d v="2015-10-21T00:00:00"/>
    <d v="2015-10-26T00:00:00"/>
    <x v="8"/>
    <s v="Standard Class"/>
    <x v="395"/>
    <x v="395"/>
    <s v="Corporate"/>
    <s v="United States"/>
    <s v="Newport News"/>
    <s v="Virginia"/>
    <n v="23602"/>
    <x v="0"/>
    <s v="FUR-TA-10004607"/>
    <s v="Furniture"/>
    <x v="0"/>
    <x v="3"/>
    <x v="1104"/>
    <n v="591.32000000000005"/>
  </r>
  <r>
    <n v="7574"/>
    <s v="CA-2015-100916"/>
    <d v="2015-10-21T00:00:00"/>
    <d v="2015-10-26T00:00:00"/>
    <x v="8"/>
    <s v="Standard Class"/>
    <x v="395"/>
    <x v="395"/>
    <s v="Corporate"/>
    <s v="United States"/>
    <s v="Newport News"/>
    <s v="Virginia"/>
    <n v="23602"/>
    <x v="0"/>
    <s v="OFF-AR-10001022"/>
    <s v="Office Supplies"/>
    <x v="1"/>
    <x v="6"/>
    <x v="881"/>
    <n v="2.84"/>
  </r>
  <r>
    <n v="7575"/>
    <s v="CA-2016-129532"/>
    <d v="2016-08-12T00:00:00"/>
    <d v="2016-12-12T00:00:00"/>
    <x v="0"/>
    <s v="Standard Class"/>
    <x v="453"/>
    <x v="453"/>
    <s v="Corporate"/>
    <s v="United States"/>
    <s v="Los Angeles"/>
    <s v="California"/>
    <n v="90036"/>
    <x v="1"/>
    <s v="OFF-ST-10004186"/>
    <s v="Office Supplies"/>
    <x v="1"/>
    <x v="4"/>
    <x v="16"/>
    <n v="221.96"/>
  </r>
  <r>
    <n v="7576"/>
    <s v="CA-2016-129532"/>
    <d v="2016-08-12T00:00:00"/>
    <d v="2016-12-12T00:00:00"/>
    <x v="0"/>
    <s v="Standard Class"/>
    <x v="453"/>
    <x v="453"/>
    <s v="Corporate"/>
    <s v="United States"/>
    <s v="Los Angeles"/>
    <s v="California"/>
    <n v="90036"/>
    <x v="1"/>
    <s v="TEC-AC-10000865"/>
    <s v="Technology"/>
    <x v="2"/>
    <x v="11"/>
    <x v="1005"/>
    <n v="236"/>
  </r>
  <r>
    <n v="7577"/>
    <s v="CA-2015-134726"/>
    <d v="2015-02-11T00:00:00"/>
    <d v="2015-11-07T00:00:00"/>
    <x v="11"/>
    <s v="Second Class"/>
    <x v="406"/>
    <x v="406"/>
    <s v="Corporate"/>
    <s v="United States"/>
    <s v="Seattle"/>
    <s v="Washington"/>
    <n v="98115"/>
    <x v="1"/>
    <s v="TEC-AC-10000023"/>
    <s v="Technology"/>
    <x v="2"/>
    <x v="11"/>
    <x v="909"/>
    <n v="41.94"/>
  </r>
  <r>
    <n v="7578"/>
    <s v="CA-2015-134726"/>
    <d v="2015-02-11T00:00:00"/>
    <d v="2015-11-07T00:00:00"/>
    <x v="11"/>
    <s v="Second Class"/>
    <x v="406"/>
    <x v="406"/>
    <s v="Corporate"/>
    <s v="United States"/>
    <s v="Seattle"/>
    <s v="Washington"/>
    <n v="98115"/>
    <x v="1"/>
    <s v="TEC-PH-10001750"/>
    <s v="Technology"/>
    <x v="2"/>
    <x v="7"/>
    <x v="977"/>
    <n v="52.792000000000002"/>
  </r>
  <r>
    <n v="7579"/>
    <s v="CA-2017-138597"/>
    <d v="2017-12-18T00:00:00"/>
    <d v="2017-12-21T00:00:00"/>
    <x v="1"/>
    <s v="First Class"/>
    <x v="43"/>
    <x v="43"/>
    <s v="Home Office"/>
    <s v="United States"/>
    <s v="Omaha"/>
    <s v="Nebraska"/>
    <n v="68104"/>
    <x v="2"/>
    <s v="FUR-CH-10004997"/>
    <s v="Furniture"/>
    <x v="0"/>
    <x v="1"/>
    <x v="499"/>
    <n v="563.94000000000005"/>
  </r>
  <r>
    <n v="7580"/>
    <s v="CA-2016-123113"/>
    <d v="2016-11-23T00:00:00"/>
    <d v="2016-11-27T00:00:00"/>
    <x v="2"/>
    <s v="Second Class"/>
    <x v="247"/>
    <x v="247"/>
    <s v="Consumer"/>
    <s v="United States"/>
    <s v="Morristown"/>
    <s v="New Jersey"/>
    <n v="7960"/>
    <x v="3"/>
    <s v="OFF-AP-10000275"/>
    <s v="Office Supplies"/>
    <x v="1"/>
    <x v="9"/>
    <x v="1728"/>
    <n v="2625.12"/>
  </r>
  <r>
    <n v="7581"/>
    <s v="CA-2016-123113"/>
    <d v="2016-11-23T00:00:00"/>
    <d v="2016-11-27T00:00:00"/>
    <x v="2"/>
    <s v="Second Class"/>
    <x v="247"/>
    <x v="247"/>
    <s v="Consumer"/>
    <s v="United States"/>
    <s v="Morristown"/>
    <s v="New Jersey"/>
    <n v="7960"/>
    <x v="3"/>
    <s v="OFF-AR-10004999"/>
    <s v="Office Supplies"/>
    <x v="1"/>
    <x v="6"/>
    <x v="873"/>
    <n v="17.940000000000001"/>
  </r>
  <r>
    <n v="7582"/>
    <s v="CA-2016-169656"/>
    <d v="2016-08-13T00:00:00"/>
    <d v="2016-08-16T00:00:00"/>
    <x v="0"/>
    <s v="First Class"/>
    <x v="719"/>
    <x v="719"/>
    <s v="Consumer"/>
    <s v="United States"/>
    <s v="Philadelphia"/>
    <s v="Pennsylvania"/>
    <n v="19143"/>
    <x v="3"/>
    <s v="OFF-ST-10003816"/>
    <s v="Office Supplies"/>
    <x v="1"/>
    <x v="4"/>
    <x v="717"/>
    <n v="422.85599999999999"/>
  </r>
  <r>
    <n v="7583"/>
    <s v="CA-2016-142734"/>
    <d v="2016-04-16T00:00:00"/>
    <d v="2016-04-21T00:00:00"/>
    <x v="4"/>
    <s v="Standard Class"/>
    <x v="664"/>
    <x v="664"/>
    <s v="Corporate"/>
    <s v="United States"/>
    <s v="New York City"/>
    <s v="New York"/>
    <n v="10024"/>
    <x v="3"/>
    <s v="FUR-CH-10003968"/>
    <s v="Furniture"/>
    <x v="0"/>
    <x v="1"/>
    <x v="56"/>
    <n v="127.764"/>
  </r>
  <r>
    <n v="7584"/>
    <s v="CA-2015-163223"/>
    <d v="2015-03-21T00:00:00"/>
    <d v="2015-03-25T00:00:00"/>
    <x v="10"/>
    <s v="Standard Class"/>
    <x v="120"/>
    <x v="120"/>
    <s v="Corporate"/>
    <s v="United States"/>
    <s v="Springfield"/>
    <s v="Virginia"/>
    <n v="22153"/>
    <x v="0"/>
    <s v="TEC-PH-10000730"/>
    <s v="Technology"/>
    <x v="2"/>
    <x v="7"/>
    <x v="1568"/>
    <n v="3499.93"/>
  </r>
  <r>
    <n v="7585"/>
    <s v="CA-2015-163223"/>
    <d v="2015-03-21T00:00:00"/>
    <d v="2015-03-25T00:00:00"/>
    <x v="10"/>
    <s v="Standard Class"/>
    <x v="120"/>
    <x v="120"/>
    <s v="Corporate"/>
    <s v="United States"/>
    <s v="Springfield"/>
    <s v="Virginia"/>
    <n v="22153"/>
    <x v="0"/>
    <s v="OFF-LA-10004409"/>
    <s v="Office Supplies"/>
    <x v="1"/>
    <x v="2"/>
    <x v="1559"/>
    <n v="14.4"/>
  </r>
  <r>
    <n v="7586"/>
    <s v="CA-2015-163223"/>
    <d v="2015-03-21T00:00:00"/>
    <d v="2015-03-25T00:00:00"/>
    <x v="10"/>
    <s v="Standard Class"/>
    <x v="120"/>
    <x v="120"/>
    <s v="Corporate"/>
    <s v="United States"/>
    <s v="Springfield"/>
    <s v="Virginia"/>
    <n v="22153"/>
    <x v="0"/>
    <s v="OFF-PA-10000675"/>
    <s v="Office Supplies"/>
    <x v="1"/>
    <x v="10"/>
    <x v="1115"/>
    <n v="122.97"/>
  </r>
  <r>
    <n v="7587"/>
    <s v="CA-2015-163223"/>
    <d v="2015-03-21T00:00:00"/>
    <d v="2015-03-25T00:00:00"/>
    <x v="10"/>
    <s v="Standard Class"/>
    <x v="120"/>
    <x v="120"/>
    <s v="Corporate"/>
    <s v="United States"/>
    <s v="Springfield"/>
    <s v="Virginia"/>
    <n v="22153"/>
    <x v="0"/>
    <s v="OFF-AR-10001573"/>
    <s v="Office Supplies"/>
    <x v="1"/>
    <x v="6"/>
    <x v="373"/>
    <n v="9.32"/>
  </r>
  <r>
    <n v="7588"/>
    <s v="CA-2015-163223"/>
    <d v="2015-03-21T00:00:00"/>
    <d v="2015-03-25T00:00:00"/>
    <x v="10"/>
    <s v="Standard Class"/>
    <x v="120"/>
    <x v="120"/>
    <s v="Corporate"/>
    <s v="United States"/>
    <s v="Springfield"/>
    <s v="Virginia"/>
    <n v="22153"/>
    <x v="0"/>
    <s v="OFF-BI-10001597"/>
    <s v="Office Supplies"/>
    <x v="1"/>
    <x v="8"/>
    <x v="798"/>
    <n v="122.94"/>
  </r>
  <r>
    <n v="7589"/>
    <s v="CA-2018-122945"/>
    <d v="2018-11-16T00:00:00"/>
    <d v="2018-11-22T00:00:00"/>
    <x v="2"/>
    <s v="Standard Class"/>
    <x v="469"/>
    <x v="469"/>
    <s v="Consumer"/>
    <s v="United States"/>
    <s v="Roseville"/>
    <s v="California"/>
    <n v="95661"/>
    <x v="1"/>
    <s v="FUR-FU-10001196"/>
    <s v="Furniture"/>
    <x v="0"/>
    <x v="5"/>
    <x v="1125"/>
    <n v="17.309999999999999"/>
  </r>
  <r>
    <n v="7590"/>
    <s v="CA-2016-139738"/>
    <d v="2016-09-25T00:00:00"/>
    <d v="2016-09-29T00:00:00"/>
    <x v="3"/>
    <s v="Standard Class"/>
    <x v="729"/>
    <x v="729"/>
    <s v="Consumer"/>
    <s v="United States"/>
    <s v="Rockford"/>
    <s v="Illinois"/>
    <n v="61107"/>
    <x v="2"/>
    <s v="OFF-AR-10004602"/>
    <s v="Office Supplies"/>
    <x v="1"/>
    <x v="6"/>
    <x v="1226"/>
    <n v="128.744"/>
  </r>
  <r>
    <n v="7591"/>
    <s v="CA-2017-158778"/>
    <d v="2017-05-09T00:00:00"/>
    <d v="2017-09-09T00:00:00"/>
    <x v="5"/>
    <s v="Standard Class"/>
    <x v="203"/>
    <x v="203"/>
    <s v="Consumer"/>
    <s v="United States"/>
    <s v="Philadelphia"/>
    <s v="Pennsylvania"/>
    <n v="19134"/>
    <x v="3"/>
    <s v="FUR-FU-10000260"/>
    <s v="Furniture"/>
    <x v="0"/>
    <x v="5"/>
    <x v="74"/>
    <n v="58.247999999999998"/>
  </r>
  <r>
    <n v="7592"/>
    <s v="CA-2017-158778"/>
    <d v="2017-05-09T00:00:00"/>
    <d v="2017-09-09T00:00:00"/>
    <x v="5"/>
    <s v="Standard Class"/>
    <x v="203"/>
    <x v="203"/>
    <s v="Consumer"/>
    <s v="United States"/>
    <s v="Philadelphia"/>
    <s v="Pennsylvania"/>
    <n v="19134"/>
    <x v="3"/>
    <s v="FUR-CH-10001146"/>
    <s v="Furniture"/>
    <x v="0"/>
    <x v="1"/>
    <x v="124"/>
    <n v="71.245999999999995"/>
  </r>
  <r>
    <n v="7593"/>
    <s v="CA-2017-158778"/>
    <d v="2017-05-09T00:00:00"/>
    <d v="2017-09-09T00:00:00"/>
    <x v="5"/>
    <s v="Standard Class"/>
    <x v="203"/>
    <x v="203"/>
    <s v="Consumer"/>
    <s v="United States"/>
    <s v="Philadelphia"/>
    <s v="Pennsylvania"/>
    <n v="19134"/>
    <x v="3"/>
    <s v="OFF-AR-10000896"/>
    <s v="Office Supplies"/>
    <x v="1"/>
    <x v="6"/>
    <x v="958"/>
    <n v="7.8719999999999999"/>
  </r>
  <r>
    <n v="7594"/>
    <s v="CA-2017-158778"/>
    <d v="2017-05-09T00:00:00"/>
    <d v="2017-09-09T00:00:00"/>
    <x v="5"/>
    <s v="Standard Class"/>
    <x v="203"/>
    <x v="203"/>
    <s v="Consumer"/>
    <s v="United States"/>
    <s v="Philadelphia"/>
    <s v="Pennsylvania"/>
    <n v="19134"/>
    <x v="3"/>
    <s v="FUR-CH-10000309"/>
    <s v="Furniture"/>
    <x v="0"/>
    <x v="1"/>
    <x v="773"/>
    <n v="887.27099999999996"/>
  </r>
  <r>
    <n v="7595"/>
    <s v="CA-2018-119655"/>
    <d v="2018-04-20T00:00:00"/>
    <d v="2018-04-24T00:00:00"/>
    <x v="4"/>
    <s v="Standard Class"/>
    <x v="610"/>
    <x v="610"/>
    <s v="Consumer"/>
    <s v="United States"/>
    <s v="Detroit"/>
    <s v="Michigan"/>
    <n v="48234"/>
    <x v="2"/>
    <s v="OFF-BI-10001989"/>
    <s v="Office Supplies"/>
    <x v="1"/>
    <x v="8"/>
    <x v="542"/>
    <n v="146.86000000000001"/>
  </r>
  <r>
    <n v="7596"/>
    <s v="CA-2018-119655"/>
    <d v="2018-04-20T00:00:00"/>
    <d v="2018-04-24T00:00:00"/>
    <x v="4"/>
    <s v="Standard Class"/>
    <x v="610"/>
    <x v="610"/>
    <s v="Consumer"/>
    <s v="United States"/>
    <s v="Detroit"/>
    <s v="Michigan"/>
    <n v="48234"/>
    <x v="2"/>
    <s v="OFF-BI-10001036"/>
    <s v="Office Supplies"/>
    <x v="1"/>
    <x v="8"/>
    <x v="624"/>
    <n v="36.56"/>
  </r>
  <r>
    <n v="7597"/>
    <s v="CA-2016-164567"/>
    <d v="2016-06-15T00:00:00"/>
    <d v="2016-06-19T00:00:00"/>
    <x v="9"/>
    <s v="Standard Class"/>
    <x v="136"/>
    <x v="136"/>
    <s v="Corporate"/>
    <s v="United States"/>
    <s v="Los Angeles"/>
    <s v="California"/>
    <n v="90004"/>
    <x v="1"/>
    <s v="TEC-PH-10002103"/>
    <s v="Technology"/>
    <x v="2"/>
    <x v="7"/>
    <x v="539"/>
    <n v="225.57599999999999"/>
  </r>
  <r>
    <n v="7598"/>
    <s v="CA-2015-131947"/>
    <d v="2015-09-17T00:00:00"/>
    <d v="2015-09-22T00:00:00"/>
    <x v="3"/>
    <s v="Standard Class"/>
    <x v="350"/>
    <x v="350"/>
    <s v="Consumer"/>
    <s v="United States"/>
    <s v="Springfield"/>
    <s v="Oregon"/>
    <n v="97477"/>
    <x v="1"/>
    <s v="OFF-AR-10001473"/>
    <s v="Office Supplies"/>
    <x v="1"/>
    <x v="6"/>
    <x v="1341"/>
    <n v="5.2480000000000002"/>
  </r>
  <r>
    <n v="7599"/>
    <s v="CA-2015-131947"/>
    <d v="2015-09-17T00:00:00"/>
    <d v="2015-09-22T00:00:00"/>
    <x v="3"/>
    <s v="Standard Class"/>
    <x v="350"/>
    <x v="350"/>
    <s v="Consumer"/>
    <s v="United States"/>
    <s v="Springfield"/>
    <s v="Oregon"/>
    <n v="97477"/>
    <x v="1"/>
    <s v="OFF-AR-10000411"/>
    <s v="Office Supplies"/>
    <x v="1"/>
    <x v="6"/>
    <x v="940"/>
    <n v="38.256"/>
  </r>
  <r>
    <n v="7600"/>
    <s v="CA-2015-131947"/>
    <d v="2015-09-17T00:00:00"/>
    <d v="2015-09-22T00:00:00"/>
    <x v="3"/>
    <s v="Standard Class"/>
    <x v="350"/>
    <x v="350"/>
    <s v="Consumer"/>
    <s v="United States"/>
    <s v="Springfield"/>
    <s v="Oregon"/>
    <n v="97477"/>
    <x v="1"/>
    <s v="OFF-PA-10000246"/>
    <s v="Office Supplies"/>
    <x v="1"/>
    <x v="10"/>
    <x v="1595"/>
    <n v="40.24"/>
  </r>
  <r>
    <n v="7601"/>
    <s v="CA-2015-131947"/>
    <d v="2015-09-17T00:00:00"/>
    <d v="2015-09-22T00:00:00"/>
    <x v="3"/>
    <s v="Standard Class"/>
    <x v="350"/>
    <x v="350"/>
    <s v="Consumer"/>
    <s v="United States"/>
    <s v="Springfield"/>
    <s v="Oregon"/>
    <n v="97477"/>
    <x v="1"/>
    <s v="TEC-MA-10004086"/>
    <s v="Technology"/>
    <x v="2"/>
    <x v="15"/>
    <x v="1809"/>
    <n v="29.925000000000001"/>
  </r>
  <r>
    <n v="7602"/>
    <s v="CA-2015-131947"/>
    <d v="2015-09-17T00:00:00"/>
    <d v="2015-09-22T00:00:00"/>
    <x v="3"/>
    <s v="Standard Class"/>
    <x v="350"/>
    <x v="350"/>
    <s v="Consumer"/>
    <s v="United States"/>
    <s v="Springfield"/>
    <s v="Oregon"/>
    <n v="97477"/>
    <x v="1"/>
    <s v="OFF-PA-10003039"/>
    <s v="Office Supplies"/>
    <x v="1"/>
    <x v="10"/>
    <x v="334"/>
    <n v="148.70400000000001"/>
  </r>
  <r>
    <n v="7603"/>
    <s v="CA-2015-131947"/>
    <d v="2015-09-17T00:00:00"/>
    <d v="2015-09-22T00:00:00"/>
    <x v="3"/>
    <s v="Standard Class"/>
    <x v="350"/>
    <x v="350"/>
    <s v="Consumer"/>
    <s v="United States"/>
    <s v="Springfield"/>
    <s v="Oregon"/>
    <n v="97477"/>
    <x v="1"/>
    <s v="TEC-AC-10004633"/>
    <s v="Technology"/>
    <x v="2"/>
    <x v="11"/>
    <x v="60"/>
    <n v="55.92"/>
  </r>
  <r>
    <n v="7604"/>
    <s v="CA-2017-152520"/>
    <d v="2017-08-07T00:00:00"/>
    <d v="2017-07-12T00:00:00"/>
    <x v="0"/>
    <s v="Standard Class"/>
    <x v="764"/>
    <x v="764"/>
    <s v="Corporate"/>
    <s v="United States"/>
    <s v="Providence"/>
    <s v="Rhode Island"/>
    <n v="2908"/>
    <x v="3"/>
    <s v="OFF-PA-10000289"/>
    <s v="Office Supplies"/>
    <x v="1"/>
    <x v="10"/>
    <x v="729"/>
    <n v="12.96"/>
  </r>
  <r>
    <n v="7605"/>
    <s v="CA-2017-101791"/>
    <d v="2017-05-27T00:00:00"/>
    <d v="2017-05-31T00:00:00"/>
    <x v="5"/>
    <s v="Standard Class"/>
    <x v="574"/>
    <x v="574"/>
    <s v="Consumer"/>
    <s v="United States"/>
    <s v="Chicago"/>
    <s v="Illinois"/>
    <n v="60623"/>
    <x v="2"/>
    <s v="FUR-FU-10003247"/>
    <s v="Furniture"/>
    <x v="0"/>
    <x v="5"/>
    <x v="1465"/>
    <n v="25.175999999999998"/>
  </r>
  <r>
    <n v="7606"/>
    <s v="CA-2017-101791"/>
    <d v="2017-05-27T00:00:00"/>
    <d v="2017-05-31T00:00:00"/>
    <x v="5"/>
    <s v="Standard Class"/>
    <x v="574"/>
    <x v="574"/>
    <s v="Consumer"/>
    <s v="United States"/>
    <s v="Chicago"/>
    <s v="Illinois"/>
    <n v="60623"/>
    <x v="2"/>
    <s v="FUR-FU-10002191"/>
    <s v="Furniture"/>
    <x v="0"/>
    <x v="5"/>
    <x v="769"/>
    <n v="5.5839999999999996"/>
  </r>
  <r>
    <n v="7607"/>
    <s v="CA-2017-101791"/>
    <d v="2017-05-27T00:00:00"/>
    <d v="2017-05-31T00:00:00"/>
    <x v="5"/>
    <s v="Standard Class"/>
    <x v="574"/>
    <x v="574"/>
    <s v="Consumer"/>
    <s v="United States"/>
    <s v="Chicago"/>
    <s v="Illinois"/>
    <n v="60623"/>
    <x v="2"/>
    <s v="OFF-ST-10001496"/>
    <s v="Office Supplies"/>
    <x v="1"/>
    <x v="4"/>
    <x v="733"/>
    <n v="1297.3679999999999"/>
  </r>
  <r>
    <n v="7608"/>
    <s v="CA-2018-121195"/>
    <d v="2018-12-24T00:00:00"/>
    <d v="2018-12-27T00:00:00"/>
    <x v="1"/>
    <s v="First Class"/>
    <x v="515"/>
    <x v="515"/>
    <s v="Consumer"/>
    <s v="United States"/>
    <s v="Dallas"/>
    <s v="Texas"/>
    <n v="75220"/>
    <x v="2"/>
    <s v="OFF-ST-10000585"/>
    <s v="Office Supplies"/>
    <x v="1"/>
    <x v="4"/>
    <x v="546"/>
    <n v="264.32"/>
  </r>
  <r>
    <n v="7609"/>
    <s v="CA-2018-163209"/>
    <d v="2018-03-05T00:00:00"/>
    <d v="2018-05-07T00:00:00"/>
    <x v="10"/>
    <s v="Standard Class"/>
    <x v="177"/>
    <x v="177"/>
    <s v="Consumer"/>
    <s v="United States"/>
    <s v="San Francisco"/>
    <s v="California"/>
    <n v="94122"/>
    <x v="1"/>
    <s v="OFF-PA-10001166"/>
    <s v="Office Supplies"/>
    <x v="1"/>
    <x v="10"/>
    <x v="777"/>
    <n v="25.92"/>
  </r>
  <r>
    <n v="7610"/>
    <s v="CA-2018-163209"/>
    <d v="2018-03-05T00:00:00"/>
    <d v="2018-05-07T00:00:00"/>
    <x v="10"/>
    <s v="Standard Class"/>
    <x v="177"/>
    <x v="177"/>
    <s v="Consumer"/>
    <s v="United States"/>
    <s v="San Francisco"/>
    <s v="California"/>
    <n v="94122"/>
    <x v="1"/>
    <s v="OFF-AR-10003651"/>
    <s v="Office Supplies"/>
    <x v="1"/>
    <x v="6"/>
    <x v="279"/>
    <n v="22.96"/>
  </r>
  <r>
    <n v="7611"/>
    <s v="CA-2015-133354"/>
    <d v="2015-02-22T00:00:00"/>
    <d v="2015-02-24T00:00:00"/>
    <x v="11"/>
    <s v="First Class"/>
    <x v="193"/>
    <x v="193"/>
    <s v="Consumer"/>
    <s v="United States"/>
    <s v="Moreno Valley"/>
    <s v="California"/>
    <n v="92553"/>
    <x v="1"/>
    <s v="OFF-PA-10001800"/>
    <s v="Office Supplies"/>
    <x v="1"/>
    <x v="10"/>
    <x v="585"/>
    <n v="19.440000000000001"/>
  </r>
  <r>
    <n v="7612"/>
    <s v="US-2016-130491"/>
    <d v="2016-08-02T00:00:00"/>
    <d v="2016-02-11T00:00:00"/>
    <x v="0"/>
    <s v="First Class"/>
    <x v="3"/>
    <x v="3"/>
    <s v="Consumer"/>
    <s v="United States"/>
    <s v="Garden City"/>
    <s v="Kansas"/>
    <n v="67846"/>
    <x v="2"/>
    <s v="OFF-PA-10000791"/>
    <s v="Office Supplies"/>
    <x v="1"/>
    <x v="10"/>
    <x v="1433"/>
    <n v="9.5399999999999991"/>
  </r>
  <r>
    <n v="7613"/>
    <s v="US-2016-130491"/>
    <d v="2016-08-02T00:00:00"/>
    <d v="2016-02-11T00:00:00"/>
    <x v="0"/>
    <s v="First Class"/>
    <x v="3"/>
    <x v="3"/>
    <s v="Consumer"/>
    <s v="United States"/>
    <s v="Garden City"/>
    <s v="Kansas"/>
    <n v="67846"/>
    <x v="2"/>
    <s v="OFF-FA-10000134"/>
    <s v="Office Supplies"/>
    <x v="1"/>
    <x v="13"/>
    <x v="196"/>
    <n v="5.81"/>
  </r>
  <r>
    <n v="7614"/>
    <s v="US-2016-130491"/>
    <d v="2016-08-02T00:00:00"/>
    <d v="2016-02-11T00:00:00"/>
    <x v="0"/>
    <s v="First Class"/>
    <x v="3"/>
    <x v="3"/>
    <s v="Consumer"/>
    <s v="United States"/>
    <s v="Garden City"/>
    <s v="Kansas"/>
    <n v="67846"/>
    <x v="2"/>
    <s v="OFF-AR-10001149"/>
    <s v="Office Supplies"/>
    <x v="1"/>
    <x v="6"/>
    <x v="131"/>
    <n v="5.76"/>
  </r>
  <r>
    <n v="7615"/>
    <s v="CA-2016-113740"/>
    <d v="2016-08-24T00:00:00"/>
    <d v="2016-08-28T00:00:00"/>
    <x v="0"/>
    <s v="Second Class"/>
    <x v="618"/>
    <x v="618"/>
    <s v="Consumer"/>
    <s v="United States"/>
    <s v="New York City"/>
    <s v="New York"/>
    <n v="10035"/>
    <x v="3"/>
    <s v="FUR-FU-10000010"/>
    <s v="Furniture"/>
    <x v="0"/>
    <x v="5"/>
    <x v="527"/>
    <n v="14.91"/>
  </r>
  <r>
    <n v="7616"/>
    <s v="CA-2015-148425"/>
    <d v="2015-11-30T00:00:00"/>
    <d v="2015-12-04T00:00:00"/>
    <x v="2"/>
    <s v="Standard Class"/>
    <x v="575"/>
    <x v="575"/>
    <s v="Corporate"/>
    <s v="United States"/>
    <s v="Orlando"/>
    <s v="Florida"/>
    <n v="32839"/>
    <x v="0"/>
    <s v="OFF-BI-10000201"/>
    <s v="Office Supplies"/>
    <x v="1"/>
    <x v="8"/>
    <x v="1687"/>
    <n v="6.6420000000000003"/>
  </r>
  <r>
    <n v="7617"/>
    <s v="CA-2017-144309"/>
    <d v="2017-10-12T00:00:00"/>
    <d v="2017-12-16T00:00:00"/>
    <x v="8"/>
    <s v="Standard Class"/>
    <x v="632"/>
    <x v="632"/>
    <s v="Consumer"/>
    <s v="United States"/>
    <s v="Watertown"/>
    <s v="New York"/>
    <n v="13601"/>
    <x v="3"/>
    <s v="OFF-PA-10001776"/>
    <s v="Office Supplies"/>
    <x v="1"/>
    <x v="10"/>
    <x v="1272"/>
    <n v="18.54"/>
  </r>
  <r>
    <n v="7618"/>
    <s v="CA-2017-144309"/>
    <d v="2017-10-12T00:00:00"/>
    <d v="2017-12-16T00:00:00"/>
    <x v="8"/>
    <s v="Standard Class"/>
    <x v="632"/>
    <x v="632"/>
    <s v="Consumer"/>
    <s v="United States"/>
    <s v="Watertown"/>
    <s v="New York"/>
    <n v="13601"/>
    <x v="3"/>
    <s v="OFF-BI-10003656"/>
    <s v="Office Supplies"/>
    <x v="1"/>
    <x v="8"/>
    <x v="13"/>
    <n v="679.96"/>
  </r>
  <r>
    <n v="7619"/>
    <s v="CA-2018-151225"/>
    <d v="2018-10-27T00:00:00"/>
    <d v="2018-10-29T00:00:00"/>
    <x v="8"/>
    <s v="First Class"/>
    <x v="487"/>
    <x v="487"/>
    <s v="Corporate"/>
    <s v="United States"/>
    <s v="Los Angeles"/>
    <s v="California"/>
    <n v="90032"/>
    <x v="1"/>
    <s v="FUR-TA-10001539"/>
    <s v="Furniture"/>
    <x v="0"/>
    <x v="3"/>
    <x v="10"/>
    <n v="189.57599999999999"/>
  </r>
  <r>
    <n v="7620"/>
    <s v="CA-2018-151225"/>
    <d v="2018-10-27T00:00:00"/>
    <d v="2018-10-29T00:00:00"/>
    <x v="8"/>
    <s v="First Class"/>
    <x v="487"/>
    <x v="487"/>
    <s v="Corporate"/>
    <s v="United States"/>
    <s v="Los Angeles"/>
    <s v="California"/>
    <n v="90032"/>
    <x v="1"/>
    <s v="TEC-PH-10004100"/>
    <s v="Technology"/>
    <x v="2"/>
    <x v="7"/>
    <x v="1752"/>
    <n v="71.959999999999994"/>
  </r>
  <r>
    <n v="7621"/>
    <s v="US-2015-144078"/>
    <d v="2015-11-25T00:00:00"/>
    <d v="2015-11-29T00:00:00"/>
    <x v="2"/>
    <s v="Standard Class"/>
    <x v="579"/>
    <x v="579"/>
    <s v="Consumer"/>
    <s v="United States"/>
    <s v="Los Angeles"/>
    <s v="California"/>
    <n v="90004"/>
    <x v="1"/>
    <s v="TEC-PH-10001580"/>
    <s v="Technology"/>
    <x v="2"/>
    <x v="7"/>
    <x v="234"/>
    <n v="539.91999999999996"/>
  </r>
  <r>
    <n v="7622"/>
    <s v="US-2015-144078"/>
    <d v="2015-11-25T00:00:00"/>
    <d v="2015-11-29T00:00:00"/>
    <x v="2"/>
    <s v="Standard Class"/>
    <x v="579"/>
    <x v="579"/>
    <s v="Consumer"/>
    <s v="United States"/>
    <s v="Los Angeles"/>
    <s v="California"/>
    <n v="90004"/>
    <x v="1"/>
    <s v="FUR-CH-10002335"/>
    <s v="Furniture"/>
    <x v="0"/>
    <x v="1"/>
    <x v="629"/>
    <n v="725.34400000000005"/>
  </r>
  <r>
    <n v="7623"/>
    <s v="US-2015-144078"/>
    <d v="2015-11-25T00:00:00"/>
    <d v="2015-11-29T00:00:00"/>
    <x v="2"/>
    <s v="Standard Class"/>
    <x v="579"/>
    <x v="579"/>
    <s v="Consumer"/>
    <s v="United States"/>
    <s v="Los Angeles"/>
    <s v="California"/>
    <n v="90004"/>
    <x v="1"/>
    <s v="OFF-AR-10004707"/>
    <s v="Office Supplies"/>
    <x v="1"/>
    <x v="6"/>
    <x v="772"/>
    <n v="7.44"/>
  </r>
  <r>
    <n v="7624"/>
    <s v="CA-2015-124464"/>
    <d v="2015-07-14T00:00:00"/>
    <d v="2015-07-20T00:00:00"/>
    <x v="6"/>
    <s v="Standard Class"/>
    <x v="776"/>
    <x v="776"/>
    <s v="Home Office"/>
    <s v="United States"/>
    <s v="Newark"/>
    <s v="Delaware"/>
    <n v="19711"/>
    <x v="3"/>
    <s v="OFF-AP-10000576"/>
    <s v="Office Supplies"/>
    <x v="1"/>
    <x v="9"/>
    <x v="643"/>
    <n v="39.479999999999997"/>
  </r>
  <r>
    <n v="7625"/>
    <s v="CA-2016-136805"/>
    <d v="2016-05-23T00:00:00"/>
    <d v="2016-05-27T00:00:00"/>
    <x v="5"/>
    <s v="Second Class"/>
    <x v="134"/>
    <x v="134"/>
    <s v="Home Office"/>
    <s v="United States"/>
    <s v="Detroit"/>
    <s v="Michigan"/>
    <n v="48234"/>
    <x v="2"/>
    <s v="OFF-AP-10001394"/>
    <s v="Office Supplies"/>
    <x v="1"/>
    <x v="9"/>
    <x v="1129"/>
    <n v="850.5"/>
  </r>
  <r>
    <n v="7626"/>
    <s v="CA-2016-136805"/>
    <d v="2016-05-23T00:00:00"/>
    <d v="2016-05-27T00:00:00"/>
    <x v="5"/>
    <s v="Second Class"/>
    <x v="134"/>
    <x v="134"/>
    <s v="Home Office"/>
    <s v="United States"/>
    <s v="Detroit"/>
    <s v="Michigan"/>
    <n v="48234"/>
    <x v="2"/>
    <s v="FUR-FU-10003724"/>
    <s v="Furniture"/>
    <x v="0"/>
    <x v="5"/>
    <x v="896"/>
    <n v="75.33"/>
  </r>
  <r>
    <n v="7627"/>
    <s v="US-2016-159499"/>
    <d v="2016-11-21T00:00:00"/>
    <d v="2016-11-23T00:00:00"/>
    <x v="2"/>
    <s v="Second Class"/>
    <x v="313"/>
    <x v="313"/>
    <s v="Corporate"/>
    <s v="United States"/>
    <s v="Phoenix"/>
    <s v="Arizona"/>
    <n v="85023"/>
    <x v="1"/>
    <s v="OFF-AP-10002867"/>
    <s v="Office Supplies"/>
    <x v="1"/>
    <x v="9"/>
    <x v="1514"/>
    <n v="325.63200000000001"/>
  </r>
  <r>
    <n v="7628"/>
    <s v="US-2016-159499"/>
    <d v="2016-11-21T00:00:00"/>
    <d v="2016-11-23T00:00:00"/>
    <x v="2"/>
    <s v="Second Class"/>
    <x v="313"/>
    <x v="313"/>
    <s v="Corporate"/>
    <s v="United States"/>
    <s v="Phoenix"/>
    <s v="Arizona"/>
    <n v="85023"/>
    <x v="1"/>
    <s v="TEC-AC-10002718"/>
    <s v="Technology"/>
    <x v="2"/>
    <x v="11"/>
    <x v="1192"/>
    <n v="23.344000000000001"/>
  </r>
  <r>
    <n v="7629"/>
    <s v="US-2016-159499"/>
    <d v="2016-11-21T00:00:00"/>
    <d v="2016-11-23T00:00:00"/>
    <x v="2"/>
    <s v="Second Class"/>
    <x v="313"/>
    <x v="313"/>
    <s v="Corporate"/>
    <s v="United States"/>
    <s v="Phoenix"/>
    <s v="Arizona"/>
    <n v="85023"/>
    <x v="1"/>
    <s v="OFF-LA-10003121"/>
    <s v="Office Supplies"/>
    <x v="1"/>
    <x v="2"/>
    <x v="1000"/>
    <n v="16.52"/>
  </r>
  <r>
    <n v="7630"/>
    <s v="CA-2015-162089"/>
    <d v="2015-03-30T00:00:00"/>
    <d v="2015-04-01T00:00:00"/>
    <x v="10"/>
    <s v="First Class"/>
    <x v="88"/>
    <x v="88"/>
    <s v="Home Office"/>
    <s v="United States"/>
    <s v="Brownsville"/>
    <s v="Texas"/>
    <n v="78521"/>
    <x v="2"/>
    <s v="OFF-EN-10002230"/>
    <s v="Office Supplies"/>
    <x v="1"/>
    <x v="12"/>
    <x v="555"/>
    <n v="335.72"/>
  </r>
  <r>
    <n v="7631"/>
    <s v="CA-2015-162089"/>
    <d v="2015-03-30T00:00:00"/>
    <d v="2015-04-01T00:00:00"/>
    <x v="10"/>
    <s v="First Class"/>
    <x v="88"/>
    <x v="88"/>
    <s v="Home Office"/>
    <s v="United States"/>
    <s v="Brownsville"/>
    <s v="Texas"/>
    <n v="78521"/>
    <x v="2"/>
    <s v="TEC-PH-10001819"/>
    <s v="Technology"/>
    <x v="2"/>
    <x v="7"/>
    <x v="813"/>
    <n v="251.94399999999999"/>
  </r>
  <r>
    <n v="7632"/>
    <s v="CA-2015-162089"/>
    <d v="2015-03-30T00:00:00"/>
    <d v="2015-04-01T00:00:00"/>
    <x v="10"/>
    <s v="First Class"/>
    <x v="88"/>
    <x v="88"/>
    <s v="Home Office"/>
    <s v="United States"/>
    <s v="Brownsville"/>
    <s v="Texas"/>
    <n v="78521"/>
    <x v="2"/>
    <s v="FUR-CH-10002304"/>
    <s v="Furniture"/>
    <x v="0"/>
    <x v="1"/>
    <x v="790"/>
    <n v="127.30200000000001"/>
  </r>
  <r>
    <n v="7633"/>
    <s v="US-2018-158526"/>
    <d v="2018-12-29T00:00:00"/>
    <d v="2019-01-01T00:00:00"/>
    <x v="1"/>
    <s v="Second Class"/>
    <x v="347"/>
    <x v="347"/>
    <s v="Consumer"/>
    <s v="United States"/>
    <s v="Louisville"/>
    <s v="Kentucky"/>
    <n v="40214"/>
    <x v="0"/>
    <s v="FUR-CH-10002602"/>
    <s v="Furniture"/>
    <x v="0"/>
    <x v="1"/>
    <x v="291"/>
    <n v="1207.8399999999999"/>
  </r>
  <r>
    <n v="7634"/>
    <s v="US-2018-158526"/>
    <d v="2018-12-29T00:00:00"/>
    <d v="2019-01-01T00:00:00"/>
    <x v="1"/>
    <s v="Second Class"/>
    <x v="347"/>
    <x v="347"/>
    <s v="Consumer"/>
    <s v="United States"/>
    <s v="Louisville"/>
    <s v="Kentucky"/>
    <n v="40214"/>
    <x v="0"/>
    <s v="OFF-BI-10002414"/>
    <s v="Office Supplies"/>
    <x v="1"/>
    <x v="8"/>
    <x v="1085"/>
    <n v="12.53"/>
  </r>
  <r>
    <n v="7635"/>
    <s v="US-2018-158526"/>
    <d v="2018-12-29T00:00:00"/>
    <d v="2019-01-01T00:00:00"/>
    <x v="1"/>
    <s v="Second Class"/>
    <x v="347"/>
    <x v="347"/>
    <s v="Consumer"/>
    <s v="United States"/>
    <s v="Louisville"/>
    <s v="Kentucky"/>
    <n v="40214"/>
    <x v="0"/>
    <s v="OFF-AR-10003696"/>
    <s v="Office Supplies"/>
    <x v="1"/>
    <x v="6"/>
    <x v="1245"/>
    <n v="34.58"/>
  </r>
  <r>
    <n v="7636"/>
    <s v="US-2018-158526"/>
    <d v="2018-12-29T00:00:00"/>
    <d v="2019-01-01T00:00:00"/>
    <x v="1"/>
    <s v="Second Class"/>
    <x v="347"/>
    <x v="347"/>
    <s v="Consumer"/>
    <s v="United States"/>
    <s v="Louisville"/>
    <s v="Kentucky"/>
    <n v="40214"/>
    <x v="0"/>
    <s v="FUR-CH-10004495"/>
    <s v="Furniture"/>
    <x v="0"/>
    <x v="1"/>
    <x v="1484"/>
    <n v="300.98"/>
  </r>
  <r>
    <n v="7637"/>
    <s v="US-2018-158526"/>
    <d v="2018-12-29T00:00:00"/>
    <d v="2019-01-01T00:00:00"/>
    <x v="1"/>
    <s v="Second Class"/>
    <x v="347"/>
    <x v="347"/>
    <s v="Consumer"/>
    <s v="United States"/>
    <s v="Louisville"/>
    <s v="Kentucky"/>
    <n v="40214"/>
    <x v="0"/>
    <s v="FUR-CH-10001270"/>
    <s v="Furniture"/>
    <x v="0"/>
    <x v="1"/>
    <x v="860"/>
    <n v="258.75"/>
  </r>
  <r>
    <n v="7638"/>
    <s v="CA-2018-104885"/>
    <d v="2018-02-03T00:00:00"/>
    <d v="2018-03-08T00:00:00"/>
    <x v="11"/>
    <s v="Standard Class"/>
    <x v="587"/>
    <x v="587"/>
    <s v="Corporate"/>
    <s v="United States"/>
    <s v="Newark"/>
    <s v="Delaware"/>
    <n v="19711"/>
    <x v="3"/>
    <s v="OFF-AR-10001615"/>
    <s v="Office Supplies"/>
    <x v="1"/>
    <x v="6"/>
    <x v="1488"/>
    <n v="59.52"/>
  </r>
  <r>
    <n v="7639"/>
    <s v="CA-2018-104885"/>
    <d v="2018-02-03T00:00:00"/>
    <d v="2018-03-08T00:00:00"/>
    <x v="11"/>
    <s v="Standard Class"/>
    <x v="587"/>
    <x v="587"/>
    <s v="Corporate"/>
    <s v="United States"/>
    <s v="Newark"/>
    <s v="Delaware"/>
    <n v="19711"/>
    <x v="3"/>
    <s v="OFF-EN-10003286"/>
    <s v="Office Supplies"/>
    <x v="1"/>
    <x v="12"/>
    <x v="153"/>
    <n v="57.96"/>
  </r>
  <r>
    <n v="7640"/>
    <s v="CA-2018-104885"/>
    <d v="2018-02-03T00:00:00"/>
    <d v="2018-03-08T00:00:00"/>
    <x v="11"/>
    <s v="Standard Class"/>
    <x v="587"/>
    <x v="587"/>
    <s v="Corporate"/>
    <s v="United States"/>
    <s v="Newark"/>
    <s v="Delaware"/>
    <n v="19711"/>
    <x v="3"/>
    <s v="FUR-BO-10003660"/>
    <s v="Furniture"/>
    <x v="0"/>
    <x v="0"/>
    <x v="1474"/>
    <n v="441.96"/>
  </r>
  <r>
    <n v="7641"/>
    <s v="CA-2018-104885"/>
    <d v="2018-02-03T00:00:00"/>
    <d v="2018-03-08T00:00:00"/>
    <x v="11"/>
    <s v="Standard Class"/>
    <x v="587"/>
    <x v="587"/>
    <s v="Corporate"/>
    <s v="United States"/>
    <s v="Newark"/>
    <s v="Delaware"/>
    <n v="19711"/>
    <x v="3"/>
    <s v="OFF-PA-10002764"/>
    <s v="Office Supplies"/>
    <x v="1"/>
    <x v="10"/>
    <x v="33"/>
    <n v="68.040000000000006"/>
  </r>
  <r>
    <n v="7642"/>
    <s v="US-2017-157490"/>
    <d v="2017-06-10T00:00:00"/>
    <d v="2017-10-07T00:00:00"/>
    <x v="9"/>
    <s v="First Class"/>
    <x v="697"/>
    <x v="697"/>
    <s v="Home Office"/>
    <s v="United States"/>
    <s v="Pueblo"/>
    <s v="Colorado"/>
    <n v="81001"/>
    <x v="1"/>
    <s v="TEC-MA-10001695"/>
    <s v="Technology"/>
    <x v="2"/>
    <x v="15"/>
    <x v="1810"/>
    <n v="703.71"/>
  </r>
  <r>
    <n v="7643"/>
    <s v="US-2017-157490"/>
    <d v="2017-06-10T00:00:00"/>
    <d v="2017-10-07T00:00:00"/>
    <x v="9"/>
    <s v="First Class"/>
    <x v="697"/>
    <x v="697"/>
    <s v="Home Office"/>
    <s v="United States"/>
    <s v="Pueblo"/>
    <s v="Colorado"/>
    <n v="81001"/>
    <x v="1"/>
    <s v="OFF-BI-10002824"/>
    <s v="Office Supplies"/>
    <x v="1"/>
    <x v="8"/>
    <x v="528"/>
    <n v="17.904"/>
  </r>
  <r>
    <n v="7644"/>
    <s v="US-2017-157490"/>
    <d v="2017-06-10T00:00:00"/>
    <d v="2017-10-07T00:00:00"/>
    <x v="9"/>
    <s v="First Class"/>
    <x v="697"/>
    <x v="697"/>
    <s v="Home Office"/>
    <s v="United States"/>
    <s v="Pueblo"/>
    <s v="Colorado"/>
    <n v="81001"/>
    <x v="1"/>
    <s v="OFF-BI-10002571"/>
    <s v="Office Supplies"/>
    <x v="1"/>
    <x v="8"/>
    <x v="1213"/>
    <n v="11.976000000000001"/>
  </r>
  <r>
    <n v="7645"/>
    <s v="US-2017-157490"/>
    <d v="2017-06-10T00:00:00"/>
    <d v="2017-10-07T00:00:00"/>
    <x v="9"/>
    <s v="First Class"/>
    <x v="697"/>
    <x v="697"/>
    <s v="Home Office"/>
    <s v="United States"/>
    <s v="Pueblo"/>
    <s v="Colorado"/>
    <n v="81001"/>
    <x v="1"/>
    <s v="TEC-AC-10001553"/>
    <s v="Technology"/>
    <x v="2"/>
    <x v="11"/>
    <x v="1608"/>
    <n v="67.959999999999994"/>
  </r>
  <r>
    <n v="7646"/>
    <s v="CA-2016-161452"/>
    <d v="2016-05-04T00:00:00"/>
    <d v="2016-04-11T00:00:00"/>
    <x v="5"/>
    <s v="Standard Class"/>
    <x v="662"/>
    <x v="662"/>
    <s v="Corporate"/>
    <s v="United States"/>
    <s v="Los Angeles"/>
    <s v="California"/>
    <n v="90036"/>
    <x v="1"/>
    <s v="FUR-CH-10003973"/>
    <s v="Furniture"/>
    <x v="0"/>
    <x v="1"/>
    <x v="867"/>
    <n v="892.22400000000005"/>
  </r>
  <r>
    <n v="7647"/>
    <s v="US-2015-115196"/>
    <d v="2015-09-09T00:00:00"/>
    <d v="2015-09-13T00:00:00"/>
    <x v="3"/>
    <s v="Standard Class"/>
    <x v="351"/>
    <x v="351"/>
    <s v="Consumer"/>
    <s v="United States"/>
    <s v="Greenville"/>
    <s v="North Carolina"/>
    <n v="27834"/>
    <x v="0"/>
    <s v="TEC-MA-10002073"/>
    <s v="Technology"/>
    <x v="2"/>
    <x v="15"/>
    <x v="1772"/>
    <n v="1299.99"/>
  </r>
  <r>
    <n v="7648"/>
    <s v="CA-2017-138968"/>
    <d v="2017-03-15T00:00:00"/>
    <d v="2017-03-16T00:00:00"/>
    <x v="10"/>
    <s v="First Class"/>
    <x v="712"/>
    <x v="712"/>
    <s v="Corporate"/>
    <s v="United States"/>
    <s v="San Francisco"/>
    <s v="California"/>
    <n v="94110"/>
    <x v="1"/>
    <s v="OFF-BI-10003529"/>
    <s v="Office Supplies"/>
    <x v="1"/>
    <x v="8"/>
    <x v="796"/>
    <n v="4.5439999999999996"/>
  </r>
  <r>
    <n v="7649"/>
    <s v="CA-2017-138968"/>
    <d v="2017-03-15T00:00:00"/>
    <d v="2017-03-16T00:00:00"/>
    <x v="10"/>
    <s v="First Class"/>
    <x v="712"/>
    <x v="712"/>
    <s v="Corporate"/>
    <s v="United States"/>
    <s v="San Francisco"/>
    <s v="California"/>
    <n v="94110"/>
    <x v="1"/>
    <s v="FUR-CH-10000309"/>
    <s v="Furniture"/>
    <x v="0"/>
    <x v="1"/>
    <x v="773"/>
    <n v="1352.0319999999999"/>
  </r>
  <r>
    <n v="7650"/>
    <s v="CA-2016-101889"/>
    <d v="2016-12-27T00:00:00"/>
    <d v="2016-12-31T00:00:00"/>
    <x v="1"/>
    <s v="Standard Class"/>
    <x v="106"/>
    <x v="106"/>
    <s v="Corporate"/>
    <s v="United States"/>
    <s v="Marion"/>
    <s v="Ohio"/>
    <n v="43302"/>
    <x v="3"/>
    <s v="FUR-TA-10004154"/>
    <s v="Furniture"/>
    <x v="0"/>
    <x v="3"/>
    <x v="737"/>
    <n v="1548.99"/>
  </r>
  <r>
    <n v="7651"/>
    <s v="CA-2016-101889"/>
    <d v="2016-12-27T00:00:00"/>
    <d v="2016-12-31T00:00:00"/>
    <x v="1"/>
    <s v="Standard Class"/>
    <x v="106"/>
    <x v="106"/>
    <s v="Corporate"/>
    <s v="United States"/>
    <s v="Marion"/>
    <s v="Ohio"/>
    <n v="43302"/>
    <x v="3"/>
    <s v="OFF-EN-10003286"/>
    <s v="Office Supplies"/>
    <x v="1"/>
    <x v="12"/>
    <x v="153"/>
    <n v="19.872"/>
  </r>
  <r>
    <n v="7652"/>
    <s v="CA-2018-110821"/>
    <d v="2018-07-08T00:00:00"/>
    <d v="2018-08-08T00:00:00"/>
    <x v="6"/>
    <s v="First Class"/>
    <x v="237"/>
    <x v="237"/>
    <s v="Consumer"/>
    <s v="United States"/>
    <s v="Dallas"/>
    <s v="Texas"/>
    <n v="75081"/>
    <x v="2"/>
    <s v="TEC-AC-10001552"/>
    <s v="Technology"/>
    <x v="2"/>
    <x v="11"/>
    <x v="100"/>
    <n v="119.44799999999999"/>
  </r>
  <r>
    <n v="7653"/>
    <s v="CA-2018-110821"/>
    <d v="2018-07-08T00:00:00"/>
    <d v="2018-08-08T00:00:00"/>
    <x v="6"/>
    <s v="First Class"/>
    <x v="237"/>
    <x v="237"/>
    <s v="Consumer"/>
    <s v="United States"/>
    <s v="Dallas"/>
    <s v="Texas"/>
    <n v="75081"/>
    <x v="2"/>
    <s v="OFF-ST-10002790"/>
    <s v="Office Supplies"/>
    <x v="1"/>
    <x v="4"/>
    <x v="236"/>
    <n v="118.16"/>
  </r>
  <r>
    <n v="7654"/>
    <s v="CA-2016-121552"/>
    <d v="2016-03-22T00:00:00"/>
    <d v="2016-03-27T00:00:00"/>
    <x v="10"/>
    <s v="Standard Class"/>
    <x v="783"/>
    <x v="783"/>
    <s v="Corporate"/>
    <s v="United States"/>
    <s v="Huntsville"/>
    <s v="Alabama"/>
    <n v="35810"/>
    <x v="0"/>
    <s v="OFF-AR-10003217"/>
    <s v="Office Supplies"/>
    <x v="1"/>
    <x v="6"/>
    <x v="1649"/>
    <n v="19.559999999999999"/>
  </r>
  <r>
    <n v="7655"/>
    <s v="CA-2016-107685"/>
    <d v="2016-11-30T00:00:00"/>
    <d v="2016-12-02T00:00:00"/>
    <x v="2"/>
    <s v="Second Class"/>
    <x v="622"/>
    <x v="622"/>
    <s v="Consumer"/>
    <s v="United States"/>
    <s v="Las Vegas"/>
    <s v="Nevada"/>
    <n v="89115"/>
    <x v="1"/>
    <s v="FUR-FU-10002813"/>
    <s v="Furniture"/>
    <x v="0"/>
    <x v="5"/>
    <x v="1691"/>
    <n v="80.959999999999994"/>
  </r>
  <r>
    <n v="7656"/>
    <s v="CA-2016-107685"/>
    <d v="2016-11-30T00:00:00"/>
    <d v="2016-12-02T00:00:00"/>
    <x v="2"/>
    <s v="Second Class"/>
    <x v="622"/>
    <x v="622"/>
    <s v="Consumer"/>
    <s v="United States"/>
    <s v="Las Vegas"/>
    <s v="Nevada"/>
    <n v="89115"/>
    <x v="1"/>
    <s v="OFF-PA-10003848"/>
    <s v="Office Supplies"/>
    <x v="1"/>
    <x v="10"/>
    <x v="1451"/>
    <n v="25.92"/>
  </r>
  <r>
    <n v="7657"/>
    <s v="US-2015-120740"/>
    <d v="2015-04-15T00:00:00"/>
    <d v="2015-04-15T00:00:00"/>
    <x v="4"/>
    <s v="Same Day"/>
    <x v="28"/>
    <x v="28"/>
    <s v="Home Office"/>
    <s v="United States"/>
    <s v="Los Angeles"/>
    <s v="California"/>
    <n v="90049"/>
    <x v="1"/>
    <s v="OFF-AP-10000240"/>
    <s v="Office Supplies"/>
    <x v="1"/>
    <x v="9"/>
    <x v="650"/>
    <n v="106.96"/>
  </r>
  <r>
    <n v="7658"/>
    <s v="US-2015-120740"/>
    <d v="2015-04-15T00:00:00"/>
    <d v="2015-04-15T00:00:00"/>
    <x v="4"/>
    <s v="Same Day"/>
    <x v="28"/>
    <x v="28"/>
    <s v="Home Office"/>
    <s v="United States"/>
    <s v="Los Angeles"/>
    <s v="California"/>
    <n v="90049"/>
    <x v="1"/>
    <s v="FUR-FU-10004091"/>
    <s v="Furniture"/>
    <x v="0"/>
    <x v="5"/>
    <x v="267"/>
    <n v="187.76"/>
  </r>
  <r>
    <n v="7659"/>
    <s v="CA-2018-155740"/>
    <d v="2018-07-30T00:00:00"/>
    <d v="2018-08-02T00:00:00"/>
    <x v="6"/>
    <s v="First Class"/>
    <x v="679"/>
    <x v="679"/>
    <s v="Home Office"/>
    <s v="United States"/>
    <s v="Lakewood"/>
    <s v="Ohio"/>
    <n v="44107"/>
    <x v="3"/>
    <s v="OFF-BI-10001071"/>
    <s v="Office Supplies"/>
    <x v="1"/>
    <x v="8"/>
    <x v="669"/>
    <n v="76.775999999999996"/>
  </r>
  <r>
    <n v="7660"/>
    <s v="CA-2018-146493"/>
    <d v="2018-01-06T00:00:00"/>
    <d v="2018-06-05T00:00:00"/>
    <x v="7"/>
    <s v="Standard Class"/>
    <x v="51"/>
    <x v="51"/>
    <s v="Corporate"/>
    <s v="United States"/>
    <s v="Fremont"/>
    <s v="Nebraska"/>
    <n v="68025"/>
    <x v="2"/>
    <s v="OFF-BI-10003676"/>
    <s v="Office Supplies"/>
    <x v="1"/>
    <x v="8"/>
    <x v="824"/>
    <n v="53.9"/>
  </r>
  <r>
    <n v="7661"/>
    <s v="CA-2015-105417"/>
    <d v="2015-07-01T00:00:00"/>
    <d v="2015-01-12T00:00:00"/>
    <x v="6"/>
    <s v="Standard Class"/>
    <x v="745"/>
    <x v="745"/>
    <s v="Consumer"/>
    <s v="United States"/>
    <s v="Huntsville"/>
    <s v="Texas"/>
    <n v="77340"/>
    <x v="2"/>
    <s v="FUR-FU-10004864"/>
    <s v="Furniture"/>
    <x v="0"/>
    <x v="5"/>
    <x v="441"/>
    <n v="76.727999999999994"/>
  </r>
  <r>
    <n v="7662"/>
    <s v="CA-2015-105417"/>
    <d v="2015-07-01T00:00:00"/>
    <d v="2015-01-12T00:00:00"/>
    <x v="6"/>
    <s v="Standard Class"/>
    <x v="745"/>
    <x v="745"/>
    <s v="Consumer"/>
    <s v="United States"/>
    <s v="Huntsville"/>
    <s v="Texas"/>
    <n v="77340"/>
    <x v="2"/>
    <s v="OFF-BI-10003708"/>
    <s v="Office Supplies"/>
    <x v="1"/>
    <x v="8"/>
    <x v="978"/>
    <n v="10.43"/>
  </r>
  <r>
    <n v="7663"/>
    <s v="US-2018-141509"/>
    <d v="2018-09-29T00:00:00"/>
    <d v="2018-10-01T00:00:00"/>
    <x v="3"/>
    <s v="First Class"/>
    <x v="623"/>
    <x v="623"/>
    <s v="Consumer"/>
    <s v="United States"/>
    <s v="Los Angeles"/>
    <s v="California"/>
    <n v="90036"/>
    <x v="1"/>
    <s v="OFF-AR-10002067"/>
    <s v="Office Supplies"/>
    <x v="1"/>
    <x v="6"/>
    <x v="1154"/>
    <n v="99.2"/>
  </r>
  <r>
    <n v="7664"/>
    <s v="CA-2018-139493"/>
    <d v="2018-09-13T00:00:00"/>
    <d v="2018-09-19T00:00:00"/>
    <x v="3"/>
    <s v="Standard Class"/>
    <x v="611"/>
    <x v="611"/>
    <s v="Consumer"/>
    <s v="United States"/>
    <s v="Asheville"/>
    <s v="North Carolina"/>
    <n v="28806"/>
    <x v="0"/>
    <s v="OFF-AR-10003158"/>
    <s v="Office Supplies"/>
    <x v="1"/>
    <x v="6"/>
    <x v="703"/>
    <n v="15.92"/>
  </r>
  <r>
    <n v="7665"/>
    <s v="CA-2015-151967"/>
    <d v="2015-10-22T00:00:00"/>
    <d v="2015-10-26T00:00:00"/>
    <x v="8"/>
    <s v="Standard Class"/>
    <x v="630"/>
    <x v="630"/>
    <s v="Corporate"/>
    <s v="United States"/>
    <s v="Bossier City"/>
    <s v="Louisiana"/>
    <n v="71111"/>
    <x v="0"/>
    <s v="FUR-FU-10000193"/>
    <s v="Furniture"/>
    <x v="0"/>
    <x v="5"/>
    <x v="1512"/>
    <n v="129.91999999999999"/>
  </r>
  <r>
    <n v="7666"/>
    <s v="US-2017-140158"/>
    <d v="2017-04-10T00:00:00"/>
    <d v="2017-10-08T00:00:00"/>
    <x v="4"/>
    <s v="Standard Class"/>
    <x v="660"/>
    <x v="660"/>
    <s v="Home Office"/>
    <s v="United States"/>
    <s v="Providence"/>
    <s v="Rhode Island"/>
    <n v="2908"/>
    <x v="3"/>
    <s v="OFF-BI-10000977"/>
    <s v="Office Supplies"/>
    <x v="1"/>
    <x v="8"/>
    <x v="991"/>
    <n v="30.4"/>
  </r>
  <r>
    <n v="7667"/>
    <s v="US-2017-140158"/>
    <d v="2017-04-10T00:00:00"/>
    <d v="2017-10-08T00:00:00"/>
    <x v="4"/>
    <s v="Standard Class"/>
    <x v="660"/>
    <x v="660"/>
    <s v="Home Office"/>
    <s v="United States"/>
    <s v="Providence"/>
    <s v="Rhode Island"/>
    <n v="2908"/>
    <x v="3"/>
    <s v="TEC-CO-10001449"/>
    <s v="Technology"/>
    <x v="2"/>
    <x v="16"/>
    <x v="306"/>
    <n v="5399.91"/>
  </r>
  <r>
    <n v="7668"/>
    <s v="US-2017-140158"/>
    <d v="2017-04-10T00:00:00"/>
    <d v="2017-10-08T00:00:00"/>
    <x v="4"/>
    <s v="Standard Class"/>
    <x v="660"/>
    <x v="660"/>
    <s v="Home Office"/>
    <s v="United States"/>
    <s v="Providence"/>
    <s v="Rhode Island"/>
    <n v="2908"/>
    <x v="3"/>
    <s v="OFF-ST-10000136"/>
    <s v="Office Supplies"/>
    <x v="1"/>
    <x v="4"/>
    <x v="1703"/>
    <n v="119.1"/>
  </r>
  <r>
    <n v="7669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OFF-PA-10000743"/>
    <s v="Office Supplies"/>
    <x v="1"/>
    <x v="10"/>
    <x v="578"/>
    <n v="40.08"/>
  </r>
  <r>
    <n v="7670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OFF-PA-10001019"/>
    <s v="Office Supplies"/>
    <x v="1"/>
    <x v="10"/>
    <x v="681"/>
    <n v="59.94"/>
  </r>
  <r>
    <n v="7671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TEC-AC-10003095"/>
    <s v="Technology"/>
    <x v="2"/>
    <x v="11"/>
    <x v="1286"/>
    <n v="259.98"/>
  </r>
  <r>
    <n v="7672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FUR-BO-10002916"/>
    <s v="Furniture"/>
    <x v="0"/>
    <x v="0"/>
    <x v="1515"/>
    <n v="170.98"/>
  </r>
  <r>
    <n v="7673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FUR-FU-10002506"/>
    <s v="Furniture"/>
    <x v="0"/>
    <x v="5"/>
    <x v="1811"/>
    <n v="38.97"/>
  </r>
  <r>
    <n v="7674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OFF-PA-10003823"/>
    <s v="Office Supplies"/>
    <x v="1"/>
    <x v="10"/>
    <x v="1010"/>
    <n v="154.9"/>
  </r>
  <r>
    <n v="7675"/>
    <s v="CA-2016-130974"/>
    <d v="2016-11-27T00:00:00"/>
    <d v="2016-11-29T00:00:00"/>
    <x v="2"/>
    <s v="Second Class"/>
    <x v="15"/>
    <x v="15"/>
    <s v="Home Office"/>
    <s v="United States"/>
    <s v="Everett"/>
    <s v="Massachusetts"/>
    <n v="2149"/>
    <x v="3"/>
    <s v="FUR-TA-10004619"/>
    <s v="Furniture"/>
    <x v="0"/>
    <x v="3"/>
    <x v="891"/>
    <n v="446.06799999999998"/>
  </r>
  <r>
    <n v="7676"/>
    <s v="CA-2018-133487"/>
    <d v="2018-06-05T00:00:00"/>
    <d v="2018-05-09T00:00:00"/>
    <x v="9"/>
    <s v="Second Class"/>
    <x v="772"/>
    <x v="772"/>
    <s v="Consumer"/>
    <s v="United States"/>
    <s v="Rancho Cucamonga"/>
    <s v="California"/>
    <n v="91730"/>
    <x v="1"/>
    <s v="OFF-AP-10001271"/>
    <s v="Office Supplies"/>
    <x v="1"/>
    <x v="9"/>
    <x v="474"/>
    <n v="152.94"/>
  </r>
  <r>
    <n v="7677"/>
    <s v="CA-2015-142951"/>
    <d v="2015-08-10T00:00:00"/>
    <d v="2015-10-08T00:00:00"/>
    <x v="0"/>
    <s v="Same Day"/>
    <x v="161"/>
    <x v="161"/>
    <s v="Consumer"/>
    <s v="United States"/>
    <s v="Charlotte"/>
    <s v="North Carolina"/>
    <n v="28205"/>
    <x v="0"/>
    <s v="TEC-AC-10002331"/>
    <s v="Technology"/>
    <x v="2"/>
    <x v="11"/>
    <x v="1591"/>
    <n v="23.472000000000001"/>
  </r>
  <r>
    <n v="7678"/>
    <s v="CA-2015-133592"/>
    <d v="2015-12-31T00:00:00"/>
    <d v="2016-01-07T00:00:00"/>
    <x v="1"/>
    <s v="Standard Class"/>
    <x v="454"/>
    <x v="454"/>
    <s v="Home Office"/>
    <s v="United States"/>
    <s v="Providence"/>
    <s v="Rhode Island"/>
    <n v="2908"/>
    <x v="3"/>
    <s v="OFF-PA-10003228"/>
    <s v="Office Supplies"/>
    <x v="1"/>
    <x v="10"/>
    <x v="1677"/>
    <n v="195.64"/>
  </r>
  <r>
    <n v="7679"/>
    <s v="CA-2015-133592"/>
    <d v="2015-12-31T00:00:00"/>
    <d v="2016-01-07T00:00:00"/>
    <x v="1"/>
    <s v="Standard Class"/>
    <x v="454"/>
    <x v="454"/>
    <s v="Home Office"/>
    <s v="United States"/>
    <s v="Providence"/>
    <s v="Rhode Island"/>
    <n v="2908"/>
    <x v="3"/>
    <s v="OFF-PA-10002586"/>
    <s v="Office Supplies"/>
    <x v="1"/>
    <x v="10"/>
    <x v="1016"/>
    <n v="14.94"/>
  </r>
  <r>
    <n v="7680"/>
    <s v="CA-2015-133592"/>
    <d v="2015-12-31T00:00:00"/>
    <d v="2016-01-07T00:00:00"/>
    <x v="1"/>
    <s v="Standard Class"/>
    <x v="454"/>
    <x v="454"/>
    <s v="Home Office"/>
    <s v="United States"/>
    <s v="Providence"/>
    <s v="Rhode Island"/>
    <n v="2908"/>
    <x v="3"/>
    <s v="TEC-AC-10002049"/>
    <s v="Technology"/>
    <x v="2"/>
    <x v="11"/>
    <x v="1062"/>
    <n v="1687.8"/>
  </r>
  <r>
    <n v="7681"/>
    <s v="CA-2015-133592"/>
    <d v="2015-12-31T00:00:00"/>
    <d v="2016-01-07T00:00:00"/>
    <x v="1"/>
    <s v="Standard Class"/>
    <x v="454"/>
    <x v="454"/>
    <s v="Home Office"/>
    <s v="United States"/>
    <s v="Providence"/>
    <s v="Rhode Island"/>
    <n v="2908"/>
    <x v="3"/>
    <s v="FUR-BO-10000362"/>
    <s v="Furniture"/>
    <x v="0"/>
    <x v="0"/>
    <x v="1046"/>
    <n v="341.96"/>
  </r>
  <r>
    <n v="7682"/>
    <s v="CA-2015-133592"/>
    <d v="2015-12-31T00:00:00"/>
    <d v="2016-01-07T00:00:00"/>
    <x v="1"/>
    <s v="Standard Class"/>
    <x v="454"/>
    <x v="454"/>
    <s v="Home Office"/>
    <s v="United States"/>
    <s v="Providence"/>
    <s v="Rhode Island"/>
    <n v="2908"/>
    <x v="3"/>
    <s v="FUR-CH-10004218"/>
    <s v="Furniture"/>
    <x v="0"/>
    <x v="1"/>
    <x v="38"/>
    <n v="605.88"/>
  </r>
  <r>
    <n v="7683"/>
    <s v="CA-2016-120782"/>
    <d v="2016-04-28T00:00:00"/>
    <d v="2016-05-01T00:00:00"/>
    <x v="4"/>
    <s v="First Class"/>
    <x v="174"/>
    <x v="174"/>
    <s v="Home Office"/>
    <s v="United States"/>
    <s v="Midland"/>
    <s v="Michigan"/>
    <n v="48640"/>
    <x v="2"/>
    <s v="OFF-AP-10003779"/>
    <s v="Office Supplies"/>
    <x v="1"/>
    <x v="9"/>
    <x v="1457"/>
    <n v="186.732"/>
  </r>
  <r>
    <n v="7684"/>
    <s v="CA-2016-120782"/>
    <d v="2016-04-28T00:00:00"/>
    <d v="2016-05-01T00:00:00"/>
    <x v="4"/>
    <s v="First Class"/>
    <x v="174"/>
    <x v="174"/>
    <s v="Home Office"/>
    <s v="United States"/>
    <s v="Midland"/>
    <s v="Michigan"/>
    <n v="48640"/>
    <x v="2"/>
    <s v="OFF-BI-10003527"/>
    <s v="Office Supplies"/>
    <x v="1"/>
    <x v="8"/>
    <x v="451"/>
    <n v="3812.97"/>
  </r>
  <r>
    <n v="7685"/>
    <s v="CA-2016-116876"/>
    <d v="2016-02-14T00:00:00"/>
    <d v="2016-02-21T00:00:00"/>
    <x v="11"/>
    <s v="Standard Class"/>
    <x v="74"/>
    <x v="74"/>
    <s v="Consumer"/>
    <s v="United States"/>
    <s v="Rochester"/>
    <s v="New York"/>
    <n v="14609"/>
    <x v="3"/>
    <s v="OFF-BI-10002897"/>
    <s v="Office Supplies"/>
    <x v="1"/>
    <x v="8"/>
    <x v="1802"/>
    <n v="26.423999999999999"/>
  </r>
  <r>
    <n v="7686"/>
    <s v="CA-2016-116876"/>
    <d v="2016-02-14T00:00:00"/>
    <d v="2016-02-21T00:00:00"/>
    <x v="11"/>
    <s v="Standard Class"/>
    <x v="74"/>
    <x v="74"/>
    <s v="Consumer"/>
    <s v="United States"/>
    <s v="Rochester"/>
    <s v="New York"/>
    <n v="14609"/>
    <x v="3"/>
    <s v="TEC-PH-10002584"/>
    <s v="Technology"/>
    <x v="2"/>
    <x v="7"/>
    <x v="1705"/>
    <n v="625.99"/>
  </r>
  <r>
    <n v="7687"/>
    <s v="CA-2017-169838"/>
    <d v="2017-11-25T00:00:00"/>
    <d v="2017-11-29T00:00:00"/>
    <x v="2"/>
    <s v="Standard Class"/>
    <x v="179"/>
    <x v="179"/>
    <s v="Corporate"/>
    <s v="United States"/>
    <s v="Jackson"/>
    <s v="Michigan"/>
    <n v="49201"/>
    <x v="2"/>
    <s v="FUR-TA-10001095"/>
    <s v="Furniture"/>
    <x v="0"/>
    <x v="3"/>
    <x v="616"/>
    <n v="1568.61"/>
  </r>
  <r>
    <n v="7688"/>
    <s v="CA-2017-169838"/>
    <d v="2017-11-25T00:00:00"/>
    <d v="2017-11-29T00:00:00"/>
    <x v="2"/>
    <s v="Standard Class"/>
    <x v="179"/>
    <x v="179"/>
    <s v="Corporate"/>
    <s v="United States"/>
    <s v="Jackson"/>
    <s v="Michigan"/>
    <n v="49201"/>
    <x v="2"/>
    <s v="OFF-BI-10004002"/>
    <s v="Office Supplies"/>
    <x v="1"/>
    <x v="8"/>
    <x v="154"/>
    <n v="17.3"/>
  </r>
  <r>
    <n v="7689"/>
    <s v="CA-2017-169838"/>
    <d v="2017-11-25T00:00:00"/>
    <d v="2017-11-29T00:00:00"/>
    <x v="2"/>
    <s v="Standard Class"/>
    <x v="179"/>
    <x v="179"/>
    <s v="Corporate"/>
    <s v="United States"/>
    <s v="Jackson"/>
    <s v="Michigan"/>
    <n v="49201"/>
    <x v="2"/>
    <s v="TEC-AC-10004518"/>
    <s v="Technology"/>
    <x v="2"/>
    <x v="11"/>
    <x v="1812"/>
    <n v="160"/>
  </r>
  <r>
    <n v="7690"/>
    <s v="US-2018-128951"/>
    <d v="2018-07-15T00:00:00"/>
    <d v="2018-07-17T00:00:00"/>
    <x v="6"/>
    <s v="First Class"/>
    <x v="602"/>
    <x v="602"/>
    <s v="Corporate"/>
    <s v="United States"/>
    <s v="Suffolk"/>
    <s v="Virginia"/>
    <n v="23434"/>
    <x v="0"/>
    <s v="OFF-AP-10002191"/>
    <s v="Office Supplies"/>
    <x v="1"/>
    <x v="9"/>
    <x v="808"/>
    <n v="179.94"/>
  </r>
  <r>
    <n v="7691"/>
    <s v="US-2018-128951"/>
    <d v="2018-07-15T00:00:00"/>
    <d v="2018-07-17T00:00:00"/>
    <x v="6"/>
    <s v="First Class"/>
    <x v="602"/>
    <x v="602"/>
    <s v="Corporate"/>
    <s v="United States"/>
    <s v="Suffolk"/>
    <s v="Virginia"/>
    <n v="23434"/>
    <x v="0"/>
    <s v="FUR-TA-10004575"/>
    <s v="Furniture"/>
    <x v="0"/>
    <x v="3"/>
    <x v="309"/>
    <n v="872.94"/>
  </r>
  <r>
    <n v="7692"/>
    <s v="US-2018-128951"/>
    <d v="2018-07-15T00:00:00"/>
    <d v="2018-07-17T00:00:00"/>
    <x v="6"/>
    <s v="First Class"/>
    <x v="602"/>
    <x v="602"/>
    <s v="Corporate"/>
    <s v="United States"/>
    <s v="Suffolk"/>
    <s v="Virginia"/>
    <n v="23434"/>
    <x v="0"/>
    <s v="OFF-PA-10003177"/>
    <s v="Office Supplies"/>
    <x v="1"/>
    <x v="10"/>
    <x v="89"/>
    <n v="12.96"/>
  </r>
  <r>
    <n v="7693"/>
    <s v="CA-2015-102330"/>
    <d v="2015-12-29T00:00:00"/>
    <d v="2016-01-03T00:00:00"/>
    <x v="1"/>
    <s v="Standard Class"/>
    <x v="482"/>
    <x v="482"/>
    <s v="Consumer"/>
    <s v="United States"/>
    <s v="Brentwood"/>
    <s v="California"/>
    <n v="94513"/>
    <x v="1"/>
    <s v="OFF-LA-10003923"/>
    <s v="Office Supplies"/>
    <x v="1"/>
    <x v="2"/>
    <x v="429"/>
    <n v="88.8"/>
  </r>
  <r>
    <n v="7694"/>
    <s v="CA-2015-102330"/>
    <d v="2015-12-29T00:00:00"/>
    <d v="2016-01-03T00:00:00"/>
    <x v="1"/>
    <s v="Standard Class"/>
    <x v="482"/>
    <x v="482"/>
    <s v="Consumer"/>
    <s v="United States"/>
    <s v="Brentwood"/>
    <s v="California"/>
    <n v="94513"/>
    <x v="1"/>
    <s v="TEC-PH-10001051"/>
    <s v="Technology"/>
    <x v="2"/>
    <x v="7"/>
    <x v="1263"/>
    <n v="319.96800000000002"/>
  </r>
  <r>
    <n v="7695"/>
    <s v="CA-2017-118899"/>
    <d v="2017-03-22T00:00:00"/>
    <d v="2017-03-22T00:00:00"/>
    <x v="10"/>
    <s v="Same Day"/>
    <x v="507"/>
    <x v="507"/>
    <s v="Consumer"/>
    <s v="United States"/>
    <s v="Seattle"/>
    <s v="Washington"/>
    <n v="98103"/>
    <x v="1"/>
    <s v="FUR-CH-10004754"/>
    <s v="Furniture"/>
    <x v="0"/>
    <x v="1"/>
    <x v="1132"/>
    <n v="167.88800000000001"/>
  </r>
  <r>
    <n v="7696"/>
    <s v="CA-2018-107958"/>
    <d v="2018-02-07T00:00:00"/>
    <d v="2018-07-05T00:00:00"/>
    <x v="11"/>
    <s v="First Class"/>
    <x v="571"/>
    <x v="571"/>
    <s v="Home Office"/>
    <s v="United States"/>
    <s v="Houston"/>
    <s v="Texas"/>
    <n v="77036"/>
    <x v="2"/>
    <s v="OFF-PA-10000357"/>
    <s v="Office Supplies"/>
    <x v="1"/>
    <x v="10"/>
    <x v="447"/>
    <n v="163.96"/>
  </r>
  <r>
    <n v="7697"/>
    <s v="CA-2018-107958"/>
    <d v="2018-02-07T00:00:00"/>
    <d v="2018-07-05T00:00:00"/>
    <x v="11"/>
    <s v="First Class"/>
    <x v="571"/>
    <x v="571"/>
    <s v="Home Office"/>
    <s v="United States"/>
    <s v="Houston"/>
    <s v="Texas"/>
    <n v="77036"/>
    <x v="2"/>
    <s v="OFF-BI-10001787"/>
    <s v="Office Supplies"/>
    <x v="1"/>
    <x v="8"/>
    <x v="1491"/>
    <n v="5.2320000000000002"/>
  </r>
  <r>
    <n v="7698"/>
    <s v="CA-2018-151799"/>
    <d v="2018-12-14T00:00:00"/>
    <d v="2018-12-18T00:00:00"/>
    <x v="1"/>
    <s v="Standard Class"/>
    <x v="408"/>
    <x v="408"/>
    <s v="Home Office"/>
    <s v="United States"/>
    <s v="Lawrence"/>
    <s v="Massachusetts"/>
    <n v="1841"/>
    <x v="3"/>
    <s v="TEC-CO-10002313"/>
    <s v="Technology"/>
    <x v="2"/>
    <x v="16"/>
    <x v="349"/>
    <n v="1199.98"/>
  </r>
  <r>
    <n v="7699"/>
    <s v="CA-2018-151799"/>
    <d v="2018-12-14T00:00:00"/>
    <d v="2018-12-18T00:00:00"/>
    <x v="1"/>
    <s v="Standard Class"/>
    <x v="408"/>
    <x v="408"/>
    <s v="Home Office"/>
    <s v="United States"/>
    <s v="Lawrence"/>
    <s v="Massachusetts"/>
    <n v="1841"/>
    <x v="3"/>
    <s v="OFF-ST-10002790"/>
    <s v="Office Supplies"/>
    <x v="1"/>
    <x v="4"/>
    <x v="236"/>
    <n v="73.849999999999994"/>
  </r>
  <r>
    <n v="7700"/>
    <s v="CA-2018-151799"/>
    <d v="2018-12-14T00:00:00"/>
    <d v="2018-12-18T00:00:00"/>
    <x v="1"/>
    <s v="Standard Class"/>
    <x v="408"/>
    <x v="408"/>
    <s v="Home Office"/>
    <s v="United States"/>
    <s v="Lawrence"/>
    <s v="Massachusetts"/>
    <n v="1841"/>
    <x v="3"/>
    <s v="OFF-SU-10001664"/>
    <s v="Office Supplies"/>
    <x v="1"/>
    <x v="14"/>
    <x v="1241"/>
    <n v="25.71"/>
  </r>
  <r>
    <n v="7701"/>
    <s v="CA-2018-151799"/>
    <d v="2018-12-14T00:00:00"/>
    <d v="2018-12-18T00:00:00"/>
    <x v="1"/>
    <s v="Standard Class"/>
    <x v="408"/>
    <x v="408"/>
    <s v="Home Office"/>
    <s v="United States"/>
    <s v="Lawrence"/>
    <s v="Massachusetts"/>
    <n v="1841"/>
    <x v="3"/>
    <s v="OFF-FA-10001332"/>
    <s v="Office Supplies"/>
    <x v="1"/>
    <x v="13"/>
    <x v="1570"/>
    <n v="17.28"/>
  </r>
  <r>
    <n v="7702"/>
    <s v="CA-2018-151799"/>
    <d v="2018-12-14T00:00:00"/>
    <d v="2018-12-18T00:00:00"/>
    <x v="1"/>
    <s v="Standard Class"/>
    <x v="408"/>
    <x v="408"/>
    <s v="Home Office"/>
    <s v="United States"/>
    <s v="Lawrence"/>
    <s v="Massachusetts"/>
    <n v="1841"/>
    <x v="3"/>
    <s v="FUR-TA-10003473"/>
    <s v="Furniture"/>
    <x v="0"/>
    <x v="3"/>
    <x v="216"/>
    <n v="526.58199999999999"/>
  </r>
  <r>
    <n v="7703"/>
    <s v="CA-2017-114601"/>
    <d v="2017-08-26T00:00:00"/>
    <d v="2017-09-02T00:00:00"/>
    <x v="0"/>
    <s v="Standard Class"/>
    <x v="4"/>
    <x v="4"/>
    <s v="Consumer"/>
    <s v="United States"/>
    <s v="Detroit"/>
    <s v="Michigan"/>
    <n v="48234"/>
    <x v="2"/>
    <s v="OFF-PA-10000605"/>
    <s v="Office Supplies"/>
    <x v="1"/>
    <x v="10"/>
    <x v="816"/>
    <n v="11.56"/>
  </r>
  <r>
    <n v="7704"/>
    <s v="CA-2017-114601"/>
    <d v="2017-08-26T00:00:00"/>
    <d v="2017-09-02T00:00:00"/>
    <x v="0"/>
    <s v="Standard Class"/>
    <x v="4"/>
    <x v="4"/>
    <s v="Consumer"/>
    <s v="United States"/>
    <s v="Detroit"/>
    <s v="Michigan"/>
    <n v="48234"/>
    <x v="2"/>
    <s v="TEC-PH-10002170"/>
    <s v="Technology"/>
    <x v="2"/>
    <x v="7"/>
    <x v="599"/>
    <n v="209.97"/>
  </r>
  <r>
    <n v="7705"/>
    <s v="CA-2017-114601"/>
    <d v="2017-08-26T00:00:00"/>
    <d v="2017-09-02T00:00:00"/>
    <x v="0"/>
    <s v="Standard Class"/>
    <x v="4"/>
    <x v="4"/>
    <s v="Consumer"/>
    <s v="United States"/>
    <s v="Detroit"/>
    <s v="Michigan"/>
    <n v="48234"/>
    <x v="2"/>
    <s v="FUR-TA-10004147"/>
    <s v="Furniture"/>
    <x v="0"/>
    <x v="3"/>
    <x v="819"/>
    <n v="447.84"/>
  </r>
  <r>
    <n v="7706"/>
    <s v="CA-2017-114601"/>
    <d v="2017-08-26T00:00:00"/>
    <d v="2017-09-02T00:00:00"/>
    <x v="0"/>
    <s v="Standard Class"/>
    <x v="4"/>
    <x v="4"/>
    <s v="Consumer"/>
    <s v="United States"/>
    <s v="Detroit"/>
    <s v="Michigan"/>
    <n v="48234"/>
    <x v="2"/>
    <s v="TEC-AC-10003911"/>
    <s v="Technology"/>
    <x v="2"/>
    <x v="11"/>
    <x v="331"/>
    <n v="479.97"/>
  </r>
  <r>
    <n v="7707"/>
    <s v="CA-2017-114601"/>
    <d v="2017-08-26T00:00:00"/>
    <d v="2017-09-02T00:00:00"/>
    <x v="0"/>
    <s v="Standard Class"/>
    <x v="4"/>
    <x v="4"/>
    <s v="Consumer"/>
    <s v="United States"/>
    <s v="Detroit"/>
    <s v="Michigan"/>
    <n v="48234"/>
    <x v="2"/>
    <s v="OFF-AR-10002578"/>
    <s v="Office Supplies"/>
    <x v="1"/>
    <x v="6"/>
    <x v="671"/>
    <n v="8.64"/>
  </r>
  <r>
    <n v="7708"/>
    <s v="CA-2018-100237"/>
    <d v="2018-10-15T00:00:00"/>
    <d v="2018-10-19T00:00:00"/>
    <x v="8"/>
    <s v="Standard Class"/>
    <x v="458"/>
    <x v="458"/>
    <s v="Corporate"/>
    <s v="United States"/>
    <s v="Orem"/>
    <s v="Utah"/>
    <n v="84057"/>
    <x v="1"/>
    <s v="OFF-AR-10001761"/>
    <s v="Office Supplies"/>
    <x v="1"/>
    <x v="6"/>
    <x v="1651"/>
    <n v="11.68"/>
  </r>
  <r>
    <n v="7709"/>
    <s v="CA-2015-139542"/>
    <d v="2015-10-25T00:00:00"/>
    <d v="2015-10-29T00:00:00"/>
    <x v="8"/>
    <s v="Standard Class"/>
    <x v="699"/>
    <x v="699"/>
    <s v="Consumer"/>
    <s v="United States"/>
    <s v="Philadelphia"/>
    <s v="Pennsylvania"/>
    <n v="19120"/>
    <x v="3"/>
    <s v="TEC-AC-10001553"/>
    <s v="Technology"/>
    <x v="2"/>
    <x v="11"/>
    <x v="1608"/>
    <n v="40.776000000000003"/>
  </r>
  <r>
    <n v="7710"/>
    <s v="CA-2015-139542"/>
    <d v="2015-10-25T00:00:00"/>
    <d v="2015-10-29T00:00:00"/>
    <x v="8"/>
    <s v="Standard Class"/>
    <x v="699"/>
    <x v="699"/>
    <s v="Consumer"/>
    <s v="United States"/>
    <s v="Philadelphia"/>
    <s v="Pennsylvania"/>
    <n v="19120"/>
    <x v="3"/>
    <s v="OFF-BI-10000309"/>
    <s v="Office Supplies"/>
    <x v="1"/>
    <x v="8"/>
    <x v="338"/>
    <n v="13.698"/>
  </r>
  <r>
    <n v="7711"/>
    <s v="US-2016-142811"/>
    <d v="2016-02-04T00:00:00"/>
    <d v="2016-04-07T00:00:00"/>
    <x v="11"/>
    <s v="Standard Class"/>
    <x v="139"/>
    <x v="139"/>
    <s v="Consumer"/>
    <s v="United States"/>
    <s v="Mesa"/>
    <s v="Arizona"/>
    <n v="85204"/>
    <x v="1"/>
    <s v="TEC-PH-10003095"/>
    <s v="Technology"/>
    <x v="2"/>
    <x v="7"/>
    <x v="1500"/>
    <n v="87.8"/>
  </r>
  <r>
    <n v="7712"/>
    <s v="CA-2018-139353"/>
    <d v="2018-10-28T00:00:00"/>
    <d v="2018-10-30T00:00:00"/>
    <x v="8"/>
    <s v="Second Class"/>
    <x v="49"/>
    <x v="49"/>
    <s v="Consumer"/>
    <s v="United States"/>
    <s v="Fayetteville"/>
    <s v="North Carolina"/>
    <n v="28314"/>
    <x v="0"/>
    <s v="FUR-FU-10001876"/>
    <s v="Furniture"/>
    <x v="0"/>
    <x v="5"/>
    <x v="1403"/>
    <n v="77.951999999999998"/>
  </r>
  <r>
    <n v="7713"/>
    <s v="CA-2018-139353"/>
    <d v="2018-10-28T00:00:00"/>
    <d v="2018-10-30T00:00:00"/>
    <x v="8"/>
    <s v="Second Class"/>
    <x v="49"/>
    <x v="49"/>
    <s v="Consumer"/>
    <s v="United States"/>
    <s v="Fayetteville"/>
    <s v="North Carolina"/>
    <n v="28314"/>
    <x v="0"/>
    <s v="OFF-ST-10001522"/>
    <s v="Office Supplies"/>
    <x v="1"/>
    <x v="4"/>
    <x v="197"/>
    <n v="147.184"/>
  </r>
  <r>
    <n v="7714"/>
    <s v="CA-2018-139353"/>
    <d v="2018-10-28T00:00:00"/>
    <d v="2018-10-30T00:00:00"/>
    <x v="8"/>
    <s v="Second Class"/>
    <x v="49"/>
    <x v="49"/>
    <s v="Consumer"/>
    <s v="United States"/>
    <s v="Fayetteville"/>
    <s v="North Carolina"/>
    <n v="28314"/>
    <x v="0"/>
    <s v="OFF-PA-10000300"/>
    <s v="Office Supplies"/>
    <x v="1"/>
    <x v="10"/>
    <x v="1775"/>
    <n v="47.951999999999998"/>
  </r>
  <r>
    <n v="7715"/>
    <s v="CA-2015-150203"/>
    <d v="2015-05-12T00:00:00"/>
    <d v="2015-12-07T00:00:00"/>
    <x v="5"/>
    <s v="First Class"/>
    <x v="102"/>
    <x v="102"/>
    <s v="Consumer"/>
    <s v="United States"/>
    <s v="Los Angeles"/>
    <s v="California"/>
    <n v="90032"/>
    <x v="1"/>
    <s v="OFF-AP-10001469"/>
    <s v="Office Supplies"/>
    <x v="1"/>
    <x v="9"/>
    <x v="586"/>
    <n v="250.26"/>
  </r>
  <r>
    <n v="7716"/>
    <s v="US-2018-101518"/>
    <d v="2018-03-11T00:00:00"/>
    <d v="2018-11-08T00:00:00"/>
    <x v="10"/>
    <s v="Standard Class"/>
    <x v="287"/>
    <x v="287"/>
    <s v="Consumer"/>
    <s v="United States"/>
    <s v="Philadelphia"/>
    <s v="Pennsylvania"/>
    <n v="19140"/>
    <x v="3"/>
    <s v="TEC-AC-10001553"/>
    <s v="Technology"/>
    <x v="2"/>
    <x v="11"/>
    <x v="1608"/>
    <n v="40.776000000000003"/>
  </r>
  <r>
    <n v="7717"/>
    <s v="CA-2016-149636"/>
    <d v="2016-06-01T00:00:00"/>
    <d v="2016-01-12T00:00:00"/>
    <x v="9"/>
    <s v="Standard Class"/>
    <x v="407"/>
    <x v="407"/>
    <s v="Corporate"/>
    <s v="United States"/>
    <s v="Colorado Springs"/>
    <s v="Colorado"/>
    <n v="80906"/>
    <x v="1"/>
    <s v="OFF-PA-10004041"/>
    <s v="Office Supplies"/>
    <x v="1"/>
    <x v="10"/>
    <x v="949"/>
    <n v="29.6"/>
  </r>
  <r>
    <n v="7718"/>
    <s v="CA-2016-149636"/>
    <d v="2016-06-01T00:00:00"/>
    <d v="2016-01-12T00:00:00"/>
    <x v="9"/>
    <s v="Standard Class"/>
    <x v="407"/>
    <x v="407"/>
    <s v="Corporate"/>
    <s v="United States"/>
    <s v="Colorado Springs"/>
    <s v="Colorado"/>
    <n v="80906"/>
    <x v="1"/>
    <s v="OFF-BI-10002764"/>
    <s v="Office Supplies"/>
    <x v="1"/>
    <x v="8"/>
    <x v="507"/>
    <n v="1.9379999999999999"/>
  </r>
  <r>
    <n v="7719"/>
    <s v="US-2018-146213"/>
    <d v="2018-09-09T00:00:00"/>
    <d v="2018-09-14T00:00:00"/>
    <x v="3"/>
    <s v="Standard Class"/>
    <x v="204"/>
    <x v="204"/>
    <s v="Corporate"/>
    <s v="United States"/>
    <s v="Los Angeles"/>
    <s v="California"/>
    <n v="90032"/>
    <x v="1"/>
    <s v="TEC-AC-10001114"/>
    <s v="Technology"/>
    <x v="2"/>
    <x v="11"/>
    <x v="1211"/>
    <n v="159.96"/>
  </r>
  <r>
    <n v="7720"/>
    <s v="CA-2016-108588"/>
    <d v="2016-05-01T00:00:00"/>
    <d v="2016-01-10T00:00:00"/>
    <x v="5"/>
    <s v="Standard Class"/>
    <x v="410"/>
    <x v="410"/>
    <s v="Corporate"/>
    <s v="United States"/>
    <s v="New York City"/>
    <s v="New York"/>
    <n v="10009"/>
    <x v="3"/>
    <s v="OFF-AR-10001615"/>
    <s v="Office Supplies"/>
    <x v="1"/>
    <x v="6"/>
    <x v="1488"/>
    <n v="59.52"/>
  </r>
  <r>
    <n v="7721"/>
    <s v="CA-2016-108588"/>
    <d v="2016-05-01T00:00:00"/>
    <d v="2016-01-10T00:00:00"/>
    <x v="5"/>
    <s v="Standard Class"/>
    <x v="410"/>
    <x v="410"/>
    <s v="Corporate"/>
    <s v="United States"/>
    <s v="New York City"/>
    <s v="New York"/>
    <n v="10009"/>
    <x v="3"/>
    <s v="OFF-EN-10000461"/>
    <s v="Office Supplies"/>
    <x v="1"/>
    <x v="12"/>
    <x v="753"/>
    <n v="17.48"/>
  </r>
  <r>
    <n v="7722"/>
    <s v="CA-2016-108588"/>
    <d v="2016-05-01T00:00:00"/>
    <d v="2016-01-10T00:00:00"/>
    <x v="5"/>
    <s v="Standard Class"/>
    <x v="410"/>
    <x v="410"/>
    <s v="Corporate"/>
    <s v="United States"/>
    <s v="New York City"/>
    <s v="New York"/>
    <n v="10009"/>
    <x v="3"/>
    <s v="OFF-BI-10004506"/>
    <s v="Office Supplies"/>
    <x v="1"/>
    <x v="8"/>
    <x v="1247"/>
    <n v="13.167999999999999"/>
  </r>
  <r>
    <n v="7723"/>
    <s v="US-2018-138086"/>
    <d v="2018-04-16T00:00:00"/>
    <d v="2018-04-20T00:00:00"/>
    <x v="4"/>
    <s v="Standard Class"/>
    <x v="270"/>
    <x v="270"/>
    <s v="Home Office"/>
    <s v="United States"/>
    <s v="San Francisco"/>
    <s v="California"/>
    <n v="94109"/>
    <x v="1"/>
    <s v="OFF-AP-10000027"/>
    <s v="Office Supplies"/>
    <x v="1"/>
    <x v="9"/>
    <x v="1813"/>
    <n v="40.74"/>
  </r>
  <r>
    <n v="7724"/>
    <s v="CA-2016-139374"/>
    <d v="2016-10-09T00:00:00"/>
    <d v="2016-09-14T00:00:00"/>
    <x v="8"/>
    <s v="Standard Class"/>
    <x v="753"/>
    <x v="753"/>
    <s v="Corporate"/>
    <s v="United States"/>
    <s v="Austin"/>
    <s v="Texas"/>
    <n v="78745"/>
    <x v="2"/>
    <s v="FUR-CH-10003981"/>
    <s v="Furniture"/>
    <x v="0"/>
    <x v="1"/>
    <x v="1175"/>
    <n v="179.886"/>
  </r>
  <r>
    <n v="7725"/>
    <s v="CA-2017-113978"/>
    <d v="2017-09-25T00:00:00"/>
    <d v="2017-09-29T00:00:00"/>
    <x v="3"/>
    <s v="Standard Class"/>
    <x v="700"/>
    <x v="700"/>
    <s v="Consumer"/>
    <s v="United States"/>
    <s v="Cleveland"/>
    <s v="Ohio"/>
    <n v="44105"/>
    <x v="3"/>
    <s v="OFF-AP-10003849"/>
    <s v="Office Supplies"/>
    <x v="1"/>
    <x v="9"/>
    <x v="841"/>
    <n v="286.25599999999997"/>
  </r>
  <r>
    <n v="7726"/>
    <s v="CA-2017-113978"/>
    <d v="2017-09-25T00:00:00"/>
    <d v="2017-09-29T00:00:00"/>
    <x v="3"/>
    <s v="Standard Class"/>
    <x v="700"/>
    <x v="700"/>
    <s v="Consumer"/>
    <s v="United States"/>
    <s v="Cleveland"/>
    <s v="Ohio"/>
    <n v="44105"/>
    <x v="3"/>
    <s v="OFF-ST-10004963"/>
    <s v="Office Supplies"/>
    <x v="1"/>
    <x v="4"/>
    <x v="465"/>
    <n v="24.224"/>
  </r>
  <r>
    <n v="7727"/>
    <s v="CA-2017-113978"/>
    <d v="2017-09-25T00:00:00"/>
    <d v="2017-09-29T00:00:00"/>
    <x v="3"/>
    <s v="Standard Class"/>
    <x v="700"/>
    <x v="700"/>
    <s v="Consumer"/>
    <s v="United States"/>
    <s v="Cleveland"/>
    <s v="Ohio"/>
    <n v="44105"/>
    <x v="3"/>
    <s v="OFF-ST-10002574"/>
    <s v="Office Supplies"/>
    <x v="1"/>
    <x v="4"/>
    <x v="935"/>
    <n v="331.536"/>
  </r>
  <r>
    <n v="7728"/>
    <s v="US-2016-150231"/>
    <d v="2016-03-16T00:00:00"/>
    <d v="2016-03-20T00:00:00"/>
    <x v="10"/>
    <s v="Second Class"/>
    <x v="82"/>
    <x v="82"/>
    <s v="Home Office"/>
    <s v="United States"/>
    <s v="New York City"/>
    <s v="New York"/>
    <n v="10009"/>
    <x v="3"/>
    <s v="OFF-AR-10001761"/>
    <s v="Office Supplies"/>
    <x v="1"/>
    <x v="6"/>
    <x v="1651"/>
    <n v="17.52"/>
  </r>
  <r>
    <n v="7729"/>
    <s v="CA-2017-106915"/>
    <d v="2017-11-26T00:00:00"/>
    <d v="2017-12-02T00:00:00"/>
    <x v="2"/>
    <s v="Standard Class"/>
    <x v="654"/>
    <x v="654"/>
    <s v="Consumer"/>
    <s v="United States"/>
    <s v="El Paso"/>
    <s v="Texas"/>
    <n v="79907"/>
    <x v="2"/>
    <s v="OFF-AR-10000716"/>
    <s v="Office Supplies"/>
    <x v="1"/>
    <x v="6"/>
    <x v="794"/>
    <n v="17.856000000000002"/>
  </r>
  <r>
    <n v="7730"/>
    <s v="US-2017-109260"/>
    <d v="2017-09-26T00:00:00"/>
    <d v="2017-10-01T00:00:00"/>
    <x v="3"/>
    <s v="Standard Class"/>
    <x v="184"/>
    <x v="184"/>
    <s v="Home Office"/>
    <s v="United States"/>
    <s v="Tallahassee"/>
    <s v="Florida"/>
    <n v="32303"/>
    <x v="0"/>
    <s v="TEC-AC-10002637"/>
    <s v="Technology"/>
    <x v="2"/>
    <x v="11"/>
    <x v="1317"/>
    <n v="431.976"/>
  </r>
  <r>
    <n v="7731"/>
    <s v="CA-2018-104850"/>
    <d v="2018-06-13T00:00:00"/>
    <d v="2018-06-19T00:00:00"/>
    <x v="9"/>
    <s v="Standard Class"/>
    <x v="69"/>
    <x v="69"/>
    <s v="Home Office"/>
    <s v="United States"/>
    <s v="Seattle"/>
    <s v="Washington"/>
    <n v="98103"/>
    <x v="1"/>
    <s v="FUR-CH-10003774"/>
    <s v="Furniture"/>
    <x v="0"/>
    <x v="1"/>
    <x v="1194"/>
    <n v="291.13600000000002"/>
  </r>
  <r>
    <n v="7732"/>
    <s v="CA-2018-140508"/>
    <d v="2018-09-18T00:00:00"/>
    <d v="2018-09-21T00:00:00"/>
    <x v="3"/>
    <s v="First Class"/>
    <x v="50"/>
    <x v="50"/>
    <s v="Home Office"/>
    <s v="United States"/>
    <s v="Dallas"/>
    <s v="Texas"/>
    <n v="75220"/>
    <x v="2"/>
    <s v="OFF-EN-10000927"/>
    <s v="Office Supplies"/>
    <x v="1"/>
    <x v="12"/>
    <x v="81"/>
    <n v="114.848"/>
  </r>
  <r>
    <n v="7733"/>
    <s v="CA-2018-143294"/>
    <d v="2018-02-06T00:00:00"/>
    <d v="2018-06-08T00:00:00"/>
    <x v="11"/>
    <s v="Standard Class"/>
    <x v="479"/>
    <x v="479"/>
    <s v="Consumer"/>
    <s v="United States"/>
    <s v="Houston"/>
    <s v="Texas"/>
    <n v="77070"/>
    <x v="2"/>
    <s v="OFF-PA-10000743"/>
    <s v="Office Supplies"/>
    <x v="1"/>
    <x v="10"/>
    <x v="578"/>
    <n v="10.688000000000001"/>
  </r>
  <r>
    <n v="7734"/>
    <s v="CA-2017-165673"/>
    <d v="2017-05-15T00:00:00"/>
    <d v="2017-05-19T00:00:00"/>
    <x v="5"/>
    <s v="Second Class"/>
    <x v="438"/>
    <x v="438"/>
    <s v="Consumer"/>
    <s v="United States"/>
    <s v="Springfield"/>
    <s v="Ohio"/>
    <n v="45503"/>
    <x v="3"/>
    <s v="OFF-PA-10000697"/>
    <s v="Office Supplies"/>
    <x v="1"/>
    <x v="10"/>
    <x v="1379"/>
    <n v="15.231999999999999"/>
  </r>
  <r>
    <n v="7735"/>
    <s v="CA-2018-134418"/>
    <d v="2018-09-15T00:00:00"/>
    <d v="2018-09-20T00:00:00"/>
    <x v="3"/>
    <s v="Standard Class"/>
    <x v="421"/>
    <x v="421"/>
    <s v="Consumer"/>
    <s v="United States"/>
    <s v="Seattle"/>
    <s v="Washington"/>
    <n v="98103"/>
    <x v="1"/>
    <s v="OFF-AR-10004441"/>
    <s v="Office Supplies"/>
    <x v="1"/>
    <x v="6"/>
    <x v="155"/>
    <n v="12.42"/>
  </r>
  <r>
    <n v="7736"/>
    <s v="US-2017-106313"/>
    <d v="2017-08-22T00:00:00"/>
    <d v="2017-08-26T00:00:00"/>
    <x v="0"/>
    <s v="Standard Class"/>
    <x v="375"/>
    <x v="375"/>
    <s v="Corporate"/>
    <s v="United States"/>
    <s v="Seattle"/>
    <s v="Washington"/>
    <n v="98105"/>
    <x v="1"/>
    <s v="OFF-PA-10001870"/>
    <s v="Office Supplies"/>
    <x v="1"/>
    <x v="10"/>
    <x v="680"/>
    <n v="19.440000000000001"/>
  </r>
  <r>
    <n v="7737"/>
    <s v="CA-2015-105872"/>
    <d v="2015-05-30T00:00:00"/>
    <d v="2015-06-06T00:00:00"/>
    <x v="5"/>
    <s v="Standard Class"/>
    <x v="506"/>
    <x v="506"/>
    <s v="Consumer"/>
    <s v="United States"/>
    <s v="New York City"/>
    <s v="New York"/>
    <n v="10024"/>
    <x v="3"/>
    <s v="OFF-BI-10003684"/>
    <s v="Office Supplies"/>
    <x v="1"/>
    <x v="8"/>
    <x v="714"/>
    <n v="70.367999999999995"/>
  </r>
  <r>
    <n v="7738"/>
    <s v="CA-2018-108287"/>
    <d v="2018-12-18T00:00:00"/>
    <d v="2018-12-20T00:00:00"/>
    <x v="1"/>
    <s v="First Class"/>
    <x v="743"/>
    <x v="743"/>
    <s v="Consumer"/>
    <s v="United States"/>
    <s v="Charlotte"/>
    <s v="North Carolina"/>
    <n v="28205"/>
    <x v="0"/>
    <s v="OFF-AR-10001315"/>
    <s v="Office Supplies"/>
    <x v="1"/>
    <x v="6"/>
    <x v="1029"/>
    <n v="12.672000000000001"/>
  </r>
  <r>
    <n v="7739"/>
    <s v="CA-2018-141103"/>
    <d v="2018-07-30T00:00:00"/>
    <d v="2018-08-06T00:00:00"/>
    <x v="6"/>
    <s v="Standard Class"/>
    <x v="282"/>
    <x v="282"/>
    <s v="Consumer"/>
    <s v="United States"/>
    <s v="Baltimore"/>
    <s v="Maryland"/>
    <n v="21215"/>
    <x v="3"/>
    <s v="TEC-PH-10003589"/>
    <s v="Technology"/>
    <x v="2"/>
    <x v="7"/>
    <x v="826"/>
    <n v="89.95"/>
  </r>
  <r>
    <n v="7740"/>
    <s v="CA-2015-154781"/>
    <d v="2015-11-21T00:00:00"/>
    <d v="2015-11-26T00:00:00"/>
    <x v="2"/>
    <s v="Standard Class"/>
    <x v="649"/>
    <x v="649"/>
    <s v="Home Office"/>
    <s v="United States"/>
    <s v="San Francisco"/>
    <s v="California"/>
    <n v="94110"/>
    <x v="1"/>
    <s v="OFF-PA-10001609"/>
    <s v="Office Supplies"/>
    <x v="1"/>
    <x v="10"/>
    <x v="1116"/>
    <n v="6.58"/>
  </r>
  <r>
    <n v="7741"/>
    <s v="CA-2015-154781"/>
    <d v="2015-11-21T00:00:00"/>
    <d v="2015-11-26T00:00:00"/>
    <x v="2"/>
    <s v="Standard Class"/>
    <x v="649"/>
    <x v="649"/>
    <s v="Home Office"/>
    <s v="United States"/>
    <s v="San Francisco"/>
    <s v="California"/>
    <n v="94110"/>
    <x v="1"/>
    <s v="TEC-AC-10000474"/>
    <s v="Technology"/>
    <x v="2"/>
    <x v="11"/>
    <x v="1510"/>
    <n v="94.99"/>
  </r>
  <r>
    <n v="7742"/>
    <s v="CA-2016-147816"/>
    <d v="2016-09-24T00:00:00"/>
    <d v="2016-09-26T00:00:00"/>
    <x v="3"/>
    <s v="Second Class"/>
    <x v="619"/>
    <x v="619"/>
    <s v="Consumer"/>
    <s v="United States"/>
    <s v="Tucson"/>
    <s v="Arizona"/>
    <n v="85705"/>
    <x v="1"/>
    <s v="TEC-PH-10003095"/>
    <s v="Technology"/>
    <x v="2"/>
    <x v="7"/>
    <x v="1500"/>
    <n v="35.119999999999997"/>
  </r>
  <r>
    <n v="7743"/>
    <s v="CA-2018-105326"/>
    <d v="2018-08-20T00:00:00"/>
    <d v="2018-08-27T00:00:00"/>
    <x v="0"/>
    <s v="Standard Class"/>
    <x v="409"/>
    <x v="409"/>
    <s v="Consumer"/>
    <s v="United States"/>
    <s v="Los Angeles"/>
    <s v="California"/>
    <n v="90036"/>
    <x v="1"/>
    <s v="OFF-PA-10001639"/>
    <s v="Office Supplies"/>
    <x v="1"/>
    <x v="10"/>
    <x v="981"/>
    <n v="25.92"/>
  </r>
  <r>
    <n v="7744"/>
    <s v="CA-2017-133613"/>
    <d v="2017-06-17T00:00:00"/>
    <d v="2017-06-22T00:00:00"/>
    <x v="9"/>
    <s v="Standard Class"/>
    <x v="291"/>
    <x v="291"/>
    <s v="Corporate"/>
    <s v="United States"/>
    <s v="Waterbury"/>
    <s v="Connecticut"/>
    <n v="6708"/>
    <x v="3"/>
    <s v="OFF-BI-10002003"/>
    <s v="Office Supplies"/>
    <x v="1"/>
    <x v="8"/>
    <x v="1393"/>
    <n v="7.96"/>
  </r>
  <r>
    <n v="7745"/>
    <s v="CA-2017-133613"/>
    <d v="2017-06-17T00:00:00"/>
    <d v="2017-06-22T00:00:00"/>
    <x v="9"/>
    <s v="Standard Class"/>
    <x v="291"/>
    <x v="291"/>
    <s v="Corporate"/>
    <s v="United States"/>
    <s v="Waterbury"/>
    <s v="Connecticut"/>
    <n v="6708"/>
    <x v="3"/>
    <s v="TEC-PH-10004539"/>
    <s v="Technology"/>
    <x v="2"/>
    <x v="7"/>
    <x v="861"/>
    <n v="566.97"/>
  </r>
  <r>
    <n v="7746"/>
    <s v="CA-2017-133613"/>
    <d v="2017-06-17T00:00:00"/>
    <d v="2017-06-22T00:00:00"/>
    <x v="9"/>
    <s v="Standard Class"/>
    <x v="291"/>
    <x v="291"/>
    <s v="Corporate"/>
    <s v="United States"/>
    <s v="Waterbury"/>
    <s v="Connecticut"/>
    <n v="6708"/>
    <x v="3"/>
    <s v="OFF-AR-10003829"/>
    <s v="Office Supplies"/>
    <x v="1"/>
    <x v="6"/>
    <x v="943"/>
    <n v="9.84"/>
  </r>
  <r>
    <n v="7747"/>
    <s v="CA-2016-109113"/>
    <d v="2016-12-19T00:00:00"/>
    <d v="2016-12-23T00:00:00"/>
    <x v="1"/>
    <s v="Standard Class"/>
    <x v="735"/>
    <x v="735"/>
    <s v="Home Office"/>
    <s v="United States"/>
    <s v="Chicago"/>
    <s v="Illinois"/>
    <n v="60610"/>
    <x v="2"/>
    <s v="TEC-AC-10004761"/>
    <s v="Technology"/>
    <x v="2"/>
    <x v="11"/>
    <x v="786"/>
    <n v="25.488"/>
  </r>
  <r>
    <n v="7748"/>
    <s v="CA-2016-156153"/>
    <d v="2016-05-31T00:00:00"/>
    <d v="2016-06-02T00:00:00"/>
    <x v="5"/>
    <s v="Second Class"/>
    <x v="194"/>
    <x v="194"/>
    <s v="Home Office"/>
    <s v="United States"/>
    <s v="Long Beach"/>
    <s v="New York"/>
    <n v="11561"/>
    <x v="3"/>
    <s v="OFF-FA-10003472"/>
    <s v="Office Supplies"/>
    <x v="1"/>
    <x v="13"/>
    <x v="243"/>
    <n v="7.56"/>
  </r>
  <r>
    <n v="7749"/>
    <s v="CA-2016-133242"/>
    <d v="2016-06-18T00:00:00"/>
    <d v="2016-06-24T00:00:00"/>
    <x v="9"/>
    <s v="Standard Class"/>
    <x v="168"/>
    <x v="168"/>
    <s v="Consumer"/>
    <s v="United States"/>
    <s v="Arlington"/>
    <s v="Virginia"/>
    <n v="22204"/>
    <x v="0"/>
    <s v="FUR-FU-10003464"/>
    <s v="Furniture"/>
    <x v="0"/>
    <x v="5"/>
    <x v="1479"/>
    <n v="60.84"/>
  </r>
  <r>
    <n v="7750"/>
    <s v="CA-2016-133242"/>
    <d v="2016-06-18T00:00:00"/>
    <d v="2016-06-24T00:00:00"/>
    <x v="9"/>
    <s v="Standard Class"/>
    <x v="168"/>
    <x v="168"/>
    <s v="Consumer"/>
    <s v="United States"/>
    <s v="Arlington"/>
    <s v="Virginia"/>
    <n v="22204"/>
    <x v="0"/>
    <s v="OFF-ST-10003716"/>
    <s v="Office Supplies"/>
    <x v="1"/>
    <x v="4"/>
    <x v="898"/>
    <n v="450.04"/>
  </r>
  <r>
    <n v="7751"/>
    <s v="CA-2016-133242"/>
    <d v="2016-06-18T00:00:00"/>
    <d v="2016-06-24T00:00:00"/>
    <x v="9"/>
    <s v="Standard Class"/>
    <x v="168"/>
    <x v="168"/>
    <s v="Consumer"/>
    <s v="United States"/>
    <s v="Arlington"/>
    <s v="Virginia"/>
    <n v="22204"/>
    <x v="0"/>
    <s v="OFF-BI-10004002"/>
    <s v="Office Supplies"/>
    <x v="1"/>
    <x v="8"/>
    <x v="154"/>
    <n v="34.6"/>
  </r>
  <r>
    <n v="7752"/>
    <s v="CA-2016-133242"/>
    <d v="2016-06-18T00:00:00"/>
    <d v="2016-06-24T00:00:00"/>
    <x v="9"/>
    <s v="Standard Class"/>
    <x v="168"/>
    <x v="168"/>
    <s v="Consumer"/>
    <s v="United States"/>
    <s v="Arlington"/>
    <s v="Virginia"/>
    <n v="22204"/>
    <x v="0"/>
    <s v="TEC-PH-10002496"/>
    <s v="Technology"/>
    <x v="2"/>
    <x v="7"/>
    <x v="495"/>
    <n v="467.97"/>
  </r>
  <r>
    <n v="7753"/>
    <s v="CA-2016-133242"/>
    <d v="2016-06-18T00:00:00"/>
    <d v="2016-06-24T00:00:00"/>
    <x v="9"/>
    <s v="Standard Class"/>
    <x v="168"/>
    <x v="168"/>
    <s v="Consumer"/>
    <s v="United States"/>
    <s v="Arlington"/>
    <s v="Virginia"/>
    <n v="22204"/>
    <x v="0"/>
    <s v="OFF-BI-10004826"/>
    <s v="Office Supplies"/>
    <x v="1"/>
    <x v="8"/>
    <x v="728"/>
    <n v="33.020000000000003"/>
  </r>
  <r>
    <n v="7754"/>
    <s v="CA-2016-158323"/>
    <d v="2016-11-30T00:00:00"/>
    <d v="2016-12-03T00:00:00"/>
    <x v="2"/>
    <s v="First Class"/>
    <x v="448"/>
    <x v="448"/>
    <s v="Corporate"/>
    <s v="United States"/>
    <s v="Jacksonville"/>
    <s v="North Carolina"/>
    <n v="28540"/>
    <x v="0"/>
    <s v="FUR-FU-10001546"/>
    <s v="Furniture"/>
    <x v="0"/>
    <x v="5"/>
    <x v="1432"/>
    <n v="17.088000000000001"/>
  </r>
  <r>
    <n v="7755"/>
    <s v="CA-2016-161795"/>
    <d v="2016-12-21T00:00:00"/>
    <d v="2016-12-23T00:00:00"/>
    <x v="1"/>
    <s v="Second Class"/>
    <x v="340"/>
    <x v="340"/>
    <s v="Corporate"/>
    <s v="United States"/>
    <s v="Columbus"/>
    <s v="Ohio"/>
    <n v="43229"/>
    <x v="3"/>
    <s v="OFF-AR-10001919"/>
    <s v="Office Supplies"/>
    <x v="1"/>
    <x v="6"/>
    <x v="862"/>
    <n v="3.008"/>
  </r>
  <r>
    <n v="7756"/>
    <s v="CA-2018-100902"/>
    <d v="2018-11-17T00:00:00"/>
    <d v="2018-11-21T00:00:00"/>
    <x v="2"/>
    <s v="Standard Class"/>
    <x v="242"/>
    <x v="242"/>
    <s v="Consumer"/>
    <s v="United States"/>
    <s v="Charlotte"/>
    <s v="North Carolina"/>
    <n v="28205"/>
    <x v="0"/>
    <s v="OFF-PA-10002558"/>
    <s v="Office Supplies"/>
    <x v="1"/>
    <x v="10"/>
    <x v="1814"/>
    <n v="268.24"/>
  </r>
  <r>
    <n v="7757"/>
    <s v="CA-2018-100902"/>
    <d v="2018-11-17T00:00:00"/>
    <d v="2018-11-21T00:00:00"/>
    <x v="2"/>
    <s v="Standard Class"/>
    <x v="242"/>
    <x v="242"/>
    <s v="Consumer"/>
    <s v="United States"/>
    <s v="Charlotte"/>
    <s v="North Carolina"/>
    <n v="28205"/>
    <x v="0"/>
    <s v="TEC-AC-10003174"/>
    <s v="Technology"/>
    <x v="2"/>
    <x v="11"/>
    <x v="619"/>
    <n v="431.16"/>
  </r>
  <r>
    <n v="7758"/>
    <s v="CA-2018-112844"/>
    <d v="2018-11-13T00:00:00"/>
    <d v="2018-11-16T00:00:00"/>
    <x v="2"/>
    <s v="Second Class"/>
    <x v="407"/>
    <x v="407"/>
    <s v="Corporate"/>
    <s v="United States"/>
    <s v="Buffalo"/>
    <s v="New York"/>
    <n v="14215"/>
    <x v="3"/>
    <s v="TEC-PH-10003988"/>
    <s v="Technology"/>
    <x v="2"/>
    <x v="7"/>
    <x v="47"/>
    <n v="43.6"/>
  </r>
  <r>
    <n v="7759"/>
    <s v="CA-2018-112844"/>
    <d v="2018-11-13T00:00:00"/>
    <d v="2018-11-16T00:00:00"/>
    <x v="2"/>
    <s v="Second Class"/>
    <x v="407"/>
    <x v="407"/>
    <s v="Corporate"/>
    <s v="United States"/>
    <s v="Buffalo"/>
    <s v="New York"/>
    <n v="14215"/>
    <x v="3"/>
    <s v="FUR-FU-10004845"/>
    <s v="Furniture"/>
    <x v="0"/>
    <x v="5"/>
    <x v="1693"/>
    <n v="154.94999999999999"/>
  </r>
  <r>
    <n v="7760"/>
    <s v="CA-2017-158925"/>
    <d v="2017-10-24T00:00:00"/>
    <d v="2017-10-28T00:00:00"/>
    <x v="8"/>
    <s v="Standard Class"/>
    <x v="687"/>
    <x v="687"/>
    <s v="Corporate"/>
    <s v="United States"/>
    <s v="Houston"/>
    <s v="Texas"/>
    <n v="77041"/>
    <x v="2"/>
    <s v="OFF-PA-10003072"/>
    <s v="Office Supplies"/>
    <x v="1"/>
    <x v="10"/>
    <x v="927"/>
    <n v="15.552"/>
  </r>
  <r>
    <n v="7761"/>
    <s v="CA-2015-155390"/>
    <d v="2015-06-12T00:00:00"/>
    <d v="2015-12-11T00:00:00"/>
    <x v="9"/>
    <s v="Standard Class"/>
    <x v="767"/>
    <x v="767"/>
    <s v="Consumer"/>
    <s v="United States"/>
    <s v="Memphis"/>
    <s v="Tennessee"/>
    <n v="38109"/>
    <x v="0"/>
    <s v="OFF-PA-10003641"/>
    <s v="Office Supplies"/>
    <x v="1"/>
    <x v="10"/>
    <x v="947"/>
    <n v="42.207999999999998"/>
  </r>
  <r>
    <n v="7762"/>
    <s v="CA-2018-123071"/>
    <d v="2018-03-12T00:00:00"/>
    <d v="2018-12-06T00:00:00"/>
    <x v="10"/>
    <s v="First Class"/>
    <x v="142"/>
    <x v="142"/>
    <s v="Consumer"/>
    <s v="United States"/>
    <s v="Plano"/>
    <s v="Texas"/>
    <n v="75023"/>
    <x v="2"/>
    <s v="OFF-PA-10003729"/>
    <s v="Office Supplies"/>
    <x v="1"/>
    <x v="10"/>
    <x v="1139"/>
    <n v="10.368"/>
  </r>
  <r>
    <n v="7763"/>
    <s v="CA-2018-156391"/>
    <d v="2018-09-26T00:00:00"/>
    <d v="2018-09-28T00:00:00"/>
    <x v="3"/>
    <s v="First Class"/>
    <x v="359"/>
    <x v="359"/>
    <s v="Home Office"/>
    <s v="United States"/>
    <s v="Salem"/>
    <s v="Oregon"/>
    <n v="97301"/>
    <x v="1"/>
    <s v="OFF-AR-10003251"/>
    <s v="Office Supplies"/>
    <x v="1"/>
    <x v="6"/>
    <x v="1050"/>
    <n v="2.2240000000000002"/>
  </r>
  <r>
    <n v="7764"/>
    <s v="CA-2016-103093"/>
    <d v="2016-03-02T00:00:00"/>
    <d v="2016-02-07T00:00:00"/>
    <x v="10"/>
    <s v="Standard Class"/>
    <x v="383"/>
    <x v="383"/>
    <s v="Consumer"/>
    <s v="United States"/>
    <s v="Columbus"/>
    <s v="Georgia"/>
    <n v="31907"/>
    <x v="0"/>
    <s v="OFF-EN-10003286"/>
    <s v="Office Supplies"/>
    <x v="1"/>
    <x v="12"/>
    <x v="153"/>
    <n v="74.52"/>
  </r>
  <r>
    <n v="7765"/>
    <s v="US-2018-118941"/>
    <d v="2018-12-08T00:00:00"/>
    <d v="2018-08-12T00:00:00"/>
    <x v="1"/>
    <s v="Same Day"/>
    <x v="179"/>
    <x v="179"/>
    <s v="Corporate"/>
    <s v="United States"/>
    <s v="Columbia"/>
    <s v="Maryland"/>
    <n v="21044"/>
    <x v="3"/>
    <s v="OFF-AR-10004078"/>
    <s v="Office Supplies"/>
    <x v="1"/>
    <x v="6"/>
    <x v="512"/>
    <n v="17.52"/>
  </r>
  <r>
    <n v="7766"/>
    <s v="US-2018-118941"/>
    <d v="2018-12-08T00:00:00"/>
    <d v="2018-08-12T00:00:00"/>
    <x v="1"/>
    <s v="Same Day"/>
    <x v="179"/>
    <x v="179"/>
    <s v="Corporate"/>
    <s v="United States"/>
    <s v="Columbia"/>
    <s v="Maryland"/>
    <n v="21044"/>
    <x v="3"/>
    <s v="FUR-CH-10002331"/>
    <s v="Furniture"/>
    <x v="0"/>
    <x v="1"/>
    <x v="407"/>
    <n v="1779.9"/>
  </r>
  <r>
    <n v="7767"/>
    <s v="US-2018-118941"/>
    <d v="2018-12-08T00:00:00"/>
    <d v="2018-08-12T00:00:00"/>
    <x v="1"/>
    <s v="Same Day"/>
    <x v="179"/>
    <x v="179"/>
    <s v="Corporate"/>
    <s v="United States"/>
    <s v="Columbia"/>
    <s v="Maryland"/>
    <n v="21044"/>
    <x v="3"/>
    <s v="OFF-AR-10001953"/>
    <s v="Office Supplies"/>
    <x v="1"/>
    <x v="6"/>
    <x v="400"/>
    <n v="219.9"/>
  </r>
  <r>
    <n v="7768"/>
    <s v="CA-2016-169299"/>
    <d v="2016-08-24T00:00:00"/>
    <d v="2016-08-26T00:00:00"/>
    <x v="0"/>
    <s v="First Class"/>
    <x v="157"/>
    <x v="157"/>
    <s v="Consumer"/>
    <s v="United States"/>
    <s v="Portland"/>
    <s v="Oregon"/>
    <n v="97206"/>
    <x v="1"/>
    <s v="OFF-AR-10002053"/>
    <s v="Office Supplies"/>
    <x v="1"/>
    <x v="6"/>
    <x v="79"/>
    <n v="7.1520000000000001"/>
  </r>
  <r>
    <n v="7769"/>
    <s v="CA-2018-154088"/>
    <d v="2018-12-11T00:00:00"/>
    <d v="2018-11-17T00:00:00"/>
    <x v="1"/>
    <s v="Standard Class"/>
    <x v="445"/>
    <x v="445"/>
    <s v="Consumer"/>
    <s v="United States"/>
    <s v="Tallahassee"/>
    <s v="Florida"/>
    <n v="32303"/>
    <x v="0"/>
    <s v="OFF-PA-10003651"/>
    <s v="Office Supplies"/>
    <x v="1"/>
    <x v="10"/>
    <x v="652"/>
    <n v="26.72"/>
  </r>
  <r>
    <n v="7770"/>
    <s v="CA-2017-155978"/>
    <d v="2017-01-08T00:00:00"/>
    <d v="2017-08-01T00:00:00"/>
    <x v="7"/>
    <s v="Same Day"/>
    <x v="131"/>
    <x v="131"/>
    <s v="Corporate"/>
    <s v="United States"/>
    <s v="Riverside"/>
    <s v="California"/>
    <n v="92503"/>
    <x v="1"/>
    <s v="TEC-PH-10002885"/>
    <s v="Technology"/>
    <x v="2"/>
    <x v="7"/>
    <x v="1136"/>
    <n v="1039.7280000000001"/>
  </r>
  <r>
    <n v="7771"/>
    <s v="CA-2017-155978"/>
    <d v="2017-01-08T00:00:00"/>
    <d v="2017-08-01T00:00:00"/>
    <x v="7"/>
    <s v="Same Day"/>
    <x v="131"/>
    <x v="131"/>
    <s v="Corporate"/>
    <s v="United States"/>
    <s v="Riverside"/>
    <s v="California"/>
    <n v="92503"/>
    <x v="1"/>
    <s v="OFF-AP-10002892"/>
    <s v="Office Supplies"/>
    <x v="1"/>
    <x v="9"/>
    <x v="9"/>
    <n v="45.96"/>
  </r>
  <r>
    <n v="7772"/>
    <s v="CA-2017-108196"/>
    <d v="2017-11-25T00:00:00"/>
    <d v="2017-12-02T00:00:00"/>
    <x v="2"/>
    <s v="Standard Class"/>
    <x v="473"/>
    <x v="473"/>
    <s v="Consumer"/>
    <s v="United States"/>
    <s v="Lancaster"/>
    <s v="Ohio"/>
    <n v="43130"/>
    <x v="3"/>
    <s v="OFF-BI-10000545"/>
    <s v="Office Supplies"/>
    <x v="1"/>
    <x v="8"/>
    <x v="692"/>
    <n v="456.58800000000002"/>
  </r>
  <r>
    <n v="7773"/>
    <s v="CA-2017-108196"/>
    <d v="2017-11-25T00:00:00"/>
    <d v="2017-12-02T00:00:00"/>
    <x v="2"/>
    <s v="Standard Class"/>
    <x v="473"/>
    <x v="473"/>
    <s v="Consumer"/>
    <s v="United States"/>
    <s v="Lancaster"/>
    <s v="Ohio"/>
    <n v="43130"/>
    <x v="3"/>
    <s v="TEC-MA-10000418"/>
    <s v="Technology"/>
    <x v="2"/>
    <x v="15"/>
    <x v="1485"/>
    <n v="4499.9849999999997"/>
  </r>
  <r>
    <n v="7774"/>
    <s v="CA-2017-108196"/>
    <d v="2017-11-25T00:00:00"/>
    <d v="2017-12-02T00:00:00"/>
    <x v="2"/>
    <s v="Standard Class"/>
    <x v="473"/>
    <x v="473"/>
    <s v="Consumer"/>
    <s v="United States"/>
    <s v="Lancaster"/>
    <s v="Ohio"/>
    <n v="43130"/>
    <x v="3"/>
    <s v="TEC-AC-10000926"/>
    <s v="Technology"/>
    <x v="2"/>
    <x v="11"/>
    <x v="1815"/>
    <n v="59.975999999999999"/>
  </r>
  <r>
    <n v="7775"/>
    <s v="CA-2017-152800"/>
    <d v="2017-04-13T00:00:00"/>
    <d v="2017-04-15T00:00:00"/>
    <x v="4"/>
    <s v="First Class"/>
    <x v="727"/>
    <x v="727"/>
    <s v="Consumer"/>
    <s v="United States"/>
    <s v="San Francisco"/>
    <s v="California"/>
    <n v="94109"/>
    <x v="1"/>
    <s v="OFF-EN-10001509"/>
    <s v="Office Supplies"/>
    <x v="1"/>
    <x v="12"/>
    <x v="29"/>
    <n v="6.12"/>
  </r>
  <r>
    <n v="7776"/>
    <s v="CA-2015-166961"/>
    <d v="2015-12-27T00:00:00"/>
    <d v="2015-12-31T00:00:00"/>
    <x v="1"/>
    <s v="Standard Class"/>
    <x v="522"/>
    <x v="522"/>
    <s v="Home Office"/>
    <s v="United States"/>
    <s v="Moreno Valley"/>
    <s v="California"/>
    <n v="92553"/>
    <x v="1"/>
    <s v="OFF-AP-10001366"/>
    <s v="Office Supplies"/>
    <x v="1"/>
    <x v="9"/>
    <x v="360"/>
    <n v="10.98"/>
  </r>
  <r>
    <n v="7777"/>
    <s v="CA-2015-166961"/>
    <d v="2015-12-27T00:00:00"/>
    <d v="2015-12-31T00:00:00"/>
    <x v="1"/>
    <s v="Standard Class"/>
    <x v="522"/>
    <x v="522"/>
    <s v="Home Office"/>
    <s v="United States"/>
    <s v="Moreno Valley"/>
    <s v="California"/>
    <n v="92553"/>
    <x v="1"/>
    <s v="OFF-FA-10003485"/>
    <s v="Office Supplies"/>
    <x v="1"/>
    <x v="13"/>
    <x v="128"/>
    <n v="7.86"/>
  </r>
  <r>
    <n v="7778"/>
    <s v="CA-2015-166961"/>
    <d v="2015-12-27T00:00:00"/>
    <d v="2015-12-31T00:00:00"/>
    <x v="1"/>
    <s v="Standard Class"/>
    <x v="522"/>
    <x v="522"/>
    <s v="Home Office"/>
    <s v="United States"/>
    <s v="Moreno Valley"/>
    <s v="California"/>
    <n v="92553"/>
    <x v="1"/>
    <s v="OFF-ST-10004507"/>
    <s v="Office Supplies"/>
    <x v="1"/>
    <x v="4"/>
    <x v="457"/>
    <n v="51.45"/>
  </r>
  <r>
    <n v="7779"/>
    <s v="CA-2015-166961"/>
    <d v="2015-12-27T00:00:00"/>
    <d v="2015-12-31T00:00:00"/>
    <x v="1"/>
    <s v="Standard Class"/>
    <x v="522"/>
    <x v="522"/>
    <s v="Home Office"/>
    <s v="United States"/>
    <s v="Moreno Valley"/>
    <s v="California"/>
    <n v="92553"/>
    <x v="1"/>
    <s v="OFF-BI-10002353"/>
    <s v="Office Supplies"/>
    <x v="1"/>
    <x v="8"/>
    <x v="1077"/>
    <n v="37.055999999999997"/>
  </r>
  <r>
    <n v="7780"/>
    <s v="CA-2017-139381"/>
    <d v="2017-04-18T00:00:00"/>
    <d v="2017-04-22T00:00:00"/>
    <x v="4"/>
    <s v="Standard Class"/>
    <x v="167"/>
    <x v="167"/>
    <s v="Consumer"/>
    <s v="United States"/>
    <s v="Chesapeake"/>
    <s v="Virginia"/>
    <n v="23320"/>
    <x v="0"/>
    <s v="OFF-AP-10001271"/>
    <s v="Office Supplies"/>
    <x v="1"/>
    <x v="9"/>
    <x v="474"/>
    <n v="203.92"/>
  </r>
  <r>
    <n v="7781"/>
    <s v="CA-2017-139381"/>
    <d v="2017-04-18T00:00:00"/>
    <d v="2017-04-22T00:00:00"/>
    <x v="4"/>
    <s v="Standard Class"/>
    <x v="167"/>
    <x v="167"/>
    <s v="Consumer"/>
    <s v="United States"/>
    <s v="Chesapeake"/>
    <s v="Virginia"/>
    <n v="23320"/>
    <x v="0"/>
    <s v="TEC-PH-10004924"/>
    <s v="Technology"/>
    <x v="2"/>
    <x v="7"/>
    <x v="1165"/>
    <n v="29.56"/>
  </r>
  <r>
    <n v="7782"/>
    <s v="CA-2016-132136"/>
    <d v="2016-08-03T00:00:00"/>
    <d v="2016-03-12T00:00:00"/>
    <x v="0"/>
    <s v="Standard Class"/>
    <x v="383"/>
    <x v="383"/>
    <s v="Consumer"/>
    <s v="United States"/>
    <s v="Chicago"/>
    <s v="Illinois"/>
    <n v="60623"/>
    <x v="2"/>
    <s v="OFF-BI-10002706"/>
    <s v="Office Supplies"/>
    <x v="1"/>
    <x v="8"/>
    <x v="276"/>
    <n v="8.5679999999999996"/>
  </r>
  <r>
    <n v="7783"/>
    <s v="CA-2017-162236"/>
    <d v="2017-04-11T00:00:00"/>
    <d v="2017-11-06T00:00:00"/>
    <x v="4"/>
    <s v="Second Class"/>
    <x v="45"/>
    <x v="45"/>
    <s v="Corporate"/>
    <s v="United States"/>
    <s v="Charlotte"/>
    <s v="North Carolina"/>
    <n v="28205"/>
    <x v="0"/>
    <s v="OFF-ST-10003442"/>
    <s v="Office Supplies"/>
    <x v="1"/>
    <x v="4"/>
    <x v="86"/>
    <n v="45.247999999999998"/>
  </r>
  <r>
    <n v="7784"/>
    <s v="CA-2017-162236"/>
    <d v="2017-04-11T00:00:00"/>
    <d v="2017-11-06T00:00:00"/>
    <x v="4"/>
    <s v="Second Class"/>
    <x v="45"/>
    <x v="45"/>
    <s v="Corporate"/>
    <s v="United States"/>
    <s v="Charlotte"/>
    <s v="North Carolina"/>
    <n v="28205"/>
    <x v="0"/>
    <s v="FUR-TA-10002533"/>
    <s v="Furniture"/>
    <x v="0"/>
    <x v="3"/>
    <x v="277"/>
    <n v="876.3"/>
  </r>
  <r>
    <n v="7785"/>
    <s v="CA-2017-162236"/>
    <d v="2017-04-11T00:00:00"/>
    <d v="2017-11-06T00:00:00"/>
    <x v="4"/>
    <s v="Second Class"/>
    <x v="45"/>
    <x v="45"/>
    <s v="Corporate"/>
    <s v="United States"/>
    <s v="Charlotte"/>
    <s v="North Carolina"/>
    <n v="28205"/>
    <x v="0"/>
    <s v="OFF-SU-10003505"/>
    <s v="Office Supplies"/>
    <x v="1"/>
    <x v="14"/>
    <x v="413"/>
    <n v="185.376"/>
  </r>
  <r>
    <n v="7786"/>
    <s v="US-2015-111353"/>
    <d v="2015-11-29T00:00:00"/>
    <d v="2015-12-06T00:00:00"/>
    <x v="2"/>
    <s v="Standard Class"/>
    <x v="171"/>
    <x v="171"/>
    <s v="Consumer"/>
    <s v="United States"/>
    <s v="New York City"/>
    <s v="New York"/>
    <n v="10009"/>
    <x v="3"/>
    <s v="OFF-LA-10002762"/>
    <s v="Office Supplies"/>
    <x v="1"/>
    <x v="2"/>
    <x v="49"/>
    <n v="25.06"/>
  </r>
  <r>
    <n v="7787"/>
    <s v="US-2017-117037"/>
    <d v="2017-05-17T00:00:00"/>
    <d v="2017-05-20T00:00:00"/>
    <x v="5"/>
    <s v="First Class"/>
    <x v="560"/>
    <x v="560"/>
    <s v="Consumer"/>
    <s v="United States"/>
    <s v="Chicago"/>
    <s v="Illinois"/>
    <n v="60653"/>
    <x v="2"/>
    <s v="OFF-BI-10000279"/>
    <s v="Office Supplies"/>
    <x v="1"/>
    <x v="8"/>
    <x v="1774"/>
    <n v="2.89"/>
  </r>
  <r>
    <n v="7788"/>
    <s v="US-2017-117037"/>
    <d v="2017-05-17T00:00:00"/>
    <d v="2017-05-20T00:00:00"/>
    <x v="5"/>
    <s v="First Class"/>
    <x v="560"/>
    <x v="560"/>
    <s v="Consumer"/>
    <s v="United States"/>
    <s v="Chicago"/>
    <s v="Illinois"/>
    <n v="60653"/>
    <x v="2"/>
    <s v="OFF-FA-10000936"/>
    <s v="Office Supplies"/>
    <x v="1"/>
    <x v="13"/>
    <x v="1307"/>
    <n v="7.8959999999999999"/>
  </r>
  <r>
    <n v="7789"/>
    <s v="US-2017-117037"/>
    <d v="2017-05-17T00:00:00"/>
    <d v="2017-05-20T00:00:00"/>
    <x v="5"/>
    <s v="First Class"/>
    <x v="560"/>
    <x v="560"/>
    <s v="Consumer"/>
    <s v="United States"/>
    <s v="Chicago"/>
    <s v="Illinois"/>
    <n v="60653"/>
    <x v="2"/>
    <s v="FUR-FU-10004973"/>
    <s v="Furniture"/>
    <x v="0"/>
    <x v="5"/>
    <x v="1143"/>
    <n v="22.608000000000001"/>
  </r>
  <r>
    <n v="7790"/>
    <s v="US-2017-117037"/>
    <d v="2017-05-17T00:00:00"/>
    <d v="2017-05-20T00:00:00"/>
    <x v="5"/>
    <s v="First Class"/>
    <x v="560"/>
    <x v="560"/>
    <s v="Consumer"/>
    <s v="United States"/>
    <s v="Chicago"/>
    <s v="Illinois"/>
    <n v="60653"/>
    <x v="2"/>
    <s v="OFF-PA-10000791"/>
    <s v="Office Supplies"/>
    <x v="1"/>
    <x v="10"/>
    <x v="1433"/>
    <n v="30.527999999999999"/>
  </r>
  <r>
    <n v="7791"/>
    <s v="CA-2018-160801"/>
    <d v="2018-09-19T00:00:00"/>
    <d v="2018-09-19T00:00:00"/>
    <x v="3"/>
    <s v="Same Day"/>
    <x v="435"/>
    <x v="435"/>
    <s v="Home Office"/>
    <s v="United States"/>
    <s v="Philadelphia"/>
    <s v="Pennsylvania"/>
    <n v="19120"/>
    <x v="3"/>
    <s v="OFF-BI-10001132"/>
    <s v="Office Supplies"/>
    <x v="1"/>
    <x v="8"/>
    <x v="636"/>
    <n v="4.8419999999999996"/>
  </r>
  <r>
    <n v="7792"/>
    <s v="CA-2017-108364"/>
    <d v="2017-12-19T00:00:00"/>
    <d v="2017-12-24T00:00:00"/>
    <x v="1"/>
    <s v="Standard Class"/>
    <x v="771"/>
    <x v="771"/>
    <s v="Corporate"/>
    <s v="United States"/>
    <s v="Chicago"/>
    <s v="Illinois"/>
    <n v="60623"/>
    <x v="2"/>
    <s v="OFF-BI-10002012"/>
    <s v="Office Supplies"/>
    <x v="1"/>
    <x v="8"/>
    <x v="749"/>
    <n v="1.8"/>
  </r>
  <r>
    <n v="7793"/>
    <s v="CA-2018-169362"/>
    <d v="2018-12-10T00:00:00"/>
    <d v="2018-10-15T00:00:00"/>
    <x v="1"/>
    <s v="First Class"/>
    <x v="133"/>
    <x v="133"/>
    <s v="Corporate"/>
    <s v="United States"/>
    <s v="Dallas"/>
    <s v="Texas"/>
    <n v="75217"/>
    <x v="2"/>
    <s v="TEC-AC-10001383"/>
    <s v="Technology"/>
    <x v="2"/>
    <x v="11"/>
    <x v="606"/>
    <n v="39.984000000000002"/>
  </r>
  <r>
    <n v="7794"/>
    <s v="CA-2016-127481"/>
    <d v="2016-12-12T00:00:00"/>
    <d v="2016-12-15T00:00:00"/>
    <x v="1"/>
    <s v="Second Class"/>
    <x v="63"/>
    <x v="63"/>
    <s v="Corporate"/>
    <s v="United States"/>
    <s v="Las Vegas"/>
    <s v="Nevada"/>
    <n v="89115"/>
    <x v="1"/>
    <s v="OFF-PA-10002036"/>
    <s v="Office Supplies"/>
    <x v="1"/>
    <x v="10"/>
    <x v="329"/>
    <n v="32.4"/>
  </r>
  <r>
    <n v="7795"/>
    <s v="CA-2016-127481"/>
    <d v="2016-12-12T00:00:00"/>
    <d v="2016-12-15T00:00:00"/>
    <x v="1"/>
    <s v="Second Class"/>
    <x v="63"/>
    <x v="63"/>
    <s v="Corporate"/>
    <s v="United States"/>
    <s v="Las Vegas"/>
    <s v="Nevada"/>
    <n v="89115"/>
    <x v="1"/>
    <s v="OFF-PA-10002377"/>
    <s v="Office Supplies"/>
    <x v="1"/>
    <x v="10"/>
    <x v="127"/>
    <n v="97.88"/>
  </r>
  <r>
    <n v="7796"/>
    <s v="CA-2016-112711"/>
    <d v="2016-12-07T00:00:00"/>
    <d v="2016-07-18T00:00:00"/>
    <x v="1"/>
    <s v="Standard Class"/>
    <x v="248"/>
    <x v="248"/>
    <s v="Consumer"/>
    <s v="United States"/>
    <s v="Amarillo"/>
    <s v="Texas"/>
    <n v="79109"/>
    <x v="2"/>
    <s v="TEC-PH-10000526"/>
    <s v="Technology"/>
    <x v="2"/>
    <x v="7"/>
    <x v="1472"/>
    <n v="307.16800000000001"/>
  </r>
  <r>
    <n v="7797"/>
    <s v="US-2016-145121"/>
    <d v="2016-02-10T00:00:00"/>
    <d v="2016-10-06T00:00:00"/>
    <x v="11"/>
    <s v="Standard Class"/>
    <x v="172"/>
    <x v="172"/>
    <s v="Corporate"/>
    <s v="United States"/>
    <s v="Middletown"/>
    <s v="Connecticut"/>
    <n v="6457"/>
    <x v="3"/>
    <s v="OFF-BI-10001078"/>
    <s v="Office Supplies"/>
    <x v="1"/>
    <x v="8"/>
    <x v="61"/>
    <n v="26.9"/>
  </r>
  <r>
    <n v="7798"/>
    <s v="CA-2018-166184"/>
    <d v="2018-03-24T00:00:00"/>
    <d v="2018-03-27T00:00:00"/>
    <x v="10"/>
    <s v="First Class"/>
    <x v="403"/>
    <x v="403"/>
    <s v="Corporate"/>
    <s v="United States"/>
    <s v="New York City"/>
    <s v="New York"/>
    <n v="10035"/>
    <x v="3"/>
    <s v="OFF-EN-10004483"/>
    <s v="Office Supplies"/>
    <x v="1"/>
    <x v="12"/>
    <x v="1344"/>
    <n v="47.01"/>
  </r>
  <r>
    <n v="7799"/>
    <s v="CA-2018-166184"/>
    <d v="2018-03-24T00:00:00"/>
    <d v="2018-03-27T00:00:00"/>
    <x v="10"/>
    <s v="First Class"/>
    <x v="403"/>
    <x v="403"/>
    <s v="Corporate"/>
    <s v="United States"/>
    <s v="New York City"/>
    <s v="New York"/>
    <n v="10035"/>
    <x v="3"/>
    <s v="TEC-PH-10002624"/>
    <s v="Technology"/>
    <x v="2"/>
    <x v="7"/>
    <x v="1135"/>
    <n v="469.99"/>
  </r>
  <r>
    <n v="7800"/>
    <s v="CA-2018-166184"/>
    <d v="2018-03-24T00:00:00"/>
    <d v="2018-03-27T00:00:00"/>
    <x v="10"/>
    <s v="First Class"/>
    <x v="403"/>
    <x v="403"/>
    <s v="Corporate"/>
    <s v="United States"/>
    <s v="New York City"/>
    <s v="New York"/>
    <n v="10035"/>
    <x v="3"/>
    <s v="FUR-CH-10003396"/>
    <s v="Furniture"/>
    <x v="0"/>
    <x v="1"/>
    <x v="390"/>
    <n v="207.846"/>
  </r>
  <r>
    <n v="7801"/>
    <s v="CA-2018-157413"/>
    <d v="2018-01-06T00:00:00"/>
    <d v="2018-06-06T00:00:00"/>
    <x v="7"/>
    <s v="Standard Class"/>
    <x v="768"/>
    <x v="768"/>
    <s v="Consumer"/>
    <s v="United States"/>
    <s v="Philadelphia"/>
    <s v="Pennsylvania"/>
    <n v="19120"/>
    <x v="3"/>
    <s v="OFF-ST-10002756"/>
    <s v="Office Supplies"/>
    <x v="1"/>
    <x v="4"/>
    <x v="273"/>
    <n v="324.74400000000003"/>
  </r>
  <r>
    <n v="7802"/>
    <s v="CA-2015-143637"/>
    <d v="2015-03-24T00:00:00"/>
    <d v="2015-03-29T00:00:00"/>
    <x v="10"/>
    <s v="Second Class"/>
    <x v="384"/>
    <x v="384"/>
    <s v="Consumer"/>
    <s v="United States"/>
    <s v="Fresno"/>
    <s v="California"/>
    <n v="93727"/>
    <x v="1"/>
    <s v="FUR-FU-10002813"/>
    <s v="Furniture"/>
    <x v="0"/>
    <x v="5"/>
    <x v="1691"/>
    <n v="40.479999999999997"/>
  </r>
  <r>
    <n v="7803"/>
    <s v="CA-2016-102260"/>
    <d v="2016-09-22T00:00:00"/>
    <d v="2016-09-26T00:00:00"/>
    <x v="3"/>
    <s v="Standard Class"/>
    <x v="319"/>
    <x v="319"/>
    <s v="Home Office"/>
    <s v="United States"/>
    <s v="Franklin"/>
    <s v="Tennessee"/>
    <n v="37064"/>
    <x v="0"/>
    <s v="OFF-LA-10003714"/>
    <s v="Office Supplies"/>
    <x v="1"/>
    <x v="2"/>
    <x v="1157"/>
    <n v="12"/>
  </r>
  <r>
    <n v="7804"/>
    <s v="CA-2016-102260"/>
    <d v="2016-09-22T00:00:00"/>
    <d v="2016-09-26T00:00:00"/>
    <x v="3"/>
    <s v="Standard Class"/>
    <x v="319"/>
    <x v="319"/>
    <s v="Home Office"/>
    <s v="United States"/>
    <s v="Franklin"/>
    <s v="Tennessee"/>
    <n v="37064"/>
    <x v="0"/>
    <s v="OFF-ST-10003716"/>
    <s v="Office Supplies"/>
    <x v="1"/>
    <x v="4"/>
    <x v="898"/>
    <n v="720.06399999999996"/>
  </r>
  <r>
    <n v="7805"/>
    <s v="CA-2016-102260"/>
    <d v="2016-09-22T00:00:00"/>
    <d v="2016-09-26T00:00:00"/>
    <x v="3"/>
    <s v="Standard Class"/>
    <x v="319"/>
    <x v="319"/>
    <s v="Home Office"/>
    <s v="United States"/>
    <s v="Franklin"/>
    <s v="Tennessee"/>
    <n v="37064"/>
    <x v="0"/>
    <s v="OFF-ST-10002289"/>
    <s v="Office Supplies"/>
    <x v="1"/>
    <x v="4"/>
    <x v="960"/>
    <n v="25.423999999999999"/>
  </r>
  <r>
    <n v="7806"/>
    <s v="CA-2016-102260"/>
    <d v="2016-09-22T00:00:00"/>
    <d v="2016-09-26T00:00:00"/>
    <x v="3"/>
    <s v="Standard Class"/>
    <x v="319"/>
    <x v="319"/>
    <s v="Home Office"/>
    <s v="United States"/>
    <s v="Franklin"/>
    <s v="Tennessee"/>
    <n v="37064"/>
    <x v="0"/>
    <s v="OFF-AR-10001315"/>
    <s v="Office Supplies"/>
    <x v="1"/>
    <x v="6"/>
    <x v="1029"/>
    <n v="2.8159999999999998"/>
  </r>
  <r>
    <n v="7807"/>
    <s v="CA-2016-102260"/>
    <d v="2016-09-22T00:00:00"/>
    <d v="2016-09-26T00:00:00"/>
    <x v="3"/>
    <s v="Standard Class"/>
    <x v="319"/>
    <x v="319"/>
    <s v="Home Office"/>
    <s v="United States"/>
    <s v="Franklin"/>
    <s v="Tennessee"/>
    <n v="37064"/>
    <x v="0"/>
    <s v="OFF-BI-10000042"/>
    <s v="Office Supplies"/>
    <x v="1"/>
    <x v="8"/>
    <x v="954"/>
    <n v="3.2040000000000002"/>
  </r>
  <r>
    <n v="7808"/>
    <s v="US-2017-137295"/>
    <d v="2017-08-01T00:00:00"/>
    <d v="2017-01-13T00:00:00"/>
    <x v="0"/>
    <s v="Standard Class"/>
    <x v="745"/>
    <x v="745"/>
    <s v="Consumer"/>
    <s v="United States"/>
    <s v="Raleigh"/>
    <s v="North Carolina"/>
    <n v="27604"/>
    <x v="0"/>
    <s v="OFF-BI-10004236"/>
    <s v="Office Supplies"/>
    <x v="1"/>
    <x v="8"/>
    <x v="900"/>
    <n v="30.827999999999999"/>
  </r>
  <r>
    <n v="7809"/>
    <s v="US-2017-137295"/>
    <d v="2017-08-01T00:00:00"/>
    <d v="2017-01-13T00:00:00"/>
    <x v="0"/>
    <s v="Standard Class"/>
    <x v="745"/>
    <x v="745"/>
    <s v="Consumer"/>
    <s v="United States"/>
    <s v="Raleigh"/>
    <s v="North Carolina"/>
    <n v="27604"/>
    <x v="0"/>
    <s v="OFF-AR-10001955"/>
    <s v="Office Supplies"/>
    <x v="1"/>
    <x v="6"/>
    <x v="1030"/>
    <n v="47.616"/>
  </r>
  <r>
    <n v="7810"/>
    <s v="US-2017-137295"/>
    <d v="2017-08-01T00:00:00"/>
    <d v="2017-01-13T00:00:00"/>
    <x v="0"/>
    <s v="Standard Class"/>
    <x v="745"/>
    <x v="745"/>
    <s v="Consumer"/>
    <s v="United States"/>
    <s v="Raleigh"/>
    <s v="North Carolina"/>
    <n v="27604"/>
    <x v="0"/>
    <s v="TEC-PH-10004080"/>
    <s v="Technology"/>
    <x v="2"/>
    <x v="7"/>
    <x v="1777"/>
    <n v="108.78400000000001"/>
  </r>
  <r>
    <n v="7811"/>
    <s v="CA-2017-134334"/>
    <d v="2017-02-14T00:00:00"/>
    <d v="2017-02-15T00:00:00"/>
    <x v="11"/>
    <s v="First Class"/>
    <x v="54"/>
    <x v="54"/>
    <s v="Consumer"/>
    <s v="United States"/>
    <s v="Clinton"/>
    <s v="Maryland"/>
    <n v="20735"/>
    <x v="3"/>
    <s v="OFF-PA-10000791"/>
    <s v="Office Supplies"/>
    <x v="1"/>
    <x v="10"/>
    <x v="1433"/>
    <n v="4.7699999999999996"/>
  </r>
  <r>
    <n v="7812"/>
    <s v="CA-2017-134334"/>
    <d v="2017-02-14T00:00:00"/>
    <d v="2017-02-15T00:00:00"/>
    <x v="11"/>
    <s v="First Class"/>
    <x v="54"/>
    <x v="54"/>
    <s v="Consumer"/>
    <s v="United States"/>
    <s v="Clinton"/>
    <s v="Maryland"/>
    <n v="20735"/>
    <x v="3"/>
    <s v="OFF-AR-10001770"/>
    <s v="Office Supplies"/>
    <x v="1"/>
    <x v="6"/>
    <x v="1588"/>
    <n v="7.98"/>
  </r>
  <r>
    <n v="7813"/>
    <s v="CA-2017-134334"/>
    <d v="2017-02-14T00:00:00"/>
    <d v="2017-02-15T00:00:00"/>
    <x v="11"/>
    <s v="First Class"/>
    <x v="54"/>
    <x v="54"/>
    <s v="Consumer"/>
    <s v="United States"/>
    <s v="Clinton"/>
    <s v="Maryland"/>
    <n v="20735"/>
    <x v="3"/>
    <s v="FUR-TA-10002356"/>
    <s v="Furniture"/>
    <x v="0"/>
    <x v="3"/>
    <x v="735"/>
    <n v="550.43100000000004"/>
  </r>
  <r>
    <n v="7814"/>
    <s v="CA-2017-134334"/>
    <d v="2017-02-14T00:00:00"/>
    <d v="2017-02-15T00:00:00"/>
    <x v="11"/>
    <s v="First Class"/>
    <x v="54"/>
    <x v="54"/>
    <s v="Consumer"/>
    <s v="United States"/>
    <s v="Clinton"/>
    <s v="Maryland"/>
    <n v="20735"/>
    <x v="3"/>
    <s v="FUR-FU-10003274"/>
    <s v="Furniture"/>
    <x v="0"/>
    <x v="5"/>
    <x v="248"/>
    <n v="10.56"/>
  </r>
  <r>
    <n v="7815"/>
    <s v="US-2018-109316"/>
    <d v="2018-08-06T00:00:00"/>
    <d v="2018-06-10T00:00:00"/>
    <x v="0"/>
    <s v="First Class"/>
    <x v="67"/>
    <x v="67"/>
    <s v="Home Office"/>
    <s v="United States"/>
    <s v="Los Angeles"/>
    <s v="California"/>
    <n v="90049"/>
    <x v="1"/>
    <s v="FUR-BO-10004834"/>
    <s v="Furniture"/>
    <x v="0"/>
    <x v="0"/>
    <x v="26"/>
    <n v="1497.6659999999999"/>
  </r>
  <r>
    <n v="7816"/>
    <s v="US-2018-109316"/>
    <d v="2018-08-06T00:00:00"/>
    <d v="2018-06-10T00:00:00"/>
    <x v="0"/>
    <s v="First Class"/>
    <x v="67"/>
    <x v="67"/>
    <s v="Home Office"/>
    <s v="United States"/>
    <s v="Los Angeles"/>
    <s v="California"/>
    <n v="90049"/>
    <x v="1"/>
    <s v="TEC-PH-10000307"/>
    <s v="Technology"/>
    <x v="2"/>
    <x v="7"/>
    <x v="843"/>
    <n v="17.52"/>
  </r>
  <r>
    <n v="7817"/>
    <s v="CA-2017-138478"/>
    <d v="2017-10-21T00:00:00"/>
    <d v="2017-10-26T00:00:00"/>
    <x v="8"/>
    <s v="Second Class"/>
    <x v="503"/>
    <x v="503"/>
    <s v="Home Office"/>
    <s v="United States"/>
    <s v="North Las Vegas"/>
    <s v="Nevada"/>
    <n v="89031"/>
    <x v="1"/>
    <s v="OFF-AR-10002240"/>
    <s v="Office Supplies"/>
    <x v="1"/>
    <x v="6"/>
    <x v="971"/>
    <n v="113.22"/>
  </r>
  <r>
    <n v="7818"/>
    <s v="CA-2017-138478"/>
    <d v="2017-10-21T00:00:00"/>
    <d v="2017-10-26T00:00:00"/>
    <x v="8"/>
    <s v="Second Class"/>
    <x v="503"/>
    <x v="503"/>
    <s v="Home Office"/>
    <s v="United States"/>
    <s v="North Las Vegas"/>
    <s v="Nevada"/>
    <n v="89031"/>
    <x v="1"/>
    <s v="OFF-PA-10001801"/>
    <s v="Office Supplies"/>
    <x v="1"/>
    <x v="10"/>
    <x v="1766"/>
    <n v="35.880000000000003"/>
  </r>
  <r>
    <n v="7819"/>
    <s v="CA-2017-138478"/>
    <d v="2017-10-21T00:00:00"/>
    <d v="2017-10-26T00:00:00"/>
    <x v="8"/>
    <s v="Second Class"/>
    <x v="503"/>
    <x v="503"/>
    <s v="Home Office"/>
    <s v="United States"/>
    <s v="North Las Vegas"/>
    <s v="Nevada"/>
    <n v="89031"/>
    <x v="1"/>
    <s v="OFF-BI-10001120"/>
    <s v="Office Supplies"/>
    <x v="1"/>
    <x v="8"/>
    <x v="1615"/>
    <n v="4535.9759999999997"/>
  </r>
  <r>
    <n v="7820"/>
    <s v="CA-2018-150469"/>
    <d v="2018-01-26T00:00:00"/>
    <d v="2018-01-30T00:00:00"/>
    <x v="7"/>
    <s v="Standard Class"/>
    <x v="170"/>
    <x v="170"/>
    <s v="Consumer"/>
    <s v="United States"/>
    <s v="San Francisco"/>
    <s v="California"/>
    <n v="94109"/>
    <x v="1"/>
    <s v="OFF-FA-10000611"/>
    <s v="Office Supplies"/>
    <x v="1"/>
    <x v="13"/>
    <x v="1074"/>
    <n v="11.84"/>
  </r>
  <r>
    <n v="7821"/>
    <s v="CA-2018-152436"/>
    <d v="2018-08-12T00:00:00"/>
    <d v="2018-12-10T00:00:00"/>
    <x v="0"/>
    <s v="Second Class"/>
    <x v="194"/>
    <x v="194"/>
    <s v="Home Office"/>
    <s v="United States"/>
    <s v="Cranston"/>
    <s v="Rhode Island"/>
    <n v="2920"/>
    <x v="3"/>
    <s v="OFF-ST-10000036"/>
    <s v="Office Supplies"/>
    <x v="1"/>
    <x v="4"/>
    <x v="595"/>
    <n v="592.74"/>
  </r>
  <r>
    <n v="7822"/>
    <s v="CA-2017-169334"/>
    <d v="2017-10-21T00:00:00"/>
    <d v="2017-10-24T00:00:00"/>
    <x v="8"/>
    <s v="Second Class"/>
    <x v="543"/>
    <x v="543"/>
    <s v="Consumer"/>
    <s v="United States"/>
    <s v="Jackson"/>
    <s v="Tennessee"/>
    <n v="38301"/>
    <x v="0"/>
    <s v="OFF-ST-10004950"/>
    <s v="Office Supplies"/>
    <x v="1"/>
    <x v="4"/>
    <x v="1519"/>
    <n v="111.672"/>
  </r>
  <r>
    <n v="7823"/>
    <s v="US-2015-115413"/>
    <d v="2015-08-26T00:00:00"/>
    <d v="2015-09-01T00:00:00"/>
    <x v="0"/>
    <s v="Standard Class"/>
    <x v="452"/>
    <x v="452"/>
    <s v="Home Office"/>
    <s v="United States"/>
    <s v="Newark"/>
    <s v="Delaware"/>
    <n v="19711"/>
    <x v="3"/>
    <s v="OFF-AR-10003770"/>
    <s v="Office Supplies"/>
    <x v="1"/>
    <x v="6"/>
    <x v="999"/>
    <n v="8.64"/>
  </r>
  <r>
    <n v="7824"/>
    <s v="US-2015-115413"/>
    <d v="2015-08-26T00:00:00"/>
    <d v="2015-09-01T00:00:00"/>
    <x v="0"/>
    <s v="Standard Class"/>
    <x v="452"/>
    <x v="452"/>
    <s v="Home Office"/>
    <s v="United States"/>
    <s v="Newark"/>
    <s v="Delaware"/>
    <n v="19711"/>
    <x v="3"/>
    <s v="TEC-AC-10002800"/>
    <s v="Technology"/>
    <x v="2"/>
    <x v="11"/>
    <x v="1216"/>
    <n v="149.97"/>
  </r>
  <r>
    <n v="7825"/>
    <s v="CA-2015-125150"/>
    <d v="2015-05-16T00:00:00"/>
    <d v="2015-05-23T00:00:00"/>
    <x v="5"/>
    <s v="Standard Class"/>
    <x v="463"/>
    <x v="463"/>
    <s v="Corporate"/>
    <s v="United States"/>
    <s v="Los Angeles"/>
    <s v="California"/>
    <n v="90036"/>
    <x v="1"/>
    <s v="FUR-CH-10002439"/>
    <s v="Furniture"/>
    <x v="0"/>
    <x v="1"/>
    <x v="1325"/>
    <n v="232.88"/>
  </r>
  <r>
    <n v="7826"/>
    <s v="CA-2016-127327"/>
    <d v="2016-03-02T00:00:00"/>
    <d v="2016-02-07T00:00:00"/>
    <x v="10"/>
    <s v="Standard Class"/>
    <x v="463"/>
    <x v="463"/>
    <s v="Corporate"/>
    <s v="United States"/>
    <s v="Rome"/>
    <s v="New York"/>
    <n v="13440"/>
    <x v="3"/>
    <s v="FUR-CH-10004218"/>
    <s v="Furniture"/>
    <x v="0"/>
    <x v="1"/>
    <x v="38"/>
    <n v="90.882000000000005"/>
  </r>
  <r>
    <n v="7827"/>
    <s v="CA-2018-117114"/>
    <d v="2018-10-31T00:00:00"/>
    <d v="2018-11-05T00:00:00"/>
    <x v="8"/>
    <s v="Standard Class"/>
    <x v="388"/>
    <x v="388"/>
    <s v="Corporate"/>
    <s v="United States"/>
    <s v="Chicago"/>
    <s v="Illinois"/>
    <n v="60610"/>
    <x v="2"/>
    <s v="TEC-PH-10004042"/>
    <s v="Technology"/>
    <x v="2"/>
    <x v="7"/>
    <x v="558"/>
    <n v="508.76799999999997"/>
  </r>
  <r>
    <n v="7828"/>
    <s v="CA-2018-117114"/>
    <d v="2018-10-31T00:00:00"/>
    <d v="2018-11-05T00:00:00"/>
    <x v="8"/>
    <s v="Standard Class"/>
    <x v="388"/>
    <x v="388"/>
    <s v="Corporate"/>
    <s v="United States"/>
    <s v="Chicago"/>
    <s v="Illinois"/>
    <n v="60610"/>
    <x v="2"/>
    <s v="OFF-EN-10001137"/>
    <s v="Office Supplies"/>
    <x v="1"/>
    <x v="12"/>
    <x v="318"/>
    <n v="9.9120000000000008"/>
  </r>
  <r>
    <n v="7829"/>
    <s v="CA-2016-137302"/>
    <d v="2016-04-26T00:00:00"/>
    <d v="2016-05-01T00:00:00"/>
    <x v="4"/>
    <s v="Standard Class"/>
    <x v="308"/>
    <x v="308"/>
    <s v="Corporate"/>
    <s v="United States"/>
    <s v="San Diego"/>
    <s v="California"/>
    <n v="92105"/>
    <x v="1"/>
    <s v="FUR-CH-10002017"/>
    <s v="Furniture"/>
    <x v="0"/>
    <x v="1"/>
    <x v="1377"/>
    <n v="63.936"/>
  </r>
  <r>
    <n v="7830"/>
    <s v="CA-2016-137302"/>
    <d v="2016-04-26T00:00:00"/>
    <d v="2016-05-01T00:00:00"/>
    <x v="4"/>
    <s v="Standard Class"/>
    <x v="308"/>
    <x v="308"/>
    <s v="Corporate"/>
    <s v="United States"/>
    <s v="San Diego"/>
    <s v="California"/>
    <n v="92105"/>
    <x v="1"/>
    <s v="OFF-AR-10000588"/>
    <s v="Office Supplies"/>
    <x v="1"/>
    <x v="6"/>
    <x v="398"/>
    <n v="59.52"/>
  </r>
  <r>
    <n v="7831"/>
    <s v="CA-2016-137302"/>
    <d v="2016-04-26T00:00:00"/>
    <d v="2016-05-01T00:00:00"/>
    <x v="4"/>
    <s v="Standard Class"/>
    <x v="308"/>
    <x v="308"/>
    <s v="Corporate"/>
    <s v="United States"/>
    <s v="San Diego"/>
    <s v="California"/>
    <n v="92105"/>
    <x v="1"/>
    <s v="TEC-PH-10003174"/>
    <s v="Technology"/>
    <x v="2"/>
    <x v="7"/>
    <x v="1754"/>
    <n v="311.976"/>
  </r>
  <r>
    <n v="7832"/>
    <s v="CA-2016-137302"/>
    <d v="2016-04-26T00:00:00"/>
    <d v="2016-05-01T00:00:00"/>
    <x v="4"/>
    <s v="Standard Class"/>
    <x v="308"/>
    <x v="308"/>
    <s v="Corporate"/>
    <s v="United States"/>
    <s v="San Diego"/>
    <s v="California"/>
    <n v="92105"/>
    <x v="1"/>
    <s v="OFF-BI-10001524"/>
    <s v="Office Supplies"/>
    <x v="1"/>
    <x v="8"/>
    <x v="301"/>
    <n v="50.351999999999997"/>
  </r>
  <r>
    <n v="7833"/>
    <s v="CA-2017-112382"/>
    <d v="2017-09-05T00:00:00"/>
    <d v="2017-05-13T00:00:00"/>
    <x v="3"/>
    <s v="Standard Class"/>
    <x v="469"/>
    <x v="469"/>
    <s v="Consumer"/>
    <s v="United States"/>
    <s v="Houston"/>
    <s v="Texas"/>
    <n v="77036"/>
    <x v="2"/>
    <s v="TEC-PH-10001552"/>
    <s v="Technology"/>
    <x v="2"/>
    <x v="7"/>
    <x v="180"/>
    <n v="19.135999999999999"/>
  </r>
  <r>
    <n v="7834"/>
    <s v="CA-2016-128958"/>
    <d v="2016-01-24T00:00:00"/>
    <d v="2016-01-28T00:00:00"/>
    <x v="7"/>
    <s v="Standard Class"/>
    <x v="736"/>
    <x v="736"/>
    <s v="Home Office"/>
    <s v="United States"/>
    <s v="West Palm Beach"/>
    <s v="Florida"/>
    <n v="33407"/>
    <x v="0"/>
    <s v="OFF-AR-10004757"/>
    <s v="Office Supplies"/>
    <x v="1"/>
    <x v="6"/>
    <x v="346"/>
    <n v="13.12"/>
  </r>
  <r>
    <n v="7835"/>
    <s v="CA-2016-106257"/>
    <d v="2016-04-13T00:00:00"/>
    <d v="2016-04-17T00:00:00"/>
    <x v="4"/>
    <s v="Second Class"/>
    <x v="686"/>
    <x v="686"/>
    <s v="Consumer"/>
    <s v="United States"/>
    <s v="Los Angeles"/>
    <s v="California"/>
    <n v="90045"/>
    <x v="1"/>
    <s v="FUR-TA-10002530"/>
    <s v="Furniture"/>
    <x v="0"/>
    <x v="3"/>
    <x v="992"/>
    <n v="241.56800000000001"/>
  </r>
  <r>
    <n v="7836"/>
    <s v="CA-2016-106257"/>
    <d v="2016-04-13T00:00:00"/>
    <d v="2016-04-17T00:00:00"/>
    <x v="4"/>
    <s v="Second Class"/>
    <x v="686"/>
    <x v="686"/>
    <s v="Consumer"/>
    <s v="United States"/>
    <s v="Los Angeles"/>
    <s v="California"/>
    <n v="90045"/>
    <x v="1"/>
    <s v="TEC-PH-10001494"/>
    <s v="Technology"/>
    <x v="2"/>
    <x v="7"/>
    <x v="715"/>
    <n v="479.92"/>
  </r>
  <r>
    <n v="7837"/>
    <s v="CA-2016-149083"/>
    <d v="2016-09-25T00:00:00"/>
    <d v="2016-09-30T00:00:00"/>
    <x v="3"/>
    <s v="Standard Class"/>
    <x v="64"/>
    <x v="64"/>
    <s v="Corporate"/>
    <s v="United States"/>
    <s v="Seattle"/>
    <s v="Washington"/>
    <n v="98103"/>
    <x v="1"/>
    <s v="FUR-CH-10004289"/>
    <s v="Furniture"/>
    <x v="0"/>
    <x v="1"/>
    <x v="984"/>
    <n v="307.13600000000002"/>
  </r>
  <r>
    <n v="7838"/>
    <s v="CA-2016-149083"/>
    <d v="2016-09-25T00:00:00"/>
    <d v="2016-09-30T00:00:00"/>
    <x v="3"/>
    <s v="Standard Class"/>
    <x v="64"/>
    <x v="64"/>
    <s v="Corporate"/>
    <s v="United States"/>
    <s v="Seattle"/>
    <s v="Washington"/>
    <n v="98103"/>
    <x v="1"/>
    <s v="OFF-LA-10002945"/>
    <s v="Office Supplies"/>
    <x v="1"/>
    <x v="2"/>
    <x v="1612"/>
    <n v="12.6"/>
  </r>
  <r>
    <n v="7839"/>
    <s v="CA-2016-149083"/>
    <d v="2016-09-25T00:00:00"/>
    <d v="2016-09-30T00:00:00"/>
    <x v="3"/>
    <s v="Standard Class"/>
    <x v="64"/>
    <x v="64"/>
    <s v="Corporate"/>
    <s v="United States"/>
    <s v="Seattle"/>
    <s v="Washington"/>
    <n v="98103"/>
    <x v="1"/>
    <s v="TEC-AC-10002567"/>
    <s v="Technology"/>
    <x v="2"/>
    <x v="11"/>
    <x v="428"/>
    <n v="159.97999999999999"/>
  </r>
  <r>
    <n v="7840"/>
    <s v="US-2015-137869"/>
    <d v="2015-03-28T00:00:00"/>
    <d v="2015-04-02T00:00:00"/>
    <x v="10"/>
    <s v="Standard Class"/>
    <x v="610"/>
    <x v="610"/>
    <s v="Consumer"/>
    <s v="United States"/>
    <s v="Des Moines"/>
    <s v="Iowa"/>
    <n v="50315"/>
    <x v="2"/>
    <s v="OFF-EN-10001509"/>
    <s v="Office Supplies"/>
    <x v="1"/>
    <x v="12"/>
    <x v="29"/>
    <n v="6.12"/>
  </r>
  <r>
    <n v="7841"/>
    <s v="US-2015-137869"/>
    <d v="2015-03-28T00:00:00"/>
    <d v="2015-04-02T00:00:00"/>
    <x v="10"/>
    <s v="Standard Class"/>
    <x v="610"/>
    <x v="610"/>
    <s v="Consumer"/>
    <s v="United States"/>
    <s v="Des Moines"/>
    <s v="Iowa"/>
    <n v="50315"/>
    <x v="2"/>
    <s v="FUR-TA-10003954"/>
    <s v="Furniture"/>
    <x v="0"/>
    <x v="3"/>
    <x v="1217"/>
    <n v="1184.72"/>
  </r>
  <r>
    <n v="7842"/>
    <s v="CA-2017-116603"/>
    <d v="2017-07-17T00:00:00"/>
    <d v="2017-07-22T00:00:00"/>
    <x v="6"/>
    <s v="Standard Class"/>
    <x v="247"/>
    <x v="247"/>
    <s v="Consumer"/>
    <s v="United States"/>
    <s v="New York City"/>
    <s v="New York"/>
    <n v="10024"/>
    <x v="3"/>
    <s v="OFF-AP-10002892"/>
    <s v="Office Supplies"/>
    <x v="1"/>
    <x v="9"/>
    <x v="9"/>
    <n v="45.96"/>
  </r>
  <r>
    <n v="7843"/>
    <s v="CA-2015-158470"/>
    <d v="2015-04-19T00:00:00"/>
    <d v="2015-04-23T00:00:00"/>
    <x v="4"/>
    <s v="Second Class"/>
    <x v="369"/>
    <x v="369"/>
    <s v="Consumer"/>
    <s v="United States"/>
    <s v="Arlington"/>
    <s v="Virginia"/>
    <n v="22204"/>
    <x v="0"/>
    <s v="OFF-BI-10003638"/>
    <s v="Office Supplies"/>
    <x v="1"/>
    <x v="8"/>
    <x v="612"/>
    <n v="58.05"/>
  </r>
  <r>
    <n v="7844"/>
    <s v="CA-2015-158470"/>
    <d v="2015-04-19T00:00:00"/>
    <d v="2015-04-23T00:00:00"/>
    <x v="4"/>
    <s v="Second Class"/>
    <x v="369"/>
    <x v="369"/>
    <s v="Consumer"/>
    <s v="United States"/>
    <s v="Arlington"/>
    <s v="Virginia"/>
    <n v="22204"/>
    <x v="0"/>
    <s v="OFF-PA-10001569"/>
    <s v="Office Supplies"/>
    <x v="1"/>
    <x v="10"/>
    <x v="55"/>
    <n v="71.28"/>
  </r>
  <r>
    <n v="7845"/>
    <s v="US-2018-123834"/>
    <d v="2018-07-21T00:00:00"/>
    <d v="2018-07-25T00:00:00"/>
    <x v="6"/>
    <s v="Standard Class"/>
    <x v="421"/>
    <x v="421"/>
    <s v="Consumer"/>
    <s v="United States"/>
    <s v="Pharr"/>
    <s v="Texas"/>
    <n v="78577"/>
    <x v="2"/>
    <s v="FUR-TA-10001676"/>
    <s v="Furniture"/>
    <x v="0"/>
    <x v="3"/>
    <x v="966"/>
    <n v="124.404"/>
  </r>
  <r>
    <n v="7846"/>
    <s v="CA-2016-125976"/>
    <d v="2016-09-27T00:00:00"/>
    <d v="2016-10-02T00:00:00"/>
    <x v="3"/>
    <s v="Standard Class"/>
    <x v="523"/>
    <x v="523"/>
    <s v="Consumer"/>
    <s v="United States"/>
    <s v="Arlington"/>
    <s v="Virginia"/>
    <n v="22204"/>
    <x v="0"/>
    <s v="OFF-PA-10001125"/>
    <s v="Office Supplies"/>
    <x v="1"/>
    <x v="10"/>
    <x v="1021"/>
    <n v="154.9"/>
  </r>
  <r>
    <n v="7847"/>
    <s v="CA-2016-125976"/>
    <d v="2016-09-27T00:00:00"/>
    <d v="2016-10-02T00:00:00"/>
    <x v="3"/>
    <s v="Standard Class"/>
    <x v="523"/>
    <x v="523"/>
    <s v="Consumer"/>
    <s v="United States"/>
    <s v="Arlington"/>
    <s v="Virginia"/>
    <n v="22204"/>
    <x v="0"/>
    <s v="TEC-PH-10002496"/>
    <s v="Technology"/>
    <x v="2"/>
    <x v="7"/>
    <x v="495"/>
    <n v="1871.88"/>
  </r>
  <r>
    <n v="7848"/>
    <s v="CA-2017-128706"/>
    <d v="2017-02-27T00:00:00"/>
    <d v="2017-03-02T00:00:00"/>
    <x v="11"/>
    <s v="Standard Class"/>
    <x v="386"/>
    <x v="386"/>
    <s v="Consumer"/>
    <s v="United States"/>
    <s v="Houston"/>
    <s v="Texas"/>
    <n v="77070"/>
    <x v="2"/>
    <s v="FUR-FU-10004053"/>
    <s v="Furniture"/>
    <x v="0"/>
    <x v="5"/>
    <x v="1642"/>
    <n v="16.192"/>
  </r>
  <r>
    <n v="7849"/>
    <s v="CA-2017-104311"/>
    <d v="2017-02-05T00:00:00"/>
    <d v="2017-05-06T00:00:00"/>
    <x v="11"/>
    <s v="Standard Class"/>
    <x v="548"/>
    <x v="548"/>
    <s v="Consumer"/>
    <s v="United States"/>
    <s v="Irving"/>
    <s v="Texas"/>
    <n v="75061"/>
    <x v="2"/>
    <s v="OFF-ST-10000321"/>
    <s v="Office Supplies"/>
    <x v="1"/>
    <x v="4"/>
    <x v="1543"/>
    <n v="18.936"/>
  </r>
  <r>
    <n v="7850"/>
    <s v="CA-2017-104311"/>
    <d v="2017-02-05T00:00:00"/>
    <d v="2017-05-06T00:00:00"/>
    <x v="11"/>
    <s v="Standard Class"/>
    <x v="548"/>
    <x v="548"/>
    <s v="Consumer"/>
    <s v="United States"/>
    <s v="Irving"/>
    <s v="Texas"/>
    <n v="75061"/>
    <x v="2"/>
    <s v="OFF-ST-10002957"/>
    <s v="Office Supplies"/>
    <x v="1"/>
    <x v="4"/>
    <x v="1492"/>
    <n v="12.672000000000001"/>
  </r>
  <r>
    <n v="7851"/>
    <s v="CA-2017-104311"/>
    <d v="2017-02-05T00:00:00"/>
    <d v="2017-05-06T00:00:00"/>
    <x v="11"/>
    <s v="Standard Class"/>
    <x v="548"/>
    <x v="548"/>
    <s v="Consumer"/>
    <s v="United States"/>
    <s v="Irving"/>
    <s v="Texas"/>
    <n v="75061"/>
    <x v="2"/>
    <s v="OFF-LA-10000973"/>
    <s v="Office Supplies"/>
    <x v="1"/>
    <x v="2"/>
    <x v="834"/>
    <n v="5.04"/>
  </r>
  <r>
    <n v="7852"/>
    <s v="CA-2015-169649"/>
    <d v="2015-09-12T00:00:00"/>
    <d v="2015-12-15T00:00:00"/>
    <x v="3"/>
    <s v="Standard Class"/>
    <x v="131"/>
    <x v="131"/>
    <s v="Corporate"/>
    <s v="United States"/>
    <s v="Chicago"/>
    <s v="Illinois"/>
    <n v="60653"/>
    <x v="2"/>
    <s v="OFF-PA-10000143"/>
    <s v="Office Supplies"/>
    <x v="1"/>
    <x v="10"/>
    <x v="1701"/>
    <n v="8.4480000000000004"/>
  </r>
  <r>
    <n v="7853"/>
    <s v="CA-2015-169649"/>
    <d v="2015-09-12T00:00:00"/>
    <d v="2015-12-15T00:00:00"/>
    <x v="3"/>
    <s v="Standard Class"/>
    <x v="131"/>
    <x v="131"/>
    <s v="Corporate"/>
    <s v="United States"/>
    <s v="Chicago"/>
    <s v="Illinois"/>
    <n v="60653"/>
    <x v="2"/>
    <s v="OFF-AP-10003287"/>
    <s v="Office Supplies"/>
    <x v="1"/>
    <x v="9"/>
    <x v="543"/>
    <n v="20.388000000000002"/>
  </r>
  <r>
    <n v="7854"/>
    <s v="CA-2016-144890"/>
    <d v="2016-12-25T00:00:00"/>
    <d v="2016-12-29T00:00:00"/>
    <x v="1"/>
    <s v="Standard Class"/>
    <x v="598"/>
    <x v="598"/>
    <s v="Home Office"/>
    <s v="United States"/>
    <s v="Los Angeles"/>
    <s v="California"/>
    <n v="90049"/>
    <x v="1"/>
    <s v="OFF-PA-10001526"/>
    <s v="Office Supplies"/>
    <x v="1"/>
    <x v="10"/>
    <x v="1039"/>
    <n v="9.9600000000000009"/>
  </r>
  <r>
    <n v="7855"/>
    <s v="CA-2018-135587"/>
    <d v="2018-07-12T00:00:00"/>
    <d v="2018-12-12T00:00:00"/>
    <x v="6"/>
    <s v="Standard Class"/>
    <x v="3"/>
    <x v="3"/>
    <s v="Consumer"/>
    <s v="United States"/>
    <s v="Hattiesburg"/>
    <s v="Mississippi"/>
    <n v="39401"/>
    <x v="0"/>
    <s v="OFF-AP-10004540"/>
    <s v="Office Supplies"/>
    <x v="1"/>
    <x v="9"/>
    <x v="1303"/>
    <n v="320.64"/>
  </r>
  <r>
    <n v="7856"/>
    <s v="CA-2018-135587"/>
    <d v="2018-07-12T00:00:00"/>
    <d v="2018-12-12T00:00:00"/>
    <x v="6"/>
    <s v="Standard Class"/>
    <x v="3"/>
    <x v="3"/>
    <s v="Consumer"/>
    <s v="United States"/>
    <s v="Hattiesburg"/>
    <s v="Mississippi"/>
    <n v="39401"/>
    <x v="0"/>
    <s v="TEC-AC-10001266"/>
    <s v="Technology"/>
    <x v="2"/>
    <x v="11"/>
    <x v="198"/>
    <n v="52"/>
  </r>
  <r>
    <n v="7857"/>
    <s v="CA-2015-103429"/>
    <d v="2015-05-30T00:00:00"/>
    <d v="2015-06-01T00:00:00"/>
    <x v="5"/>
    <s v="First Class"/>
    <x v="429"/>
    <x v="429"/>
    <s v="Corporate"/>
    <s v="United States"/>
    <s v="New York City"/>
    <s v="New York"/>
    <n v="10024"/>
    <x v="3"/>
    <s v="OFF-BI-10004233"/>
    <s v="Office Supplies"/>
    <x v="1"/>
    <x v="8"/>
    <x v="1386"/>
    <n v="25.584"/>
  </r>
  <r>
    <n v="7858"/>
    <s v="CA-2015-103429"/>
    <d v="2015-05-30T00:00:00"/>
    <d v="2015-06-01T00:00:00"/>
    <x v="5"/>
    <s v="First Class"/>
    <x v="429"/>
    <x v="429"/>
    <s v="Corporate"/>
    <s v="United States"/>
    <s v="New York City"/>
    <s v="New York"/>
    <n v="10024"/>
    <x v="3"/>
    <s v="TEC-PH-10003505"/>
    <s v="Technology"/>
    <x v="2"/>
    <x v="7"/>
    <x v="910"/>
    <n v="464"/>
  </r>
  <r>
    <n v="7859"/>
    <s v="CA-2015-103429"/>
    <d v="2015-05-30T00:00:00"/>
    <d v="2015-06-01T00:00:00"/>
    <x v="5"/>
    <s v="First Class"/>
    <x v="429"/>
    <x v="429"/>
    <s v="Corporate"/>
    <s v="United States"/>
    <s v="New York City"/>
    <s v="New York"/>
    <n v="10024"/>
    <x v="3"/>
    <s v="OFF-AP-10001005"/>
    <s v="Office Supplies"/>
    <x v="1"/>
    <x v="9"/>
    <x v="1140"/>
    <n v="235.95"/>
  </r>
  <r>
    <n v="7860"/>
    <s v="CA-2015-103429"/>
    <d v="2015-05-30T00:00:00"/>
    <d v="2015-06-01T00:00:00"/>
    <x v="5"/>
    <s v="First Class"/>
    <x v="429"/>
    <x v="429"/>
    <s v="Corporate"/>
    <s v="United States"/>
    <s v="New York City"/>
    <s v="New York"/>
    <n v="10024"/>
    <x v="3"/>
    <s v="OFF-PA-10001712"/>
    <s v="Office Supplies"/>
    <x v="1"/>
    <x v="10"/>
    <x v="983"/>
    <n v="39.96"/>
  </r>
  <r>
    <n v="7861"/>
    <s v="CA-2018-152261"/>
    <d v="2018-02-03T00:00:00"/>
    <d v="2018-03-06T00:00:00"/>
    <x v="11"/>
    <s v="Standard Class"/>
    <x v="350"/>
    <x v="350"/>
    <s v="Consumer"/>
    <s v="United States"/>
    <s v="Cuyahoga Falls"/>
    <s v="Ohio"/>
    <n v="44221"/>
    <x v="3"/>
    <s v="OFF-BI-10002353"/>
    <s v="Office Supplies"/>
    <x v="1"/>
    <x v="8"/>
    <x v="1077"/>
    <n v="18.527999999999999"/>
  </r>
  <r>
    <n v="7862"/>
    <s v="CA-2016-142993"/>
    <d v="2016-12-10T00:00:00"/>
    <d v="2016-10-17T00:00:00"/>
    <x v="1"/>
    <s v="Standard Class"/>
    <x v="567"/>
    <x v="567"/>
    <s v="Consumer"/>
    <s v="United States"/>
    <s v="Seattle"/>
    <s v="Washington"/>
    <n v="98103"/>
    <x v="1"/>
    <s v="TEC-AC-10003038"/>
    <s v="Technology"/>
    <x v="2"/>
    <x v="11"/>
    <x v="1033"/>
    <n v="17.899999999999999"/>
  </r>
  <r>
    <n v="7863"/>
    <s v="CA-2016-142993"/>
    <d v="2016-12-10T00:00:00"/>
    <d v="2016-10-17T00:00:00"/>
    <x v="1"/>
    <s v="Standard Class"/>
    <x v="567"/>
    <x v="567"/>
    <s v="Consumer"/>
    <s v="United States"/>
    <s v="Seattle"/>
    <s v="Washington"/>
    <n v="98103"/>
    <x v="1"/>
    <s v="OFF-ST-10000934"/>
    <s v="Office Supplies"/>
    <x v="1"/>
    <x v="4"/>
    <x v="356"/>
    <n v="81.96"/>
  </r>
  <r>
    <n v="7864"/>
    <s v="CA-2016-143364"/>
    <d v="2016-07-14T00:00:00"/>
    <d v="2016-07-19T00:00:00"/>
    <x v="6"/>
    <s v="Second Class"/>
    <x v="592"/>
    <x v="592"/>
    <s v="Consumer"/>
    <s v="United States"/>
    <s v="Mesa"/>
    <s v="Arizona"/>
    <n v="85204"/>
    <x v="1"/>
    <s v="OFF-ST-10002743"/>
    <s v="Office Supplies"/>
    <x v="1"/>
    <x v="4"/>
    <x v="418"/>
    <n v="272.73599999999999"/>
  </r>
  <r>
    <n v="7865"/>
    <s v="CA-2016-143364"/>
    <d v="2016-07-14T00:00:00"/>
    <d v="2016-07-19T00:00:00"/>
    <x v="6"/>
    <s v="Second Class"/>
    <x v="592"/>
    <x v="592"/>
    <s v="Consumer"/>
    <s v="United States"/>
    <s v="Mesa"/>
    <s v="Arizona"/>
    <n v="85204"/>
    <x v="1"/>
    <s v="OFF-PA-10001846"/>
    <s v="Office Supplies"/>
    <x v="1"/>
    <x v="10"/>
    <x v="1816"/>
    <n v="18.495999999999999"/>
  </r>
  <r>
    <n v="7866"/>
    <s v="CA-2016-143364"/>
    <d v="2016-07-14T00:00:00"/>
    <d v="2016-07-19T00:00:00"/>
    <x v="6"/>
    <s v="Second Class"/>
    <x v="592"/>
    <x v="592"/>
    <s v="Consumer"/>
    <s v="United States"/>
    <s v="Mesa"/>
    <s v="Arizona"/>
    <n v="85204"/>
    <x v="1"/>
    <s v="FUR-CH-10004287"/>
    <s v="Furniture"/>
    <x v="0"/>
    <x v="1"/>
    <x v="158"/>
    <n v="441.92"/>
  </r>
  <r>
    <n v="7867"/>
    <s v="CA-2016-143364"/>
    <d v="2016-07-14T00:00:00"/>
    <d v="2016-07-19T00:00:00"/>
    <x v="6"/>
    <s v="Second Class"/>
    <x v="592"/>
    <x v="592"/>
    <s v="Consumer"/>
    <s v="United States"/>
    <s v="Mesa"/>
    <s v="Arizona"/>
    <n v="85204"/>
    <x v="1"/>
    <s v="FUR-BO-10001608"/>
    <s v="Furniture"/>
    <x v="0"/>
    <x v="0"/>
    <x v="1532"/>
    <n v="127.764"/>
  </r>
  <r>
    <n v="7868"/>
    <s v="CA-2015-100972"/>
    <d v="2015-11-19T00:00:00"/>
    <d v="2015-11-24T00:00:00"/>
    <x v="2"/>
    <s v="Second Class"/>
    <x v="748"/>
    <x v="748"/>
    <s v="Home Office"/>
    <s v="United States"/>
    <s v="Salt Lake City"/>
    <s v="Utah"/>
    <n v="84106"/>
    <x v="1"/>
    <s v="OFF-PA-10000357"/>
    <s v="Office Supplies"/>
    <x v="1"/>
    <x v="10"/>
    <x v="1228"/>
    <n v="166.44"/>
  </r>
  <r>
    <n v="7869"/>
    <s v="CA-2017-136994"/>
    <d v="2017-05-27T00:00:00"/>
    <d v="2017-06-02T00:00:00"/>
    <x v="5"/>
    <s v="Standard Class"/>
    <x v="201"/>
    <x v="201"/>
    <s v="Consumer"/>
    <s v="United States"/>
    <s v="Los Angeles"/>
    <s v="California"/>
    <n v="90045"/>
    <x v="1"/>
    <s v="OFF-PA-10000575"/>
    <s v="Office Supplies"/>
    <x v="1"/>
    <x v="10"/>
    <x v="1059"/>
    <n v="13.38"/>
  </r>
  <r>
    <n v="7870"/>
    <s v="US-2018-166233"/>
    <d v="2018-03-07T00:00:00"/>
    <d v="2018-07-09T00:00:00"/>
    <x v="10"/>
    <s v="Standard Class"/>
    <x v="657"/>
    <x v="657"/>
    <s v="Consumer"/>
    <s v="United States"/>
    <s v="Jacksonville"/>
    <s v="North Carolina"/>
    <n v="28540"/>
    <x v="0"/>
    <s v="TEC-AC-10002167"/>
    <s v="Technology"/>
    <x v="2"/>
    <x v="11"/>
    <x v="46"/>
    <n v="24"/>
  </r>
  <r>
    <n v="7871"/>
    <s v="CA-2018-122112"/>
    <d v="2018-09-25T00:00:00"/>
    <d v="2018-09-29T00:00:00"/>
    <x v="3"/>
    <s v="Standard Class"/>
    <x v="662"/>
    <x v="662"/>
    <s v="Corporate"/>
    <s v="United States"/>
    <s v="Lakewood"/>
    <s v="Ohio"/>
    <n v="44107"/>
    <x v="3"/>
    <s v="OFF-EN-10004459"/>
    <s v="Office Supplies"/>
    <x v="1"/>
    <x v="12"/>
    <x v="661"/>
    <n v="24.448"/>
  </r>
  <r>
    <n v="7872"/>
    <s v="CA-2017-101672"/>
    <d v="2017-03-10T00:00:00"/>
    <d v="2017-10-07T00:00:00"/>
    <x v="10"/>
    <s v="Standard Class"/>
    <x v="626"/>
    <x v="626"/>
    <s v="Home Office"/>
    <s v="United States"/>
    <s v="Lake Forest"/>
    <s v="California"/>
    <n v="92630"/>
    <x v="1"/>
    <s v="OFF-LA-10002271"/>
    <s v="Office Supplies"/>
    <x v="1"/>
    <x v="2"/>
    <x v="641"/>
    <n v="6.16"/>
  </r>
  <r>
    <n v="7873"/>
    <s v="CA-2017-101672"/>
    <d v="2017-03-10T00:00:00"/>
    <d v="2017-10-07T00:00:00"/>
    <x v="10"/>
    <s v="Standard Class"/>
    <x v="626"/>
    <x v="626"/>
    <s v="Home Office"/>
    <s v="United States"/>
    <s v="Lake Forest"/>
    <s v="California"/>
    <n v="92630"/>
    <x v="1"/>
    <s v="FUR-CH-10004063"/>
    <s v="Furniture"/>
    <x v="0"/>
    <x v="1"/>
    <x v="120"/>
    <n v="915.13599999999997"/>
  </r>
  <r>
    <n v="7874"/>
    <s v="CA-2017-101672"/>
    <d v="2017-03-10T00:00:00"/>
    <d v="2017-10-07T00:00:00"/>
    <x v="10"/>
    <s v="Standard Class"/>
    <x v="626"/>
    <x v="626"/>
    <s v="Home Office"/>
    <s v="United States"/>
    <s v="Lake Forest"/>
    <s v="California"/>
    <n v="92630"/>
    <x v="1"/>
    <s v="OFF-PA-10004610"/>
    <s v="Office Supplies"/>
    <x v="1"/>
    <x v="10"/>
    <x v="1520"/>
    <n v="8.56"/>
  </r>
  <r>
    <n v="7875"/>
    <s v="CA-2017-101672"/>
    <d v="2017-03-10T00:00:00"/>
    <d v="2017-10-07T00:00:00"/>
    <x v="10"/>
    <s v="Standard Class"/>
    <x v="626"/>
    <x v="626"/>
    <s v="Home Office"/>
    <s v="United States"/>
    <s v="Lake Forest"/>
    <s v="California"/>
    <n v="92630"/>
    <x v="1"/>
    <s v="OFF-PA-10001878"/>
    <s v="Office Supplies"/>
    <x v="1"/>
    <x v="10"/>
    <x v="1170"/>
    <n v="97.82"/>
  </r>
  <r>
    <n v="7876"/>
    <s v="CA-2018-168403"/>
    <d v="2018-09-09T00:00:00"/>
    <d v="2018-09-15T00:00:00"/>
    <x v="3"/>
    <s v="Standard Class"/>
    <x v="460"/>
    <x v="460"/>
    <s v="Corporate"/>
    <s v="United States"/>
    <s v="Portland"/>
    <s v="Oregon"/>
    <n v="97206"/>
    <x v="1"/>
    <s v="OFF-PA-10002036"/>
    <s v="Office Supplies"/>
    <x v="1"/>
    <x v="10"/>
    <x v="329"/>
    <n v="31.103999999999999"/>
  </r>
  <r>
    <n v="7877"/>
    <s v="CA-2018-168403"/>
    <d v="2018-09-09T00:00:00"/>
    <d v="2018-09-15T00:00:00"/>
    <x v="3"/>
    <s v="Standard Class"/>
    <x v="460"/>
    <x v="460"/>
    <s v="Corporate"/>
    <s v="United States"/>
    <s v="Portland"/>
    <s v="Oregon"/>
    <n v="97206"/>
    <x v="1"/>
    <s v="OFF-AP-10003278"/>
    <s v="Office Supplies"/>
    <x v="1"/>
    <x v="9"/>
    <x v="1793"/>
    <n v="11.176"/>
  </r>
  <r>
    <n v="7878"/>
    <s v="CA-2016-148705"/>
    <d v="2016-12-03T00:00:00"/>
    <d v="2016-03-18T00:00:00"/>
    <x v="1"/>
    <s v="Standard Class"/>
    <x v="432"/>
    <x v="432"/>
    <s v="Consumer"/>
    <s v="United States"/>
    <s v="Charlotte"/>
    <s v="North Carolina"/>
    <n v="28205"/>
    <x v="0"/>
    <s v="OFF-LA-10001641"/>
    <s v="Office Supplies"/>
    <x v="1"/>
    <x v="2"/>
    <x v="1031"/>
    <n v="5.04"/>
  </r>
  <r>
    <n v="7879"/>
    <s v="CA-2017-160241"/>
    <d v="2017-11-29T00:00:00"/>
    <d v="2017-12-04T00:00:00"/>
    <x v="2"/>
    <s v="Second Class"/>
    <x v="660"/>
    <x v="660"/>
    <s v="Home Office"/>
    <s v="United States"/>
    <s v="Aurora"/>
    <s v="Illinois"/>
    <n v="60505"/>
    <x v="2"/>
    <s v="FUR-FU-10003806"/>
    <s v="Furniture"/>
    <x v="0"/>
    <x v="5"/>
    <x v="1804"/>
    <n v="242.17599999999999"/>
  </r>
  <r>
    <n v="7880"/>
    <s v="CA-2017-155747"/>
    <d v="2017-06-14T00:00:00"/>
    <d v="2017-06-21T00:00:00"/>
    <x v="9"/>
    <s v="Standard Class"/>
    <x v="40"/>
    <x v="40"/>
    <s v="Corporate"/>
    <s v="United States"/>
    <s v="Philadelphia"/>
    <s v="Pennsylvania"/>
    <n v="19140"/>
    <x v="3"/>
    <s v="FUR-TA-10003392"/>
    <s v="Furniture"/>
    <x v="0"/>
    <x v="3"/>
    <x v="1648"/>
    <n v="337.17599999999999"/>
  </r>
  <r>
    <n v="7881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OFF-AR-10003856"/>
    <s v="Office Supplies"/>
    <x v="1"/>
    <x v="6"/>
    <x v="449"/>
    <n v="13.343999999999999"/>
  </r>
  <r>
    <n v="7882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TEC-AC-10002006"/>
    <s v="Technology"/>
    <x v="2"/>
    <x v="11"/>
    <x v="1087"/>
    <n v="76.751999999999995"/>
  </r>
  <r>
    <n v="7883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TEC-AC-10002006"/>
    <s v="Technology"/>
    <x v="2"/>
    <x v="11"/>
    <x v="1087"/>
    <n v="102.336"/>
  </r>
  <r>
    <n v="7884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OFF-PA-10002246"/>
    <s v="Office Supplies"/>
    <x v="1"/>
    <x v="10"/>
    <x v="1395"/>
    <n v="10.32"/>
  </r>
  <r>
    <n v="7885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OFF-SU-10004782"/>
    <s v="Office Supplies"/>
    <x v="1"/>
    <x v="14"/>
    <x v="1557"/>
    <n v="47.32"/>
  </r>
  <r>
    <n v="7886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FUR-FU-10004351"/>
    <s v="Furniture"/>
    <x v="0"/>
    <x v="5"/>
    <x v="222"/>
    <n v="23.376000000000001"/>
  </r>
  <r>
    <n v="7887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FUR-FU-10004270"/>
    <s v="Furniture"/>
    <x v="0"/>
    <x v="5"/>
    <x v="998"/>
    <n v="16.72"/>
  </r>
  <r>
    <n v="7888"/>
    <s v="CA-2018-118017"/>
    <d v="2018-03-12T00:00:00"/>
    <d v="2018-12-06T00:00:00"/>
    <x v="10"/>
    <s v="Second Class"/>
    <x v="48"/>
    <x v="48"/>
    <s v="Consumer"/>
    <s v="United States"/>
    <s v="Thornton"/>
    <s v="Colorado"/>
    <n v="80229"/>
    <x v="1"/>
    <s v="FUR-FU-10004053"/>
    <s v="Furniture"/>
    <x v="0"/>
    <x v="5"/>
    <x v="1642"/>
    <n v="16.192"/>
  </r>
  <r>
    <n v="7889"/>
    <s v="CA-2017-113117"/>
    <d v="2017-08-16T00:00:00"/>
    <d v="2017-08-22T00:00:00"/>
    <x v="0"/>
    <s v="Standard Class"/>
    <x v="187"/>
    <x v="187"/>
    <s v="Consumer"/>
    <s v="United States"/>
    <s v="Davis"/>
    <s v="California"/>
    <n v="95616"/>
    <x v="1"/>
    <s v="OFF-PA-10000019"/>
    <s v="Office Supplies"/>
    <x v="1"/>
    <x v="10"/>
    <x v="711"/>
    <n v="32.4"/>
  </r>
  <r>
    <n v="7890"/>
    <s v="CA-2017-148684"/>
    <d v="2017-12-25T00:00:00"/>
    <d v="2017-12-29T00:00:00"/>
    <x v="1"/>
    <s v="Standard Class"/>
    <x v="772"/>
    <x v="772"/>
    <s v="Consumer"/>
    <s v="United States"/>
    <s v="Fayetteville"/>
    <s v="Arkansas"/>
    <n v="72701"/>
    <x v="0"/>
    <s v="OFF-AR-10003811"/>
    <s v="Office Supplies"/>
    <x v="1"/>
    <x v="6"/>
    <x v="454"/>
    <n v="19.89"/>
  </r>
  <r>
    <n v="7891"/>
    <s v="CA-2017-148684"/>
    <d v="2017-12-25T00:00:00"/>
    <d v="2017-12-29T00:00:00"/>
    <x v="1"/>
    <s v="Standard Class"/>
    <x v="772"/>
    <x v="772"/>
    <s v="Consumer"/>
    <s v="United States"/>
    <s v="Fayetteville"/>
    <s v="Arkansas"/>
    <n v="72701"/>
    <x v="0"/>
    <s v="TEC-AC-10001838"/>
    <s v="Technology"/>
    <x v="2"/>
    <x v="11"/>
    <x v="651"/>
    <n v="399.98"/>
  </r>
  <r>
    <n v="7892"/>
    <s v="CA-2017-148684"/>
    <d v="2017-12-25T00:00:00"/>
    <d v="2017-12-29T00:00:00"/>
    <x v="1"/>
    <s v="Standard Class"/>
    <x v="772"/>
    <x v="772"/>
    <s v="Consumer"/>
    <s v="United States"/>
    <s v="Fayetteville"/>
    <s v="Arkansas"/>
    <n v="72701"/>
    <x v="0"/>
    <s v="FUR-FU-10003553"/>
    <s v="Furniture"/>
    <x v="0"/>
    <x v="5"/>
    <x v="568"/>
    <n v="343.85"/>
  </r>
  <r>
    <n v="7893"/>
    <s v="CA-2017-148684"/>
    <d v="2017-12-25T00:00:00"/>
    <d v="2017-12-29T00:00:00"/>
    <x v="1"/>
    <s v="Standard Class"/>
    <x v="772"/>
    <x v="772"/>
    <s v="Consumer"/>
    <s v="United States"/>
    <s v="Fayetteville"/>
    <s v="Arkansas"/>
    <n v="72701"/>
    <x v="0"/>
    <s v="OFF-PA-10003302"/>
    <s v="Office Supplies"/>
    <x v="1"/>
    <x v="10"/>
    <x v="1721"/>
    <n v="106.32"/>
  </r>
  <r>
    <n v="7894"/>
    <s v="CA-2018-125367"/>
    <d v="2018-07-23T00:00:00"/>
    <d v="2018-07-30T00:00:00"/>
    <x v="6"/>
    <s v="Standard Class"/>
    <x v="134"/>
    <x v="134"/>
    <s v="Home Office"/>
    <s v="United States"/>
    <s v="New York City"/>
    <s v="New York"/>
    <n v="10011"/>
    <x v="3"/>
    <s v="OFF-BI-10002412"/>
    <s v="Office Supplies"/>
    <x v="1"/>
    <x v="8"/>
    <x v="326"/>
    <n v="13.92"/>
  </r>
  <r>
    <n v="7895"/>
    <s v="CA-2018-124744"/>
    <d v="2018-06-21T00:00:00"/>
    <d v="2018-06-25T00:00:00"/>
    <x v="9"/>
    <s v="Standard Class"/>
    <x v="258"/>
    <x v="258"/>
    <s v="Home Office"/>
    <s v="United States"/>
    <s v="Wheeling"/>
    <s v="West Virginia"/>
    <n v="26003"/>
    <x v="3"/>
    <s v="OFF-BI-10002852"/>
    <s v="Office Supplies"/>
    <x v="1"/>
    <x v="8"/>
    <x v="91"/>
    <n v="82.4"/>
  </r>
  <r>
    <n v="7896"/>
    <s v="CA-2018-124744"/>
    <d v="2018-06-21T00:00:00"/>
    <d v="2018-06-25T00:00:00"/>
    <x v="9"/>
    <s v="Standard Class"/>
    <x v="258"/>
    <x v="258"/>
    <s v="Home Office"/>
    <s v="United States"/>
    <s v="Wheeling"/>
    <s v="West Virginia"/>
    <n v="26003"/>
    <x v="3"/>
    <s v="OFF-BI-10000145"/>
    <s v="Office Supplies"/>
    <x v="1"/>
    <x v="8"/>
    <x v="742"/>
    <n v="6.24"/>
  </r>
  <r>
    <n v="7897"/>
    <s v="CA-2018-124744"/>
    <d v="2018-06-21T00:00:00"/>
    <d v="2018-06-25T00:00:00"/>
    <x v="9"/>
    <s v="Standard Class"/>
    <x v="258"/>
    <x v="258"/>
    <s v="Home Office"/>
    <s v="United States"/>
    <s v="Wheeling"/>
    <s v="West Virginia"/>
    <n v="26003"/>
    <x v="3"/>
    <s v="OFF-PA-10001970"/>
    <s v="Office Supplies"/>
    <x v="1"/>
    <x v="10"/>
    <x v="366"/>
    <n v="447.84"/>
  </r>
  <r>
    <n v="7898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OFF-AP-10001563"/>
    <s v="Office Supplies"/>
    <x v="1"/>
    <x v="9"/>
    <x v="535"/>
    <n v="272.048"/>
  </r>
  <r>
    <n v="7899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OFF-BI-10001359"/>
    <s v="Office Supplies"/>
    <x v="1"/>
    <x v="8"/>
    <x v="1162"/>
    <n v="1614.5820000000001"/>
  </r>
  <r>
    <n v="7900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OFF-FA-10003495"/>
    <s v="Office Supplies"/>
    <x v="1"/>
    <x v="13"/>
    <x v="128"/>
    <n v="24.32"/>
  </r>
  <r>
    <n v="7901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TEC-AC-10003709"/>
    <s v="Technology"/>
    <x v="2"/>
    <x v="11"/>
    <x v="1413"/>
    <n v="1.5840000000000001"/>
  </r>
  <r>
    <n v="7902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FUR-FU-10003268"/>
    <s v="Furniture"/>
    <x v="0"/>
    <x v="5"/>
    <x v="885"/>
    <n v="31.984000000000002"/>
  </r>
  <r>
    <n v="7903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OFF-EN-10003845"/>
    <s v="Office Supplies"/>
    <x v="1"/>
    <x v="12"/>
    <x v="436"/>
    <n v="14.76"/>
  </r>
  <r>
    <n v="7904"/>
    <s v="CA-2018-128363"/>
    <d v="2018-08-13T00:00:00"/>
    <d v="2018-08-18T00:00:00"/>
    <x v="0"/>
    <s v="Standard Class"/>
    <x v="419"/>
    <x v="419"/>
    <s v="Consumer"/>
    <s v="United States"/>
    <s v="Memphis"/>
    <s v="Tennessee"/>
    <n v="38109"/>
    <x v="0"/>
    <s v="FUR-CH-10002073"/>
    <s v="Furniture"/>
    <x v="0"/>
    <x v="1"/>
    <x v="1792"/>
    <n v="423.64800000000002"/>
  </r>
  <r>
    <n v="7905"/>
    <s v="CA-2016-126669"/>
    <d v="2016-07-11T00:00:00"/>
    <d v="2016-11-13T00:00:00"/>
    <x v="6"/>
    <s v="Standard Class"/>
    <x v="770"/>
    <x v="770"/>
    <s v="Consumer"/>
    <s v="United States"/>
    <s v="Houston"/>
    <s v="Texas"/>
    <n v="77036"/>
    <x v="2"/>
    <s v="OFF-PA-10001357"/>
    <s v="Office Supplies"/>
    <x v="1"/>
    <x v="10"/>
    <x v="1041"/>
    <n v="76.64"/>
  </r>
  <r>
    <n v="7906"/>
    <s v="US-2016-118766"/>
    <d v="2016-10-15T00:00:00"/>
    <d v="2016-10-22T00:00:00"/>
    <x v="8"/>
    <s v="Standard Class"/>
    <x v="60"/>
    <x v="60"/>
    <s v="Home Office"/>
    <s v="United States"/>
    <s v="Dallas"/>
    <s v="Texas"/>
    <n v="75217"/>
    <x v="2"/>
    <s v="OFF-EN-10001415"/>
    <s v="Office Supplies"/>
    <x v="1"/>
    <x v="12"/>
    <x v="153"/>
    <n v="4.4640000000000004"/>
  </r>
  <r>
    <n v="7907"/>
    <s v="US-2016-118766"/>
    <d v="2016-10-15T00:00:00"/>
    <d v="2016-10-22T00:00:00"/>
    <x v="8"/>
    <s v="Standard Class"/>
    <x v="60"/>
    <x v="60"/>
    <s v="Home Office"/>
    <s v="United States"/>
    <s v="Dallas"/>
    <s v="Texas"/>
    <n v="75217"/>
    <x v="2"/>
    <s v="OFF-BI-10002813"/>
    <s v="Office Supplies"/>
    <x v="1"/>
    <x v="8"/>
    <x v="914"/>
    <n v="3.96"/>
  </r>
  <r>
    <n v="7908"/>
    <s v="CA-2017-112585"/>
    <d v="2017-07-30T00:00:00"/>
    <d v="2017-08-02T00:00:00"/>
    <x v="6"/>
    <s v="First Class"/>
    <x v="338"/>
    <x v="338"/>
    <s v="Corporate"/>
    <s v="United States"/>
    <s v="San Francisco"/>
    <s v="California"/>
    <n v="94122"/>
    <x v="1"/>
    <s v="OFF-AP-10003849"/>
    <s v="Office Supplies"/>
    <x v="1"/>
    <x v="9"/>
    <x v="841"/>
    <n v="715.64"/>
  </r>
  <r>
    <n v="7909"/>
    <s v="CA-2017-149762"/>
    <d v="2017-03-12T00:00:00"/>
    <d v="2017-12-07T00:00:00"/>
    <x v="10"/>
    <s v="Standard Class"/>
    <x v="742"/>
    <x v="742"/>
    <s v="Consumer"/>
    <s v="United States"/>
    <s v="Morgan Hill"/>
    <s v="California"/>
    <n v="95037"/>
    <x v="1"/>
    <s v="FUR-TA-10004147"/>
    <s v="Furniture"/>
    <x v="0"/>
    <x v="3"/>
    <x v="819"/>
    <n v="268.70400000000001"/>
  </r>
  <r>
    <n v="7910"/>
    <s v="CA-2017-149762"/>
    <d v="2017-03-12T00:00:00"/>
    <d v="2017-12-07T00:00:00"/>
    <x v="10"/>
    <s v="Standard Class"/>
    <x v="742"/>
    <x v="742"/>
    <s v="Consumer"/>
    <s v="United States"/>
    <s v="Morgan Hill"/>
    <s v="California"/>
    <n v="95037"/>
    <x v="1"/>
    <s v="OFF-AR-10001662"/>
    <s v="Office Supplies"/>
    <x v="1"/>
    <x v="6"/>
    <x v="448"/>
    <n v="21.92"/>
  </r>
  <r>
    <n v="7911"/>
    <s v="CA-2017-149762"/>
    <d v="2017-03-12T00:00:00"/>
    <d v="2017-12-07T00:00:00"/>
    <x v="10"/>
    <s v="Standard Class"/>
    <x v="742"/>
    <x v="742"/>
    <s v="Consumer"/>
    <s v="United States"/>
    <s v="Morgan Hill"/>
    <s v="California"/>
    <n v="95037"/>
    <x v="1"/>
    <s v="OFF-ST-10001558"/>
    <s v="Office Supplies"/>
    <x v="1"/>
    <x v="4"/>
    <x v="719"/>
    <n v="48.72"/>
  </r>
  <r>
    <n v="7912"/>
    <s v="CA-2017-149762"/>
    <d v="2017-03-12T00:00:00"/>
    <d v="2017-12-07T00:00:00"/>
    <x v="10"/>
    <s v="Standard Class"/>
    <x v="742"/>
    <x v="742"/>
    <s v="Consumer"/>
    <s v="United States"/>
    <s v="Morgan Hill"/>
    <s v="California"/>
    <n v="95037"/>
    <x v="1"/>
    <s v="FUR-BO-10001337"/>
    <s v="Furniture"/>
    <x v="0"/>
    <x v="0"/>
    <x v="430"/>
    <n v="205.666"/>
  </r>
  <r>
    <n v="7913"/>
    <s v="CA-2017-167605"/>
    <d v="2017-04-28T00:00:00"/>
    <d v="2017-04-30T00:00:00"/>
    <x v="4"/>
    <s v="Second Class"/>
    <x v="262"/>
    <x v="262"/>
    <s v="Consumer"/>
    <s v="United States"/>
    <s v="Saint Charles"/>
    <s v="Illinois"/>
    <n v="60174"/>
    <x v="2"/>
    <s v="FUR-FU-10001602"/>
    <s v="Furniture"/>
    <x v="0"/>
    <x v="5"/>
    <x v="766"/>
    <n v="30.344000000000001"/>
  </r>
  <r>
    <n v="7914"/>
    <s v="US-2018-105697"/>
    <d v="2018-08-25T00:00:00"/>
    <d v="2018-08-27T00:00:00"/>
    <x v="0"/>
    <s v="First Class"/>
    <x v="555"/>
    <x v="555"/>
    <s v="Consumer"/>
    <s v="United States"/>
    <s v="Cleveland"/>
    <s v="Ohio"/>
    <n v="44105"/>
    <x v="3"/>
    <s v="OFF-ST-10003996"/>
    <s v="Office Supplies"/>
    <x v="1"/>
    <x v="4"/>
    <x v="1212"/>
    <n v="25.696000000000002"/>
  </r>
  <r>
    <n v="7915"/>
    <s v="CA-2018-165323"/>
    <d v="2018-06-17T00:00:00"/>
    <d v="2018-06-21T00:00:00"/>
    <x v="9"/>
    <s v="Standard Class"/>
    <x v="256"/>
    <x v="256"/>
    <s v="Home Office"/>
    <s v="United States"/>
    <s v="New York City"/>
    <s v="New York"/>
    <n v="10024"/>
    <x v="3"/>
    <s v="TEC-MA-10003673"/>
    <s v="Technology"/>
    <x v="2"/>
    <x v="15"/>
    <x v="1817"/>
    <n v="3404.5"/>
  </r>
  <r>
    <n v="7916"/>
    <s v="CA-2018-165323"/>
    <d v="2018-06-17T00:00:00"/>
    <d v="2018-06-21T00:00:00"/>
    <x v="9"/>
    <s v="Standard Class"/>
    <x v="256"/>
    <x v="256"/>
    <s v="Home Office"/>
    <s v="United States"/>
    <s v="New York City"/>
    <s v="New York"/>
    <n v="10024"/>
    <x v="3"/>
    <s v="TEC-AC-10004992"/>
    <s v="Technology"/>
    <x v="2"/>
    <x v="11"/>
    <x v="1724"/>
    <n v="101.34"/>
  </r>
  <r>
    <n v="7917"/>
    <s v="CA-2016-110891"/>
    <d v="2016-11-20T00:00:00"/>
    <d v="2016-11-24T00:00:00"/>
    <x v="2"/>
    <s v="Standard Class"/>
    <x v="285"/>
    <x v="285"/>
    <s v="Home Office"/>
    <s v="United States"/>
    <s v="Philadelphia"/>
    <s v="Pennsylvania"/>
    <n v="19140"/>
    <x v="3"/>
    <s v="FUR-CH-10002880"/>
    <s v="Furniture"/>
    <x v="0"/>
    <x v="1"/>
    <x v="809"/>
    <n v="344.37200000000001"/>
  </r>
  <r>
    <n v="7918"/>
    <s v="CA-2018-100783"/>
    <d v="2018-04-09T00:00:00"/>
    <d v="2018-09-08T00:00:00"/>
    <x v="4"/>
    <s v="Second Class"/>
    <x v="451"/>
    <x v="451"/>
    <s v="Home Office"/>
    <s v="United States"/>
    <s v="Garland"/>
    <s v="Texas"/>
    <n v="75043"/>
    <x v="2"/>
    <s v="OFF-AR-10000380"/>
    <s v="Office Supplies"/>
    <x v="1"/>
    <x v="6"/>
    <x v="108"/>
    <n v="30.384"/>
  </r>
  <r>
    <n v="7919"/>
    <s v="CA-2016-152513"/>
    <d v="2016-04-07T00:00:00"/>
    <d v="2016-07-08T00:00:00"/>
    <x v="4"/>
    <s v="Second Class"/>
    <x v="655"/>
    <x v="655"/>
    <s v="Home Office"/>
    <s v="United States"/>
    <s v="San Diego"/>
    <s v="California"/>
    <n v="92024"/>
    <x v="1"/>
    <s v="OFF-BI-10002706"/>
    <s v="Office Supplies"/>
    <x v="1"/>
    <x v="8"/>
    <x v="276"/>
    <n v="22.847999999999999"/>
  </r>
  <r>
    <n v="7920"/>
    <s v="CA-2018-139822"/>
    <d v="2018-09-15T00:00:00"/>
    <d v="2018-09-21T00:00:00"/>
    <x v="3"/>
    <s v="Standard Class"/>
    <x v="656"/>
    <x v="656"/>
    <s v="Home Office"/>
    <s v="United States"/>
    <s v="Waterbury"/>
    <s v="Connecticut"/>
    <n v="6708"/>
    <x v="3"/>
    <s v="OFF-ST-10000943"/>
    <s v="Office Supplies"/>
    <x v="1"/>
    <x v="4"/>
    <x v="1204"/>
    <n v="38.619999999999997"/>
  </r>
  <r>
    <n v="7921"/>
    <s v="CA-2018-139822"/>
    <d v="2018-09-15T00:00:00"/>
    <d v="2018-09-21T00:00:00"/>
    <x v="3"/>
    <s v="Standard Class"/>
    <x v="656"/>
    <x v="656"/>
    <s v="Home Office"/>
    <s v="United States"/>
    <s v="Waterbury"/>
    <s v="Connecticut"/>
    <n v="6708"/>
    <x v="3"/>
    <s v="TEC-AC-10001090"/>
    <s v="Technology"/>
    <x v="2"/>
    <x v="11"/>
    <x v="1592"/>
    <n v="59.98"/>
  </r>
  <r>
    <n v="7922"/>
    <s v="CA-2018-107713"/>
    <d v="2018-03-13T00:00:00"/>
    <d v="2018-03-17T00:00:00"/>
    <x v="10"/>
    <s v="Standard Class"/>
    <x v="677"/>
    <x v="677"/>
    <s v="Consumer"/>
    <s v="United States"/>
    <s v="Columbia"/>
    <s v="Maryland"/>
    <n v="21044"/>
    <x v="3"/>
    <s v="OFF-BI-10002026"/>
    <s v="Office Supplies"/>
    <x v="1"/>
    <x v="8"/>
    <x v="912"/>
    <n v="174.3"/>
  </r>
  <r>
    <n v="7923"/>
    <s v="CA-2018-134096"/>
    <d v="2018-09-24T00:00:00"/>
    <d v="2018-09-29T00:00:00"/>
    <x v="3"/>
    <s v="Standard Class"/>
    <x v="452"/>
    <x v="452"/>
    <s v="Home Office"/>
    <s v="United States"/>
    <s v="Hollywood"/>
    <s v="Florida"/>
    <n v="33021"/>
    <x v="0"/>
    <s v="TEC-PH-10000526"/>
    <s v="Technology"/>
    <x v="2"/>
    <x v="7"/>
    <x v="1472"/>
    <n v="383.96"/>
  </r>
  <r>
    <n v="7924"/>
    <s v="CA-2018-134096"/>
    <d v="2018-09-24T00:00:00"/>
    <d v="2018-09-29T00:00:00"/>
    <x v="3"/>
    <s v="Standard Class"/>
    <x v="452"/>
    <x v="452"/>
    <s v="Home Office"/>
    <s v="United States"/>
    <s v="Hollywood"/>
    <s v="Florida"/>
    <n v="33021"/>
    <x v="0"/>
    <s v="OFF-BI-10004002"/>
    <s v="Office Supplies"/>
    <x v="1"/>
    <x v="8"/>
    <x v="154"/>
    <n v="15.57"/>
  </r>
  <r>
    <n v="7925"/>
    <s v="CA-2017-125843"/>
    <d v="2017-08-13T00:00:00"/>
    <d v="2017-08-16T00:00:00"/>
    <x v="0"/>
    <s v="First Class"/>
    <x v="167"/>
    <x v="167"/>
    <s v="Consumer"/>
    <s v="United States"/>
    <s v="Springfield"/>
    <s v="Virginia"/>
    <n v="22153"/>
    <x v="0"/>
    <s v="OFF-BI-10002309"/>
    <s v="Office Supplies"/>
    <x v="1"/>
    <x v="8"/>
    <x v="78"/>
    <n v="22.32"/>
  </r>
  <r>
    <n v="7926"/>
    <s v="CA-2017-125843"/>
    <d v="2017-08-13T00:00:00"/>
    <d v="2017-08-16T00:00:00"/>
    <x v="0"/>
    <s v="First Class"/>
    <x v="167"/>
    <x v="167"/>
    <s v="Consumer"/>
    <s v="United States"/>
    <s v="Springfield"/>
    <s v="Virginia"/>
    <n v="22153"/>
    <x v="0"/>
    <s v="OFF-LA-10003923"/>
    <s v="Office Supplies"/>
    <x v="1"/>
    <x v="2"/>
    <x v="429"/>
    <n v="103.6"/>
  </r>
  <r>
    <n v="7927"/>
    <s v="CA-2018-120404"/>
    <d v="2018-11-20T00:00:00"/>
    <d v="2018-11-24T00:00:00"/>
    <x v="2"/>
    <s v="Second Class"/>
    <x v="542"/>
    <x v="542"/>
    <s v="Corporate"/>
    <s v="United States"/>
    <s v="New York City"/>
    <s v="New York"/>
    <n v="10035"/>
    <x v="3"/>
    <s v="TEC-AC-10003433"/>
    <s v="Technology"/>
    <x v="2"/>
    <x v="11"/>
    <x v="1418"/>
    <n v="2.97"/>
  </r>
  <r>
    <n v="7928"/>
    <s v="CA-2018-120404"/>
    <d v="2018-11-20T00:00:00"/>
    <d v="2018-11-24T00:00:00"/>
    <x v="2"/>
    <s v="Second Class"/>
    <x v="542"/>
    <x v="542"/>
    <s v="Corporate"/>
    <s v="United States"/>
    <s v="New York City"/>
    <s v="New York"/>
    <n v="10035"/>
    <x v="3"/>
    <s v="TEC-PH-10001363"/>
    <s v="Technology"/>
    <x v="2"/>
    <x v="7"/>
    <x v="432"/>
    <n v="569.99"/>
  </r>
  <r>
    <n v="7929"/>
    <s v="CA-2018-120404"/>
    <d v="2018-11-20T00:00:00"/>
    <d v="2018-11-24T00:00:00"/>
    <x v="2"/>
    <s v="Second Class"/>
    <x v="542"/>
    <x v="542"/>
    <s v="Corporate"/>
    <s v="United States"/>
    <s v="New York City"/>
    <s v="New York"/>
    <n v="10035"/>
    <x v="3"/>
    <s v="FUR-FU-10000820"/>
    <s v="Furniture"/>
    <x v="0"/>
    <x v="5"/>
    <x v="1783"/>
    <n v="50.97"/>
  </r>
  <r>
    <n v="7930"/>
    <s v="CA-2018-167549"/>
    <d v="2018-07-25T00:00:00"/>
    <d v="2018-07-27T00:00:00"/>
    <x v="6"/>
    <s v="First Class"/>
    <x v="773"/>
    <x v="773"/>
    <s v="Home Office"/>
    <s v="United States"/>
    <s v="Dallas"/>
    <s v="Texas"/>
    <n v="75217"/>
    <x v="2"/>
    <s v="FUR-TA-10004767"/>
    <s v="Furniture"/>
    <x v="0"/>
    <x v="3"/>
    <x v="1156"/>
    <n v="298.11599999999999"/>
  </r>
  <r>
    <n v="7931"/>
    <s v="CA-2017-120082"/>
    <d v="2017-03-25T00:00:00"/>
    <d v="2017-03-27T00:00:00"/>
    <x v="10"/>
    <s v="Second Class"/>
    <x v="460"/>
    <x v="460"/>
    <s v="Corporate"/>
    <s v="United States"/>
    <s v="New York City"/>
    <s v="New York"/>
    <n v="10024"/>
    <x v="3"/>
    <s v="OFF-AR-10001955"/>
    <s v="Office Supplies"/>
    <x v="1"/>
    <x v="6"/>
    <x v="1030"/>
    <n v="59.52"/>
  </r>
  <r>
    <n v="7932"/>
    <s v="US-2017-168095"/>
    <d v="2017-07-15T00:00:00"/>
    <d v="2017-07-20T00:00:00"/>
    <x v="6"/>
    <s v="Standard Class"/>
    <x v="466"/>
    <x v="466"/>
    <s v="Corporate"/>
    <s v="United States"/>
    <s v="Portland"/>
    <s v="Oregon"/>
    <n v="97206"/>
    <x v="1"/>
    <s v="FUR-CH-10004886"/>
    <s v="Furniture"/>
    <x v="0"/>
    <x v="1"/>
    <x v="371"/>
    <n v="230.28"/>
  </r>
  <r>
    <n v="7933"/>
    <s v="US-2017-168095"/>
    <d v="2017-07-15T00:00:00"/>
    <d v="2017-07-20T00:00:00"/>
    <x v="6"/>
    <s v="Standard Class"/>
    <x v="466"/>
    <x v="466"/>
    <s v="Corporate"/>
    <s v="United States"/>
    <s v="Portland"/>
    <s v="Oregon"/>
    <n v="97206"/>
    <x v="1"/>
    <s v="OFF-PA-10003641"/>
    <s v="Office Supplies"/>
    <x v="1"/>
    <x v="10"/>
    <x v="947"/>
    <n v="105.52"/>
  </r>
  <r>
    <n v="7934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OFF-EN-10003134"/>
    <s v="Office Supplies"/>
    <x v="1"/>
    <x v="12"/>
    <x v="153"/>
    <n v="23.36"/>
  </r>
  <r>
    <n v="7935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TEC-PH-10002564"/>
    <s v="Technology"/>
    <x v="2"/>
    <x v="7"/>
    <x v="985"/>
    <n v="71.975999999999999"/>
  </r>
  <r>
    <n v="7936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OFF-PA-10003893"/>
    <s v="Office Supplies"/>
    <x v="1"/>
    <x v="10"/>
    <x v="1105"/>
    <n v="8.56"/>
  </r>
  <r>
    <n v="7937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OFF-BI-10000174"/>
    <s v="Office Supplies"/>
    <x v="1"/>
    <x v="8"/>
    <x v="1444"/>
    <n v="13.92"/>
  </r>
  <r>
    <n v="7938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OFF-AP-10001058"/>
    <s v="Office Supplies"/>
    <x v="1"/>
    <x v="9"/>
    <x v="138"/>
    <n v="2518.29"/>
  </r>
  <r>
    <n v="7939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OFF-ST-10001496"/>
    <s v="Office Supplies"/>
    <x v="1"/>
    <x v="4"/>
    <x v="733"/>
    <n v="540.57000000000005"/>
  </r>
  <r>
    <n v="7940"/>
    <s v="CA-2018-166093"/>
    <d v="2018-08-17T00:00:00"/>
    <d v="2018-08-24T00:00:00"/>
    <x v="0"/>
    <s v="Standard Class"/>
    <x v="459"/>
    <x v="459"/>
    <s v="Corporate"/>
    <s v="United States"/>
    <s v="Brentwood"/>
    <s v="California"/>
    <n v="94513"/>
    <x v="1"/>
    <s v="OFF-BI-10004230"/>
    <s v="Office Supplies"/>
    <x v="1"/>
    <x v="8"/>
    <x v="655"/>
    <n v="221.05600000000001"/>
  </r>
  <r>
    <n v="7941"/>
    <s v="CA-2017-146325"/>
    <d v="2017-12-14T00:00:00"/>
    <d v="2017-12-17T00:00:00"/>
    <x v="1"/>
    <s v="First Class"/>
    <x v="103"/>
    <x v="103"/>
    <s v="Corporate"/>
    <s v="United States"/>
    <s v="San Diego"/>
    <s v="California"/>
    <n v="92037"/>
    <x v="1"/>
    <s v="FUR-CH-10001146"/>
    <s v="Furniture"/>
    <x v="0"/>
    <x v="1"/>
    <x v="124"/>
    <n v="81.424000000000007"/>
  </r>
  <r>
    <n v="7942"/>
    <s v="CA-2017-146325"/>
    <d v="2017-12-14T00:00:00"/>
    <d v="2017-12-17T00:00:00"/>
    <x v="1"/>
    <s v="First Class"/>
    <x v="103"/>
    <x v="103"/>
    <s v="Corporate"/>
    <s v="United States"/>
    <s v="San Diego"/>
    <s v="California"/>
    <n v="92037"/>
    <x v="1"/>
    <s v="OFF-ST-10001590"/>
    <s v="Office Supplies"/>
    <x v="1"/>
    <x v="4"/>
    <x v="147"/>
    <n v="134.80000000000001"/>
  </r>
  <r>
    <n v="7943"/>
    <s v="CA-2018-134194"/>
    <d v="2018-12-25T00:00:00"/>
    <d v="2019-01-01T00:00:00"/>
    <x v="1"/>
    <s v="Standard Class"/>
    <x v="315"/>
    <x v="315"/>
    <s v="Consumer"/>
    <s v="United States"/>
    <s v="Dallas"/>
    <s v="Texas"/>
    <n v="75081"/>
    <x v="2"/>
    <s v="OFF-BI-10003684"/>
    <s v="Office Supplies"/>
    <x v="1"/>
    <x v="8"/>
    <x v="714"/>
    <n v="39.582000000000001"/>
  </r>
  <r>
    <n v="7944"/>
    <s v="CA-2018-134194"/>
    <d v="2018-12-25T00:00:00"/>
    <d v="2019-01-01T00:00:00"/>
    <x v="1"/>
    <s v="Standard Class"/>
    <x v="315"/>
    <x v="315"/>
    <s v="Consumer"/>
    <s v="United States"/>
    <s v="Dallas"/>
    <s v="Texas"/>
    <n v="75081"/>
    <x v="2"/>
    <s v="OFF-SU-10000946"/>
    <s v="Office Supplies"/>
    <x v="1"/>
    <x v="14"/>
    <x v="327"/>
    <n v="44.688000000000002"/>
  </r>
  <r>
    <n v="7945"/>
    <s v="CA-2018-134194"/>
    <d v="2018-12-25T00:00:00"/>
    <d v="2019-01-01T00:00:00"/>
    <x v="1"/>
    <s v="Standard Class"/>
    <x v="315"/>
    <x v="315"/>
    <s v="Consumer"/>
    <s v="United States"/>
    <s v="Dallas"/>
    <s v="Texas"/>
    <n v="75081"/>
    <x v="2"/>
    <s v="OFF-AR-10001615"/>
    <s v="Office Supplies"/>
    <x v="1"/>
    <x v="6"/>
    <x v="1488"/>
    <n v="31.744"/>
  </r>
  <r>
    <n v="7946"/>
    <s v="CA-2018-134194"/>
    <d v="2018-12-25T00:00:00"/>
    <d v="2019-01-01T00:00:00"/>
    <x v="1"/>
    <s v="Standard Class"/>
    <x v="315"/>
    <x v="315"/>
    <s v="Consumer"/>
    <s v="United States"/>
    <s v="Dallas"/>
    <s v="Texas"/>
    <n v="75081"/>
    <x v="2"/>
    <s v="OFF-BI-10001597"/>
    <s v="Office Supplies"/>
    <x v="1"/>
    <x v="8"/>
    <x v="798"/>
    <n v="40.98"/>
  </r>
  <r>
    <n v="7947"/>
    <s v="CA-2018-134194"/>
    <d v="2018-12-25T00:00:00"/>
    <d v="2019-01-01T00:00:00"/>
    <x v="1"/>
    <s v="Standard Class"/>
    <x v="315"/>
    <x v="315"/>
    <s v="Consumer"/>
    <s v="United States"/>
    <s v="Dallas"/>
    <s v="Texas"/>
    <n v="75081"/>
    <x v="2"/>
    <s v="OFF-BI-10001116"/>
    <s v="Office Supplies"/>
    <x v="1"/>
    <x v="8"/>
    <x v="1075"/>
    <n v="3.1680000000000001"/>
  </r>
  <r>
    <n v="7948"/>
    <s v="CA-2015-131009"/>
    <d v="2015-01-03T00:00:00"/>
    <d v="2015-03-05T00:00:00"/>
    <x v="7"/>
    <s v="Standard Class"/>
    <x v="618"/>
    <x v="618"/>
    <s v="Consumer"/>
    <s v="United States"/>
    <s v="El Paso"/>
    <s v="Texas"/>
    <n v="79907"/>
    <x v="2"/>
    <s v="OFF-FA-10004395"/>
    <s v="Office Supplies"/>
    <x v="1"/>
    <x v="13"/>
    <x v="1201"/>
    <n v="18.84"/>
  </r>
  <r>
    <n v="7949"/>
    <s v="CA-2015-131009"/>
    <d v="2015-01-03T00:00:00"/>
    <d v="2015-03-05T00:00:00"/>
    <x v="7"/>
    <s v="Standard Class"/>
    <x v="618"/>
    <x v="618"/>
    <s v="Consumer"/>
    <s v="United States"/>
    <s v="El Paso"/>
    <s v="Texas"/>
    <n v="79907"/>
    <x v="2"/>
    <s v="FUR-CH-10001270"/>
    <s v="Furniture"/>
    <x v="0"/>
    <x v="1"/>
    <x v="860"/>
    <n v="362.25"/>
  </r>
  <r>
    <n v="7950"/>
    <s v="CA-2015-131009"/>
    <d v="2015-01-03T00:00:00"/>
    <d v="2015-03-05T00:00:00"/>
    <x v="7"/>
    <s v="Standard Class"/>
    <x v="618"/>
    <x v="618"/>
    <s v="Consumer"/>
    <s v="United States"/>
    <s v="El Paso"/>
    <s v="Texas"/>
    <n v="79907"/>
    <x v="2"/>
    <s v="FUR-FU-10001095"/>
    <s v="Furniture"/>
    <x v="0"/>
    <x v="5"/>
    <x v="748"/>
    <n v="63.552"/>
  </r>
  <r>
    <n v="7951"/>
    <s v="CA-2015-131009"/>
    <d v="2015-01-03T00:00:00"/>
    <d v="2015-03-05T00:00:00"/>
    <x v="7"/>
    <s v="Standard Class"/>
    <x v="618"/>
    <x v="618"/>
    <s v="Consumer"/>
    <s v="United States"/>
    <s v="El Paso"/>
    <s v="Texas"/>
    <n v="79907"/>
    <x v="2"/>
    <s v="OFF-ST-10001469"/>
    <s v="Office Supplies"/>
    <x v="1"/>
    <x v="4"/>
    <x v="399"/>
    <n v="129.55199999999999"/>
  </r>
  <r>
    <n v="7952"/>
    <s v="CA-2016-145814"/>
    <d v="2016-11-19T00:00:00"/>
    <d v="2016-11-24T00:00:00"/>
    <x v="2"/>
    <s v="Standard Class"/>
    <x v="44"/>
    <x v="44"/>
    <s v="Consumer"/>
    <s v="United States"/>
    <s v="New York City"/>
    <s v="New York"/>
    <n v="10035"/>
    <x v="3"/>
    <s v="OFF-BI-10003196"/>
    <s v="Office Supplies"/>
    <x v="1"/>
    <x v="8"/>
    <x v="1376"/>
    <n v="5.984"/>
  </r>
  <r>
    <n v="7953"/>
    <s v="CA-2016-145814"/>
    <d v="2016-11-19T00:00:00"/>
    <d v="2016-11-24T00:00:00"/>
    <x v="2"/>
    <s v="Standard Class"/>
    <x v="44"/>
    <x v="44"/>
    <s v="Consumer"/>
    <s v="United States"/>
    <s v="New York City"/>
    <s v="New York"/>
    <n v="10035"/>
    <x v="3"/>
    <s v="TEC-PH-10002200"/>
    <s v="Technology"/>
    <x v="2"/>
    <x v="7"/>
    <x v="1480"/>
    <n v="861.76"/>
  </r>
  <r>
    <n v="7954"/>
    <s v="CA-2015-138359"/>
    <d v="2015-01-04T00:00:00"/>
    <d v="2015-04-06T00:00:00"/>
    <x v="7"/>
    <s v="Standard Class"/>
    <x v="542"/>
    <x v="542"/>
    <s v="Corporate"/>
    <s v="United States"/>
    <s v="Revere"/>
    <s v="Massachusetts"/>
    <n v="2151"/>
    <x v="3"/>
    <s v="OFF-ST-10000636"/>
    <s v="Office Supplies"/>
    <x v="1"/>
    <x v="4"/>
    <x v="1753"/>
    <n v="66.959999999999994"/>
  </r>
  <r>
    <n v="7955"/>
    <s v="CA-2015-138359"/>
    <d v="2015-01-04T00:00:00"/>
    <d v="2015-04-06T00:00:00"/>
    <x v="7"/>
    <s v="Standard Class"/>
    <x v="542"/>
    <x v="542"/>
    <s v="Corporate"/>
    <s v="United States"/>
    <s v="Revere"/>
    <s v="Massachusetts"/>
    <n v="2151"/>
    <x v="3"/>
    <s v="OFF-BI-10000145"/>
    <s v="Office Supplies"/>
    <x v="1"/>
    <x v="8"/>
    <x v="742"/>
    <n v="6.24"/>
  </r>
  <r>
    <n v="7956"/>
    <s v="CA-2018-131807"/>
    <d v="2018-05-10T00:00:00"/>
    <d v="2018-10-10T00:00:00"/>
    <x v="5"/>
    <s v="Standard Class"/>
    <x v="55"/>
    <x v="55"/>
    <s v="Corporate"/>
    <s v="United States"/>
    <s v="Chico"/>
    <s v="California"/>
    <n v="95928"/>
    <x v="1"/>
    <s v="FUR-CH-10001190"/>
    <s v="Furniture"/>
    <x v="0"/>
    <x v="1"/>
    <x v="1335"/>
    <n v="435.16800000000001"/>
  </r>
  <r>
    <n v="7957"/>
    <s v="CA-2018-131807"/>
    <d v="2018-05-10T00:00:00"/>
    <d v="2018-10-10T00:00:00"/>
    <x v="5"/>
    <s v="Standard Class"/>
    <x v="55"/>
    <x v="55"/>
    <s v="Corporate"/>
    <s v="United States"/>
    <s v="Chico"/>
    <s v="California"/>
    <n v="95928"/>
    <x v="1"/>
    <s v="OFF-FA-10002780"/>
    <s v="Office Supplies"/>
    <x v="1"/>
    <x v="13"/>
    <x v="128"/>
    <n v="14.9"/>
  </r>
  <r>
    <n v="7958"/>
    <s v="CA-2018-131807"/>
    <d v="2018-05-10T00:00:00"/>
    <d v="2018-10-10T00:00:00"/>
    <x v="5"/>
    <s v="Standard Class"/>
    <x v="55"/>
    <x v="55"/>
    <s v="Corporate"/>
    <s v="United States"/>
    <s v="Chico"/>
    <s v="California"/>
    <n v="95928"/>
    <x v="1"/>
    <s v="OFF-AP-10004052"/>
    <s v="Office Supplies"/>
    <x v="1"/>
    <x v="9"/>
    <x v="1671"/>
    <n v="15.8"/>
  </r>
  <r>
    <n v="7959"/>
    <s v="CA-2018-131807"/>
    <d v="2018-05-10T00:00:00"/>
    <d v="2018-10-10T00:00:00"/>
    <x v="5"/>
    <s v="Standard Class"/>
    <x v="55"/>
    <x v="55"/>
    <s v="Corporate"/>
    <s v="United States"/>
    <s v="Chico"/>
    <s v="California"/>
    <n v="95928"/>
    <x v="1"/>
    <s v="FUR-FU-10004666"/>
    <s v="Furniture"/>
    <x v="0"/>
    <x v="5"/>
    <x v="1461"/>
    <n v="72.900000000000006"/>
  </r>
  <r>
    <n v="7960"/>
    <s v="CA-2018-131807"/>
    <d v="2018-05-10T00:00:00"/>
    <d v="2018-10-10T00:00:00"/>
    <x v="5"/>
    <s v="Standard Class"/>
    <x v="55"/>
    <x v="55"/>
    <s v="Corporate"/>
    <s v="United States"/>
    <s v="Chico"/>
    <s v="California"/>
    <n v="95928"/>
    <x v="1"/>
    <s v="FUR-TA-10004086"/>
    <s v="Furniture"/>
    <x v="0"/>
    <x v="3"/>
    <x v="832"/>
    <n v="206.352"/>
  </r>
  <r>
    <n v="7961"/>
    <s v="CA-2018-131807"/>
    <d v="2018-05-10T00:00:00"/>
    <d v="2018-10-10T00:00:00"/>
    <x v="5"/>
    <s v="Standard Class"/>
    <x v="55"/>
    <x v="55"/>
    <s v="Corporate"/>
    <s v="United States"/>
    <s v="Chico"/>
    <s v="California"/>
    <n v="95928"/>
    <x v="1"/>
    <s v="TEC-PH-10000702"/>
    <s v="Technology"/>
    <x v="2"/>
    <x v="7"/>
    <x v="312"/>
    <n v="7.992"/>
  </r>
  <r>
    <n v="7962"/>
    <s v="CA-2018-104864"/>
    <d v="2018-11-18T00:00:00"/>
    <d v="2018-11-23T00:00:00"/>
    <x v="2"/>
    <s v="Second Class"/>
    <x v="40"/>
    <x v="40"/>
    <s v="Corporate"/>
    <s v="United States"/>
    <s v="Miramar"/>
    <s v="Florida"/>
    <n v="33023"/>
    <x v="0"/>
    <s v="OFF-ST-10002301"/>
    <s v="Office Supplies"/>
    <x v="1"/>
    <x v="4"/>
    <x v="1499"/>
    <n v="81.36"/>
  </r>
  <r>
    <n v="7963"/>
    <s v="CA-2018-104864"/>
    <d v="2018-11-18T00:00:00"/>
    <d v="2018-11-23T00:00:00"/>
    <x v="2"/>
    <s v="Second Class"/>
    <x v="40"/>
    <x v="40"/>
    <s v="Corporate"/>
    <s v="United States"/>
    <s v="Miramar"/>
    <s v="Florida"/>
    <n v="33023"/>
    <x v="0"/>
    <s v="OFF-BI-10001636"/>
    <s v="Office Supplies"/>
    <x v="1"/>
    <x v="8"/>
    <x v="674"/>
    <n v="20.231999999999999"/>
  </r>
  <r>
    <n v="7964"/>
    <s v="CA-2018-104864"/>
    <d v="2018-11-18T00:00:00"/>
    <d v="2018-11-23T00:00:00"/>
    <x v="2"/>
    <s v="Second Class"/>
    <x v="40"/>
    <x v="40"/>
    <s v="Corporate"/>
    <s v="United States"/>
    <s v="Miramar"/>
    <s v="Florida"/>
    <n v="33023"/>
    <x v="0"/>
    <s v="OFF-AP-10002684"/>
    <s v="Office Supplies"/>
    <x v="1"/>
    <x v="9"/>
    <x v="167"/>
    <n v="389.05599999999998"/>
  </r>
  <r>
    <n v="7965"/>
    <s v="CA-2018-104864"/>
    <d v="2018-11-18T00:00:00"/>
    <d v="2018-11-23T00:00:00"/>
    <x v="2"/>
    <s v="Second Class"/>
    <x v="40"/>
    <x v="40"/>
    <s v="Corporate"/>
    <s v="United States"/>
    <s v="Miramar"/>
    <s v="Florida"/>
    <n v="33023"/>
    <x v="0"/>
    <s v="OFF-PA-10004609"/>
    <s v="Office Supplies"/>
    <x v="1"/>
    <x v="10"/>
    <x v="1503"/>
    <n v="20.736000000000001"/>
  </r>
  <r>
    <n v="7966"/>
    <s v="CA-2018-104864"/>
    <d v="2018-11-18T00:00:00"/>
    <d v="2018-11-23T00:00:00"/>
    <x v="2"/>
    <s v="Second Class"/>
    <x v="40"/>
    <x v="40"/>
    <s v="Corporate"/>
    <s v="United States"/>
    <s v="Miramar"/>
    <s v="Florida"/>
    <n v="33023"/>
    <x v="0"/>
    <s v="OFF-PA-10003309"/>
    <s v="Office Supplies"/>
    <x v="1"/>
    <x v="10"/>
    <x v="1152"/>
    <n v="41.472000000000001"/>
  </r>
  <r>
    <n v="7967"/>
    <s v="CA-2016-138219"/>
    <d v="2016-03-23T00:00:00"/>
    <d v="2016-03-30T00:00:00"/>
    <x v="10"/>
    <s v="Standard Class"/>
    <x v="162"/>
    <x v="162"/>
    <s v="Corporate"/>
    <s v="United States"/>
    <s v="Los Angeles"/>
    <s v="California"/>
    <n v="90049"/>
    <x v="1"/>
    <s v="OFF-PA-10000380"/>
    <s v="Office Supplies"/>
    <x v="1"/>
    <x v="10"/>
    <x v="1290"/>
    <n v="33.36"/>
  </r>
  <r>
    <n v="7968"/>
    <s v="CA-2017-157707"/>
    <d v="2017-10-10T00:00:00"/>
    <d v="2017-10-12T00:00:00"/>
    <x v="8"/>
    <s v="First Class"/>
    <x v="566"/>
    <x v="566"/>
    <s v="Corporate"/>
    <s v="United States"/>
    <s v="Denver"/>
    <s v="Colorado"/>
    <n v="80219"/>
    <x v="1"/>
    <s v="FUR-BO-10001567"/>
    <s v="Furniture"/>
    <x v="0"/>
    <x v="0"/>
    <x v="1818"/>
    <n v="90.882000000000005"/>
  </r>
  <r>
    <n v="7969"/>
    <s v="CA-2017-157707"/>
    <d v="2017-10-10T00:00:00"/>
    <d v="2017-10-12T00:00:00"/>
    <x v="8"/>
    <s v="First Class"/>
    <x v="566"/>
    <x v="566"/>
    <s v="Corporate"/>
    <s v="United States"/>
    <s v="Denver"/>
    <s v="Colorado"/>
    <n v="80219"/>
    <x v="1"/>
    <s v="TEC-PH-10002583"/>
    <s v="Technology"/>
    <x v="2"/>
    <x v="7"/>
    <x v="1717"/>
    <n v="15.992000000000001"/>
  </r>
  <r>
    <n v="7970"/>
    <s v="CA-2017-157707"/>
    <d v="2017-10-10T00:00:00"/>
    <d v="2017-10-12T00:00:00"/>
    <x v="8"/>
    <s v="First Class"/>
    <x v="566"/>
    <x v="566"/>
    <s v="Corporate"/>
    <s v="United States"/>
    <s v="Denver"/>
    <s v="Colorado"/>
    <n v="80219"/>
    <x v="1"/>
    <s v="FUR-CH-10004853"/>
    <s v="Furniture"/>
    <x v="0"/>
    <x v="1"/>
    <x v="531"/>
    <n v="120.78400000000001"/>
  </r>
  <r>
    <n v="7971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TEC-PH-10003580"/>
    <s v="Technology"/>
    <x v="2"/>
    <x v="7"/>
    <x v="1006"/>
    <n v="519.79200000000003"/>
  </r>
  <r>
    <n v="7972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TEC-AC-10004227"/>
    <s v="Technology"/>
    <x v="2"/>
    <x v="11"/>
    <x v="1409"/>
    <n v="31.175999999999998"/>
  </r>
  <r>
    <n v="7973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OFF-PA-10002787"/>
    <s v="Office Supplies"/>
    <x v="1"/>
    <x v="10"/>
    <x v="1276"/>
    <n v="10.368"/>
  </r>
  <r>
    <n v="7974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OFF-BI-10003981"/>
    <s v="Office Supplies"/>
    <x v="1"/>
    <x v="8"/>
    <x v="109"/>
    <n v="2.7240000000000002"/>
  </r>
  <r>
    <n v="7975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FUR-FU-10001488"/>
    <s v="Furniture"/>
    <x v="0"/>
    <x v="5"/>
    <x v="1049"/>
    <n v="254.352"/>
  </r>
  <r>
    <n v="7976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OFF-BI-10003727"/>
    <s v="Office Supplies"/>
    <x v="1"/>
    <x v="8"/>
    <x v="805"/>
    <n v="3.762"/>
  </r>
  <r>
    <n v="7977"/>
    <s v="US-2016-126753"/>
    <d v="2016-08-16T00:00:00"/>
    <d v="2016-08-20T00:00:00"/>
    <x v="0"/>
    <s v="Standard Class"/>
    <x v="133"/>
    <x v="133"/>
    <s v="Corporate"/>
    <s v="United States"/>
    <s v="Philadelphia"/>
    <s v="Pennsylvania"/>
    <n v="19134"/>
    <x v="3"/>
    <s v="OFF-PA-10000130"/>
    <s v="Office Supplies"/>
    <x v="1"/>
    <x v="10"/>
    <x v="1004"/>
    <n v="10.272"/>
  </r>
  <r>
    <n v="7978"/>
    <s v="CA-2015-166051"/>
    <d v="2015-05-31T00:00:00"/>
    <d v="2015-06-05T00:00:00"/>
    <x v="5"/>
    <s v="Standard Class"/>
    <x v="600"/>
    <x v="600"/>
    <s v="Consumer"/>
    <s v="United States"/>
    <s v="Jackson"/>
    <s v="Mississippi"/>
    <n v="39212"/>
    <x v="0"/>
    <s v="TEC-PH-10002680"/>
    <s v="Technology"/>
    <x v="2"/>
    <x v="7"/>
    <x v="420"/>
    <n v="659.97"/>
  </r>
  <r>
    <n v="7979"/>
    <s v="CA-2015-166051"/>
    <d v="2015-05-31T00:00:00"/>
    <d v="2015-06-05T00:00:00"/>
    <x v="5"/>
    <s v="Standard Class"/>
    <x v="600"/>
    <x v="600"/>
    <s v="Consumer"/>
    <s v="United States"/>
    <s v="Jackson"/>
    <s v="Mississippi"/>
    <n v="39212"/>
    <x v="0"/>
    <s v="TEC-PH-10002538"/>
    <s v="Technology"/>
    <x v="2"/>
    <x v="7"/>
    <x v="529"/>
    <n v="113.73"/>
  </r>
  <r>
    <n v="7980"/>
    <s v="CA-2016-113040"/>
    <d v="2016-08-27T00:00:00"/>
    <d v="2016-08-31T00:00:00"/>
    <x v="0"/>
    <s v="Standard Class"/>
    <x v="385"/>
    <x v="385"/>
    <s v="Home Office"/>
    <s v="United States"/>
    <s v="Los Angeles"/>
    <s v="California"/>
    <n v="90045"/>
    <x v="1"/>
    <s v="OFF-BI-10001249"/>
    <s v="Office Supplies"/>
    <x v="1"/>
    <x v="8"/>
    <x v="1191"/>
    <n v="5.1040000000000001"/>
  </r>
  <r>
    <n v="7981"/>
    <s v="CA-2015-103800"/>
    <d v="2015-03-01T00:00:00"/>
    <d v="2015-01-07T00:00:00"/>
    <x v="10"/>
    <s v="Standard Class"/>
    <x v="24"/>
    <x v="24"/>
    <s v="Consumer"/>
    <s v="United States"/>
    <s v="Houston"/>
    <s v="Texas"/>
    <n v="77095"/>
    <x v="2"/>
    <s v="OFF-PA-10000174"/>
    <s v="Office Supplies"/>
    <x v="1"/>
    <x v="10"/>
    <x v="1524"/>
    <n v="16.448"/>
  </r>
  <r>
    <n v="7982"/>
    <s v="CA-2015-113383"/>
    <d v="2015-10-09T00:00:00"/>
    <d v="2015-09-13T00:00:00"/>
    <x v="8"/>
    <s v="First Class"/>
    <x v="11"/>
    <x v="11"/>
    <s v="Consumer"/>
    <s v="United States"/>
    <s v="Clifton"/>
    <s v="New Jersey"/>
    <n v="7011"/>
    <x v="3"/>
    <s v="OFF-AP-10004532"/>
    <s v="Office Supplies"/>
    <x v="1"/>
    <x v="9"/>
    <x v="564"/>
    <n v="81.92"/>
  </r>
  <r>
    <n v="7983"/>
    <s v="CA-2015-113383"/>
    <d v="2015-10-09T00:00:00"/>
    <d v="2015-09-13T00:00:00"/>
    <x v="8"/>
    <s v="First Class"/>
    <x v="11"/>
    <x v="11"/>
    <s v="Consumer"/>
    <s v="United States"/>
    <s v="Clifton"/>
    <s v="New Jersey"/>
    <n v="7011"/>
    <x v="3"/>
    <s v="FUR-FU-10001986"/>
    <s v="Furniture"/>
    <x v="0"/>
    <x v="5"/>
    <x v="1142"/>
    <n v="254.9"/>
  </r>
  <r>
    <n v="7984"/>
    <s v="CA-2018-152499"/>
    <d v="2018-01-22T00:00:00"/>
    <d v="2018-01-25T00:00:00"/>
    <x v="7"/>
    <s v="Second Class"/>
    <x v="553"/>
    <x v="553"/>
    <s v="Corporate"/>
    <s v="United States"/>
    <s v="Chicago"/>
    <s v="Illinois"/>
    <n v="60623"/>
    <x v="2"/>
    <s v="OFF-FA-10002975"/>
    <s v="Office Supplies"/>
    <x v="1"/>
    <x v="13"/>
    <x v="128"/>
    <n v="15.12"/>
  </r>
  <r>
    <n v="7985"/>
    <s v="CA-2018-152499"/>
    <d v="2018-01-22T00:00:00"/>
    <d v="2018-01-25T00:00:00"/>
    <x v="7"/>
    <s v="Second Class"/>
    <x v="553"/>
    <x v="553"/>
    <s v="Corporate"/>
    <s v="United States"/>
    <s v="Chicago"/>
    <s v="Illinois"/>
    <n v="60623"/>
    <x v="2"/>
    <s v="OFF-AR-10003481"/>
    <s v="Office Supplies"/>
    <x v="1"/>
    <x v="6"/>
    <x v="1600"/>
    <n v="7.8719999999999999"/>
  </r>
  <r>
    <n v="7986"/>
    <s v="CA-2017-151498"/>
    <d v="2017-04-21T00:00:00"/>
    <d v="2017-04-24T00:00:00"/>
    <x v="4"/>
    <s v="First Class"/>
    <x v="35"/>
    <x v="35"/>
    <s v="Consumer"/>
    <s v="United States"/>
    <s v="Seattle"/>
    <s v="Washington"/>
    <n v="98115"/>
    <x v="1"/>
    <s v="OFF-BI-10004967"/>
    <s v="Office Supplies"/>
    <x v="1"/>
    <x v="8"/>
    <x v="256"/>
    <n v="8.32"/>
  </r>
  <r>
    <n v="7987"/>
    <s v="CA-2017-137939"/>
    <d v="2017-07-20T00:00:00"/>
    <d v="2017-07-23T00:00:00"/>
    <x v="6"/>
    <s v="Second Class"/>
    <x v="307"/>
    <x v="307"/>
    <s v="Consumer"/>
    <s v="United States"/>
    <s v="Long Beach"/>
    <s v="New York"/>
    <n v="11561"/>
    <x v="3"/>
    <s v="TEC-PH-10003589"/>
    <s v="Technology"/>
    <x v="2"/>
    <x v="7"/>
    <x v="826"/>
    <n v="89.95"/>
  </r>
  <r>
    <n v="7988"/>
    <s v="US-2017-117793"/>
    <d v="2017-08-23T00:00:00"/>
    <d v="2017-08-29T00:00:00"/>
    <x v="0"/>
    <s v="Standard Class"/>
    <x v="15"/>
    <x v="15"/>
    <s v="Home Office"/>
    <s v="United States"/>
    <s v="Sheboygan"/>
    <s v="Wisconsin"/>
    <n v="53081"/>
    <x v="2"/>
    <s v="OFF-LA-10002945"/>
    <s v="Office Supplies"/>
    <x v="1"/>
    <x v="2"/>
    <x v="1612"/>
    <n v="25.2"/>
  </r>
  <r>
    <n v="7989"/>
    <s v="US-2017-117793"/>
    <d v="2017-08-23T00:00:00"/>
    <d v="2017-08-29T00:00:00"/>
    <x v="0"/>
    <s v="Standard Class"/>
    <x v="15"/>
    <x v="15"/>
    <s v="Home Office"/>
    <s v="United States"/>
    <s v="Sheboygan"/>
    <s v="Wisconsin"/>
    <n v="53081"/>
    <x v="2"/>
    <s v="OFF-LA-10003537"/>
    <s v="Office Supplies"/>
    <x v="1"/>
    <x v="2"/>
    <x v="1577"/>
    <n v="37.590000000000003"/>
  </r>
  <r>
    <n v="7990"/>
    <s v="US-2017-117793"/>
    <d v="2017-08-23T00:00:00"/>
    <d v="2017-08-29T00:00:00"/>
    <x v="0"/>
    <s v="Standard Class"/>
    <x v="15"/>
    <x v="15"/>
    <s v="Home Office"/>
    <s v="United States"/>
    <s v="Sheboygan"/>
    <s v="Wisconsin"/>
    <n v="53081"/>
    <x v="2"/>
    <s v="OFF-ST-10002406"/>
    <s v="Office Supplies"/>
    <x v="1"/>
    <x v="4"/>
    <x v="328"/>
    <n v="14.97"/>
  </r>
  <r>
    <n v="7991"/>
    <s v="US-2017-117793"/>
    <d v="2017-08-23T00:00:00"/>
    <d v="2017-08-29T00:00:00"/>
    <x v="0"/>
    <s v="Standard Class"/>
    <x v="15"/>
    <x v="15"/>
    <s v="Home Office"/>
    <s v="United States"/>
    <s v="Sheboygan"/>
    <s v="Wisconsin"/>
    <n v="53081"/>
    <x v="2"/>
    <s v="TEC-AC-10003433"/>
    <s v="Technology"/>
    <x v="2"/>
    <x v="11"/>
    <x v="1418"/>
    <n v="1.98"/>
  </r>
  <r>
    <n v="7992"/>
    <s v="CA-2017-133872"/>
    <d v="2017-06-14T00:00:00"/>
    <d v="2017-06-17T00:00:00"/>
    <x v="9"/>
    <s v="First Class"/>
    <x v="718"/>
    <x v="718"/>
    <s v="Consumer"/>
    <s v="United States"/>
    <s v="Boca Raton"/>
    <s v="Florida"/>
    <n v="33433"/>
    <x v="0"/>
    <s v="OFF-BI-10002082"/>
    <s v="Office Supplies"/>
    <x v="1"/>
    <x v="8"/>
    <x v="1182"/>
    <n v="39.936"/>
  </r>
  <r>
    <n v="7993"/>
    <s v="CA-2017-133872"/>
    <d v="2017-06-14T00:00:00"/>
    <d v="2017-06-17T00:00:00"/>
    <x v="9"/>
    <s v="First Class"/>
    <x v="718"/>
    <x v="718"/>
    <s v="Consumer"/>
    <s v="United States"/>
    <s v="Boca Raton"/>
    <s v="Florida"/>
    <n v="33433"/>
    <x v="0"/>
    <s v="TEC-AC-10000521"/>
    <s v="Technology"/>
    <x v="2"/>
    <x v="11"/>
    <x v="1566"/>
    <n v="18.463999999999999"/>
  </r>
  <r>
    <n v="7994"/>
    <s v="US-2016-165743"/>
    <d v="2016-11-20T00:00:00"/>
    <d v="2016-11-23T00:00:00"/>
    <x v="2"/>
    <s v="Second Class"/>
    <x v="514"/>
    <x v="514"/>
    <s v="Consumer"/>
    <s v="United States"/>
    <s v="Aurora"/>
    <s v="Colorado"/>
    <n v="80013"/>
    <x v="1"/>
    <s v="OFF-BI-10001982"/>
    <s v="Office Supplies"/>
    <x v="1"/>
    <x v="8"/>
    <x v="304"/>
    <n v="4.8959999999999999"/>
  </r>
  <r>
    <n v="7995"/>
    <s v="US-2016-165743"/>
    <d v="2016-11-20T00:00:00"/>
    <d v="2016-11-23T00:00:00"/>
    <x v="2"/>
    <s v="Second Class"/>
    <x v="514"/>
    <x v="514"/>
    <s v="Consumer"/>
    <s v="United States"/>
    <s v="Aurora"/>
    <s v="Colorado"/>
    <n v="80013"/>
    <x v="1"/>
    <s v="FUR-BO-10002268"/>
    <s v="Furniture"/>
    <x v="0"/>
    <x v="0"/>
    <x v="317"/>
    <n v="145.76400000000001"/>
  </r>
  <r>
    <n v="7996"/>
    <s v="US-2016-165743"/>
    <d v="2016-11-20T00:00:00"/>
    <d v="2016-11-23T00:00:00"/>
    <x v="2"/>
    <s v="Second Class"/>
    <x v="514"/>
    <x v="514"/>
    <s v="Consumer"/>
    <s v="United States"/>
    <s v="Aurora"/>
    <s v="Colorado"/>
    <n v="80013"/>
    <x v="1"/>
    <s v="OFF-BI-10001758"/>
    <s v="Office Supplies"/>
    <x v="1"/>
    <x v="8"/>
    <x v="944"/>
    <n v="9.6120000000000001"/>
  </r>
  <r>
    <n v="7997"/>
    <s v="US-2018-105998"/>
    <d v="2018-03-11T00:00:00"/>
    <d v="2018-11-05T00:00:00"/>
    <x v="10"/>
    <s v="First Class"/>
    <x v="615"/>
    <x v="615"/>
    <s v="Home Office"/>
    <s v="United States"/>
    <s v="San Diego"/>
    <s v="California"/>
    <n v="92037"/>
    <x v="1"/>
    <s v="TEC-AC-10004469"/>
    <s v="Technology"/>
    <x v="2"/>
    <x v="11"/>
    <x v="241"/>
    <n v="199.75"/>
  </r>
  <r>
    <n v="7998"/>
    <s v="US-2018-105998"/>
    <d v="2018-03-11T00:00:00"/>
    <d v="2018-11-05T00:00:00"/>
    <x v="10"/>
    <s v="First Class"/>
    <x v="615"/>
    <x v="615"/>
    <s v="Home Office"/>
    <s v="United States"/>
    <s v="San Diego"/>
    <s v="California"/>
    <n v="92037"/>
    <x v="1"/>
    <s v="FUR-TA-10001095"/>
    <s v="Furniture"/>
    <x v="0"/>
    <x v="3"/>
    <x v="616"/>
    <n v="1673.184"/>
  </r>
  <r>
    <n v="7999"/>
    <s v="US-2015-148194"/>
    <d v="2015-04-05T00:00:00"/>
    <d v="2015-05-07T00:00:00"/>
    <x v="4"/>
    <s v="First Class"/>
    <x v="740"/>
    <x v="740"/>
    <s v="Corporate"/>
    <s v="United States"/>
    <s v="Seattle"/>
    <s v="Washington"/>
    <n v="98105"/>
    <x v="1"/>
    <s v="FUR-FU-10001852"/>
    <s v="Furniture"/>
    <x v="0"/>
    <x v="5"/>
    <x v="845"/>
    <n v="12.18"/>
  </r>
  <r>
    <n v="8000"/>
    <s v="US-2015-148194"/>
    <d v="2015-04-05T00:00:00"/>
    <d v="2015-05-07T00:00:00"/>
    <x v="4"/>
    <s v="First Class"/>
    <x v="740"/>
    <x v="740"/>
    <s v="Corporate"/>
    <s v="United States"/>
    <s v="Seattle"/>
    <s v="Washington"/>
    <n v="98105"/>
    <x v="1"/>
    <s v="OFF-AP-10000696"/>
    <s v="Office Supplies"/>
    <x v="1"/>
    <x v="9"/>
    <x v="336"/>
    <n v="57.68"/>
  </r>
  <r>
    <n v="8001"/>
    <s v="US-2016-151407"/>
    <d v="2016-08-11T00:00:00"/>
    <d v="2016-11-12T00:00:00"/>
    <x v="0"/>
    <s v="Standard Class"/>
    <x v="361"/>
    <x v="361"/>
    <s v="Consumer"/>
    <s v="United States"/>
    <s v="Dubuque"/>
    <s v="Iowa"/>
    <n v="52001"/>
    <x v="2"/>
    <s v="TEC-PH-10003885"/>
    <s v="Technology"/>
    <x v="2"/>
    <x v="7"/>
    <x v="780"/>
    <n v="263.95999999999998"/>
  </r>
  <r>
    <n v="8002"/>
    <s v="CA-2016-110870"/>
    <d v="2016-12-12T00:00:00"/>
    <d v="2016-12-15T00:00:00"/>
    <x v="1"/>
    <s v="First Class"/>
    <x v="30"/>
    <x v="30"/>
    <s v="Consumer"/>
    <s v="United States"/>
    <s v="Los Angeles"/>
    <s v="California"/>
    <n v="90032"/>
    <x v="1"/>
    <s v="TEC-AC-10002926"/>
    <s v="Technology"/>
    <x v="2"/>
    <x v="11"/>
    <x v="1123"/>
    <n v="299.94"/>
  </r>
  <r>
    <n v="8003"/>
    <s v="CA-2016-110870"/>
    <d v="2016-12-12T00:00:00"/>
    <d v="2016-12-15T00:00:00"/>
    <x v="1"/>
    <s v="First Class"/>
    <x v="30"/>
    <x v="30"/>
    <s v="Consumer"/>
    <s v="United States"/>
    <s v="Los Angeles"/>
    <s v="California"/>
    <n v="90032"/>
    <x v="1"/>
    <s v="OFF-SU-10001225"/>
    <s v="Office Supplies"/>
    <x v="1"/>
    <x v="14"/>
    <x v="327"/>
    <n v="25.76"/>
  </r>
  <r>
    <n v="8004"/>
    <s v="CA-2015-143210"/>
    <d v="2015-01-12T00:00:00"/>
    <d v="2015-12-03T00:00:00"/>
    <x v="7"/>
    <s v="First Class"/>
    <x v="731"/>
    <x v="731"/>
    <s v="Consumer"/>
    <s v="United States"/>
    <s v="Lowell"/>
    <s v="Massachusetts"/>
    <n v="1852"/>
    <x v="3"/>
    <s v="TEC-PH-10004434"/>
    <s v="Technology"/>
    <x v="2"/>
    <x v="7"/>
    <x v="1613"/>
    <n v="271.89999999999998"/>
  </r>
  <r>
    <n v="8005"/>
    <s v="CA-2015-143210"/>
    <d v="2015-01-12T00:00:00"/>
    <d v="2015-12-03T00:00:00"/>
    <x v="7"/>
    <s v="First Class"/>
    <x v="731"/>
    <x v="731"/>
    <s v="Consumer"/>
    <s v="United States"/>
    <s v="Lowell"/>
    <s v="Massachusetts"/>
    <n v="1852"/>
    <x v="3"/>
    <s v="FUR-FU-10003878"/>
    <s v="Furniture"/>
    <x v="0"/>
    <x v="5"/>
    <x v="677"/>
    <n v="45.84"/>
  </r>
  <r>
    <n v="8006"/>
    <s v="CA-2015-143210"/>
    <d v="2015-01-12T00:00:00"/>
    <d v="2015-12-03T00:00:00"/>
    <x v="7"/>
    <s v="First Class"/>
    <x v="731"/>
    <x v="731"/>
    <s v="Consumer"/>
    <s v="United States"/>
    <s v="Lowell"/>
    <s v="Massachusetts"/>
    <n v="1852"/>
    <x v="3"/>
    <s v="FUR-FU-10002268"/>
    <s v="Furniture"/>
    <x v="0"/>
    <x v="5"/>
    <x v="869"/>
    <n v="9.82"/>
  </r>
  <r>
    <n v="8007"/>
    <s v="CA-2017-139808"/>
    <d v="2017-07-10T00:00:00"/>
    <d v="2017-10-11T00:00:00"/>
    <x v="6"/>
    <s v="Standard Class"/>
    <x v="498"/>
    <x v="498"/>
    <s v="Consumer"/>
    <s v="United States"/>
    <s v="Marysville"/>
    <s v="Washington"/>
    <n v="98270"/>
    <x v="1"/>
    <s v="OFF-FA-10001883"/>
    <s v="Office Supplies"/>
    <x v="1"/>
    <x v="13"/>
    <x v="1493"/>
    <n v="93.36"/>
  </r>
  <r>
    <n v="8008"/>
    <s v="CA-2016-110863"/>
    <d v="2016-11-17T00:00:00"/>
    <d v="2016-11-24T00:00:00"/>
    <x v="2"/>
    <s v="Standard Class"/>
    <x v="731"/>
    <x v="731"/>
    <s v="Consumer"/>
    <s v="United States"/>
    <s v="Oklahoma City"/>
    <s v="Oklahoma"/>
    <n v="73120"/>
    <x v="2"/>
    <s v="OFF-ST-10002756"/>
    <s v="Office Supplies"/>
    <x v="1"/>
    <x v="4"/>
    <x v="273"/>
    <n v="541.24"/>
  </r>
  <r>
    <n v="8009"/>
    <s v="CA-2016-110863"/>
    <d v="2016-11-17T00:00:00"/>
    <d v="2016-11-24T00:00:00"/>
    <x v="2"/>
    <s v="Standard Class"/>
    <x v="731"/>
    <x v="731"/>
    <s v="Consumer"/>
    <s v="United States"/>
    <s v="Oklahoma City"/>
    <s v="Oklahoma"/>
    <n v="73120"/>
    <x v="2"/>
    <s v="OFF-PA-10000474"/>
    <s v="Office Supplies"/>
    <x v="1"/>
    <x v="10"/>
    <x v="33"/>
    <n v="106.32"/>
  </r>
  <r>
    <n v="8010"/>
    <s v="CA-2016-110863"/>
    <d v="2016-11-17T00:00:00"/>
    <d v="2016-11-24T00:00:00"/>
    <x v="2"/>
    <s v="Standard Class"/>
    <x v="731"/>
    <x v="731"/>
    <s v="Consumer"/>
    <s v="United States"/>
    <s v="Oklahoma City"/>
    <s v="Oklahoma"/>
    <n v="73120"/>
    <x v="2"/>
    <s v="FUR-CH-10002073"/>
    <s v="Furniture"/>
    <x v="0"/>
    <x v="1"/>
    <x v="1792"/>
    <n v="1323.9"/>
  </r>
  <r>
    <n v="8011"/>
    <s v="CA-2015-127859"/>
    <d v="2015-03-17T00:00:00"/>
    <d v="2015-03-20T00:00:00"/>
    <x v="10"/>
    <s v="Second Class"/>
    <x v="425"/>
    <x v="425"/>
    <s v="Corporate"/>
    <s v="United States"/>
    <s v="Philadelphia"/>
    <s v="Pennsylvania"/>
    <n v="19134"/>
    <x v="3"/>
    <s v="OFF-PA-10003641"/>
    <s v="Office Supplies"/>
    <x v="1"/>
    <x v="10"/>
    <x v="947"/>
    <n v="126.624"/>
  </r>
  <r>
    <n v="8012"/>
    <s v="US-2016-136427"/>
    <d v="2016-06-20T00:00:00"/>
    <d v="2016-06-23T00:00:00"/>
    <x v="9"/>
    <s v="First Class"/>
    <x v="594"/>
    <x v="594"/>
    <s v="Consumer"/>
    <s v="United States"/>
    <s v="Aurora"/>
    <s v="Colorado"/>
    <n v="80013"/>
    <x v="1"/>
    <s v="TEC-PH-10002070"/>
    <s v="Technology"/>
    <x v="2"/>
    <x v="7"/>
    <x v="1794"/>
    <n v="125.944"/>
  </r>
  <r>
    <n v="8013"/>
    <s v="CA-2018-120168"/>
    <d v="2018-05-25T00:00:00"/>
    <d v="2018-05-25T00:00:00"/>
    <x v="5"/>
    <s v="Same Day"/>
    <x v="577"/>
    <x v="577"/>
    <s v="Consumer"/>
    <s v="United States"/>
    <s v="New York City"/>
    <s v="New York"/>
    <n v="10009"/>
    <x v="3"/>
    <s v="OFF-BI-10004519"/>
    <s v="Office Supplies"/>
    <x v="1"/>
    <x v="8"/>
    <x v="889"/>
    <n v="663.92"/>
  </r>
  <r>
    <n v="8014"/>
    <s v="CA-2018-120168"/>
    <d v="2018-05-25T00:00:00"/>
    <d v="2018-05-25T00:00:00"/>
    <x v="5"/>
    <s v="Same Day"/>
    <x v="577"/>
    <x v="577"/>
    <s v="Consumer"/>
    <s v="United States"/>
    <s v="New York City"/>
    <s v="New York"/>
    <n v="10009"/>
    <x v="3"/>
    <s v="TEC-AC-10002167"/>
    <s v="Technology"/>
    <x v="2"/>
    <x v="11"/>
    <x v="46"/>
    <n v="120"/>
  </r>
  <r>
    <n v="8015"/>
    <s v="CA-2018-120168"/>
    <d v="2018-05-25T00:00:00"/>
    <d v="2018-05-25T00:00:00"/>
    <x v="5"/>
    <s v="Same Day"/>
    <x v="577"/>
    <x v="577"/>
    <s v="Consumer"/>
    <s v="United States"/>
    <s v="New York City"/>
    <s v="New York"/>
    <n v="10009"/>
    <x v="3"/>
    <s v="OFF-FA-10000936"/>
    <s v="Office Supplies"/>
    <x v="1"/>
    <x v="13"/>
    <x v="1307"/>
    <n v="3.29"/>
  </r>
  <r>
    <n v="8016"/>
    <s v="CA-2018-120168"/>
    <d v="2018-05-25T00:00:00"/>
    <d v="2018-05-25T00:00:00"/>
    <x v="5"/>
    <s v="Same Day"/>
    <x v="577"/>
    <x v="577"/>
    <s v="Consumer"/>
    <s v="United States"/>
    <s v="New York City"/>
    <s v="New York"/>
    <n v="10009"/>
    <x v="3"/>
    <s v="FUR-FU-10000732"/>
    <s v="Furniture"/>
    <x v="0"/>
    <x v="5"/>
    <x v="545"/>
    <n v="18.84"/>
  </r>
  <r>
    <n v="8017"/>
    <s v="US-2015-131870"/>
    <d v="2015-09-09T00:00:00"/>
    <d v="2015-09-11T00:00:00"/>
    <x v="3"/>
    <s v="First Class"/>
    <x v="376"/>
    <x v="376"/>
    <s v="Home Office"/>
    <s v="United States"/>
    <s v="Lancaster"/>
    <s v="Ohio"/>
    <n v="43130"/>
    <x v="3"/>
    <s v="FUR-FU-10002501"/>
    <s v="Furniture"/>
    <x v="0"/>
    <x v="5"/>
    <x v="1293"/>
    <n v="60.671999999999997"/>
  </r>
  <r>
    <n v="8018"/>
    <s v="US-2015-131870"/>
    <d v="2015-09-09T00:00:00"/>
    <d v="2015-09-11T00:00:00"/>
    <x v="3"/>
    <s v="First Class"/>
    <x v="376"/>
    <x v="376"/>
    <s v="Home Office"/>
    <s v="United States"/>
    <s v="Lancaster"/>
    <s v="Ohio"/>
    <n v="43130"/>
    <x v="3"/>
    <s v="OFF-AR-10000634"/>
    <s v="Office Supplies"/>
    <x v="1"/>
    <x v="6"/>
    <x v="997"/>
    <n v="30.815999999999999"/>
  </r>
  <r>
    <n v="8019"/>
    <s v="CA-2018-114804"/>
    <d v="2018-10-17T00:00:00"/>
    <d v="2018-10-19T00:00:00"/>
    <x v="8"/>
    <s v="Second Class"/>
    <x v="292"/>
    <x v="292"/>
    <s v="Corporate"/>
    <s v="United States"/>
    <s v="Modesto"/>
    <s v="California"/>
    <n v="95351"/>
    <x v="1"/>
    <s v="TEC-PH-10001700"/>
    <s v="Technology"/>
    <x v="2"/>
    <x v="7"/>
    <x v="195"/>
    <n v="52.792000000000002"/>
  </r>
  <r>
    <n v="8020"/>
    <s v="CA-2018-167227"/>
    <d v="2018-02-11T00:00:00"/>
    <d v="2018-11-05T00:00:00"/>
    <x v="11"/>
    <s v="First Class"/>
    <x v="73"/>
    <x v="73"/>
    <s v="Consumer"/>
    <s v="United States"/>
    <s v="Saint Louis"/>
    <s v="Missouri"/>
    <n v="63116"/>
    <x v="2"/>
    <s v="OFF-AP-10001962"/>
    <s v="Office Supplies"/>
    <x v="1"/>
    <x v="9"/>
    <x v="1603"/>
    <n v="83.9"/>
  </r>
  <r>
    <n v="8021"/>
    <s v="CA-2018-167227"/>
    <d v="2018-02-11T00:00:00"/>
    <d v="2018-11-05T00:00:00"/>
    <x v="11"/>
    <s v="First Class"/>
    <x v="73"/>
    <x v="73"/>
    <s v="Consumer"/>
    <s v="United States"/>
    <s v="Saint Louis"/>
    <s v="Missouri"/>
    <n v="63116"/>
    <x v="2"/>
    <s v="OFF-PA-10001838"/>
    <s v="Office Supplies"/>
    <x v="1"/>
    <x v="10"/>
    <x v="1008"/>
    <n v="11.76"/>
  </r>
  <r>
    <n v="8022"/>
    <s v="CA-2015-129189"/>
    <d v="2015-07-21T00:00:00"/>
    <d v="2015-07-25T00:00:00"/>
    <x v="6"/>
    <s v="Standard Class"/>
    <x v="447"/>
    <x v="447"/>
    <s v="Corporate"/>
    <s v="United States"/>
    <s v="Dallas"/>
    <s v="Texas"/>
    <n v="75217"/>
    <x v="2"/>
    <s v="OFF-AP-10000124"/>
    <s v="Office Supplies"/>
    <x v="1"/>
    <x v="9"/>
    <x v="1236"/>
    <n v="4.992"/>
  </r>
  <r>
    <n v="8023"/>
    <s v="CA-2015-129189"/>
    <d v="2015-07-21T00:00:00"/>
    <d v="2015-07-25T00:00:00"/>
    <x v="6"/>
    <s v="Standard Class"/>
    <x v="447"/>
    <x v="447"/>
    <s v="Corporate"/>
    <s v="United States"/>
    <s v="Dallas"/>
    <s v="Texas"/>
    <n v="75217"/>
    <x v="2"/>
    <s v="OFF-EN-10003567"/>
    <s v="Office Supplies"/>
    <x v="1"/>
    <x v="12"/>
    <x v="1652"/>
    <n v="87.92"/>
  </r>
  <r>
    <n v="8024"/>
    <s v="CA-2015-129189"/>
    <d v="2015-07-21T00:00:00"/>
    <d v="2015-07-25T00:00:00"/>
    <x v="6"/>
    <s v="Standard Class"/>
    <x v="447"/>
    <x v="447"/>
    <s v="Corporate"/>
    <s v="United States"/>
    <s v="Dallas"/>
    <s v="Texas"/>
    <n v="75217"/>
    <x v="2"/>
    <s v="FUR-CH-10004997"/>
    <s v="Furniture"/>
    <x v="0"/>
    <x v="1"/>
    <x v="499"/>
    <n v="657.93"/>
  </r>
  <r>
    <n v="8025"/>
    <s v="CA-2015-129189"/>
    <d v="2015-07-21T00:00:00"/>
    <d v="2015-07-25T00:00:00"/>
    <x v="6"/>
    <s v="Standard Class"/>
    <x v="447"/>
    <x v="447"/>
    <s v="Corporate"/>
    <s v="United States"/>
    <s v="Dallas"/>
    <s v="Texas"/>
    <n v="75217"/>
    <x v="2"/>
    <s v="OFF-BI-10000494"/>
    <s v="Office Supplies"/>
    <x v="1"/>
    <x v="8"/>
    <x v="1572"/>
    <n v="1.044"/>
  </r>
  <r>
    <n v="8026"/>
    <s v="CA-2016-132465"/>
    <d v="2016-11-09T00:00:00"/>
    <d v="2016-09-15T00:00:00"/>
    <x v="2"/>
    <s v="Second Class"/>
    <x v="760"/>
    <x v="760"/>
    <s v="Corporate"/>
    <s v="United States"/>
    <s v="New York City"/>
    <s v="New York"/>
    <n v="10035"/>
    <x v="3"/>
    <s v="FUR-FU-10000277"/>
    <s v="Furniture"/>
    <x v="0"/>
    <x v="5"/>
    <x v="1795"/>
    <n v="210.68"/>
  </r>
  <r>
    <n v="8027"/>
    <s v="CA-2016-132465"/>
    <d v="2016-11-09T00:00:00"/>
    <d v="2016-09-15T00:00:00"/>
    <x v="2"/>
    <s v="Second Class"/>
    <x v="760"/>
    <x v="760"/>
    <s v="Corporate"/>
    <s v="United States"/>
    <s v="New York City"/>
    <s v="New York"/>
    <n v="10035"/>
    <x v="3"/>
    <s v="OFF-ST-10003641"/>
    <s v="Office Supplies"/>
    <x v="1"/>
    <x v="4"/>
    <x v="1808"/>
    <n v="78.8"/>
  </r>
  <r>
    <n v="8028"/>
    <s v="CA-2016-132465"/>
    <d v="2016-11-09T00:00:00"/>
    <d v="2016-09-15T00:00:00"/>
    <x v="2"/>
    <s v="Second Class"/>
    <x v="760"/>
    <x v="760"/>
    <s v="Corporate"/>
    <s v="United States"/>
    <s v="New York City"/>
    <s v="New York"/>
    <n v="10035"/>
    <x v="3"/>
    <s v="TEC-AC-10001998"/>
    <s v="Technology"/>
    <x v="2"/>
    <x v="11"/>
    <x v="84"/>
    <n v="19.989999999999998"/>
  </r>
  <r>
    <n v="8029"/>
    <s v="CA-2016-132465"/>
    <d v="2016-11-09T00:00:00"/>
    <d v="2016-09-15T00:00:00"/>
    <x v="2"/>
    <s v="Second Class"/>
    <x v="760"/>
    <x v="760"/>
    <s v="Corporate"/>
    <s v="United States"/>
    <s v="New York City"/>
    <s v="New York"/>
    <n v="10035"/>
    <x v="3"/>
    <s v="OFF-ST-10001932"/>
    <s v="Office Supplies"/>
    <x v="1"/>
    <x v="4"/>
    <x v="1650"/>
    <n v="772.68"/>
  </r>
  <r>
    <n v="8030"/>
    <s v="CA-2017-166373"/>
    <d v="2017-10-21T00:00:00"/>
    <d v="2017-10-25T00:00:00"/>
    <x v="8"/>
    <s v="Standard Class"/>
    <x v="535"/>
    <x v="535"/>
    <s v="Consumer"/>
    <s v="United States"/>
    <s v="San Antonio"/>
    <s v="Texas"/>
    <n v="78207"/>
    <x v="2"/>
    <s v="TEC-AC-10002323"/>
    <s v="Technology"/>
    <x v="2"/>
    <x v="11"/>
    <x v="177"/>
    <n v="106.08"/>
  </r>
  <r>
    <n v="8031"/>
    <s v="CA-2017-158806"/>
    <d v="2017-07-01T00:00:00"/>
    <d v="2017-01-11T00:00:00"/>
    <x v="6"/>
    <s v="Standard Class"/>
    <x v="392"/>
    <x v="392"/>
    <s v="Consumer"/>
    <s v="United States"/>
    <s v="Amarillo"/>
    <s v="Texas"/>
    <n v="79109"/>
    <x v="2"/>
    <s v="FUR-FU-10004270"/>
    <s v="Furniture"/>
    <x v="0"/>
    <x v="5"/>
    <x v="1381"/>
    <n v="23.076000000000001"/>
  </r>
  <r>
    <n v="8032"/>
    <s v="CA-2017-158806"/>
    <d v="2017-07-01T00:00:00"/>
    <d v="2017-01-11T00:00:00"/>
    <x v="6"/>
    <s v="Standard Class"/>
    <x v="392"/>
    <x v="392"/>
    <s v="Consumer"/>
    <s v="United States"/>
    <s v="Amarillo"/>
    <s v="Texas"/>
    <n v="79109"/>
    <x v="2"/>
    <s v="OFF-PA-10004621"/>
    <s v="Office Supplies"/>
    <x v="1"/>
    <x v="10"/>
    <x v="745"/>
    <n v="25.92"/>
  </r>
  <r>
    <n v="8033"/>
    <s v="CA-2016-119690"/>
    <d v="2016-06-25T00:00:00"/>
    <d v="2016-06-28T00:00:00"/>
    <x v="9"/>
    <s v="First Class"/>
    <x v="597"/>
    <x v="597"/>
    <s v="Consumer"/>
    <s v="United States"/>
    <s v="Houston"/>
    <s v="Texas"/>
    <n v="77041"/>
    <x v="2"/>
    <s v="OFF-PA-10001019"/>
    <s v="Office Supplies"/>
    <x v="1"/>
    <x v="10"/>
    <x v="681"/>
    <n v="47.951999999999998"/>
  </r>
  <r>
    <n v="8034"/>
    <s v="CA-2016-119690"/>
    <d v="2016-06-25T00:00:00"/>
    <d v="2016-06-28T00:00:00"/>
    <x v="9"/>
    <s v="First Class"/>
    <x v="597"/>
    <x v="597"/>
    <s v="Consumer"/>
    <s v="United States"/>
    <s v="Houston"/>
    <s v="Texas"/>
    <n v="77041"/>
    <x v="2"/>
    <s v="OFF-BI-10000201"/>
    <s v="Office Supplies"/>
    <x v="1"/>
    <x v="8"/>
    <x v="1687"/>
    <n v="0.98399999999999999"/>
  </r>
  <r>
    <n v="8035"/>
    <s v="CA-2016-119690"/>
    <d v="2016-06-25T00:00:00"/>
    <d v="2016-06-28T00:00:00"/>
    <x v="9"/>
    <s v="First Class"/>
    <x v="597"/>
    <x v="597"/>
    <s v="Consumer"/>
    <s v="United States"/>
    <s v="Houston"/>
    <s v="Texas"/>
    <n v="77041"/>
    <x v="2"/>
    <s v="FUR-FU-10004587"/>
    <s v="Furniture"/>
    <x v="0"/>
    <x v="5"/>
    <x v="1362"/>
    <n v="75.384"/>
  </r>
  <r>
    <n v="8036"/>
    <s v="CA-2016-119690"/>
    <d v="2016-06-25T00:00:00"/>
    <d v="2016-06-28T00:00:00"/>
    <x v="9"/>
    <s v="First Class"/>
    <x v="597"/>
    <x v="597"/>
    <s v="Consumer"/>
    <s v="United States"/>
    <s v="Houston"/>
    <s v="Texas"/>
    <n v="77041"/>
    <x v="2"/>
    <s v="OFF-LA-10001613"/>
    <s v="Office Supplies"/>
    <x v="1"/>
    <x v="2"/>
    <x v="743"/>
    <n v="4.6079999999999997"/>
  </r>
  <r>
    <n v="8037"/>
    <s v="CA-2016-153738"/>
    <d v="2016-09-20T00:00:00"/>
    <d v="2016-09-22T00:00:00"/>
    <x v="3"/>
    <s v="First Class"/>
    <x v="8"/>
    <x v="8"/>
    <s v="Consumer"/>
    <s v="United States"/>
    <s v="Lawrence"/>
    <s v="Massachusetts"/>
    <n v="1841"/>
    <x v="3"/>
    <s v="OFF-BI-10001308"/>
    <s v="Office Supplies"/>
    <x v="1"/>
    <x v="8"/>
    <x v="1360"/>
    <n v="37.68"/>
  </r>
  <r>
    <n v="8038"/>
    <s v="CA-2018-169012"/>
    <d v="2018-10-07T00:00:00"/>
    <d v="2018-07-14T00:00:00"/>
    <x v="8"/>
    <s v="Standard Class"/>
    <x v="667"/>
    <x v="667"/>
    <s v="Corporate"/>
    <s v="United States"/>
    <s v="Columbus"/>
    <s v="Georgia"/>
    <n v="31907"/>
    <x v="0"/>
    <s v="OFF-AP-10003278"/>
    <s v="Office Supplies"/>
    <x v="1"/>
    <x v="9"/>
    <x v="1793"/>
    <n v="41.91"/>
  </r>
  <r>
    <n v="8039"/>
    <s v="CA-2018-109393"/>
    <d v="2018-06-30T00:00:00"/>
    <d v="2018-07-02T00:00:00"/>
    <x v="9"/>
    <s v="Second Class"/>
    <x v="547"/>
    <x v="547"/>
    <s v="Consumer"/>
    <s v="United States"/>
    <s v="Los Angeles"/>
    <s v="California"/>
    <n v="90032"/>
    <x v="1"/>
    <s v="FUR-BO-10003966"/>
    <s v="Furniture"/>
    <x v="0"/>
    <x v="0"/>
    <x v="1095"/>
    <n v="435.99900000000002"/>
  </r>
  <r>
    <n v="8040"/>
    <s v="CA-2018-121489"/>
    <d v="2018-08-21T00:00:00"/>
    <d v="2018-08-25T00:00:00"/>
    <x v="0"/>
    <s v="Second Class"/>
    <x v="698"/>
    <x v="698"/>
    <s v="Corporate"/>
    <s v="United States"/>
    <s v="Seattle"/>
    <s v="Washington"/>
    <n v="98115"/>
    <x v="1"/>
    <s v="FUR-CH-10004698"/>
    <s v="Furniture"/>
    <x v="0"/>
    <x v="1"/>
    <x v="168"/>
    <n v="388.70400000000001"/>
  </r>
  <r>
    <n v="8041"/>
    <s v="CA-2018-121489"/>
    <d v="2018-08-21T00:00:00"/>
    <d v="2018-08-25T00:00:00"/>
    <x v="0"/>
    <s v="Second Class"/>
    <x v="698"/>
    <x v="698"/>
    <s v="Corporate"/>
    <s v="United States"/>
    <s v="Seattle"/>
    <s v="Washington"/>
    <n v="98115"/>
    <x v="1"/>
    <s v="OFF-ST-10000025"/>
    <s v="Office Supplies"/>
    <x v="1"/>
    <x v="4"/>
    <x v="621"/>
    <n v="572.58000000000004"/>
  </r>
  <r>
    <n v="8042"/>
    <s v="CA-2018-121489"/>
    <d v="2018-08-21T00:00:00"/>
    <d v="2018-08-25T00:00:00"/>
    <x v="0"/>
    <s v="Second Class"/>
    <x v="698"/>
    <x v="698"/>
    <s v="Corporate"/>
    <s v="United States"/>
    <s v="Seattle"/>
    <s v="Washington"/>
    <n v="98115"/>
    <x v="1"/>
    <s v="TEC-AC-10000682"/>
    <s v="Technology"/>
    <x v="2"/>
    <x v="11"/>
    <x v="1336"/>
    <n v="33.18"/>
  </r>
  <r>
    <n v="8043"/>
    <s v="US-2018-133081"/>
    <d v="2018-11-03T00:00:00"/>
    <d v="2018-03-15T00:00:00"/>
    <x v="2"/>
    <s v="Standard Class"/>
    <x v="391"/>
    <x v="391"/>
    <s v="Home Office"/>
    <s v="United States"/>
    <s v="Cambridge"/>
    <s v="Massachusetts"/>
    <n v="2138"/>
    <x v="3"/>
    <s v="TEC-AC-10001772"/>
    <s v="Technology"/>
    <x v="2"/>
    <x v="11"/>
    <x v="405"/>
    <n v="63.88"/>
  </r>
  <r>
    <n v="8044"/>
    <s v="US-2018-133081"/>
    <d v="2018-11-03T00:00:00"/>
    <d v="2018-03-15T00:00:00"/>
    <x v="2"/>
    <s v="Standard Class"/>
    <x v="391"/>
    <x v="391"/>
    <s v="Home Office"/>
    <s v="United States"/>
    <s v="Cambridge"/>
    <s v="Massachusetts"/>
    <n v="2138"/>
    <x v="3"/>
    <s v="FUR-FU-10001379"/>
    <s v="Furniture"/>
    <x v="0"/>
    <x v="5"/>
    <x v="1819"/>
    <n v="26.72"/>
  </r>
  <r>
    <n v="8045"/>
    <s v="CA-2018-165008"/>
    <d v="2018-09-15T00:00:00"/>
    <d v="2018-09-17T00:00:00"/>
    <x v="3"/>
    <s v="Second Class"/>
    <x v="770"/>
    <x v="770"/>
    <s v="Consumer"/>
    <s v="United States"/>
    <s v="Salt Lake City"/>
    <s v="Utah"/>
    <n v="84106"/>
    <x v="1"/>
    <s v="OFF-BI-10002794"/>
    <s v="Office Supplies"/>
    <x v="1"/>
    <x v="8"/>
    <x v="102"/>
    <n v="295.05599999999998"/>
  </r>
  <r>
    <n v="8046"/>
    <s v="CA-2017-145611"/>
    <d v="2017-09-20T00:00:00"/>
    <d v="2017-09-24T00:00:00"/>
    <x v="3"/>
    <s v="Standard Class"/>
    <x v="456"/>
    <x v="456"/>
    <s v="Consumer"/>
    <s v="United States"/>
    <s v="New York City"/>
    <s v="New York"/>
    <n v="10035"/>
    <x v="3"/>
    <s v="OFF-AP-10001005"/>
    <s v="Office Supplies"/>
    <x v="1"/>
    <x v="9"/>
    <x v="1140"/>
    <n v="393.25"/>
  </r>
  <r>
    <n v="8047"/>
    <s v="CA-2017-113600"/>
    <d v="2017-12-15T00:00:00"/>
    <d v="2017-12-17T00:00:00"/>
    <x v="1"/>
    <s v="Second Class"/>
    <x v="129"/>
    <x v="129"/>
    <s v="Consumer"/>
    <s v="United States"/>
    <s v="Cuyahoga Falls"/>
    <s v="Ohio"/>
    <n v="44221"/>
    <x v="3"/>
    <s v="OFF-BI-10000201"/>
    <s v="Office Supplies"/>
    <x v="1"/>
    <x v="8"/>
    <x v="1687"/>
    <n v="2.214"/>
  </r>
  <r>
    <n v="8048"/>
    <s v="CA-2018-130834"/>
    <d v="2018-03-11T00:00:00"/>
    <d v="2018-11-06T00:00:00"/>
    <x v="10"/>
    <s v="Second Class"/>
    <x v="594"/>
    <x v="594"/>
    <s v="Consumer"/>
    <s v="United States"/>
    <s v="Wilmington"/>
    <s v="North Carolina"/>
    <n v="28403"/>
    <x v="0"/>
    <s v="OFF-PA-10003673"/>
    <s v="Office Supplies"/>
    <x v="1"/>
    <x v="10"/>
    <x v="980"/>
    <n v="16.271999999999998"/>
  </r>
  <r>
    <n v="8049"/>
    <s v="CA-2017-168543"/>
    <d v="2017-03-07T00:00:00"/>
    <d v="2017-07-07T00:00:00"/>
    <x v="10"/>
    <s v="Standard Class"/>
    <x v="158"/>
    <x v="158"/>
    <s v="Corporate"/>
    <s v="United States"/>
    <s v="New York City"/>
    <s v="New York"/>
    <n v="10035"/>
    <x v="3"/>
    <s v="OFF-AP-10000938"/>
    <s v="Office Supplies"/>
    <x v="1"/>
    <x v="9"/>
    <x v="1712"/>
    <n v="706.86"/>
  </r>
  <r>
    <n v="8050"/>
    <s v="CA-2015-144974"/>
    <d v="2015-09-26T00:00:00"/>
    <d v="2015-09-30T00:00:00"/>
    <x v="3"/>
    <s v="Standard Class"/>
    <x v="782"/>
    <x v="782"/>
    <s v="Corporate"/>
    <s v="United States"/>
    <s v="Philadelphia"/>
    <s v="Pennsylvania"/>
    <n v="19140"/>
    <x v="3"/>
    <s v="OFF-BI-10003274"/>
    <s v="Office Supplies"/>
    <x v="1"/>
    <x v="8"/>
    <x v="122"/>
    <n v="5.97"/>
  </r>
  <r>
    <n v="8051"/>
    <s v="CA-2015-144974"/>
    <d v="2015-09-26T00:00:00"/>
    <d v="2015-09-30T00:00:00"/>
    <x v="3"/>
    <s v="Standard Class"/>
    <x v="782"/>
    <x v="782"/>
    <s v="Corporate"/>
    <s v="United States"/>
    <s v="Philadelphia"/>
    <s v="Pennsylvania"/>
    <n v="19140"/>
    <x v="3"/>
    <s v="FUR-FU-10001095"/>
    <s v="Furniture"/>
    <x v="0"/>
    <x v="5"/>
    <x v="748"/>
    <n v="21.184000000000001"/>
  </r>
  <r>
    <n v="8052"/>
    <s v="CA-2015-144974"/>
    <d v="2015-09-26T00:00:00"/>
    <d v="2015-09-30T00:00:00"/>
    <x v="3"/>
    <s v="Standard Class"/>
    <x v="782"/>
    <x v="782"/>
    <s v="Corporate"/>
    <s v="United States"/>
    <s v="Philadelphia"/>
    <s v="Pennsylvania"/>
    <n v="19140"/>
    <x v="3"/>
    <s v="OFF-AP-10001492"/>
    <s v="Office Supplies"/>
    <x v="1"/>
    <x v="9"/>
    <x v="22"/>
    <n v="41.375999999999998"/>
  </r>
  <r>
    <n v="8053"/>
    <s v="CA-2015-109904"/>
    <d v="2015-07-14T00:00:00"/>
    <d v="2015-07-17T00:00:00"/>
    <x v="6"/>
    <s v="Second Class"/>
    <x v="541"/>
    <x v="541"/>
    <s v="Corporate"/>
    <s v="United States"/>
    <s v="New York City"/>
    <s v="New York"/>
    <n v="10009"/>
    <x v="3"/>
    <s v="OFF-AR-10004999"/>
    <s v="Office Supplies"/>
    <x v="1"/>
    <x v="6"/>
    <x v="873"/>
    <n v="17.940000000000001"/>
  </r>
  <r>
    <n v="8054"/>
    <s v="CA-2018-152205"/>
    <d v="2018-09-28T00:00:00"/>
    <d v="2018-10-05T00:00:00"/>
    <x v="3"/>
    <s v="Standard Class"/>
    <x v="245"/>
    <x v="245"/>
    <s v="Corporate"/>
    <s v="United States"/>
    <s v="Philadelphia"/>
    <s v="Pennsylvania"/>
    <n v="19134"/>
    <x v="3"/>
    <s v="OFF-BI-10004094"/>
    <s v="Office Supplies"/>
    <x v="1"/>
    <x v="8"/>
    <x v="608"/>
    <n v="2.6549999999999998"/>
  </r>
  <r>
    <n v="8055"/>
    <s v="CA-2016-121188"/>
    <d v="2016-08-28T00:00:00"/>
    <d v="2016-09-04T00:00:00"/>
    <x v="0"/>
    <s v="Standard Class"/>
    <x v="90"/>
    <x v="90"/>
    <s v="Consumer"/>
    <s v="United States"/>
    <s v="Los Angeles"/>
    <s v="California"/>
    <n v="90049"/>
    <x v="1"/>
    <s v="OFF-ST-10001490"/>
    <s v="Office Supplies"/>
    <x v="1"/>
    <x v="4"/>
    <x v="518"/>
    <n v="892.35"/>
  </r>
  <r>
    <n v="8056"/>
    <s v="CA-2016-121188"/>
    <d v="2016-08-28T00:00:00"/>
    <d v="2016-09-04T00:00:00"/>
    <x v="0"/>
    <s v="Standard Class"/>
    <x v="90"/>
    <x v="90"/>
    <s v="Consumer"/>
    <s v="United States"/>
    <s v="Los Angeles"/>
    <s v="California"/>
    <n v="90049"/>
    <x v="1"/>
    <s v="FUR-BO-10004695"/>
    <s v="Furniture"/>
    <x v="0"/>
    <x v="0"/>
    <x v="200"/>
    <n v="307.666"/>
  </r>
  <r>
    <n v="8057"/>
    <s v="CA-2016-121188"/>
    <d v="2016-08-28T00:00:00"/>
    <d v="2016-09-04T00:00:00"/>
    <x v="0"/>
    <s v="Standard Class"/>
    <x v="90"/>
    <x v="90"/>
    <s v="Consumer"/>
    <s v="United States"/>
    <s v="Los Angeles"/>
    <s v="California"/>
    <n v="90049"/>
    <x v="1"/>
    <s v="OFF-ST-10000736"/>
    <s v="Office Supplies"/>
    <x v="1"/>
    <x v="4"/>
    <x v="460"/>
    <n v="728.82"/>
  </r>
  <r>
    <n v="8058"/>
    <s v="CA-2016-121188"/>
    <d v="2016-08-28T00:00:00"/>
    <d v="2016-09-04T00:00:00"/>
    <x v="0"/>
    <s v="Standard Class"/>
    <x v="90"/>
    <x v="90"/>
    <s v="Consumer"/>
    <s v="United States"/>
    <s v="Los Angeles"/>
    <s v="California"/>
    <n v="90049"/>
    <x v="1"/>
    <s v="OFF-BI-10001617"/>
    <s v="Office Supplies"/>
    <x v="1"/>
    <x v="8"/>
    <x v="1324"/>
    <n v="41.36"/>
  </r>
  <r>
    <n v="8059"/>
    <s v="CA-2016-121188"/>
    <d v="2016-08-28T00:00:00"/>
    <d v="2016-09-04T00:00:00"/>
    <x v="0"/>
    <s v="Standard Class"/>
    <x v="90"/>
    <x v="90"/>
    <s v="Consumer"/>
    <s v="United States"/>
    <s v="Los Angeles"/>
    <s v="California"/>
    <n v="90049"/>
    <x v="1"/>
    <s v="TEC-PH-10003589"/>
    <s v="Technology"/>
    <x v="2"/>
    <x v="7"/>
    <x v="826"/>
    <n v="43.176000000000002"/>
  </r>
  <r>
    <n v="8060"/>
    <s v="CA-2016-121188"/>
    <d v="2016-08-28T00:00:00"/>
    <d v="2016-09-04T00:00:00"/>
    <x v="0"/>
    <s v="Standard Class"/>
    <x v="90"/>
    <x v="90"/>
    <s v="Consumer"/>
    <s v="United States"/>
    <s v="Los Angeles"/>
    <s v="California"/>
    <n v="90049"/>
    <x v="1"/>
    <s v="FUR-FU-10003981"/>
    <s v="Furniture"/>
    <x v="0"/>
    <x v="5"/>
    <x v="325"/>
    <n v="4.16"/>
  </r>
  <r>
    <n v="8061"/>
    <s v="CA-2016-156013"/>
    <d v="2016-09-20T00:00:00"/>
    <d v="2016-09-26T00:00:00"/>
    <x v="3"/>
    <s v="Standard Class"/>
    <x v="568"/>
    <x v="568"/>
    <s v="Corporate"/>
    <s v="United States"/>
    <s v="Long Beach"/>
    <s v="New York"/>
    <n v="11561"/>
    <x v="3"/>
    <s v="OFF-PA-10001970"/>
    <s v="Office Supplies"/>
    <x v="1"/>
    <x v="10"/>
    <x v="314"/>
    <n v="61.4"/>
  </r>
  <r>
    <n v="8062"/>
    <s v="CA-2016-156013"/>
    <d v="2016-09-20T00:00:00"/>
    <d v="2016-09-26T00:00:00"/>
    <x v="3"/>
    <s v="Standard Class"/>
    <x v="568"/>
    <x v="568"/>
    <s v="Corporate"/>
    <s v="United States"/>
    <s v="Long Beach"/>
    <s v="New York"/>
    <n v="11561"/>
    <x v="3"/>
    <s v="OFF-BI-10002437"/>
    <s v="Office Supplies"/>
    <x v="1"/>
    <x v="8"/>
    <x v="1314"/>
    <n v="24.448"/>
  </r>
  <r>
    <n v="8063"/>
    <s v="CA-2017-132997"/>
    <d v="2017-07-11T00:00:00"/>
    <d v="2017-11-09T00:00:00"/>
    <x v="6"/>
    <s v="First Class"/>
    <x v="560"/>
    <x v="560"/>
    <s v="Consumer"/>
    <s v="United States"/>
    <s v="Rochester"/>
    <s v="New York"/>
    <n v="14609"/>
    <x v="3"/>
    <s v="TEC-PH-10000586"/>
    <s v="Technology"/>
    <x v="2"/>
    <x v="7"/>
    <x v="506"/>
    <n v="263.95999999999998"/>
  </r>
  <r>
    <n v="8064"/>
    <s v="CA-2017-132997"/>
    <d v="2017-07-11T00:00:00"/>
    <d v="2017-11-09T00:00:00"/>
    <x v="6"/>
    <s v="First Class"/>
    <x v="560"/>
    <x v="560"/>
    <s v="Consumer"/>
    <s v="United States"/>
    <s v="Rochester"/>
    <s v="New York"/>
    <n v="14609"/>
    <x v="3"/>
    <s v="TEC-PH-10003811"/>
    <s v="Technology"/>
    <x v="2"/>
    <x v="7"/>
    <x v="1196"/>
    <n v="359.97"/>
  </r>
  <r>
    <n v="8065"/>
    <s v="CA-2017-132997"/>
    <d v="2017-07-11T00:00:00"/>
    <d v="2017-11-09T00:00:00"/>
    <x v="6"/>
    <s v="First Class"/>
    <x v="560"/>
    <x v="560"/>
    <s v="Consumer"/>
    <s v="United States"/>
    <s v="Rochester"/>
    <s v="New York"/>
    <n v="14609"/>
    <x v="3"/>
    <s v="OFF-PA-10004983"/>
    <s v="Office Supplies"/>
    <x v="1"/>
    <x v="10"/>
    <x v="1332"/>
    <n v="12.96"/>
  </r>
  <r>
    <n v="8066"/>
    <s v="CA-2017-132997"/>
    <d v="2017-07-11T00:00:00"/>
    <d v="2017-11-09T00:00:00"/>
    <x v="6"/>
    <s v="First Class"/>
    <x v="560"/>
    <x v="560"/>
    <s v="Consumer"/>
    <s v="United States"/>
    <s v="Rochester"/>
    <s v="New York"/>
    <n v="14609"/>
    <x v="3"/>
    <s v="OFF-ST-10003479"/>
    <s v="Office Supplies"/>
    <x v="1"/>
    <x v="4"/>
    <x v="41"/>
    <n v="116.82"/>
  </r>
  <r>
    <n v="8067"/>
    <s v="CA-2017-132997"/>
    <d v="2017-07-11T00:00:00"/>
    <d v="2017-11-09T00:00:00"/>
    <x v="6"/>
    <s v="First Class"/>
    <x v="560"/>
    <x v="560"/>
    <s v="Consumer"/>
    <s v="United States"/>
    <s v="Rochester"/>
    <s v="New York"/>
    <n v="14609"/>
    <x v="3"/>
    <s v="OFF-BI-10004318"/>
    <s v="Office Supplies"/>
    <x v="1"/>
    <x v="8"/>
    <x v="1583"/>
    <n v="276.78399999999999"/>
  </r>
  <r>
    <n v="8068"/>
    <s v="US-2016-160563"/>
    <d v="2016-10-20T00:00:00"/>
    <d v="2016-10-24T00:00:00"/>
    <x v="8"/>
    <s v="Standard Class"/>
    <x v="374"/>
    <x v="374"/>
    <s v="Corporate"/>
    <s v="United States"/>
    <s v="San Francisco"/>
    <s v="California"/>
    <n v="94109"/>
    <x v="1"/>
    <s v="TEC-AC-10002567"/>
    <s v="Technology"/>
    <x v="2"/>
    <x v="11"/>
    <x v="428"/>
    <n v="239.97"/>
  </r>
  <r>
    <n v="8069"/>
    <s v="US-2016-160563"/>
    <d v="2016-10-20T00:00:00"/>
    <d v="2016-10-24T00:00:00"/>
    <x v="8"/>
    <s v="Standard Class"/>
    <x v="374"/>
    <x v="374"/>
    <s v="Corporate"/>
    <s v="United States"/>
    <s v="San Francisco"/>
    <s v="California"/>
    <n v="94109"/>
    <x v="1"/>
    <s v="FUR-FU-10001731"/>
    <s v="Furniture"/>
    <x v="0"/>
    <x v="5"/>
    <x v="1556"/>
    <n v="16.02"/>
  </r>
  <r>
    <n v="8070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OFF-ST-10002743"/>
    <s v="Office Supplies"/>
    <x v="1"/>
    <x v="4"/>
    <x v="418"/>
    <n v="454.56"/>
  </r>
  <r>
    <n v="8071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FUR-FU-10002116"/>
    <s v="Furniture"/>
    <x v="0"/>
    <x v="5"/>
    <x v="1440"/>
    <n v="141.41999999999999"/>
  </r>
  <r>
    <n v="8072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FUR-CH-10003199"/>
    <s v="Furniture"/>
    <x v="0"/>
    <x v="1"/>
    <x v="637"/>
    <n v="310.74400000000003"/>
  </r>
  <r>
    <n v="8073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OFF-AR-10003158"/>
    <s v="Office Supplies"/>
    <x v="1"/>
    <x v="6"/>
    <x v="703"/>
    <n v="12.736000000000001"/>
  </r>
  <r>
    <n v="8074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OFF-BI-10000301"/>
    <s v="Office Supplies"/>
    <x v="1"/>
    <x v="8"/>
    <x v="625"/>
    <n v="6.47"/>
  </r>
  <r>
    <n v="8075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OFF-BI-10000343"/>
    <s v="Office Supplies"/>
    <x v="1"/>
    <x v="8"/>
    <x v="186"/>
    <n v="13.747999999999999"/>
  </r>
  <r>
    <n v="8076"/>
    <s v="CA-2018-151750"/>
    <d v="2018-01-01T00:00:00"/>
    <d v="2018-01-05T00:00:00"/>
    <x v="7"/>
    <s v="Standard Class"/>
    <x v="49"/>
    <x v="49"/>
    <s v="Consumer"/>
    <s v="United States"/>
    <s v="Huntsville"/>
    <s v="Texas"/>
    <n v="77340"/>
    <x v="2"/>
    <s v="OFF-AP-10004708"/>
    <s v="Office Supplies"/>
    <x v="1"/>
    <x v="9"/>
    <x v="513"/>
    <n v="15.224"/>
  </r>
  <r>
    <n v="8077"/>
    <s v="CA-2016-106187"/>
    <d v="2016-06-23T00:00:00"/>
    <d v="2016-06-29T00:00:00"/>
    <x v="9"/>
    <s v="Standard Class"/>
    <x v="575"/>
    <x v="575"/>
    <s v="Corporate"/>
    <s v="United States"/>
    <s v="East Point"/>
    <s v="Georgia"/>
    <n v="30344"/>
    <x v="0"/>
    <s v="FUR-FU-10000794"/>
    <s v="Furniture"/>
    <x v="0"/>
    <x v="5"/>
    <x v="645"/>
    <n v="27.42"/>
  </r>
  <r>
    <n v="8078"/>
    <s v="CA-2016-106187"/>
    <d v="2016-06-23T00:00:00"/>
    <d v="2016-06-29T00:00:00"/>
    <x v="9"/>
    <s v="Standard Class"/>
    <x v="575"/>
    <x v="575"/>
    <s v="Corporate"/>
    <s v="United States"/>
    <s v="East Point"/>
    <s v="Georgia"/>
    <n v="30344"/>
    <x v="0"/>
    <s v="OFF-BI-10004519"/>
    <s v="Office Supplies"/>
    <x v="1"/>
    <x v="8"/>
    <x v="889"/>
    <n v="165.98"/>
  </r>
  <r>
    <n v="8079"/>
    <s v="CA-2016-106187"/>
    <d v="2016-06-23T00:00:00"/>
    <d v="2016-06-29T00:00:00"/>
    <x v="9"/>
    <s v="Standard Class"/>
    <x v="575"/>
    <x v="575"/>
    <s v="Corporate"/>
    <s v="United States"/>
    <s v="East Point"/>
    <s v="Georgia"/>
    <n v="30344"/>
    <x v="0"/>
    <s v="TEC-AC-10001590"/>
    <s v="Technology"/>
    <x v="2"/>
    <x v="11"/>
    <x v="1356"/>
    <n v="75"/>
  </r>
  <r>
    <n v="8080"/>
    <s v="US-2017-164945"/>
    <d v="2017-11-22T00:00:00"/>
    <d v="2017-11-27T00:00:00"/>
    <x v="2"/>
    <s v="Standard Class"/>
    <x v="402"/>
    <x v="402"/>
    <s v="Home Office"/>
    <s v="United States"/>
    <s v="New York City"/>
    <s v="New York"/>
    <n v="10009"/>
    <x v="3"/>
    <s v="OFF-BI-10001524"/>
    <s v="Office Supplies"/>
    <x v="1"/>
    <x v="8"/>
    <x v="301"/>
    <n v="134.27199999999999"/>
  </r>
  <r>
    <n v="8081"/>
    <s v="CA-2016-150714"/>
    <d v="2016-10-26T00:00:00"/>
    <d v="2016-11-01T00:00:00"/>
    <x v="8"/>
    <s v="Standard Class"/>
    <x v="120"/>
    <x v="120"/>
    <s v="Corporate"/>
    <s v="United States"/>
    <s v="Springfield"/>
    <s v="Oregon"/>
    <n v="97477"/>
    <x v="1"/>
    <s v="OFF-LA-10001474"/>
    <s v="Office Supplies"/>
    <x v="1"/>
    <x v="2"/>
    <x v="926"/>
    <n v="146.54400000000001"/>
  </r>
  <r>
    <n v="8082"/>
    <s v="CA-2016-150714"/>
    <d v="2016-10-26T00:00:00"/>
    <d v="2016-11-01T00:00:00"/>
    <x v="8"/>
    <s v="Standard Class"/>
    <x v="120"/>
    <x v="120"/>
    <s v="Corporate"/>
    <s v="United States"/>
    <s v="Springfield"/>
    <s v="Oregon"/>
    <n v="97477"/>
    <x v="1"/>
    <s v="OFF-PA-10001497"/>
    <s v="Office Supplies"/>
    <x v="1"/>
    <x v="10"/>
    <x v="1755"/>
    <n v="131.904"/>
  </r>
  <r>
    <n v="8083"/>
    <s v="CA-2016-150714"/>
    <d v="2016-10-26T00:00:00"/>
    <d v="2016-11-01T00:00:00"/>
    <x v="8"/>
    <s v="Standard Class"/>
    <x v="120"/>
    <x v="120"/>
    <s v="Corporate"/>
    <s v="United States"/>
    <s v="Springfield"/>
    <s v="Oregon"/>
    <n v="97477"/>
    <x v="1"/>
    <s v="OFF-AP-10003287"/>
    <s v="Office Supplies"/>
    <x v="1"/>
    <x v="9"/>
    <x v="543"/>
    <n v="203.88"/>
  </r>
  <r>
    <n v="8084"/>
    <s v="CA-2016-150714"/>
    <d v="2016-10-26T00:00:00"/>
    <d v="2016-11-01T00:00:00"/>
    <x v="8"/>
    <s v="Standard Class"/>
    <x v="120"/>
    <x v="120"/>
    <s v="Corporate"/>
    <s v="United States"/>
    <s v="Springfield"/>
    <s v="Oregon"/>
    <n v="97477"/>
    <x v="1"/>
    <s v="OFF-BI-10002982"/>
    <s v="Office Supplies"/>
    <x v="1"/>
    <x v="8"/>
    <x v="1267"/>
    <n v="14.301"/>
  </r>
  <r>
    <n v="8085"/>
    <s v="CA-2016-150714"/>
    <d v="2016-10-26T00:00:00"/>
    <d v="2016-11-01T00:00:00"/>
    <x v="8"/>
    <s v="Standard Class"/>
    <x v="120"/>
    <x v="120"/>
    <s v="Corporate"/>
    <s v="United States"/>
    <s v="Springfield"/>
    <s v="Oregon"/>
    <n v="97477"/>
    <x v="1"/>
    <s v="OFF-ST-10001809"/>
    <s v="Office Supplies"/>
    <x v="1"/>
    <x v="4"/>
    <x v="435"/>
    <n v="718.64"/>
  </r>
  <r>
    <n v="8086"/>
    <s v="CA-2017-105753"/>
    <d v="2017-10-20T00:00:00"/>
    <d v="2017-10-26T00:00:00"/>
    <x v="8"/>
    <s v="Standard Class"/>
    <x v="784"/>
    <x v="784"/>
    <s v="Home Office"/>
    <s v="United States"/>
    <s v="Arlington"/>
    <s v="Virginia"/>
    <n v="22204"/>
    <x v="0"/>
    <s v="FUR-FU-10000246"/>
    <s v="Furniture"/>
    <x v="0"/>
    <x v="5"/>
    <x v="391"/>
    <n v="61.1"/>
  </r>
  <r>
    <n v="8087"/>
    <s v="CA-2018-120894"/>
    <d v="2018-04-28T00:00:00"/>
    <d v="2018-05-02T00:00:00"/>
    <x v="4"/>
    <s v="Standard Class"/>
    <x v="691"/>
    <x v="691"/>
    <s v="Consumer"/>
    <s v="United States"/>
    <s v="Wilmington"/>
    <s v="North Carolina"/>
    <n v="28403"/>
    <x v="0"/>
    <s v="OFF-AP-10000252"/>
    <s v="Office Supplies"/>
    <x v="1"/>
    <x v="9"/>
    <x v="1251"/>
    <n v="28.08"/>
  </r>
  <r>
    <n v="8088"/>
    <s v="CA-2017-106621"/>
    <d v="2017-09-29T00:00:00"/>
    <d v="2017-10-01T00:00:00"/>
    <x v="3"/>
    <s v="Second Class"/>
    <x v="678"/>
    <x v="678"/>
    <s v="Corporate"/>
    <s v="United States"/>
    <s v="Yuma"/>
    <s v="Arizona"/>
    <n v="85364"/>
    <x v="1"/>
    <s v="OFF-AR-10002375"/>
    <s v="Office Supplies"/>
    <x v="1"/>
    <x v="6"/>
    <x v="831"/>
    <n v="10.496"/>
  </r>
  <r>
    <n v="8089"/>
    <s v="CA-2016-107020"/>
    <d v="2016-10-07T00:00:00"/>
    <d v="2016-07-14T00:00:00"/>
    <x v="8"/>
    <s v="Standard Class"/>
    <x v="160"/>
    <x v="160"/>
    <s v="Consumer"/>
    <s v="United States"/>
    <s v="San Bernardino"/>
    <s v="California"/>
    <n v="92404"/>
    <x v="1"/>
    <s v="OFF-BI-10003719"/>
    <s v="Office Supplies"/>
    <x v="1"/>
    <x v="8"/>
    <x v="691"/>
    <n v="39.92"/>
  </r>
  <r>
    <n v="8090"/>
    <s v="US-2016-117492"/>
    <d v="2016-07-08T00:00:00"/>
    <d v="2016-08-09T00:00:00"/>
    <x v="6"/>
    <s v="First Class"/>
    <x v="374"/>
    <x v="374"/>
    <s v="Corporate"/>
    <s v="United States"/>
    <s v="Baltimore"/>
    <s v="Maryland"/>
    <n v="21215"/>
    <x v="3"/>
    <s v="OFF-AP-10001492"/>
    <s v="Office Supplies"/>
    <x v="1"/>
    <x v="9"/>
    <x v="22"/>
    <n v="77.58"/>
  </r>
  <r>
    <n v="8091"/>
    <s v="CA-2015-101392"/>
    <d v="2015-07-12T00:00:00"/>
    <d v="2015-12-13T00:00:00"/>
    <x v="6"/>
    <s v="Standard Class"/>
    <x v="357"/>
    <x v="357"/>
    <s v="Home Office"/>
    <s v="United States"/>
    <s v="Seattle"/>
    <s v="Washington"/>
    <n v="98103"/>
    <x v="1"/>
    <s v="OFF-ST-10000532"/>
    <s v="Office Supplies"/>
    <x v="1"/>
    <x v="4"/>
    <x v="1412"/>
    <n v="269.36"/>
  </r>
  <r>
    <n v="8092"/>
    <s v="CA-2016-127502"/>
    <d v="2016-10-12T00:00:00"/>
    <d v="2016-12-14T00:00:00"/>
    <x v="8"/>
    <s v="Standard Class"/>
    <x v="363"/>
    <x v="363"/>
    <s v="Consumer"/>
    <s v="United States"/>
    <s v="San Francisco"/>
    <s v="California"/>
    <n v="94110"/>
    <x v="1"/>
    <s v="OFF-LA-10001613"/>
    <s v="Office Supplies"/>
    <x v="1"/>
    <x v="2"/>
    <x v="743"/>
    <n v="5.76"/>
  </r>
  <r>
    <n v="8093"/>
    <s v="CA-2018-143658"/>
    <d v="2018-08-11T00:00:00"/>
    <d v="2018-11-13T00:00:00"/>
    <x v="0"/>
    <s v="Second Class"/>
    <x v="676"/>
    <x v="676"/>
    <s v="Home Office"/>
    <s v="United States"/>
    <s v="New York City"/>
    <s v="New York"/>
    <n v="10035"/>
    <x v="3"/>
    <s v="OFF-AR-10002818"/>
    <s v="Office Supplies"/>
    <x v="1"/>
    <x v="6"/>
    <x v="933"/>
    <n v="109.9"/>
  </r>
  <r>
    <n v="8094"/>
    <s v="CA-2018-133046"/>
    <d v="2018-07-27T00:00:00"/>
    <d v="2018-08-01T00:00:00"/>
    <x v="6"/>
    <s v="Second Class"/>
    <x v="589"/>
    <x v="589"/>
    <s v="Consumer"/>
    <s v="United States"/>
    <s v="Seattle"/>
    <s v="Washington"/>
    <n v="98115"/>
    <x v="1"/>
    <s v="FUR-FU-10001940"/>
    <s v="Furniture"/>
    <x v="0"/>
    <x v="5"/>
    <x v="222"/>
    <n v="23.88"/>
  </r>
  <r>
    <n v="8095"/>
    <s v="CA-2018-133046"/>
    <d v="2018-07-27T00:00:00"/>
    <d v="2018-08-01T00:00:00"/>
    <x v="6"/>
    <s v="Second Class"/>
    <x v="589"/>
    <x v="589"/>
    <s v="Consumer"/>
    <s v="United States"/>
    <s v="Seattle"/>
    <s v="Washington"/>
    <n v="98115"/>
    <x v="1"/>
    <s v="OFF-PA-10003883"/>
    <s v="Office Supplies"/>
    <x v="1"/>
    <x v="10"/>
    <x v="1238"/>
    <n v="26.2"/>
  </r>
  <r>
    <n v="8096"/>
    <s v="CA-2018-133046"/>
    <d v="2018-07-27T00:00:00"/>
    <d v="2018-08-01T00:00:00"/>
    <x v="6"/>
    <s v="Second Class"/>
    <x v="589"/>
    <x v="589"/>
    <s v="Consumer"/>
    <s v="United States"/>
    <s v="Seattle"/>
    <s v="Washington"/>
    <n v="98115"/>
    <x v="1"/>
    <s v="OFF-PA-10002787"/>
    <s v="Office Supplies"/>
    <x v="1"/>
    <x v="10"/>
    <x v="1276"/>
    <n v="12.96"/>
  </r>
  <r>
    <n v="8097"/>
    <s v="CA-2018-133046"/>
    <d v="2018-07-27T00:00:00"/>
    <d v="2018-08-01T00:00:00"/>
    <x v="6"/>
    <s v="Second Class"/>
    <x v="589"/>
    <x v="589"/>
    <s v="Consumer"/>
    <s v="United States"/>
    <s v="Seattle"/>
    <s v="Washington"/>
    <n v="98115"/>
    <x v="1"/>
    <s v="TEC-AC-10000991"/>
    <s v="Technology"/>
    <x v="2"/>
    <x v="11"/>
    <x v="437"/>
    <n v="234.95"/>
  </r>
  <r>
    <n v="8098"/>
    <s v="CA-2018-122798"/>
    <d v="2018-12-28T00:00:00"/>
    <d v="2019-01-01T00:00:00"/>
    <x v="1"/>
    <s v="Standard Class"/>
    <x v="603"/>
    <x v="603"/>
    <s v="Consumer"/>
    <s v="United States"/>
    <s v="Albuquerque"/>
    <s v="New Mexico"/>
    <n v="87105"/>
    <x v="1"/>
    <s v="OFF-ST-10003058"/>
    <s v="Office Supplies"/>
    <x v="1"/>
    <x v="4"/>
    <x v="393"/>
    <n v="118.25"/>
  </r>
  <r>
    <n v="8099"/>
    <s v="CA-2018-122798"/>
    <d v="2018-12-28T00:00:00"/>
    <d v="2019-01-01T00:00:00"/>
    <x v="1"/>
    <s v="Standard Class"/>
    <x v="603"/>
    <x v="603"/>
    <s v="Consumer"/>
    <s v="United States"/>
    <s v="Albuquerque"/>
    <s v="New Mexico"/>
    <n v="87105"/>
    <x v="1"/>
    <s v="OFF-PA-10004239"/>
    <s v="Office Supplies"/>
    <x v="1"/>
    <x v="10"/>
    <x v="1421"/>
    <n v="4.28"/>
  </r>
  <r>
    <n v="8100"/>
    <s v="CA-2017-169663"/>
    <d v="2017-10-03T00:00:00"/>
    <d v="2017-03-13T00:00:00"/>
    <x v="8"/>
    <s v="First Class"/>
    <x v="563"/>
    <x v="563"/>
    <s v="Home Office"/>
    <s v="United States"/>
    <s v="Los Angeles"/>
    <s v="California"/>
    <n v="90045"/>
    <x v="1"/>
    <s v="TEC-AC-10003038"/>
    <s v="Technology"/>
    <x v="2"/>
    <x v="11"/>
    <x v="1033"/>
    <n v="26.85"/>
  </r>
  <r>
    <n v="8101"/>
    <s v="CA-2017-169663"/>
    <d v="2017-10-03T00:00:00"/>
    <d v="2017-03-13T00:00:00"/>
    <x v="8"/>
    <s v="First Class"/>
    <x v="563"/>
    <x v="563"/>
    <s v="Home Office"/>
    <s v="United States"/>
    <s v="Los Angeles"/>
    <s v="California"/>
    <n v="90045"/>
    <x v="1"/>
    <s v="TEC-MA-10000984"/>
    <s v="Technology"/>
    <x v="2"/>
    <x v="15"/>
    <x v="1820"/>
    <n v="3357.6"/>
  </r>
  <r>
    <n v="8102"/>
    <s v="CA-2016-149846"/>
    <d v="2016-05-22T00:00:00"/>
    <d v="2016-05-26T00:00:00"/>
    <x v="5"/>
    <s v="Standard Class"/>
    <x v="766"/>
    <x v="766"/>
    <s v="Consumer"/>
    <s v="United States"/>
    <s v="Los Angeles"/>
    <s v="California"/>
    <n v="90045"/>
    <x v="1"/>
    <s v="OFF-LA-10004484"/>
    <s v="Office Supplies"/>
    <x v="1"/>
    <x v="2"/>
    <x v="617"/>
    <n v="8.26"/>
  </r>
  <r>
    <n v="8103"/>
    <s v="CA-2016-149846"/>
    <d v="2016-05-22T00:00:00"/>
    <d v="2016-05-26T00:00:00"/>
    <x v="5"/>
    <s v="Standard Class"/>
    <x v="766"/>
    <x v="766"/>
    <s v="Consumer"/>
    <s v="United States"/>
    <s v="Los Angeles"/>
    <s v="California"/>
    <n v="90045"/>
    <x v="1"/>
    <s v="TEC-MA-10004002"/>
    <s v="Technology"/>
    <x v="2"/>
    <x v="15"/>
    <x v="668"/>
    <n v="2973.32"/>
  </r>
  <r>
    <n v="8104"/>
    <s v="CA-2016-149846"/>
    <d v="2016-05-22T00:00:00"/>
    <d v="2016-05-26T00:00:00"/>
    <x v="5"/>
    <s v="Standard Class"/>
    <x v="766"/>
    <x v="766"/>
    <s v="Consumer"/>
    <s v="United States"/>
    <s v="Los Angeles"/>
    <s v="California"/>
    <n v="90045"/>
    <x v="1"/>
    <s v="OFF-ST-10002406"/>
    <s v="Office Supplies"/>
    <x v="1"/>
    <x v="4"/>
    <x v="328"/>
    <n v="104.79"/>
  </r>
  <r>
    <n v="8105"/>
    <s v="CA-2016-149846"/>
    <d v="2016-05-22T00:00:00"/>
    <d v="2016-05-26T00:00:00"/>
    <x v="5"/>
    <s v="Standard Class"/>
    <x v="766"/>
    <x v="766"/>
    <s v="Consumer"/>
    <s v="United States"/>
    <s v="Los Angeles"/>
    <s v="California"/>
    <n v="90045"/>
    <x v="1"/>
    <s v="TEC-PH-10003645"/>
    <s v="Technology"/>
    <x v="2"/>
    <x v="7"/>
    <x v="297"/>
    <n v="775.72799999999995"/>
  </r>
  <r>
    <n v="8106"/>
    <s v="CA-2018-159149"/>
    <d v="2018-02-17T00:00:00"/>
    <d v="2018-02-19T00:00:00"/>
    <x v="11"/>
    <s v="First Class"/>
    <x v="736"/>
    <x v="736"/>
    <s v="Home Office"/>
    <s v="United States"/>
    <s v="Houston"/>
    <s v="Texas"/>
    <n v="77041"/>
    <x v="2"/>
    <s v="FUR-BO-10001601"/>
    <s v="Furniture"/>
    <x v="0"/>
    <x v="0"/>
    <x v="419"/>
    <n v="89.066400000000002"/>
  </r>
  <r>
    <n v="8107"/>
    <s v="CA-2018-159149"/>
    <d v="2018-02-17T00:00:00"/>
    <d v="2018-02-19T00:00:00"/>
    <x v="11"/>
    <s v="First Class"/>
    <x v="736"/>
    <x v="736"/>
    <s v="Home Office"/>
    <s v="United States"/>
    <s v="Houston"/>
    <s v="Texas"/>
    <n v="77041"/>
    <x v="2"/>
    <s v="OFF-AR-10000937"/>
    <s v="Office Supplies"/>
    <x v="1"/>
    <x v="6"/>
    <x v="1821"/>
    <n v="175.44"/>
  </r>
  <r>
    <n v="8108"/>
    <s v="CA-2018-159149"/>
    <d v="2018-02-17T00:00:00"/>
    <d v="2018-02-19T00:00:00"/>
    <x v="11"/>
    <s v="First Class"/>
    <x v="736"/>
    <x v="736"/>
    <s v="Home Office"/>
    <s v="United States"/>
    <s v="Houston"/>
    <s v="Texas"/>
    <n v="77041"/>
    <x v="2"/>
    <s v="TEC-PH-10000038"/>
    <s v="Technology"/>
    <x v="2"/>
    <x v="7"/>
    <x v="1065"/>
    <n v="438.33600000000001"/>
  </r>
  <r>
    <n v="8109"/>
    <s v="US-2018-167570"/>
    <d v="2018-08-12T00:00:00"/>
    <d v="2018-12-15T00:00:00"/>
    <x v="0"/>
    <s v="Standard Class"/>
    <x v="283"/>
    <x v="283"/>
    <s v="Consumer"/>
    <s v="United States"/>
    <s v="Philadelphia"/>
    <s v="Pennsylvania"/>
    <n v="19140"/>
    <x v="3"/>
    <s v="FUR-CH-10003396"/>
    <s v="Furniture"/>
    <x v="0"/>
    <x v="1"/>
    <x v="390"/>
    <n v="215.54400000000001"/>
  </r>
  <r>
    <n v="8110"/>
    <s v="CA-2018-160122"/>
    <d v="2018-11-18T00:00:00"/>
    <d v="2018-11-23T00:00:00"/>
    <x v="2"/>
    <s v="Standard Class"/>
    <x v="709"/>
    <x v="709"/>
    <s v="Consumer"/>
    <s v="United States"/>
    <s v="Chicago"/>
    <s v="Illinois"/>
    <n v="60623"/>
    <x v="2"/>
    <s v="OFF-EN-10002592"/>
    <s v="Office Supplies"/>
    <x v="1"/>
    <x v="12"/>
    <x v="1711"/>
    <n v="55.584000000000003"/>
  </r>
  <r>
    <n v="8111"/>
    <s v="CA-2018-160122"/>
    <d v="2018-11-18T00:00:00"/>
    <d v="2018-11-23T00:00:00"/>
    <x v="2"/>
    <s v="Standard Class"/>
    <x v="709"/>
    <x v="709"/>
    <s v="Consumer"/>
    <s v="United States"/>
    <s v="Chicago"/>
    <s v="Illinois"/>
    <n v="60623"/>
    <x v="2"/>
    <s v="FUR-CH-10000422"/>
    <s v="Furniture"/>
    <x v="0"/>
    <x v="1"/>
    <x v="1441"/>
    <n v="127.386"/>
  </r>
  <r>
    <n v="8112"/>
    <s v="CA-2017-130393"/>
    <d v="2017-01-12T00:00:00"/>
    <d v="2017-12-03T00:00:00"/>
    <x v="7"/>
    <s v="Second Class"/>
    <x v="622"/>
    <x v="622"/>
    <s v="Consumer"/>
    <s v="United States"/>
    <s v="San Angelo"/>
    <s v="Texas"/>
    <n v="76903"/>
    <x v="2"/>
    <s v="FUR-CH-10002647"/>
    <s v="Furniture"/>
    <x v="0"/>
    <x v="1"/>
    <x v="475"/>
    <n v="248.43"/>
  </r>
  <r>
    <n v="8113"/>
    <s v="CA-2017-130393"/>
    <d v="2017-01-12T00:00:00"/>
    <d v="2017-12-03T00:00:00"/>
    <x v="7"/>
    <s v="Second Class"/>
    <x v="622"/>
    <x v="622"/>
    <s v="Consumer"/>
    <s v="United States"/>
    <s v="San Angelo"/>
    <s v="Texas"/>
    <n v="76903"/>
    <x v="2"/>
    <s v="OFF-AP-10004859"/>
    <s v="Office Supplies"/>
    <x v="1"/>
    <x v="9"/>
    <x v="930"/>
    <n v="11.648"/>
  </r>
  <r>
    <n v="8114"/>
    <s v="CA-2017-130393"/>
    <d v="2017-01-12T00:00:00"/>
    <d v="2017-12-03T00:00:00"/>
    <x v="7"/>
    <s v="Second Class"/>
    <x v="622"/>
    <x v="622"/>
    <s v="Consumer"/>
    <s v="United States"/>
    <s v="San Angelo"/>
    <s v="Texas"/>
    <n v="76903"/>
    <x v="2"/>
    <s v="FUR-CH-10004477"/>
    <s v="Furniture"/>
    <x v="0"/>
    <x v="1"/>
    <x v="213"/>
    <n v="85.245999999999995"/>
  </r>
  <r>
    <n v="8115"/>
    <s v="CA-2018-144820"/>
    <d v="2018-03-10T00:00:00"/>
    <d v="2018-10-07T00:00:00"/>
    <x v="10"/>
    <s v="Second Class"/>
    <x v="429"/>
    <x v="429"/>
    <s v="Corporate"/>
    <s v="United States"/>
    <s v="Pasadena"/>
    <s v="Texas"/>
    <n v="77506"/>
    <x v="2"/>
    <s v="OFF-AR-10004817"/>
    <s v="Office Supplies"/>
    <x v="1"/>
    <x v="6"/>
    <x v="915"/>
    <n v="20.64"/>
  </r>
  <r>
    <n v="8116"/>
    <s v="CA-2018-101014"/>
    <d v="2018-08-29T00:00:00"/>
    <d v="2018-09-04T00:00:00"/>
    <x v="0"/>
    <s v="Standard Class"/>
    <x v="459"/>
    <x v="459"/>
    <s v="Corporate"/>
    <s v="United States"/>
    <s v="Los Angeles"/>
    <s v="California"/>
    <n v="90049"/>
    <x v="1"/>
    <s v="FUR-FU-10003374"/>
    <s v="Furniture"/>
    <x v="0"/>
    <x v="5"/>
    <x v="1807"/>
    <n v="148.02000000000001"/>
  </r>
  <r>
    <n v="8117"/>
    <s v="CA-2018-105543"/>
    <d v="2018-11-24T00:00:00"/>
    <d v="2018-11-24T00:00:00"/>
    <x v="2"/>
    <s v="Same Day"/>
    <x v="410"/>
    <x v="410"/>
    <s v="Corporate"/>
    <s v="United States"/>
    <s v="Garden City"/>
    <s v="Kansas"/>
    <n v="67846"/>
    <x v="2"/>
    <s v="OFF-ST-10003123"/>
    <s v="Office Supplies"/>
    <x v="1"/>
    <x v="4"/>
    <x v="1277"/>
    <n v="33.29"/>
  </r>
  <r>
    <n v="8118"/>
    <s v="US-2018-113201"/>
    <d v="2018-06-30T00:00:00"/>
    <d v="2018-07-05T00:00:00"/>
    <x v="9"/>
    <s v="Standard Class"/>
    <x v="627"/>
    <x v="627"/>
    <s v="Consumer"/>
    <s v="United States"/>
    <s v="Los Angeles"/>
    <s v="California"/>
    <n v="90045"/>
    <x v="1"/>
    <s v="OFF-PA-10000675"/>
    <s v="Office Supplies"/>
    <x v="1"/>
    <x v="10"/>
    <x v="1115"/>
    <n v="204.95"/>
  </r>
  <r>
    <n v="8119"/>
    <s v="US-2018-106551"/>
    <d v="2018-07-22T00:00:00"/>
    <d v="2018-07-27T00:00:00"/>
    <x v="6"/>
    <s v="Standard Class"/>
    <x v="518"/>
    <x v="518"/>
    <s v="Consumer"/>
    <s v="United States"/>
    <s v="Chicago"/>
    <s v="Illinois"/>
    <n v="60653"/>
    <x v="2"/>
    <s v="FUR-CH-10004997"/>
    <s v="Furniture"/>
    <x v="0"/>
    <x v="1"/>
    <x v="499"/>
    <n v="526.34400000000005"/>
  </r>
  <r>
    <n v="8120"/>
    <s v="CA-2017-116722"/>
    <d v="2017-11-11T00:00:00"/>
    <d v="2017-11-16T00:00:00"/>
    <x v="2"/>
    <s v="Standard Class"/>
    <x v="221"/>
    <x v="221"/>
    <s v="Consumer"/>
    <s v="United States"/>
    <s v="San Francisco"/>
    <s v="California"/>
    <n v="94110"/>
    <x v="1"/>
    <s v="FUR-FU-10001934"/>
    <s v="Furniture"/>
    <x v="0"/>
    <x v="5"/>
    <x v="107"/>
    <n v="41.96"/>
  </r>
  <r>
    <n v="8121"/>
    <s v="CA-2017-116722"/>
    <d v="2017-11-11T00:00:00"/>
    <d v="2017-11-16T00:00:00"/>
    <x v="2"/>
    <s v="Standard Class"/>
    <x v="221"/>
    <x v="221"/>
    <s v="Consumer"/>
    <s v="United States"/>
    <s v="San Francisco"/>
    <s v="California"/>
    <n v="94110"/>
    <x v="1"/>
    <s v="FUR-CH-10004997"/>
    <s v="Furniture"/>
    <x v="0"/>
    <x v="1"/>
    <x v="499"/>
    <n v="451.15199999999999"/>
  </r>
  <r>
    <n v="8122"/>
    <s v="CA-2017-116722"/>
    <d v="2017-11-11T00:00:00"/>
    <d v="2017-11-16T00:00:00"/>
    <x v="2"/>
    <s v="Standard Class"/>
    <x v="221"/>
    <x v="221"/>
    <s v="Consumer"/>
    <s v="United States"/>
    <s v="San Francisco"/>
    <s v="California"/>
    <n v="94110"/>
    <x v="1"/>
    <s v="OFF-BI-10001890"/>
    <s v="Office Supplies"/>
    <x v="1"/>
    <x v="8"/>
    <x v="176"/>
    <n v="31.504000000000001"/>
  </r>
  <r>
    <n v="8123"/>
    <s v="CA-2015-138128"/>
    <d v="2015-09-12T00:00:00"/>
    <d v="2015-12-15T00:00:00"/>
    <x v="3"/>
    <s v="Standard Class"/>
    <x v="224"/>
    <x v="224"/>
    <s v="Consumer"/>
    <s v="United States"/>
    <s v="Philadelphia"/>
    <s v="Pennsylvania"/>
    <n v="19134"/>
    <x v="3"/>
    <s v="OFF-EN-10002500"/>
    <s v="Office Supplies"/>
    <x v="1"/>
    <x v="12"/>
    <x v="118"/>
    <n v="30.672000000000001"/>
  </r>
  <r>
    <n v="8124"/>
    <s v="CA-2015-138128"/>
    <d v="2015-09-12T00:00:00"/>
    <d v="2015-12-15T00:00:00"/>
    <x v="3"/>
    <s v="Standard Class"/>
    <x v="224"/>
    <x v="224"/>
    <s v="Consumer"/>
    <s v="United States"/>
    <s v="Philadelphia"/>
    <s v="Pennsylvania"/>
    <n v="19134"/>
    <x v="3"/>
    <s v="TEC-CO-10001766"/>
    <s v="Technology"/>
    <x v="2"/>
    <x v="16"/>
    <x v="1067"/>
    <n v="1079.9760000000001"/>
  </r>
  <r>
    <n v="8125"/>
    <s v="US-2018-150070"/>
    <d v="2018-07-09T00:00:00"/>
    <d v="2018-09-12T00:00:00"/>
    <x v="6"/>
    <s v="Standard Class"/>
    <x v="350"/>
    <x v="350"/>
    <s v="Consumer"/>
    <s v="United States"/>
    <s v="Modesto"/>
    <s v="California"/>
    <n v="95351"/>
    <x v="1"/>
    <s v="FUR-CH-10004860"/>
    <s v="Furniture"/>
    <x v="0"/>
    <x v="1"/>
    <x v="212"/>
    <n v="161.56800000000001"/>
  </r>
  <r>
    <n v="8126"/>
    <s v="CA-2016-137064"/>
    <d v="2016-06-02T00:00:00"/>
    <d v="2016-02-13T00:00:00"/>
    <x v="9"/>
    <s v="Standard Class"/>
    <x v="772"/>
    <x v="772"/>
    <s v="Consumer"/>
    <s v="United States"/>
    <s v="Houston"/>
    <s v="Texas"/>
    <n v="77070"/>
    <x v="2"/>
    <s v="OFF-BI-10002049"/>
    <s v="Office Supplies"/>
    <x v="1"/>
    <x v="8"/>
    <x v="765"/>
    <n v="2.9340000000000002"/>
  </r>
  <r>
    <n v="8127"/>
    <s v="CA-2016-137064"/>
    <d v="2016-06-02T00:00:00"/>
    <d v="2016-02-13T00:00:00"/>
    <x v="9"/>
    <s v="Standard Class"/>
    <x v="772"/>
    <x v="772"/>
    <s v="Consumer"/>
    <s v="United States"/>
    <s v="Houston"/>
    <s v="Texas"/>
    <n v="77070"/>
    <x v="2"/>
    <s v="TEC-AC-10003499"/>
    <s v="Technology"/>
    <x v="2"/>
    <x v="11"/>
    <x v="103"/>
    <n v="18.527999999999999"/>
  </r>
  <r>
    <n v="8128"/>
    <s v="CA-2016-137064"/>
    <d v="2016-06-02T00:00:00"/>
    <d v="2016-02-13T00:00:00"/>
    <x v="9"/>
    <s v="Standard Class"/>
    <x v="772"/>
    <x v="772"/>
    <s v="Consumer"/>
    <s v="United States"/>
    <s v="Houston"/>
    <s v="Texas"/>
    <n v="77070"/>
    <x v="2"/>
    <s v="OFF-ST-10003470"/>
    <s v="Office Supplies"/>
    <x v="1"/>
    <x v="4"/>
    <x v="1348"/>
    <n v="670.75199999999995"/>
  </r>
  <r>
    <n v="8129"/>
    <s v="CA-2018-157350"/>
    <d v="2018-08-26T00:00:00"/>
    <d v="2018-09-01T00:00:00"/>
    <x v="0"/>
    <s v="Standard Class"/>
    <x v="24"/>
    <x v="24"/>
    <s v="Consumer"/>
    <s v="United States"/>
    <s v="Chicago"/>
    <s v="Illinois"/>
    <n v="60610"/>
    <x v="2"/>
    <s v="FUR-FU-10000222"/>
    <s v="Furniture"/>
    <x v="0"/>
    <x v="5"/>
    <x v="596"/>
    <n v="64.959999999999994"/>
  </r>
  <r>
    <n v="8130"/>
    <s v="CA-2015-127866"/>
    <d v="2015-07-20T00:00:00"/>
    <d v="2015-07-23T00:00:00"/>
    <x v="6"/>
    <s v="First Class"/>
    <x v="63"/>
    <x v="63"/>
    <s v="Corporate"/>
    <s v="United States"/>
    <s v="Riverside"/>
    <s v="California"/>
    <n v="92503"/>
    <x v="1"/>
    <s v="TEC-AC-10000023"/>
    <s v="Technology"/>
    <x v="2"/>
    <x v="11"/>
    <x v="909"/>
    <n v="41.94"/>
  </r>
  <r>
    <n v="8131"/>
    <s v="CA-2015-127866"/>
    <d v="2015-07-20T00:00:00"/>
    <d v="2015-07-23T00:00:00"/>
    <x v="6"/>
    <s v="First Class"/>
    <x v="63"/>
    <x v="63"/>
    <s v="Corporate"/>
    <s v="United States"/>
    <s v="Riverside"/>
    <s v="California"/>
    <n v="92503"/>
    <x v="1"/>
    <s v="OFF-PA-10003971"/>
    <s v="Office Supplies"/>
    <x v="1"/>
    <x v="10"/>
    <x v="1281"/>
    <n v="11.96"/>
  </r>
  <r>
    <n v="8132"/>
    <s v="CA-2015-127866"/>
    <d v="2015-07-20T00:00:00"/>
    <d v="2015-07-23T00:00:00"/>
    <x v="6"/>
    <s v="First Class"/>
    <x v="63"/>
    <x v="63"/>
    <s v="Corporate"/>
    <s v="United States"/>
    <s v="Riverside"/>
    <s v="California"/>
    <n v="92503"/>
    <x v="1"/>
    <s v="OFF-AR-10003481"/>
    <s v="Office Supplies"/>
    <x v="1"/>
    <x v="6"/>
    <x v="1600"/>
    <n v="13.12"/>
  </r>
  <r>
    <n v="8133"/>
    <s v="CA-2015-127866"/>
    <d v="2015-07-20T00:00:00"/>
    <d v="2015-07-23T00:00:00"/>
    <x v="6"/>
    <s v="First Class"/>
    <x v="63"/>
    <x v="63"/>
    <s v="Corporate"/>
    <s v="United States"/>
    <s v="Riverside"/>
    <s v="California"/>
    <n v="92503"/>
    <x v="1"/>
    <s v="OFF-ST-10001490"/>
    <s v="Office Supplies"/>
    <x v="1"/>
    <x v="4"/>
    <x v="518"/>
    <n v="535.41"/>
  </r>
  <r>
    <n v="8134"/>
    <s v="CA-2016-131352"/>
    <d v="2016-08-10T00:00:00"/>
    <d v="2016-10-13T00:00:00"/>
    <x v="0"/>
    <s v="Standard Class"/>
    <x v="16"/>
    <x v="16"/>
    <s v="Corporate"/>
    <s v="United States"/>
    <s v="Dallas"/>
    <s v="Texas"/>
    <n v="75081"/>
    <x v="2"/>
    <s v="FUR-FU-10003708"/>
    <s v="Furniture"/>
    <x v="0"/>
    <x v="5"/>
    <x v="71"/>
    <n v="72.78"/>
  </r>
  <r>
    <n v="8135"/>
    <s v="CA-2016-121776"/>
    <d v="2016-02-16T00:00:00"/>
    <d v="2016-02-21T00:00:00"/>
    <x v="11"/>
    <s v="Standard Class"/>
    <x v="361"/>
    <x v="361"/>
    <s v="Consumer"/>
    <s v="United States"/>
    <s v="Los Angeles"/>
    <s v="California"/>
    <n v="90008"/>
    <x v="1"/>
    <s v="OFF-PA-10001970"/>
    <s v="Office Supplies"/>
    <x v="1"/>
    <x v="10"/>
    <x v="314"/>
    <n v="36.840000000000003"/>
  </r>
  <r>
    <n v="8136"/>
    <s v="CA-2016-121776"/>
    <d v="2016-02-16T00:00:00"/>
    <d v="2016-02-21T00:00:00"/>
    <x v="11"/>
    <s v="Standard Class"/>
    <x v="361"/>
    <x v="361"/>
    <s v="Consumer"/>
    <s v="United States"/>
    <s v="Los Angeles"/>
    <s v="California"/>
    <n v="90008"/>
    <x v="1"/>
    <s v="OFF-LA-10002762"/>
    <s v="Office Supplies"/>
    <x v="1"/>
    <x v="2"/>
    <x v="49"/>
    <n v="87.71"/>
  </r>
  <r>
    <n v="8137"/>
    <s v="CA-2017-118073"/>
    <d v="2017-12-08T00:00:00"/>
    <d v="2017-08-16T00:00:00"/>
    <x v="1"/>
    <s v="Standard Class"/>
    <x v="703"/>
    <x v="703"/>
    <s v="Corporate"/>
    <s v="United States"/>
    <s v="Lakeland"/>
    <s v="Florida"/>
    <n v="33801"/>
    <x v="0"/>
    <s v="FUR-TA-10002533"/>
    <s v="Furniture"/>
    <x v="0"/>
    <x v="3"/>
    <x v="277"/>
    <n v="562.29250000000002"/>
  </r>
  <r>
    <n v="8138"/>
    <s v="CA-2015-103219"/>
    <d v="2015-09-11T00:00:00"/>
    <d v="2015-11-13T00:00:00"/>
    <x v="3"/>
    <s v="Standard Class"/>
    <x v="682"/>
    <x v="682"/>
    <s v="Home Office"/>
    <s v="United States"/>
    <s v="New York City"/>
    <s v="New York"/>
    <n v="10035"/>
    <x v="3"/>
    <s v="FUR-FU-10004091"/>
    <s v="Furniture"/>
    <x v="0"/>
    <x v="5"/>
    <x v="963"/>
    <n v="56.52"/>
  </r>
  <r>
    <n v="8139"/>
    <s v="CA-2017-102561"/>
    <d v="2017-07-18T00:00:00"/>
    <d v="2017-07-22T00:00:00"/>
    <x v="6"/>
    <s v="Standard Class"/>
    <x v="71"/>
    <x v="71"/>
    <s v="Home Office"/>
    <s v="United States"/>
    <s v="Philadelphia"/>
    <s v="Pennsylvania"/>
    <n v="19140"/>
    <x v="3"/>
    <s v="OFF-AR-10001545"/>
    <s v="Office Supplies"/>
    <x v="1"/>
    <x v="6"/>
    <x v="820"/>
    <n v="11.263999999999999"/>
  </r>
  <r>
    <n v="8140"/>
    <s v="CA-2017-102561"/>
    <d v="2017-07-18T00:00:00"/>
    <d v="2017-07-22T00:00:00"/>
    <x v="6"/>
    <s v="Standard Class"/>
    <x v="71"/>
    <x v="71"/>
    <s v="Home Office"/>
    <s v="United States"/>
    <s v="Philadelphia"/>
    <s v="Pennsylvania"/>
    <n v="19140"/>
    <x v="3"/>
    <s v="OFF-ST-10001476"/>
    <s v="Office Supplies"/>
    <x v="1"/>
    <x v="4"/>
    <x v="835"/>
    <n v="284.08"/>
  </r>
  <r>
    <n v="8141"/>
    <s v="CA-2017-102561"/>
    <d v="2017-07-18T00:00:00"/>
    <d v="2017-07-22T00:00:00"/>
    <x v="6"/>
    <s v="Standard Class"/>
    <x v="71"/>
    <x v="71"/>
    <s v="Home Office"/>
    <s v="United States"/>
    <s v="Philadelphia"/>
    <s v="Pennsylvania"/>
    <n v="19140"/>
    <x v="3"/>
    <s v="OFF-PA-10004971"/>
    <s v="Office Supplies"/>
    <x v="1"/>
    <x v="10"/>
    <x v="609"/>
    <n v="18.495999999999999"/>
  </r>
  <r>
    <n v="8142"/>
    <s v="CA-2017-100993"/>
    <d v="2017-05-02T00:00:00"/>
    <d v="2017-02-10T00:00:00"/>
    <x v="5"/>
    <s v="Standard Class"/>
    <x v="616"/>
    <x v="616"/>
    <s v="Consumer"/>
    <s v="United States"/>
    <s v="San Diego"/>
    <s v="California"/>
    <n v="92037"/>
    <x v="1"/>
    <s v="OFF-LA-10003223"/>
    <s v="Office Supplies"/>
    <x v="1"/>
    <x v="2"/>
    <x v="607"/>
    <n v="14.73"/>
  </r>
  <r>
    <n v="8143"/>
    <s v="CA-2017-100993"/>
    <d v="2017-05-02T00:00:00"/>
    <d v="2017-02-10T00:00:00"/>
    <x v="5"/>
    <s v="Standard Class"/>
    <x v="616"/>
    <x v="616"/>
    <s v="Consumer"/>
    <s v="United States"/>
    <s v="San Diego"/>
    <s v="California"/>
    <n v="92037"/>
    <x v="1"/>
    <s v="OFF-ST-10004340"/>
    <s v="Office Supplies"/>
    <x v="1"/>
    <x v="4"/>
    <x v="817"/>
    <n v="186.54"/>
  </r>
  <r>
    <n v="8144"/>
    <s v="CA-2017-100993"/>
    <d v="2017-05-02T00:00:00"/>
    <d v="2017-02-10T00:00:00"/>
    <x v="5"/>
    <s v="Standard Class"/>
    <x v="616"/>
    <x v="616"/>
    <s v="Consumer"/>
    <s v="United States"/>
    <s v="San Diego"/>
    <s v="California"/>
    <n v="92037"/>
    <x v="1"/>
    <s v="FUR-TA-10001095"/>
    <s v="Furniture"/>
    <x v="0"/>
    <x v="3"/>
    <x v="616"/>
    <n v="557.72799999999995"/>
  </r>
  <r>
    <n v="8145"/>
    <s v="CA-2017-100993"/>
    <d v="2017-05-02T00:00:00"/>
    <d v="2017-02-10T00:00:00"/>
    <x v="5"/>
    <s v="Standard Class"/>
    <x v="616"/>
    <x v="616"/>
    <s v="Consumer"/>
    <s v="United States"/>
    <s v="San Diego"/>
    <s v="California"/>
    <n v="92037"/>
    <x v="1"/>
    <s v="TEC-PH-10001448"/>
    <s v="Technology"/>
    <x v="2"/>
    <x v="7"/>
    <x v="141"/>
    <n v="159.96799999999999"/>
  </r>
  <r>
    <n v="8146"/>
    <s v="US-2015-112949"/>
    <d v="2015-06-20T00:00:00"/>
    <d v="2015-06-27T00:00:00"/>
    <x v="9"/>
    <s v="Standard Class"/>
    <x v="476"/>
    <x v="476"/>
    <s v="Consumer"/>
    <s v="United States"/>
    <s v="Lawton"/>
    <s v="Oklahoma"/>
    <n v="73505"/>
    <x v="2"/>
    <s v="OFF-AP-10001005"/>
    <s v="Office Supplies"/>
    <x v="1"/>
    <x v="9"/>
    <x v="1140"/>
    <n v="471.9"/>
  </r>
  <r>
    <n v="8147"/>
    <s v="US-2015-112949"/>
    <d v="2015-06-20T00:00:00"/>
    <d v="2015-06-27T00:00:00"/>
    <x v="9"/>
    <s v="Standard Class"/>
    <x v="476"/>
    <x v="476"/>
    <s v="Consumer"/>
    <s v="United States"/>
    <s v="Lawton"/>
    <s v="Oklahoma"/>
    <n v="73505"/>
    <x v="2"/>
    <s v="OFF-AR-10003469"/>
    <s v="Office Supplies"/>
    <x v="1"/>
    <x v="6"/>
    <x v="1258"/>
    <n v="3.52"/>
  </r>
  <r>
    <n v="8148"/>
    <s v="US-2018-146822"/>
    <d v="2018-09-06T00:00:00"/>
    <d v="2018-06-14T00:00:00"/>
    <x v="3"/>
    <s v="Standard Class"/>
    <x v="165"/>
    <x v="165"/>
    <s v="Consumer"/>
    <s v="United States"/>
    <s v="Salem"/>
    <s v="Virginia"/>
    <n v="24153"/>
    <x v="0"/>
    <s v="OFF-PA-10000249"/>
    <s v="Office Supplies"/>
    <x v="1"/>
    <x v="10"/>
    <x v="33"/>
    <n v="49.12"/>
  </r>
  <r>
    <n v="8149"/>
    <s v="US-2017-131058"/>
    <d v="2017-12-27T00:00:00"/>
    <d v="2017-12-31T00:00:00"/>
    <x v="1"/>
    <s v="Standard Class"/>
    <x v="670"/>
    <x v="670"/>
    <s v="Home Office"/>
    <s v="United States"/>
    <s v="Santa Ana"/>
    <s v="California"/>
    <n v="92704"/>
    <x v="1"/>
    <s v="OFF-LA-10001613"/>
    <s v="Office Supplies"/>
    <x v="1"/>
    <x v="2"/>
    <x v="743"/>
    <n v="20.16"/>
  </r>
  <r>
    <n v="8150"/>
    <s v="CA-2015-167997"/>
    <d v="2015-01-26T00:00:00"/>
    <d v="2015-01-29T00:00:00"/>
    <x v="7"/>
    <s v="First Class"/>
    <x v="662"/>
    <x v="662"/>
    <s v="Corporate"/>
    <s v="United States"/>
    <s v="Rapid City"/>
    <s v="South Dakota"/>
    <n v="57701"/>
    <x v="2"/>
    <s v="OFF-BI-10001758"/>
    <s v="Office Supplies"/>
    <x v="1"/>
    <x v="8"/>
    <x v="944"/>
    <n v="10.68"/>
  </r>
  <r>
    <n v="8151"/>
    <s v="CA-2015-167997"/>
    <d v="2015-01-26T00:00:00"/>
    <d v="2015-01-29T00:00:00"/>
    <x v="7"/>
    <s v="First Class"/>
    <x v="662"/>
    <x v="662"/>
    <s v="Corporate"/>
    <s v="United States"/>
    <s v="Rapid City"/>
    <s v="South Dakota"/>
    <n v="57701"/>
    <x v="2"/>
    <s v="FUR-BO-10004409"/>
    <s v="Furniture"/>
    <x v="0"/>
    <x v="0"/>
    <x v="631"/>
    <n v="141.96"/>
  </r>
  <r>
    <n v="8152"/>
    <s v="CA-2018-140151"/>
    <d v="2018-03-23T00:00:00"/>
    <d v="2018-03-25T00:00:00"/>
    <x v="10"/>
    <s v="First Class"/>
    <x v="181"/>
    <x v="181"/>
    <s v="Consumer"/>
    <s v="United States"/>
    <s v="Seattle"/>
    <s v="Washington"/>
    <n v="98115"/>
    <x v="1"/>
    <s v="OFF-ST-10001558"/>
    <s v="Office Supplies"/>
    <x v="1"/>
    <x v="4"/>
    <x v="719"/>
    <n v="32.479999999999997"/>
  </r>
  <r>
    <n v="8153"/>
    <s v="CA-2018-140151"/>
    <d v="2018-03-23T00:00:00"/>
    <d v="2018-03-25T00:00:00"/>
    <x v="10"/>
    <s v="First Class"/>
    <x v="181"/>
    <x v="181"/>
    <s v="Consumer"/>
    <s v="United States"/>
    <s v="Seattle"/>
    <s v="Washington"/>
    <n v="98115"/>
    <x v="1"/>
    <s v="OFF-PA-10002986"/>
    <s v="Office Supplies"/>
    <x v="1"/>
    <x v="10"/>
    <x v="482"/>
    <n v="20.04"/>
  </r>
  <r>
    <n v="8154"/>
    <s v="CA-2018-140151"/>
    <d v="2018-03-23T00:00:00"/>
    <d v="2018-03-25T00:00:00"/>
    <x v="10"/>
    <s v="First Class"/>
    <x v="181"/>
    <x v="181"/>
    <s v="Consumer"/>
    <s v="United States"/>
    <s v="Seattle"/>
    <s v="Washington"/>
    <n v="98115"/>
    <x v="1"/>
    <s v="TEC-CO-10004722"/>
    <s v="Technology"/>
    <x v="2"/>
    <x v="16"/>
    <x v="1374"/>
    <n v="13999.96"/>
  </r>
  <r>
    <n v="8155"/>
    <s v="US-2018-143770"/>
    <d v="2018-03-20T00:00:00"/>
    <d v="2018-03-24T00:00:00"/>
    <x v="10"/>
    <s v="Standard Class"/>
    <x v="742"/>
    <x v="742"/>
    <s v="Consumer"/>
    <s v="United States"/>
    <s v="Middletown"/>
    <s v="Connecticut"/>
    <n v="6457"/>
    <x v="3"/>
    <s v="TEC-AC-10002842"/>
    <s v="Technology"/>
    <x v="2"/>
    <x v="11"/>
    <x v="1185"/>
    <n v="238"/>
  </r>
  <r>
    <n v="8156"/>
    <s v="US-2018-143770"/>
    <d v="2018-03-20T00:00:00"/>
    <d v="2018-03-24T00:00:00"/>
    <x v="10"/>
    <s v="Standard Class"/>
    <x v="742"/>
    <x v="742"/>
    <s v="Consumer"/>
    <s v="United States"/>
    <s v="Middletown"/>
    <s v="Connecticut"/>
    <n v="6457"/>
    <x v="3"/>
    <s v="OFF-PA-10001125"/>
    <s v="Office Supplies"/>
    <x v="1"/>
    <x v="10"/>
    <x v="1021"/>
    <n v="61.96"/>
  </r>
  <r>
    <n v="8157"/>
    <s v="CA-2017-131296"/>
    <d v="2017-04-10T00:00:00"/>
    <d v="2017-10-09T00:00:00"/>
    <x v="4"/>
    <s v="Standard Class"/>
    <x v="234"/>
    <x v="234"/>
    <s v="Consumer"/>
    <s v="United States"/>
    <s v="Baltimore"/>
    <s v="Maryland"/>
    <n v="21215"/>
    <x v="3"/>
    <s v="FUR-TA-10002622"/>
    <s v="Furniture"/>
    <x v="0"/>
    <x v="3"/>
    <x v="969"/>
    <n v="239.37200000000001"/>
  </r>
  <r>
    <n v="8158"/>
    <s v="CA-2017-103464"/>
    <d v="2017-11-18T00:00:00"/>
    <d v="2017-11-22T00:00:00"/>
    <x v="2"/>
    <s v="Standard Class"/>
    <x v="310"/>
    <x v="310"/>
    <s v="Consumer"/>
    <s v="United States"/>
    <s v="San Diego"/>
    <s v="California"/>
    <n v="92105"/>
    <x v="1"/>
    <s v="TEC-AC-10002842"/>
    <s v="Technology"/>
    <x v="2"/>
    <x v="11"/>
    <x v="1185"/>
    <n v="595"/>
  </r>
  <r>
    <n v="8159"/>
    <s v="CA-2018-136238"/>
    <d v="2018-12-26T00:00:00"/>
    <d v="2019-01-01T00:00:00"/>
    <x v="1"/>
    <s v="Standard Class"/>
    <x v="208"/>
    <x v="208"/>
    <s v="Corporate"/>
    <s v="United States"/>
    <s v="Odessa"/>
    <s v="Texas"/>
    <n v="79762"/>
    <x v="2"/>
    <s v="OFF-PA-10004285"/>
    <s v="Office Supplies"/>
    <x v="1"/>
    <x v="10"/>
    <x v="1268"/>
    <n v="16.032"/>
  </r>
  <r>
    <n v="8160"/>
    <s v="CA-2017-120803"/>
    <d v="2017-09-03T00:00:00"/>
    <d v="2017-03-13T00:00:00"/>
    <x v="3"/>
    <s v="Standard Class"/>
    <x v="46"/>
    <x v="46"/>
    <s v="Home Office"/>
    <s v="United States"/>
    <s v="Milford"/>
    <s v="Connecticut"/>
    <n v="6460"/>
    <x v="3"/>
    <s v="TEC-AC-10004469"/>
    <s v="Technology"/>
    <x v="2"/>
    <x v="11"/>
    <x v="241"/>
    <n v="199.75"/>
  </r>
  <r>
    <n v="8161"/>
    <s v="CA-2017-134138"/>
    <d v="2017-02-16T00:00:00"/>
    <d v="2017-02-20T00:00:00"/>
    <x v="11"/>
    <s v="Standard Class"/>
    <x v="479"/>
    <x v="479"/>
    <s v="Consumer"/>
    <s v="United States"/>
    <s v="Belleville"/>
    <s v="New Jersey"/>
    <n v="7109"/>
    <x v="3"/>
    <s v="FUR-CH-10001545"/>
    <s v="Furniture"/>
    <x v="0"/>
    <x v="1"/>
    <x v="1746"/>
    <n v="227.96"/>
  </r>
  <r>
    <n v="8162"/>
    <s v="CA-2016-120915"/>
    <d v="2016-09-28T00:00:00"/>
    <d v="2016-10-03T00:00:00"/>
    <x v="3"/>
    <s v="Second Class"/>
    <x v="370"/>
    <x v="370"/>
    <s v="Consumer"/>
    <s v="United States"/>
    <s v="New York City"/>
    <s v="New York"/>
    <n v="10035"/>
    <x v="3"/>
    <s v="OFF-AP-10002578"/>
    <s v="Office Supplies"/>
    <x v="1"/>
    <x v="9"/>
    <x v="414"/>
    <n v="293.52"/>
  </r>
  <r>
    <n v="8163"/>
    <s v="CA-2016-120915"/>
    <d v="2016-09-28T00:00:00"/>
    <d v="2016-10-03T00:00:00"/>
    <x v="3"/>
    <s v="Second Class"/>
    <x v="370"/>
    <x v="370"/>
    <s v="Consumer"/>
    <s v="United States"/>
    <s v="New York City"/>
    <s v="New York"/>
    <n v="10035"/>
    <x v="3"/>
    <s v="TEC-PH-10003012"/>
    <s v="Technology"/>
    <x v="2"/>
    <x v="7"/>
    <x v="348"/>
    <n v="307.98"/>
  </r>
  <r>
    <n v="8164"/>
    <s v="CA-2016-168207"/>
    <d v="2016-02-11T00:00:00"/>
    <d v="2016-11-06T00:00:00"/>
    <x v="11"/>
    <s v="Standard Class"/>
    <x v="299"/>
    <x v="299"/>
    <s v="Consumer"/>
    <s v="United States"/>
    <s v="San Diego"/>
    <s v="California"/>
    <n v="92105"/>
    <x v="1"/>
    <s v="FUR-FU-10004909"/>
    <s v="Furniture"/>
    <x v="0"/>
    <x v="5"/>
    <x v="1357"/>
    <n v="96.96"/>
  </r>
  <r>
    <n v="8165"/>
    <s v="CA-2016-168207"/>
    <d v="2016-02-11T00:00:00"/>
    <d v="2016-11-06T00:00:00"/>
    <x v="11"/>
    <s v="Standard Class"/>
    <x v="299"/>
    <x v="299"/>
    <s v="Consumer"/>
    <s v="United States"/>
    <s v="San Diego"/>
    <s v="California"/>
    <n v="92105"/>
    <x v="1"/>
    <s v="OFF-BI-10001524"/>
    <s v="Office Supplies"/>
    <x v="1"/>
    <x v="8"/>
    <x v="301"/>
    <n v="117.488"/>
  </r>
  <r>
    <n v="8166"/>
    <s v="CA-2016-168207"/>
    <d v="2016-02-11T00:00:00"/>
    <d v="2016-11-06T00:00:00"/>
    <x v="11"/>
    <s v="Standard Class"/>
    <x v="299"/>
    <x v="299"/>
    <s v="Consumer"/>
    <s v="United States"/>
    <s v="San Diego"/>
    <s v="California"/>
    <n v="92105"/>
    <x v="1"/>
    <s v="OFF-BI-10003355"/>
    <s v="Office Supplies"/>
    <x v="1"/>
    <x v="8"/>
    <x v="591"/>
    <n v="11.952"/>
  </r>
  <r>
    <n v="8167"/>
    <s v="CA-2016-168207"/>
    <d v="2016-02-11T00:00:00"/>
    <d v="2016-11-06T00:00:00"/>
    <x v="11"/>
    <s v="Standard Class"/>
    <x v="299"/>
    <x v="299"/>
    <s v="Consumer"/>
    <s v="United States"/>
    <s v="San Diego"/>
    <s v="California"/>
    <n v="92105"/>
    <x v="1"/>
    <s v="FUR-BO-10004357"/>
    <s v="Furniture"/>
    <x v="0"/>
    <x v="0"/>
    <x v="1358"/>
    <n v="512.49900000000002"/>
  </r>
  <r>
    <n v="8168"/>
    <s v="CA-2017-144148"/>
    <d v="2017-07-31T00:00:00"/>
    <d v="2017-08-05T00:00:00"/>
    <x v="6"/>
    <s v="Standard Class"/>
    <x v="706"/>
    <x v="706"/>
    <s v="Corporate"/>
    <s v="United States"/>
    <s v="San Francisco"/>
    <s v="California"/>
    <n v="94122"/>
    <x v="1"/>
    <s v="FUR-TA-10002774"/>
    <s v="Furniture"/>
    <x v="0"/>
    <x v="3"/>
    <x v="584"/>
    <n v="863.12800000000004"/>
  </r>
  <r>
    <n v="8169"/>
    <s v="CA-2018-107174"/>
    <d v="2018-06-11T00:00:00"/>
    <d v="2018-11-13T00:00:00"/>
    <x v="9"/>
    <s v="Standard Class"/>
    <x v="144"/>
    <x v="144"/>
    <s v="Home Office"/>
    <s v="United States"/>
    <s v="Seattle"/>
    <s v="Washington"/>
    <n v="98105"/>
    <x v="1"/>
    <s v="FUR-TA-10004575"/>
    <s v="Furniture"/>
    <x v="0"/>
    <x v="3"/>
    <x v="309"/>
    <n v="2036.86"/>
  </r>
  <r>
    <n v="8170"/>
    <s v="CA-2018-107174"/>
    <d v="2018-06-11T00:00:00"/>
    <d v="2018-11-13T00:00:00"/>
    <x v="9"/>
    <s v="Standard Class"/>
    <x v="144"/>
    <x v="144"/>
    <s v="Home Office"/>
    <s v="United States"/>
    <s v="Seattle"/>
    <s v="Washington"/>
    <n v="98105"/>
    <x v="1"/>
    <s v="FUR-CH-10003312"/>
    <s v="Furniture"/>
    <x v="0"/>
    <x v="1"/>
    <x v="299"/>
    <n v="449.56799999999998"/>
  </r>
  <r>
    <n v="8171"/>
    <s v="CA-2018-107174"/>
    <d v="2018-06-11T00:00:00"/>
    <d v="2018-11-13T00:00:00"/>
    <x v="9"/>
    <s v="Standard Class"/>
    <x v="144"/>
    <x v="144"/>
    <s v="Home Office"/>
    <s v="United States"/>
    <s v="Seattle"/>
    <s v="Washington"/>
    <n v="98105"/>
    <x v="1"/>
    <s v="TEC-AC-10001465"/>
    <s v="Technology"/>
    <x v="2"/>
    <x v="11"/>
    <x v="478"/>
    <n v="108.96"/>
  </r>
  <r>
    <n v="8172"/>
    <s v="CA-2017-146150"/>
    <d v="2017-02-14T00:00:00"/>
    <d v="2017-02-19T00:00:00"/>
    <x v="11"/>
    <s v="Standard Class"/>
    <x v="248"/>
    <x v="248"/>
    <s v="Consumer"/>
    <s v="United States"/>
    <s v="Jackson"/>
    <s v="Mississippi"/>
    <n v="39212"/>
    <x v="0"/>
    <s v="OFF-AR-10002240"/>
    <s v="Office Supplies"/>
    <x v="1"/>
    <x v="6"/>
    <x v="971"/>
    <n v="264.18"/>
  </r>
  <r>
    <n v="8173"/>
    <s v="CA-2015-114125"/>
    <d v="2015-09-07T00:00:00"/>
    <d v="2015-07-13T00:00:00"/>
    <x v="3"/>
    <s v="Standard Class"/>
    <x v="689"/>
    <x v="689"/>
    <s v="Home Office"/>
    <s v="United States"/>
    <s v="Los Angeles"/>
    <s v="California"/>
    <n v="90049"/>
    <x v="1"/>
    <s v="OFF-LA-10004559"/>
    <s v="Office Supplies"/>
    <x v="1"/>
    <x v="2"/>
    <x v="1349"/>
    <n v="2.88"/>
  </r>
  <r>
    <n v="8174"/>
    <s v="CA-2015-114125"/>
    <d v="2015-09-07T00:00:00"/>
    <d v="2015-07-13T00:00:00"/>
    <x v="3"/>
    <s v="Standard Class"/>
    <x v="689"/>
    <x v="689"/>
    <s v="Home Office"/>
    <s v="United States"/>
    <s v="Los Angeles"/>
    <s v="California"/>
    <n v="90049"/>
    <x v="1"/>
    <s v="OFF-BI-10003291"/>
    <s v="Office Supplies"/>
    <x v="1"/>
    <x v="8"/>
    <x v="44"/>
    <n v="41.904000000000003"/>
  </r>
  <r>
    <n v="8175"/>
    <s v="CA-2015-114125"/>
    <d v="2015-09-07T00:00:00"/>
    <d v="2015-07-13T00:00:00"/>
    <x v="3"/>
    <s v="Standard Class"/>
    <x v="689"/>
    <x v="689"/>
    <s v="Home Office"/>
    <s v="United States"/>
    <s v="Los Angeles"/>
    <s v="California"/>
    <n v="90049"/>
    <x v="1"/>
    <s v="OFF-ST-10001505"/>
    <s v="Office Supplies"/>
    <x v="1"/>
    <x v="4"/>
    <x v="1183"/>
    <n v="23.92"/>
  </r>
  <r>
    <n v="8176"/>
    <s v="CA-2017-114944"/>
    <d v="2017-01-30T00:00:00"/>
    <d v="2017-02-04T00:00:00"/>
    <x v="7"/>
    <s v="Standard Class"/>
    <x v="785"/>
    <x v="785"/>
    <s v="Corporate"/>
    <s v="United States"/>
    <s v="Chicago"/>
    <s v="Illinois"/>
    <n v="60623"/>
    <x v="2"/>
    <s v="OFF-PA-10003892"/>
    <s v="Office Supplies"/>
    <x v="1"/>
    <x v="10"/>
    <x v="62"/>
    <n v="156.512"/>
  </r>
  <r>
    <n v="8177"/>
    <s v="CA-2017-135965"/>
    <d v="2017-09-22T00:00:00"/>
    <d v="2017-09-25T00:00:00"/>
    <x v="3"/>
    <s v="First Class"/>
    <x v="449"/>
    <x v="449"/>
    <s v="Home Office"/>
    <s v="United States"/>
    <s v="New York City"/>
    <s v="New York"/>
    <n v="10035"/>
    <x v="3"/>
    <s v="OFF-ST-10002370"/>
    <s v="Office Supplies"/>
    <x v="1"/>
    <x v="4"/>
    <x v="80"/>
    <n v="128.34"/>
  </r>
  <r>
    <n v="8178"/>
    <s v="CA-2018-149699"/>
    <d v="2018-12-22T00:00:00"/>
    <d v="2018-12-24T00:00:00"/>
    <x v="1"/>
    <s v="First Class"/>
    <x v="441"/>
    <x v="441"/>
    <s v="Consumer"/>
    <s v="United States"/>
    <s v="Los Angeles"/>
    <s v="California"/>
    <n v="90008"/>
    <x v="1"/>
    <s v="TEC-AC-10000474"/>
    <s v="Technology"/>
    <x v="2"/>
    <x v="11"/>
    <x v="1510"/>
    <n v="474.95"/>
  </r>
  <r>
    <n v="8179"/>
    <s v="CA-2017-166429"/>
    <d v="2017-02-09T00:00:00"/>
    <d v="2017-09-08T00:00:00"/>
    <x v="11"/>
    <s v="Standard Class"/>
    <x v="592"/>
    <x v="592"/>
    <s v="Consumer"/>
    <s v="United States"/>
    <s v="Des Moines"/>
    <s v="Washington"/>
    <n v="98198"/>
    <x v="1"/>
    <s v="TEC-CO-10002095"/>
    <s v="Technology"/>
    <x v="2"/>
    <x v="16"/>
    <x v="615"/>
    <n v="999.98"/>
  </r>
  <r>
    <n v="8180"/>
    <s v="CA-2016-112767"/>
    <d v="2016-02-08T00:00:00"/>
    <d v="2016-08-06T00:00:00"/>
    <x v="11"/>
    <s v="Standard Class"/>
    <x v="213"/>
    <x v="213"/>
    <s v="Consumer"/>
    <s v="United States"/>
    <s v="Springfield"/>
    <s v="Oregon"/>
    <n v="97477"/>
    <x v="1"/>
    <s v="FUR-TA-10003469"/>
    <s v="Furniture"/>
    <x v="0"/>
    <x v="3"/>
    <x v="1573"/>
    <n v="277.5"/>
  </r>
  <r>
    <n v="8181"/>
    <s v="CA-2016-119879"/>
    <d v="2016-11-21T00:00:00"/>
    <d v="2016-11-25T00:00:00"/>
    <x v="2"/>
    <s v="Standard Class"/>
    <x v="757"/>
    <x v="757"/>
    <s v="Consumer"/>
    <s v="United States"/>
    <s v="Philadelphia"/>
    <s v="Pennsylvania"/>
    <n v="19120"/>
    <x v="3"/>
    <s v="FUR-TA-10002958"/>
    <s v="Furniture"/>
    <x v="0"/>
    <x v="3"/>
    <x v="965"/>
    <n v="1252.704"/>
  </r>
  <r>
    <n v="8182"/>
    <s v="CA-2016-119879"/>
    <d v="2016-11-21T00:00:00"/>
    <d v="2016-11-25T00:00:00"/>
    <x v="2"/>
    <s v="Standard Class"/>
    <x v="757"/>
    <x v="757"/>
    <s v="Consumer"/>
    <s v="United States"/>
    <s v="Philadelphia"/>
    <s v="Pennsylvania"/>
    <n v="19120"/>
    <x v="3"/>
    <s v="TEC-PH-10002923"/>
    <s v="Technology"/>
    <x v="2"/>
    <x v="7"/>
    <x v="687"/>
    <n v="110.97"/>
  </r>
  <r>
    <n v="8183"/>
    <s v="CA-2018-155642"/>
    <d v="2018-05-18T00:00:00"/>
    <d v="2018-05-22T00:00:00"/>
    <x v="5"/>
    <s v="Standard Class"/>
    <x v="606"/>
    <x v="606"/>
    <s v="Corporate"/>
    <s v="United States"/>
    <s v="Chicago"/>
    <s v="Illinois"/>
    <n v="60653"/>
    <x v="2"/>
    <s v="FUR-FU-10004973"/>
    <s v="Furniture"/>
    <x v="0"/>
    <x v="5"/>
    <x v="1143"/>
    <n v="22.608000000000001"/>
  </r>
  <r>
    <n v="8184"/>
    <s v="CA-2018-155642"/>
    <d v="2018-05-18T00:00:00"/>
    <d v="2018-05-22T00:00:00"/>
    <x v="5"/>
    <s v="Standard Class"/>
    <x v="606"/>
    <x v="606"/>
    <s v="Corporate"/>
    <s v="United States"/>
    <s v="Chicago"/>
    <s v="Illinois"/>
    <n v="60653"/>
    <x v="2"/>
    <s v="FUR-FU-10001918"/>
    <s v="Furniture"/>
    <x v="0"/>
    <x v="5"/>
    <x v="283"/>
    <n v="1.8919999999999999"/>
  </r>
  <r>
    <n v="8185"/>
    <s v="US-2018-101721"/>
    <d v="2018-07-23T00:00:00"/>
    <d v="2018-07-27T00:00:00"/>
    <x v="6"/>
    <s v="Standard Class"/>
    <x v="199"/>
    <x v="199"/>
    <s v="Corporate"/>
    <s v="United States"/>
    <s v="Chicago"/>
    <s v="Illinois"/>
    <n v="60623"/>
    <x v="2"/>
    <s v="OFF-PA-10003641"/>
    <s v="Office Supplies"/>
    <x v="1"/>
    <x v="10"/>
    <x v="947"/>
    <n v="63.311999999999998"/>
  </r>
  <r>
    <n v="8186"/>
    <s v="CA-2016-136728"/>
    <d v="2016-09-13T00:00:00"/>
    <d v="2016-09-17T00:00:00"/>
    <x v="3"/>
    <s v="Second Class"/>
    <x v="151"/>
    <x v="151"/>
    <s v="Consumer"/>
    <s v="United States"/>
    <s v="Chicago"/>
    <s v="Illinois"/>
    <n v="60623"/>
    <x v="2"/>
    <s v="OFF-EN-10002621"/>
    <s v="Office Supplies"/>
    <x v="1"/>
    <x v="12"/>
    <x v="153"/>
    <n v="7.8239999999999998"/>
  </r>
  <r>
    <n v="8187"/>
    <s v="CA-2016-136728"/>
    <d v="2016-09-13T00:00:00"/>
    <d v="2016-09-17T00:00:00"/>
    <x v="3"/>
    <s v="Second Class"/>
    <x v="151"/>
    <x v="151"/>
    <s v="Consumer"/>
    <s v="United States"/>
    <s v="Chicago"/>
    <s v="Illinois"/>
    <n v="60623"/>
    <x v="2"/>
    <s v="FUR-CH-10003817"/>
    <s v="Furniture"/>
    <x v="0"/>
    <x v="1"/>
    <x v="164"/>
    <n v="170.072"/>
  </r>
  <r>
    <n v="8188"/>
    <s v="CA-2017-127194"/>
    <d v="2017-10-12T00:00:00"/>
    <d v="2017-12-16T00:00:00"/>
    <x v="8"/>
    <s v="Standard Class"/>
    <x v="308"/>
    <x v="308"/>
    <s v="Corporate"/>
    <s v="United States"/>
    <s v="New York City"/>
    <s v="New York"/>
    <n v="10024"/>
    <x v="3"/>
    <s v="OFF-PA-10000659"/>
    <s v="Office Supplies"/>
    <x v="1"/>
    <x v="10"/>
    <x v="162"/>
    <n v="62.82"/>
  </r>
  <r>
    <n v="8189"/>
    <s v="CA-2016-140375"/>
    <d v="2016-02-10T00:00:00"/>
    <d v="2016-10-05T00:00:00"/>
    <x v="11"/>
    <s v="Second Class"/>
    <x v="495"/>
    <x v="495"/>
    <s v="Consumer"/>
    <s v="United States"/>
    <s v="Rockville"/>
    <s v="Maryland"/>
    <n v="20852"/>
    <x v="3"/>
    <s v="OFF-PA-10001870"/>
    <s v="Office Supplies"/>
    <x v="1"/>
    <x v="10"/>
    <x v="680"/>
    <n v="19.440000000000001"/>
  </r>
  <r>
    <n v="8190"/>
    <s v="CA-2016-140375"/>
    <d v="2016-02-10T00:00:00"/>
    <d v="2016-10-05T00:00:00"/>
    <x v="11"/>
    <s v="Second Class"/>
    <x v="495"/>
    <x v="495"/>
    <s v="Consumer"/>
    <s v="United States"/>
    <s v="Rockville"/>
    <s v="Maryland"/>
    <n v="20852"/>
    <x v="3"/>
    <s v="OFF-BI-10000320"/>
    <s v="Office Supplies"/>
    <x v="1"/>
    <x v="8"/>
    <x v="776"/>
    <n v="7.38"/>
  </r>
  <r>
    <n v="8191"/>
    <s v="US-2018-155866"/>
    <d v="2018-11-17T00:00:00"/>
    <d v="2018-11-21T00:00:00"/>
    <x v="2"/>
    <s v="Standard Class"/>
    <x v="666"/>
    <x v="666"/>
    <s v="Consumer"/>
    <s v="United States"/>
    <s v="New York City"/>
    <s v="New York"/>
    <n v="10011"/>
    <x v="3"/>
    <s v="OFF-PA-10004735"/>
    <s v="Office Supplies"/>
    <x v="1"/>
    <x v="10"/>
    <x v="827"/>
    <n v="38.880000000000003"/>
  </r>
  <r>
    <n v="8192"/>
    <s v="US-2018-155866"/>
    <d v="2018-11-17T00:00:00"/>
    <d v="2018-11-21T00:00:00"/>
    <x v="2"/>
    <s v="Standard Class"/>
    <x v="666"/>
    <x v="666"/>
    <s v="Consumer"/>
    <s v="United States"/>
    <s v="New York City"/>
    <s v="New York"/>
    <n v="10011"/>
    <x v="3"/>
    <s v="FUR-FU-10004091"/>
    <s v="Furniture"/>
    <x v="0"/>
    <x v="5"/>
    <x v="267"/>
    <n v="187.76"/>
  </r>
  <r>
    <n v="8193"/>
    <s v="CA-2016-141327"/>
    <d v="2016-11-30T00:00:00"/>
    <d v="2016-12-03T00:00:00"/>
    <x v="2"/>
    <s v="First Class"/>
    <x v="235"/>
    <x v="235"/>
    <s v="Consumer"/>
    <s v="United States"/>
    <s v="Durham"/>
    <s v="North Carolina"/>
    <n v="27707"/>
    <x v="0"/>
    <s v="OFF-BI-10000546"/>
    <s v="Office Supplies"/>
    <x v="1"/>
    <x v="8"/>
    <x v="614"/>
    <n v="6.048"/>
  </r>
  <r>
    <n v="8194"/>
    <s v="CA-2016-141327"/>
    <d v="2016-11-30T00:00:00"/>
    <d v="2016-12-03T00:00:00"/>
    <x v="2"/>
    <s v="First Class"/>
    <x v="235"/>
    <x v="235"/>
    <s v="Consumer"/>
    <s v="United States"/>
    <s v="Durham"/>
    <s v="North Carolina"/>
    <n v="27707"/>
    <x v="0"/>
    <s v="OFF-AP-10001293"/>
    <s v="Office Supplies"/>
    <x v="1"/>
    <x v="9"/>
    <x v="1346"/>
    <n v="98.352000000000004"/>
  </r>
  <r>
    <n v="8195"/>
    <s v="CA-2016-141327"/>
    <d v="2016-11-30T00:00:00"/>
    <d v="2016-12-03T00:00:00"/>
    <x v="2"/>
    <s v="First Class"/>
    <x v="235"/>
    <x v="235"/>
    <s v="Consumer"/>
    <s v="United States"/>
    <s v="Durham"/>
    <s v="North Carolina"/>
    <n v="27707"/>
    <x v="0"/>
    <s v="FUR-FU-10000576"/>
    <s v="Furniture"/>
    <x v="0"/>
    <x v="5"/>
    <x v="221"/>
    <n v="335.74400000000003"/>
  </r>
  <r>
    <n v="8196"/>
    <s v="CA-2016-136700"/>
    <d v="2016-06-12T00:00:00"/>
    <d v="2016-12-11T00:00:00"/>
    <x v="9"/>
    <s v="Second Class"/>
    <x v="106"/>
    <x v="106"/>
    <s v="Corporate"/>
    <s v="United States"/>
    <s v="Santa Barbara"/>
    <s v="California"/>
    <n v="93101"/>
    <x v="1"/>
    <s v="OFF-PA-10004519"/>
    <s v="Office Supplies"/>
    <x v="1"/>
    <x v="10"/>
    <x v="1045"/>
    <n v="8.9600000000000009"/>
  </r>
  <r>
    <n v="8197"/>
    <s v="CA-2018-102736"/>
    <d v="2018-05-09T00:00:00"/>
    <d v="2018-09-09T00:00:00"/>
    <x v="5"/>
    <s v="Standard Class"/>
    <x v="431"/>
    <x v="431"/>
    <s v="Consumer"/>
    <s v="United States"/>
    <s v="Knoxville"/>
    <s v="Tennessee"/>
    <n v="37918"/>
    <x v="0"/>
    <s v="TEC-AC-10004568"/>
    <s v="Technology"/>
    <x v="2"/>
    <x v="11"/>
    <x v="1118"/>
    <n v="89.567999999999998"/>
  </r>
  <r>
    <n v="8198"/>
    <s v="CA-2018-102736"/>
    <d v="2018-05-09T00:00:00"/>
    <d v="2018-09-09T00:00:00"/>
    <x v="5"/>
    <s v="Standard Class"/>
    <x v="431"/>
    <x v="431"/>
    <s v="Consumer"/>
    <s v="United States"/>
    <s v="Knoxville"/>
    <s v="Tennessee"/>
    <n v="37918"/>
    <x v="0"/>
    <s v="OFF-AR-10001897"/>
    <s v="Office Supplies"/>
    <x v="1"/>
    <x v="6"/>
    <x v="646"/>
    <n v="71.959999999999994"/>
  </r>
  <r>
    <n v="8199"/>
    <s v="CA-2018-102736"/>
    <d v="2018-05-09T00:00:00"/>
    <d v="2018-09-09T00:00:00"/>
    <x v="5"/>
    <s v="Standard Class"/>
    <x v="431"/>
    <x v="431"/>
    <s v="Consumer"/>
    <s v="United States"/>
    <s v="Knoxville"/>
    <s v="Tennessee"/>
    <n v="37918"/>
    <x v="0"/>
    <s v="OFF-PA-10001800"/>
    <s v="Office Supplies"/>
    <x v="1"/>
    <x v="10"/>
    <x v="585"/>
    <n v="15.552"/>
  </r>
  <r>
    <n v="8200"/>
    <s v="CA-2018-125269"/>
    <d v="2018-04-24T00:00:00"/>
    <d v="2018-04-30T00:00:00"/>
    <x v="4"/>
    <s v="Standard Class"/>
    <x v="578"/>
    <x v="578"/>
    <s v="Consumer"/>
    <s v="United States"/>
    <s v="Chicago"/>
    <s v="Illinois"/>
    <n v="60610"/>
    <x v="2"/>
    <s v="OFF-BI-10001628"/>
    <s v="Office Supplies"/>
    <x v="1"/>
    <x v="8"/>
    <x v="1112"/>
    <n v="10.43"/>
  </r>
  <r>
    <n v="8201"/>
    <s v="CA-2018-125269"/>
    <d v="2018-04-24T00:00:00"/>
    <d v="2018-04-30T00:00:00"/>
    <x v="4"/>
    <s v="Standard Class"/>
    <x v="578"/>
    <x v="578"/>
    <s v="Consumer"/>
    <s v="United States"/>
    <s v="Chicago"/>
    <s v="Illinois"/>
    <n v="60610"/>
    <x v="2"/>
    <s v="OFF-ST-10004123"/>
    <s v="Office Supplies"/>
    <x v="1"/>
    <x v="4"/>
    <x v="72"/>
    <n v="72.784000000000006"/>
  </r>
  <r>
    <n v="8202"/>
    <s v="CA-2016-114811"/>
    <d v="2016-08-11T00:00:00"/>
    <d v="2016-11-08T00:00:00"/>
    <x v="0"/>
    <s v="Same Day"/>
    <x v="470"/>
    <x v="470"/>
    <s v="Corporate"/>
    <s v="United States"/>
    <s v="New York City"/>
    <s v="New York"/>
    <n v="10024"/>
    <x v="3"/>
    <s v="OFF-ST-10000885"/>
    <s v="Office Supplies"/>
    <x v="1"/>
    <x v="4"/>
    <x v="1666"/>
    <n v="67.150000000000006"/>
  </r>
  <r>
    <n v="8203"/>
    <s v="CA-2016-114811"/>
    <d v="2016-08-11T00:00:00"/>
    <d v="2016-11-08T00:00:00"/>
    <x v="0"/>
    <s v="Same Day"/>
    <x v="470"/>
    <x v="470"/>
    <s v="Corporate"/>
    <s v="United States"/>
    <s v="New York City"/>
    <s v="New York"/>
    <n v="10024"/>
    <x v="3"/>
    <s v="TEC-PH-10004165"/>
    <s v="Technology"/>
    <x v="2"/>
    <x v="7"/>
    <x v="895"/>
    <n v="549.98"/>
  </r>
  <r>
    <n v="8204"/>
    <s v="CA-2016-114811"/>
    <d v="2016-08-11T00:00:00"/>
    <d v="2016-11-08T00:00:00"/>
    <x v="0"/>
    <s v="Same Day"/>
    <x v="470"/>
    <x v="470"/>
    <s v="Corporate"/>
    <s v="United States"/>
    <s v="New York City"/>
    <s v="New York"/>
    <n v="10024"/>
    <x v="3"/>
    <s v="FUR-FU-10002240"/>
    <s v="Furniture"/>
    <x v="0"/>
    <x v="5"/>
    <x v="1790"/>
    <n v="11.82"/>
  </r>
  <r>
    <n v="8205"/>
    <s v="CA-2016-114811"/>
    <d v="2016-08-11T00:00:00"/>
    <d v="2016-11-08T00:00:00"/>
    <x v="0"/>
    <s v="Same Day"/>
    <x v="470"/>
    <x v="470"/>
    <s v="Corporate"/>
    <s v="United States"/>
    <s v="New York City"/>
    <s v="New York"/>
    <n v="10024"/>
    <x v="3"/>
    <s v="TEC-MA-10000045"/>
    <s v="Technology"/>
    <x v="2"/>
    <x v="15"/>
    <x v="1702"/>
    <n v="4643.8"/>
  </r>
  <r>
    <n v="8206"/>
    <s v="CA-2016-114811"/>
    <d v="2016-08-11T00:00:00"/>
    <d v="2016-11-08T00:00:00"/>
    <x v="0"/>
    <s v="Same Day"/>
    <x v="470"/>
    <x v="470"/>
    <s v="Corporate"/>
    <s v="United States"/>
    <s v="New York City"/>
    <s v="New York"/>
    <n v="10024"/>
    <x v="3"/>
    <s v="FUR-CH-10003746"/>
    <s v="Furniture"/>
    <x v="0"/>
    <x v="1"/>
    <x v="623"/>
    <n v="577.76400000000001"/>
  </r>
  <r>
    <n v="8207"/>
    <s v="CA-2016-122266"/>
    <d v="2016-04-26T00:00:00"/>
    <d v="2016-04-30T00:00:00"/>
    <x v="4"/>
    <s v="Standard Class"/>
    <x v="193"/>
    <x v="193"/>
    <s v="Consumer"/>
    <s v="United States"/>
    <s v="Daytona Beach"/>
    <s v="Florida"/>
    <n v="32114"/>
    <x v="0"/>
    <s v="FUR-TA-10000577"/>
    <s v="Furniture"/>
    <x v="0"/>
    <x v="3"/>
    <x v="3"/>
    <n v="191.5155"/>
  </r>
  <r>
    <n v="8208"/>
    <s v="CA-2016-122266"/>
    <d v="2016-04-26T00:00:00"/>
    <d v="2016-04-30T00:00:00"/>
    <x v="4"/>
    <s v="Standard Class"/>
    <x v="193"/>
    <x v="193"/>
    <s v="Consumer"/>
    <s v="United States"/>
    <s v="Daytona Beach"/>
    <s v="Florida"/>
    <n v="32114"/>
    <x v="0"/>
    <s v="OFF-AR-10004757"/>
    <s v="Office Supplies"/>
    <x v="1"/>
    <x v="6"/>
    <x v="346"/>
    <n v="2.6240000000000001"/>
  </r>
  <r>
    <n v="8209"/>
    <s v="CA-2016-141565"/>
    <d v="2016-09-20T00:00:00"/>
    <d v="2016-09-24T00:00:00"/>
    <x v="3"/>
    <s v="Standard Class"/>
    <x v="767"/>
    <x v="767"/>
    <s v="Consumer"/>
    <s v="United States"/>
    <s v="Nashville"/>
    <s v="Tennessee"/>
    <n v="37211"/>
    <x v="0"/>
    <s v="OFF-BI-10000545"/>
    <s v="Office Supplies"/>
    <x v="1"/>
    <x v="8"/>
    <x v="692"/>
    <n v="1369.7639999999999"/>
  </r>
  <r>
    <n v="8210"/>
    <s v="CA-2016-141565"/>
    <d v="2016-09-20T00:00:00"/>
    <d v="2016-09-24T00:00:00"/>
    <x v="3"/>
    <s v="Standard Class"/>
    <x v="767"/>
    <x v="767"/>
    <s v="Consumer"/>
    <s v="United States"/>
    <s v="Nashville"/>
    <s v="Tennessee"/>
    <n v="37211"/>
    <x v="0"/>
    <s v="OFF-ST-10001522"/>
    <s v="Office Supplies"/>
    <x v="1"/>
    <x v="4"/>
    <x v="197"/>
    <n v="294.36799999999999"/>
  </r>
  <r>
    <n v="8211"/>
    <s v="CA-2018-128769"/>
    <d v="2018-07-09T00:00:00"/>
    <d v="2018-09-12T00:00:00"/>
    <x v="6"/>
    <s v="Standard Class"/>
    <x v="678"/>
    <x v="678"/>
    <s v="Corporate"/>
    <s v="United States"/>
    <s v="Nashville"/>
    <s v="Tennessee"/>
    <n v="37211"/>
    <x v="0"/>
    <s v="OFF-AP-10001271"/>
    <s v="Office Supplies"/>
    <x v="1"/>
    <x v="9"/>
    <x v="474"/>
    <n v="81.567999999999998"/>
  </r>
  <r>
    <n v="8212"/>
    <s v="CA-2017-116337"/>
    <d v="2017-07-11T00:00:00"/>
    <d v="2017-11-12T00:00:00"/>
    <x v="6"/>
    <s v="Standard Class"/>
    <x v="266"/>
    <x v="266"/>
    <s v="Consumer"/>
    <s v="United States"/>
    <s v="Dallas"/>
    <s v="Texas"/>
    <n v="75220"/>
    <x v="2"/>
    <s v="FUR-FU-10002030"/>
    <s v="Furniture"/>
    <x v="0"/>
    <x v="5"/>
    <x v="1822"/>
    <n v="44.46"/>
  </r>
  <r>
    <n v="8213"/>
    <s v="CA-2017-116337"/>
    <d v="2017-07-11T00:00:00"/>
    <d v="2017-11-12T00:00:00"/>
    <x v="6"/>
    <s v="Standard Class"/>
    <x v="266"/>
    <x v="266"/>
    <s v="Consumer"/>
    <s v="United States"/>
    <s v="Dallas"/>
    <s v="Texas"/>
    <n v="75220"/>
    <x v="2"/>
    <s v="OFF-ST-10001272"/>
    <s v="Office Supplies"/>
    <x v="1"/>
    <x v="4"/>
    <x v="533"/>
    <n v="314.08800000000002"/>
  </r>
  <r>
    <n v="8214"/>
    <s v="CA-2016-120845"/>
    <d v="2016-09-25T00:00:00"/>
    <d v="2016-10-02T00:00:00"/>
    <x v="3"/>
    <s v="Standard Class"/>
    <x v="504"/>
    <x v="504"/>
    <s v="Corporate"/>
    <s v="United States"/>
    <s v="Murfreesboro"/>
    <s v="Tennessee"/>
    <n v="37130"/>
    <x v="0"/>
    <s v="OFF-BI-10001116"/>
    <s v="Office Supplies"/>
    <x v="1"/>
    <x v="8"/>
    <x v="1075"/>
    <n v="6.3360000000000003"/>
  </r>
  <r>
    <n v="8215"/>
    <s v="CA-2016-120845"/>
    <d v="2016-09-25T00:00:00"/>
    <d v="2016-10-02T00:00:00"/>
    <x v="3"/>
    <s v="Standard Class"/>
    <x v="504"/>
    <x v="504"/>
    <s v="Corporate"/>
    <s v="United States"/>
    <s v="Murfreesboro"/>
    <s v="Tennessee"/>
    <n v="37130"/>
    <x v="0"/>
    <s v="OFF-PA-10004665"/>
    <s v="Office Supplies"/>
    <x v="1"/>
    <x v="10"/>
    <x v="1389"/>
    <n v="10.48"/>
  </r>
  <r>
    <n v="8216"/>
    <s v="CA-2016-120845"/>
    <d v="2016-09-25T00:00:00"/>
    <d v="2016-10-02T00:00:00"/>
    <x v="3"/>
    <s v="Standard Class"/>
    <x v="504"/>
    <x v="504"/>
    <s v="Corporate"/>
    <s v="United States"/>
    <s v="Murfreesboro"/>
    <s v="Tennessee"/>
    <n v="37130"/>
    <x v="0"/>
    <s v="OFF-BI-10004506"/>
    <s v="Office Supplies"/>
    <x v="1"/>
    <x v="8"/>
    <x v="1247"/>
    <n v="2.4689999999999999"/>
  </r>
  <r>
    <n v="8217"/>
    <s v="CA-2016-120845"/>
    <d v="2016-09-25T00:00:00"/>
    <d v="2016-10-02T00:00:00"/>
    <x v="3"/>
    <s v="Standard Class"/>
    <x v="504"/>
    <x v="504"/>
    <s v="Corporate"/>
    <s v="United States"/>
    <s v="Murfreesboro"/>
    <s v="Tennessee"/>
    <n v="37130"/>
    <x v="0"/>
    <s v="OFF-BI-10001982"/>
    <s v="Office Supplies"/>
    <x v="1"/>
    <x v="8"/>
    <x v="304"/>
    <n v="3.2639999999999998"/>
  </r>
  <r>
    <n v="8218"/>
    <s v="CA-2015-120775"/>
    <d v="2015-03-10T00:00:00"/>
    <d v="2015-10-07T00:00:00"/>
    <x v="10"/>
    <s v="Standard Class"/>
    <x v="709"/>
    <x v="709"/>
    <s v="Consumer"/>
    <s v="United States"/>
    <s v="Dallas"/>
    <s v="Texas"/>
    <n v="75217"/>
    <x v="2"/>
    <s v="OFF-FA-10002676"/>
    <s v="Office Supplies"/>
    <x v="1"/>
    <x v="13"/>
    <x v="1078"/>
    <n v="4.3440000000000003"/>
  </r>
  <r>
    <n v="8219"/>
    <s v="CA-2015-120775"/>
    <d v="2015-03-10T00:00:00"/>
    <d v="2015-10-07T00:00:00"/>
    <x v="10"/>
    <s v="Standard Class"/>
    <x v="709"/>
    <x v="709"/>
    <s v="Consumer"/>
    <s v="United States"/>
    <s v="Dallas"/>
    <s v="Texas"/>
    <n v="75217"/>
    <x v="2"/>
    <s v="FUR-FU-10000758"/>
    <s v="Furniture"/>
    <x v="0"/>
    <x v="5"/>
    <x v="1082"/>
    <n v="31.776"/>
  </r>
  <r>
    <n v="8220"/>
    <s v="CA-2015-120775"/>
    <d v="2015-03-10T00:00:00"/>
    <d v="2015-10-07T00:00:00"/>
    <x v="10"/>
    <s v="Standard Class"/>
    <x v="709"/>
    <x v="709"/>
    <s v="Consumer"/>
    <s v="United States"/>
    <s v="Dallas"/>
    <s v="Texas"/>
    <n v="75217"/>
    <x v="2"/>
    <s v="OFF-LA-10002271"/>
    <s v="Office Supplies"/>
    <x v="1"/>
    <x v="2"/>
    <x v="641"/>
    <n v="4.9279999999999999"/>
  </r>
  <r>
    <n v="8221"/>
    <s v="CA-2015-120775"/>
    <d v="2015-03-10T00:00:00"/>
    <d v="2015-10-07T00:00:00"/>
    <x v="10"/>
    <s v="Standard Class"/>
    <x v="709"/>
    <x v="709"/>
    <s v="Consumer"/>
    <s v="United States"/>
    <s v="Dallas"/>
    <s v="Texas"/>
    <n v="75217"/>
    <x v="2"/>
    <s v="OFF-BI-10002609"/>
    <s v="Office Supplies"/>
    <x v="1"/>
    <x v="8"/>
    <x v="98"/>
    <n v="1.788"/>
  </r>
  <r>
    <n v="8222"/>
    <s v="CA-2015-120775"/>
    <d v="2015-03-10T00:00:00"/>
    <d v="2015-10-07T00:00:00"/>
    <x v="10"/>
    <s v="Standard Class"/>
    <x v="709"/>
    <x v="709"/>
    <s v="Consumer"/>
    <s v="United States"/>
    <s v="Dallas"/>
    <s v="Texas"/>
    <n v="75217"/>
    <x v="2"/>
    <s v="OFF-FA-10000254"/>
    <s v="Office Supplies"/>
    <x v="1"/>
    <x v="13"/>
    <x v="1823"/>
    <n v="15.071999999999999"/>
  </r>
  <r>
    <n v="8223"/>
    <s v="CA-2015-152905"/>
    <d v="2015-02-18T00:00:00"/>
    <d v="2015-02-24T00:00:00"/>
    <x v="11"/>
    <s v="Standard Class"/>
    <x v="755"/>
    <x v="755"/>
    <s v="Consumer"/>
    <s v="United States"/>
    <s v="Arlington"/>
    <s v="Texas"/>
    <n v="76017"/>
    <x v="2"/>
    <s v="OFF-ST-10000321"/>
    <s v="Office Supplies"/>
    <x v="1"/>
    <x v="4"/>
    <x v="1543"/>
    <n v="12.624000000000001"/>
  </r>
  <r>
    <n v="8224"/>
    <s v="CA-2017-104633"/>
    <d v="2017-12-06T00:00:00"/>
    <d v="2017-06-16T00:00:00"/>
    <x v="1"/>
    <s v="Standard Class"/>
    <x v="105"/>
    <x v="105"/>
    <s v="Corporate"/>
    <s v="United States"/>
    <s v="Pasadena"/>
    <s v="California"/>
    <n v="91104"/>
    <x v="1"/>
    <s v="OFF-PA-10000241"/>
    <s v="Office Supplies"/>
    <x v="1"/>
    <x v="10"/>
    <x v="1160"/>
    <n v="185.88"/>
  </r>
  <r>
    <n v="8225"/>
    <s v="CA-2017-104633"/>
    <d v="2017-12-06T00:00:00"/>
    <d v="2017-06-16T00:00:00"/>
    <x v="1"/>
    <s v="Standard Class"/>
    <x v="105"/>
    <x v="105"/>
    <s v="Corporate"/>
    <s v="United States"/>
    <s v="Pasadena"/>
    <s v="California"/>
    <n v="91104"/>
    <x v="1"/>
    <s v="OFF-PA-10004782"/>
    <s v="Office Supplies"/>
    <x v="1"/>
    <x v="10"/>
    <x v="1422"/>
    <n v="12.96"/>
  </r>
  <r>
    <n v="8226"/>
    <s v="CA-2018-104136"/>
    <d v="2018-01-11T00:00:00"/>
    <d v="2018-11-04T00:00:00"/>
    <x v="7"/>
    <s v="Second Class"/>
    <x v="11"/>
    <x v="11"/>
    <s v="Consumer"/>
    <s v="United States"/>
    <s v="Everett"/>
    <s v="Massachusetts"/>
    <n v="2149"/>
    <x v="3"/>
    <s v="OFF-PA-10004243"/>
    <s v="Office Supplies"/>
    <x v="1"/>
    <x v="10"/>
    <x v="274"/>
    <n v="189.7"/>
  </r>
  <r>
    <n v="8227"/>
    <s v="CA-2018-104136"/>
    <d v="2018-01-11T00:00:00"/>
    <d v="2018-11-04T00:00:00"/>
    <x v="7"/>
    <s v="Second Class"/>
    <x v="11"/>
    <x v="11"/>
    <s v="Consumer"/>
    <s v="United States"/>
    <s v="Everett"/>
    <s v="Massachusetts"/>
    <n v="2149"/>
    <x v="3"/>
    <s v="OFF-PA-10001033"/>
    <s v="Office Supplies"/>
    <x v="1"/>
    <x v="10"/>
    <x v="1509"/>
    <n v="40.99"/>
  </r>
  <r>
    <n v="8228"/>
    <s v="CA-2017-123050"/>
    <d v="2017-04-04T00:00:00"/>
    <d v="2017-04-08T00:00:00"/>
    <x v="4"/>
    <s v="Second Class"/>
    <x v="604"/>
    <x v="604"/>
    <s v="Home Office"/>
    <s v="United States"/>
    <s v="Troy"/>
    <s v="New York"/>
    <n v="12180"/>
    <x v="3"/>
    <s v="FUR-FU-10000723"/>
    <s v="Furniture"/>
    <x v="0"/>
    <x v="5"/>
    <x v="480"/>
    <n v="82.64"/>
  </r>
  <r>
    <n v="8229"/>
    <s v="CA-2017-123050"/>
    <d v="2017-04-04T00:00:00"/>
    <d v="2017-04-08T00:00:00"/>
    <x v="4"/>
    <s v="Second Class"/>
    <x v="604"/>
    <x v="604"/>
    <s v="Home Office"/>
    <s v="United States"/>
    <s v="Troy"/>
    <s v="New York"/>
    <n v="12180"/>
    <x v="3"/>
    <s v="OFF-ST-10003455"/>
    <s v="Office Supplies"/>
    <x v="1"/>
    <x v="4"/>
    <x v="171"/>
    <n v="31.02"/>
  </r>
  <r>
    <n v="8230"/>
    <s v="CA-2017-123050"/>
    <d v="2017-04-04T00:00:00"/>
    <d v="2017-04-08T00:00:00"/>
    <x v="4"/>
    <s v="Second Class"/>
    <x v="604"/>
    <x v="604"/>
    <s v="Home Office"/>
    <s v="United States"/>
    <s v="Troy"/>
    <s v="New York"/>
    <n v="12180"/>
    <x v="3"/>
    <s v="TEC-AC-10001109"/>
    <s v="Technology"/>
    <x v="2"/>
    <x v="11"/>
    <x v="1007"/>
    <n v="89.97"/>
  </r>
  <r>
    <n v="8231"/>
    <s v="CA-2017-162355"/>
    <d v="2017-06-30T00:00:00"/>
    <d v="2017-07-02T00:00:00"/>
    <x v="9"/>
    <s v="Second Class"/>
    <x v="58"/>
    <x v="58"/>
    <s v="Consumer"/>
    <s v="United States"/>
    <s v="Sandy Springs"/>
    <s v="Georgia"/>
    <n v="30328"/>
    <x v="0"/>
    <s v="OFF-AR-10004344"/>
    <s v="Office Supplies"/>
    <x v="1"/>
    <x v="6"/>
    <x v="370"/>
    <n v="35.97"/>
  </r>
  <r>
    <n v="8232"/>
    <s v="CA-2017-162355"/>
    <d v="2017-06-30T00:00:00"/>
    <d v="2017-07-02T00:00:00"/>
    <x v="9"/>
    <s v="Second Class"/>
    <x v="58"/>
    <x v="58"/>
    <s v="Consumer"/>
    <s v="United States"/>
    <s v="Sandy Springs"/>
    <s v="Georgia"/>
    <n v="30328"/>
    <x v="0"/>
    <s v="FUR-BO-10004695"/>
    <s v="Furniture"/>
    <x v="0"/>
    <x v="0"/>
    <x v="200"/>
    <n v="1266.8599999999999"/>
  </r>
  <r>
    <n v="8233"/>
    <s v="CA-2015-158225"/>
    <d v="2015-09-22T00:00:00"/>
    <d v="2015-09-28T00:00:00"/>
    <x v="3"/>
    <s v="Standard Class"/>
    <x v="339"/>
    <x v="339"/>
    <s v="Consumer"/>
    <s v="United States"/>
    <s v="San Jose"/>
    <s v="California"/>
    <n v="95123"/>
    <x v="1"/>
    <s v="OFF-ST-10000675"/>
    <s v="Office Supplies"/>
    <x v="1"/>
    <x v="4"/>
    <x v="298"/>
    <n v="169.45"/>
  </r>
  <r>
    <n v="8234"/>
    <s v="CA-2015-158225"/>
    <d v="2015-09-22T00:00:00"/>
    <d v="2015-09-28T00:00:00"/>
    <x v="3"/>
    <s v="Standard Class"/>
    <x v="339"/>
    <x v="339"/>
    <s v="Consumer"/>
    <s v="United States"/>
    <s v="San Jose"/>
    <s v="California"/>
    <n v="95123"/>
    <x v="1"/>
    <s v="OFF-ST-10002301"/>
    <s v="Office Supplies"/>
    <x v="1"/>
    <x v="4"/>
    <x v="1499"/>
    <n v="40.68"/>
  </r>
  <r>
    <n v="8235"/>
    <s v="CA-2018-102204"/>
    <d v="2018-01-05T00:00:00"/>
    <d v="2018-05-06T00:00:00"/>
    <x v="7"/>
    <s v="Standard Class"/>
    <x v="170"/>
    <x v="170"/>
    <s v="Consumer"/>
    <s v="United States"/>
    <s v="Jacksonville"/>
    <s v="Florida"/>
    <n v="32216"/>
    <x v="0"/>
    <s v="OFF-SU-10001212"/>
    <s v="Office Supplies"/>
    <x v="1"/>
    <x v="14"/>
    <x v="1686"/>
    <n v="3.3279999999999998"/>
  </r>
  <r>
    <n v="8236"/>
    <s v="CA-2018-102204"/>
    <d v="2018-01-05T00:00:00"/>
    <d v="2018-05-06T00:00:00"/>
    <x v="7"/>
    <s v="Standard Class"/>
    <x v="170"/>
    <x v="170"/>
    <s v="Consumer"/>
    <s v="United States"/>
    <s v="Jacksonville"/>
    <s v="Florida"/>
    <n v="32216"/>
    <x v="0"/>
    <s v="FUR-TA-10001889"/>
    <s v="Furniture"/>
    <x v="0"/>
    <x v="3"/>
    <x v="411"/>
    <n v="933.26199999999994"/>
  </r>
  <r>
    <n v="8237"/>
    <s v="CA-2018-102204"/>
    <d v="2018-01-05T00:00:00"/>
    <d v="2018-05-06T00:00:00"/>
    <x v="7"/>
    <s v="Standard Class"/>
    <x v="170"/>
    <x v="170"/>
    <s v="Consumer"/>
    <s v="United States"/>
    <s v="Jacksonville"/>
    <s v="Florida"/>
    <n v="32216"/>
    <x v="0"/>
    <s v="FUR-CH-10002024"/>
    <s v="Furniture"/>
    <x v="0"/>
    <x v="1"/>
    <x v="483"/>
    <n v="2803.92"/>
  </r>
  <r>
    <n v="8238"/>
    <s v="CA-2018-103065"/>
    <d v="2018-10-20T00:00:00"/>
    <d v="2018-10-20T00:00:00"/>
    <x v="8"/>
    <s v="Same Day"/>
    <x v="690"/>
    <x v="690"/>
    <s v="Consumer"/>
    <s v="United States"/>
    <s v="Jacksonville"/>
    <s v="Florida"/>
    <n v="32216"/>
    <x v="0"/>
    <s v="OFF-ST-10000617"/>
    <s v="Office Supplies"/>
    <x v="1"/>
    <x v="4"/>
    <x v="384"/>
    <n v="4.7679999999999998"/>
  </r>
  <r>
    <n v="8239"/>
    <s v="CA-2018-103065"/>
    <d v="2018-10-20T00:00:00"/>
    <d v="2018-10-20T00:00:00"/>
    <x v="8"/>
    <s v="Same Day"/>
    <x v="690"/>
    <x v="690"/>
    <s v="Consumer"/>
    <s v="United States"/>
    <s v="Jacksonville"/>
    <s v="Florida"/>
    <n v="32216"/>
    <x v="0"/>
    <s v="OFF-PA-10000380"/>
    <s v="Office Supplies"/>
    <x v="1"/>
    <x v="10"/>
    <x v="1290"/>
    <n v="6.6719999999999997"/>
  </r>
  <r>
    <n v="8240"/>
    <s v="CA-2018-103065"/>
    <d v="2018-10-20T00:00:00"/>
    <d v="2018-10-20T00:00:00"/>
    <x v="8"/>
    <s v="Same Day"/>
    <x v="690"/>
    <x v="690"/>
    <s v="Consumer"/>
    <s v="United States"/>
    <s v="Jacksonville"/>
    <s v="Florida"/>
    <n v="32216"/>
    <x v="0"/>
    <s v="OFF-AR-10003251"/>
    <s v="Office Supplies"/>
    <x v="1"/>
    <x v="6"/>
    <x v="1050"/>
    <n v="4.4480000000000004"/>
  </r>
  <r>
    <n v="8241"/>
    <s v="CA-2018-103065"/>
    <d v="2018-10-20T00:00:00"/>
    <d v="2018-10-20T00:00:00"/>
    <x v="8"/>
    <s v="Same Day"/>
    <x v="690"/>
    <x v="690"/>
    <s v="Consumer"/>
    <s v="United States"/>
    <s v="Jacksonville"/>
    <s v="Florida"/>
    <n v="32216"/>
    <x v="0"/>
    <s v="FUR-FU-10000175"/>
    <s v="Furniture"/>
    <x v="0"/>
    <x v="5"/>
    <x v="1638"/>
    <n v="43.936"/>
  </r>
  <r>
    <n v="8242"/>
    <s v="CA-2015-109855"/>
    <d v="2015-01-09T00:00:00"/>
    <d v="2015-09-05T00:00:00"/>
    <x v="7"/>
    <s v="Standard Class"/>
    <x v="23"/>
    <x v="23"/>
    <s v="Consumer"/>
    <s v="United States"/>
    <s v="New York City"/>
    <s v="New York"/>
    <n v="10009"/>
    <x v="3"/>
    <s v="OFF-BI-10004716"/>
    <s v="Office Supplies"/>
    <x v="1"/>
    <x v="8"/>
    <x v="707"/>
    <n v="23.744"/>
  </r>
  <r>
    <n v="8243"/>
    <s v="CA-2015-109855"/>
    <d v="2015-01-09T00:00:00"/>
    <d v="2015-09-05T00:00:00"/>
    <x v="7"/>
    <s v="Standard Class"/>
    <x v="23"/>
    <x v="23"/>
    <s v="Consumer"/>
    <s v="United States"/>
    <s v="New York City"/>
    <s v="New York"/>
    <n v="10009"/>
    <x v="3"/>
    <s v="TEC-AC-10002842"/>
    <s v="Technology"/>
    <x v="2"/>
    <x v="11"/>
    <x v="1185"/>
    <n v="357"/>
  </r>
  <r>
    <n v="8244"/>
    <s v="CA-2015-109897"/>
    <d v="2015-12-08T00:00:00"/>
    <d v="2015-08-16T00:00:00"/>
    <x v="1"/>
    <s v="Standard Class"/>
    <x v="572"/>
    <x v="572"/>
    <s v="Consumer"/>
    <s v="United States"/>
    <s v="San Francisco"/>
    <s v="California"/>
    <n v="94122"/>
    <x v="1"/>
    <s v="TEC-PH-10003691"/>
    <s v="Technology"/>
    <x v="2"/>
    <x v="7"/>
    <x v="1407"/>
    <n v="806.33600000000001"/>
  </r>
  <r>
    <n v="8245"/>
    <s v="CA-2015-109897"/>
    <d v="2015-12-08T00:00:00"/>
    <d v="2015-08-16T00:00:00"/>
    <x v="1"/>
    <s v="Standard Class"/>
    <x v="572"/>
    <x v="572"/>
    <s v="Consumer"/>
    <s v="United States"/>
    <s v="San Francisco"/>
    <s v="California"/>
    <n v="94122"/>
    <x v="1"/>
    <s v="FUR-FU-10002878"/>
    <s v="Furniture"/>
    <x v="0"/>
    <x v="5"/>
    <x v="1134"/>
    <n v="85.44"/>
  </r>
  <r>
    <n v="8246"/>
    <s v="US-2015-143581"/>
    <d v="2015-08-19T00:00:00"/>
    <d v="2015-08-23T00:00:00"/>
    <x v="0"/>
    <s v="Standard Class"/>
    <x v="740"/>
    <x v="740"/>
    <s v="Corporate"/>
    <s v="United States"/>
    <s v="Columbus"/>
    <s v="Georgia"/>
    <n v="31907"/>
    <x v="0"/>
    <s v="OFF-ST-10000991"/>
    <s v="Office Supplies"/>
    <x v="1"/>
    <x v="4"/>
    <x v="157"/>
    <n v="344.91"/>
  </r>
  <r>
    <n v="8247"/>
    <s v="CA-2016-129217"/>
    <d v="2016-10-05T00:00:00"/>
    <d v="2016-05-10T00:00:00"/>
    <x v="8"/>
    <s v="Same Day"/>
    <x v="503"/>
    <x v="503"/>
    <s v="Home Office"/>
    <s v="United States"/>
    <s v="Aurora"/>
    <s v="Illinois"/>
    <n v="60505"/>
    <x v="2"/>
    <s v="OFF-AP-10002439"/>
    <s v="Office Supplies"/>
    <x v="1"/>
    <x v="9"/>
    <x v="553"/>
    <n v="70.97"/>
  </r>
  <r>
    <n v="8248"/>
    <s v="CA-2016-129217"/>
    <d v="2016-10-05T00:00:00"/>
    <d v="2016-05-10T00:00:00"/>
    <x v="8"/>
    <s v="Same Day"/>
    <x v="503"/>
    <x v="503"/>
    <s v="Home Office"/>
    <s v="United States"/>
    <s v="Aurora"/>
    <s v="Illinois"/>
    <n v="60505"/>
    <x v="2"/>
    <s v="OFF-AR-10004602"/>
    <s v="Office Supplies"/>
    <x v="1"/>
    <x v="6"/>
    <x v="1226"/>
    <n v="36.783999999999999"/>
  </r>
  <r>
    <n v="8249"/>
    <s v="CA-2017-133816"/>
    <d v="2017-10-05T00:00:00"/>
    <d v="2017-05-13T00:00:00"/>
    <x v="8"/>
    <s v="Second Class"/>
    <x v="37"/>
    <x v="37"/>
    <s v="Home Office"/>
    <s v="United States"/>
    <s v="Philadelphia"/>
    <s v="Pennsylvania"/>
    <n v="19134"/>
    <x v="3"/>
    <s v="TEC-PH-10001795"/>
    <s v="Technology"/>
    <x v="2"/>
    <x v="7"/>
    <x v="647"/>
    <n v="743.98800000000006"/>
  </r>
  <r>
    <n v="8250"/>
    <s v="CA-2016-140221"/>
    <d v="2016-05-03T00:00:00"/>
    <d v="2016-03-09T00:00:00"/>
    <x v="5"/>
    <s v="Second Class"/>
    <x v="333"/>
    <x v="333"/>
    <s v="Consumer"/>
    <s v="United States"/>
    <s v="Chicago"/>
    <s v="Illinois"/>
    <n v="60653"/>
    <x v="2"/>
    <s v="OFF-BI-10002854"/>
    <s v="Office Supplies"/>
    <x v="1"/>
    <x v="8"/>
    <x v="904"/>
    <n v="11.212"/>
  </r>
  <r>
    <n v="8251"/>
    <s v="CA-2016-140221"/>
    <d v="2016-05-03T00:00:00"/>
    <d v="2016-03-09T00:00:00"/>
    <x v="5"/>
    <s v="Second Class"/>
    <x v="333"/>
    <x v="333"/>
    <s v="Consumer"/>
    <s v="United States"/>
    <s v="Chicago"/>
    <s v="Illinois"/>
    <n v="60653"/>
    <x v="2"/>
    <s v="FUR-FU-10000023"/>
    <s v="Furniture"/>
    <x v="0"/>
    <x v="5"/>
    <x v="325"/>
    <n v="4.7119999999999997"/>
  </r>
  <r>
    <n v="8252"/>
    <s v="CA-2016-140221"/>
    <d v="2016-05-03T00:00:00"/>
    <d v="2016-03-09T00:00:00"/>
    <x v="5"/>
    <s v="Second Class"/>
    <x v="333"/>
    <x v="333"/>
    <s v="Consumer"/>
    <s v="United States"/>
    <s v="Chicago"/>
    <s v="Illinois"/>
    <n v="60653"/>
    <x v="2"/>
    <s v="OFF-AP-10000828"/>
    <s v="Office Supplies"/>
    <x v="1"/>
    <x v="9"/>
    <x v="1096"/>
    <n v="180.98"/>
  </r>
  <r>
    <n v="8253"/>
    <s v="CA-2016-140221"/>
    <d v="2016-05-03T00:00:00"/>
    <d v="2016-03-09T00:00:00"/>
    <x v="5"/>
    <s v="Second Class"/>
    <x v="333"/>
    <x v="333"/>
    <s v="Consumer"/>
    <s v="United States"/>
    <s v="Chicago"/>
    <s v="Illinois"/>
    <n v="60653"/>
    <x v="2"/>
    <s v="OFF-ST-10000777"/>
    <s v="Office Supplies"/>
    <x v="1"/>
    <x v="4"/>
    <x v="117"/>
    <n v="60.415999999999997"/>
  </r>
  <r>
    <n v="8254"/>
    <s v="CA-2018-152310"/>
    <d v="2018-12-08T00:00:00"/>
    <d v="2018-08-19T00:00:00"/>
    <x v="1"/>
    <s v="Standard Class"/>
    <x v="729"/>
    <x v="729"/>
    <s v="Consumer"/>
    <s v="United States"/>
    <s v="Seattle"/>
    <s v="Washington"/>
    <n v="98103"/>
    <x v="1"/>
    <s v="TEC-CO-10000971"/>
    <s v="Technology"/>
    <x v="2"/>
    <x v="16"/>
    <x v="1313"/>
    <n v="299.99"/>
  </r>
  <r>
    <n v="8255"/>
    <s v="CA-2018-152310"/>
    <d v="2018-12-08T00:00:00"/>
    <d v="2018-08-19T00:00:00"/>
    <x v="1"/>
    <s v="Standard Class"/>
    <x v="729"/>
    <x v="729"/>
    <s v="Consumer"/>
    <s v="United States"/>
    <s v="Seattle"/>
    <s v="Washington"/>
    <n v="98103"/>
    <x v="1"/>
    <s v="OFF-PA-10003134"/>
    <s v="Office Supplies"/>
    <x v="1"/>
    <x v="10"/>
    <x v="1672"/>
    <n v="192.16"/>
  </r>
  <r>
    <n v="8256"/>
    <s v="CA-2018-152310"/>
    <d v="2018-12-08T00:00:00"/>
    <d v="2018-08-19T00:00:00"/>
    <x v="1"/>
    <s v="Standard Class"/>
    <x v="729"/>
    <x v="729"/>
    <s v="Consumer"/>
    <s v="United States"/>
    <s v="Seattle"/>
    <s v="Washington"/>
    <n v="98103"/>
    <x v="1"/>
    <s v="TEC-PH-10002538"/>
    <s v="Technology"/>
    <x v="2"/>
    <x v="7"/>
    <x v="529"/>
    <n v="242.624"/>
  </r>
  <r>
    <n v="8257"/>
    <s v="CA-2018-152310"/>
    <d v="2018-12-08T00:00:00"/>
    <d v="2018-08-19T00:00:00"/>
    <x v="1"/>
    <s v="Standard Class"/>
    <x v="729"/>
    <x v="729"/>
    <s v="Consumer"/>
    <s v="United States"/>
    <s v="Seattle"/>
    <s v="Washington"/>
    <n v="98103"/>
    <x v="1"/>
    <s v="OFF-ST-10001228"/>
    <s v="Office Supplies"/>
    <x v="1"/>
    <x v="4"/>
    <x v="450"/>
    <n v="46.74"/>
  </r>
  <r>
    <n v="8258"/>
    <s v="CA-2018-152310"/>
    <d v="2018-12-08T00:00:00"/>
    <d v="2018-08-19T00:00:00"/>
    <x v="1"/>
    <s v="Standard Class"/>
    <x v="729"/>
    <x v="729"/>
    <s v="Consumer"/>
    <s v="United States"/>
    <s v="Seattle"/>
    <s v="Washington"/>
    <n v="98103"/>
    <x v="1"/>
    <s v="TEC-AC-10000397"/>
    <s v="Technology"/>
    <x v="2"/>
    <x v="11"/>
    <x v="1468"/>
    <n v="174.95"/>
  </r>
  <r>
    <n v="8259"/>
    <s v="CA-2018-152310"/>
    <d v="2018-12-08T00:00:00"/>
    <d v="2018-08-19T00:00:00"/>
    <x v="1"/>
    <s v="Standard Class"/>
    <x v="729"/>
    <x v="729"/>
    <s v="Consumer"/>
    <s v="United States"/>
    <s v="Seattle"/>
    <s v="Washington"/>
    <n v="98103"/>
    <x v="1"/>
    <s v="OFF-BI-10004308"/>
    <s v="Office Supplies"/>
    <x v="1"/>
    <x v="8"/>
    <x v="1776"/>
    <n v="100.70399999999999"/>
  </r>
  <r>
    <n v="8260"/>
    <s v="CA-2017-118101"/>
    <d v="2017-06-26T00:00:00"/>
    <d v="2017-06-26T00:00:00"/>
    <x v="9"/>
    <s v="Same Day"/>
    <x v="381"/>
    <x v="381"/>
    <s v="Home Office"/>
    <s v="United States"/>
    <s v="Roseville"/>
    <s v="Michigan"/>
    <n v="48066"/>
    <x v="2"/>
    <s v="OFF-PA-10000357"/>
    <s v="Office Supplies"/>
    <x v="1"/>
    <x v="10"/>
    <x v="447"/>
    <n v="368.91"/>
  </r>
  <r>
    <n v="8261"/>
    <s v="CA-2017-118101"/>
    <d v="2017-06-26T00:00:00"/>
    <d v="2017-06-26T00:00:00"/>
    <x v="9"/>
    <s v="Same Day"/>
    <x v="381"/>
    <x v="381"/>
    <s v="Home Office"/>
    <s v="United States"/>
    <s v="Roseville"/>
    <s v="Michigan"/>
    <n v="48066"/>
    <x v="2"/>
    <s v="OFF-BI-10000773"/>
    <s v="Office Supplies"/>
    <x v="1"/>
    <x v="8"/>
    <x v="386"/>
    <n v="8.02"/>
  </r>
  <r>
    <n v="8262"/>
    <s v="CA-2017-118101"/>
    <d v="2017-06-26T00:00:00"/>
    <d v="2017-06-26T00:00:00"/>
    <x v="9"/>
    <s v="Same Day"/>
    <x v="381"/>
    <x v="381"/>
    <s v="Home Office"/>
    <s v="United States"/>
    <s v="Roseville"/>
    <s v="Michigan"/>
    <n v="48066"/>
    <x v="2"/>
    <s v="OFF-ST-10001837"/>
    <s v="Office Supplies"/>
    <x v="1"/>
    <x v="4"/>
    <x v="1340"/>
    <n v="171.04"/>
  </r>
  <r>
    <n v="8263"/>
    <s v="CA-2017-100307"/>
    <d v="2017-12-15T00:00:00"/>
    <d v="2017-12-19T00:00:00"/>
    <x v="1"/>
    <s v="Standard Class"/>
    <x v="679"/>
    <x v="679"/>
    <s v="Home Office"/>
    <s v="United States"/>
    <s v="Fayetteville"/>
    <s v="Arkansas"/>
    <n v="72701"/>
    <x v="0"/>
    <s v="OFF-PA-10002552"/>
    <s v="Office Supplies"/>
    <x v="1"/>
    <x v="10"/>
    <x v="353"/>
    <n v="19.440000000000001"/>
  </r>
  <r>
    <n v="8264"/>
    <s v="CA-2016-138457"/>
    <d v="2016-09-13T00:00:00"/>
    <d v="2016-09-17T00:00:00"/>
    <x v="3"/>
    <s v="Standard Class"/>
    <x v="562"/>
    <x v="562"/>
    <s v="Consumer"/>
    <s v="United States"/>
    <s v="Jacksonville"/>
    <s v="North Carolina"/>
    <n v="28540"/>
    <x v="0"/>
    <s v="OFF-BI-10000014"/>
    <s v="Office Supplies"/>
    <x v="1"/>
    <x v="8"/>
    <x v="634"/>
    <n v="13.092000000000001"/>
  </r>
  <r>
    <n v="8265"/>
    <s v="CA-2015-131800"/>
    <d v="2015-12-30T00:00:00"/>
    <d v="2016-01-04T00:00:00"/>
    <x v="1"/>
    <s v="Standard Class"/>
    <x v="195"/>
    <x v="195"/>
    <s v="Consumer"/>
    <s v="United States"/>
    <s v="New York City"/>
    <s v="New York"/>
    <n v="10035"/>
    <x v="3"/>
    <s v="OFF-AP-10004136"/>
    <s v="Office Supplies"/>
    <x v="1"/>
    <x v="9"/>
    <x v="1824"/>
    <n v="122.94"/>
  </r>
  <r>
    <n v="8266"/>
    <s v="CA-2015-131800"/>
    <d v="2015-12-30T00:00:00"/>
    <d v="2016-01-04T00:00:00"/>
    <x v="1"/>
    <s v="Standard Class"/>
    <x v="195"/>
    <x v="195"/>
    <s v="Consumer"/>
    <s v="United States"/>
    <s v="New York City"/>
    <s v="New York"/>
    <n v="10035"/>
    <x v="3"/>
    <s v="OFF-BI-10003429"/>
    <s v="Office Supplies"/>
    <x v="1"/>
    <x v="8"/>
    <x v="852"/>
    <n v="35.448"/>
  </r>
  <r>
    <n v="8267"/>
    <s v="CA-2015-118304"/>
    <d v="2015-04-29T00:00:00"/>
    <d v="2015-05-04T00:00:00"/>
    <x v="4"/>
    <s v="Standard Class"/>
    <x v="347"/>
    <x v="347"/>
    <s v="Consumer"/>
    <s v="United States"/>
    <s v="Dover"/>
    <s v="Delaware"/>
    <n v="19901"/>
    <x v="3"/>
    <s v="TEC-PH-10000376"/>
    <s v="Technology"/>
    <x v="2"/>
    <x v="7"/>
    <x v="433"/>
    <n v="19.98"/>
  </r>
  <r>
    <n v="8268"/>
    <s v="CA-2018-121790"/>
    <d v="2018-01-30T00:00:00"/>
    <d v="2018-02-06T00:00:00"/>
    <x v="7"/>
    <s v="Standard Class"/>
    <x v="431"/>
    <x v="431"/>
    <s v="Consumer"/>
    <s v="United States"/>
    <s v="Aurora"/>
    <s v="Illinois"/>
    <n v="60505"/>
    <x v="2"/>
    <s v="FUR-TA-10003469"/>
    <s v="Furniture"/>
    <x v="0"/>
    <x v="3"/>
    <x v="1573"/>
    <n v="69.375"/>
  </r>
  <r>
    <n v="8269"/>
    <s v="CA-2018-121790"/>
    <d v="2018-01-30T00:00:00"/>
    <d v="2018-02-06T00:00:00"/>
    <x v="7"/>
    <s v="Standard Class"/>
    <x v="431"/>
    <x v="431"/>
    <s v="Consumer"/>
    <s v="United States"/>
    <s v="Aurora"/>
    <s v="Illinois"/>
    <n v="60505"/>
    <x v="2"/>
    <s v="OFF-SU-10004231"/>
    <s v="Office Supplies"/>
    <x v="1"/>
    <x v="14"/>
    <x v="557"/>
    <n v="31.68"/>
  </r>
  <r>
    <n v="8270"/>
    <s v="CA-2018-121790"/>
    <d v="2018-01-30T00:00:00"/>
    <d v="2018-02-06T00:00:00"/>
    <x v="7"/>
    <s v="Standard Class"/>
    <x v="431"/>
    <x v="431"/>
    <s v="Consumer"/>
    <s v="United States"/>
    <s v="Aurora"/>
    <s v="Illinois"/>
    <n v="60505"/>
    <x v="2"/>
    <s v="TEC-PH-10002584"/>
    <s v="Technology"/>
    <x v="2"/>
    <x v="7"/>
    <x v="1705"/>
    <n v="2003.1679999999999"/>
  </r>
  <r>
    <n v="8271"/>
    <s v="CA-2018-121790"/>
    <d v="2018-01-30T00:00:00"/>
    <d v="2018-02-06T00:00:00"/>
    <x v="7"/>
    <s v="Standard Class"/>
    <x v="431"/>
    <x v="431"/>
    <s v="Consumer"/>
    <s v="United States"/>
    <s v="Aurora"/>
    <s v="Illinois"/>
    <n v="60505"/>
    <x v="2"/>
    <s v="OFF-AR-10003602"/>
    <s v="Office Supplies"/>
    <x v="1"/>
    <x v="6"/>
    <x v="242"/>
    <n v="9.3439999999999994"/>
  </r>
  <r>
    <n v="8272"/>
    <s v="CA-2017-169670"/>
    <d v="2017-12-25T00:00:00"/>
    <d v="2017-12-31T00:00:00"/>
    <x v="1"/>
    <s v="Standard Class"/>
    <x v="555"/>
    <x v="555"/>
    <s v="Consumer"/>
    <s v="United States"/>
    <s v="New York City"/>
    <s v="New York"/>
    <n v="10009"/>
    <x v="3"/>
    <s v="FUR-CH-10002331"/>
    <s v="Furniture"/>
    <x v="0"/>
    <x v="1"/>
    <x v="407"/>
    <n v="2563.056"/>
  </r>
  <r>
    <n v="8273"/>
    <s v="CA-2017-139549"/>
    <d v="2017-10-20T00:00:00"/>
    <d v="2017-10-25T00:00:00"/>
    <x v="8"/>
    <s v="Standard Class"/>
    <x v="501"/>
    <x v="501"/>
    <s v="Corporate"/>
    <s v="United States"/>
    <s v="El Cajon"/>
    <s v="California"/>
    <n v="92020"/>
    <x v="1"/>
    <s v="FUR-CH-10001802"/>
    <s v="Furniture"/>
    <x v="0"/>
    <x v="1"/>
    <x v="1697"/>
    <n v="387.13600000000002"/>
  </r>
  <r>
    <n v="8274"/>
    <s v="CA-2016-104059"/>
    <d v="2016-06-13T00:00:00"/>
    <d v="2016-06-15T00:00:00"/>
    <x v="9"/>
    <s v="Second Class"/>
    <x v="763"/>
    <x v="763"/>
    <s v="Home Office"/>
    <s v="United States"/>
    <s v="Springfield"/>
    <s v="Ohio"/>
    <n v="45503"/>
    <x v="3"/>
    <s v="OFF-AR-10000634"/>
    <s v="Office Supplies"/>
    <x v="1"/>
    <x v="6"/>
    <x v="997"/>
    <n v="3.4239999999999999"/>
  </r>
  <r>
    <n v="8275"/>
    <s v="CA-2018-164112"/>
    <d v="2018-06-30T00:00:00"/>
    <d v="2018-07-04T00:00:00"/>
    <x v="9"/>
    <s v="Standard Class"/>
    <x v="540"/>
    <x v="540"/>
    <s v="Corporate"/>
    <s v="United States"/>
    <s v="Mount Vernon"/>
    <s v="New York"/>
    <n v="10550"/>
    <x v="3"/>
    <s v="OFF-ST-10002615"/>
    <s v="Office Supplies"/>
    <x v="1"/>
    <x v="4"/>
    <x v="1436"/>
    <n v="1085.42"/>
  </r>
  <r>
    <n v="8276"/>
    <s v="CA-2016-143882"/>
    <d v="2016-06-26T00:00:00"/>
    <d v="2016-06-30T00:00:00"/>
    <x v="9"/>
    <s v="Standard Class"/>
    <x v="748"/>
    <x v="748"/>
    <s v="Home Office"/>
    <s v="United States"/>
    <s v="Lakewood"/>
    <s v="Ohio"/>
    <n v="44107"/>
    <x v="3"/>
    <s v="OFF-PA-10004040"/>
    <s v="Office Supplies"/>
    <x v="1"/>
    <x v="10"/>
    <x v="99"/>
    <n v="43.055999999999997"/>
  </r>
  <r>
    <n v="8277"/>
    <s v="US-2017-139262"/>
    <d v="2017-02-21T00:00:00"/>
    <d v="2017-02-25T00:00:00"/>
    <x v="11"/>
    <s v="Standard Class"/>
    <x v="784"/>
    <x v="784"/>
    <s v="Home Office"/>
    <s v="United States"/>
    <s v="Tampa"/>
    <s v="Florida"/>
    <n v="33614"/>
    <x v="0"/>
    <s v="OFF-BI-10003727"/>
    <s v="Office Supplies"/>
    <x v="1"/>
    <x v="8"/>
    <x v="805"/>
    <n v="3.762"/>
  </r>
  <r>
    <n v="8278"/>
    <s v="US-2017-139262"/>
    <d v="2017-02-21T00:00:00"/>
    <d v="2017-02-25T00:00:00"/>
    <x v="11"/>
    <s v="Standard Class"/>
    <x v="784"/>
    <x v="784"/>
    <s v="Home Office"/>
    <s v="United States"/>
    <s v="Tampa"/>
    <s v="Florida"/>
    <n v="33614"/>
    <x v="0"/>
    <s v="OFF-BI-10002026"/>
    <s v="Office Supplies"/>
    <x v="1"/>
    <x v="8"/>
    <x v="912"/>
    <n v="34.86"/>
  </r>
  <r>
    <n v="8279"/>
    <s v="US-2017-139262"/>
    <d v="2017-02-21T00:00:00"/>
    <d v="2017-02-25T00:00:00"/>
    <x v="11"/>
    <s v="Standard Class"/>
    <x v="784"/>
    <x v="784"/>
    <s v="Home Office"/>
    <s v="United States"/>
    <s v="Tampa"/>
    <s v="Florida"/>
    <n v="33614"/>
    <x v="0"/>
    <s v="OFF-ST-10001496"/>
    <s v="Office Supplies"/>
    <x v="1"/>
    <x v="4"/>
    <x v="733"/>
    <n v="432.45600000000002"/>
  </r>
  <r>
    <n v="8280"/>
    <s v="CA-2018-146192"/>
    <d v="2018-04-22T00:00:00"/>
    <d v="2018-04-26T00:00:00"/>
    <x v="4"/>
    <s v="Standard Class"/>
    <x v="232"/>
    <x v="232"/>
    <s v="Consumer"/>
    <s v="United States"/>
    <s v="Columbus"/>
    <s v="Georgia"/>
    <n v="31907"/>
    <x v="0"/>
    <s v="OFF-ST-10003716"/>
    <s v="Office Supplies"/>
    <x v="1"/>
    <x v="4"/>
    <x v="898"/>
    <n v="675.06"/>
  </r>
  <r>
    <n v="8281"/>
    <s v="CA-2018-134810"/>
    <d v="2018-09-05T00:00:00"/>
    <d v="2018-05-10T00:00:00"/>
    <x v="3"/>
    <s v="First Class"/>
    <x v="204"/>
    <x v="204"/>
    <s v="Corporate"/>
    <s v="United States"/>
    <s v="Jacksonville"/>
    <s v="North Carolina"/>
    <n v="28540"/>
    <x v="0"/>
    <s v="OFF-EN-10002504"/>
    <s v="Office Supplies"/>
    <x v="1"/>
    <x v="12"/>
    <x v="113"/>
    <n v="65.231999999999999"/>
  </r>
  <r>
    <n v="8282"/>
    <s v="CA-2018-134810"/>
    <d v="2018-09-05T00:00:00"/>
    <d v="2018-05-10T00:00:00"/>
    <x v="3"/>
    <s v="First Class"/>
    <x v="204"/>
    <x v="204"/>
    <s v="Corporate"/>
    <s v="United States"/>
    <s v="Jacksonville"/>
    <s v="North Carolina"/>
    <n v="28540"/>
    <x v="0"/>
    <s v="FUR-CH-10001270"/>
    <s v="Furniture"/>
    <x v="0"/>
    <x v="1"/>
    <x v="860"/>
    <n v="207"/>
  </r>
  <r>
    <n v="8283"/>
    <s v="CA-2016-154284"/>
    <d v="2016-12-21T00:00:00"/>
    <d v="2016-12-26T00:00:00"/>
    <x v="1"/>
    <s v="Second Class"/>
    <x v="449"/>
    <x v="449"/>
    <s v="Home Office"/>
    <s v="United States"/>
    <s v="Saint Charles"/>
    <s v="Illinois"/>
    <n v="60174"/>
    <x v="2"/>
    <s v="TEC-MA-10004241"/>
    <s v="Technology"/>
    <x v="2"/>
    <x v="15"/>
    <x v="840"/>
    <n v="600.53"/>
  </r>
  <r>
    <n v="8284"/>
    <s v="CA-2016-154284"/>
    <d v="2016-12-21T00:00:00"/>
    <d v="2016-12-26T00:00:00"/>
    <x v="1"/>
    <s v="Second Class"/>
    <x v="449"/>
    <x v="449"/>
    <s v="Home Office"/>
    <s v="United States"/>
    <s v="Saint Charles"/>
    <s v="Illinois"/>
    <n v="60174"/>
    <x v="2"/>
    <s v="OFF-AR-10001468"/>
    <s v="Office Supplies"/>
    <x v="1"/>
    <x v="6"/>
    <x v="725"/>
    <n v="59.904000000000003"/>
  </r>
  <r>
    <n v="8285"/>
    <s v="CA-2016-154284"/>
    <d v="2016-12-21T00:00:00"/>
    <d v="2016-12-26T00:00:00"/>
    <x v="1"/>
    <s v="Second Class"/>
    <x v="449"/>
    <x v="449"/>
    <s v="Home Office"/>
    <s v="United States"/>
    <s v="Saint Charles"/>
    <s v="Illinois"/>
    <n v="60174"/>
    <x v="2"/>
    <s v="TEC-AC-10003198"/>
    <s v="Technology"/>
    <x v="2"/>
    <x v="11"/>
    <x v="768"/>
    <n v="637.44000000000005"/>
  </r>
  <r>
    <n v="8286"/>
    <s v="CA-2016-154284"/>
    <d v="2016-12-21T00:00:00"/>
    <d v="2016-12-26T00:00:00"/>
    <x v="1"/>
    <s v="Second Class"/>
    <x v="449"/>
    <x v="449"/>
    <s v="Home Office"/>
    <s v="United States"/>
    <s v="Saint Charles"/>
    <s v="Illinois"/>
    <n v="60174"/>
    <x v="2"/>
    <s v="FUR-FU-10003039"/>
    <s v="Furniture"/>
    <x v="0"/>
    <x v="5"/>
    <x v="484"/>
    <n v="51.756"/>
  </r>
  <r>
    <n v="8287"/>
    <s v="CA-2015-156244"/>
    <d v="2015-12-08T00:00:00"/>
    <d v="2015-08-16T00:00:00"/>
    <x v="1"/>
    <s v="Standard Class"/>
    <x v="723"/>
    <x v="723"/>
    <s v="Home Office"/>
    <s v="United States"/>
    <s v="Miami"/>
    <s v="Florida"/>
    <n v="33180"/>
    <x v="0"/>
    <s v="OFF-PA-10000295"/>
    <s v="Office Supplies"/>
    <x v="1"/>
    <x v="10"/>
    <x v="1788"/>
    <n v="31.103999999999999"/>
  </r>
  <r>
    <n v="8288"/>
    <s v="CA-2015-156244"/>
    <d v="2015-12-08T00:00:00"/>
    <d v="2015-08-16T00:00:00"/>
    <x v="1"/>
    <s v="Standard Class"/>
    <x v="723"/>
    <x v="723"/>
    <s v="Home Office"/>
    <s v="United States"/>
    <s v="Miami"/>
    <s v="Florida"/>
    <n v="33180"/>
    <x v="0"/>
    <s v="OFF-AR-10004344"/>
    <s v="Office Supplies"/>
    <x v="1"/>
    <x v="6"/>
    <x v="370"/>
    <n v="47.96"/>
  </r>
  <r>
    <n v="8289"/>
    <s v="CA-2015-156244"/>
    <d v="2015-12-08T00:00:00"/>
    <d v="2015-08-16T00:00:00"/>
    <x v="1"/>
    <s v="Standard Class"/>
    <x v="723"/>
    <x v="723"/>
    <s v="Home Office"/>
    <s v="United States"/>
    <s v="Miami"/>
    <s v="Florida"/>
    <n v="33180"/>
    <x v="0"/>
    <s v="TEC-AC-10002473"/>
    <s v="Technology"/>
    <x v="2"/>
    <x v="11"/>
    <x v="720"/>
    <n v="158.928"/>
  </r>
  <r>
    <n v="8290"/>
    <s v="CA-2015-156244"/>
    <d v="2015-12-08T00:00:00"/>
    <d v="2015-08-16T00:00:00"/>
    <x v="1"/>
    <s v="Standard Class"/>
    <x v="723"/>
    <x v="723"/>
    <s v="Home Office"/>
    <s v="United States"/>
    <s v="Miami"/>
    <s v="Florida"/>
    <n v="33180"/>
    <x v="0"/>
    <s v="OFF-AP-10002403"/>
    <s v="Office Supplies"/>
    <x v="1"/>
    <x v="9"/>
    <x v="1311"/>
    <n v="211.24799999999999"/>
  </r>
  <r>
    <n v="8291"/>
    <s v="CA-2015-156244"/>
    <d v="2015-12-08T00:00:00"/>
    <d v="2015-08-16T00:00:00"/>
    <x v="1"/>
    <s v="Standard Class"/>
    <x v="723"/>
    <x v="723"/>
    <s v="Home Office"/>
    <s v="United States"/>
    <s v="Miami"/>
    <s v="Florida"/>
    <n v="33180"/>
    <x v="0"/>
    <s v="OFF-SU-10000432"/>
    <s v="Office Supplies"/>
    <x v="1"/>
    <x v="14"/>
    <x v="1558"/>
    <n v="5.5519999999999996"/>
  </r>
  <r>
    <n v="8292"/>
    <s v="CA-2015-156244"/>
    <d v="2015-12-08T00:00:00"/>
    <d v="2015-08-16T00:00:00"/>
    <x v="1"/>
    <s v="Standard Class"/>
    <x v="723"/>
    <x v="723"/>
    <s v="Home Office"/>
    <s v="United States"/>
    <s v="Miami"/>
    <s v="Florida"/>
    <n v="33180"/>
    <x v="0"/>
    <s v="OFF-LA-10000443"/>
    <s v="Office Supplies"/>
    <x v="1"/>
    <x v="2"/>
    <x v="1127"/>
    <n v="2.952"/>
  </r>
  <r>
    <n v="8293"/>
    <s v="CA-2016-106362"/>
    <d v="2016-11-12T00:00:00"/>
    <d v="2016-12-15T00:00:00"/>
    <x v="2"/>
    <s v="Standard Class"/>
    <x v="62"/>
    <x v="62"/>
    <s v="Consumer"/>
    <s v="United States"/>
    <s v="Troy"/>
    <s v="Ohio"/>
    <n v="45373"/>
    <x v="3"/>
    <s v="OFF-BI-10003166"/>
    <s v="Office Supplies"/>
    <x v="1"/>
    <x v="8"/>
    <x v="1414"/>
    <n v="10.332000000000001"/>
  </r>
  <r>
    <n v="8294"/>
    <s v="US-2018-168802"/>
    <d v="2018-03-11T00:00:00"/>
    <d v="2018-11-07T00:00:00"/>
    <x v="10"/>
    <s v="Standard Class"/>
    <x v="705"/>
    <x v="705"/>
    <s v="Corporate"/>
    <s v="United States"/>
    <s v="Seattle"/>
    <s v="Washington"/>
    <n v="98103"/>
    <x v="1"/>
    <s v="OFF-BI-10002393"/>
    <s v="Office Supplies"/>
    <x v="1"/>
    <x v="8"/>
    <x v="1197"/>
    <n v="18.367999999999999"/>
  </r>
  <r>
    <n v="8295"/>
    <s v="US-2018-146906"/>
    <d v="2018-03-13T00:00:00"/>
    <d v="2018-03-17T00:00:00"/>
    <x v="10"/>
    <s v="Standard Class"/>
    <x v="363"/>
    <x v="363"/>
    <s v="Consumer"/>
    <s v="United States"/>
    <s v="New York City"/>
    <s v="New York"/>
    <n v="10011"/>
    <x v="3"/>
    <s v="TEC-PH-10001809"/>
    <s v="Technology"/>
    <x v="2"/>
    <x v="7"/>
    <x v="1173"/>
    <n v="299.89999999999998"/>
  </r>
  <r>
    <n v="8296"/>
    <s v="CA-2017-166380"/>
    <d v="2017-05-30T00:00:00"/>
    <d v="2017-06-03T00:00:00"/>
    <x v="5"/>
    <s v="Standard Class"/>
    <x v="494"/>
    <x v="494"/>
    <s v="Corporate"/>
    <s v="United States"/>
    <s v="Arlington"/>
    <s v="Virginia"/>
    <n v="22204"/>
    <x v="0"/>
    <s v="OFF-EN-10002600"/>
    <s v="Office Supplies"/>
    <x v="1"/>
    <x v="12"/>
    <x v="111"/>
    <n v="26.55"/>
  </r>
  <r>
    <n v="8297"/>
    <s v="CA-2017-166380"/>
    <d v="2017-05-30T00:00:00"/>
    <d v="2017-06-03T00:00:00"/>
    <x v="5"/>
    <s v="Standard Class"/>
    <x v="494"/>
    <x v="494"/>
    <s v="Corporate"/>
    <s v="United States"/>
    <s v="Arlington"/>
    <s v="Virginia"/>
    <n v="22204"/>
    <x v="0"/>
    <s v="TEC-AC-10000109"/>
    <s v="Technology"/>
    <x v="2"/>
    <x v="11"/>
    <x v="202"/>
    <n v="111.98"/>
  </r>
  <r>
    <n v="8298"/>
    <s v="US-2016-158911"/>
    <d v="2016-05-07T00:00:00"/>
    <d v="2016-07-11T00:00:00"/>
    <x v="5"/>
    <s v="Standard Class"/>
    <x v="276"/>
    <x v="276"/>
    <s v="Corporate"/>
    <s v="United States"/>
    <s v="Charlotte"/>
    <s v="North Carolina"/>
    <n v="28205"/>
    <x v="0"/>
    <s v="FUR-FU-10003829"/>
    <s v="Furniture"/>
    <x v="0"/>
    <x v="5"/>
    <x v="1378"/>
    <n v="4.9279999999999999"/>
  </r>
  <r>
    <n v="8299"/>
    <s v="US-2016-158911"/>
    <d v="2016-05-07T00:00:00"/>
    <d v="2016-07-11T00:00:00"/>
    <x v="5"/>
    <s v="Standard Class"/>
    <x v="276"/>
    <x v="276"/>
    <s v="Corporate"/>
    <s v="United States"/>
    <s v="Charlotte"/>
    <s v="North Carolina"/>
    <n v="28205"/>
    <x v="0"/>
    <s v="OFF-LA-10003223"/>
    <s v="Office Supplies"/>
    <x v="1"/>
    <x v="2"/>
    <x v="607"/>
    <n v="11.784000000000001"/>
  </r>
  <r>
    <n v="8300"/>
    <s v="US-2015-103338"/>
    <d v="2015-11-03T00:00:00"/>
    <d v="2015-03-15T00:00:00"/>
    <x v="2"/>
    <s v="Standard Class"/>
    <x v="579"/>
    <x v="579"/>
    <s v="Consumer"/>
    <s v="United States"/>
    <s v="Roseville"/>
    <s v="California"/>
    <n v="95661"/>
    <x v="1"/>
    <s v="OFF-AR-10001770"/>
    <s v="Office Supplies"/>
    <x v="1"/>
    <x v="6"/>
    <x v="1588"/>
    <n v="7.98"/>
  </r>
  <r>
    <n v="8301"/>
    <s v="CA-2016-109169"/>
    <d v="2016-04-20T00:00:00"/>
    <d v="2016-04-24T00:00:00"/>
    <x v="4"/>
    <s v="Standard Class"/>
    <x v="220"/>
    <x v="220"/>
    <s v="Consumer"/>
    <s v="United States"/>
    <s v="Detroit"/>
    <s v="Michigan"/>
    <n v="48234"/>
    <x v="2"/>
    <s v="OFF-EN-10003296"/>
    <s v="Office Supplies"/>
    <x v="1"/>
    <x v="12"/>
    <x v="232"/>
    <n v="180.96"/>
  </r>
  <r>
    <n v="8302"/>
    <s v="US-2018-167318"/>
    <d v="2018-07-26T00:00:00"/>
    <d v="2018-08-01T00:00:00"/>
    <x v="6"/>
    <s v="Standard Class"/>
    <x v="433"/>
    <x v="433"/>
    <s v="Corporate"/>
    <s v="United States"/>
    <s v="Los Angeles"/>
    <s v="California"/>
    <n v="90036"/>
    <x v="1"/>
    <s v="TEC-AC-10003870"/>
    <s v="Technology"/>
    <x v="2"/>
    <x v="11"/>
    <x v="1727"/>
    <n v="1649.95"/>
  </r>
  <r>
    <n v="8303"/>
    <s v="US-2018-167318"/>
    <d v="2018-07-26T00:00:00"/>
    <d v="2018-08-01T00:00:00"/>
    <x v="6"/>
    <s v="Standard Class"/>
    <x v="433"/>
    <x v="433"/>
    <s v="Corporate"/>
    <s v="United States"/>
    <s v="Los Angeles"/>
    <s v="California"/>
    <n v="90036"/>
    <x v="1"/>
    <s v="FUR-CH-10000665"/>
    <s v="Furniture"/>
    <x v="0"/>
    <x v="1"/>
    <x v="662"/>
    <n v="362.35199999999998"/>
  </r>
  <r>
    <n v="8304"/>
    <s v="US-2015-120313"/>
    <d v="2015-10-31T00:00:00"/>
    <d v="2015-11-02T00:00:00"/>
    <x v="8"/>
    <s v="Second Class"/>
    <x v="644"/>
    <x v="644"/>
    <s v="Home Office"/>
    <s v="United States"/>
    <s v="San Francisco"/>
    <s v="California"/>
    <n v="94110"/>
    <x v="1"/>
    <s v="TEC-PH-10003092"/>
    <s v="Technology"/>
    <x v="2"/>
    <x v="7"/>
    <x v="521"/>
    <n v="73.584000000000003"/>
  </r>
  <r>
    <n v="8305"/>
    <s v="CA-2018-135419"/>
    <d v="2018-03-11T00:00:00"/>
    <d v="2018-11-09T00:00:00"/>
    <x v="10"/>
    <s v="Standard Class"/>
    <x v="696"/>
    <x v="696"/>
    <s v="Consumer"/>
    <s v="United States"/>
    <s v="Bakersfield"/>
    <s v="California"/>
    <n v="93309"/>
    <x v="1"/>
    <s v="FUR-TA-10001086"/>
    <s v="Furniture"/>
    <x v="0"/>
    <x v="3"/>
    <x v="1736"/>
    <n v="486.36799999999999"/>
  </r>
  <r>
    <n v="8306"/>
    <s v="CA-2017-128671"/>
    <d v="2017-11-08T00:00:00"/>
    <d v="2017-08-16T00:00:00"/>
    <x v="2"/>
    <s v="Standard Class"/>
    <x v="192"/>
    <x v="192"/>
    <s v="Home Office"/>
    <s v="United States"/>
    <s v="Tulsa"/>
    <s v="Oklahoma"/>
    <n v="74133"/>
    <x v="2"/>
    <s v="OFF-PA-10001870"/>
    <s v="Office Supplies"/>
    <x v="1"/>
    <x v="10"/>
    <x v="680"/>
    <n v="32.4"/>
  </r>
  <r>
    <n v="8307"/>
    <s v="CA-2017-128671"/>
    <d v="2017-11-08T00:00:00"/>
    <d v="2017-08-16T00:00:00"/>
    <x v="2"/>
    <s v="Standard Class"/>
    <x v="192"/>
    <x v="192"/>
    <s v="Home Office"/>
    <s v="United States"/>
    <s v="Tulsa"/>
    <s v="Oklahoma"/>
    <n v="74133"/>
    <x v="2"/>
    <s v="OFF-BI-10003305"/>
    <s v="Office Supplies"/>
    <x v="1"/>
    <x v="8"/>
    <x v="570"/>
    <n v="41.86"/>
  </r>
  <r>
    <n v="8308"/>
    <s v="CA-2017-128671"/>
    <d v="2017-11-08T00:00:00"/>
    <d v="2017-08-16T00:00:00"/>
    <x v="2"/>
    <s v="Standard Class"/>
    <x v="192"/>
    <x v="192"/>
    <s v="Home Office"/>
    <s v="United States"/>
    <s v="Tulsa"/>
    <s v="Oklahoma"/>
    <n v="74133"/>
    <x v="2"/>
    <s v="OFF-BI-10003007"/>
    <s v="Office Supplies"/>
    <x v="1"/>
    <x v="8"/>
    <x v="1551"/>
    <n v="77.56"/>
  </r>
  <r>
    <n v="8309"/>
    <s v="CA-2017-149335"/>
    <d v="2017-07-25T00:00:00"/>
    <d v="2017-07-25T00:00:00"/>
    <x v="6"/>
    <s v="Same Day"/>
    <x v="604"/>
    <x v="604"/>
    <s v="Home Office"/>
    <s v="United States"/>
    <s v="San Francisco"/>
    <s v="California"/>
    <n v="94122"/>
    <x v="1"/>
    <s v="OFF-AR-10001419"/>
    <s v="Office Supplies"/>
    <x v="1"/>
    <x v="6"/>
    <x v="1015"/>
    <n v="37.17"/>
  </r>
  <r>
    <n v="8310"/>
    <s v="CA-2015-168312"/>
    <d v="2015-01-03T00:00:00"/>
    <d v="2015-03-07T00:00:00"/>
    <x v="7"/>
    <s v="Standard Class"/>
    <x v="543"/>
    <x v="543"/>
    <s v="Consumer"/>
    <s v="United States"/>
    <s v="Houston"/>
    <s v="Texas"/>
    <n v="77036"/>
    <x v="2"/>
    <s v="OFF-ST-10003692"/>
    <s v="Office Supplies"/>
    <x v="1"/>
    <x v="4"/>
    <x v="1262"/>
    <n v="137.352"/>
  </r>
  <r>
    <n v="8311"/>
    <s v="CA-2015-168312"/>
    <d v="2015-01-03T00:00:00"/>
    <d v="2015-03-07T00:00:00"/>
    <x v="7"/>
    <s v="Standard Class"/>
    <x v="543"/>
    <x v="543"/>
    <s v="Consumer"/>
    <s v="United States"/>
    <s v="Houston"/>
    <s v="Texas"/>
    <n v="77036"/>
    <x v="2"/>
    <s v="FUR-TA-10001866"/>
    <s v="Furniture"/>
    <x v="0"/>
    <x v="3"/>
    <x v="1280"/>
    <n v="376.50900000000001"/>
  </r>
  <r>
    <n v="8312"/>
    <s v="US-2018-105935"/>
    <d v="2018-01-26T00:00:00"/>
    <d v="2018-01-31T00:00:00"/>
    <x v="7"/>
    <s v="Standard Class"/>
    <x v="214"/>
    <x v="214"/>
    <s v="Consumer"/>
    <s v="United States"/>
    <s v="Columbus"/>
    <s v="Georgia"/>
    <n v="31907"/>
    <x v="0"/>
    <s v="FUR-FU-10002157"/>
    <s v="Furniture"/>
    <x v="0"/>
    <x v="5"/>
    <x v="116"/>
    <n v="62.72"/>
  </r>
  <r>
    <n v="8313"/>
    <s v="US-2018-105935"/>
    <d v="2018-01-26T00:00:00"/>
    <d v="2018-01-31T00:00:00"/>
    <x v="7"/>
    <s v="Standard Class"/>
    <x v="214"/>
    <x v="214"/>
    <s v="Consumer"/>
    <s v="United States"/>
    <s v="Columbus"/>
    <s v="Georgia"/>
    <n v="31907"/>
    <x v="0"/>
    <s v="TEC-PH-10001459"/>
    <s v="Technology"/>
    <x v="2"/>
    <x v="7"/>
    <x v="1447"/>
    <n v="2939.93"/>
  </r>
  <r>
    <n v="8314"/>
    <s v="CA-2015-161508"/>
    <d v="2015-12-07T00:00:00"/>
    <d v="2015-07-16T00:00:00"/>
    <x v="1"/>
    <s v="Standard Class"/>
    <x v="391"/>
    <x v="391"/>
    <s v="Home Office"/>
    <s v="United States"/>
    <s v="League City"/>
    <s v="Texas"/>
    <n v="77573"/>
    <x v="2"/>
    <s v="FUR-CH-10002126"/>
    <s v="Furniture"/>
    <x v="0"/>
    <x v="1"/>
    <x v="849"/>
    <n v="512.35799999999995"/>
  </r>
  <r>
    <n v="8315"/>
    <s v="CA-2015-161508"/>
    <d v="2015-12-07T00:00:00"/>
    <d v="2015-07-16T00:00:00"/>
    <x v="1"/>
    <s v="Standard Class"/>
    <x v="391"/>
    <x v="391"/>
    <s v="Home Office"/>
    <s v="United States"/>
    <s v="League City"/>
    <s v="Texas"/>
    <n v="77573"/>
    <x v="2"/>
    <s v="OFF-FA-10001561"/>
    <s v="Office Supplies"/>
    <x v="1"/>
    <x v="13"/>
    <x v="839"/>
    <n v="3.488"/>
  </r>
  <r>
    <n v="8316"/>
    <s v="CA-2015-161508"/>
    <d v="2015-12-07T00:00:00"/>
    <d v="2015-07-16T00:00:00"/>
    <x v="1"/>
    <s v="Standard Class"/>
    <x v="391"/>
    <x v="391"/>
    <s v="Home Office"/>
    <s v="United States"/>
    <s v="League City"/>
    <s v="Texas"/>
    <n v="77573"/>
    <x v="2"/>
    <s v="OFF-AR-10003158"/>
    <s v="Office Supplies"/>
    <x v="1"/>
    <x v="6"/>
    <x v="703"/>
    <n v="22.288"/>
  </r>
  <r>
    <n v="8317"/>
    <s v="CA-2015-161508"/>
    <d v="2015-12-07T00:00:00"/>
    <d v="2015-07-16T00:00:00"/>
    <x v="1"/>
    <s v="Standard Class"/>
    <x v="391"/>
    <x v="391"/>
    <s v="Home Office"/>
    <s v="United States"/>
    <s v="League City"/>
    <s v="Texas"/>
    <n v="77573"/>
    <x v="2"/>
    <s v="OFF-PA-10001804"/>
    <s v="Office Supplies"/>
    <x v="1"/>
    <x v="10"/>
    <x v="129"/>
    <n v="16.032"/>
  </r>
  <r>
    <n v="8318"/>
    <s v="CA-2018-130904"/>
    <d v="2018-11-04T00:00:00"/>
    <d v="2018-04-16T00:00:00"/>
    <x v="2"/>
    <s v="Standard Class"/>
    <x v="31"/>
    <x v="31"/>
    <s v="Consumer"/>
    <s v="United States"/>
    <s v="Burlington"/>
    <s v="North Carolina"/>
    <n v="27217"/>
    <x v="0"/>
    <s v="OFF-AR-10000422"/>
    <s v="Office Supplies"/>
    <x v="1"/>
    <x v="6"/>
    <x v="901"/>
    <n v="1.752"/>
  </r>
  <r>
    <n v="8319"/>
    <s v="CA-2018-130904"/>
    <d v="2018-11-04T00:00:00"/>
    <d v="2018-04-16T00:00:00"/>
    <x v="2"/>
    <s v="Standard Class"/>
    <x v="31"/>
    <x v="31"/>
    <s v="Consumer"/>
    <s v="United States"/>
    <s v="Burlington"/>
    <s v="North Carolina"/>
    <n v="27217"/>
    <x v="0"/>
    <s v="OFF-AR-10000127"/>
    <s v="Office Supplies"/>
    <x v="1"/>
    <x v="6"/>
    <x v="1195"/>
    <n v="20.992000000000001"/>
  </r>
  <r>
    <n v="8320"/>
    <s v="CA-2018-133620"/>
    <d v="2018-11-13T00:00:00"/>
    <d v="2018-11-18T00:00:00"/>
    <x v="2"/>
    <s v="Standard Class"/>
    <x v="191"/>
    <x v="191"/>
    <s v="Consumer"/>
    <s v="United States"/>
    <s v="New York City"/>
    <s v="New York"/>
    <n v="10009"/>
    <x v="3"/>
    <s v="OFF-ST-10004634"/>
    <s v="Office Supplies"/>
    <x v="1"/>
    <x v="4"/>
    <x v="602"/>
    <n v="11.21"/>
  </r>
  <r>
    <n v="8321"/>
    <s v="CA-2016-142937"/>
    <d v="2016-05-12T00:00:00"/>
    <d v="2016-12-06T00:00:00"/>
    <x v="5"/>
    <s v="First Class"/>
    <x v="11"/>
    <x v="11"/>
    <s v="Consumer"/>
    <s v="United States"/>
    <s v="Dallas"/>
    <s v="Texas"/>
    <n v="75220"/>
    <x v="2"/>
    <s v="OFF-AR-10003582"/>
    <s v="Office Supplies"/>
    <x v="1"/>
    <x v="6"/>
    <x v="1460"/>
    <n v="45.04"/>
  </r>
  <r>
    <n v="8322"/>
    <s v="US-2017-149790"/>
    <d v="2017-09-26T00:00:00"/>
    <d v="2017-10-01T00:00:00"/>
    <x v="3"/>
    <s v="Standard Class"/>
    <x v="618"/>
    <x v="618"/>
    <s v="Consumer"/>
    <s v="United States"/>
    <s v="Houston"/>
    <s v="Texas"/>
    <n v="77095"/>
    <x v="2"/>
    <s v="OFF-BI-10002026"/>
    <s v="Office Supplies"/>
    <x v="1"/>
    <x v="8"/>
    <x v="1758"/>
    <n v="15.624000000000001"/>
  </r>
  <r>
    <n v="8323"/>
    <s v="CA-2017-130778"/>
    <d v="2017-11-19T00:00:00"/>
    <d v="2017-11-25T00:00:00"/>
    <x v="2"/>
    <s v="Standard Class"/>
    <x v="444"/>
    <x v="444"/>
    <s v="Consumer"/>
    <s v="United States"/>
    <s v="Long Beach"/>
    <s v="New York"/>
    <n v="11561"/>
    <x v="3"/>
    <s v="OFF-AP-10000595"/>
    <s v="Office Supplies"/>
    <x v="1"/>
    <x v="9"/>
    <x v="1505"/>
    <n v="8.74"/>
  </r>
  <r>
    <n v="8324"/>
    <s v="CA-2017-130778"/>
    <d v="2017-11-19T00:00:00"/>
    <d v="2017-11-25T00:00:00"/>
    <x v="2"/>
    <s v="Standard Class"/>
    <x v="444"/>
    <x v="444"/>
    <s v="Consumer"/>
    <s v="United States"/>
    <s v="Long Beach"/>
    <s v="New York"/>
    <n v="11561"/>
    <x v="3"/>
    <s v="OFF-PA-10001509"/>
    <s v="Office Supplies"/>
    <x v="1"/>
    <x v="10"/>
    <x v="422"/>
    <n v="44.75"/>
  </r>
  <r>
    <n v="8325"/>
    <s v="CA-2018-144456"/>
    <d v="2018-08-09T00:00:00"/>
    <d v="2018-09-09T00:00:00"/>
    <x v="0"/>
    <s v="First Class"/>
    <x v="763"/>
    <x v="763"/>
    <s v="Home Office"/>
    <s v="United States"/>
    <s v="Hialeah"/>
    <s v="Florida"/>
    <n v="33012"/>
    <x v="0"/>
    <s v="OFF-ST-10001321"/>
    <s v="Office Supplies"/>
    <x v="1"/>
    <x v="4"/>
    <x v="421"/>
    <n v="61.68"/>
  </r>
  <r>
    <n v="8326"/>
    <s v="CA-2018-144456"/>
    <d v="2018-08-09T00:00:00"/>
    <d v="2018-09-09T00:00:00"/>
    <x v="0"/>
    <s v="First Class"/>
    <x v="763"/>
    <x v="763"/>
    <s v="Home Office"/>
    <s v="United States"/>
    <s v="Hialeah"/>
    <s v="Florida"/>
    <n v="33012"/>
    <x v="0"/>
    <s v="TEC-PH-10001750"/>
    <s v="Technology"/>
    <x v="2"/>
    <x v="7"/>
    <x v="977"/>
    <n v="158.376"/>
  </r>
  <r>
    <n v="8327"/>
    <s v="CA-2018-103478"/>
    <d v="2018-07-21T00:00:00"/>
    <d v="2018-07-24T00:00:00"/>
    <x v="6"/>
    <s v="Second Class"/>
    <x v="126"/>
    <x v="126"/>
    <s v="Corporate"/>
    <s v="United States"/>
    <s v="Aurora"/>
    <s v="Illinois"/>
    <n v="60505"/>
    <x v="2"/>
    <s v="OFF-BI-10001890"/>
    <s v="Office Supplies"/>
    <x v="1"/>
    <x v="8"/>
    <x v="176"/>
    <n v="2.8639999999999999"/>
  </r>
  <r>
    <n v="8328"/>
    <s v="CA-2018-103478"/>
    <d v="2018-07-21T00:00:00"/>
    <d v="2018-07-24T00:00:00"/>
    <x v="6"/>
    <s v="Second Class"/>
    <x v="126"/>
    <x v="126"/>
    <s v="Corporate"/>
    <s v="United States"/>
    <s v="Aurora"/>
    <s v="Illinois"/>
    <n v="60505"/>
    <x v="2"/>
    <s v="OFF-BI-10004224"/>
    <s v="Office Supplies"/>
    <x v="1"/>
    <x v="8"/>
    <x v="1070"/>
    <n v="94.191999999999993"/>
  </r>
  <r>
    <n v="8329"/>
    <s v="CA-2018-118577"/>
    <d v="2018-06-10T00:00:00"/>
    <d v="2018-10-11T00:00:00"/>
    <x v="9"/>
    <s v="Standard Class"/>
    <x v="190"/>
    <x v="190"/>
    <s v="Consumer"/>
    <s v="United States"/>
    <s v="Belleville"/>
    <s v="New Jersey"/>
    <n v="7109"/>
    <x v="3"/>
    <s v="OFF-PA-10001357"/>
    <s v="Office Supplies"/>
    <x v="1"/>
    <x v="10"/>
    <x v="1041"/>
    <n v="143.69999999999999"/>
  </r>
  <r>
    <n v="8330"/>
    <s v="CA-2018-118577"/>
    <d v="2018-06-10T00:00:00"/>
    <d v="2018-10-11T00:00:00"/>
    <x v="9"/>
    <s v="Standard Class"/>
    <x v="190"/>
    <x v="190"/>
    <s v="Consumer"/>
    <s v="United States"/>
    <s v="Belleville"/>
    <s v="New Jersey"/>
    <n v="7109"/>
    <x v="3"/>
    <s v="OFF-PA-10004888"/>
    <s v="Office Supplies"/>
    <x v="1"/>
    <x v="10"/>
    <x v="968"/>
    <n v="6.48"/>
  </r>
  <r>
    <n v="8331"/>
    <s v="CA-2018-113572"/>
    <d v="2018-07-11T00:00:00"/>
    <d v="2018-11-11T00:00:00"/>
    <x v="6"/>
    <s v="Standard Class"/>
    <x v="224"/>
    <x v="224"/>
    <s v="Consumer"/>
    <s v="United States"/>
    <s v="New York City"/>
    <s v="New York"/>
    <n v="10024"/>
    <x v="3"/>
    <s v="TEC-AC-10002370"/>
    <s v="Technology"/>
    <x v="2"/>
    <x v="11"/>
    <x v="1825"/>
    <n v="7.88"/>
  </r>
  <r>
    <n v="8332"/>
    <s v="CA-2017-153269"/>
    <d v="2017-09-03T00:00:00"/>
    <d v="2017-03-12T00:00:00"/>
    <x v="3"/>
    <s v="First Class"/>
    <x v="519"/>
    <x v="519"/>
    <s v="Consumer"/>
    <s v="United States"/>
    <s v="Andover"/>
    <s v="Massachusetts"/>
    <n v="1810"/>
    <x v="3"/>
    <s v="OFF-ST-10004634"/>
    <s v="Office Supplies"/>
    <x v="1"/>
    <x v="4"/>
    <x v="602"/>
    <n v="11.21"/>
  </r>
  <r>
    <n v="8333"/>
    <s v="CA-2017-153269"/>
    <d v="2017-09-03T00:00:00"/>
    <d v="2017-03-12T00:00:00"/>
    <x v="3"/>
    <s v="First Class"/>
    <x v="519"/>
    <x v="519"/>
    <s v="Consumer"/>
    <s v="United States"/>
    <s v="Andover"/>
    <s v="Massachusetts"/>
    <n v="1810"/>
    <x v="3"/>
    <s v="FUR-CH-10002647"/>
    <s v="Furniture"/>
    <x v="0"/>
    <x v="1"/>
    <x v="475"/>
    <n v="354.9"/>
  </r>
  <r>
    <n v="8334"/>
    <s v="CA-2017-153269"/>
    <d v="2017-09-03T00:00:00"/>
    <d v="2017-03-12T00:00:00"/>
    <x v="3"/>
    <s v="First Class"/>
    <x v="519"/>
    <x v="519"/>
    <s v="Consumer"/>
    <s v="United States"/>
    <s v="Andover"/>
    <s v="Massachusetts"/>
    <n v="1810"/>
    <x v="3"/>
    <s v="OFF-PA-10001801"/>
    <s v="Office Supplies"/>
    <x v="1"/>
    <x v="10"/>
    <x v="1766"/>
    <n v="17.940000000000001"/>
  </r>
  <r>
    <n v="8335"/>
    <s v="CA-2017-153269"/>
    <d v="2017-09-03T00:00:00"/>
    <d v="2017-03-12T00:00:00"/>
    <x v="3"/>
    <s v="First Class"/>
    <x v="519"/>
    <x v="519"/>
    <s v="Consumer"/>
    <s v="United States"/>
    <s v="Andover"/>
    <s v="Massachusetts"/>
    <n v="1810"/>
    <x v="3"/>
    <s v="OFF-BI-10004632"/>
    <s v="Office Supplies"/>
    <x v="1"/>
    <x v="8"/>
    <x v="919"/>
    <n v="51.8"/>
  </r>
  <r>
    <n v="8336"/>
    <s v="CA-2018-161655"/>
    <d v="2018-05-13T00:00:00"/>
    <d v="2018-05-18T00:00:00"/>
    <x v="5"/>
    <s v="Second Class"/>
    <x v="194"/>
    <x v="194"/>
    <s v="Home Office"/>
    <s v="United States"/>
    <s v="Newark"/>
    <s v="Delaware"/>
    <n v="19711"/>
    <x v="3"/>
    <s v="OFF-BI-10002082"/>
    <s v="Office Supplies"/>
    <x v="1"/>
    <x v="8"/>
    <x v="1182"/>
    <n v="299.52"/>
  </r>
  <r>
    <n v="8337"/>
    <s v="CA-2017-101469"/>
    <d v="2017-02-07T00:00:00"/>
    <d v="2017-07-08T00:00:00"/>
    <x v="11"/>
    <s v="Standard Class"/>
    <x v="347"/>
    <x v="347"/>
    <s v="Consumer"/>
    <s v="United States"/>
    <s v="Arlington"/>
    <s v="Virginia"/>
    <n v="22204"/>
    <x v="0"/>
    <s v="OFF-AR-10003986"/>
    <s v="Office Supplies"/>
    <x v="1"/>
    <x v="6"/>
    <x v="1826"/>
    <n v="7.7"/>
  </r>
  <r>
    <n v="8338"/>
    <s v="CA-2015-153087"/>
    <d v="2015-12-27T00:00:00"/>
    <d v="2016-01-03T00:00:00"/>
    <x v="1"/>
    <s v="Standard Class"/>
    <x v="568"/>
    <x v="568"/>
    <s v="Corporate"/>
    <s v="United States"/>
    <s v="Decatur"/>
    <s v="Alabama"/>
    <n v="35601"/>
    <x v="0"/>
    <s v="OFF-PA-10001243"/>
    <s v="Office Supplies"/>
    <x v="1"/>
    <x v="10"/>
    <x v="1803"/>
    <n v="23.92"/>
  </r>
  <r>
    <n v="8339"/>
    <s v="CA-2015-153087"/>
    <d v="2015-12-27T00:00:00"/>
    <d v="2016-01-03T00:00:00"/>
    <x v="1"/>
    <s v="Standard Class"/>
    <x v="568"/>
    <x v="568"/>
    <s v="Corporate"/>
    <s v="United States"/>
    <s v="Decatur"/>
    <s v="Alabama"/>
    <n v="35601"/>
    <x v="0"/>
    <s v="TEC-AC-10003198"/>
    <s v="Technology"/>
    <x v="2"/>
    <x v="11"/>
    <x v="768"/>
    <n v="498"/>
  </r>
  <r>
    <n v="8340"/>
    <s v="CA-2018-135076"/>
    <d v="2018-04-13T00:00:00"/>
    <d v="2018-04-17T00:00:00"/>
    <x v="4"/>
    <s v="Standard Class"/>
    <x v="453"/>
    <x v="453"/>
    <s v="Corporate"/>
    <s v="United States"/>
    <s v="Hesperia"/>
    <s v="California"/>
    <n v="92345"/>
    <x v="1"/>
    <s v="FUR-CH-10003774"/>
    <s v="Furniture"/>
    <x v="0"/>
    <x v="1"/>
    <x v="1194"/>
    <n v="436.70400000000001"/>
  </r>
  <r>
    <n v="8341"/>
    <s v="CA-2015-161634"/>
    <d v="2015-11-14T00:00:00"/>
    <d v="2015-11-20T00:00:00"/>
    <x v="2"/>
    <s v="Standard Class"/>
    <x v="417"/>
    <x v="417"/>
    <s v="Consumer"/>
    <s v="United States"/>
    <s v="Chesapeake"/>
    <s v="Virginia"/>
    <n v="23320"/>
    <x v="0"/>
    <s v="OFF-PA-10002262"/>
    <s v="Office Supplies"/>
    <x v="1"/>
    <x v="10"/>
    <x v="1001"/>
    <n v="32.4"/>
  </r>
  <r>
    <n v="8342"/>
    <s v="CA-2018-141481"/>
    <d v="2018-11-06T00:00:00"/>
    <d v="2018-06-14T00:00:00"/>
    <x v="2"/>
    <s v="First Class"/>
    <x v="9"/>
    <x v="9"/>
    <s v="Consumer"/>
    <s v="United States"/>
    <s v="Los Angeles"/>
    <s v="California"/>
    <n v="90036"/>
    <x v="1"/>
    <s v="OFF-AP-10004532"/>
    <s v="Office Supplies"/>
    <x v="1"/>
    <x v="9"/>
    <x v="564"/>
    <n v="61.44"/>
  </r>
  <r>
    <n v="8343"/>
    <s v="CA-2017-132549"/>
    <d v="2017-11-25T00:00:00"/>
    <d v="2017-11-30T00:00:00"/>
    <x v="2"/>
    <s v="Standard Class"/>
    <x v="271"/>
    <x v="271"/>
    <s v="Consumer"/>
    <s v="United States"/>
    <s v="Huntsville"/>
    <s v="Alabama"/>
    <n v="35810"/>
    <x v="0"/>
    <s v="OFF-ST-10001325"/>
    <s v="Office Supplies"/>
    <x v="1"/>
    <x v="4"/>
    <x v="471"/>
    <n v="73.36"/>
  </r>
  <r>
    <n v="8344"/>
    <s v="US-2015-155544"/>
    <d v="2015-03-21T00:00:00"/>
    <d v="2015-03-25T00:00:00"/>
    <x v="10"/>
    <s v="Standard Class"/>
    <x v="306"/>
    <x v="306"/>
    <s v="Consumer"/>
    <s v="United States"/>
    <s v="Knoxville"/>
    <s v="Tennessee"/>
    <n v="37918"/>
    <x v="0"/>
    <s v="OFF-LA-10004544"/>
    <s v="Office Supplies"/>
    <x v="1"/>
    <x v="2"/>
    <x v="199"/>
    <n v="59.2"/>
  </r>
  <r>
    <n v="8345"/>
    <s v="US-2015-155544"/>
    <d v="2015-03-21T00:00:00"/>
    <d v="2015-03-25T00:00:00"/>
    <x v="10"/>
    <s v="Standard Class"/>
    <x v="306"/>
    <x v="306"/>
    <s v="Consumer"/>
    <s v="United States"/>
    <s v="Knoxville"/>
    <s v="Tennessee"/>
    <n v="37918"/>
    <x v="0"/>
    <s v="FUR-FU-10001473"/>
    <s v="Furniture"/>
    <x v="0"/>
    <x v="5"/>
    <x v="993"/>
    <n v="32.951999999999998"/>
  </r>
  <r>
    <n v="8346"/>
    <s v="US-2015-155544"/>
    <d v="2015-03-21T00:00:00"/>
    <d v="2015-03-25T00:00:00"/>
    <x v="10"/>
    <s v="Standard Class"/>
    <x v="306"/>
    <x v="306"/>
    <s v="Consumer"/>
    <s v="United States"/>
    <s v="Knoxville"/>
    <s v="Tennessee"/>
    <n v="37918"/>
    <x v="0"/>
    <s v="FUR-CH-10000422"/>
    <s v="Furniture"/>
    <x v="0"/>
    <x v="1"/>
    <x v="1441"/>
    <n v="218.376"/>
  </r>
  <r>
    <n v="8347"/>
    <s v="US-2016-115238"/>
    <d v="2016-04-30T00:00:00"/>
    <d v="2016-05-04T00:00:00"/>
    <x v="4"/>
    <s v="Standard Class"/>
    <x v="478"/>
    <x v="478"/>
    <s v="Corporate"/>
    <s v="United States"/>
    <s v="Lawrence"/>
    <s v="Massachusetts"/>
    <n v="1841"/>
    <x v="3"/>
    <s v="FUR-FU-10002960"/>
    <s v="Furniture"/>
    <x v="0"/>
    <x v="5"/>
    <x v="192"/>
    <n v="31.4"/>
  </r>
  <r>
    <n v="8348"/>
    <s v="US-2016-115238"/>
    <d v="2016-04-30T00:00:00"/>
    <d v="2016-05-04T00:00:00"/>
    <x v="4"/>
    <s v="Standard Class"/>
    <x v="478"/>
    <x v="478"/>
    <s v="Corporate"/>
    <s v="United States"/>
    <s v="Lawrence"/>
    <s v="Massachusetts"/>
    <n v="1841"/>
    <x v="3"/>
    <s v="FUR-FU-10002445"/>
    <s v="Furniture"/>
    <x v="0"/>
    <x v="5"/>
    <x v="1448"/>
    <n v="9.48"/>
  </r>
  <r>
    <n v="8349"/>
    <s v="US-2016-115238"/>
    <d v="2016-04-30T00:00:00"/>
    <d v="2016-05-04T00:00:00"/>
    <x v="4"/>
    <s v="Standard Class"/>
    <x v="478"/>
    <x v="478"/>
    <s v="Corporate"/>
    <s v="United States"/>
    <s v="Lawrence"/>
    <s v="Massachusetts"/>
    <n v="1841"/>
    <x v="3"/>
    <s v="TEC-PH-10001300"/>
    <s v="Technology"/>
    <x v="2"/>
    <x v="7"/>
    <x v="1011"/>
    <n v="209.5"/>
  </r>
  <r>
    <n v="8350"/>
    <s v="US-2016-115238"/>
    <d v="2016-04-30T00:00:00"/>
    <d v="2016-05-04T00:00:00"/>
    <x v="4"/>
    <s v="Standard Class"/>
    <x v="478"/>
    <x v="478"/>
    <s v="Corporate"/>
    <s v="United States"/>
    <s v="Lawrence"/>
    <s v="Massachusetts"/>
    <n v="1841"/>
    <x v="3"/>
    <s v="FUR-FU-10001025"/>
    <s v="Furniture"/>
    <x v="0"/>
    <x v="5"/>
    <x v="1708"/>
    <n v="24.3"/>
  </r>
  <r>
    <n v="8351"/>
    <s v="US-2016-115238"/>
    <d v="2016-04-30T00:00:00"/>
    <d v="2016-05-04T00:00:00"/>
    <x v="4"/>
    <s v="Standard Class"/>
    <x v="478"/>
    <x v="478"/>
    <s v="Corporate"/>
    <s v="United States"/>
    <s v="Lawrence"/>
    <s v="Massachusetts"/>
    <n v="1841"/>
    <x v="3"/>
    <s v="OFF-PA-10002689"/>
    <s v="Office Supplies"/>
    <x v="1"/>
    <x v="10"/>
    <x v="1066"/>
    <n v="6.48"/>
  </r>
  <r>
    <n v="8352"/>
    <s v="CA-2018-132199"/>
    <d v="2018-03-05T00:00:00"/>
    <d v="2018-05-08T00:00:00"/>
    <x v="10"/>
    <s v="Standard Class"/>
    <x v="635"/>
    <x v="635"/>
    <s v="Corporate"/>
    <s v="United States"/>
    <s v="Philadelphia"/>
    <s v="Pennsylvania"/>
    <n v="19134"/>
    <x v="3"/>
    <s v="FUR-FU-10004245"/>
    <s v="Furniture"/>
    <x v="0"/>
    <x v="5"/>
    <x v="1747"/>
    <n v="32.448"/>
  </r>
  <r>
    <n v="8353"/>
    <s v="CA-2018-132199"/>
    <d v="2018-03-05T00:00:00"/>
    <d v="2018-05-08T00:00:00"/>
    <x v="10"/>
    <s v="Standard Class"/>
    <x v="635"/>
    <x v="635"/>
    <s v="Corporate"/>
    <s v="United States"/>
    <s v="Philadelphia"/>
    <s v="Pennsylvania"/>
    <n v="19134"/>
    <x v="3"/>
    <s v="OFF-BI-10003684"/>
    <s v="Office Supplies"/>
    <x v="1"/>
    <x v="8"/>
    <x v="714"/>
    <n v="26.388000000000002"/>
  </r>
  <r>
    <n v="8354"/>
    <s v="CA-2018-132199"/>
    <d v="2018-03-05T00:00:00"/>
    <d v="2018-05-08T00:00:00"/>
    <x v="10"/>
    <s v="Standard Class"/>
    <x v="635"/>
    <x v="635"/>
    <s v="Corporate"/>
    <s v="United States"/>
    <s v="Philadelphia"/>
    <s v="Pennsylvania"/>
    <n v="19134"/>
    <x v="3"/>
    <s v="FUR-TA-10003748"/>
    <s v="Furniture"/>
    <x v="0"/>
    <x v="3"/>
    <x v="210"/>
    <n v="373.47"/>
  </r>
  <r>
    <n v="8355"/>
    <s v="CA-2018-132199"/>
    <d v="2018-03-05T00:00:00"/>
    <d v="2018-05-08T00:00:00"/>
    <x v="10"/>
    <s v="Standard Class"/>
    <x v="635"/>
    <x v="635"/>
    <s v="Corporate"/>
    <s v="United States"/>
    <s v="Philadelphia"/>
    <s v="Pennsylvania"/>
    <n v="19134"/>
    <x v="3"/>
    <s v="OFF-BI-10002133"/>
    <s v="Office Supplies"/>
    <x v="1"/>
    <x v="8"/>
    <x v="1147"/>
    <n v="64.2"/>
  </r>
  <r>
    <n v="8356"/>
    <s v="CA-2018-132199"/>
    <d v="2018-03-05T00:00:00"/>
    <d v="2018-05-08T00:00:00"/>
    <x v="10"/>
    <s v="Standard Class"/>
    <x v="635"/>
    <x v="635"/>
    <s v="Corporate"/>
    <s v="United States"/>
    <s v="Philadelphia"/>
    <s v="Pennsylvania"/>
    <n v="19134"/>
    <x v="3"/>
    <s v="OFF-FA-10002280"/>
    <s v="Office Supplies"/>
    <x v="1"/>
    <x v="13"/>
    <x v="659"/>
    <n v="8"/>
  </r>
  <r>
    <n v="8357"/>
    <s v="CA-2017-163174"/>
    <d v="2017-08-26T00:00:00"/>
    <d v="2017-08-30T00:00:00"/>
    <x v="0"/>
    <s v="Standard Class"/>
    <x v="190"/>
    <x v="190"/>
    <s v="Consumer"/>
    <s v="United States"/>
    <s v="Athens"/>
    <s v="Georgia"/>
    <n v="30605"/>
    <x v="0"/>
    <s v="FUR-FU-10000308"/>
    <s v="Furniture"/>
    <x v="0"/>
    <x v="5"/>
    <x v="1278"/>
    <n v="186.54"/>
  </r>
  <r>
    <n v="8358"/>
    <s v="CA-2015-110555"/>
    <d v="2015-11-04T00:00:00"/>
    <d v="2015-04-18T00:00:00"/>
    <x v="2"/>
    <s v="Standard Class"/>
    <x v="514"/>
    <x v="514"/>
    <s v="Consumer"/>
    <s v="United States"/>
    <s v="Great Falls"/>
    <s v="Montana"/>
    <n v="59405"/>
    <x v="1"/>
    <s v="OFF-ST-10000876"/>
    <s v="Office Supplies"/>
    <x v="1"/>
    <x v="4"/>
    <x v="254"/>
    <n v="87.08"/>
  </r>
  <r>
    <n v="8359"/>
    <s v="CA-2015-110555"/>
    <d v="2015-11-04T00:00:00"/>
    <d v="2015-04-18T00:00:00"/>
    <x v="2"/>
    <s v="Standard Class"/>
    <x v="514"/>
    <x v="514"/>
    <s v="Consumer"/>
    <s v="United States"/>
    <s v="Great Falls"/>
    <s v="Montana"/>
    <n v="59405"/>
    <x v="1"/>
    <s v="TEC-PH-10000586"/>
    <s v="Technology"/>
    <x v="2"/>
    <x v="7"/>
    <x v="506"/>
    <n v="105.584"/>
  </r>
  <r>
    <n v="8360"/>
    <s v="CA-2015-110555"/>
    <d v="2015-11-04T00:00:00"/>
    <d v="2015-04-18T00:00:00"/>
    <x v="2"/>
    <s v="Standard Class"/>
    <x v="514"/>
    <x v="514"/>
    <s v="Consumer"/>
    <s v="United States"/>
    <s v="Great Falls"/>
    <s v="Montana"/>
    <n v="59405"/>
    <x v="1"/>
    <s v="TEC-AC-10003399"/>
    <s v="Technology"/>
    <x v="2"/>
    <x v="11"/>
    <x v="1506"/>
    <n v="217.44"/>
  </r>
  <r>
    <n v="8361"/>
    <s v="CA-2018-147207"/>
    <d v="2018-02-01T00:00:00"/>
    <d v="2018-01-04T00:00:00"/>
    <x v="11"/>
    <s v="Second Class"/>
    <x v="772"/>
    <x v="772"/>
    <s v="Consumer"/>
    <s v="United States"/>
    <s v="El Paso"/>
    <s v="Texas"/>
    <n v="79907"/>
    <x v="2"/>
    <s v="OFF-AR-10001955"/>
    <s v="Office Supplies"/>
    <x v="1"/>
    <x v="6"/>
    <x v="1030"/>
    <n v="31.744"/>
  </r>
  <r>
    <n v="8362"/>
    <s v="CA-2018-147207"/>
    <d v="2018-02-01T00:00:00"/>
    <d v="2018-01-04T00:00:00"/>
    <x v="11"/>
    <s v="Second Class"/>
    <x v="772"/>
    <x v="772"/>
    <s v="Consumer"/>
    <s v="United States"/>
    <s v="El Paso"/>
    <s v="Texas"/>
    <n v="79907"/>
    <x v="2"/>
    <s v="OFF-AP-10000027"/>
    <s v="Office Supplies"/>
    <x v="1"/>
    <x v="9"/>
    <x v="1813"/>
    <n v="5.4320000000000004"/>
  </r>
  <r>
    <n v="8363"/>
    <s v="CA-2018-147207"/>
    <d v="2018-02-01T00:00:00"/>
    <d v="2018-01-04T00:00:00"/>
    <x v="11"/>
    <s v="Second Class"/>
    <x v="772"/>
    <x v="772"/>
    <s v="Consumer"/>
    <s v="United States"/>
    <s v="El Paso"/>
    <s v="Texas"/>
    <n v="79907"/>
    <x v="2"/>
    <s v="FUR-TA-10002958"/>
    <s v="Furniture"/>
    <x v="0"/>
    <x v="3"/>
    <x v="965"/>
    <n v="913.43"/>
  </r>
  <r>
    <n v="8364"/>
    <s v="CA-2018-147207"/>
    <d v="2018-02-01T00:00:00"/>
    <d v="2018-01-04T00:00:00"/>
    <x v="11"/>
    <s v="Second Class"/>
    <x v="772"/>
    <x v="772"/>
    <s v="Consumer"/>
    <s v="United States"/>
    <s v="El Paso"/>
    <s v="Texas"/>
    <n v="79907"/>
    <x v="2"/>
    <s v="OFF-ST-10002615"/>
    <s v="Office Supplies"/>
    <x v="1"/>
    <x v="4"/>
    <x v="1436"/>
    <n v="372.14400000000001"/>
  </r>
  <r>
    <n v="8365"/>
    <s v="CA-2018-137631"/>
    <d v="2018-04-28T00:00:00"/>
    <d v="2018-05-02T00:00:00"/>
    <x v="4"/>
    <s v="Standard Class"/>
    <x v="538"/>
    <x v="538"/>
    <s v="Consumer"/>
    <s v="United States"/>
    <s v="Kissimmee"/>
    <s v="Florida"/>
    <n v="34741"/>
    <x v="0"/>
    <s v="TEC-PH-10002624"/>
    <s v="Technology"/>
    <x v="2"/>
    <x v="7"/>
    <x v="1135"/>
    <n v="751.98400000000004"/>
  </r>
  <r>
    <n v="8366"/>
    <s v="CA-2018-157273"/>
    <d v="2018-01-30T00:00:00"/>
    <d v="2018-02-02T00:00:00"/>
    <x v="7"/>
    <s v="First Class"/>
    <x v="449"/>
    <x v="449"/>
    <s v="Home Office"/>
    <s v="United States"/>
    <s v="Seattle"/>
    <s v="Washington"/>
    <n v="98105"/>
    <x v="1"/>
    <s v="TEC-PH-10002275"/>
    <s v="Technology"/>
    <x v="2"/>
    <x v="7"/>
    <x v="7"/>
    <n v="604.76800000000003"/>
  </r>
  <r>
    <n v="8367"/>
    <s v="CA-2015-109918"/>
    <d v="2015-07-09T00:00:00"/>
    <d v="2015-09-12T00:00:00"/>
    <x v="6"/>
    <s v="Second Class"/>
    <x v="756"/>
    <x v="756"/>
    <s v="Corporate"/>
    <s v="United States"/>
    <s v="Santa Clara"/>
    <s v="California"/>
    <n v="95051"/>
    <x v="1"/>
    <s v="OFF-SU-10004290"/>
    <s v="Office Supplies"/>
    <x v="1"/>
    <x v="14"/>
    <x v="1827"/>
    <n v="27.36"/>
  </r>
  <r>
    <n v="8368"/>
    <s v="CA-2015-109918"/>
    <d v="2015-07-09T00:00:00"/>
    <d v="2015-09-12T00:00:00"/>
    <x v="6"/>
    <s v="Second Class"/>
    <x v="756"/>
    <x v="756"/>
    <s v="Corporate"/>
    <s v="United States"/>
    <s v="Santa Clara"/>
    <s v="California"/>
    <n v="95051"/>
    <x v="1"/>
    <s v="OFF-PA-10000174"/>
    <s v="Office Supplies"/>
    <x v="1"/>
    <x v="10"/>
    <x v="1524"/>
    <n v="20.56"/>
  </r>
  <r>
    <n v="8369"/>
    <s v="CA-2015-109918"/>
    <d v="2015-07-09T00:00:00"/>
    <d v="2015-09-12T00:00:00"/>
    <x v="6"/>
    <s v="Second Class"/>
    <x v="756"/>
    <x v="756"/>
    <s v="Corporate"/>
    <s v="United States"/>
    <s v="Santa Clara"/>
    <s v="California"/>
    <n v="95051"/>
    <x v="1"/>
    <s v="OFF-BI-10004308"/>
    <s v="Office Supplies"/>
    <x v="1"/>
    <x v="8"/>
    <x v="1776"/>
    <n v="83.92"/>
  </r>
  <r>
    <n v="8370"/>
    <s v="CA-2017-118745"/>
    <d v="2017-11-06T00:00:00"/>
    <d v="2017-06-16T00:00:00"/>
    <x v="2"/>
    <s v="Standard Class"/>
    <x v="277"/>
    <x v="277"/>
    <s v="Consumer"/>
    <s v="United States"/>
    <s v="Los Angeles"/>
    <s v="California"/>
    <n v="90049"/>
    <x v="1"/>
    <s v="FUR-TA-10003473"/>
    <s v="Furniture"/>
    <x v="0"/>
    <x v="3"/>
    <x v="216"/>
    <n v="902.71199999999999"/>
  </r>
  <r>
    <n v="8371"/>
    <s v="CA-2017-163972"/>
    <d v="2017-10-17T00:00:00"/>
    <d v="2017-10-21T00:00:00"/>
    <x v="8"/>
    <s v="Standard Class"/>
    <x v="450"/>
    <x v="450"/>
    <s v="Home Office"/>
    <s v="United States"/>
    <s v="Fresno"/>
    <s v="California"/>
    <n v="93727"/>
    <x v="1"/>
    <s v="FUR-BO-10003894"/>
    <s v="Furniture"/>
    <x v="0"/>
    <x v="0"/>
    <x v="1628"/>
    <n v="120.666"/>
  </r>
  <r>
    <n v="8372"/>
    <s v="CA-2015-165393"/>
    <d v="2015-12-27T00:00:00"/>
    <d v="2015-12-30T00:00:00"/>
    <x v="1"/>
    <s v="First Class"/>
    <x v="720"/>
    <x v="720"/>
    <s v="Consumer"/>
    <s v="United States"/>
    <s v="Fort Worth"/>
    <s v="Texas"/>
    <n v="76106"/>
    <x v="2"/>
    <s v="OFF-BI-10001658"/>
    <s v="Office Supplies"/>
    <x v="1"/>
    <x v="8"/>
    <x v="444"/>
    <n v="4.984"/>
  </r>
  <r>
    <n v="8373"/>
    <s v="CA-2017-113726"/>
    <d v="2017-11-24T00:00:00"/>
    <d v="2017-12-01T00:00:00"/>
    <x v="2"/>
    <s v="Standard Class"/>
    <x v="649"/>
    <x v="649"/>
    <s v="Home Office"/>
    <s v="United States"/>
    <s v="Seattle"/>
    <s v="Washington"/>
    <n v="98105"/>
    <x v="1"/>
    <s v="FUR-FU-10003535"/>
    <s v="Furniture"/>
    <x v="0"/>
    <x v="5"/>
    <x v="897"/>
    <n v="82.26"/>
  </r>
  <r>
    <n v="8374"/>
    <s v="CA-2017-152940"/>
    <d v="2017-10-11T00:00:00"/>
    <d v="2017-11-13T00:00:00"/>
    <x v="8"/>
    <s v="First Class"/>
    <x v="197"/>
    <x v="197"/>
    <s v="Consumer"/>
    <s v="United States"/>
    <s v="San Francisco"/>
    <s v="California"/>
    <n v="94110"/>
    <x v="1"/>
    <s v="OFF-ST-10000352"/>
    <s v="Office Supplies"/>
    <x v="1"/>
    <x v="4"/>
    <x v="1058"/>
    <n v="29.74"/>
  </r>
  <r>
    <n v="8375"/>
    <s v="CA-2016-158701"/>
    <d v="2016-05-01T00:00:00"/>
    <d v="2016-01-10T00:00:00"/>
    <x v="5"/>
    <s v="Standard Class"/>
    <x v="311"/>
    <x v="311"/>
    <s v="Home Office"/>
    <s v="United States"/>
    <s v="San Francisco"/>
    <s v="California"/>
    <n v="94110"/>
    <x v="1"/>
    <s v="OFF-AP-10004859"/>
    <s v="Office Supplies"/>
    <x v="1"/>
    <x v="9"/>
    <x v="930"/>
    <n v="87.36"/>
  </r>
  <r>
    <n v="8376"/>
    <s v="CA-2016-158701"/>
    <d v="2016-05-01T00:00:00"/>
    <d v="2016-01-10T00:00:00"/>
    <x v="5"/>
    <s v="Standard Class"/>
    <x v="311"/>
    <x v="311"/>
    <s v="Home Office"/>
    <s v="United States"/>
    <s v="San Francisco"/>
    <s v="California"/>
    <n v="94110"/>
    <x v="1"/>
    <s v="OFF-BI-10001294"/>
    <s v="Office Supplies"/>
    <x v="1"/>
    <x v="8"/>
    <x v="673"/>
    <n v="56.16"/>
  </r>
  <r>
    <n v="8377"/>
    <s v="CA-2018-156272"/>
    <d v="2018-03-21T00:00:00"/>
    <d v="2018-03-27T00:00:00"/>
    <x v="10"/>
    <s v="Standard Class"/>
    <x v="463"/>
    <x v="463"/>
    <s v="Corporate"/>
    <s v="United States"/>
    <s v="Pompano Beach"/>
    <s v="Florida"/>
    <n v="33068"/>
    <x v="0"/>
    <s v="OFF-AP-10001242"/>
    <s v="Office Supplies"/>
    <x v="1"/>
    <x v="9"/>
    <x v="1417"/>
    <n v="64.384"/>
  </r>
  <r>
    <n v="8378"/>
    <s v="CA-2016-162964"/>
    <d v="2016-12-11T00:00:00"/>
    <d v="2016-11-18T00:00:00"/>
    <x v="1"/>
    <s v="Standard Class"/>
    <x v="751"/>
    <x v="751"/>
    <s v="Corporate"/>
    <s v="United States"/>
    <s v="Houston"/>
    <s v="Texas"/>
    <n v="77095"/>
    <x v="2"/>
    <s v="OFF-ST-10002344"/>
    <s v="Office Supplies"/>
    <x v="1"/>
    <x v="4"/>
    <x v="865"/>
    <n v="64.784000000000006"/>
  </r>
  <r>
    <n v="8379"/>
    <s v="CA-2016-162964"/>
    <d v="2016-12-11T00:00:00"/>
    <d v="2016-11-18T00:00:00"/>
    <x v="1"/>
    <s v="Standard Class"/>
    <x v="751"/>
    <x v="751"/>
    <s v="Corporate"/>
    <s v="United States"/>
    <s v="Houston"/>
    <s v="Texas"/>
    <n v="77095"/>
    <x v="2"/>
    <s v="OFF-PA-10003349"/>
    <s v="Office Supplies"/>
    <x v="1"/>
    <x v="10"/>
    <x v="220"/>
    <n v="15.552"/>
  </r>
  <r>
    <n v="8380"/>
    <s v="CA-2016-162964"/>
    <d v="2016-12-11T00:00:00"/>
    <d v="2016-11-18T00:00:00"/>
    <x v="1"/>
    <s v="Standard Class"/>
    <x v="751"/>
    <x v="751"/>
    <s v="Corporate"/>
    <s v="United States"/>
    <s v="Houston"/>
    <s v="Texas"/>
    <n v="77095"/>
    <x v="2"/>
    <s v="OFF-EN-10003055"/>
    <s v="Office Supplies"/>
    <x v="1"/>
    <x v="12"/>
    <x v="882"/>
    <n v="223.88800000000001"/>
  </r>
  <r>
    <n v="8381"/>
    <s v="CA-2015-103527"/>
    <d v="2015-09-09T00:00:00"/>
    <d v="2015-09-14T00:00:00"/>
    <x v="3"/>
    <s v="Second Class"/>
    <x v="417"/>
    <x v="417"/>
    <s v="Consumer"/>
    <s v="United States"/>
    <s v="Chicago"/>
    <s v="Illinois"/>
    <n v="60653"/>
    <x v="2"/>
    <s v="OFF-PA-10001622"/>
    <s v="Office Supplies"/>
    <x v="1"/>
    <x v="10"/>
    <x v="702"/>
    <n v="10.896000000000001"/>
  </r>
  <r>
    <n v="8382"/>
    <s v="CA-2017-134544"/>
    <d v="2017-03-17T00:00:00"/>
    <d v="2017-03-19T00:00:00"/>
    <x v="10"/>
    <s v="Second Class"/>
    <x v="663"/>
    <x v="663"/>
    <s v="Consumer"/>
    <s v="United States"/>
    <s v="San Francisco"/>
    <s v="California"/>
    <n v="94109"/>
    <x v="1"/>
    <s v="TEC-PH-10003800"/>
    <s v="Technology"/>
    <x v="2"/>
    <x v="7"/>
    <x v="509"/>
    <n v="84.784000000000006"/>
  </r>
  <r>
    <n v="8383"/>
    <s v="CA-2017-163048"/>
    <d v="2017-08-02T00:00:00"/>
    <d v="2017-02-15T00:00:00"/>
    <x v="0"/>
    <s v="Standard Class"/>
    <x v="775"/>
    <x v="775"/>
    <s v="Corporate"/>
    <s v="United States"/>
    <s v="Houston"/>
    <s v="Texas"/>
    <n v="77036"/>
    <x v="2"/>
    <s v="FUR-CH-10001270"/>
    <s v="Furniture"/>
    <x v="0"/>
    <x v="1"/>
    <x v="860"/>
    <n v="241.5"/>
  </r>
  <r>
    <n v="8384"/>
    <s v="CA-2017-145135"/>
    <d v="2017-11-26T00:00:00"/>
    <d v="2017-11-28T00:00:00"/>
    <x v="2"/>
    <s v="First Class"/>
    <x v="522"/>
    <x v="522"/>
    <s v="Home Office"/>
    <s v="United States"/>
    <s v="Shelton"/>
    <s v="Connecticut"/>
    <n v="6484"/>
    <x v="3"/>
    <s v="TEC-AC-10003447"/>
    <s v="Technology"/>
    <x v="2"/>
    <x v="11"/>
    <x v="806"/>
    <n v="59.97"/>
  </r>
  <r>
    <n v="8385"/>
    <s v="CA-2017-145135"/>
    <d v="2017-11-26T00:00:00"/>
    <d v="2017-11-28T00:00:00"/>
    <x v="2"/>
    <s v="First Class"/>
    <x v="522"/>
    <x v="522"/>
    <s v="Home Office"/>
    <s v="United States"/>
    <s v="Shelton"/>
    <s v="Connecticut"/>
    <n v="6484"/>
    <x v="3"/>
    <s v="OFF-PA-10004285"/>
    <s v="Office Supplies"/>
    <x v="1"/>
    <x v="10"/>
    <x v="1268"/>
    <n v="13.36"/>
  </r>
  <r>
    <n v="8386"/>
    <s v="CA-2018-137582"/>
    <d v="2018-04-09T00:00:00"/>
    <d v="2018-09-08T00:00:00"/>
    <x v="4"/>
    <s v="Standard Class"/>
    <x v="51"/>
    <x v="51"/>
    <s v="Corporate"/>
    <s v="United States"/>
    <s v="Oakland"/>
    <s v="California"/>
    <n v="94601"/>
    <x v="1"/>
    <s v="OFF-BI-10001757"/>
    <s v="Office Supplies"/>
    <x v="1"/>
    <x v="8"/>
    <x v="1167"/>
    <n v="11.808"/>
  </r>
  <r>
    <n v="8387"/>
    <s v="CA-2016-149601"/>
    <d v="2016-05-28T00:00:00"/>
    <d v="2016-06-03T00:00:00"/>
    <x v="5"/>
    <s v="Standard Class"/>
    <x v="577"/>
    <x v="577"/>
    <s v="Consumer"/>
    <s v="United States"/>
    <s v="Manchester"/>
    <s v="Connecticut"/>
    <n v="6040"/>
    <x v="3"/>
    <s v="OFF-ST-10001558"/>
    <s v="Office Supplies"/>
    <x v="1"/>
    <x v="4"/>
    <x v="719"/>
    <n v="16.239999999999998"/>
  </r>
  <r>
    <n v="8388"/>
    <s v="CA-2016-149601"/>
    <d v="2016-05-28T00:00:00"/>
    <d v="2016-06-03T00:00:00"/>
    <x v="5"/>
    <s v="Standard Class"/>
    <x v="577"/>
    <x v="577"/>
    <s v="Consumer"/>
    <s v="United States"/>
    <s v="Manchester"/>
    <s v="Connecticut"/>
    <n v="6040"/>
    <x v="3"/>
    <s v="OFF-ST-10001328"/>
    <s v="Office Supplies"/>
    <x v="1"/>
    <x v="4"/>
    <x v="178"/>
    <n v="77.55"/>
  </r>
  <r>
    <n v="8389"/>
    <s v="CA-2015-139423"/>
    <d v="2015-01-11T00:00:00"/>
    <d v="2015-11-05T00:00:00"/>
    <x v="7"/>
    <s v="Standard Class"/>
    <x v="375"/>
    <x v="375"/>
    <s v="Corporate"/>
    <s v="United States"/>
    <s v="Orange"/>
    <s v="New Jersey"/>
    <n v="7050"/>
    <x v="3"/>
    <s v="OFF-AP-10004708"/>
    <s v="Office Supplies"/>
    <x v="1"/>
    <x v="9"/>
    <x v="513"/>
    <n v="76.12"/>
  </r>
  <r>
    <n v="8390"/>
    <s v="CA-2017-102596"/>
    <d v="2017-12-27T00:00:00"/>
    <d v="2017-12-30T00:00:00"/>
    <x v="1"/>
    <s v="First Class"/>
    <x v="279"/>
    <x v="279"/>
    <s v="Home Office"/>
    <s v="United States"/>
    <s v="Akron"/>
    <s v="Ohio"/>
    <n v="44312"/>
    <x v="3"/>
    <s v="OFF-FA-10000621"/>
    <s v="Office Supplies"/>
    <x v="1"/>
    <x v="13"/>
    <x v="110"/>
    <n v="17.184000000000001"/>
  </r>
  <r>
    <n v="8391"/>
    <s v="CA-2018-153227"/>
    <d v="2018-04-12T00:00:00"/>
    <d v="2018-12-06T00:00:00"/>
    <x v="4"/>
    <s v="First Class"/>
    <x v="294"/>
    <x v="294"/>
    <s v="Corporate"/>
    <s v="United States"/>
    <s v="Los Angeles"/>
    <s v="California"/>
    <n v="90032"/>
    <x v="1"/>
    <s v="OFF-PA-10001838"/>
    <s v="Office Supplies"/>
    <x v="1"/>
    <x v="10"/>
    <x v="1008"/>
    <n v="11.76"/>
  </r>
  <r>
    <n v="8392"/>
    <s v="CA-2018-110625"/>
    <d v="2018-12-23T00:00:00"/>
    <d v="2018-12-30T00:00:00"/>
    <x v="1"/>
    <s v="Standard Class"/>
    <x v="674"/>
    <x v="674"/>
    <s v="Home Office"/>
    <s v="United States"/>
    <s v="Danbury"/>
    <s v="Connecticut"/>
    <n v="6810"/>
    <x v="3"/>
    <s v="FUR-FU-10001473"/>
    <s v="Furniture"/>
    <x v="0"/>
    <x v="5"/>
    <x v="993"/>
    <n v="27.46"/>
  </r>
  <r>
    <n v="8393"/>
    <s v="CA-2017-142594"/>
    <d v="2017-01-12T00:00:00"/>
    <d v="2017-12-06T00:00:00"/>
    <x v="7"/>
    <s v="Second Class"/>
    <x v="412"/>
    <x v="412"/>
    <s v="Consumer"/>
    <s v="United States"/>
    <s v="Franklin"/>
    <s v="Massachusetts"/>
    <n v="2038"/>
    <x v="3"/>
    <s v="TEC-PH-10000193"/>
    <s v="Technology"/>
    <x v="2"/>
    <x v="7"/>
    <x v="1664"/>
    <n v="137.94"/>
  </r>
  <r>
    <n v="8394"/>
    <s v="CA-2017-142594"/>
    <d v="2017-01-12T00:00:00"/>
    <d v="2017-12-06T00:00:00"/>
    <x v="7"/>
    <s v="Second Class"/>
    <x v="412"/>
    <x v="412"/>
    <s v="Consumer"/>
    <s v="United States"/>
    <s v="Franklin"/>
    <s v="Massachusetts"/>
    <n v="2038"/>
    <x v="3"/>
    <s v="FUR-FU-10002045"/>
    <s v="Furniture"/>
    <x v="0"/>
    <x v="5"/>
    <x v="1365"/>
    <n v="111.15"/>
  </r>
  <r>
    <n v="8395"/>
    <s v="CA-2017-142594"/>
    <d v="2017-01-12T00:00:00"/>
    <d v="2017-12-06T00:00:00"/>
    <x v="7"/>
    <s v="Second Class"/>
    <x v="412"/>
    <x v="412"/>
    <s v="Consumer"/>
    <s v="United States"/>
    <s v="Franklin"/>
    <s v="Massachusetts"/>
    <n v="2038"/>
    <x v="3"/>
    <s v="OFF-AP-10002945"/>
    <s v="Office Supplies"/>
    <x v="1"/>
    <x v="9"/>
    <x v="228"/>
    <n v="901.95"/>
  </r>
  <r>
    <n v="8396"/>
    <s v="CA-2017-142594"/>
    <d v="2017-01-12T00:00:00"/>
    <d v="2017-12-06T00:00:00"/>
    <x v="7"/>
    <s v="Second Class"/>
    <x v="412"/>
    <x v="412"/>
    <s v="Consumer"/>
    <s v="United States"/>
    <s v="Franklin"/>
    <s v="Massachusetts"/>
    <n v="2038"/>
    <x v="3"/>
    <s v="FUR-TA-10001095"/>
    <s v="Furniture"/>
    <x v="0"/>
    <x v="3"/>
    <x v="616"/>
    <n v="366.00900000000001"/>
  </r>
  <r>
    <n v="8397"/>
    <s v="CA-2015-152254"/>
    <d v="2015-06-30T00:00:00"/>
    <d v="2015-06-30T00:00:00"/>
    <x v="9"/>
    <s v="Same Day"/>
    <x v="379"/>
    <x v="379"/>
    <s v="Consumer"/>
    <s v="United States"/>
    <s v="Wilmington"/>
    <s v="North Carolina"/>
    <n v="28403"/>
    <x v="0"/>
    <s v="OFF-PA-10001144"/>
    <s v="Office Supplies"/>
    <x v="1"/>
    <x v="10"/>
    <x v="163"/>
    <n v="310.68799999999999"/>
  </r>
  <r>
    <n v="8398"/>
    <s v="US-2015-120236"/>
    <d v="2015-03-09T00:00:00"/>
    <d v="2015-09-04T00:00:00"/>
    <x v="10"/>
    <s v="First Class"/>
    <x v="280"/>
    <x v="280"/>
    <s v="Home Office"/>
    <s v="United States"/>
    <s v="Houston"/>
    <s v="Texas"/>
    <n v="77095"/>
    <x v="2"/>
    <s v="OFF-BI-10004099"/>
    <s v="Office Supplies"/>
    <x v="1"/>
    <x v="8"/>
    <x v="1725"/>
    <n v="7.68"/>
  </r>
  <r>
    <n v="8399"/>
    <s v="CA-2018-120061"/>
    <d v="2018-02-11T00:00:00"/>
    <d v="2018-11-07T00:00:00"/>
    <x v="11"/>
    <s v="Second Class"/>
    <x v="676"/>
    <x v="676"/>
    <s v="Home Office"/>
    <s v="United States"/>
    <s v="Springfield"/>
    <s v="Ohio"/>
    <n v="45503"/>
    <x v="3"/>
    <s v="FUR-CH-10001973"/>
    <s v="Furniture"/>
    <x v="0"/>
    <x v="1"/>
    <x v="905"/>
    <n v="155.37200000000001"/>
  </r>
  <r>
    <n v="8400"/>
    <s v="CA-2016-133837"/>
    <d v="2016-04-13T00:00:00"/>
    <d v="2016-04-18T00:00:00"/>
    <x v="4"/>
    <s v="Standard Class"/>
    <x v="513"/>
    <x v="513"/>
    <s v="Consumer"/>
    <s v="United States"/>
    <s v="Glendale"/>
    <s v="Arizona"/>
    <n v="85301"/>
    <x v="1"/>
    <s v="OFF-ST-10000344"/>
    <s v="Office Supplies"/>
    <x v="1"/>
    <x v="4"/>
    <x v="1022"/>
    <n v="10.744"/>
  </r>
  <r>
    <n v="8401"/>
    <s v="CA-2016-110814"/>
    <d v="2016-05-12T00:00:00"/>
    <d v="2016-12-09T00:00:00"/>
    <x v="5"/>
    <s v="Second Class"/>
    <x v="631"/>
    <x v="631"/>
    <s v="Consumer"/>
    <s v="United States"/>
    <s v="New York City"/>
    <s v="New York"/>
    <n v="10009"/>
    <x v="3"/>
    <s v="OFF-BI-10002026"/>
    <s v="Office Supplies"/>
    <x v="1"/>
    <x v="8"/>
    <x v="912"/>
    <n v="232.4"/>
  </r>
  <r>
    <n v="8402"/>
    <s v="CA-2016-110814"/>
    <d v="2016-05-12T00:00:00"/>
    <d v="2016-12-09T00:00:00"/>
    <x v="5"/>
    <s v="Second Class"/>
    <x v="631"/>
    <x v="631"/>
    <s v="Consumer"/>
    <s v="United States"/>
    <s v="New York City"/>
    <s v="New York"/>
    <n v="10009"/>
    <x v="3"/>
    <s v="FUR-CH-10003535"/>
    <s v="Furniture"/>
    <x v="0"/>
    <x v="1"/>
    <x v="1522"/>
    <n v="164.64599999999999"/>
  </r>
  <r>
    <n v="8403"/>
    <s v="CA-2016-110814"/>
    <d v="2016-05-12T00:00:00"/>
    <d v="2016-12-09T00:00:00"/>
    <x v="5"/>
    <s v="Second Class"/>
    <x v="631"/>
    <x v="631"/>
    <s v="Consumer"/>
    <s v="United States"/>
    <s v="New York City"/>
    <s v="New York"/>
    <n v="10009"/>
    <x v="3"/>
    <s v="OFF-PA-10004156"/>
    <s v="Office Supplies"/>
    <x v="1"/>
    <x v="10"/>
    <x v="750"/>
    <n v="22.68"/>
  </r>
  <r>
    <n v="8404"/>
    <s v="CA-2017-154067"/>
    <d v="2017-01-02T00:00:00"/>
    <d v="2017-02-07T00:00:00"/>
    <x v="7"/>
    <s v="Standard Class"/>
    <x v="416"/>
    <x v="416"/>
    <s v="Corporate"/>
    <s v="United States"/>
    <s v="Los Angeles"/>
    <s v="California"/>
    <n v="90036"/>
    <x v="1"/>
    <s v="OFF-PA-10002254"/>
    <s v="Office Supplies"/>
    <x v="1"/>
    <x v="10"/>
    <x v="146"/>
    <n v="105.52"/>
  </r>
  <r>
    <n v="8405"/>
    <s v="CA-2018-140480"/>
    <d v="2018-08-07T00:00:00"/>
    <d v="2018-07-12T00:00:00"/>
    <x v="0"/>
    <s v="Standard Class"/>
    <x v="785"/>
    <x v="785"/>
    <s v="Corporate"/>
    <s v="United States"/>
    <s v="Newark"/>
    <s v="Delaware"/>
    <n v="19711"/>
    <x v="3"/>
    <s v="FUR-FU-10003247"/>
    <s v="Furniture"/>
    <x v="0"/>
    <x v="5"/>
    <x v="1465"/>
    <n v="83.92"/>
  </r>
  <r>
    <n v="8406"/>
    <s v="CA-2018-140480"/>
    <d v="2018-08-07T00:00:00"/>
    <d v="2018-07-12T00:00:00"/>
    <x v="0"/>
    <s v="Standard Class"/>
    <x v="785"/>
    <x v="785"/>
    <s v="Corporate"/>
    <s v="United States"/>
    <s v="Newark"/>
    <s v="Delaware"/>
    <n v="19711"/>
    <x v="3"/>
    <s v="TEC-AC-10002473"/>
    <s v="Technology"/>
    <x v="2"/>
    <x v="11"/>
    <x v="720"/>
    <n v="141.9"/>
  </r>
  <r>
    <n v="8407"/>
    <s v="CA-2018-140480"/>
    <d v="2018-08-07T00:00:00"/>
    <d v="2018-07-12T00:00:00"/>
    <x v="0"/>
    <s v="Standard Class"/>
    <x v="785"/>
    <x v="785"/>
    <s v="Corporate"/>
    <s v="United States"/>
    <s v="Newark"/>
    <s v="Delaware"/>
    <n v="19711"/>
    <x v="3"/>
    <s v="FUR-FU-10001057"/>
    <s v="Furniture"/>
    <x v="0"/>
    <x v="5"/>
    <x v="1791"/>
    <n v="39.979999999999997"/>
  </r>
  <r>
    <n v="8408"/>
    <s v="CA-2018-140480"/>
    <d v="2018-08-07T00:00:00"/>
    <d v="2018-07-12T00:00:00"/>
    <x v="0"/>
    <s v="Standard Class"/>
    <x v="785"/>
    <x v="785"/>
    <s v="Corporate"/>
    <s v="United States"/>
    <s v="Newark"/>
    <s v="Delaware"/>
    <n v="19711"/>
    <x v="3"/>
    <s v="OFF-AR-10001419"/>
    <s v="Office Supplies"/>
    <x v="1"/>
    <x v="6"/>
    <x v="1015"/>
    <n v="28.91"/>
  </r>
  <r>
    <n v="8409"/>
    <s v="CA-2018-140480"/>
    <d v="2018-08-07T00:00:00"/>
    <d v="2018-07-12T00:00:00"/>
    <x v="0"/>
    <s v="Standard Class"/>
    <x v="785"/>
    <x v="785"/>
    <s v="Corporate"/>
    <s v="United States"/>
    <s v="Newark"/>
    <s v="Delaware"/>
    <n v="19711"/>
    <x v="3"/>
    <s v="OFF-AR-10004010"/>
    <s v="Office Supplies"/>
    <x v="1"/>
    <x v="6"/>
    <x v="1743"/>
    <n v="174.95"/>
  </r>
  <r>
    <n v="8410"/>
    <s v="CA-2016-134082"/>
    <d v="2016-11-12T00:00:00"/>
    <d v="2016-12-17T00:00:00"/>
    <x v="2"/>
    <s v="Standard Class"/>
    <x v="82"/>
    <x v="82"/>
    <s v="Home Office"/>
    <s v="United States"/>
    <s v="San Bernardino"/>
    <s v="California"/>
    <n v="92404"/>
    <x v="1"/>
    <s v="OFF-BI-10004230"/>
    <s v="Office Supplies"/>
    <x v="1"/>
    <x v="8"/>
    <x v="655"/>
    <n v="110.52800000000001"/>
  </r>
  <r>
    <n v="8411"/>
    <s v="CA-2017-130820"/>
    <d v="2017-11-15T00:00:00"/>
    <d v="2017-11-15T00:00:00"/>
    <x v="2"/>
    <s v="Same Day"/>
    <x v="21"/>
    <x v="21"/>
    <s v="Corporate"/>
    <s v="United States"/>
    <s v="Burlington"/>
    <s v="North Carolina"/>
    <n v="27217"/>
    <x v="0"/>
    <s v="FUR-TA-10001768"/>
    <s v="Furniture"/>
    <x v="0"/>
    <x v="3"/>
    <x v="114"/>
    <n v="630.024"/>
  </r>
  <r>
    <n v="8412"/>
    <s v="CA-2017-159765"/>
    <d v="2017-09-05T00:00:00"/>
    <d v="2017-05-12T00:00:00"/>
    <x v="3"/>
    <s v="Second Class"/>
    <x v="513"/>
    <x v="513"/>
    <s v="Consumer"/>
    <s v="United States"/>
    <s v="Salem"/>
    <s v="Virginia"/>
    <n v="24153"/>
    <x v="0"/>
    <s v="OFF-AR-10003514"/>
    <s v="Office Supplies"/>
    <x v="1"/>
    <x v="6"/>
    <x v="182"/>
    <n v="27.86"/>
  </r>
  <r>
    <n v="8413"/>
    <s v="CA-2018-132290"/>
    <d v="2018-10-03T00:00:00"/>
    <d v="2018-03-14T00:00:00"/>
    <x v="8"/>
    <s v="Standard Class"/>
    <x v="198"/>
    <x v="198"/>
    <s v="Consumer"/>
    <s v="United States"/>
    <s v="Dallas"/>
    <s v="Texas"/>
    <n v="75217"/>
    <x v="2"/>
    <s v="FUR-TA-10002228"/>
    <s v="Furniture"/>
    <x v="0"/>
    <x v="3"/>
    <x v="601"/>
    <n v="933.40800000000002"/>
  </r>
  <r>
    <n v="8414"/>
    <s v="CA-2017-147109"/>
    <d v="2017-12-17T00:00:00"/>
    <d v="2017-12-21T00:00:00"/>
    <x v="1"/>
    <s v="Standard Class"/>
    <x v="340"/>
    <x v="340"/>
    <s v="Corporate"/>
    <s v="United States"/>
    <s v="Arlington"/>
    <s v="Texas"/>
    <n v="76017"/>
    <x v="2"/>
    <s v="OFF-PA-10001972"/>
    <s v="Office Supplies"/>
    <x v="1"/>
    <x v="10"/>
    <x v="1178"/>
    <n v="51.84"/>
  </r>
  <r>
    <n v="8415"/>
    <s v="CA-2017-147109"/>
    <d v="2017-12-17T00:00:00"/>
    <d v="2017-12-21T00:00:00"/>
    <x v="1"/>
    <s v="Standard Class"/>
    <x v="340"/>
    <x v="340"/>
    <s v="Corporate"/>
    <s v="United States"/>
    <s v="Arlington"/>
    <s v="Texas"/>
    <n v="76017"/>
    <x v="2"/>
    <s v="TEC-AC-10002942"/>
    <s v="Technology"/>
    <x v="2"/>
    <x v="11"/>
    <x v="1606"/>
    <n v="165.6"/>
  </r>
  <r>
    <n v="8416"/>
    <s v="CA-2018-107265"/>
    <d v="2018-06-04T00:00:00"/>
    <d v="2018-04-12T00:00:00"/>
    <x v="9"/>
    <s v="Standard Class"/>
    <x v="529"/>
    <x v="529"/>
    <s v="Home Office"/>
    <s v="United States"/>
    <s v="Marion"/>
    <s v="Iowa"/>
    <n v="52302"/>
    <x v="2"/>
    <s v="OFF-PA-10000474"/>
    <s v="Office Supplies"/>
    <x v="1"/>
    <x v="10"/>
    <x v="33"/>
    <n v="106.32"/>
  </r>
  <r>
    <n v="8417"/>
    <s v="CA-2018-118199"/>
    <d v="2018-09-05T00:00:00"/>
    <d v="2018-05-11T00:00:00"/>
    <x v="3"/>
    <s v="First Class"/>
    <x v="697"/>
    <x v="697"/>
    <s v="Home Office"/>
    <s v="United States"/>
    <s v="Seattle"/>
    <s v="Washington"/>
    <n v="98105"/>
    <x v="1"/>
    <s v="OFF-BI-10004330"/>
    <s v="Office Supplies"/>
    <x v="1"/>
    <x v="8"/>
    <x v="803"/>
    <n v="147.91999999999999"/>
  </r>
  <r>
    <n v="8418"/>
    <s v="CA-2018-118199"/>
    <d v="2018-09-05T00:00:00"/>
    <d v="2018-05-11T00:00:00"/>
    <x v="3"/>
    <s v="First Class"/>
    <x v="697"/>
    <x v="697"/>
    <s v="Home Office"/>
    <s v="United States"/>
    <s v="Seattle"/>
    <s v="Washington"/>
    <n v="98105"/>
    <x v="1"/>
    <s v="OFF-ST-10000604"/>
    <s v="Office Supplies"/>
    <x v="1"/>
    <x v="4"/>
    <x v="54"/>
    <n v="104.28"/>
  </r>
  <r>
    <n v="8419"/>
    <s v="CA-2018-118199"/>
    <d v="2018-09-05T00:00:00"/>
    <d v="2018-05-11T00:00:00"/>
    <x v="3"/>
    <s v="First Class"/>
    <x v="697"/>
    <x v="697"/>
    <s v="Home Office"/>
    <s v="United States"/>
    <s v="Seattle"/>
    <s v="Washington"/>
    <n v="98105"/>
    <x v="1"/>
    <s v="FUR-TA-10004154"/>
    <s v="Furniture"/>
    <x v="0"/>
    <x v="3"/>
    <x v="737"/>
    <n v="286.85000000000002"/>
  </r>
  <r>
    <n v="8420"/>
    <s v="CA-2018-118199"/>
    <d v="2018-09-05T00:00:00"/>
    <d v="2018-05-11T00:00:00"/>
    <x v="3"/>
    <s v="First Class"/>
    <x v="697"/>
    <x v="697"/>
    <s v="Home Office"/>
    <s v="United States"/>
    <s v="Seattle"/>
    <s v="Washington"/>
    <n v="98105"/>
    <x v="1"/>
    <s v="OFF-ST-10000636"/>
    <s v="Office Supplies"/>
    <x v="1"/>
    <x v="4"/>
    <x v="1753"/>
    <n v="66.959999999999994"/>
  </r>
  <r>
    <n v="8421"/>
    <s v="CA-2018-118199"/>
    <d v="2018-09-05T00:00:00"/>
    <d v="2018-05-11T00:00:00"/>
    <x v="3"/>
    <s v="First Class"/>
    <x v="697"/>
    <x v="697"/>
    <s v="Home Office"/>
    <s v="United States"/>
    <s v="Seattle"/>
    <s v="Washington"/>
    <n v="98105"/>
    <x v="1"/>
    <s v="TEC-AC-10004171"/>
    <s v="Technology"/>
    <x v="2"/>
    <x v="11"/>
    <x v="1321"/>
    <n v="199.98"/>
  </r>
  <r>
    <n v="8422"/>
    <s v="CA-2018-150091"/>
    <d v="2018-12-10T00:00:00"/>
    <d v="2018-10-16T00:00:00"/>
    <x v="1"/>
    <s v="Standard Class"/>
    <x v="73"/>
    <x v="73"/>
    <s v="Consumer"/>
    <s v="United States"/>
    <s v="Lakewood"/>
    <s v="New Jersey"/>
    <n v="8701"/>
    <x v="3"/>
    <s v="TEC-AC-10002167"/>
    <s v="Technology"/>
    <x v="2"/>
    <x v="11"/>
    <x v="46"/>
    <n v="45"/>
  </r>
  <r>
    <n v="8423"/>
    <s v="CA-2018-150091"/>
    <d v="2018-12-10T00:00:00"/>
    <d v="2018-10-16T00:00:00"/>
    <x v="1"/>
    <s v="Standard Class"/>
    <x v="73"/>
    <x v="73"/>
    <s v="Consumer"/>
    <s v="United States"/>
    <s v="Lakewood"/>
    <s v="New Jersey"/>
    <n v="8701"/>
    <x v="3"/>
    <s v="OFF-FA-10000621"/>
    <s v="Office Supplies"/>
    <x v="1"/>
    <x v="13"/>
    <x v="110"/>
    <n v="17.899999999999999"/>
  </r>
  <r>
    <n v="8424"/>
    <s v="CA-2018-150091"/>
    <d v="2018-12-10T00:00:00"/>
    <d v="2018-10-16T00:00:00"/>
    <x v="1"/>
    <s v="Standard Class"/>
    <x v="73"/>
    <x v="73"/>
    <s v="Consumer"/>
    <s v="United States"/>
    <s v="Lakewood"/>
    <s v="New Jersey"/>
    <n v="8701"/>
    <x v="3"/>
    <s v="FUR-FU-10004053"/>
    <s v="Furniture"/>
    <x v="0"/>
    <x v="5"/>
    <x v="1642"/>
    <n v="40.479999999999997"/>
  </r>
  <r>
    <n v="8425"/>
    <s v="CA-2018-150091"/>
    <d v="2018-12-10T00:00:00"/>
    <d v="2018-10-16T00:00:00"/>
    <x v="1"/>
    <s v="Standard Class"/>
    <x v="73"/>
    <x v="73"/>
    <s v="Consumer"/>
    <s v="United States"/>
    <s v="Lakewood"/>
    <s v="New Jersey"/>
    <n v="8701"/>
    <x v="3"/>
    <s v="FUR-BO-10003404"/>
    <s v="Furniture"/>
    <x v="0"/>
    <x v="0"/>
    <x v="1385"/>
    <n v="2154.9"/>
  </r>
  <r>
    <n v="8426"/>
    <s v="CA-2017-137652"/>
    <d v="2017-08-28T00:00:00"/>
    <d v="2017-08-30T00:00:00"/>
    <x v="0"/>
    <s v="First Class"/>
    <x v="494"/>
    <x v="494"/>
    <s v="Corporate"/>
    <s v="United States"/>
    <s v="Cincinnati"/>
    <s v="Ohio"/>
    <n v="45231"/>
    <x v="3"/>
    <s v="OFF-BI-10004099"/>
    <s v="Office Supplies"/>
    <x v="1"/>
    <x v="8"/>
    <x v="1725"/>
    <n v="18.431999999999999"/>
  </r>
  <r>
    <n v="8427"/>
    <s v="CA-2016-128356"/>
    <d v="2016-02-10T00:00:00"/>
    <d v="2016-10-07T00:00:00"/>
    <x v="11"/>
    <s v="Standard Class"/>
    <x v="261"/>
    <x v="261"/>
    <s v="Consumer"/>
    <s v="United States"/>
    <s v="Thornton"/>
    <s v="Colorado"/>
    <n v="80229"/>
    <x v="1"/>
    <s v="OFF-SU-10004290"/>
    <s v="Office Supplies"/>
    <x v="1"/>
    <x v="14"/>
    <x v="1827"/>
    <n v="10.944000000000001"/>
  </r>
  <r>
    <n v="8428"/>
    <s v="CA-2018-167017"/>
    <d v="2018-11-23T00:00:00"/>
    <d v="2018-11-25T00:00:00"/>
    <x v="2"/>
    <s v="First Class"/>
    <x v="419"/>
    <x v="419"/>
    <s v="Consumer"/>
    <s v="United States"/>
    <s v="Roseville"/>
    <s v="Michigan"/>
    <n v="48066"/>
    <x v="2"/>
    <s v="OFF-SU-10001935"/>
    <s v="Office Supplies"/>
    <x v="1"/>
    <x v="14"/>
    <x v="327"/>
    <n v="4.3600000000000003"/>
  </r>
  <r>
    <n v="8429"/>
    <s v="US-2018-132220"/>
    <d v="2018-12-11T00:00:00"/>
    <d v="2018-11-16T00:00:00"/>
    <x v="1"/>
    <s v="Standard Class"/>
    <x v="137"/>
    <x v="137"/>
    <s v="Corporate"/>
    <s v="United States"/>
    <s v="Tempe"/>
    <s v="Arizona"/>
    <n v="85281"/>
    <x v="1"/>
    <s v="TEC-AC-10004227"/>
    <s v="Technology"/>
    <x v="2"/>
    <x v="11"/>
    <x v="1409"/>
    <n v="62.351999999999997"/>
  </r>
  <r>
    <n v="8430"/>
    <s v="CA-2017-118129"/>
    <d v="2017-12-19T00:00:00"/>
    <d v="2017-12-21T00:00:00"/>
    <x v="1"/>
    <s v="Second Class"/>
    <x v="52"/>
    <x v="52"/>
    <s v="Consumer"/>
    <s v="United States"/>
    <s v="Reading"/>
    <s v="Pennsylvania"/>
    <n v="19601"/>
    <x v="3"/>
    <s v="FUR-FU-10004904"/>
    <s v="Furniture"/>
    <x v="0"/>
    <x v="5"/>
    <x v="1589"/>
    <n v="303.92"/>
  </r>
  <r>
    <n v="8431"/>
    <s v="US-2015-113124"/>
    <d v="2015-03-30T00:00:00"/>
    <d v="2015-04-05T00:00:00"/>
    <x v="10"/>
    <s v="Standard Class"/>
    <x v="396"/>
    <x v="396"/>
    <s v="Consumer"/>
    <s v="United States"/>
    <s v="Apple Valley"/>
    <s v="Minnesota"/>
    <n v="55124"/>
    <x v="2"/>
    <s v="OFF-ST-10001511"/>
    <s v="Office Supplies"/>
    <x v="1"/>
    <x v="4"/>
    <x v="556"/>
    <n v="129.30000000000001"/>
  </r>
  <r>
    <n v="8432"/>
    <s v="CA-2018-155621"/>
    <d v="2018-08-11T00:00:00"/>
    <d v="2018-11-13T00:00:00"/>
    <x v="0"/>
    <s v="Standard Class"/>
    <x v="634"/>
    <x v="634"/>
    <s v="Corporate"/>
    <s v="United States"/>
    <s v="Baltimore"/>
    <s v="Maryland"/>
    <n v="21215"/>
    <x v="3"/>
    <s v="FUR-FU-10003535"/>
    <s v="Furniture"/>
    <x v="0"/>
    <x v="5"/>
    <x v="897"/>
    <n v="274.2"/>
  </r>
  <r>
    <n v="8433"/>
    <s v="US-2015-127635"/>
    <d v="2015-09-14T00:00:00"/>
    <d v="2015-09-18T00:00:00"/>
    <x v="3"/>
    <s v="Second Class"/>
    <x v="609"/>
    <x v="609"/>
    <s v="Corporate"/>
    <s v="United States"/>
    <s v="Corpus Christi"/>
    <s v="Texas"/>
    <n v="78415"/>
    <x v="2"/>
    <s v="OFF-FA-10000053"/>
    <s v="Office Supplies"/>
    <x v="1"/>
    <x v="13"/>
    <x v="962"/>
    <n v="6.048"/>
  </r>
  <r>
    <n v="8434"/>
    <s v="US-2015-127635"/>
    <d v="2015-09-14T00:00:00"/>
    <d v="2015-09-18T00:00:00"/>
    <x v="3"/>
    <s v="Second Class"/>
    <x v="609"/>
    <x v="609"/>
    <s v="Corporate"/>
    <s v="United States"/>
    <s v="Corpus Christi"/>
    <s v="Texas"/>
    <n v="78415"/>
    <x v="2"/>
    <s v="OFF-PA-10004610"/>
    <s v="Office Supplies"/>
    <x v="1"/>
    <x v="10"/>
    <x v="1520"/>
    <n v="6.8479999999999999"/>
  </r>
  <r>
    <n v="8435"/>
    <s v="US-2015-127635"/>
    <d v="2015-09-14T00:00:00"/>
    <d v="2015-09-18T00:00:00"/>
    <x v="3"/>
    <s v="Second Class"/>
    <x v="609"/>
    <x v="609"/>
    <s v="Corporate"/>
    <s v="United States"/>
    <s v="Corpus Christi"/>
    <s v="Texas"/>
    <n v="78415"/>
    <x v="2"/>
    <s v="FUR-FU-10000550"/>
    <s v="Furniture"/>
    <x v="0"/>
    <x v="5"/>
    <x v="1454"/>
    <n v="9.9600000000000009"/>
  </r>
  <r>
    <n v="8436"/>
    <s v="US-2015-127635"/>
    <d v="2015-09-14T00:00:00"/>
    <d v="2015-09-18T00:00:00"/>
    <x v="3"/>
    <s v="Second Class"/>
    <x v="609"/>
    <x v="609"/>
    <s v="Corporate"/>
    <s v="United States"/>
    <s v="Corpus Christi"/>
    <s v="Texas"/>
    <n v="78415"/>
    <x v="2"/>
    <s v="OFF-BI-10001721"/>
    <s v="Office Supplies"/>
    <x v="1"/>
    <x v="8"/>
    <x v="94"/>
    <n v="8.5519999999999996"/>
  </r>
  <r>
    <n v="8437"/>
    <s v="CA-2016-151470"/>
    <d v="2016-09-20T00:00:00"/>
    <d v="2016-09-26T00:00:00"/>
    <x v="3"/>
    <s v="Standard Class"/>
    <x v="562"/>
    <x v="562"/>
    <s v="Consumer"/>
    <s v="United States"/>
    <s v="Las Vegas"/>
    <s v="Nevada"/>
    <n v="89115"/>
    <x v="1"/>
    <s v="OFF-BI-10004040"/>
    <s v="Office Supplies"/>
    <x v="1"/>
    <x v="8"/>
    <x v="1487"/>
    <n v="45.584000000000003"/>
  </r>
  <r>
    <n v="8438"/>
    <s v="CA-2016-112823"/>
    <d v="2016-10-12T00:00:00"/>
    <d v="2016-12-16T00:00:00"/>
    <x v="8"/>
    <s v="Standard Class"/>
    <x v="362"/>
    <x v="362"/>
    <s v="Consumer"/>
    <s v="United States"/>
    <s v="Cleveland"/>
    <s v="Ohio"/>
    <n v="44105"/>
    <x v="3"/>
    <s v="TEC-AC-10002550"/>
    <s v="Technology"/>
    <x v="2"/>
    <x v="11"/>
    <x v="1351"/>
    <n v="25.488"/>
  </r>
  <r>
    <n v="8439"/>
    <s v="CA-2015-108861"/>
    <d v="2015-05-28T00:00:00"/>
    <d v="2015-06-01T00:00:00"/>
    <x v="5"/>
    <s v="Standard Class"/>
    <x v="570"/>
    <x v="570"/>
    <s v="Consumer"/>
    <s v="United States"/>
    <s v="Seattle"/>
    <s v="Washington"/>
    <n v="98105"/>
    <x v="1"/>
    <s v="OFF-BI-10003876"/>
    <s v="Office Supplies"/>
    <x v="1"/>
    <x v="8"/>
    <x v="1626"/>
    <n v="136.96"/>
  </r>
  <r>
    <n v="8440"/>
    <s v="CA-2018-114370"/>
    <d v="2018-03-14T00:00:00"/>
    <d v="2018-03-17T00:00:00"/>
    <x v="10"/>
    <s v="Second Class"/>
    <x v="272"/>
    <x v="272"/>
    <s v="Corporate"/>
    <s v="United States"/>
    <s v="Chicago"/>
    <s v="Illinois"/>
    <n v="60623"/>
    <x v="2"/>
    <s v="TEC-PH-10000213"/>
    <s v="Technology"/>
    <x v="2"/>
    <x v="7"/>
    <x v="1658"/>
    <n v="49.616"/>
  </r>
  <r>
    <n v="8441"/>
    <s v="CA-2017-158302"/>
    <d v="2017-08-12T00:00:00"/>
    <d v="2017-12-12T00:00:00"/>
    <x v="0"/>
    <s v="Second Class"/>
    <x v="674"/>
    <x v="674"/>
    <s v="Home Office"/>
    <s v="United States"/>
    <s v="Columbus"/>
    <s v="Ohio"/>
    <n v="43229"/>
    <x v="3"/>
    <s v="OFF-PA-10002615"/>
    <s v="Office Supplies"/>
    <x v="1"/>
    <x v="10"/>
    <x v="250"/>
    <n v="10.584"/>
  </r>
  <r>
    <n v="8442"/>
    <s v="CA-2018-145779"/>
    <d v="2018-06-05T00:00:00"/>
    <d v="2018-05-10T00:00:00"/>
    <x v="9"/>
    <s v="Standard Class"/>
    <x v="140"/>
    <x v="140"/>
    <s v="Consumer"/>
    <s v="United States"/>
    <s v="Tucson"/>
    <s v="Arizona"/>
    <n v="85705"/>
    <x v="1"/>
    <s v="OFF-PA-10002254"/>
    <s v="Office Supplies"/>
    <x v="1"/>
    <x v="10"/>
    <x v="146"/>
    <n v="84.415999999999997"/>
  </r>
  <r>
    <n v="8443"/>
    <s v="US-2017-155173"/>
    <d v="2017-06-03T00:00:00"/>
    <d v="2017-03-10T00:00:00"/>
    <x v="9"/>
    <s v="Standard Class"/>
    <x v="674"/>
    <x v="674"/>
    <s v="Home Office"/>
    <s v="United States"/>
    <s v="Philadelphia"/>
    <s v="Pennsylvania"/>
    <n v="19120"/>
    <x v="3"/>
    <s v="TEC-PH-10004586"/>
    <s v="Technology"/>
    <x v="2"/>
    <x v="7"/>
    <x v="899"/>
    <n v="431.94"/>
  </r>
  <r>
    <n v="8444"/>
    <s v="US-2017-155173"/>
    <d v="2017-06-03T00:00:00"/>
    <d v="2017-03-10T00:00:00"/>
    <x v="9"/>
    <s v="Standard Class"/>
    <x v="674"/>
    <x v="674"/>
    <s v="Home Office"/>
    <s v="United States"/>
    <s v="Philadelphia"/>
    <s v="Pennsylvania"/>
    <n v="19120"/>
    <x v="3"/>
    <s v="OFF-BI-10002982"/>
    <s v="Office Supplies"/>
    <x v="1"/>
    <x v="8"/>
    <x v="1267"/>
    <n v="2.0430000000000001"/>
  </r>
  <r>
    <n v="8445"/>
    <s v="US-2017-155173"/>
    <d v="2017-06-03T00:00:00"/>
    <d v="2017-03-10T00:00:00"/>
    <x v="9"/>
    <s v="Standard Class"/>
    <x v="674"/>
    <x v="674"/>
    <s v="Home Office"/>
    <s v="United States"/>
    <s v="Philadelphia"/>
    <s v="Pennsylvania"/>
    <n v="19120"/>
    <x v="3"/>
    <s v="TEC-PH-10002538"/>
    <s v="Technology"/>
    <x v="2"/>
    <x v="7"/>
    <x v="529"/>
    <n v="68.238"/>
  </r>
  <r>
    <n v="8446"/>
    <s v="CA-2018-125451"/>
    <d v="2018-10-23T00:00:00"/>
    <d v="2018-10-24T00:00:00"/>
    <x v="8"/>
    <s v="First Class"/>
    <x v="340"/>
    <x v="340"/>
    <s v="Corporate"/>
    <s v="United States"/>
    <s v="Cranston"/>
    <s v="Rhode Island"/>
    <n v="2920"/>
    <x v="3"/>
    <s v="FUR-TA-10001039"/>
    <s v="Furniture"/>
    <x v="0"/>
    <x v="3"/>
    <x v="832"/>
    <n v="240.744"/>
  </r>
  <r>
    <n v="8447"/>
    <s v="CA-2018-125451"/>
    <d v="2018-10-23T00:00:00"/>
    <d v="2018-10-24T00:00:00"/>
    <x v="8"/>
    <s v="First Class"/>
    <x v="340"/>
    <x v="340"/>
    <s v="Corporate"/>
    <s v="United States"/>
    <s v="Cranston"/>
    <s v="Rhode Island"/>
    <n v="2920"/>
    <x v="3"/>
    <s v="FUR-FU-10004963"/>
    <s v="Furniture"/>
    <x v="0"/>
    <x v="5"/>
    <x v="1443"/>
    <n v="35"/>
  </r>
  <r>
    <n v="8448"/>
    <s v="CA-2018-125451"/>
    <d v="2018-10-23T00:00:00"/>
    <d v="2018-10-24T00:00:00"/>
    <x v="8"/>
    <s v="First Class"/>
    <x v="340"/>
    <x v="340"/>
    <s v="Corporate"/>
    <s v="United States"/>
    <s v="Cranston"/>
    <s v="Rhode Island"/>
    <n v="2920"/>
    <x v="3"/>
    <s v="FUR-FU-10000277"/>
    <s v="Furniture"/>
    <x v="0"/>
    <x v="5"/>
    <x v="1795"/>
    <n v="210.68"/>
  </r>
  <r>
    <n v="8449"/>
    <s v="CA-2018-125451"/>
    <d v="2018-10-23T00:00:00"/>
    <d v="2018-10-24T00:00:00"/>
    <x v="8"/>
    <s v="First Class"/>
    <x v="340"/>
    <x v="340"/>
    <s v="Corporate"/>
    <s v="United States"/>
    <s v="Cranston"/>
    <s v="Rhode Island"/>
    <n v="2920"/>
    <x v="3"/>
    <s v="FUR-TA-10004915"/>
    <s v="Furniture"/>
    <x v="0"/>
    <x v="3"/>
    <x v="335"/>
    <n v="637.89599999999996"/>
  </r>
  <r>
    <n v="8450"/>
    <s v="CA-2018-125451"/>
    <d v="2018-10-23T00:00:00"/>
    <d v="2018-10-24T00:00:00"/>
    <x v="8"/>
    <s v="First Class"/>
    <x v="340"/>
    <x v="340"/>
    <s v="Corporate"/>
    <s v="United States"/>
    <s v="Cranston"/>
    <s v="Rhode Island"/>
    <n v="2920"/>
    <x v="3"/>
    <s v="OFF-PA-10003724"/>
    <s v="Office Supplies"/>
    <x v="1"/>
    <x v="10"/>
    <x v="362"/>
    <n v="43.44"/>
  </r>
  <r>
    <n v="8451"/>
    <s v="CA-2018-125451"/>
    <d v="2018-10-23T00:00:00"/>
    <d v="2018-10-24T00:00:00"/>
    <x v="8"/>
    <s v="First Class"/>
    <x v="340"/>
    <x v="340"/>
    <s v="Corporate"/>
    <s v="United States"/>
    <s v="Cranston"/>
    <s v="Rhode Island"/>
    <n v="2920"/>
    <x v="3"/>
    <s v="OFF-AP-10002906"/>
    <s v="Office Supplies"/>
    <x v="1"/>
    <x v="9"/>
    <x v="1097"/>
    <n v="2.2200000000000002"/>
  </r>
  <r>
    <n v="8452"/>
    <s v="CA-2015-131387"/>
    <d v="2015-04-28T00:00:00"/>
    <d v="2015-04-30T00:00:00"/>
    <x v="4"/>
    <s v="First Class"/>
    <x v="482"/>
    <x v="482"/>
    <s v="Consumer"/>
    <s v="United States"/>
    <s v="San Francisco"/>
    <s v="California"/>
    <n v="94122"/>
    <x v="1"/>
    <s v="TEC-PH-10001459"/>
    <s v="Technology"/>
    <x v="2"/>
    <x v="7"/>
    <x v="1447"/>
    <n v="1679.96"/>
  </r>
  <r>
    <n v="8453"/>
    <s v="CA-2017-125087"/>
    <d v="2017-04-18T00:00:00"/>
    <d v="2017-04-23T00:00:00"/>
    <x v="4"/>
    <s v="Standard Class"/>
    <x v="764"/>
    <x v="764"/>
    <s v="Corporate"/>
    <s v="United States"/>
    <s v="Houston"/>
    <s v="Texas"/>
    <n v="77070"/>
    <x v="2"/>
    <s v="FUR-CH-10002880"/>
    <s v="Furniture"/>
    <x v="0"/>
    <x v="1"/>
    <x v="809"/>
    <n v="344.37200000000001"/>
  </r>
  <r>
    <n v="8454"/>
    <s v="CA-2017-125087"/>
    <d v="2017-04-18T00:00:00"/>
    <d v="2017-04-23T00:00:00"/>
    <x v="4"/>
    <s v="Standard Class"/>
    <x v="764"/>
    <x v="764"/>
    <s v="Corporate"/>
    <s v="United States"/>
    <s v="Houston"/>
    <s v="Texas"/>
    <n v="77070"/>
    <x v="2"/>
    <s v="OFF-ST-10001780"/>
    <s v="Office Supplies"/>
    <x v="1"/>
    <x v="4"/>
    <x v="486"/>
    <n v="1554.9359999999999"/>
  </r>
  <r>
    <n v="8455"/>
    <s v="CA-2017-125087"/>
    <d v="2017-04-18T00:00:00"/>
    <d v="2017-04-23T00:00:00"/>
    <x v="4"/>
    <s v="Standard Class"/>
    <x v="764"/>
    <x v="764"/>
    <s v="Corporate"/>
    <s v="United States"/>
    <s v="Houston"/>
    <s v="Texas"/>
    <n v="77070"/>
    <x v="2"/>
    <s v="FUR-FU-10004748"/>
    <s v="Furniture"/>
    <x v="0"/>
    <x v="5"/>
    <x v="1252"/>
    <n v="127.88"/>
  </r>
  <r>
    <n v="8456"/>
    <s v="CA-2017-154081"/>
    <d v="2017-05-22T00:00:00"/>
    <d v="2017-05-29T00:00:00"/>
    <x v="5"/>
    <s v="Standard Class"/>
    <x v="531"/>
    <x v="531"/>
    <s v="Corporate"/>
    <s v="United States"/>
    <s v="Los Angeles"/>
    <s v="California"/>
    <n v="90049"/>
    <x v="1"/>
    <s v="TEC-PH-10001918"/>
    <s v="Technology"/>
    <x v="2"/>
    <x v="7"/>
    <x v="193"/>
    <n v="222.38399999999999"/>
  </r>
  <r>
    <n v="8457"/>
    <s v="US-2018-118556"/>
    <d v="2018-05-28T00:00:00"/>
    <d v="2018-06-02T00:00:00"/>
    <x v="5"/>
    <s v="Second Class"/>
    <x v="260"/>
    <x v="260"/>
    <s v="Corporate"/>
    <s v="United States"/>
    <s v="Chicago"/>
    <s v="Illinois"/>
    <n v="60653"/>
    <x v="2"/>
    <s v="FUR-CH-10001146"/>
    <s v="Furniture"/>
    <x v="0"/>
    <x v="1"/>
    <x v="124"/>
    <n v="106.869"/>
  </r>
  <r>
    <n v="8458"/>
    <s v="US-2018-118556"/>
    <d v="2018-05-28T00:00:00"/>
    <d v="2018-06-02T00:00:00"/>
    <x v="5"/>
    <s v="Second Class"/>
    <x v="260"/>
    <x v="260"/>
    <s v="Corporate"/>
    <s v="United States"/>
    <s v="Chicago"/>
    <s v="Illinois"/>
    <n v="60653"/>
    <x v="2"/>
    <s v="OFF-BI-10004364"/>
    <s v="Office Supplies"/>
    <x v="1"/>
    <x v="8"/>
    <x v="305"/>
    <n v="3.5640000000000001"/>
  </r>
  <r>
    <n v="8459"/>
    <s v="CA-2015-126200"/>
    <d v="2015-08-25T00:00:00"/>
    <d v="2015-08-29T00:00:00"/>
    <x v="0"/>
    <s v="Standard Class"/>
    <x v="555"/>
    <x v="555"/>
    <s v="Consumer"/>
    <s v="United States"/>
    <s v="Houston"/>
    <s v="Texas"/>
    <n v="77070"/>
    <x v="2"/>
    <s v="OFF-BI-10002133"/>
    <s v="Office Supplies"/>
    <x v="1"/>
    <x v="8"/>
    <x v="1147"/>
    <n v="25.68"/>
  </r>
  <r>
    <n v="8460"/>
    <s v="CA-2015-126200"/>
    <d v="2015-08-25T00:00:00"/>
    <d v="2015-08-29T00:00:00"/>
    <x v="0"/>
    <s v="Standard Class"/>
    <x v="555"/>
    <x v="555"/>
    <s v="Consumer"/>
    <s v="United States"/>
    <s v="Houston"/>
    <s v="Texas"/>
    <n v="77070"/>
    <x v="2"/>
    <s v="OFF-BI-10002225"/>
    <s v="Office Supplies"/>
    <x v="1"/>
    <x v="8"/>
    <x v="340"/>
    <n v="12.384"/>
  </r>
  <r>
    <n v="8461"/>
    <s v="CA-2015-146500"/>
    <d v="2015-08-30T00:00:00"/>
    <d v="2015-09-04T00:00:00"/>
    <x v="0"/>
    <s v="Standard Class"/>
    <x v="247"/>
    <x v="247"/>
    <s v="Consumer"/>
    <s v="United States"/>
    <s v="Bristol"/>
    <s v="Connecticut"/>
    <n v="6010"/>
    <x v="3"/>
    <s v="OFF-BI-10002432"/>
    <s v="Office Supplies"/>
    <x v="1"/>
    <x v="8"/>
    <x v="875"/>
    <n v="25.3"/>
  </r>
  <r>
    <n v="8462"/>
    <s v="CA-2015-146500"/>
    <d v="2015-08-30T00:00:00"/>
    <d v="2015-09-04T00:00:00"/>
    <x v="0"/>
    <s v="Standard Class"/>
    <x v="247"/>
    <x v="247"/>
    <s v="Consumer"/>
    <s v="United States"/>
    <s v="Bristol"/>
    <s v="Connecticut"/>
    <n v="6010"/>
    <x v="3"/>
    <s v="OFF-ST-10000563"/>
    <s v="Office Supplies"/>
    <x v="1"/>
    <x v="4"/>
    <x v="903"/>
    <n v="95.94"/>
  </r>
  <r>
    <n v="8463"/>
    <s v="CA-2016-169537"/>
    <d v="2016-03-09T00:00:00"/>
    <d v="2016-09-07T00:00:00"/>
    <x v="10"/>
    <s v="Second Class"/>
    <x v="581"/>
    <x v="581"/>
    <s v="Consumer"/>
    <s v="United States"/>
    <s v="Holland"/>
    <s v="Michigan"/>
    <n v="49423"/>
    <x v="2"/>
    <s v="OFF-LA-10001982"/>
    <s v="Office Supplies"/>
    <x v="1"/>
    <x v="2"/>
    <x v="1538"/>
    <n v="7.5"/>
  </r>
  <r>
    <n v="8464"/>
    <s v="CA-2015-100881"/>
    <d v="2015-03-28T00:00:00"/>
    <d v="2015-04-01T00:00:00"/>
    <x v="10"/>
    <s v="Standard Class"/>
    <x v="660"/>
    <x v="660"/>
    <s v="Home Office"/>
    <s v="United States"/>
    <s v="Albuquerque"/>
    <s v="New Mexico"/>
    <n v="87105"/>
    <x v="1"/>
    <s v="TEC-PH-10003273"/>
    <s v="Technology"/>
    <x v="2"/>
    <x v="7"/>
    <x v="173"/>
    <n v="302.37599999999998"/>
  </r>
  <r>
    <n v="8465"/>
    <s v="CA-2016-144043"/>
    <d v="2016-10-05T00:00:00"/>
    <d v="2016-05-15T00:00:00"/>
    <x v="8"/>
    <s v="Standard Class"/>
    <x v="269"/>
    <x v="269"/>
    <s v="Consumer"/>
    <s v="United States"/>
    <s v="Louisville"/>
    <s v="Colorado"/>
    <n v="80027"/>
    <x v="1"/>
    <s v="TEC-AC-10002718"/>
    <s v="Technology"/>
    <x v="2"/>
    <x v="11"/>
    <x v="1192"/>
    <n v="46.688000000000002"/>
  </r>
  <r>
    <n v="8466"/>
    <s v="CA-2016-116512"/>
    <d v="2016-09-04T00:00:00"/>
    <d v="2016-04-14T00:00:00"/>
    <x v="3"/>
    <s v="Standard Class"/>
    <x v="498"/>
    <x v="498"/>
    <s v="Consumer"/>
    <s v="United States"/>
    <s v="New York City"/>
    <s v="New York"/>
    <n v="10024"/>
    <x v="3"/>
    <s v="OFF-ST-10001505"/>
    <s v="Office Supplies"/>
    <x v="1"/>
    <x v="4"/>
    <x v="1183"/>
    <n v="17.940000000000001"/>
  </r>
  <r>
    <n v="8467"/>
    <s v="CA-2016-101000"/>
    <d v="2016-09-04T00:00:00"/>
    <d v="2016-04-14T00:00:00"/>
    <x v="3"/>
    <s v="Standard Class"/>
    <x v="490"/>
    <x v="490"/>
    <s v="Consumer"/>
    <s v="United States"/>
    <s v="Norwich"/>
    <s v="Connecticut"/>
    <n v="6360"/>
    <x v="3"/>
    <s v="OFF-AP-10000179"/>
    <s v="Office Supplies"/>
    <x v="1"/>
    <x v="9"/>
    <x v="532"/>
    <n v="370.14"/>
  </r>
  <r>
    <n v="8468"/>
    <s v="CA-2017-168557"/>
    <d v="2017-09-19T00:00:00"/>
    <d v="2017-09-23T00:00:00"/>
    <x v="3"/>
    <s v="Standard Class"/>
    <x v="395"/>
    <x v="395"/>
    <s v="Corporate"/>
    <s v="United States"/>
    <s v="San Francisco"/>
    <s v="California"/>
    <n v="94122"/>
    <x v="1"/>
    <s v="OFF-BI-10002309"/>
    <s v="Office Supplies"/>
    <x v="1"/>
    <x v="8"/>
    <x v="78"/>
    <n v="8.9280000000000008"/>
  </r>
  <r>
    <n v="8469"/>
    <s v="US-2017-164196"/>
    <d v="2017-11-11T00:00:00"/>
    <d v="2017-11-17T00:00:00"/>
    <x v="2"/>
    <s v="Standard Class"/>
    <x v="155"/>
    <x v="155"/>
    <s v="Corporate"/>
    <s v="United States"/>
    <s v="Noblesville"/>
    <s v="Indiana"/>
    <n v="46060"/>
    <x v="2"/>
    <s v="FUR-TA-10001950"/>
    <s v="Furniture"/>
    <x v="0"/>
    <x v="3"/>
    <x v="1284"/>
    <n v="2678.94"/>
  </r>
  <r>
    <n v="8470"/>
    <s v="US-2018-132031"/>
    <d v="2018-04-23T00:00:00"/>
    <d v="2018-04-27T00:00:00"/>
    <x v="4"/>
    <s v="Standard Class"/>
    <x v="43"/>
    <x v="43"/>
    <s v="Home Office"/>
    <s v="United States"/>
    <s v="Clarksville"/>
    <s v="Tennessee"/>
    <n v="37042"/>
    <x v="0"/>
    <s v="FUR-BO-10001972"/>
    <s v="Furniture"/>
    <x v="0"/>
    <x v="0"/>
    <x v="367"/>
    <n v="387.13600000000002"/>
  </r>
  <r>
    <n v="8471"/>
    <s v="US-2018-132031"/>
    <d v="2018-04-23T00:00:00"/>
    <d v="2018-04-27T00:00:00"/>
    <x v="4"/>
    <s v="Standard Class"/>
    <x v="43"/>
    <x v="43"/>
    <s v="Home Office"/>
    <s v="United States"/>
    <s v="Clarksville"/>
    <s v="Tennessee"/>
    <n v="37042"/>
    <x v="0"/>
    <s v="TEC-AC-10002473"/>
    <s v="Technology"/>
    <x v="2"/>
    <x v="11"/>
    <x v="720"/>
    <n v="45.408000000000001"/>
  </r>
  <r>
    <n v="8472"/>
    <s v="US-2018-132031"/>
    <d v="2018-04-23T00:00:00"/>
    <d v="2018-04-27T00:00:00"/>
    <x v="4"/>
    <s v="Standard Class"/>
    <x v="43"/>
    <x v="43"/>
    <s v="Home Office"/>
    <s v="United States"/>
    <s v="Clarksville"/>
    <s v="Tennessee"/>
    <n v="37042"/>
    <x v="0"/>
    <s v="FUR-FU-10000193"/>
    <s v="Furniture"/>
    <x v="0"/>
    <x v="5"/>
    <x v="1512"/>
    <n v="77.951999999999998"/>
  </r>
  <r>
    <n v="8473"/>
    <s v="US-2018-132031"/>
    <d v="2018-04-23T00:00:00"/>
    <d v="2018-04-27T00:00:00"/>
    <x v="4"/>
    <s v="Standard Class"/>
    <x v="43"/>
    <x v="43"/>
    <s v="Home Office"/>
    <s v="United States"/>
    <s v="Clarksville"/>
    <s v="Tennessee"/>
    <n v="37042"/>
    <x v="0"/>
    <s v="OFF-LA-10000081"/>
    <s v="Office Supplies"/>
    <x v="1"/>
    <x v="2"/>
    <x v="1330"/>
    <n v="3"/>
  </r>
  <r>
    <n v="8474"/>
    <s v="CA-2016-169733"/>
    <d v="2016-10-22T00:00:00"/>
    <d v="2016-10-26T00:00:00"/>
    <x v="8"/>
    <s v="Second Class"/>
    <x v="421"/>
    <x v="421"/>
    <s v="Consumer"/>
    <s v="United States"/>
    <s v="Hollywood"/>
    <s v="Florida"/>
    <n v="33021"/>
    <x v="0"/>
    <s v="OFF-ST-10000876"/>
    <s v="Office Supplies"/>
    <x v="1"/>
    <x v="4"/>
    <x v="254"/>
    <n v="9.952"/>
  </r>
  <r>
    <n v="8475"/>
    <s v="CA-2018-169404"/>
    <d v="2018-09-04T00:00:00"/>
    <d v="2018-04-14T00:00:00"/>
    <x v="3"/>
    <s v="Standard Class"/>
    <x v="544"/>
    <x v="544"/>
    <s v="Corporate"/>
    <s v="United States"/>
    <s v="York"/>
    <s v="Pennsylvania"/>
    <n v="17403"/>
    <x v="3"/>
    <s v="OFF-BI-10004492"/>
    <s v="Office Supplies"/>
    <x v="1"/>
    <x v="8"/>
    <x v="351"/>
    <n v="37.896000000000001"/>
  </r>
  <r>
    <n v="8476"/>
    <s v="CA-2018-169404"/>
    <d v="2018-09-04T00:00:00"/>
    <d v="2018-04-14T00:00:00"/>
    <x v="3"/>
    <s v="Standard Class"/>
    <x v="544"/>
    <x v="544"/>
    <s v="Corporate"/>
    <s v="United States"/>
    <s v="York"/>
    <s v="Pennsylvania"/>
    <n v="17403"/>
    <x v="3"/>
    <s v="OFF-PA-10001033"/>
    <s v="Office Supplies"/>
    <x v="1"/>
    <x v="10"/>
    <x v="1509"/>
    <n v="65.584000000000003"/>
  </r>
  <r>
    <n v="8477"/>
    <s v="CA-2018-134880"/>
    <d v="2018-10-27T00:00:00"/>
    <d v="2018-11-01T00:00:00"/>
    <x v="8"/>
    <s v="Standard Class"/>
    <x v="69"/>
    <x v="69"/>
    <s v="Home Office"/>
    <s v="United States"/>
    <s v="Mesa"/>
    <s v="Arizona"/>
    <n v="85204"/>
    <x v="1"/>
    <s v="OFF-PA-10004039"/>
    <s v="Office Supplies"/>
    <x v="1"/>
    <x v="10"/>
    <x v="1547"/>
    <n v="44.783999999999999"/>
  </r>
  <r>
    <n v="8478"/>
    <s v="CA-2016-145758"/>
    <d v="2016-10-30T00:00:00"/>
    <d v="2016-10-30T00:00:00"/>
    <x v="8"/>
    <s v="Same Day"/>
    <x v="292"/>
    <x v="292"/>
    <s v="Corporate"/>
    <s v="United States"/>
    <s v="New York City"/>
    <s v="New York"/>
    <n v="10024"/>
    <x v="3"/>
    <s v="TEC-MA-10004552"/>
    <s v="Technology"/>
    <x v="2"/>
    <x v="15"/>
    <x v="1828"/>
    <n v="1035.8"/>
  </r>
  <r>
    <n v="8479"/>
    <s v="CA-2018-158736"/>
    <d v="2018-12-18T00:00:00"/>
    <d v="2018-12-24T00:00:00"/>
    <x v="1"/>
    <s v="Standard Class"/>
    <x v="499"/>
    <x v="499"/>
    <s v="Home Office"/>
    <s v="United States"/>
    <s v="San Francisco"/>
    <s v="California"/>
    <n v="94110"/>
    <x v="1"/>
    <s v="OFF-AR-10002578"/>
    <s v="Office Supplies"/>
    <x v="1"/>
    <x v="6"/>
    <x v="671"/>
    <n v="5.76"/>
  </r>
  <r>
    <n v="8480"/>
    <s v="US-2017-119270"/>
    <d v="2017-12-03T00:00:00"/>
    <d v="2017-03-16T00:00:00"/>
    <x v="1"/>
    <s v="Standard Class"/>
    <x v="573"/>
    <x v="573"/>
    <s v="Consumer"/>
    <s v="United States"/>
    <s v="Los Angeles"/>
    <s v="California"/>
    <n v="90036"/>
    <x v="1"/>
    <s v="OFF-PA-10004022"/>
    <s v="Office Supplies"/>
    <x v="1"/>
    <x v="10"/>
    <x v="1623"/>
    <n v="19.98"/>
  </r>
  <r>
    <n v="8481"/>
    <s v="CA-2015-109890"/>
    <d v="2015-07-21T00:00:00"/>
    <d v="2015-07-27T00:00:00"/>
    <x v="6"/>
    <s v="Standard Class"/>
    <x v="310"/>
    <x v="310"/>
    <s v="Consumer"/>
    <s v="United States"/>
    <s v="Omaha"/>
    <s v="Nebraska"/>
    <n v="68104"/>
    <x v="2"/>
    <s v="TEC-PH-10004100"/>
    <s v="Technology"/>
    <x v="2"/>
    <x v="7"/>
    <x v="1752"/>
    <n v="35.979999999999997"/>
  </r>
  <r>
    <n v="8482"/>
    <s v="CA-2017-138583"/>
    <d v="2017-05-24T00:00:00"/>
    <d v="2017-05-28T00:00:00"/>
    <x v="5"/>
    <s v="Standard Class"/>
    <x v="503"/>
    <x v="503"/>
    <s v="Home Office"/>
    <s v="United States"/>
    <s v="Philadelphia"/>
    <s v="Pennsylvania"/>
    <n v="19120"/>
    <x v="3"/>
    <s v="OFF-AR-10001860"/>
    <s v="Office Supplies"/>
    <x v="1"/>
    <x v="6"/>
    <x v="916"/>
    <n v="16.655999999999999"/>
  </r>
  <r>
    <n v="8483"/>
    <s v="US-2018-118535"/>
    <d v="2018-11-02T00:00:00"/>
    <d v="2018-02-15T00:00:00"/>
    <x v="2"/>
    <s v="Standard Class"/>
    <x v="137"/>
    <x v="137"/>
    <s v="Corporate"/>
    <s v="United States"/>
    <s v="New York City"/>
    <s v="New York"/>
    <n v="10024"/>
    <x v="3"/>
    <s v="OFF-LA-10001297"/>
    <s v="Office Supplies"/>
    <x v="1"/>
    <x v="2"/>
    <x v="488"/>
    <n v="20.7"/>
  </r>
  <r>
    <n v="8484"/>
    <s v="CA-2017-126284"/>
    <d v="2017-09-20T00:00:00"/>
    <d v="2017-09-24T00:00:00"/>
    <x v="3"/>
    <s v="Standard Class"/>
    <x v="633"/>
    <x v="633"/>
    <s v="Consumer"/>
    <s v="United States"/>
    <s v="Grand Rapids"/>
    <s v="Michigan"/>
    <n v="49505"/>
    <x v="2"/>
    <s v="OFF-BI-10004828"/>
    <s v="Office Supplies"/>
    <x v="1"/>
    <x v="8"/>
    <x v="1587"/>
    <n v="83.7"/>
  </r>
  <r>
    <n v="8485"/>
    <s v="CA-2018-142391"/>
    <d v="2018-09-24T00:00:00"/>
    <d v="2018-09-24T00:00:00"/>
    <x v="3"/>
    <s v="Same Day"/>
    <x v="171"/>
    <x v="171"/>
    <s v="Consumer"/>
    <s v="United States"/>
    <s v="Seattle"/>
    <s v="Washington"/>
    <n v="98115"/>
    <x v="1"/>
    <s v="FUR-FU-10002759"/>
    <s v="Furniture"/>
    <x v="0"/>
    <x v="5"/>
    <x v="560"/>
    <n v="199.8"/>
  </r>
  <r>
    <n v="8486"/>
    <s v="CA-2018-124716"/>
    <d v="2018-03-27T00:00:00"/>
    <d v="2018-03-31T00:00:00"/>
    <x v="10"/>
    <s v="Standard Class"/>
    <x v="786"/>
    <x v="786"/>
    <s v="Home Office"/>
    <s v="United States"/>
    <s v="Fresno"/>
    <s v="California"/>
    <n v="93727"/>
    <x v="1"/>
    <s v="OFF-PA-10000740"/>
    <s v="Office Supplies"/>
    <x v="1"/>
    <x v="10"/>
    <x v="1248"/>
    <n v="45.68"/>
  </r>
  <r>
    <n v="8487"/>
    <s v="CA-2018-124716"/>
    <d v="2018-03-27T00:00:00"/>
    <d v="2018-03-31T00:00:00"/>
    <x v="10"/>
    <s v="Standard Class"/>
    <x v="786"/>
    <x v="786"/>
    <s v="Home Office"/>
    <s v="United States"/>
    <s v="Fresno"/>
    <s v="California"/>
    <n v="93727"/>
    <x v="1"/>
    <s v="OFF-PA-10001144"/>
    <s v="Office Supplies"/>
    <x v="1"/>
    <x v="10"/>
    <x v="163"/>
    <n v="110.96"/>
  </r>
  <r>
    <n v="8488"/>
    <s v="CA-2018-124716"/>
    <d v="2018-03-27T00:00:00"/>
    <d v="2018-03-31T00:00:00"/>
    <x v="10"/>
    <s v="Standard Class"/>
    <x v="786"/>
    <x v="786"/>
    <s v="Home Office"/>
    <s v="United States"/>
    <s v="Fresno"/>
    <s v="California"/>
    <n v="93727"/>
    <x v="1"/>
    <s v="OFF-PA-10000859"/>
    <s v="Office Supplies"/>
    <x v="1"/>
    <x v="10"/>
    <x v="1730"/>
    <n v="11.94"/>
  </r>
  <r>
    <n v="8489"/>
    <s v="CA-2017-158841"/>
    <d v="2017-02-02T00:00:00"/>
    <d v="2017-02-04T00:00:00"/>
    <x v="11"/>
    <s v="Second Class"/>
    <x v="339"/>
    <x v="339"/>
    <s v="Consumer"/>
    <s v="United States"/>
    <s v="Arlington"/>
    <s v="Virginia"/>
    <n v="22204"/>
    <x v="0"/>
    <s v="TEC-MA-10001127"/>
    <s v="Technology"/>
    <x v="2"/>
    <x v="15"/>
    <x v="1619"/>
    <n v="8749.9500000000007"/>
  </r>
  <r>
    <n v="8490"/>
    <s v="CA-2017-158841"/>
    <d v="2017-02-02T00:00:00"/>
    <d v="2017-02-04T00:00:00"/>
    <x v="11"/>
    <s v="Second Class"/>
    <x v="339"/>
    <x v="339"/>
    <s v="Consumer"/>
    <s v="United States"/>
    <s v="Arlington"/>
    <s v="Virginia"/>
    <n v="22204"/>
    <x v="0"/>
    <s v="OFF-BI-10002557"/>
    <s v="Office Supplies"/>
    <x v="1"/>
    <x v="8"/>
    <x v="249"/>
    <n v="36.4"/>
  </r>
  <r>
    <n v="8491"/>
    <s v="CA-2017-158841"/>
    <d v="2017-02-02T00:00:00"/>
    <d v="2017-02-04T00:00:00"/>
    <x v="11"/>
    <s v="Second Class"/>
    <x v="339"/>
    <x v="339"/>
    <s v="Consumer"/>
    <s v="United States"/>
    <s v="Arlington"/>
    <s v="Virginia"/>
    <n v="22204"/>
    <x v="0"/>
    <s v="FUR-FU-10001731"/>
    <s v="Furniture"/>
    <x v="0"/>
    <x v="5"/>
    <x v="1556"/>
    <n v="18.690000000000001"/>
  </r>
  <r>
    <n v="8492"/>
    <s v="CA-2018-106824"/>
    <d v="2018-07-07T00:00:00"/>
    <d v="2018-07-11T00:00:00"/>
    <x v="6"/>
    <s v="Standard Class"/>
    <x v="247"/>
    <x v="247"/>
    <s v="Consumer"/>
    <s v="United States"/>
    <s v="Los Angeles"/>
    <s v="California"/>
    <n v="90049"/>
    <x v="1"/>
    <s v="OFF-FA-10001135"/>
    <s v="Office Supplies"/>
    <x v="1"/>
    <x v="13"/>
    <x v="1069"/>
    <n v="5.94"/>
  </r>
  <r>
    <n v="8493"/>
    <s v="CA-2016-109190"/>
    <d v="2016-10-23T00:00:00"/>
    <d v="2016-10-28T00:00:00"/>
    <x v="8"/>
    <s v="Standard Class"/>
    <x v="530"/>
    <x v="530"/>
    <s v="Consumer"/>
    <s v="United States"/>
    <s v="Lubbock"/>
    <s v="Texas"/>
    <n v="79424"/>
    <x v="2"/>
    <s v="OFF-PA-10000069"/>
    <s v="Office Supplies"/>
    <x v="1"/>
    <x v="10"/>
    <x v="1578"/>
    <n v="60.735999999999997"/>
  </r>
  <r>
    <n v="8494"/>
    <s v="CA-2016-109190"/>
    <d v="2016-10-23T00:00:00"/>
    <d v="2016-10-28T00:00:00"/>
    <x v="8"/>
    <s v="Standard Class"/>
    <x v="530"/>
    <x v="530"/>
    <s v="Consumer"/>
    <s v="United States"/>
    <s v="Lubbock"/>
    <s v="Texas"/>
    <n v="79424"/>
    <x v="2"/>
    <s v="TEC-CO-10001943"/>
    <s v="Technology"/>
    <x v="2"/>
    <x v="16"/>
    <x v="1675"/>
    <n v="479.976"/>
  </r>
  <r>
    <n v="8495"/>
    <s v="CA-2016-109190"/>
    <d v="2016-10-23T00:00:00"/>
    <d v="2016-10-28T00:00:00"/>
    <x v="8"/>
    <s v="Standard Class"/>
    <x v="530"/>
    <x v="530"/>
    <s v="Consumer"/>
    <s v="United States"/>
    <s v="Lubbock"/>
    <s v="Texas"/>
    <n v="79424"/>
    <x v="2"/>
    <s v="OFF-BI-10000977"/>
    <s v="Office Supplies"/>
    <x v="1"/>
    <x v="8"/>
    <x v="991"/>
    <n v="6.08"/>
  </r>
  <r>
    <n v="8496"/>
    <s v="CA-2017-143154"/>
    <d v="2017-02-12T00:00:00"/>
    <d v="2017-12-08T00:00:00"/>
    <x v="11"/>
    <s v="Standard Class"/>
    <x v="127"/>
    <x v="127"/>
    <s v="Corporate"/>
    <s v="United States"/>
    <s v="Longmont"/>
    <s v="Colorado"/>
    <n v="80501"/>
    <x v="1"/>
    <s v="TEC-AC-10002942"/>
    <s v="Technology"/>
    <x v="2"/>
    <x v="11"/>
    <x v="1606"/>
    <n v="165.6"/>
  </r>
  <r>
    <n v="8497"/>
    <s v="CA-2015-169061"/>
    <d v="2015-05-03T00:00:00"/>
    <d v="2015-03-08T00:00:00"/>
    <x v="5"/>
    <s v="Second Class"/>
    <x v="492"/>
    <x v="492"/>
    <s v="Consumer"/>
    <s v="United States"/>
    <s v="Yonkers"/>
    <s v="New York"/>
    <n v="10701"/>
    <x v="3"/>
    <s v="OFF-AR-10000588"/>
    <s v="Office Supplies"/>
    <x v="1"/>
    <x v="6"/>
    <x v="398"/>
    <n v="59.52"/>
  </r>
  <r>
    <n v="8498"/>
    <s v="CA-2015-169061"/>
    <d v="2015-05-03T00:00:00"/>
    <d v="2015-03-08T00:00:00"/>
    <x v="5"/>
    <s v="Second Class"/>
    <x v="492"/>
    <x v="492"/>
    <s v="Consumer"/>
    <s v="United States"/>
    <s v="Yonkers"/>
    <s v="New York"/>
    <n v="10701"/>
    <x v="3"/>
    <s v="TEC-AC-10002001"/>
    <s v="Technology"/>
    <x v="2"/>
    <x v="11"/>
    <x v="265"/>
    <n v="479.97"/>
  </r>
  <r>
    <n v="8499"/>
    <s v="CA-2015-169061"/>
    <d v="2015-05-03T00:00:00"/>
    <d v="2015-03-08T00:00:00"/>
    <x v="5"/>
    <s v="Second Class"/>
    <x v="492"/>
    <x v="492"/>
    <s v="Consumer"/>
    <s v="United States"/>
    <s v="Yonkers"/>
    <s v="New York"/>
    <n v="10701"/>
    <x v="3"/>
    <s v="OFF-SU-10000381"/>
    <s v="Office Supplies"/>
    <x v="1"/>
    <x v="14"/>
    <x v="660"/>
    <n v="18.62"/>
  </r>
  <r>
    <n v="8500"/>
    <s v="CA-2015-169061"/>
    <d v="2015-05-03T00:00:00"/>
    <d v="2015-03-08T00:00:00"/>
    <x v="5"/>
    <s v="Second Class"/>
    <x v="492"/>
    <x v="492"/>
    <s v="Consumer"/>
    <s v="United States"/>
    <s v="Yonkers"/>
    <s v="New York"/>
    <n v="10701"/>
    <x v="3"/>
    <s v="OFF-BI-10001617"/>
    <s v="Office Supplies"/>
    <x v="1"/>
    <x v="8"/>
    <x v="1324"/>
    <n v="49.631999999999998"/>
  </r>
  <r>
    <n v="8501"/>
    <s v="CA-2015-169061"/>
    <d v="2015-05-03T00:00:00"/>
    <d v="2015-03-08T00:00:00"/>
    <x v="5"/>
    <s v="Second Class"/>
    <x v="492"/>
    <x v="492"/>
    <s v="Consumer"/>
    <s v="United States"/>
    <s v="Yonkers"/>
    <s v="New York"/>
    <n v="10701"/>
    <x v="3"/>
    <s v="OFF-PA-10001878"/>
    <s v="Office Supplies"/>
    <x v="1"/>
    <x v="10"/>
    <x v="1170"/>
    <n v="97.82"/>
  </r>
  <r>
    <n v="8502"/>
    <s v="CA-2016-102316"/>
    <d v="2016-01-03T00:00:00"/>
    <d v="2016-03-03T00:00:00"/>
    <x v="7"/>
    <s v="Second Class"/>
    <x v="704"/>
    <x v="704"/>
    <s v="Corporate"/>
    <s v="United States"/>
    <s v="Los Angeles"/>
    <s v="California"/>
    <n v="90045"/>
    <x v="1"/>
    <s v="TEC-PH-10000376"/>
    <s v="Technology"/>
    <x v="2"/>
    <x v="7"/>
    <x v="433"/>
    <n v="15.984"/>
  </r>
  <r>
    <n v="8503"/>
    <s v="CA-2016-102316"/>
    <d v="2016-01-03T00:00:00"/>
    <d v="2016-03-03T00:00:00"/>
    <x v="7"/>
    <s v="Second Class"/>
    <x v="704"/>
    <x v="704"/>
    <s v="Corporate"/>
    <s v="United States"/>
    <s v="Los Angeles"/>
    <s v="California"/>
    <n v="90045"/>
    <x v="1"/>
    <s v="FUR-CH-10003396"/>
    <s v="Furniture"/>
    <x v="0"/>
    <x v="1"/>
    <x v="390"/>
    <n v="184.75200000000001"/>
  </r>
  <r>
    <n v="8504"/>
    <s v="CA-2015-164903"/>
    <d v="2015-02-20T00:00:00"/>
    <d v="2015-02-24T00:00:00"/>
    <x v="11"/>
    <s v="Standard Class"/>
    <x v="256"/>
    <x v="256"/>
    <s v="Home Office"/>
    <s v="United States"/>
    <s v="Los Angeles"/>
    <s v="California"/>
    <n v="90049"/>
    <x v="1"/>
    <s v="OFF-PA-10003363"/>
    <s v="Office Supplies"/>
    <x v="1"/>
    <x v="10"/>
    <x v="1529"/>
    <n v="12.96"/>
  </r>
  <r>
    <n v="8505"/>
    <s v="CA-2017-109400"/>
    <d v="2017-02-05T00:00:00"/>
    <d v="2017-05-06T00:00:00"/>
    <x v="11"/>
    <s v="Standard Class"/>
    <x v="749"/>
    <x v="749"/>
    <s v="Consumer"/>
    <s v="United States"/>
    <s v="Amarillo"/>
    <s v="Texas"/>
    <n v="79109"/>
    <x v="2"/>
    <s v="FUR-CH-10003298"/>
    <s v="Furniture"/>
    <x v="0"/>
    <x v="1"/>
    <x v="1576"/>
    <n v="366.74400000000003"/>
  </r>
  <r>
    <n v="8506"/>
    <s v="CA-2017-130400"/>
    <d v="2017-08-03T00:00:00"/>
    <d v="2017-03-12T00:00:00"/>
    <x v="0"/>
    <s v="Standard Class"/>
    <x v="319"/>
    <x v="319"/>
    <s v="Home Office"/>
    <s v="United States"/>
    <s v="Dallas"/>
    <s v="Texas"/>
    <n v="75217"/>
    <x v="2"/>
    <s v="OFF-BI-10001757"/>
    <s v="Office Supplies"/>
    <x v="1"/>
    <x v="8"/>
    <x v="1167"/>
    <n v="8.8559999999999999"/>
  </r>
  <r>
    <n v="8507"/>
    <s v="CA-2017-130400"/>
    <d v="2017-08-03T00:00:00"/>
    <d v="2017-03-12T00:00:00"/>
    <x v="0"/>
    <s v="Standard Class"/>
    <x v="319"/>
    <x v="319"/>
    <s v="Home Office"/>
    <s v="United States"/>
    <s v="Dallas"/>
    <s v="Texas"/>
    <n v="75217"/>
    <x v="2"/>
    <s v="TEC-AC-10004633"/>
    <s v="Technology"/>
    <x v="2"/>
    <x v="11"/>
    <x v="60"/>
    <n v="27.96"/>
  </r>
  <r>
    <n v="8508"/>
    <s v="CA-2017-130400"/>
    <d v="2017-08-03T00:00:00"/>
    <d v="2017-03-12T00:00:00"/>
    <x v="0"/>
    <s v="Standard Class"/>
    <x v="319"/>
    <x v="319"/>
    <s v="Home Office"/>
    <s v="United States"/>
    <s v="Dallas"/>
    <s v="Texas"/>
    <n v="75217"/>
    <x v="2"/>
    <s v="OFF-EN-10001453"/>
    <s v="Office Supplies"/>
    <x v="1"/>
    <x v="12"/>
    <x v="1685"/>
    <n v="146.352"/>
  </r>
  <r>
    <n v="8509"/>
    <s v="CA-2016-135853"/>
    <d v="2016-11-12T00:00:00"/>
    <d v="2016-12-14T00:00:00"/>
    <x v="2"/>
    <s v="First Class"/>
    <x v="222"/>
    <x v="222"/>
    <s v="Consumer"/>
    <s v="United States"/>
    <s v="Detroit"/>
    <s v="Michigan"/>
    <n v="48205"/>
    <x v="2"/>
    <s v="TEC-AC-10004761"/>
    <s v="Technology"/>
    <x v="2"/>
    <x v="11"/>
    <x v="786"/>
    <n v="175.23"/>
  </r>
  <r>
    <n v="8510"/>
    <s v="CA-2016-135853"/>
    <d v="2016-11-12T00:00:00"/>
    <d v="2016-12-14T00:00:00"/>
    <x v="2"/>
    <s v="First Class"/>
    <x v="222"/>
    <x v="222"/>
    <s v="Consumer"/>
    <s v="United States"/>
    <s v="Detroit"/>
    <s v="Michigan"/>
    <n v="48205"/>
    <x v="2"/>
    <s v="TEC-PH-10003691"/>
    <s v="Technology"/>
    <x v="2"/>
    <x v="7"/>
    <x v="1407"/>
    <n v="125.99"/>
  </r>
  <r>
    <n v="8511"/>
    <s v="CA-2016-135853"/>
    <d v="2016-11-12T00:00:00"/>
    <d v="2016-12-14T00:00:00"/>
    <x v="2"/>
    <s v="First Class"/>
    <x v="222"/>
    <x v="222"/>
    <s v="Consumer"/>
    <s v="United States"/>
    <s v="Detroit"/>
    <s v="Michigan"/>
    <n v="48205"/>
    <x v="2"/>
    <s v="OFF-BI-10004965"/>
    <s v="Office Supplies"/>
    <x v="1"/>
    <x v="8"/>
    <x v="1014"/>
    <n v="23"/>
  </r>
  <r>
    <n v="8512"/>
    <s v="CA-2017-103359"/>
    <d v="2017-12-22T00:00:00"/>
    <d v="2017-12-26T00:00:00"/>
    <x v="1"/>
    <s v="Standard Class"/>
    <x v="62"/>
    <x v="62"/>
    <s v="Consumer"/>
    <s v="United States"/>
    <s v="New York City"/>
    <s v="New York"/>
    <n v="10035"/>
    <x v="3"/>
    <s v="OFF-BI-10004233"/>
    <s v="Office Supplies"/>
    <x v="1"/>
    <x v="8"/>
    <x v="1386"/>
    <n v="25.584"/>
  </r>
  <r>
    <n v="8513"/>
    <s v="CA-2017-144645"/>
    <d v="2017-02-02T00:00:00"/>
    <d v="2017-02-08T00:00:00"/>
    <x v="11"/>
    <s v="Standard Class"/>
    <x v="374"/>
    <x v="374"/>
    <s v="Corporate"/>
    <s v="United States"/>
    <s v="Houston"/>
    <s v="Texas"/>
    <n v="77041"/>
    <x v="2"/>
    <s v="FUR-FU-10003601"/>
    <s v="Furniture"/>
    <x v="0"/>
    <x v="5"/>
    <x v="736"/>
    <n v="73.784000000000006"/>
  </r>
  <r>
    <n v="8514"/>
    <s v="CA-2018-141614"/>
    <d v="2018-05-06T00:00:00"/>
    <d v="2018-06-09T00:00:00"/>
    <x v="5"/>
    <s v="Standard Class"/>
    <x v="374"/>
    <x v="374"/>
    <s v="Corporate"/>
    <s v="United States"/>
    <s v="Orlando"/>
    <s v="Florida"/>
    <n v="32839"/>
    <x v="0"/>
    <s v="OFF-PA-10002787"/>
    <s v="Office Supplies"/>
    <x v="1"/>
    <x v="10"/>
    <x v="1276"/>
    <n v="20.736000000000001"/>
  </r>
  <r>
    <n v="8515"/>
    <s v="CA-2016-122168"/>
    <d v="2016-08-21T00:00:00"/>
    <d v="2016-08-26T00:00:00"/>
    <x v="0"/>
    <s v="Standard Class"/>
    <x v="428"/>
    <x v="428"/>
    <s v="Corporate"/>
    <s v="United States"/>
    <s v="Florence"/>
    <s v="Kentucky"/>
    <n v="41042"/>
    <x v="0"/>
    <s v="OFF-AR-10003602"/>
    <s v="Office Supplies"/>
    <x v="1"/>
    <x v="6"/>
    <x v="242"/>
    <n v="17.52"/>
  </r>
  <r>
    <n v="8516"/>
    <s v="CA-2016-122168"/>
    <d v="2016-08-21T00:00:00"/>
    <d v="2016-08-26T00:00:00"/>
    <x v="0"/>
    <s v="Standard Class"/>
    <x v="428"/>
    <x v="428"/>
    <s v="Corporate"/>
    <s v="United States"/>
    <s v="Florence"/>
    <s v="Kentucky"/>
    <n v="41042"/>
    <x v="0"/>
    <s v="OFF-AR-10002053"/>
    <s v="Office Supplies"/>
    <x v="1"/>
    <x v="6"/>
    <x v="79"/>
    <n v="35.76"/>
  </r>
  <r>
    <n v="8517"/>
    <s v="CA-2017-132899"/>
    <d v="2017-07-04T00:00:00"/>
    <d v="2017-04-11T00:00:00"/>
    <x v="6"/>
    <s v="Standard Class"/>
    <x v="227"/>
    <x v="227"/>
    <s v="Consumer"/>
    <s v="United States"/>
    <s v="New York City"/>
    <s v="New York"/>
    <n v="10009"/>
    <x v="3"/>
    <s v="OFF-AR-10002833"/>
    <s v="Office Supplies"/>
    <x v="1"/>
    <x v="6"/>
    <x v="6"/>
    <n v="3.64"/>
  </r>
  <r>
    <n v="8518"/>
    <s v="CA-2018-149720"/>
    <d v="2018-04-06T00:00:00"/>
    <d v="2018-06-07T00:00:00"/>
    <x v="4"/>
    <s v="Second Class"/>
    <x v="191"/>
    <x v="191"/>
    <s v="Consumer"/>
    <s v="United States"/>
    <s v="Frisco"/>
    <s v="Texas"/>
    <n v="75034"/>
    <x v="2"/>
    <s v="FUR-FU-10002501"/>
    <s v="Furniture"/>
    <x v="0"/>
    <x v="5"/>
    <x v="1293"/>
    <n v="30.335999999999999"/>
  </r>
  <r>
    <n v="8519"/>
    <s v="CA-2018-118003"/>
    <d v="2018-04-12T00:00:00"/>
    <d v="2018-12-10T00:00:00"/>
    <x v="4"/>
    <s v="Standard Class"/>
    <x v="770"/>
    <x v="770"/>
    <s v="Consumer"/>
    <s v="United States"/>
    <s v="Paterson"/>
    <s v="New Jersey"/>
    <n v="7501"/>
    <x v="3"/>
    <s v="FUR-FU-10002506"/>
    <s v="Furniture"/>
    <x v="0"/>
    <x v="5"/>
    <x v="1811"/>
    <n v="12.99"/>
  </r>
  <r>
    <n v="8520"/>
    <s v="CA-2018-118003"/>
    <d v="2018-04-12T00:00:00"/>
    <d v="2018-12-10T00:00:00"/>
    <x v="4"/>
    <s v="Standard Class"/>
    <x v="770"/>
    <x v="770"/>
    <s v="Consumer"/>
    <s v="United States"/>
    <s v="Paterson"/>
    <s v="New Jersey"/>
    <n v="7501"/>
    <x v="3"/>
    <s v="FUR-CH-10003817"/>
    <s v="Furniture"/>
    <x v="0"/>
    <x v="1"/>
    <x v="164"/>
    <n v="182.22"/>
  </r>
  <r>
    <n v="8521"/>
    <s v="CA-2018-118003"/>
    <d v="2018-04-12T00:00:00"/>
    <d v="2018-12-10T00:00:00"/>
    <x v="4"/>
    <s v="Standard Class"/>
    <x v="770"/>
    <x v="770"/>
    <s v="Consumer"/>
    <s v="United States"/>
    <s v="Paterson"/>
    <s v="New Jersey"/>
    <n v="7501"/>
    <x v="3"/>
    <s v="FUR-CH-10004860"/>
    <s v="Furniture"/>
    <x v="0"/>
    <x v="1"/>
    <x v="212"/>
    <n v="302.94"/>
  </r>
  <r>
    <n v="8522"/>
    <s v="CA-2017-141887"/>
    <d v="2017-11-01T00:00:00"/>
    <d v="2017-01-15T00:00:00"/>
    <x v="2"/>
    <s v="Standard Class"/>
    <x v="88"/>
    <x v="88"/>
    <s v="Home Office"/>
    <s v="United States"/>
    <s v="Columbus"/>
    <s v="Ohio"/>
    <n v="43229"/>
    <x v="3"/>
    <s v="FUR-FU-10002268"/>
    <s v="Furniture"/>
    <x v="0"/>
    <x v="5"/>
    <x v="869"/>
    <n v="54.991999999999997"/>
  </r>
  <r>
    <n v="8523"/>
    <s v="US-2017-160206"/>
    <d v="2017-01-04T00:00:00"/>
    <d v="2017-04-07T00:00:00"/>
    <x v="7"/>
    <s v="Standard Class"/>
    <x v="501"/>
    <x v="501"/>
    <s v="Corporate"/>
    <s v="United States"/>
    <s v="Milwaukee"/>
    <s v="Wisconsin"/>
    <n v="53209"/>
    <x v="2"/>
    <s v="TEC-PH-10000148"/>
    <s v="Technology"/>
    <x v="2"/>
    <x v="7"/>
    <x v="779"/>
    <n v="12.99"/>
  </r>
  <r>
    <n v="8524"/>
    <s v="CA-2018-133074"/>
    <d v="2018-09-21T00:00:00"/>
    <d v="2018-09-25T00:00:00"/>
    <x v="3"/>
    <s v="Standard Class"/>
    <x v="140"/>
    <x v="140"/>
    <s v="Consumer"/>
    <s v="United States"/>
    <s v="San Francisco"/>
    <s v="California"/>
    <n v="94109"/>
    <x v="1"/>
    <s v="OFF-PA-10004082"/>
    <s v="Office Supplies"/>
    <x v="1"/>
    <x v="10"/>
    <x v="227"/>
    <n v="55.86"/>
  </r>
  <r>
    <n v="8525"/>
    <s v="CA-2018-161172"/>
    <d v="2018-03-16T00:00:00"/>
    <d v="2018-03-16T00:00:00"/>
    <x v="10"/>
    <s v="Same Day"/>
    <x v="727"/>
    <x v="727"/>
    <s v="Consumer"/>
    <s v="United States"/>
    <s v="Columbus"/>
    <s v="Ohio"/>
    <n v="43229"/>
    <x v="3"/>
    <s v="TEC-PH-10004348"/>
    <s v="Technology"/>
    <x v="2"/>
    <x v="7"/>
    <x v="987"/>
    <n v="44.375999999999998"/>
  </r>
  <r>
    <n v="8526"/>
    <s v="CA-2018-161172"/>
    <d v="2018-03-16T00:00:00"/>
    <d v="2018-03-16T00:00:00"/>
    <x v="10"/>
    <s v="Same Day"/>
    <x v="727"/>
    <x v="727"/>
    <s v="Consumer"/>
    <s v="United States"/>
    <s v="Columbus"/>
    <s v="Ohio"/>
    <n v="43229"/>
    <x v="3"/>
    <s v="FUR-FU-10003424"/>
    <s v="Furniture"/>
    <x v="0"/>
    <x v="5"/>
    <x v="1668"/>
    <n v="51.264000000000003"/>
  </r>
  <r>
    <n v="8527"/>
    <s v="CA-2018-161172"/>
    <d v="2018-03-16T00:00:00"/>
    <d v="2018-03-16T00:00:00"/>
    <x v="10"/>
    <s v="Same Day"/>
    <x v="727"/>
    <x v="727"/>
    <s v="Consumer"/>
    <s v="United States"/>
    <s v="Columbus"/>
    <s v="Ohio"/>
    <n v="43229"/>
    <x v="3"/>
    <s v="OFF-BI-10004654"/>
    <s v="Office Supplies"/>
    <x v="1"/>
    <x v="8"/>
    <x v="68"/>
    <n v="5.1929999999999996"/>
  </r>
  <r>
    <n v="8528"/>
    <s v="CA-2018-161172"/>
    <d v="2018-03-16T00:00:00"/>
    <d v="2018-03-16T00:00:00"/>
    <x v="10"/>
    <s v="Same Day"/>
    <x v="727"/>
    <x v="727"/>
    <s v="Consumer"/>
    <s v="United States"/>
    <s v="Columbus"/>
    <s v="Ohio"/>
    <n v="43229"/>
    <x v="3"/>
    <s v="TEC-AC-10004571"/>
    <s v="Technology"/>
    <x v="2"/>
    <x v="11"/>
    <x v="409"/>
    <n v="159.98400000000001"/>
  </r>
  <r>
    <n v="8529"/>
    <s v="CA-2018-161172"/>
    <d v="2018-03-16T00:00:00"/>
    <d v="2018-03-16T00:00:00"/>
    <x v="10"/>
    <s v="Same Day"/>
    <x v="727"/>
    <x v="727"/>
    <s v="Consumer"/>
    <s v="United States"/>
    <s v="Columbus"/>
    <s v="Ohio"/>
    <n v="43229"/>
    <x v="3"/>
    <s v="OFF-ST-10000675"/>
    <s v="Office Supplies"/>
    <x v="1"/>
    <x v="4"/>
    <x v="298"/>
    <n v="54.223999999999997"/>
  </r>
  <r>
    <n v="8530"/>
    <s v="CA-2018-137624"/>
    <d v="2018-10-11T00:00:00"/>
    <d v="2018-11-17T00:00:00"/>
    <x v="8"/>
    <s v="Standard Class"/>
    <x v="467"/>
    <x v="467"/>
    <s v="Home Office"/>
    <s v="United States"/>
    <s v="Los Angeles"/>
    <s v="California"/>
    <n v="90008"/>
    <x v="1"/>
    <s v="FUR-CH-10001714"/>
    <s v="Furniture"/>
    <x v="0"/>
    <x v="1"/>
    <x v="1304"/>
    <n v="241.42400000000001"/>
  </r>
  <r>
    <n v="8531"/>
    <s v="CA-2017-156748"/>
    <d v="2017-11-30T00:00:00"/>
    <d v="2017-12-06T00:00:00"/>
    <x v="2"/>
    <s v="Standard Class"/>
    <x v="94"/>
    <x v="94"/>
    <s v="Consumer"/>
    <s v="United States"/>
    <s v="Detroit"/>
    <s v="Michigan"/>
    <n v="48227"/>
    <x v="2"/>
    <s v="OFF-PA-10000380"/>
    <s v="Office Supplies"/>
    <x v="1"/>
    <x v="10"/>
    <x v="1290"/>
    <n v="33.36"/>
  </r>
  <r>
    <n v="8532"/>
    <s v="CA-2017-156748"/>
    <d v="2017-11-30T00:00:00"/>
    <d v="2017-12-06T00:00:00"/>
    <x v="2"/>
    <s v="Standard Class"/>
    <x v="94"/>
    <x v="94"/>
    <s v="Consumer"/>
    <s v="United States"/>
    <s v="Detroit"/>
    <s v="Michigan"/>
    <n v="48227"/>
    <x v="2"/>
    <s v="OFF-PA-10002713"/>
    <s v="Office Supplies"/>
    <x v="1"/>
    <x v="10"/>
    <x v="320"/>
    <n v="13.76"/>
  </r>
  <r>
    <n v="8533"/>
    <s v="CA-2017-156748"/>
    <d v="2017-11-30T00:00:00"/>
    <d v="2017-12-06T00:00:00"/>
    <x v="2"/>
    <s v="Standard Class"/>
    <x v="94"/>
    <x v="94"/>
    <s v="Consumer"/>
    <s v="United States"/>
    <s v="Detroit"/>
    <s v="Michigan"/>
    <n v="48227"/>
    <x v="2"/>
    <s v="OFF-ST-10001370"/>
    <s v="Office Supplies"/>
    <x v="1"/>
    <x v="4"/>
    <x v="1032"/>
    <n v="496.86"/>
  </r>
  <r>
    <n v="8534"/>
    <s v="CA-2017-156748"/>
    <d v="2017-11-30T00:00:00"/>
    <d v="2017-12-06T00:00:00"/>
    <x v="2"/>
    <s v="Standard Class"/>
    <x v="94"/>
    <x v="94"/>
    <s v="Consumer"/>
    <s v="United States"/>
    <s v="Detroit"/>
    <s v="Michigan"/>
    <n v="48227"/>
    <x v="2"/>
    <s v="FUR-CH-10000513"/>
    <s v="Furniture"/>
    <x v="0"/>
    <x v="1"/>
    <x v="70"/>
    <n v="389.97"/>
  </r>
  <r>
    <n v="8535"/>
    <s v="CA-2016-169677"/>
    <d v="2016-01-13T00:00:00"/>
    <d v="2016-01-15T00:00:00"/>
    <x v="7"/>
    <s v="Second Class"/>
    <x v="754"/>
    <x v="754"/>
    <s v="Corporate"/>
    <s v="United States"/>
    <s v="Columbus"/>
    <s v="Georgia"/>
    <n v="31907"/>
    <x v="0"/>
    <s v="OFF-LA-10003223"/>
    <s v="Office Supplies"/>
    <x v="1"/>
    <x v="2"/>
    <x v="607"/>
    <n v="9.82"/>
  </r>
  <r>
    <n v="8536"/>
    <s v="US-2015-163146"/>
    <d v="2015-05-16T00:00:00"/>
    <d v="2015-05-20T00:00:00"/>
    <x v="5"/>
    <s v="Standard Class"/>
    <x v="693"/>
    <x v="693"/>
    <s v="Consumer"/>
    <s v="United States"/>
    <s v="San Francisco"/>
    <s v="California"/>
    <n v="94122"/>
    <x v="1"/>
    <s v="TEC-AC-10002217"/>
    <s v="Technology"/>
    <x v="2"/>
    <x v="11"/>
    <x v="1187"/>
    <n v="56.4"/>
  </r>
  <r>
    <n v="8537"/>
    <s v="CA-2016-157343"/>
    <d v="2016-07-06T00:00:00"/>
    <d v="2016-06-11T00:00:00"/>
    <x v="6"/>
    <s v="Standard Class"/>
    <x v="787"/>
    <x v="787"/>
    <s v="Home Office"/>
    <s v="United States"/>
    <s v="Philadelphia"/>
    <s v="Pennsylvania"/>
    <n v="19143"/>
    <x v="3"/>
    <s v="OFF-BI-10003707"/>
    <s v="Office Supplies"/>
    <x v="1"/>
    <x v="8"/>
    <x v="784"/>
    <n v="18.312000000000001"/>
  </r>
  <r>
    <n v="8538"/>
    <s v="CA-2016-157343"/>
    <d v="2016-07-06T00:00:00"/>
    <d v="2016-06-11T00:00:00"/>
    <x v="6"/>
    <s v="Standard Class"/>
    <x v="787"/>
    <x v="787"/>
    <s v="Home Office"/>
    <s v="United States"/>
    <s v="Philadelphia"/>
    <s v="Pennsylvania"/>
    <n v="19143"/>
    <x v="3"/>
    <s v="OFF-PA-10000552"/>
    <s v="Office Supplies"/>
    <x v="1"/>
    <x v="10"/>
    <x v="1541"/>
    <n v="25.92"/>
  </r>
  <r>
    <n v="8539"/>
    <s v="CA-2016-157343"/>
    <d v="2016-07-06T00:00:00"/>
    <d v="2016-06-11T00:00:00"/>
    <x v="6"/>
    <s v="Standard Class"/>
    <x v="787"/>
    <x v="787"/>
    <s v="Home Office"/>
    <s v="United States"/>
    <s v="Philadelphia"/>
    <s v="Pennsylvania"/>
    <n v="19143"/>
    <x v="3"/>
    <s v="OFF-AR-10003183"/>
    <s v="Office Supplies"/>
    <x v="1"/>
    <x v="6"/>
    <x v="1399"/>
    <n v="8.016"/>
  </r>
  <r>
    <n v="8540"/>
    <s v="CA-2018-147354"/>
    <d v="2018-09-03T00:00:00"/>
    <d v="2018-03-13T00:00:00"/>
    <x v="3"/>
    <s v="Standard Class"/>
    <x v="41"/>
    <x v="41"/>
    <s v="Consumer"/>
    <s v="United States"/>
    <s v="Los Angeles"/>
    <s v="California"/>
    <n v="90008"/>
    <x v="1"/>
    <s v="TEC-CO-10000971"/>
    <s v="Technology"/>
    <x v="2"/>
    <x v="16"/>
    <x v="1313"/>
    <n v="479.98399999999998"/>
  </r>
  <r>
    <n v="8541"/>
    <s v="CA-2018-147354"/>
    <d v="2018-09-03T00:00:00"/>
    <d v="2018-03-13T00:00:00"/>
    <x v="3"/>
    <s v="Standard Class"/>
    <x v="41"/>
    <x v="41"/>
    <s v="Consumer"/>
    <s v="United States"/>
    <s v="Los Angeles"/>
    <s v="California"/>
    <n v="90008"/>
    <x v="1"/>
    <s v="OFF-BI-10003910"/>
    <s v="Office Supplies"/>
    <x v="1"/>
    <x v="8"/>
    <x v="8"/>
    <n v="30.84"/>
  </r>
  <r>
    <n v="8542"/>
    <s v="CA-2016-157287"/>
    <d v="2016-12-22T00:00:00"/>
    <d v="2016-12-23T00:00:00"/>
    <x v="1"/>
    <s v="First Class"/>
    <x v="403"/>
    <x v="403"/>
    <s v="Corporate"/>
    <s v="United States"/>
    <s v="Philadelphia"/>
    <s v="Pennsylvania"/>
    <n v="19140"/>
    <x v="3"/>
    <s v="OFF-ST-10001172"/>
    <s v="Office Supplies"/>
    <x v="1"/>
    <x v="4"/>
    <x v="1206"/>
    <n v="33.567999999999998"/>
  </r>
  <r>
    <n v="8543"/>
    <s v="CA-2016-157287"/>
    <d v="2016-12-22T00:00:00"/>
    <d v="2016-12-23T00:00:00"/>
    <x v="1"/>
    <s v="First Class"/>
    <x v="403"/>
    <x v="403"/>
    <s v="Corporate"/>
    <s v="United States"/>
    <s v="Philadelphia"/>
    <s v="Pennsylvania"/>
    <n v="19140"/>
    <x v="3"/>
    <s v="FUR-CH-10001270"/>
    <s v="Furniture"/>
    <x v="0"/>
    <x v="1"/>
    <x v="860"/>
    <n v="422.625"/>
  </r>
  <r>
    <n v="8544"/>
    <s v="CA-2015-137575"/>
    <d v="2015-06-08T00:00:00"/>
    <d v="2015-08-11T00:00:00"/>
    <x v="9"/>
    <s v="Standard Class"/>
    <x v="577"/>
    <x v="577"/>
    <s v="Consumer"/>
    <s v="United States"/>
    <s v="New York City"/>
    <s v="New York"/>
    <n v="10035"/>
    <x v="3"/>
    <s v="TEC-AC-10004571"/>
    <s v="Technology"/>
    <x v="2"/>
    <x v="11"/>
    <x v="409"/>
    <n v="199.98"/>
  </r>
  <r>
    <n v="8545"/>
    <s v="CA-2017-119074"/>
    <d v="2017-03-27T00:00:00"/>
    <d v="2017-03-31T00:00:00"/>
    <x v="10"/>
    <s v="Standard Class"/>
    <x v="103"/>
    <x v="103"/>
    <s v="Corporate"/>
    <s v="United States"/>
    <s v="Columbus"/>
    <s v="Georgia"/>
    <n v="31907"/>
    <x v="0"/>
    <s v="FUR-FU-10004053"/>
    <s v="Furniture"/>
    <x v="0"/>
    <x v="5"/>
    <x v="1642"/>
    <n v="20.239999999999998"/>
  </r>
  <r>
    <n v="8546"/>
    <s v="CA-2017-119074"/>
    <d v="2017-03-27T00:00:00"/>
    <d v="2017-03-31T00:00:00"/>
    <x v="10"/>
    <s v="Standard Class"/>
    <x v="103"/>
    <x v="103"/>
    <s v="Corporate"/>
    <s v="United States"/>
    <s v="Columbus"/>
    <s v="Georgia"/>
    <n v="31907"/>
    <x v="0"/>
    <s v="FUR-FU-10003731"/>
    <s v="Furniture"/>
    <x v="0"/>
    <x v="5"/>
    <x v="1602"/>
    <n v="39.92"/>
  </r>
  <r>
    <n v="8547"/>
    <s v="CA-2017-119074"/>
    <d v="2017-03-27T00:00:00"/>
    <d v="2017-03-31T00:00:00"/>
    <x v="10"/>
    <s v="Standard Class"/>
    <x v="103"/>
    <x v="103"/>
    <s v="Corporate"/>
    <s v="United States"/>
    <s v="Columbus"/>
    <s v="Georgia"/>
    <n v="31907"/>
    <x v="0"/>
    <s v="OFF-BI-10000962"/>
    <s v="Office Supplies"/>
    <x v="1"/>
    <x v="8"/>
    <x v="1513"/>
    <n v="32.54"/>
  </r>
  <r>
    <n v="8548"/>
    <s v="CA-2016-149566"/>
    <d v="2016-05-12T00:00:00"/>
    <d v="2016-12-10T00:00:00"/>
    <x v="5"/>
    <s v="Standard Class"/>
    <x v="334"/>
    <x v="334"/>
    <s v="Corporate"/>
    <s v="United States"/>
    <s v="Los Angeles"/>
    <s v="California"/>
    <n v="90049"/>
    <x v="1"/>
    <s v="TEC-AC-10001266"/>
    <s v="Technology"/>
    <x v="2"/>
    <x v="11"/>
    <x v="198"/>
    <n v="39"/>
  </r>
  <r>
    <n v="8549"/>
    <s v="CA-2016-149566"/>
    <d v="2016-05-12T00:00:00"/>
    <d v="2016-12-10T00:00:00"/>
    <x v="5"/>
    <s v="Standard Class"/>
    <x v="334"/>
    <x v="334"/>
    <s v="Corporate"/>
    <s v="United States"/>
    <s v="Los Angeles"/>
    <s v="California"/>
    <n v="90049"/>
    <x v="1"/>
    <s v="OFF-LA-10000452"/>
    <s v="Office Supplies"/>
    <x v="1"/>
    <x v="2"/>
    <x v="812"/>
    <n v="12.6"/>
  </r>
  <r>
    <n v="8550"/>
    <s v="CA-2016-126186"/>
    <d v="2016-11-09T00:00:00"/>
    <d v="2016-09-12T00:00:00"/>
    <x v="2"/>
    <s v="First Class"/>
    <x v="334"/>
    <x v="334"/>
    <s v="Corporate"/>
    <s v="United States"/>
    <s v="Aurora"/>
    <s v="Colorado"/>
    <n v="80013"/>
    <x v="1"/>
    <s v="FUR-FU-10000073"/>
    <s v="Furniture"/>
    <x v="0"/>
    <x v="5"/>
    <x v="442"/>
    <n v="24.64"/>
  </r>
  <r>
    <n v="8551"/>
    <s v="CA-2016-121132"/>
    <d v="2016-07-17T00:00:00"/>
    <d v="2016-07-24T00:00:00"/>
    <x v="6"/>
    <s v="Standard Class"/>
    <x v="146"/>
    <x v="146"/>
    <s v="Corporate"/>
    <s v="United States"/>
    <s v="Houston"/>
    <s v="Texas"/>
    <n v="77041"/>
    <x v="2"/>
    <s v="OFF-LA-10002368"/>
    <s v="Office Supplies"/>
    <x v="1"/>
    <x v="2"/>
    <x v="1786"/>
    <n v="6.2640000000000002"/>
  </r>
  <r>
    <n v="8552"/>
    <s v="CA-2016-121132"/>
    <d v="2016-07-17T00:00:00"/>
    <d v="2016-07-24T00:00:00"/>
    <x v="6"/>
    <s v="Standard Class"/>
    <x v="146"/>
    <x v="146"/>
    <s v="Corporate"/>
    <s v="United States"/>
    <s v="Houston"/>
    <s v="Texas"/>
    <n v="77041"/>
    <x v="2"/>
    <s v="OFF-FA-10004248"/>
    <s v="Office Supplies"/>
    <x v="1"/>
    <x v="13"/>
    <x v="485"/>
    <n v="14.432"/>
  </r>
  <r>
    <n v="8553"/>
    <s v="CA-2015-140473"/>
    <d v="2015-05-30T00:00:00"/>
    <d v="2015-06-03T00:00:00"/>
    <x v="5"/>
    <s v="Standard Class"/>
    <x v="466"/>
    <x v="466"/>
    <s v="Corporate"/>
    <s v="United States"/>
    <s v="Chicago"/>
    <s v="Illinois"/>
    <n v="60623"/>
    <x v="2"/>
    <s v="TEC-CO-10004202"/>
    <s v="Technology"/>
    <x v="2"/>
    <x v="16"/>
    <x v="844"/>
    <n v="719.976"/>
  </r>
  <r>
    <n v="8554"/>
    <s v="US-2018-102904"/>
    <d v="2018-11-13T00:00:00"/>
    <d v="2018-11-20T00:00:00"/>
    <x v="2"/>
    <s v="Standard Class"/>
    <x v="90"/>
    <x v="90"/>
    <s v="Consumer"/>
    <s v="United States"/>
    <s v="Decatur"/>
    <s v="Alabama"/>
    <n v="35601"/>
    <x v="0"/>
    <s v="TEC-AC-10000927"/>
    <s v="Technology"/>
    <x v="2"/>
    <x v="11"/>
    <x v="701"/>
    <n v="239.92"/>
  </r>
  <r>
    <n v="8555"/>
    <s v="CA-2017-102092"/>
    <d v="2017-09-12T00:00:00"/>
    <d v="2017-12-11T00:00:00"/>
    <x v="3"/>
    <s v="First Class"/>
    <x v="400"/>
    <x v="400"/>
    <s v="Consumer"/>
    <s v="United States"/>
    <s v="Springfield"/>
    <s v="Virginia"/>
    <n v="22153"/>
    <x v="0"/>
    <s v="FUR-TA-10002530"/>
    <s v="Furniture"/>
    <x v="0"/>
    <x v="3"/>
    <x v="992"/>
    <n v="1056.8599999999999"/>
  </r>
  <r>
    <n v="8556"/>
    <s v="CA-2016-117884"/>
    <d v="2016-03-22T00:00:00"/>
    <d v="2016-03-22T00:00:00"/>
    <x v="10"/>
    <s v="Same Day"/>
    <x v="290"/>
    <x v="290"/>
    <s v="Consumer"/>
    <s v="United States"/>
    <s v="Plantation"/>
    <s v="Florida"/>
    <n v="33317"/>
    <x v="0"/>
    <s v="TEC-AC-10002567"/>
    <s v="Technology"/>
    <x v="2"/>
    <x v="11"/>
    <x v="428"/>
    <n v="447.94400000000002"/>
  </r>
  <r>
    <n v="8557"/>
    <s v="CA-2016-117884"/>
    <d v="2016-03-22T00:00:00"/>
    <d v="2016-03-22T00:00:00"/>
    <x v="10"/>
    <s v="Same Day"/>
    <x v="290"/>
    <x v="290"/>
    <s v="Consumer"/>
    <s v="United States"/>
    <s v="Plantation"/>
    <s v="Florida"/>
    <n v="33317"/>
    <x v="0"/>
    <s v="OFF-ST-10002182"/>
    <s v="Office Supplies"/>
    <x v="1"/>
    <x v="4"/>
    <x v="1741"/>
    <n v="150.40799999999999"/>
  </r>
  <r>
    <n v="8558"/>
    <s v="CA-2017-132829"/>
    <d v="2017-12-23T00:00:00"/>
    <d v="2017-12-26T00:00:00"/>
    <x v="1"/>
    <s v="Second Class"/>
    <x v="156"/>
    <x v="156"/>
    <s v="Corporate"/>
    <s v="United States"/>
    <s v="Houston"/>
    <s v="Texas"/>
    <n v="77041"/>
    <x v="2"/>
    <s v="TEC-PH-10004539"/>
    <s v="Technology"/>
    <x v="2"/>
    <x v="7"/>
    <x v="861"/>
    <n v="453.57600000000002"/>
  </r>
  <r>
    <n v="8559"/>
    <s v="CA-2017-132829"/>
    <d v="2017-12-23T00:00:00"/>
    <d v="2017-12-26T00:00:00"/>
    <x v="1"/>
    <s v="Second Class"/>
    <x v="156"/>
    <x v="156"/>
    <s v="Corporate"/>
    <s v="United States"/>
    <s v="Houston"/>
    <s v="Texas"/>
    <n v="77041"/>
    <x v="2"/>
    <s v="OFF-LA-10002945"/>
    <s v="Office Supplies"/>
    <x v="1"/>
    <x v="2"/>
    <x v="1612"/>
    <n v="45.36"/>
  </r>
  <r>
    <n v="8560"/>
    <s v="CA-2017-132829"/>
    <d v="2017-12-23T00:00:00"/>
    <d v="2017-12-26T00:00:00"/>
    <x v="1"/>
    <s v="Second Class"/>
    <x v="156"/>
    <x v="156"/>
    <s v="Corporate"/>
    <s v="United States"/>
    <s v="Houston"/>
    <s v="Texas"/>
    <n v="77041"/>
    <x v="2"/>
    <s v="TEC-PH-10004345"/>
    <s v="Technology"/>
    <x v="2"/>
    <x v="7"/>
    <x v="1176"/>
    <n v="287.88"/>
  </r>
  <r>
    <n v="8561"/>
    <s v="CA-2017-132829"/>
    <d v="2017-12-23T00:00:00"/>
    <d v="2017-12-26T00:00:00"/>
    <x v="1"/>
    <s v="Second Class"/>
    <x v="156"/>
    <x v="156"/>
    <s v="Corporate"/>
    <s v="United States"/>
    <s v="Houston"/>
    <s v="Texas"/>
    <n v="77041"/>
    <x v="2"/>
    <s v="TEC-PH-10004912"/>
    <s v="Technology"/>
    <x v="2"/>
    <x v="7"/>
    <x v="1501"/>
    <n v="131.88"/>
  </r>
  <r>
    <n v="8562"/>
    <s v="CA-2017-132829"/>
    <d v="2017-12-23T00:00:00"/>
    <d v="2017-12-26T00:00:00"/>
    <x v="1"/>
    <s v="Second Class"/>
    <x v="156"/>
    <x v="156"/>
    <s v="Corporate"/>
    <s v="United States"/>
    <s v="Houston"/>
    <s v="Texas"/>
    <n v="77041"/>
    <x v="2"/>
    <s v="FUR-FU-10000206"/>
    <s v="Furniture"/>
    <x v="0"/>
    <x v="5"/>
    <x v="397"/>
    <n v="2.3279999999999998"/>
  </r>
  <r>
    <n v="8563"/>
    <s v="CA-2017-123540"/>
    <d v="2017-02-04T00:00:00"/>
    <d v="2017-04-06T00:00:00"/>
    <x v="11"/>
    <s v="Second Class"/>
    <x v="249"/>
    <x v="249"/>
    <s v="Corporate"/>
    <s v="United States"/>
    <s v="Milwaukee"/>
    <s v="Wisconsin"/>
    <n v="53209"/>
    <x v="2"/>
    <s v="FUR-CH-10000847"/>
    <s v="Furniture"/>
    <x v="0"/>
    <x v="1"/>
    <x v="995"/>
    <n v="1454.9"/>
  </r>
  <r>
    <n v="8564"/>
    <s v="US-2018-108315"/>
    <d v="2018-04-30T00:00:00"/>
    <d v="2018-05-04T00:00:00"/>
    <x v="4"/>
    <s v="Standard Class"/>
    <x v="414"/>
    <x v="414"/>
    <s v="Home Office"/>
    <s v="United States"/>
    <s v="Sanford"/>
    <s v="Florida"/>
    <n v="32771"/>
    <x v="0"/>
    <s v="OFF-BI-10000822"/>
    <s v="Office Supplies"/>
    <x v="1"/>
    <x v="8"/>
    <x v="967"/>
    <n v="4.8419999999999996"/>
  </r>
  <r>
    <n v="8565"/>
    <s v="US-2018-108315"/>
    <d v="2018-04-30T00:00:00"/>
    <d v="2018-05-04T00:00:00"/>
    <x v="4"/>
    <s v="Standard Class"/>
    <x v="414"/>
    <x v="414"/>
    <s v="Home Office"/>
    <s v="United States"/>
    <s v="Sanford"/>
    <s v="Florida"/>
    <n v="32771"/>
    <x v="0"/>
    <s v="FUR-FU-10000747"/>
    <s v="Furniture"/>
    <x v="0"/>
    <x v="5"/>
    <x v="1751"/>
    <n v="220.70400000000001"/>
  </r>
  <r>
    <n v="8566"/>
    <s v="CA-2017-134110"/>
    <d v="2017-11-17T00:00:00"/>
    <d v="2017-11-18T00:00:00"/>
    <x v="2"/>
    <s v="First Class"/>
    <x v="767"/>
    <x v="767"/>
    <s v="Consumer"/>
    <s v="United States"/>
    <s v="The Colony"/>
    <s v="Texas"/>
    <n v="75056"/>
    <x v="2"/>
    <s v="TEC-PH-10002350"/>
    <s v="Technology"/>
    <x v="2"/>
    <x v="7"/>
    <x v="1467"/>
    <n v="67.176000000000002"/>
  </r>
  <r>
    <n v="8567"/>
    <s v="CA-2017-134110"/>
    <d v="2017-11-17T00:00:00"/>
    <d v="2017-11-18T00:00:00"/>
    <x v="2"/>
    <s v="First Class"/>
    <x v="767"/>
    <x v="767"/>
    <s v="Consumer"/>
    <s v="United States"/>
    <s v="The Colony"/>
    <s v="Texas"/>
    <n v="75056"/>
    <x v="2"/>
    <s v="OFF-PA-10000697"/>
    <s v="Office Supplies"/>
    <x v="1"/>
    <x v="10"/>
    <x v="1379"/>
    <n v="15.231999999999999"/>
  </r>
  <r>
    <n v="8568"/>
    <s v="US-2017-136581"/>
    <d v="2017-10-11T00:00:00"/>
    <d v="2017-11-12T00:00:00"/>
    <x v="8"/>
    <s v="First Class"/>
    <x v="277"/>
    <x v="277"/>
    <s v="Consumer"/>
    <s v="United States"/>
    <s v="Troy"/>
    <s v="Ohio"/>
    <n v="45373"/>
    <x v="3"/>
    <s v="OFF-PA-10002787"/>
    <s v="Office Supplies"/>
    <x v="1"/>
    <x v="10"/>
    <x v="1276"/>
    <n v="31.103999999999999"/>
  </r>
  <r>
    <n v="8569"/>
    <s v="CA-2017-162390"/>
    <d v="2017-06-12T00:00:00"/>
    <d v="2017-12-12T00:00:00"/>
    <x v="9"/>
    <s v="Standard Class"/>
    <x v="317"/>
    <x v="317"/>
    <s v="Corporate"/>
    <s v="United States"/>
    <s v="Hempstead"/>
    <s v="New York"/>
    <n v="11550"/>
    <x v="3"/>
    <s v="OFF-BI-10004318"/>
    <s v="Office Supplies"/>
    <x v="1"/>
    <x v="8"/>
    <x v="1583"/>
    <n v="968.74400000000003"/>
  </r>
  <r>
    <n v="8570"/>
    <s v="CA-2017-162390"/>
    <d v="2017-06-12T00:00:00"/>
    <d v="2017-12-12T00:00:00"/>
    <x v="9"/>
    <s v="Standard Class"/>
    <x v="317"/>
    <x v="317"/>
    <s v="Corporate"/>
    <s v="United States"/>
    <s v="Hempstead"/>
    <s v="New York"/>
    <n v="11550"/>
    <x v="3"/>
    <s v="OFF-BI-10001721"/>
    <s v="Office Supplies"/>
    <x v="1"/>
    <x v="8"/>
    <x v="94"/>
    <n v="222.352"/>
  </r>
  <r>
    <n v="8571"/>
    <s v="CA-2017-162390"/>
    <d v="2017-06-12T00:00:00"/>
    <d v="2017-12-12T00:00:00"/>
    <x v="9"/>
    <s v="Standard Class"/>
    <x v="317"/>
    <x v="317"/>
    <s v="Corporate"/>
    <s v="United States"/>
    <s v="Hempstead"/>
    <s v="New York"/>
    <n v="11550"/>
    <x v="3"/>
    <s v="TEC-CO-10004202"/>
    <s v="Technology"/>
    <x v="2"/>
    <x v="16"/>
    <x v="844"/>
    <n v="479.98399999999998"/>
  </r>
  <r>
    <n v="8572"/>
    <s v="CA-2017-162222"/>
    <d v="2017-03-04T00:00:00"/>
    <d v="2017-04-03T00:00:00"/>
    <x v="10"/>
    <s v="Same Day"/>
    <x v="256"/>
    <x v="256"/>
    <s v="Home Office"/>
    <s v="United States"/>
    <s v="Dallas"/>
    <s v="Texas"/>
    <n v="75081"/>
    <x v="2"/>
    <s v="OFF-PA-10003893"/>
    <s v="Office Supplies"/>
    <x v="1"/>
    <x v="10"/>
    <x v="1105"/>
    <n v="10.272"/>
  </r>
  <r>
    <n v="8573"/>
    <s v="CA-2015-121629"/>
    <d v="2015-11-28T00:00:00"/>
    <d v="2015-12-02T00:00:00"/>
    <x v="2"/>
    <s v="Standard Class"/>
    <x v="537"/>
    <x v="537"/>
    <s v="Consumer"/>
    <s v="United States"/>
    <s v="Houston"/>
    <s v="Texas"/>
    <n v="77041"/>
    <x v="2"/>
    <s v="TEC-MA-10004679"/>
    <s v="Technology"/>
    <x v="2"/>
    <x v="15"/>
    <x v="1083"/>
    <n v="998.85"/>
  </r>
  <r>
    <n v="8574"/>
    <s v="CA-2016-164623"/>
    <d v="2016-10-20T00:00:00"/>
    <d v="2016-10-22T00:00:00"/>
    <x v="8"/>
    <s v="First Class"/>
    <x v="474"/>
    <x v="474"/>
    <s v="Consumer"/>
    <s v="United States"/>
    <s v="New York City"/>
    <s v="New York"/>
    <n v="10035"/>
    <x v="3"/>
    <s v="OFF-PA-10000249"/>
    <s v="Office Supplies"/>
    <x v="1"/>
    <x v="10"/>
    <x v="33"/>
    <n v="24.56"/>
  </r>
  <r>
    <n v="8575"/>
    <s v="CA-2015-159849"/>
    <d v="2015-09-19T00:00:00"/>
    <d v="2015-09-19T00:00:00"/>
    <x v="3"/>
    <s v="Same Day"/>
    <x v="82"/>
    <x v="82"/>
    <s v="Home Office"/>
    <s v="United States"/>
    <s v="San Francisco"/>
    <s v="California"/>
    <n v="94110"/>
    <x v="1"/>
    <s v="OFF-FA-10000053"/>
    <s v="Office Supplies"/>
    <x v="1"/>
    <x v="13"/>
    <x v="962"/>
    <n v="5.67"/>
  </r>
  <r>
    <n v="8576"/>
    <s v="CA-2018-101273"/>
    <d v="2018-08-27T00:00:00"/>
    <d v="2018-08-30T00:00:00"/>
    <x v="0"/>
    <s v="Second Class"/>
    <x v="461"/>
    <x v="461"/>
    <s v="Consumer"/>
    <s v="United States"/>
    <s v="Port Saint Lucie"/>
    <s v="Florida"/>
    <n v="34952"/>
    <x v="0"/>
    <s v="OFF-AP-10000804"/>
    <s v="Office Supplies"/>
    <x v="1"/>
    <x v="9"/>
    <x v="566"/>
    <n v="14.336"/>
  </r>
  <r>
    <n v="8577"/>
    <s v="CA-2018-106747"/>
    <d v="2018-03-07T00:00:00"/>
    <d v="2018-07-04T00:00:00"/>
    <x v="10"/>
    <s v="First Class"/>
    <x v="700"/>
    <x v="700"/>
    <s v="Consumer"/>
    <s v="United States"/>
    <s v="Concord"/>
    <s v="New Hampshire"/>
    <n v="3301"/>
    <x v="3"/>
    <s v="FUR-FU-10004188"/>
    <s v="Furniture"/>
    <x v="0"/>
    <x v="5"/>
    <x v="741"/>
    <n v="102.3"/>
  </r>
  <r>
    <n v="8578"/>
    <s v="CA-2018-146164"/>
    <d v="2018-12-22T00:00:00"/>
    <d v="2018-12-26T00:00:00"/>
    <x v="1"/>
    <s v="Standard Class"/>
    <x v="496"/>
    <x v="496"/>
    <s v="Consumer"/>
    <s v="United States"/>
    <s v="Rochester"/>
    <s v="Minnesota"/>
    <n v="55901"/>
    <x v="2"/>
    <s v="FUR-TA-10004915"/>
    <s v="Furniture"/>
    <x v="0"/>
    <x v="3"/>
    <x v="335"/>
    <n v="607.52"/>
  </r>
  <r>
    <n v="8579"/>
    <s v="CA-2018-146164"/>
    <d v="2018-12-22T00:00:00"/>
    <d v="2018-12-26T00:00:00"/>
    <x v="1"/>
    <s v="Standard Class"/>
    <x v="496"/>
    <x v="496"/>
    <s v="Consumer"/>
    <s v="United States"/>
    <s v="Rochester"/>
    <s v="Minnesota"/>
    <n v="55901"/>
    <x v="2"/>
    <s v="OFF-ST-10001228"/>
    <s v="Office Supplies"/>
    <x v="1"/>
    <x v="4"/>
    <x v="450"/>
    <n v="31.16"/>
  </r>
  <r>
    <n v="8580"/>
    <s v="CA-2017-111605"/>
    <d v="2017-12-27T00:00:00"/>
    <d v="2018-01-02T00:00:00"/>
    <x v="1"/>
    <s v="Standard Class"/>
    <x v="527"/>
    <x v="527"/>
    <s v="Consumer"/>
    <s v="United States"/>
    <s v="Louisville"/>
    <s v="Kentucky"/>
    <n v="40214"/>
    <x v="0"/>
    <s v="OFF-LA-10002368"/>
    <s v="Office Supplies"/>
    <x v="1"/>
    <x v="2"/>
    <x v="1786"/>
    <n v="2.61"/>
  </r>
  <r>
    <n v="8581"/>
    <s v="CA-2015-130673"/>
    <d v="2015-05-20T00:00:00"/>
    <d v="2015-05-22T00:00:00"/>
    <x v="5"/>
    <s v="Second Class"/>
    <x v="565"/>
    <x v="565"/>
    <s v="Corporate"/>
    <s v="United States"/>
    <s v="San Marcos"/>
    <s v="Texas"/>
    <n v="78666"/>
    <x v="2"/>
    <s v="FUR-FU-10003489"/>
    <s v="Furniture"/>
    <x v="0"/>
    <x v="5"/>
    <x v="1771"/>
    <n v="10.332000000000001"/>
  </r>
  <r>
    <n v="8582"/>
    <s v="CA-2015-130673"/>
    <d v="2015-05-20T00:00:00"/>
    <d v="2015-05-22T00:00:00"/>
    <x v="5"/>
    <s v="Second Class"/>
    <x v="565"/>
    <x v="565"/>
    <s v="Corporate"/>
    <s v="United States"/>
    <s v="San Marcos"/>
    <s v="Texas"/>
    <n v="78666"/>
    <x v="2"/>
    <s v="OFF-PA-10000289"/>
    <s v="Office Supplies"/>
    <x v="1"/>
    <x v="10"/>
    <x v="729"/>
    <n v="10.368"/>
  </r>
  <r>
    <n v="8583"/>
    <s v="CA-2015-130673"/>
    <d v="2015-05-20T00:00:00"/>
    <d v="2015-05-22T00:00:00"/>
    <x v="5"/>
    <s v="Second Class"/>
    <x v="565"/>
    <x v="565"/>
    <s v="Corporate"/>
    <s v="United States"/>
    <s v="San Marcos"/>
    <s v="Texas"/>
    <n v="78666"/>
    <x v="2"/>
    <s v="TEC-AC-10004227"/>
    <s v="Technology"/>
    <x v="2"/>
    <x v="11"/>
    <x v="1409"/>
    <n v="20.783999999999999"/>
  </r>
  <r>
    <n v="8584"/>
    <s v="CA-2015-130673"/>
    <d v="2015-05-20T00:00:00"/>
    <d v="2015-05-22T00:00:00"/>
    <x v="5"/>
    <s v="Second Class"/>
    <x v="565"/>
    <x v="565"/>
    <s v="Corporate"/>
    <s v="United States"/>
    <s v="San Marcos"/>
    <s v="Texas"/>
    <n v="78666"/>
    <x v="2"/>
    <s v="OFF-ST-10000636"/>
    <s v="Office Supplies"/>
    <x v="1"/>
    <x v="4"/>
    <x v="1753"/>
    <n v="66.959999999999994"/>
  </r>
  <r>
    <n v="8585"/>
    <s v="CA-2015-104808"/>
    <d v="2015-04-02T00:00:00"/>
    <d v="2015-02-08T00:00:00"/>
    <x v="4"/>
    <s v="Second Class"/>
    <x v="775"/>
    <x v="775"/>
    <s v="Corporate"/>
    <s v="United States"/>
    <s v="Escondido"/>
    <s v="California"/>
    <n v="92025"/>
    <x v="1"/>
    <s v="OFF-BI-10003676"/>
    <s v="Office Supplies"/>
    <x v="1"/>
    <x v="8"/>
    <x v="824"/>
    <n v="17.248000000000001"/>
  </r>
  <r>
    <n v="8586"/>
    <s v="US-2018-132927"/>
    <d v="2018-09-12T00:00:00"/>
    <d v="2018-12-15T00:00:00"/>
    <x v="3"/>
    <s v="Standard Class"/>
    <x v="742"/>
    <x v="742"/>
    <s v="Consumer"/>
    <s v="United States"/>
    <s v="Philadelphia"/>
    <s v="Pennsylvania"/>
    <n v="19134"/>
    <x v="3"/>
    <s v="OFF-BI-10001116"/>
    <s v="Office Supplies"/>
    <x v="1"/>
    <x v="8"/>
    <x v="1075"/>
    <n v="11.087999999999999"/>
  </r>
  <r>
    <n v="8587"/>
    <s v="CA-2018-162015"/>
    <d v="2018-11-07T00:00:00"/>
    <d v="2018-07-18T00:00:00"/>
    <x v="2"/>
    <s v="Standard Class"/>
    <x v="208"/>
    <x v="208"/>
    <s v="Corporate"/>
    <s v="United States"/>
    <s v="Los Angeles"/>
    <s v="California"/>
    <n v="90049"/>
    <x v="1"/>
    <s v="TEC-AC-10003832"/>
    <s v="Technology"/>
    <x v="2"/>
    <x v="11"/>
    <x v="218"/>
    <n v="1287.45"/>
  </r>
  <r>
    <n v="8588"/>
    <s v="CA-2018-162015"/>
    <d v="2018-11-07T00:00:00"/>
    <d v="2018-07-18T00:00:00"/>
    <x v="2"/>
    <s v="Standard Class"/>
    <x v="208"/>
    <x v="208"/>
    <s v="Corporate"/>
    <s v="United States"/>
    <s v="Los Angeles"/>
    <s v="California"/>
    <n v="90049"/>
    <x v="1"/>
    <s v="OFF-AP-10003040"/>
    <s v="Office Supplies"/>
    <x v="1"/>
    <x v="9"/>
    <x v="730"/>
    <n v="168.1"/>
  </r>
  <r>
    <n v="8589"/>
    <s v="CA-2016-138492"/>
    <d v="2016-05-15T00:00:00"/>
    <d v="2016-05-22T00:00:00"/>
    <x v="5"/>
    <s v="Standard Class"/>
    <x v="712"/>
    <x v="712"/>
    <s v="Corporate"/>
    <s v="United States"/>
    <s v="Philadelphia"/>
    <s v="Pennsylvania"/>
    <n v="19140"/>
    <x v="3"/>
    <s v="OFF-ST-10002583"/>
    <s v="Office Supplies"/>
    <x v="1"/>
    <x v="4"/>
    <x v="571"/>
    <n v="51.968000000000004"/>
  </r>
  <r>
    <n v="8590"/>
    <s v="CA-2018-145338"/>
    <d v="2018-01-29T00:00:00"/>
    <d v="2018-02-01T00:00:00"/>
    <x v="7"/>
    <s v="First Class"/>
    <x v="420"/>
    <x v="420"/>
    <s v="Consumer"/>
    <s v="United States"/>
    <s v="Philadelphia"/>
    <s v="Pennsylvania"/>
    <n v="19120"/>
    <x v="3"/>
    <s v="OFF-AR-10002053"/>
    <s v="Office Supplies"/>
    <x v="1"/>
    <x v="6"/>
    <x v="79"/>
    <n v="4.7679999999999998"/>
  </r>
  <r>
    <n v="8591"/>
    <s v="CA-2018-126676"/>
    <d v="2018-09-29T00:00:00"/>
    <d v="2018-10-01T00:00:00"/>
    <x v="3"/>
    <s v="First Class"/>
    <x v="92"/>
    <x v="92"/>
    <s v="Corporate"/>
    <s v="United States"/>
    <s v="Hempstead"/>
    <s v="New York"/>
    <n v="11550"/>
    <x v="3"/>
    <s v="OFF-EN-10004846"/>
    <s v="Office Supplies"/>
    <x v="1"/>
    <x v="12"/>
    <x v="1497"/>
    <n v="7.98"/>
  </r>
  <r>
    <n v="8592"/>
    <s v="CA-2018-101700"/>
    <d v="2018-04-23T00:00:00"/>
    <d v="2018-04-26T00:00:00"/>
    <x v="4"/>
    <s v="First Class"/>
    <x v="2"/>
    <x v="2"/>
    <s v="Consumer"/>
    <s v="United States"/>
    <s v="Greeley"/>
    <s v="Colorado"/>
    <n v="80634"/>
    <x v="1"/>
    <s v="OFF-EN-10003134"/>
    <s v="Office Supplies"/>
    <x v="1"/>
    <x v="12"/>
    <x v="153"/>
    <n v="18.687999999999999"/>
  </r>
  <r>
    <n v="8593"/>
    <s v="CA-2018-101700"/>
    <d v="2018-04-23T00:00:00"/>
    <d v="2018-04-26T00:00:00"/>
    <x v="4"/>
    <s v="First Class"/>
    <x v="2"/>
    <x v="2"/>
    <s v="Consumer"/>
    <s v="United States"/>
    <s v="Greeley"/>
    <s v="Colorado"/>
    <n v="80634"/>
    <x v="1"/>
    <s v="FUR-FU-10001025"/>
    <s v="Furniture"/>
    <x v="0"/>
    <x v="5"/>
    <x v="1708"/>
    <n v="11.664"/>
  </r>
  <r>
    <n v="8594"/>
    <s v="CA-2018-159667"/>
    <d v="2018-09-11T00:00:00"/>
    <d v="2018-11-13T00:00:00"/>
    <x v="3"/>
    <s v="Standard Class"/>
    <x v="327"/>
    <x v="327"/>
    <s v="Home Office"/>
    <s v="United States"/>
    <s v="Jacksonville"/>
    <s v="Florida"/>
    <n v="32216"/>
    <x v="0"/>
    <s v="TEC-AC-10002567"/>
    <s v="Technology"/>
    <x v="2"/>
    <x v="11"/>
    <x v="428"/>
    <n v="191.976"/>
  </r>
  <r>
    <n v="8595"/>
    <s v="CA-2018-159667"/>
    <d v="2018-09-11T00:00:00"/>
    <d v="2018-11-13T00:00:00"/>
    <x v="3"/>
    <s v="Standard Class"/>
    <x v="327"/>
    <x v="327"/>
    <s v="Home Office"/>
    <s v="United States"/>
    <s v="Jacksonville"/>
    <s v="Florida"/>
    <n v="32216"/>
    <x v="0"/>
    <s v="TEC-PH-10004094"/>
    <s v="Technology"/>
    <x v="2"/>
    <x v="7"/>
    <x v="1797"/>
    <n v="499.16800000000001"/>
  </r>
  <r>
    <n v="8596"/>
    <s v="CA-2015-111934"/>
    <d v="2015-05-05T00:00:00"/>
    <d v="2015-05-07T00:00:00"/>
    <x v="5"/>
    <s v="First Class"/>
    <x v="241"/>
    <x v="241"/>
    <s v="Corporate"/>
    <s v="United States"/>
    <s v="Arlington"/>
    <s v="Virginia"/>
    <n v="22204"/>
    <x v="0"/>
    <s v="OFF-BI-10004364"/>
    <s v="Office Supplies"/>
    <x v="1"/>
    <x v="8"/>
    <x v="305"/>
    <n v="11.88"/>
  </r>
  <r>
    <n v="8597"/>
    <s v="CA-2015-111934"/>
    <d v="2015-05-05T00:00:00"/>
    <d v="2015-05-07T00:00:00"/>
    <x v="5"/>
    <s v="First Class"/>
    <x v="241"/>
    <x v="241"/>
    <s v="Corporate"/>
    <s v="United States"/>
    <s v="Arlington"/>
    <s v="Virginia"/>
    <n v="22204"/>
    <x v="0"/>
    <s v="OFF-PA-10000474"/>
    <s v="Office Supplies"/>
    <x v="1"/>
    <x v="10"/>
    <x v="33"/>
    <n v="35.44"/>
  </r>
  <r>
    <n v="8598"/>
    <s v="US-2017-117387"/>
    <d v="2017-10-27T00:00:00"/>
    <d v="2017-10-31T00:00:00"/>
    <x v="8"/>
    <s v="Standard Class"/>
    <x v="50"/>
    <x v="50"/>
    <s v="Home Office"/>
    <s v="United States"/>
    <s v="San Francisco"/>
    <s v="California"/>
    <n v="94122"/>
    <x v="1"/>
    <s v="OFF-BI-10004308"/>
    <s v="Office Supplies"/>
    <x v="1"/>
    <x v="8"/>
    <x v="1776"/>
    <n v="67.135999999999996"/>
  </r>
  <r>
    <n v="8599"/>
    <s v="CA-2015-141110"/>
    <d v="2015-11-26T00:00:00"/>
    <d v="2015-12-01T00:00:00"/>
    <x v="2"/>
    <s v="Standard Class"/>
    <x v="624"/>
    <x v="624"/>
    <s v="Corporate"/>
    <s v="United States"/>
    <s v="Fresno"/>
    <s v="California"/>
    <n v="93727"/>
    <x v="1"/>
    <s v="OFF-BI-10002012"/>
    <s v="Office Supplies"/>
    <x v="1"/>
    <x v="8"/>
    <x v="749"/>
    <n v="4.32"/>
  </r>
  <r>
    <n v="8600"/>
    <s v="CA-2015-141110"/>
    <d v="2015-11-26T00:00:00"/>
    <d v="2015-12-01T00:00:00"/>
    <x v="2"/>
    <s v="Standard Class"/>
    <x v="624"/>
    <x v="624"/>
    <s v="Corporate"/>
    <s v="United States"/>
    <s v="Fresno"/>
    <s v="California"/>
    <n v="93727"/>
    <x v="1"/>
    <s v="OFF-PA-10002586"/>
    <s v="Office Supplies"/>
    <x v="1"/>
    <x v="10"/>
    <x v="1016"/>
    <n v="14.94"/>
  </r>
  <r>
    <n v="8601"/>
    <s v="CA-2015-141110"/>
    <d v="2015-11-26T00:00:00"/>
    <d v="2015-12-01T00:00:00"/>
    <x v="2"/>
    <s v="Standard Class"/>
    <x v="624"/>
    <x v="624"/>
    <s v="Corporate"/>
    <s v="United States"/>
    <s v="Fresno"/>
    <s v="California"/>
    <n v="93727"/>
    <x v="1"/>
    <s v="OFF-AP-10000692"/>
    <s v="Office Supplies"/>
    <x v="1"/>
    <x v="9"/>
    <x v="1250"/>
    <n v="40.54"/>
  </r>
  <r>
    <n v="8602"/>
    <s v="CA-2015-141110"/>
    <d v="2015-11-26T00:00:00"/>
    <d v="2015-12-01T00:00:00"/>
    <x v="2"/>
    <s v="Standard Class"/>
    <x v="624"/>
    <x v="624"/>
    <s v="Corporate"/>
    <s v="United States"/>
    <s v="Fresno"/>
    <s v="California"/>
    <n v="93727"/>
    <x v="1"/>
    <s v="OFF-BI-10001553"/>
    <s v="Office Supplies"/>
    <x v="1"/>
    <x v="8"/>
    <x v="1302"/>
    <n v="7.3120000000000003"/>
  </r>
  <r>
    <n v="8603"/>
    <s v="US-2015-133949"/>
    <d v="2015-12-31T00:00:00"/>
    <d v="2015-12-31T00:00:00"/>
    <x v="1"/>
    <s v="Same Day"/>
    <x v="311"/>
    <x v="311"/>
    <s v="Home Office"/>
    <s v="United States"/>
    <s v="Reno"/>
    <s v="Nevada"/>
    <n v="89502"/>
    <x v="1"/>
    <s v="TEC-PH-10004908"/>
    <s v="Technology"/>
    <x v="2"/>
    <x v="7"/>
    <x v="1483"/>
    <n v="475.94400000000002"/>
  </r>
  <r>
    <n v="8604"/>
    <s v="US-2017-116365"/>
    <d v="2017-03-01T00:00:00"/>
    <d v="2017-01-08T00:00:00"/>
    <x v="10"/>
    <s v="Standard Class"/>
    <x v="119"/>
    <x v="119"/>
    <s v="Corporate"/>
    <s v="United States"/>
    <s v="San Antonio"/>
    <s v="Texas"/>
    <n v="78207"/>
    <x v="2"/>
    <s v="TEC-AC-10002217"/>
    <s v="Technology"/>
    <x v="2"/>
    <x v="11"/>
    <x v="1187"/>
    <n v="30.08"/>
  </r>
  <r>
    <n v="8605"/>
    <s v="US-2017-116365"/>
    <d v="2017-03-01T00:00:00"/>
    <d v="2017-01-08T00:00:00"/>
    <x v="10"/>
    <s v="Standard Class"/>
    <x v="119"/>
    <x v="119"/>
    <s v="Corporate"/>
    <s v="United States"/>
    <s v="San Antonio"/>
    <s v="Texas"/>
    <n v="78207"/>
    <x v="2"/>
    <s v="TEC-AC-10002942"/>
    <s v="Technology"/>
    <x v="2"/>
    <x v="11"/>
    <x v="1606"/>
    <n v="165.6"/>
  </r>
  <r>
    <n v="8606"/>
    <s v="US-2017-116365"/>
    <d v="2017-03-01T00:00:00"/>
    <d v="2017-01-08T00:00:00"/>
    <x v="10"/>
    <s v="Standard Class"/>
    <x v="119"/>
    <x v="119"/>
    <s v="Corporate"/>
    <s v="United States"/>
    <s v="San Antonio"/>
    <s v="Texas"/>
    <n v="78207"/>
    <x v="2"/>
    <s v="TEC-PH-10002890"/>
    <s v="Technology"/>
    <x v="2"/>
    <x v="7"/>
    <x v="1396"/>
    <n v="180.96"/>
  </r>
  <r>
    <n v="8607"/>
    <s v="CA-2018-162936"/>
    <d v="2018-08-18T00:00:00"/>
    <d v="2018-08-22T00:00:00"/>
    <x v="0"/>
    <s v="Standard Class"/>
    <x v="380"/>
    <x v="380"/>
    <s v="Consumer"/>
    <s v="United States"/>
    <s v="New Bedford"/>
    <s v="Massachusetts"/>
    <n v="2740"/>
    <x v="3"/>
    <s v="TEC-AC-10003614"/>
    <s v="Technology"/>
    <x v="2"/>
    <x v="11"/>
    <x v="567"/>
    <n v="23.18"/>
  </r>
  <r>
    <n v="8608"/>
    <s v="CA-2015-151946"/>
    <d v="2015-04-06T00:00:00"/>
    <d v="2015-06-09T00:00:00"/>
    <x v="4"/>
    <s v="Standard Class"/>
    <x v="590"/>
    <x v="590"/>
    <s v="Consumer"/>
    <s v="United States"/>
    <s v="New York City"/>
    <s v="New York"/>
    <n v="10035"/>
    <x v="3"/>
    <s v="FUR-FU-10002878"/>
    <s v="Furniture"/>
    <x v="0"/>
    <x v="5"/>
    <x v="1134"/>
    <n v="56.96"/>
  </r>
  <r>
    <n v="8609"/>
    <s v="CA-2015-151946"/>
    <d v="2015-04-06T00:00:00"/>
    <d v="2015-06-09T00:00:00"/>
    <x v="4"/>
    <s v="Standard Class"/>
    <x v="590"/>
    <x v="590"/>
    <s v="Consumer"/>
    <s v="United States"/>
    <s v="New York City"/>
    <s v="New York"/>
    <n v="10035"/>
    <x v="3"/>
    <s v="OFF-AP-10001626"/>
    <s v="Office Supplies"/>
    <x v="1"/>
    <x v="9"/>
    <x v="1025"/>
    <n v="15.56"/>
  </r>
  <r>
    <n v="8610"/>
    <s v="CA-2015-151946"/>
    <d v="2015-04-06T00:00:00"/>
    <d v="2015-06-09T00:00:00"/>
    <x v="4"/>
    <s v="Standard Class"/>
    <x v="590"/>
    <x v="590"/>
    <s v="Consumer"/>
    <s v="United States"/>
    <s v="New York City"/>
    <s v="New York"/>
    <n v="10035"/>
    <x v="3"/>
    <s v="FUR-BO-10003272"/>
    <s v="Furniture"/>
    <x v="0"/>
    <x v="0"/>
    <x v="587"/>
    <n v="353.56799999999998"/>
  </r>
  <r>
    <n v="8611"/>
    <s v="CA-2015-151946"/>
    <d v="2015-04-06T00:00:00"/>
    <d v="2015-06-09T00:00:00"/>
    <x v="4"/>
    <s v="Standard Class"/>
    <x v="590"/>
    <x v="590"/>
    <s v="Consumer"/>
    <s v="United States"/>
    <s v="New York City"/>
    <s v="New York"/>
    <n v="10035"/>
    <x v="3"/>
    <s v="FUR-FU-10002191"/>
    <s v="Furniture"/>
    <x v="0"/>
    <x v="5"/>
    <x v="769"/>
    <n v="13.96"/>
  </r>
  <r>
    <n v="8612"/>
    <s v="CA-2018-123624"/>
    <d v="2018-11-13T00:00:00"/>
    <d v="2018-11-17T00:00:00"/>
    <x v="2"/>
    <s v="Second Class"/>
    <x v="339"/>
    <x v="339"/>
    <s v="Consumer"/>
    <s v="United States"/>
    <s v="Oxnard"/>
    <s v="California"/>
    <n v="93030"/>
    <x v="1"/>
    <s v="TEC-AC-10000682"/>
    <s v="Technology"/>
    <x v="2"/>
    <x v="11"/>
    <x v="1336"/>
    <n v="82.95"/>
  </r>
  <r>
    <n v="8613"/>
    <s v="CA-2017-146437"/>
    <d v="2017-01-28T00:00:00"/>
    <d v="2017-02-01T00:00:00"/>
    <x v="7"/>
    <s v="Second Class"/>
    <x v="428"/>
    <x v="428"/>
    <s v="Corporate"/>
    <s v="United States"/>
    <s v="Los Angeles"/>
    <s v="California"/>
    <n v="90036"/>
    <x v="1"/>
    <s v="OFF-AR-10000588"/>
    <s v="Office Supplies"/>
    <x v="1"/>
    <x v="6"/>
    <x v="398"/>
    <n v="39.68"/>
  </r>
  <r>
    <n v="8614"/>
    <s v="CA-2017-138233"/>
    <d v="2017-09-11T00:00:00"/>
    <d v="2017-11-14T00:00:00"/>
    <x v="3"/>
    <s v="Standard Class"/>
    <x v="58"/>
    <x v="58"/>
    <s v="Consumer"/>
    <s v="United States"/>
    <s v="Oakland"/>
    <s v="California"/>
    <n v="94601"/>
    <x v="1"/>
    <s v="TEC-AC-10002001"/>
    <s v="Technology"/>
    <x v="2"/>
    <x v="11"/>
    <x v="265"/>
    <n v="479.97"/>
  </r>
  <r>
    <n v="8615"/>
    <s v="CA-2017-165918"/>
    <d v="2017-10-09T00:00:00"/>
    <d v="2017-09-14T00:00:00"/>
    <x v="8"/>
    <s v="Standard Class"/>
    <x v="420"/>
    <x v="420"/>
    <s v="Consumer"/>
    <s v="United States"/>
    <s v="Edmonds"/>
    <s v="Washington"/>
    <n v="98026"/>
    <x v="1"/>
    <s v="OFF-LA-10003720"/>
    <s v="Office Supplies"/>
    <x v="1"/>
    <x v="2"/>
    <x v="1636"/>
    <n v="7.38"/>
  </r>
  <r>
    <n v="8616"/>
    <s v="CA-2017-165918"/>
    <d v="2017-10-09T00:00:00"/>
    <d v="2017-09-14T00:00:00"/>
    <x v="8"/>
    <s v="Standard Class"/>
    <x v="420"/>
    <x v="420"/>
    <s v="Consumer"/>
    <s v="United States"/>
    <s v="Edmonds"/>
    <s v="Washington"/>
    <n v="98026"/>
    <x v="1"/>
    <s v="OFF-BI-10004364"/>
    <s v="Office Supplies"/>
    <x v="1"/>
    <x v="8"/>
    <x v="305"/>
    <n v="14.256"/>
  </r>
  <r>
    <n v="8617"/>
    <s v="CA-2017-165918"/>
    <d v="2017-10-09T00:00:00"/>
    <d v="2017-09-14T00:00:00"/>
    <x v="8"/>
    <s v="Standard Class"/>
    <x v="420"/>
    <x v="420"/>
    <s v="Consumer"/>
    <s v="United States"/>
    <s v="Edmonds"/>
    <s v="Washington"/>
    <n v="98026"/>
    <x v="1"/>
    <s v="OFF-PA-10000100"/>
    <s v="Office Supplies"/>
    <x v="1"/>
    <x v="10"/>
    <x v="833"/>
    <n v="81.98"/>
  </r>
  <r>
    <n v="8618"/>
    <s v="CA-2017-165918"/>
    <d v="2017-10-09T00:00:00"/>
    <d v="2017-09-14T00:00:00"/>
    <x v="8"/>
    <s v="Standard Class"/>
    <x v="420"/>
    <x v="420"/>
    <s v="Consumer"/>
    <s v="United States"/>
    <s v="Edmonds"/>
    <s v="Washington"/>
    <n v="98026"/>
    <x v="1"/>
    <s v="OFF-BI-10004826"/>
    <s v="Office Supplies"/>
    <x v="1"/>
    <x v="8"/>
    <x v="728"/>
    <n v="39.624000000000002"/>
  </r>
  <r>
    <n v="8619"/>
    <s v="CA-2018-117513"/>
    <d v="2018-03-03T00:00:00"/>
    <d v="2018-03-08T00:00:00"/>
    <x v="10"/>
    <s v="Standard Class"/>
    <x v="387"/>
    <x v="387"/>
    <s v="Corporate"/>
    <s v="United States"/>
    <s v="Los Angeles"/>
    <s v="California"/>
    <n v="90004"/>
    <x v="1"/>
    <s v="FUR-TA-10001520"/>
    <s v="Furniture"/>
    <x v="0"/>
    <x v="3"/>
    <x v="718"/>
    <n v="399.67200000000003"/>
  </r>
  <r>
    <n v="8620"/>
    <s v="CA-2018-132437"/>
    <d v="2018-08-09T00:00:00"/>
    <d v="2018-09-13T00:00:00"/>
    <x v="0"/>
    <s v="Second Class"/>
    <x v="313"/>
    <x v="313"/>
    <s v="Corporate"/>
    <s v="United States"/>
    <s v="New York City"/>
    <s v="New York"/>
    <n v="10024"/>
    <x v="3"/>
    <s v="OFF-ST-10001031"/>
    <s v="Office Supplies"/>
    <x v="1"/>
    <x v="4"/>
    <x v="1560"/>
    <n v="65.12"/>
  </r>
  <r>
    <n v="8621"/>
    <s v="US-2018-119319"/>
    <d v="2018-06-11T00:00:00"/>
    <d v="2018-11-09T00:00:00"/>
    <x v="9"/>
    <s v="Second Class"/>
    <x v="702"/>
    <x v="702"/>
    <s v="Consumer"/>
    <s v="United States"/>
    <s v="Dallas"/>
    <s v="Texas"/>
    <n v="75217"/>
    <x v="2"/>
    <s v="FUR-FU-10003878"/>
    <s v="Furniture"/>
    <x v="0"/>
    <x v="5"/>
    <x v="677"/>
    <n v="30.56"/>
  </r>
  <r>
    <n v="8622"/>
    <s v="CA-2018-104318"/>
    <d v="2018-05-13T00:00:00"/>
    <d v="2018-05-18T00:00:00"/>
    <x v="5"/>
    <s v="Standard Class"/>
    <x v="395"/>
    <x v="395"/>
    <s v="Corporate"/>
    <s v="United States"/>
    <s v="Franklin"/>
    <s v="Tennessee"/>
    <n v="37064"/>
    <x v="0"/>
    <s v="OFF-AP-10000358"/>
    <s v="Office Supplies"/>
    <x v="1"/>
    <x v="9"/>
    <x v="95"/>
    <n v="20.768000000000001"/>
  </r>
  <r>
    <n v="8623"/>
    <s v="US-2017-114230"/>
    <d v="2017-11-27T00:00:00"/>
    <d v="2017-12-01T00:00:00"/>
    <x v="2"/>
    <s v="Standard Class"/>
    <x v="632"/>
    <x v="632"/>
    <s v="Consumer"/>
    <s v="United States"/>
    <s v="Phoenix"/>
    <s v="Arizona"/>
    <n v="85023"/>
    <x v="1"/>
    <s v="OFF-ST-10000876"/>
    <s v="Office Supplies"/>
    <x v="1"/>
    <x v="4"/>
    <x v="254"/>
    <n v="39.808"/>
  </r>
  <r>
    <n v="8624"/>
    <s v="CA-2016-136147"/>
    <d v="2016-11-13T00:00:00"/>
    <d v="2016-11-18T00:00:00"/>
    <x v="2"/>
    <s v="Standard Class"/>
    <x v="248"/>
    <x v="248"/>
    <s v="Consumer"/>
    <s v="United States"/>
    <s v="Miami"/>
    <s v="Florida"/>
    <n v="33178"/>
    <x v="0"/>
    <s v="OFF-BI-10004224"/>
    <s v="Office Supplies"/>
    <x v="1"/>
    <x v="8"/>
    <x v="1070"/>
    <n v="121.104"/>
  </r>
  <r>
    <n v="8625"/>
    <s v="CA-2016-136147"/>
    <d v="2016-11-13T00:00:00"/>
    <d v="2016-11-18T00:00:00"/>
    <x v="2"/>
    <s v="Standard Class"/>
    <x v="248"/>
    <x v="248"/>
    <s v="Consumer"/>
    <s v="United States"/>
    <s v="Miami"/>
    <s v="Florida"/>
    <n v="33178"/>
    <x v="0"/>
    <s v="TEC-AC-10004568"/>
    <s v="Technology"/>
    <x v="2"/>
    <x v="11"/>
    <x v="1118"/>
    <n v="111.96"/>
  </r>
  <r>
    <n v="8626"/>
    <s v="CA-2016-156118"/>
    <d v="2016-08-12T00:00:00"/>
    <d v="2016-12-12T00:00:00"/>
    <x v="0"/>
    <s v="Standard Class"/>
    <x v="428"/>
    <x v="428"/>
    <s v="Corporate"/>
    <s v="United States"/>
    <s v="Colorado Springs"/>
    <s v="Colorado"/>
    <n v="80906"/>
    <x v="1"/>
    <s v="OFF-PA-10000533"/>
    <s v="Office Supplies"/>
    <x v="1"/>
    <x v="10"/>
    <x v="1205"/>
    <n v="15.696"/>
  </r>
  <r>
    <n v="8627"/>
    <s v="CA-2016-164084"/>
    <d v="2016-07-09T00:00:00"/>
    <d v="2016-09-12T00:00:00"/>
    <x v="6"/>
    <s v="Standard Class"/>
    <x v="132"/>
    <x v="132"/>
    <s v="Corporate"/>
    <s v="United States"/>
    <s v="New York City"/>
    <s v="New York"/>
    <n v="10011"/>
    <x v="3"/>
    <s v="OFF-ST-10003638"/>
    <s v="Office Supplies"/>
    <x v="1"/>
    <x v="4"/>
    <x v="1231"/>
    <n v="70.260000000000005"/>
  </r>
  <r>
    <n v="8628"/>
    <s v="CA-2016-164084"/>
    <d v="2016-07-09T00:00:00"/>
    <d v="2016-09-12T00:00:00"/>
    <x v="6"/>
    <s v="Standard Class"/>
    <x v="132"/>
    <x v="132"/>
    <s v="Corporate"/>
    <s v="United States"/>
    <s v="New York City"/>
    <s v="New York"/>
    <n v="10011"/>
    <x v="3"/>
    <s v="TEC-AC-10002305"/>
    <s v="Technology"/>
    <x v="2"/>
    <x v="11"/>
    <x v="1530"/>
    <n v="90"/>
  </r>
  <r>
    <n v="8629"/>
    <s v="CA-2016-164084"/>
    <d v="2016-07-09T00:00:00"/>
    <d v="2016-09-12T00:00:00"/>
    <x v="6"/>
    <s v="Standard Class"/>
    <x v="132"/>
    <x v="132"/>
    <s v="Corporate"/>
    <s v="United States"/>
    <s v="New York City"/>
    <s v="New York"/>
    <n v="10011"/>
    <x v="3"/>
    <s v="OFF-BI-10000605"/>
    <s v="Office Supplies"/>
    <x v="1"/>
    <x v="8"/>
    <x v="536"/>
    <n v="6.0960000000000001"/>
  </r>
  <r>
    <n v="8630"/>
    <s v="CA-2016-164084"/>
    <d v="2016-07-09T00:00:00"/>
    <d v="2016-09-12T00:00:00"/>
    <x v="6"/>
    <s v="Standard Class"/>
    <x v="132"/>
    <x v="132"/>
    <s v="Corporate"/>
    <s v="United States"/>
    <s v="New York City"/>
    <s v="New York"/>
    <n v="10011"/>
    <x v="3"/>
    <s v="FUR-TA-10003569"/>
    <s v="Furniture"/>
    <x v="0"/>
    <x v="3"/>
    <x v="1367"/>
    <n v="481.17599999999999"/>
  </r>
  <r>
    <n v="8631"/>
    <s v="CA-2016-164084"/>
    <d v="2016-07-09T00:00:00"/>
    <d v="2016-09-12T00:00:00"/>
    <x v="6"/>
    <s v="Standard Class"/>
    <x v="132"/>
    <x v="132"/>
    <s v="Corporate"/>
    <s v="United States"/>
    <s v="New York City"/>
    <s v="New York"/>
    <n v="10011"/>
    <x v="3"/>
    <s v="OFF-FA-10003059"/>
    <s v="Office Supplies"/>
    <x v="1"/>
    <x v="13"/>
    <x v="802"/>
    <n v="7.24"/>
  </r>
  <r>
    <n v="8632"/>
    <s v="CA-2017-107783"/>
    <d v="2017-07-28T00:00:00"/>
    <d v="2017-07-29T00:00:00"/>
    <x v="6"/>
    <s v="First Class"/>
    <x v="220"/>
    <x v="220"/>
    <s v="Consumer"/>
    <s v="United States"/>
    <s v="Bethlehem"/>
    <s v="Pennsylvania"/>
    <n v="18018"/>
    <x v="3"/>
    <s v="FUR-BO-10004409"/>
    <s v="Furniture"/>
    <x v="0"/>
    <x v="0"/>
    <x v="631"/>
    <n v="177.45"/>
  </r>
  <r>
    <n v="8633"/>
    <s v="CA-2017-107783"/>
    <d v="2017-07-28T00:00:00"/>
    <d v="2017-07-29T00:00:00"/>
    <x v="6"/>
    <s v="First Class"/>
    <x v="220"/>
    <x v="220"/>
    <s v="Consumer"/>
    <s v="United States"/>
    <s v="Bethlehem"/>
    <s v="Pennsylvania"/>
    <n v="18018"/>
    <x v="3"/>
    <s v="OFF-BI-10000545"/>
    <s v="Office Supplies"/>
    <x v="1"/>
    <x v="8"/>
    <x v="692"/>
    <n v="1369.7639999999999"/>
  </r>
  <r>
    <n v="8634"/>
    <s v="CA-2017-107783"/>
    <d v="2017-07-28T00:00:00"/>
    <d v="2017-07-29T00:00:00"/>
    <x v="6"/>
    <s v="First Class"/>
    <x v="220"/>
    <x v="220"/>
    <s v="Consumer"/>
    <s v="United States"/>
    <s v="Bethlehem"/>
    <s v="Pennsylvania"/>
    <n v="18018"/>
    <x v="3"/>
    <s v="OFF-AP-10004052"/>
    <s v="Office Supplies"/>
    <x v="1"/>
    <x v="9"/>
    <x v="1671"/>
    <n v="9.48"/>
  </r>
  <r>
    <n v="8635"/>
    <s v="CA-2018-159793"/>
    <d v="2018-08-25T00:00:00"/>
    <d v="2018-08-29T00:00:00"/>
    <x v="0"/>
    <s v="Standard Class"/>
    <x v="277"/>
    <x v="277"/>
    <s v="Consumer"/>
    <s v="United States"/>
    <s v="Philadelphia"/>
    <s v="Pennsylvania"/>
    <n v="19140"/>
    <x v="3"/>
    <s v="FUR-BO-10001798"/>
    <s v="Furniture"/>
    <x v="0"/>
    <x v="0"/>
    <x v="0"/>
    <n v="130.97999999999999"/>
  </r>
  <r>
    <n v="8636"/>
    <s v="CA-2015-160094"/>
    <d v="2015-04-30T00:00:00"/>
    <d v="2015-05-02T00:00:00"/>
    <x v="4"/>
    <s v="First Class"/>
    <x v="594"/>
    <x v="594"/>
    <s v="Consumer"/>
    <s v="United States"/>
    <s v="Louisville"/>
    <s v="Kentucky"/>
    <n v="40214"/>
    <x v="0"/>
    <s v="OFF-AR-10004010"/>
    <s v="Office Supplies"/>
    <x v="1"/>
    <x v="6"/>
    <x v="1743"/>
    <n v="174.95"/>
  </r>
  <r>
    <n v="8637"/>
    <s v="CA-2015-160094"/>
    <d v="2015-04-30T00:00:00"/>
    <d v="2015-05-02T00:00:00"/>
    <x v="4"/>
    <s v="First Class"/>
    <x v="594"/>
    <x v="594"/>
    <s v="Consumer"/>
    <s v="United States"/>
    <s v="Louisville"/>
    <s v="Kentucky"/>
    <n v="40214"/>
    <x v="0"/>
    <s v="OFF-ST-10000585"/>
    <s v="Office Supplies"/>
    <x v="1"/>
    <x v="4"/>
    <x v="546"/>
    <n v="826"/>
  </r>
  <r>
    <n v="8638"/>
    <s v="CA-2018-151281"/>
    <d v="2018-04-27T00:00:00"/>
    <d v="2018-05-02T00:00:00"/>
    <x v="4"/>
    <s v="Standard Class"/>
    <x v="31"/>
    <x v="31"/>
    <s v="Consumer"/>
    <s v="United States"/>
    <s v="Seattle"/>
    <s v="Washington"/>
    <n v="98105"/>
    <x v="1"/>
    <s v="FUR-FU-10000397"/>
    <s v="Furniture"/>
    <x v="0"/>
    <x v="5"/>
    <x v="63"/>
    <n v="139.58000000000001"/>
  </r>
  <r>
    <n v="8639"/>
    <s v="CA-2018-118346"/>
    <d v="2018-07-23T00:00:00"/>
    <d v="2018-07-24T00:00:00"/>
    <x v="6"/>
    <s v="First Class"/>
    <x v="178"/>
    <x v="178"/>
    <s v="Home Office"/>
    <s v="United States"/>
    <s v="Kenosha"/>
    <s v="Wisconsin"/>
    <n v="53142"/>
    <x v="2"/>
    <s v="TEC-AC-10000736"/>
    <s v="Technology"/>
    <x v="2"/>
    <x v="11"/>
    <x v="1094"/>
    <n v="399.95"/>
  </r>
  <r>
    <n v="8640"/>
    <s v="CA-2015-129819"/>
    <d v="2015-12-13T00:00:00"/>
    <d v="2015-12-15T00:00:00"/>
    <x v="1"/>
    <s v="Second Class"/>
    <x v="169"/>
    <x v="169"/>
    <s v="Corporate"/>
    <s v="United States"/>
    <s v="Henderson"/>
    <s v="Kentucky"/>
    <n v="42420"/>
    <x v="0"/>
    <s v="OFF-BI-10004970"/>
    <s v="Office Supplies"/>
    <x v="1"/>
    <x v="8"/>
    <x v="917"/>
    <n v="12.39"/>
  </r>
  <r>
    <n v="8641"/>
    <s v="US-2018-148551"/>
    <d v="2018-12-01T00:00:00"/>
    <d v="2018-01-16T00:00:00"/>
    <x v="1"/>
    <s v="Standard Class"/>
    <x v="106"/>
    <x v="106"/>
    <s v="Corporate"/>
    <s v="United States"/>
    <s v="Dallas"/>
    <s v="Texas"/>
    <n v="75217"/>
    <x v="2"/>
    <s v="OFF-BI-10000545"/>
    <s v="Office Supplies"/>
    <x v="1"/>
    <x v="8"/>
    <x v="692"/>
    <n v="760.98"/>
  </r>
  <r>
    <n v="8642"/>
    <s v="CA-2018-147767"/>
    <d v="2018-02-12T00:00:00"/>
    <d v="2018-12-02T00:00:00"/>
    <x v="11"/>
    <s v="Same Day"/>
    <x v="603"/>
    <x v="603"/>
    <s v="Consumer"/>
    <s v="United States"/>
    <s v="Peoria"/>
    <s v="Arizona"/>
    <n v="85345"/>
    <x v="1"/>
    <s v="OFF-BI-10001670"/>
    <s v="Office Supplies"/>
    <x v="1"/>
    <x v="8"/>
    <x v="443"/>
    <n v="67.86"/>
  </r>
  <r>
    <n v="8643"/>
    <s v="CA-2016-108259"/>
    <d v="2016-08-11T00:00:00"/>
    <d v="2016-11-15T00:00:00"/>
    <x v="0"/>
    <s v="Standard Class"/>
    <x v="374"/>
    <x v="374"/>
    <s v="Corporate"/>
    <s v="United States"/>
    <s v="Jacksonville"/>
    <s v="North Carolina"/>
    <n v="28540"/>
    <x v="0"/>
    <s v="OFF-FA-10000624"/>
    <s v="Office Supplies"/>
    <x v="1"/>
    <x v="13"/>
    <x v="294"/>
    <n v="31.504000000000001"/>
  </r>
  <r>
    <n v="8644"/>
    <s v="CA-2016-108259"/>
    <d v="2016-08-11T00:00:00"/>
    <d v="2016-11-15T00:00:00"/>
    <x v="0"/>
    <s v="Standard Class"/>
    <x v="374"/>
    <x v="374"/>
    <s v="Corporate"/>
    <s v="United States"/>
    <s v="Jacksonville"/>
    <s v="North Carolina"/>
    <n v="28540"/>
    <x v="0"/>
    <s v="OFF-LA-10002945"/>
    <s v="Office Supplies"/>
    <x v="1"/>
    <x v="2"/>
    <x v="1612"/>
    <n v="5.04"/>
  </r>
  <r>
    <n v="8645"/>
    <s v="CA-2016-108259"/>
    <d v="2016-08-11T00:00:00"/>
    <d v="2016-11-15T00:00:00"/>
    <x v="0"/>
    <s v="Standard Class"/>
    <x v="374"/>
    <x v="374"/>
    <s v="Corporate"/>
    <s v="United States"/>
    <s v="Jacksonville"/>
    <s v="North Carolina"/>
    <n v="28540"/>
    <x v="0"/>
    <s v="OFF-BI-10000315"/>
    <s v="Office Supplies"/>
    <x v="1"/>
    <x v="8"/>
    <x v="412"/>
    <n v="39.878999999999998"/>
  </r>
  <r>
    <n v="8646"/>
    <s v="CA-2016-108259"/>
    <d v="2016-08-11T00:00:00"/>
    <d v="2016-11-15T00:00:00"/>
    <x v="0"/>
    <s v="Standard Class"/>
    <x v="374"/>
    <x v="374"/>
    <s v="Corporate"/>
    <s v="United States"/>
    <s v="Jacksonville"/>
    <s v="North Carolina"/>
    <n v="28540"/>
    <x v="0"/>
    <s v="FUR-FU-10000023"/>
    <s v="Furniture"/>
    <x v="0"/>
    <x v="5"/>
    <x v="325"/>
    <n v="4.7119999999999997"/>
  </r>
  <r>
    <n v="8647"/>
    <s v="CA-2017-113341"/>
    <d v="2017-11-25T00:00:00"/>
    <d v="2017-11-29T00:00:00"/>
    <x v="2"/>
    <s v="Standard Class"/>
    <x v="708"/>
    <x v="708"/>
    <s v="Consumer"/>
    <s v="United States"/>
    <s v="Los Angeles"/>
    <s v="California"/>
    <n v="90032"/>
    <x v="1"/>
    <s v="FUR-CH-10004698"/>
    <s v="Furniture"/>
    <x v="0"/>
    <x v="1"/>
    <x v="168"/>
    <n v="194.352"/>
  </r>
  <r>
    <n v="8648"/>
    <s v="US-2016-131842"/>
    <d v="2016-05-12T00:00:00"/>
    <d v="2016-12-08T00:00:00"/>
    <x v="5"/>
    <s v="First Class"/>
    <x v="645"/>
    <x v="645"/>
    <s v="Corporate"/>
    <s v="United States"/>
    <s v="Nashville"/>
    <s v="Tennessee"/>
    <n v="37211"/>
    <x v="0"/>
    <s v="FUR-CH-10004477"/>
    <s v="Furniture"/>
    <x v="0"/>
    <x v="1"/>
    <x v="213"/>
    <n v="97.424000000000007"/>
  </r>
  <r>
    <n v="8649"/>
    <s v="CA-2017-164574"/>
    <d v="2017-07-29T00:00:00"/>
    <d v="2017-08-03T00:00:00"/>
    <x v="6"/>
    <s v="Standard Class"/>
    <x v="653"/>
    <x v="653"/>
    <s v="Consumer"/>
    <s v="United States"/>
    <s v="Charlotte"/>
    <s v="North Carolina"/>
    <n v="28205"/>
    <x v="0"/>
    <s v="OFF-ST-10003816"/>
    <s v="Office Supplies"/>
    <x v="1"/>
    <x v="4"/>
    <x v="717"/>
    <n v="704.76"/>
  </r>
  <r>
    <n v="8650"/>
    <s v="CA-2017-164574"/>
    <d v="2017-07-29T00:00:00"/>
    <d v="2017-08-03T00:00:00"/>
    <x v="6"/>
    <s v="Standard Class"/>
    <x v="653"/>
    <x v="653"/>
    <s v="Consumer"/>
    <s v="United States"/>
    <s v="Charlotte"/>
    <s v="North Carolina"/>
    <n v="28205"/>
    <x v="0"/>
    <s v="OFF-BI-10002429"/>
    <s v="Office Supplies"/>
    <x v="1"/>
    <x v="8"/>
    <x v="472"/>
    <n v="27.396000000000001"/>
  </r>
  <r>
    <n v="8651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OFF-FA-10000840"/>
    <s v="Office Supplies"/>
    <x v="1"/>
    <x v="13"/>
    <x v="1694"/>
    <n v="5.7"/>
  </r>
  <r>
    <n v="8652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FUR-FU-10001918"/>
    <s v="Furniture"/>
    <x v="0"/>
    <x v="5"/>
    <x v="283"/>
    <n v="14.19"/>
  </r>
  <r>
    <n v="8653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OFF-SU-10001574"/>
    <s v="Office Supplies"/>
    <x v="1"/>
    <x v="14"/>
    <x v="503"/>
    <n v="7.3"/>
  </r>
  <r>
    <n v="8654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TEC-AC-10001606"/>
    <s v="Technology"/>
    <x v="2"/>
    <x v="11"/>
    <x v="590"/>
    <n v="199.98"/>
  </r>
  <r>
    <n v="8655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TEC-AC-10003399"/>
    <s v="Technology"/>
    <x v="2"/>
    <x v="11"/>
    <x v="1506"/>
    <n v="144.96"/>
  </r>
  <r>
    <n v="8656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TEC-AC-10000865"/>
    <s v="Technology"/>
    <x v="2"/>
    <x v="11"/>
    <x v="1005"/>
    <n v="118"/>
  </r>
  <r>
    <n v="8657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OFF-PA-10002923"/>
    <s v="Office Supplies"/>
    <x v="1"/>
    <x v="10"/>
    <x v="1426"/>
    <n v="48.94"/>
  </r>
  <r>
    <n v="8658"/>
    <s v="CA-2015-142769"/>
    <d v="2015-09-13T00:00:00"/>
    <d v="2015-09-13T00:00:00"/>
    <x v="3"/>
    <s v="Same Day"/>
    <x v="261"/>
    <x v="261"/>
    <s v="Consumer"/>
    <s v="United States"/>
    <s v="Seattle"/>
    <s v="Washington"/>
    <n v="98103"/>
    <x v="1"/>
    <s v="OFF-AP-10004785"/>
    <s v="Office Supplies"/>
    <x v="1"/>
    <x v="9"/>
    <x v="1186"/>
    <n v="22.66"/>
  </r>
  <r>
    <n v="8659"/>
    <s v="CA-2017-168361"/>
    <d v="2017-06-21T00:00:00"/>
    <d v="2017-06-25T00:00:00"/>
    <x v="9"/>
    <s v="Standard Class"/>
    <x v="33"/>
    <x v="33"/>
    <s v="Corporate"/>
    <s v="United States"/>
    <s v="Chicago"/>
    <s v="Illinois"/>
    <n v="60623"/>
    <x v="2"/>
    <s v="OFF-BI-10003727"/>
    <s v="Office Supplies"/>
    <x v="1"/>
    <x v="8"/>
    <x v="805"/>
    <n v="0.83599999999999997"/>
  </r>
  <r>
    <n v="8660"/>
    <s v="CA-2017-153185"/>
    <d v="2017-03-09T00:00:00"/>
    <d v="2017-09-08T00:00:00"/>
    <x v="10"/>
    <s v="Standard Class"/>
    <x v="588"/>
    <x v="588"/>
    <s v="Corporate"/>
    <s v="United States"/>
    <s v="Cincinnati"/>
    <s v="Ohio"/>
    <n v="45231"/>
    <x v="3"/>
    <s v="OFF-PA-10002246"/>
    <s v="Office Supplies"/>
    <x v="1"/>
    <x v="10"/>
    <x v="1395"/>
    <n v="30.96"/>
  </r>
  <r>
    <n v="8661"/>
    <s v="CA-2018-124765"/>
    <d v="2018-11-25T00:00:00"/>
    <d v="2018-11-30T00:00:00"/>
    <x v="2"/>
    <s v="Standard Class"/>
    <x v="521"/>
    <x v="521"/>
    <s v="Consumer"/>
    <s v="United States"/>
    <s v="Fort Lauderdale"/>
    <s v="Florida"/>
    <n v="33311"/>
    <x v="0"/>
    <s v="FUR-BO-10003965"/>
    <s v="Furniture"/>
    <x v="0"/>
    <x v="0"/>
    <x v="1092"/>
    <n v="723.92"/>
  </r>
  <r>
    <n v="8662"/>
    <s v="CA-2016-131856"/>
    <d v="2016-12-05T00:00:00"/>
    <d v="2016-05-17T00:00:00"/>
    <x v="1"/>
    <s v="Standard Class"/>
    <x v="506"/>
    <x v="506"/>
    <s v="Consumer"/>
    <s v="United States"/>
    <s v="Houston"/>
    <s v="Texas"/>
    <n v="77041"/>
    <x v="2"/>
    <s v="FUR-FU-10000175"/>
    <s v="Furniture"/>
    <x v="0"/>
    <x v="5"/>
    <x v="1638"/>
    <n v="21.968"/>
  </r>
  <r>
    <n v="8663"/>
    <s v="CA-2016-131856"/>
    <d v="2016-12-05T00:00:00"/>
    <d v="2016-05-17T00:00:00"/>
    <x v="1"/>
    <s v="Standard Class"/>
    <x v="506"/>
    <x v="506"/>
    <s v="Consumer"/>
    <s v="United States"/>
    <s v="Houston"/>
    <s v="Texas"/>
    <n v="77041"/>
    <x v="2"/>
    <s v="TEC-PH-10001336"/>
    <s v="Technology"/>
    <x v="2"/>
    <x v="7"/>
    <x v="950"/>
    <n v="619.15200000000004"/>
  </r>
  <r>
    <n v="8664"/>
    <s v="CA-2016-131856"/>
    <d v="2016-12-05T00:00:00"/>
    <d v="2016-05-17T00:00:00"/>
    <x v="1"/>
    <s v="Standard Class"/>
    <x v="506"/>
    <x v="506"/>
    <s v="Consumer"/>
    <s v="United States"/>
    <s v="Houston"/>
    <s v="Texas"/>
    <n v="77041"/>
    <x v="2"/>
    <s v="OFF-PA-10001954"/>
    <s v="Office Supplies"/>
    <x v="1"/>
    <x v="10"/>
    <x v="600"/>
    <n v="127.904"/>
  </r>
  <r>
    <n v="8665"/>
    <s v="CA-2018-126634"/>
    <d v="2018-03-30T00:00:00"/>
    <d v="2018-04-01T00:00:00"/>
    <x v="10"/>
    <s v="Second Class"/>
    <x v="269"/>
    <x v="269"/>
    <s v="Consumer"/>
    <s v="United States"/>
    <s v="Lakewood"/>
    <s v="California"/>
    <n v="90712"/>
    <x v="1"/>
    <s v="FUR-FU-10004973"/>
    <s v="Furniture"/>
    <x v="0"/>
    <x v="5"/>
    <x v="1143"/>
    <n v="94.2"/>
  </r>
  <r>
    <n v="8666"/>
    <s v="CA-2017-118500"/>
    <d v="2017-11-17T00:00:00"/>
    <d v="2017-11-18T00:00:00"/>
    <x v="2"/>
    <s v="First Class"/>
    <x v="707"/>
    <x v="707"/>
    <s v="Home Office"/>
    <s v="United States"/>
    <s v="San Francisco"/>
    <s v="California"/>
    <n v="94122"/>
    <x v="1"/>
    <s v="OFF-SU-10004231"/>
    <s v="Office Supplies"/>
    <x v="1"/>
    <x v="14"/>
    <x v="557"/>
    <n v="49.5"/>
  </r>
  <r>
    <n v="8667"/>
    <s v="CA-2017-163951"/>
    <d v="2017-12-30T00:00:00"/>
    <d v="2018-01-02T00:00:00"/>
    <x v="1"/>
    <s v="First Class"/>
    <x v="788"/>
    <x v="788"/>
    <s v="Corporate"/>
    <s v="United States"/>
    <s v="Philadelphia"/>
    <s v="Pennsylvania"/>
    <n v="19140"/>
    <x v="3"/>
    <s v="OFF-AR-10004269"/>
    <s v="Office Supplies"/>
    <x v="1"/>
    <x v="6"/>
    <x v="1550"/>
    <n v="16.52"/>
  </r>
  <r>
    <n v="8668"/>
    <s v="CA-2017-149916"/>
    <d v="2017-12-22T00:00:00"/>
    <d v="2017-12-24T00:00:00"/>
    <x v="1"/>
    <s v="Second Class"/>
    <x v="525"/>
    <x v="525"/>
    <s v="Home Office"/>
    <s v="United States"/>
    <s v="Seattle"/>
    <s v="Washington"/>
    <n v="98115"/>
    <x v="1"/>
    <s v="OFF-BI-10004002"/>
    <s v="Office Supplies"/>
    <x v="1"/>
    <x v="8"/>
    <x v="154"/>
    <n v="55.36"/>
  </r>
  <r>
    <n v="8669"/>
    <s v="CA-2017-149916"/>
    <d v="2017-12-22T00:00:00"/>
    <d v="2017-12-24T00:00:00"/>
    <x v="1"/>
    <s v="Second Class"/>
    <x v="525"/>
    <x v="525"/>
    <s v="Home Office"/>
    <s v="United States"/>
    <s v="Seattle"/>
    <s v="Washington"/>
    <n v="98115"/>
    <x v="1"/>
    <s v="TEC-MA-10000752"/>
    <s v="Technology"/>
    <x v="2"/>
    <x v="15"/>
    <x v="1692"/>
    <n v="11.56"/>
  </r>
  <r>
    <n v="8670"/>
    <s v="CA-2016-158918"/>
    <d v="2016-12-20T00:00:00"/>
    <d v="2016-12-25T00:00:00"/>
    <x v="1"/>
    <s v="Second Class"/>
    <x v="482"/>
    <x v="482"/>
    <s v="Consumer"/>
    <s v="United States"/>
    <s v="Los Angeles"/>
    <s v="California"/>
    <n v="90036"/>
    <x v="1"/>
    <s v="OFF-PA-10004947"/>
    <s v="Office Supplies"/>
    <x v="1"/>
    <x v="10"/>
    <x v="33"/>
    <n v="17.12"/>
  </r>
  <r>
    <n v="8671"/>
    <s v="US-2015-159611"/>
    <d v="2015-12-27T00:00:00"/>
    <d v="2016-01-01T00:00:00"/>
    <x v="1"/>
    <s v="Second Class"/>
    <x v="41"/>
    <x v="41"/>
    <s v="Consumer"/>
    <s v="United States"/>
    <s v="Cleveland"/>
    <s v="Ohio"/>
    <n v="44105"/>
    <x v="3"/>
    <s v="FUR-FU-10004904"/>
    <s v="Furniture"/>
    <x v="0"/>
    <x v="5"/>
    <x v="1589"/>
    <n v="182.352"/>
  </r>
  <r>
    <n v="8672"/>
    <s v="US-2015-159611"/>
    <d v="2015-12-27T00:00:00"/>
    <d v="2016-01-01T00:00:00"/>
    <x v="1"/>
    <s v="Second Class"/>
    <x v="41"/>
    <x v="41"/>
    <s v="Consumer"/>
    <s v="United States"/>
    <s v="Cleveland"/>
    <s v="Ohio"/>
    <n v="44105"/>
    <x v="3"/>
    <s v="OFF-ST-10002790"/>
    <s v="Office Supplies"/>
    <x v="1"/>
    <x v="4"/>
    <x v="236"/>
    <n v="118.16"/>
  </r>
  <r>
    <n v="8673"/>
    <s v="CA-2018-163265"/>
    <d v="2018-02-16T00:00:00"/>
    <d v="2018-02-21T00:00:00"/>
    <x v="11"/>
    <s v="Standard Class"/>
    <x v="559"/>
    <x v="559"/>
    <s v="Consumer"/>
    <s v="United States"/>
    <s v="Decatur"/>
    <s v="Illinois"/>
    <n v="62521"/>
    <x v="2"/>
    <s v="OFF-FA-10004854"/>
    <s v="Office Supplies"/>
    <x v="1"/>
    <x v="13"/>
    <x v="271"/>
    <n v="18.367999999999999"/>
  </r>
  <r>
    <n v="8674"/>
    <s v="CA-2018-163265"/>
    <d v="2018-02-16T00:00:00"/>
    <d v="2018-02-21T00:00:00"/>
    <x v="11"/>
    <s v="Standard Class"/>
    <x v="559"/>
    <x v="559"/>
    <s v="Consumer"/>
    <s v="United States"/>
    <s v="Decatur"/>
    <s v="Illinois"/>
    <n v="62521"/>
    <x v="2"/>
    <s v="FUR-CH-10004063"/>
    <s v="Furniture"/>
    <x v="0"/>
    <x v="1"/>
    <x v="120"/>
    <n v="600.55799999999999"/>
  </r>
  <r>
    <n v="8675"/>
    <s v="CA-2018-163265"/>
    <d v="2018-02-16T00:00:00"/>
    <d v="2018-02-21T00:00:00"/>
    <x v="11"/>
    <s v="Standard Class"/>
    <x v="559"/>
    <x v="559"/>
    <s v="Consumer"/>
    <s v="United States"/>
    <s v="Decatur"/>
    <s v="Illinois"/>
    <n v="62521"/>
    <x v="2"/>
    <s v="OFF-ST-10000642"/>
    <s v="Office Supplies"/>
    <x v="1"/>
    <x v="4"/>
    <x v="194"/>
    <n v="50.351999999999997"/>
  </r>
  <r>
    <n v="8676"/>
    <s v="CA-2018-163265"/>
    <d v="2018-02-16T00:00:00"/>
    <d v="2018-02-21T00:00:00"/>
    <x v="11"/>
    <s v="Standard Class"/>
    <x v="559"/>
    <x v="559"/>
    <s v="Consumer"/>
    <s v="United States"/>
    <s v="Decatur"/>
    <s v="Illinois"/>
    <n v="62521"/>
    <x v="2"/>
    <s v="OFF-AR-10004078"/>
    <s v="Office Supplies"/>
    <x v="1"/>
    <x v="6"/>
    <x v="512"/>
    <n v="28.032"/>
  </r>
  <r>
    <n v="8677"/>
    <s v="CA-2018-163265"/>
    <d v="2018-02-16T00:00:00"/>
    <d v="2018-02-21T00:00:00"/>
    <x v="11"/>
    <s v="Standard Class"/>
    <x v="559"/>
    <x v="559"/>
    <s v="Consumer"/>
    <s v="United States"/>
    <s v="Decatur"/>
    <s v="Illinois"/>
    <n v="62521"/>
    <x v="2"/>
    <s v="FUR-FU-10004270"/>
    <s v="Furniture"/>
    <x v="0"/>
    <x v="5"/>
    <x v="1381"/>
    <n v="7.6920000000000002"/>
  </r>
  <r>
    <n v="8678"/>
    <s v="CA-2018-141705"/>
    <d v="2018-10-24T00:00:00"/>
    <d v="2018-10-26T00:00:00"/>
    <x v="8"/>
    <s v="First Class"/>
    <x v="138"/>
    <x v="138"/>
    <s v="Consumer"/>
    <s v="United States"/>
    <s v="Mansfield"/>
    <s v="Texas"/>
    <n v="76063"/>
    <x v="2"/>
    <s v="FUR-TA-10004607"/>
    <s v="Furniture"/>
    <x v="0"/>
    <x v="3"/>
    <x v="1104"/>
    <n v="517.40499999999997"/>
  </r>
  <r>
    <n v="8679"/>
    <s v="CA-2017-112739"/>
    <d v="2017-02-09T00:00:00"/>
    <d v="2017-09-07T00:00:00"/>
    <x v="11"/>
    <s v="Second Class"/>
    <x v="279"/>
    <x v="279"/>
    <s v="Home Office"/>
    <s v="United States"/>
    <s v="Houston"/>
    <s v="Texas"/>
    <n v="77070"/>
    <x v="2"/>
    <s v="OFF-BI-10001132"/>
    <s v="Office Supplies"/>
    <x v="1"/>
    <x v="8"/>
    <x v="636"/>
    <n v="8.6080000000000005"/>
  </r>
  <r>
    <n v="8680"/>
    <s v="CA-2017-112739"/>
    <d v="2017-02-09T00:00:00"/>
    <d v="2017-09-07T00:00:00"/>
    <x v="11"/>
    <s v="Second Class"/>
    <x v="279"/>
    <x v="279"/>
    <s v="Home Office"/>
    <s v="United States"/>
    <s v="Houston"/>
    <s v="Texas"/>
    <n v="77070"/>
    <x v="2"/>
    <s v="TEC-AC-10001714"/>
    <s v="Technology"/>
    <x v="2"/>
    <x v="11"/>
    <x v="685"/>
    <n v="159.56"/>
  </r>
  <r>
    <n v="8681"/>
    <s v="CA-2017-143805"/>
    <d v="2017-01-12T00:00:00"/>
    <d v="2017-12-03T00:00:00"/>
    <x v="7"/>
    <s v="Second Class"/>
    <x v="63"/>
    <x v="63"/>
    <s v="Corporate"/>
    <s v="United States"/>
    <s v="Richmond"/>
    <s v="Virginia"/>
    <n v="23223"/>
    <x v="0"/>
    <s v="OFF-AP-10002945"/>
    <s v="Office Supplies"/>
    <x v="1"/>
    <x v="9"/>
    <x v="228"/>
    <n v="2104.5500000000002"/>
  </r>
  <r>
    <n v="8682"/>
    <s v="CA-2017-143805"/>
    <d v="2017-01-12T00:00:00"/>
    <d v="2017-12-03T00:00:00"/>
    <x v="7"/>
    <s v="Second Class"/>
    <x v="63"/>
    <x v="63"/>
    <s v="Corporate"/>
    <s v="United States"/>
    <s v="Richmond"/>
    <s v="Virginia"/>
    <n v="23223"/>
    <x v="0"/>
    <s v="OFF-SU-10004664"/>
    <s v="Office Supplies"/>
    <x v="1"/>
    <x v="14"/>
    <x v="597"/>
    <n v="40.700000000000003"/>
  </r>
  <r>
    <n v="8683"/>
    <s v="CA-2015-133634"/>
    <d v="2015-05-11T00:00:00"/>
    <d v="2015-11-10T00:00:00"/>
    <x v="5"/>
    <s v="Standard Class"/>
    <x v="256"/>
    <x v="256"/>
    <s v="Home Office"/>
    <s v="United States"/>
    <s v="Arlington"/>
    <s v="Virginia"/>
    <n v="22204"/>
    <x v="0"/>
    <s v="TEC-AC-10002550"/>
    <s v="Technology"/>
    <x v="2"/>
    <x v="11"/>
    <x v="1351"/>
    <n v="47.79"/>
  </r>
  <r>
    <n v="8684"/>
    <s v="CA-2018-101665"/>
    <d v="2018-11-25T00:00:00"/>
    <d v="2018-12-01T00:00:00"/>
    <x v="2"/>
    <s v="Standard Class"/>
    <x v="356"/>
    <x v="356"/>
    <s v="Consumer"/>
    <s v="United States"/>
    <s v="San Francisco"/>
    <s v="California"/>
    <n v="94122"/>
    <x v="1"/>
    <s v="OFF-AR-10002335"/>
    <s v="Office Supplies"/>
    <x v="1"/>
    <x v="6"/>
    <x v="679"/>
    <n v="5.16"/>
  </r>
  <r>
    <n v="8685"/>
    <s v="CA-2017-155446"/>
    <d v="2017-12-16T00:00:00"/>
    <d v="2017-12-23T00:00:00"/>
    <x v="1"/>
    <s v="Standard Class"/>
    <x v="184"/>
    <x v="184"/>
    <s v="Home Office"/>
    <s v="United States"/>
    <s v="San Diego"/>
    <s v="California"/>
    <n v="92024"/>
    <x v="1"/>
    <s v="TEC-AC-10001445"/>
    <s v="Technology"/>
    <x v="2"/>
    <x v="11"/>
    <x v="427"/>
    <n v="21.21"/>
  </r>
  <r>
    <n v="8686"/>
    <s v="CA-2018-137323"/>
    <d v="2018-11-14T00:00:00"/>
    <d v="2018-11-18T00:00:00"/>
    <x v="2"/>
    <s v="Second Class"/>
    <x v="463"/>
    <x v="463"/>
    <s v="Corporate"/>
    <s v="United States"/>
    <s v="Watertown"/>
    <s v="New York"/>
    <n v="13601"/>
    <x v="3"/>
    <s v="OFF-ST-10003996"/>
    <s v="Office Supplies"/>
    <x v="1"/>
    <x v="4"/>
    <x v="1212"/>
    <n v="96.36"/>
  </r>
  <r>
    <n v="8687"/>
    <s v="CA-2017-144015"/>
    <d v="2017-06-26T00:00:00"/>
    <d v="2017-06-26T00:00:00"/>
    <x v="9"/>
    <s v="Same Day"/>
    <x v="340"/>
    <x v="340"/>
    <s v="Corporate"/>
    <s v="United States"/>
    <s v="Los Angeles"/>
    <s v="California"/>
    <n v="90036"/>
    <x v="1"/>
    <s v="OFF-SU-10003505"/>
    <s v="Office Supplies"/>
    <x v="1"/>
    <x v="14"/>
    <x v="413"/>
    <n v="231.72"/>
  </r>
  <r>
    <n v="8688"/>
    <s v="CA-2017-144015"/>
    <d v="2017-06-26T00:00:00"/>
    <d v="2017-06-26T00:00:00"/>
    <x v="9"/>
    <s v="Same Day"/>
    <x v="340"/>
    <x v="340"/>
    <s v="Corporate"/>
    <s v="United States"/>
    <s v="Los Angeles"/>
    <s v="California"/>
    <n v="90036"/>
    <x v="1"/>
    <s v="OFF-FA-10000624"/>
    <s v="Office Supplies"/>
    <x v="1"/>
    <x v="13"/>
    <x v="294"/>
    <n v="17.899999999999999"/>
  </r>
  <r>
    <n v="8689"/>
    <s v="CA-2017-144015"/>
    <d v="2017-06-26T00:00:00"/>
    <d v="2017-06-26T00:00:00"/>
    <x v="9"/>
    <s v="Same Day"/>
    <x v="340"/>
    <x v="340"/>
    <s v="Corporate"/>
    <s v="United States"/>
    <s v="Los Angeles"/>
    <s v="California"/>
    <n v="90036"/>
    <x v="1"/>
    <s v="OFF-PA-10002870"/>
    <s v="Office Supplies"/>
    <x v="1"/>
    <x v="10"/>
    <x v="902"/>
    <n v="12.48"/>
  </r>
  <r>
    <n v="8690"/>
    <s v="CA-2015-101427"/>
    <d v="2015-12-26T00:00:00"/>
    <d v="2015-12-30T00:00:00"/>
    <x v="1"/>
    <s v="Standard Class"/>
    <x v="672"/>
    <x v="672"/>
    <s v="Corporate"/>
    <s v="United States"/>
    <s v="Philadelphia"/>
    <s v="Pennsylvania"/>
    <n v="19140"/>
    <x v="3"/>
    <s v="OFF-AR-10002257"/>
    <s v="Office Supplies"/>
    <x v="1"/>
    <x v="6"/>
    <x v="1200"/>
    <n v="8.016"/>
  </r>
  <r>
    <n v="8691"/>
    <s v="CA-2017-136770"/>
    <d v="2017-08-14T00:00:00"/>
    <d v="2017-08-18T00:00:00"/>
    <x v="0"/>
    <s v="Standard Class"/>
    <x v="70"/>
    <x v="70"/>
    <s v="Corporate"/>
    <s v="United States"/>
    <s v="Akron"/>
    <s v="Ohio"/>
    <n v="44312"/>
    <x v="3"/>
    <s v="TEC-PH-10003580"/>
    <s v="Technology"/>
    <x v="2"/>
    <x v="7"/>
    <x v="1006"/>
    <n v="259.89600000000002"/>
  </r>
  <r>
    <n v="8692"/>
    <s v="CA-2017-136770"/>
    <d v="2017-08-14T00:00:00"/>
    <d v="2017-08-18T00:00:00"/>
    <x v="0"/>
    <s v="Standard Class"/>
    <x v="70"/>
    <x v="70"/>
    <s v="Corporate"/>
    <s v="United States"/>
    <s v="Akron"/>
    <s v="Ohio"/>
    <n v="44312"/>
    <x v="3"/>
    <s v="TEC-PH-10001530"/>
    <s v="Technology"/>
    <x v="2"/>
    <x v="7"/>
    <x v="759"/>
    <n v="247.18799999999999"/>
  </r>
  <r>
    <n v="8693"/>
    <s v="CA-2017-136770"/>
    <d v="2017-08-14T00:00:00"/>
    <d v="2017-08-18T00:00:00"/>
    <x v="0"/>
    <s v="Standard Class"/>
    <x v="70"/>
    <x v="70"/>
    <s v="Corporate"/>
    <s v="United States"/>
    <s v="Akron"/>
    <s v="Ohio"/>
    <n v="44312"/>
    <x v="3"/>
    <s v="TEC-AC-10000420"/>
    <s v="Technology"/>
    <x v="2"/>
    <x v="11"/>
    <x v="1496"/>
    <n v="279.95999999999998"/>
  </r>
  <r>
    <n v="8694"/>
    <s v="CA-2017-118311"/>
    <d v="2017-10-24T00:00:00"/>
    <d v="2017-10-28T00:00:00"/>
    <x v="8"/>
    <s v="Standard Class"/>
    <x v="525"/>
    <x v="525"/>
    <s v="Home Office"/>
    <s v="United States"/>
    <s v="San Francisco"/>
    <s v="California"/>
    <n v="94110"/>
    <x v="1"/>
    <s v="TEC-AC-10000892"/>
    <s v="Technology"/>
    <x v="2"/>
    <x v="11"/>
    <x v="293"/>
    <n v="450"/>
  </r>
  <r>
    <n v="8695"/>
    <s v="US-2015-112795"/>
    <d v="2015-08-23T00:00:00"/>
    <d v="2015-08-28T00:00:00"/>
    <x v="0"/>
    <s v="Second Class"/>
    <x v="128"/>
    <x v="128"/>
    <s v="Home Office"/>
    <s v="United States"/>
    <s v="Grand Rapids"/>
    <s v="Michigan"/>
    <n v="49505"/>
    <x v="2"/>
    <s v="OFF-PA-10001934"/>
    <s v="Office Supplies"/>
    <x v="1"/>
    <x v="10"/>
    <x v="548"/>
    <n v="19.440000000000001"/>
  </r>
  <r>
    <n v="8696"/>
    <s v="CA-2018-127096"/>
    <d v="2018-09-15T00:00:00"/>
    <d v="2018-09-17T00:00:00"/>
    <x v="3"/>
    <s v="Second Class"/>
    <x v="37"/>
    <x v="37"/>
    <s v="Home Office"/>
    <s v="United States"/>
    <s v="San Francisco"/>
    <s v="California"/>
    <n v="94109"/>
    <x v="1"/>
    <s v="FUR-TA-10003473"/>
    <s v="Furniture"/>
    <x v="0"/>
    <x v="3"/>
    <x v="216"/>
    <n v="300.904"/>
  </r>
  <r>
    <n v="8697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TEC-PH-10001051"/>
    <s v="Technology"/>
    <x v="2"/>
    <x v="7"/>
    <x v="1263"/>
    <n v="239.976"/>
  </r>
  <r>
    <n v="8698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FUR-FU-10004351"/>
    <s v="Furniture"/>
    <x v="0"/>
    <x v="5"/>
    <x v="222"/>
    <n v="31.167999999999999"/>
  </r>
  <r>
    <n v="8699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FUR-TA-10004152"/>
    <s v="Furniture"/>
    <x v="0"/>
    <x v="3"/>
    <x v="1516"/>
    <n v="120.96"/>
  </r>
  <r>
    <n v="8700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TEC-PH-10000560"/>
    <s v="Technology"/>
    <x v="2"/>
    <x v="7"/>
    <x v="752"/>
    <n v="2239.9360000000001"/>
  </r>
  <r>
    <n v="8701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OFF-AP-10004249"/>
    <s v="Office Supplies"/>
    <x v="1"/>
    <x v="9"/>
    <x v="360"/>
    <n v="76.608000000000004"/>
  </r>
  <r>
    <n v="8702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OFF-ST-10001490"/>
    <s v="Office Supplies"/>
    <x v="1"/>
    <x v="4"/>
    <x v="518"/>
    <n v="142.77600000000001"/>
  </r>
  <r>
    <n v="8703"/>
    <s v="CA-2018-119284"/>
    <d v="2018-06-15T00:00:00"/>
    <d v="2018-06-20T00:00:00"/>
    <x v="9"/>
    <s v="Standard Class"/>
    <x v="131"/>
    <x v="131"/>
    <s v="Corporate"/>
    <s v="United States"/>
    <s v="Nashville"/>
    <s v="Tennessee"/>
    <n v="37211"/>
    <x v="0"/>
    <s v="OFF-PA-10000312"/>
    <s v="Office Supplies"/>
    <x v="1"/>
    <x v="10"/>
    <x v="1829"/>
    <n v="91.36"/>
  </r>
  <r>
    <n v="8704"/>
    <s v="CA-2016-133494"/>
    <d v="2016-01-03T00:00:00"/>
    <d v="2016-03-05T00:00:00"/>
    <x v="7"/>
    <s v="Standard Class"/>
    <x v="261"/>
    <x v="261"/>
    <s v="Consumer"/>
    <s v="United States"/>
    <s v="Philadelphia"/>
    <s v="Pennsylvania"/>
    <n v="19120"/>
    <x v="3"/>
    <s v="OFF-AP-10002906"/>
    <s v="Office Supplies"/>
    <x v="1"/>
    <x v="9"/>
    <x v="1097"/>
    <n v="3.552"/>
  </r>
  <r>
    <n v="8705"/>
    <s v="CA-2017-111318"/>
    <d v="2017-07-23T00:00:00"/>
    <d v="2017-07-26T00:00:00"/>
    <x v="6"/>
    <s v="First Class"/>
    <x v="582"/>
    <x v="582"/>
    <s v="Consumer"/>
    <s v="United States"/>
    <s v="Houston"/>
    <s v="Texas"/>
    <n v="77041"/>
    <x v="2"/>
    <s v="TEC-PH-10004100"/>
    <s v="Technology"/>
    <x v="2"/>
    <x v="7"/>
    <x v="1752"/>
    <n v="115.136"/>
  </r>
  <r>
    <n v="8706"/>
    <s v="US-2015-132745"/>
    <d v="2015-01-10T00:00:00"/>
    <d v="2015-10-05T00:00:00"/>
    <x v="7"/>
    <s v="Standard Class"/>
    <x v="739"/>
    <x v="739"/>
    <s v="Home Office"/>
    <s v="United States"/>
    <s v="Reno"/>
    <s v="Nevada"/>
    <n v="89502"/>
    <x v="1"/>
    <s v="OFF-FA-10000254"/>
    <s v="Office Supplies"/>
    <x v="1"/>
    <x v="13"/>
    <x v="1823"/>
    <n v="4.71"/>
  </r>
  <r>
    <n v="8707"/>
    <s v="CA-2015-146815"/>
    <d v="2015-08-09T00:00:00"/>
    <d v="2015-09-13T00:00:00"/>
    <x v="0"/>
    <s v="Standard Class"/>
    <x v="452"/>
    <x v="452"/>
    <s v="Home Office"/>
    <s v="United States"/>
    <s v="New York City"/>
    <s v="New York"/>
    <n v="10009"/>
    <x v="3"/>
    <s v="FUR-CH-10004289"/>
    <s v="Furniture"/>
    <x v="0"/>
    <x v="1"/>
    <x v="984"/>
    <n v="172.76400000000001"/>
  </r>
  <r>
    <n v="8708"/>
    <s v="CA-2015-146815"/>
    <d v="2015-08-09T00:00:00"/>
    <d v="2015-09-13T00:00:00"/>
    <x v="0"/>
    <s v="Standard Class"/>
    <x v="452"/>
    <x v="452"/>
    <s v="Home Office"/>
    <s v="United States"/>
    <s v="New York City"/>
    <s v="New York"/>
    <n v="10009"/>
    <x v="3"/>
    <s v="OFF-AR-10003469"/>
    <s v="Office Supplies"/>
    <x v="1"/>
    <x v="6"/>
    <x v="1258"/>
    <n v="3.52"/>
  </r>
  <r>
    <n v="8709"/>
    <s v="CA-2015-119144"/>
    <d v="2015-11-16T00:00:00"/>
    <d v="2015-11-18T00:00:00"/>
    <x v="2"/>
    <s v="First Class"/>
    <x v="251"/>
    <x v="251"/>
    <s v="Corporate"/>
    <s v="United States"/>
    <s v="Los Angeles"/>
    <s v="California"/>
    <n v="90008"/>
    <x v="1"/>
    <s v="TEC-PH-10004188"/>
    <s v="Technology"/>
    <x v="2"/>
    <x v="7"/>
    <x v="770"/>
    <n v="79.968000000000004"/>
  </r>
  <r>
    <n v="8710"/>
    <s v="CA-2015-119144"/>
    <d v="2015-11-16T00:00:00"/>
    <d v="2015-11-18T00:00:00"/>
    <x v="2"/>
    <s v="First Class"/>
    <x v="251"/>
    <x v="251"/>
    <s v="Corporate"/>
    <s v="United States"/>
    <s v="Los Angeles"/>
    <s v="California"/>
    <n v="90008"/>
    <x v="1"/>
    <s v="FUR-BO-10004015"/>
    <s v="Furniture"/>
    <x v="0"/>
    <x v="0"/>
    <x v="574"/>
    <n v="305.97449999999998"/>
  </r>
  <r>
    <n v="8711"/>
    <s v="CA-2015-119144"/>
    <d v="2015-11-16T00:00:00"/>
    <d v="2015-11-18T00:00:00"/>
    <x v="2"/>
    <s v="First Class"/>
    <x v="251"/>
    <x v="251"/>
    <s v="Corporate"/>
    <s v="United States"/>
    <s v="Los Angeles"/>
    <s v="California"/>
    <n v="90008"/>
    <x v="1"/>
    <s v="OFF-ST-10000991"/>
    <s v="Office Supplies"/>
    <x v="1"/>
    <x v="4"/>
    <x v="157"/>
    <n v="344.91"/>
  </r>
  <r>
    <n v="8712"/>
    <s v="CA-2015-105648"/>
    <d v="2015-03-03T00:00:00"/>
    <d v="2015-03-07T00:00:00"/>
    <x v="10"/>
    <s v="Standard Class"/>
    <x v="412"/>
    <x v="412"/>
    <s v="Consumer"/>
    <s v="United States"/>
    <s v="San Diego"/>
    <s v="California"/>
    <n v="92037"/>
    <x v="1"/>
    <s v="FUR-TA-10002958"/>
    <s v="Furniture"/>
    <x v="0"/>
    <x v="3"/>
    <x v="965"/>
    <n v="626.35199999999998"/>
  </r>
  <r>
    <n v="8713"/>
    <s v="US-2016-145422"/>
    <d v="2016-03-12T00:00:00"/>
    <d v="2016-12-07T00:00:00"/>
    <x v="10"/>
    <s v="Standard Class"/>
    <x v="617"/>
    <x v="617"/>
    <s v="Consumer"/>
    <s v="United States"/>
    <s v="San Francisco"/>
    <s v="California"/>
    <n v="94110"/>
    <x v="1"/>
    <s v="FUR-BO-10002213"/>
    <s v="Furniture"/>
    <x v="0"/>
    <x v="0"/>
    <x v="1334"/>
    <n v="359.49900000000002"/>
  </r>
  <r>
    <n v="8714"/>
    <s v="CA-2018-136623"/>
    <d v="2018-11-07T00:00:00"/>
    <d v="2018-07-16T00:00:00"/>
    <x v="2"/>
    <s v="Standard Class"/>
    <x v="747"/>
    <x v="747"/>
    <s v="Corporate"/>
    <s v="United States"/>
    <s v="San Diego"/>
    <s v="California"/>
    <n v="92105"/>
    <x v="1"/>
    <s v="TEC-PH-10000004"/>
    <s v="Technology"/>
    <x v="2"/>
    <x v="7"/>
    <x v="611"/>
    <n v="71.951999999999998"/>
  </r>
  <r>
    <n v="8715"/>
    <s v="CA-2018-136623"/>
    <d v="2018-11-07T00:00:00"/>
    <d v="2018-07-16T00:00:00"/>
    <x v="2"/>
    <s v="Standard Class"/>
    <x v="747"/>
    <x v="747"/>
    <s v="Corporate"/>
    <s v="United States"/>
    <s v="San Diego"/>
    <s v="California"/>
    <n v="92105"/>
    <x v="1"/>
    <s v="OFF-BI-10003708"/>
    <s v="Office Supplies"/>
    <x v="1"/>
    <x v="8"/>
    <x v="978"/>
    <n v="29.8"/>
  </r>
  <r>
    <n v="8716"/>
    <s v="CA-2018-121678"/>
    <d v="2018-11-16T00:00:00"/>
    <d v="2018-11-20T00:00:00"/>
    <x v="2"/>
    <s v="Second Class"/>
    <x v="312"/>
    <x v="312"/>
    <s v="Corporate"/>
    <s v="United States"/>
    <s v="Elyria"/>
    <s v="Ohio"/>
    <n v="44035"/>
    <x v="3"/>
    <s v="OFF-BI-10002949"/>
    <s v="Office Supplies"/>
    <x v="1"/>
    <x v="8"/>
    <x v="525"/>
    <n v="1.8240000000000001"/>
  </r>
  <r>
    <n v="8717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OFF-AP-10001242"/>
    <s v="Office Supplies"/>
    <x v="1"/>
    <x v="9"/>
    <x v="1417"/>
    <n v="64.384"/>
  </r>
  <r>
    <n v="8718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FUR-FU-10001424"/>
    <s v="Furniture"/>
    <x v="0"/>
    <x v="5"/>
    <x v="698"/>
    <n v="6.984"/>
  </r>
  <r>
    <n v="8719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OFF-AR-10003469"/>
    <s v="Office Supplies"/>
    <x v="1"/>
    <x v="6"/>
    <x v="1258"/>
    <n v="11.263999999999999"/>
  </r>
  <r>
    <n v="8720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OFF-PA-10000232"/>
    <s v="Office Supplies"/>
    <x v="1"/>
    <x v="10"/>
    <x v="1631"/>
    <n v="15.552"/>
  </r>
  <r>
    <n v="8721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FUR-CH-10000229"/>
    <s v="Furniture"/>
    <x v="0"/>
    <x v="1"/>
    <x v="1621"/>
    <n v="379.37200000000001"/>
  </r>
  <r>
    <n v="8722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OFF-ST-10002562"/>
    <s v="Office Supplies"/>
    <x v="1"/>
    <x v="4"/>
    <x v="683"/>
    <n v="67.536000000000001"/>
  </r>
  <r>
    <n v="8723"/>
    <s v="CA-2017-120824"/>
    <d v="2017-12-06T00:00:00"/>
    <d v="2017-06-16T00:00:00"/>
    <x v="1"/>
    <s v="Second Class"/>
    <x v="585"/>
    <x v="585"/>
    <s v="Home Office"/>
    <s v="United States"/>
    <s v="Houston"/>
    <s v="Texas"/>
    <n v="77070"/>
    <x v="2"/>
    <s v="OFF-BI-10001525"/>
    <s v="Office Supplies"/>
    <x v="1"/>
    <x v="8"/>
    <x v="31"/>
    <n v="1.524"/>
  </r>
  <r>
    <n v="8724"/>
    <s v="US-2017-135209"/>
    <d v="2017-12-29T00:00:00"/>
    <d v="2017-12-31T00:00:00"/>
    <x v="1"/>
    <s v="Second Class"/>
    <x v="762"/>
    <x v="762"/>
    <s v="Home Office"/>
    <s v="United States"/>
    <s v="Miami"/>
    <s v="Florida"/>
    <n v="33178"/>
    <x v="0"/>
    <s v="OFF-PA-10002986"/>
    <s v="Office Supplies"/>
    <x v="1"/>
    <x v="10"/>
    <x v="482"/>
    <n v="37.408000000000001"/>
  </r>
  <r>
    <n v="8725"/>
    <s v="US-2017-135209"/>
    <d v="2017-12-29T00:00:00"/>
    <d v="2017-12-31T00:00:00"/>
    <x v="1"/>
    <s v="Second Class"/>
    <x v="762"/>
    <x v="762"/>
    <s v="Home Office"/>
    <s v="United States"/>
    <s v="Miami"/>
    <s v="Florida"/>
    <n v="33178"/>
    <x v="0"/>
    <s v="OFF-PA-10000143"/>
    <s v="Office Supplies"/>
    <x v="1"/>
    <x v="10"/>
    <x v="1701"/>
    <n v="25.344000000000001"/>
  </r>
  <r>
    <n v="8726"/>
    <s v="CA-2018-148145"/>
    <d v="2018-03-18T00:00:00"/>
    <d v="2018-03-23T00:00:00"/>
    <x v="10"/>
    <s v="Standard Class"/>
    <x v="349"/>
    <x v="349"/>
    <s v="Consumer"/>
    <s v="United States"/>
    <s v="Seattle"/>
    <s v="Washington"/>
    <n v="98115"/>
    <x v="1"/>
    <s v="OFF-AR-10003752"/>
    <s v="Office Supplies"/>
    <x v="1"/>
    <x v="6"/>
    <x v="684"/>
    <n v="46.2"/>
  </r>
  <r>
    <n v="8727"/>
    <s v="CA-2016-103870"/>
    <d v="2016-12-27T00:00:00"/>
    <d v="2016-12-31T00:00:00"/>
    <x v="1"/>
    <s v="Standard Class"/>
    <x v="133"/>
    <x v="133"/>
    <s v="Corporate"/>
    <s v="United States"/>
    <s v="Murfreesboro"/>
    <s v="Tennessee"/>
    <n v="37130"/>
    <x v="0"/>
    <s v="TEC-AC-10002370"/>
    <s v="Technology"/>
    <x v="2"/>
    <x v="11"/>
    <x v="1825"/>
    <n v="4.7279999999999998"/>
  </r>
  <r>
    <n v="8728"/>
    <s v="CA-2016-103870"/>
    <d v="2016-12-27T00:00:00"/>
    <d v="2016-12-31T00:00:00"/>
    <x v="1"/>
    <s v="Standard Class"/>
    <x v="133"/>
    <x v="133"/>
    <s v="Corporate"/>
    <s v="United States"/>
    <s v="Murfreesboro"/>
    <s v="Tennessee"/>
    <n v="37130"/>
    <x v="0"/>
    <s v="FUR-FU-10002030"/>
    <s v="Furniture"/>
    <x v="0"/>
    <x v="5"/>
    <x v="1822"/>
    <n v="53.351999999999997"/>
  </r>
  <r>
    <n v="8729"/>
    <s v="CA-2016-103870"/>
    <d v="2016-12-27T00:00:00"/>
    <d v="2016-12-31T00:00:00"/>
    <x v="1"/>
    <s v="Standard Class"/>
    <x v="133"/>
    <x v="133"/>
    <s v="Corporate"/>
    <s v="United States"/>
    <s v="Murfreesboro"/>
    <s v="Tennessee"/>
    <n v="37130"/>
    <x v="0"/>
    <s v="FUR-BO-10002853"/>
    <s v="Furniture"/>
    <x v="0"/>
    <x v="0"/>
    <x v="1622"/>
    <n v="131.10400000000001"/>
  </r>
  <r>
    <n v="8730"/>
    <s v="CA-2016-103870"/>
    <d v="2016-12-27T00:00:00"/>
    <d v="2016-12-31T00:00:00"/>
    <x v="1"/>
    <s v="Standard Class"/>
    <x v="133"/>
    <x v="133"/>
    <s v="Corporate"/>
    <s v="United States"/>
    <s v="Murfreesboro"/>
    <s v="Tennessee"/>
    <n v="37130"/>
    <x v="0"/>
    <s v="OFF-ST-10002562"/>
    <s v="Office Supplies"/>
    <x v="1"/>
    <x v="4"/>
    <x v="683"/>
    <n v="22.512"/>
  </r>
  <r>
    <n v="8731"/>
    <s v="CA-2016-103870"/>
    <d v="2016-12-27T00:00:00"/>
    <d v="2016-12-31T00:00:00"/>
    <x v="1"/>
    <s v="Standard Class"/>
    <x v="133"/>
    <x v="133"/>
    <s v="Corporate"/>
    <s v="United States"/>
    <s v="Murfreesboro"/>
    <s v="Tennessee"/>
    <n v="37130"/>
    <x v="0"/>
    <s v="TEC-AC-10004227"/>
    <s v="Technology"/>
    <x v="2"/>
    <x v="11"/>
    <x v="1409"/>
    <n v="72.744"/>
  </r>
  <r>
    <n v="8732"/>
    <s v="CA-2016-111017"/>
    <d v="2016-07-31T00:00:00"/>
    <d v="2016-08-06T00:00:00"/>
    <x v="6"/>
    <s v="Standard Class"/>
    <x v="281"/>
    <x v="281"/>
    <s v="Corporate"/>
    <s v="United States"/>
    <s v="Saint Louis"/>
    <s v="Missouri"/>
    <n v="63116"/>
    <x v="2"/>
    <s v="OFF-SU-10002573"/>
    <s v="Office Supplies"/>
    <x v="1"/>
    <x v="14"/>
    <x v="354"/>
    <n v="52.59"/>
  </r>
  <r>
    <n v="8733"/>
    <s v="CA-2018-116988"/>
    <d v="2018-06-27T00:00:00"/>
    <d v="2018-06-29T00:00:00"/>
    <x v="9"/>
    <s v="Second Class"/>
    <x v="463"/>
    <x v="463"/>
    <s v="Corporate"/>
    <s v="United States"/>
    <s v="Seattle"/>
    <s v="Washington"/>
    <n v="98105"/>
    <x v="1"/>
    <s v="OFF-PA-10003848"/>
    <s v="Office Supplies"/>
    <x v="1"/>
    <x v="10"/>
    <x v="1451"/>
    <n v="19.440000000000001"/>
  </r>
  <r>
    <n v="8734"/>
    <s v="CA-2018-116988"/>
    <d v="2018-06-27T00:00:00"/>
    <d v="2018-06-29T00:00:00"/>
    <x v="9"/>
    <s v="Second Class"/>
    <x v="463"/>
    <x v="463"/>
    <s v="Corporate"/>
    <s v="United States"/>
    <s v="Seattle"/>
    <s v="Washington"/>
    <n v="98105"/>
    <x v="1"/>
    <s v="FUR-FU-10001290"/>
    <s v="Furniture"/>
    <x v="0"/>
    <x v="5"/>
    <x v="452"/>
    <n v="126.3"/>
  </r>
  <r>
    <n v="8735"/>
    <s v="CA-2018-116988"/>
    <d v="2018-06-27T00:00:00"/>
    <d v="2018-06-29T00:00:00"/>
    <x v="9"/>
    <s v="Second Class"/>
    <x v="463"/>
    <x v="463"/>
    <s v="Corporate"/>
    <s v="United States"/>
    <s v="Seattle"/>
    <s v="Washington"/>
    <n v="98105"/>
    <x v="1"/>
    <s v="TEC-AC-10003832"/>
    <s v="Technology"/>
    <x v="2"/>
    <x v="11"/>
    <x v="218"/>
    <n v="1287.45"/>
  </r>
  <r>
    <n v="8736"/>
    <s v="US-2015-169390"/>
    <d v="2015-07-02T00:00:00"/>
    <d v="2015-02-10T00:00:00"/>
    <x v="6"/>
    <s v="Second Class"/>
    <x v="294"/>
    <x v="294"/>
    <s v="Corporate"/>
    <s v="United States"/>
    <s v="New York City"/>
    <s v="New York"/>
    <n v="10024"/>
    <x v="3"/>
    <s v="OFF-ST-10001558"/>
    <s v="Office Supplies"/>
    <x v="1"/>
    <x v="4"/>
    <x v="719"/>
    <n v="64.959999999999994"/>
  </r>
  <r>
    <n v="8737"/>
    <s v="CA-2017-168774"/>
    <d v="2017-04-09T00:00:00"/>
    <d v="2017-09-09T00:00:00"/>
    <x v="4"/>
    <s v="Standard Class"/>
    <x v="532"/>
    <x v="532"/>
    <s v="Corporate"/>
    <s v="United States"/>
    <s v="Woodbury"/>
    <s v="Minnesota"/>
    <n v="55125"/>
    <x v="2"/>
    <s v="OFF-ST-10001490"/>
    <s v="Office Supplies"/>
    <x v="1"/>
    <x v="4"/>
    <x v="518"/>
    <n v="535.41"/>
  </r>
  <r>
    <n v="8738"/>
    <s v="CA-2018-161592"/>
    <d v="2018-06-04T00:00:00"/>
    <d v="2018-04-10T00:00:00"/>
    <x v="9"/>
    <s v="Standard Class"/>
    <x v="728"/>
    <x v="728"/>
    <s v="Corporate"/>
    <s v="United States"/>
    <s v="Chattanooga"/>
    <s v="Tennessee"/>
    <n v="37421"/>
    <x v="0"/>
    <s v="OFF-BI-10003669"/>
    <s v="Office Supplies"/>
    <x v="1"/>
    <x v="8"/>
    <x v="804"/>
    <n v="8.1"/>
  </r>
  <r>
    <n v="8739"/>
    <s v="US-2018-131961"/>
    <d v="2018-08-12T00:00:00"/>
    <d v="2018-12-11T00:00:00"/>
    <x v="0"/>
    <s v="First Class"/>
    <x v="77"/>
    <x v="77"/>
    <s v="Consumer"/>
    <s v="United States"/>
    <s v="Philadelphia"/>
    <s v="Pennsylvania"/>
    <n v="19140"/>
    <x v="3"/>
    <s v="OFF-AR-10004441"/>
    <s v="Office Supplies"/>
    <x v="1"/>
    <x v="6"/>
    <x v="155"/>
    <n v="13.247999999999999"/>
  </r>
  <r>
    <n v="8740"/>
    <s v="US-2018-131961"/>
    <d v="2018-08-12T00:00:00"/>
    <d v="2018-12-11T00:00:00"/>
    <x v="0"/>
    <s v="First Class"/>
    <x v="77"/>
    <x v="77"/>
    <s v="Consumer"/>
    <s v="United States"/>
    <s v="Philadelphia"/>
    <s v="Pennsylvania"/>
    <n v="19140"/>
    <x v="3"/>
    <s v="TEC-PH-10001924"/>
    <s v="Technology"/>
    <x v="2"/>
    <x v="7"/>
    <x v="431"/>
    <n v="83.988"/>
  </r>
  <r>
    <n v="8741"/>
    <s v="CA-2017-102498"/>
    <d v="2017-07-24T00:00:00"/>
    <d v="2017-07-25T00:00:00"/>
    <x v="6"/>
    <s v="First Class"/>
    <x v="506"/>
    <x v="506"/>
    <s v="Consumer"/>
    <s v="United States"/>
    <s v="Lafayette"/>
    <s v="Louisiana"/>
    <n v="70506"/>
    <x v="0"/>
    <s v="OFF-AR-10004456"/>
    <s v="Office Supplies"/>
    <x v="1"/>
    <x v="6"/>
    <x v="1053"/>
    <n v="73.2"/>
  </r>
  <r>
    <n v="8742"/>
    <s v="CA-2016-113222"/>
    <d v="2016-09-11T00:00:00"/>
    <d v="2016-11-09T00:00:00"/>
    <x v="3"/>
    <s v="Same Day"/>
    <x v="326"/>
    <x v="326"/>
    <s v="Home Office"/>
    <s v="United States"/>
    <s v="Lawrence"/>
    <s v="Indiana"/>
    <n v="46226"/>
    <x v="2"/>
    <s v="OFF-BI-10001890"/>
    <s v="Office Supplies"/>
    <x v="1"/>
    <x v="8"/>
    <x v="176"/>
    <n v="10.74"/>
  </r>
  <r>
    <n v="8743"/>
    <s v="US-2016-144771"/>
    <d v="2016-02-10T00:00:00"/>
    <d v="2016-10-04T00:00:00"/>
    <x v="11"/>
    <s v="First Class"/>
    <x v="237"/>
    <x v="237"/>
    <s v="Consumer"/>
    <s v="United States"/>
    <s v="Hillsboro"/>
    <s v="Oregon"/>
    <n v="97123"/>
    <x v="1"/>
    <s v="FUR-FU-10000629"/>
    <s v="Furniture"/>
    <x v="0"/>
    <x v="5"/>
    <x v="93"/>
    <n v="11.032"/>
  </r>
  <r>
    <n v="8744"/>
    <s v="US-2016-144771"/>
    <d v="2016-02-10T00:00:00"/>
    <d v="2016-10-04T00:00:00"/>
    <x v="11"/>
    <s v="First Class"/>
    <x v="237"/>
    <x v="237"/>
    <s v="Consumer"/>
    <s v="United States"/>
    <s v="Hillsboro"/>
    <s v="Oregon"/>
    <n v="97123"/>
    <x v="1"/>
    <s v="TEC-AC-10002323"/>
    <s v="Technology"/>
    <x v="2"/>
    <x v="11"/>
    <x v="177"/>
    <n v="53.04"/>
  </r>
  <r>
    <n v="8745"/>
    <s v="CA-2016-162376"/>
    <d v="2016-11-22T00:00:00"/>
    <d v="2016-11-25T00:00:00"/>
    <x v="2"/>
    <s v="Second Class"/>
    <x v="787"/>
    <x v="787"/>
    <s v="Home Office"/>
    <s v="United States"/>
    <s v="Cambridge"/>
    <s v="Massachusetts"/>
    <n v="2138"/>
    <x v="3"/>
    <s v="OFF-AR-10003056"/>
    <s v="Office Supplies"/>
    <x v="1"/>
    <x v="6"/>
    <x v="18"/>
    <n v="17.12"/>
  </r>
  <r>
    <n v="8746"/>
    <s v="CA-2016-162376"/>
    <d v="2016-11-22T00:00:00"/>
    <d v="2016-11-25T00:00:00"/>
    <x v="2"/>
    <s v="Second Class"/>
    <x v="787"/>
    <x v="787"/>
    <s v="Home Office"/>
    <s v="United States"/>
    <s v="Cambridge"/>
    <s v="Massachusetts"/>
    <n v="2138"/>
    <x v="3"/>
    <s v="OFF-PA-10000300"/>
    <s v="Office Supplies"/>
    <x v="1"/>
    <x v="10"/>
    <x v="1775"/>
    <n v="59.94"/>
  </r>
  <r>
    <n v="8747"/>
    <s v="CA-2018-128076"/>
    <d v="2018-02-02T00:00:00"/>
    <d v="2018-02-07T00:00:00"/>
    <x v="11"/>
    <s v="Standard Class"/>
    <x v="635"/>
    <x v="635"/>
    <s v="Corporate"/>
    <s v="United States"/>
    <s v="San Diego"/>
    <s v="California"/>
    <n v="92105"/>
    <x v="1"/>
    <s v="FUR-FU-10000293"/>
    <s v="Furniture"/>
    <x v="0"/>
    <x v="5"/>
    <x v="791"/>
    <n v="210.58"/>
  </r>
  <r>
    <n v="8748"/>
    <s v="CA-2018-128076"/>
    <d v="2018-02-02T00:00:00"/>
    <d v="2018-02-07T00:00:00"/>
    <x v="11"/>
    <s v="Standard Class"/>
    <x v="635"/>
    <x v="635"/>
    <s v="Corporate"/>
    <s v="United States"/>
    <s v="San Diego"/>
    <s v="California"/>
    <n v="92105"/>
    <x v="1"/>
    <s v="OFF-BI-10003638"/>
    <s v="Office Supplies"/>
    <x v="1"/>
    <x v="8"/>
    <x v="612"/>
    <n v="30.96"/>
  </r>
  <r>
    <n v="8749"/>
    <s v="CA-2018-128076"/>
    <d v="2018-02-02T00:00:00"/>
    <d v="2018-02-07T00:00:00"/>
    <x v="11"/>
    <s v="Standard Class"/>
    <x v="635"/>
    <x v="635"/>
    <s v="Corporate"/>
    <s v="United States"/>
    <s v="San Diego"/>
    <s v="California"/>
    <n v="92105"/>
    <x v="1"/>
    <s v="TEC-MA-10002109"/>
    <s v="Technology"/>
    <x v="2"/>
    <x v="15"/>
    <x v="1738"/>
    <n v="239.98400000000001"/>
  </r>
  <r>
    <n v="8750"/>
    <s v="US-2016-163825"/>
    <d v="2016-06-16T00:00:00"/>
    <d v="2016-06-19T00:00:00"/>
    <x v="9"/>
    <s v="First Class"/>
    <x v="62"/>
    <x v="62"/>
    <s v="Consumer"/>
    <s v="United States"/>
    <s v="New York City"/>
    <s v="New York"/>
    <n v="10009"/>
    <x v="3"/>
    <s v="OFF-BI-10003527"/>
    <s v="Office Supplies"/>
    <x v="1"/>
    <x v="8"/>
    <x v="451"/>
    <n v="3050.3760000000002"/>
  </r>
  <r>
    <n v="8751"/>
    <s v="US-2016-163825"/>
    <d v="2016-06-16T00:00:00"/>
    <d v="2016-06-19T00:00:00"/>
    <x v="9"/>
    <s v="First Class"/>
    <x v="62"/>
    <x v="62"/>
    <s v="Consumer"/>
    <s v="United States"/>
    <s v="New York City"/>
    <s v="New York"/>
    <n v="10009"/>
    <x v="3"/>
    <s v="TEC-PH-10004922"/>
    <s v="Technology"/>
    <x v="2"/>
    <x v="7"/>
    <x v="1076"/>
    <n v="133.97999999999999"/>
  </r>
  <r>
    <n v="8752"/>
    <s v="CA-2017-105662"/>
    <d v="2017-05-05T00:00:00"/>
    <d v="2017-05-09T00:00:00"/>
    <x v="5"/>
    <s v="Standard Class"/>
    <x v="46"/>
    <x v="46"/>
    <s v="Home Office"/>
    <s v="United States"/>
    <s v="Tallahassee"/>
    <s v="Florida"/>
    <n v="32303"/>
    <x v="0"/>
    <s v="OFF-PA-10001001"/>
    <s v="Office Supplies"/>
    <x v="1"/>
    <x v="10"/>
    <x v="1830"/>
    <n v="93.248000000000005"/>
  </r>
  <r>
    <n v="8753"/>
    <s v="CA-2017-105662"/>
    <d v="2017-05-05T00:00:00"/>
    <d v="2017-05-09T00:00:00"/>
    <x v="5"/>
    <s v="Standard Class"/>
    <x v="46"/>
    <x v="46"/>
    <s v="Home Office"/>
    <s v="United States"/>
    <s v="Tallahassee"/>
    <s v="Florida"/>
    <n v="32303"/>
    <x v="0"/>
    <s v="TEC-PH-10001198"/>
    <s v="Technology"/>
    <x v="2"/>
    <x v="7"/>
    <x v="1177"/>
    <n v="177.48"/>
  </r>
  <r>
    <n v="8754"/>
    <s v="CA-2018-152198"/>
    <d v="2018-09-09T00:00:00"/>
    <d v="2018-09-10T00:00:00"/>
    <x v="3"/>
    <s v="First Class"/>
    <x v="557"/>
    <x v="557"/>
    <s v="Consumer"/>
    <s v="United States"/>
    <s v="Toledo"/>
    <s v="Ohio"/>
    <n v="43615"/>
    <x v="3"/>
    <s v="OFF-LA-10000443"/>
    <s v="Office Supplies"/>
    <x v="1"/>
    <x v="2"/>
    <x v="1127"/>
    <n v="17.712"/>
  </r>
  <r>
    <n v="8755"/>
    <s v="CA-2018-152198"/>
    <d v="2018-09-09T00:00:00"/>
    <d v="2018-09-10T00:00:00"/>
    <x v="3"/>
    <s v="First Class"/>
    <x v="557"/>
    <x v="557"/>
    <s v="Consumer"/>
    <s v="United States"/>
    <s v="Toledo"/>
    <s v="Ohio"/>
    <n v="43615"/>
    <x v="3"/>
    <s v="OFF-BI-10003669"/>
    <s v="Office Supplies"/>
    <x v="1"/>
    <x v="8"/>
    <x v="804"/>
    <n v="4.8600000000000003"/>
  </r>
  <r>
    <n v="8756"/>
    <s v="CA-2018-152198"/>
    <d v="2018-09-09T00:00:00"/>
    <d v="2018-09-10T00:00:00"/>
    <x v="3"/>
    <s v="First Class"/>
    <x v="557"/>
    <x v="557"/>
    <s v="Consumer"/>
    <s v="United States"/>
    <s v="Toledo"/>
    <s v="Ohio"/>
    <n v="43615"/>
    <x v="3"/>
    <s v="OFF-BI-10001628"/>
    <s v="Office Supplies"/>
    <x v="1"/>
    <x v="8"/>
    <x v="1112"/>
    <n v="6.258"/>
  </r>
  <r>
    <n v="8757"/>
    <s v="CA-2017-114307"/>
    <d v="2017-07-22T00:00:00"/>
    <d v="2017-07-26T00:00:00"/>
    <x v="6"/>
    <s v="Standard Class"/>
    <x v="716"/>
    <x v="716"/>
    <s v="Corporate"/>
    <s v="United States"/>
    <s v="Columbia"/>
    <s v="Maryland"/>
    <n v="21044"/>
    <x v="3"/>
    <s v="OFF-AP-10002350"/>
    <s v="Office Supplies"/>
    <x v="1"/>
    <x v="9"/>
    <x v="550"/>
    <n v="37.68"/>
  </r>
  <r>
    <n v="8758"/>
    <s v="CA-2017-114307"/>
    <d v="2017-07-22T00:00:00"/>
    <d v="2017-07-26T00:00:00"/>
    <x v="6"/>
    <s v="Standard Class"/>
    <x v="716"/>
    <x v="716"/>
    <s v="Corporate"/>
    <s v="United States"/>
    <s v="Columbia"/>
    <s v="Maryland"/>
    <n v="21044"/>
    <x v="3"/>
    <s v="OFF-PA-10004100"/>
    <s v="Office Supplies"/>
    <x v="1"/>
    <x v="10"/>
    <x v="260"/>
    <n v="51.84"/>
  </r>
  <r>
    <n v="8759"/>
    <s v="CA-2017-114307"/>
    <d v="2017-07-22T00:00:00"/>
    <d v="2017-07-26T00:00:00"/>
    <x v="6"/>
    <s v="Standard Class"/>
    <x v="716"/>
    <x v="716"/>
    <s v="Corporate"/>
    <s v="United States"/>
    <s v="Columbia"/>
    <s v="Maryland"/>
    <n v="21044"/>
    <x v="3"/>
    <s v="FUR-FU-10000794"/>
    <s v="Furniture"/>
    <x v="0"/>
    <x v="5"/>
    <x v="645"/>
    <n v="27.42"/>
  </r>
  <r>
    <n v="8760"/>
    <s v="CA-2017-114307"/>
    <d v="2017-07-22T00:00:00"/>
    <d v="2017-07-26T00:00:00"/>
    <x v="6"/>
    <s v="Standard Class"/>
    <x v="716"/>
    <x v="716"/>
    <s v="Corporate"/>
    <s v="United States"/>
    <s v="Columbia"/>
    <s v="Maryland"/>
    <n v="21044"/>
    <x v="3"/>
    <s v="OFF-BI-10002012"/>
    <s v="Office Supplies"/>
    <x v="1"/>
    <x v="8"/>
    <x v="749"/>
    <n v="5.4"/>
  </r>
  <r>
    <n v="8761"/>
    <s v="CA-2017-159891"/>
    <d v="2017-01-31T00:00:00"/>
    <d v="2017-02-06T00:00:00"/>
    <x v="7"/>
    <s v="Standard Class"/>
    <x v="408"/>
    <x v="408"/>
    <s v="Home Office"/>
    <s v="United States"/>
    <s v="Atlanta"/>
    <s v="Georgia"/>
    <n v="30318"/>
    <x v="0"/>
    <s v="OFF-BI-10003527"/>
    <s v="Office Supplies"/>
    <x v="1"/>
    <x v="8"/>
    <x v="451"/>
    <n v="1270.99"/>
  </r>
  <r>
    <n v="8762"/>
    <s v="CA-2017-159891"/>
    <d v="2017-01-31T00:00:00"/>
    <d v="2017-02-06T00:00:00"/>
    <x v="7"/>
    <s v="Standard Class"/>
    <x v="408"/>
    <x v="408"/>
    <s v="Home Office"/>
    <s v="United States"/>
    <s v="Atlanta"/>
    <s v="Georgia"/>
    <n v="30318"/>
    <x v="0"/>
    <s v="OFF-EN-10004483"/>
    <s v="Office Supplies"/>
    <x v="1"/>
    <x v="12"/>
    <x v="1344"/>
    <n v="125.36"/>
  </r>
  <r>
    <n v="8763"/>
    <s v="CA-2017-112578"/>
    <d v="2017-12-29T00:00:00"/>
    <d v="2018-01-02T00:00:00"/>
    <x v="1"/>
    <s v="Standard Class"/>
    <x v="383"/>
    <x v="383"/>
    <s v="Consumer"/>
    <s v="United States"/>
    <s v="Sacramento"/>
    <s v="California"/>
    <n v="95823"/>
    <x v="1"/>
    <s v="OFF-ST-10003722"/>
    <s v="Office Supplies"/>
    <x v="1"/>
    <x v="4"/>
    <x v="767"/>
    <n v="14.03"/>
  </r>
  <r>
    <n v="8764"/>
    <s v="CA-2017-112578"/>
    <d v="2017-12-29T00:00:00"/>
    <d v="2018-01-02T00:00:00"/>
    <x v="1"/>
    <s v="Standard Class"/>
    <x v="383"/>
    <x v="383"/>
    <s v="Consumer"/>
    <s v="United States"/>
    <s v="Sacramento"/>
    <s v="California"/>
    <n v="95823"/>
    <x v="1"/>
    <s v="OFF-SU-10002557"/>
    <s v="Office Supplies"/>
    <x v="1"/>
    <x v="14"/>
    <x v="1338"/>
    <n v="27.96"/>
  </r>
  <r>
    <n v="8765"/>
    <s v="CA-2016-107083"/>
    <d v="2016-11-21T00:00:00"/>
    <d v="2016-11-27T00:00:00"/>
    <x v="2"/>
    <s v="Standard Class"/>
    <x v="179"/>
    <x v="179"/>
    <s v="Corporate"/>
    <s v="United States"/>
    <s v="Fort Worth"/>
    <s v="Texas"/>
    <n v="76106"/>
    <x v="2"/>
    <s v="OFF-AR-10002257"/>
    <s v="Office Supplies"/>
    <x v="1"/>
    <x v="6"/>
    <x v="1200"/>
    <n v="5.3440000000000003"/>
  </r>
  <r>
    <n v="8766"/>
    <s v="CA-2016-107083"/>
    <d v="2016-11-21T00:00:00"/>
    <d v="2016-11-27T00:00:00"/>
    <x v="2"/>
    <s v="Standard Class"/>
    <x v="179"/>
    <x v="179"/>
    <s v="Corporate"/>
    <s v="United States"/>
    <s v="Fort Worth"/>
    <s v="Texas"/>
    <n v="76106"/>
    <x v="2"/>
    <s v="OFF-BI-10000756"/>
    <s v="Office Supplies"/>
    <x v="1"/>
    <x v="8"/>
    <x v="15"/>
    <n v="1.696"/>
  </r>
  <r>
    <n v="8767"/>
    <s v="CA-2016-107083"/>
    <d v="2016-11-21T00:00:00"/>
    <d v="2016-11-27T00:00:00"/>
    <x v="2"/>
    <s v="Standard Class"/>
    <x v="179"/>
    <x v="179"/>
    <s v="Corporate"/>
    <s v="United States"/>
    <s v="Fort Worth"/>
    <s v="Texas"/>
    <n v="76106"/>
    <x v="2"/>
    <s v="OFF-AP-10004136"/>
    <s v="Office Supplies"/>
    <x v="1"/>
    <x v="9"/>
    <x v="1824"/>
    <n v="24.588000000000001"/>
  </r>
  <r>
    <n v="8768"/>
    <s v="CA-2016-107083"/>
    <d v="2016-11-21T00:00:00"/>
    <d v="2016-11-27T00:00:00"/>
    <x v="2"/>
    <s v="Standard Class"/>
    <x v="179"/>
    <x v="179"/>
    <s v="Corporate"/>
    <s v="United States"/>
    <s v="Fort Worth"/>
    <s v="Texas"/>
    <n v="76106"/>
    <x v="2"/>
    <s v="OFF-BI-10002194"/>
    <s v="Office Supplies"/>
    <x v="1"/>
    <x v="8"/>
    <x v="416"/>
    <n v="7.98"/>
  </r>
  <r>
    <n v="8769"/>
    <s v="CA-2016-151722"/>
    <d v="2016-05-10T00:00:00"/>
    <d v="2016-10-09T00:00:00"/>
    <x v="5"/>
    <s v="Standard Class"/>
    <x v="582"/>
    <x v="582"/>
    <s v="Consumer"/>
    <s v="United States"/>
    <s v="Columbus"/>
    <s v="Ohio"/>
    <n v="43229"/>
    <x v="3"/>
    <s v="TEC-AC-10000892"/>
    <s v="Technology"/>
    <x v="2"/>
    <x v="11"/>
    <x v="293"/>
    <n v="288"/>
  </r>
  <r>
    <n v="8770"/>
    <s v="CA-2017-151148"/>
    <d v="2017-12-09T00:00:00"/>
    <d v="2017-09-13T00:00:00"/>
    <x v="1"/>
    <s v="Same Day"/>
    <x v="178"/>
    <x v="178"/>
    <s v="Home Office"/>
    <s v="United States"/>
    <s v="Louisville"/>
    <s v="Colorado"/>
    <n v="80027"/>
    <x v="1"/>
    <s v="TEC-PH-10001870"/>
    <s v="Technology"/>
    <x v="2"/>
    <x v="7"/>
    <x v="1740"/>
    <n v="146.952"/>
  </r>
  <r>
    <n v="8771"/>
    <s v="CA-2017-151148"/>
    <d v="2017-12-09T00:00:00"/>
    <d v="2017-09-13T00:00:00"/>
    <x v="1"/>
    <s v="Same Day"/>
    <x v="178"/>
    <x v="178"/>
    <s v="Home Office"/>
    <s v="United States"/>
    <s v="Louisville"/>
    <s v="Colorado"/>
    <n v="80027"/>
    <x v="1"/>
    <s v="FUR-CH-10002304"/>
    <s v="Furniture"/>
    <x v="0"/>
    <x v="1"/>
    <x v="790"/>
    <n v="83.135999999999996"/>
  </r>
  <r>
    <n v="8772"/>
    <s v="CA-2018-115882"/>
    <d v="2018-09-14T00:00:00"/>
    <d v="2018-09-17T00:00:00"/>
    <x v="3"/>
    <s v="First Class"/>
    <x v="587"/>
    <x v="587"/>
    <s v="Corporate"/>
    <s v="United States"/>
    <s v="Raleigh"/>
    <s v="North Carolina"/>
    <n v="27604"/>
    <x v="0"/>
    <s v="OFF-AP-10002534"/>
    <s v="Office Supplies"/>
    <x v="1"/>
    <x v="9"/>
    <x v="1202"/>
    <n v="942.78399999999999"/>
  </r>
  <r>
    <n v="8773"/>
    <s v="CA-2018-115882"/>
    <d v="2018-09-14T00:00:00"/>
    <d v="2018-09-17T00:00:00"/>
    <x v="3"/>
    <s v="First Class"/>
    <x v="587"/>
    <x v="587"/>
    <s v="Corporate"/>
    <s v="United States"/>
    <s v="Raleigh"/>
    <s v="North Carolina"/>
    <n v="27604"/>
    <x v="0"/>
    <s v="OFF-PA-10001125"/>
    <s v="Office Supplies"/>
    <x v="1"/>
    <x v="10"/>
    <x v="1021"/>
    <n v="74.352000000000004"/>
  </r>
  <r>
    <n v="8774"/>
    <s v="CA-2016-132276"/>
    <d v="2016-02-23T00:00:00"/>
    <d v="2016-02-28T00:00:00"/>
    <x v="11"/>
    <s v="Standard Class"/>
    <x v="784"/>
    <x v="784"/>
    <s v="Home Office"/>
    <s v="United States"/>
    <s v="New York City"/>
    <s v="New York"/>
    <n v="10024"/>
    <x v="3"/>
    <s v="OFF-AP-10000804"/>
    <s v="Office Supplies"/>
    <x v="1"/>
    <x v="9"/>
    <x v="566"/>
    <n v="26.88"/>
  </r>
  <r>
    <n v="8775"/>
    <s v="CA-2016-132276"/>
    <d v="2016-02-23T00:00:00"/>
    <d v="2016-02-28T00:00:00"/>
    <x v="11"/>
    <s v="Standard Class"/>
    <x v="784"/>
    <x v="784"/>
    <s v="Home Office"/>
    <s v="United States"/>
    <s v="New York City"/>
    <s v="New York"/>
    <n v="10024"/>
    <x v="3"/>
    <s v="OFF-BI-10002982"/>
    <s v="Office Supplies"/>
    <x v="1"/>
    <x v="8"/>
    <x v="1267"/>
    <n v="10.896000000000001"/>
  </r>
  <r>
    <n v="8776"/>
    <s v="CA-2017-163636"/>
    <d v="2017-05-12T00:00:00"/>
    <d v="2017-12-09T00:00:00"/>
    <x v="5"/>
    <s v="Second Class"/>
    <x v="486"/>
    <x v="486"/>
    <s v="Home Office"/>
    <s v="United States"/>
    <s v="Chicago"/>
    <s v="Illinois"/>
    <n v="60623"/>
    <x v="2"/>
    <s v="OFF-AR-10001547"/>
    <s v="Office Supplies"/>
    <x v="1"/>
    <x v="6"/>
    <x v="148"/>
    <n v="3.536"/>
  </r>
  <r>
    <n v="8777"/>
    <s v="CA-2017-102813"/>
    <d v="2017-02-07T00:00:00"/>
    <d v="2017-07-03T00:00:00"/>
    <x v="11"/>
    <s v="First Class"/>
    <x v="105"/>
    <x v="105"/>
    <s v="Corporate"/>
    <s v="United States"/>
    <s v="Huntsville"/>
    <s v="Texas"/>
    <n v="77340"/>
    <x v="2"/>
    <s v="FUR-CH-10000665"/>
    <s v="Furniture"/>
    <x v="0"/>
    <x v="1"/>
    <x v="662"/>
    <n v="528.42999999999995"/>
  </r>
  <r>
    <n v="8778"/>
    <s v="CA-2017-102813"/>
    <d v="2017-02-07T00:00:00"/>
    <d v="2017-07-03T00:00:00"/>
    <x v="11"/>
    <s v="First Class"/>
    <x v="105"/>
    <x v="105"/>
    <s v="Corporate"/>
    <s v="United States"/>
    <s v="Huntsville"/>
    <s v="Texas"/>
    <n v="77340"/>
    <x v="2"/>
    <s v="OFF-PA-10000520"/>
    <s v="Office Supplies"/>
    <x v="1"/>
    <x v="10"/>
    <x v="1428"/>
    <n v="41.472000000000001"/>
  </r>
  <r>
    <n v="8779"/>
    <s v="CA-2018-135377"/>
    <d v="2018-12-13T00:00:00"/>
    <d v="2018-12-18T00:00:00"/>
    <x v="1"/>
    <s v="Standard Class"/>
    <x v="162"/>
    <x v="162"/>
    <s v="Corporate"/>
    <s v="United States"/>
    <s v="New York City"/>
    <s v="New York"/>
    <n v="10024"/>
    <x v="3"/>
    <s v="FUR-BO-10004015"/>
    <s v="Furniture"/>
    <x v="0"/>
    <x v="0"/>
    <x v="574"/>
    <n v="287.976"/>
  </r>
  <r>
    <n v="8780"/>
    <s v="CA-2016-165813"/>
    <d v="2016-03-20T00:00:00"/>
    <d v="2016-03-22T00:00:00"/>
    <x v="10"/>
    <s v="Second Class"/>
    <x v="298"/>
    <x v="298"/>
    <s v="Consumer"/>
    <s v="United States"/>
    <s v="Salem"/>
    <s v="Oregon"/>
    <n v="97301"/>
    <x v="1"/>
    <s v="OFF-ST-10004258"/>
    <s v="Office Supplies"/>
    <x v="1"/>
    <x v="4"/>
    <x v="761"/>
    <n v="29.303999999999998"/>
  </r>
  <r>
    <n v="8781"/>
    <s v="CA-2016-133585"/>
    <d v="2016-01-03T00:00:00"/>
    <d v="2016-03-04T00:00:00"/>
    <x v="7"/>
    <s v="First Class"/>
    <x v="782"/>
    <x v="782"/>
    <s v="Corporate"/>
    <s v="United States"/>
    <s v="Houston"/>
    <s v="Texas"/>
    <n v="77070"/>
    <x v="2"/>
    <s v="OFF-AR-10003696"/>
    <s v="Office Supplies"/>
    <x v="1"/>
    <x v="6"/>
    <x v="1245"/>
    <n v="55.328000000000003"/>
  </r>
  <r>
    <n v="8782"/>
    <s v="CA-2016-133585"/>
    <d v="2016-01-03T00:00:00"/>
    <d v="2016-03-04T00:00:00"/>
    <x v="7"/>
    <s v="First Class"/>
    <x v="782"/>
    <x v="782"/>
    <s v="Corporate"/>
    <s v="United States"/>
    <s v="Houston"/>
    <s v="Texas"/>
    <n v="77070"/>
    <x v="2"/>
    <s v="FUR-BO-10001811"/>
    <s v="Furniture"/>
    <x v="0"/>
    <x v="0"/>
    <x v="787"/>
    <n v="1227.9983999999999"/>
  </r>
  <r>
    <n v="8783"/>
    <s v="CA-2017-116911"/>
    <d v="2017-09-15T00:00:00"/>
    <d v="2017-09-20T00:00:00"/>
    <x v="3"/>
    <s v="Standard Class"/>
    <x v="251"/>
    <x v="251"/>
    <s v="Corporate"/>
    <s v="United States"/>
    <s v="Twin Falls"/>
    <s v="Idaho"/>
    <n v="83301"/>
    <x v="1"/>
    <s v="OFF-BI-10001249"/>
    <s v="Office Supplies"/>
    <x v="1"/>
    <x v="8"/>
    <x v="1191"/>
    <n v="20.416"/>
  </r>
  <r>
    <n v="8784"/>
    <s v="CA-2017-116911"/>
    <d v="2017-09-15T00:00:00"/>
    <d v="2017-09-20T00:00:00"/>
    <x v="3"/>
    <s v="Standard Class"/>
    <x v="251"/>
    <x v="251"/>
    <s v="Corporate"/>
    <s v="United States"/>
    <s v="Twin Falls"/>
    <s v="Idaho"/>
    <n v="83301"/>
    <x v="1"/>
    <s v="FUR-TA-10003473"/>
    <s v="Furniture"/>
    <x v="0"/>
    <x v="3"/>
    <x v="216"/>
    <n v="1128.3900000000001"/>
  </r>
  <r>
    <n v="8785"/>
    <s v="US-2018-129224"/>
    <d v="2018-03-17T00:00:00"/>
    <d v="2018-03-23T00:00:00"/>
    <x v="10"/>
    <s v="Standard Class"/>
    <x v="357"/>
    <x v="357"/>
    <s v="Home Office"/>
    <s v="United States"/>
    <s v="Knoxville"/>
    <s v="Tennessee"/>
    <n v="37918"/>
    <x v="0"/>
    <s v="OFF-LA-10003190"/>
    <s v="Office Supplies"/>
    <x v="1"/>
    <x v="2"/>
    <x v="1172"/>
    <n v="4.6079999999999997"/>
  </r>
  <r>
    <n v="8786"/>
    <s v="CA-2018-145765"/>
    <d v="2018-05-28T00:00:00"/>
    <d v="2018-06-02T00:00:00"/>
    <x v="5"/>
    <s v="Standard Class"/>
    <x v="698"/>
    <x v="698"/>
    <s v="Corporate"/>
    <s v="United States"/>
    <s v="Phoenix"/>
    <s v="Arizona"/>
    <n v="85023"/>
    <x v="1"/>
    <s v="TEC-PH-10001305"/>
    <s v="Technology"/>
    <x v="2"/>
    <x v="7"/>
    <x v="1680"/>
    <n v="195.96"/>
  </r>
  <r>
    <n v="8787"/>
    <s v="CA-2018-145765"/>
    <d v="2018-05-28T00:00:00"/>
    <d v="2018-06-02T00:00:00"/>
    <x v="5"/>
    <s v="Standard Class"/>
    <x v="698"/>
    <x v="698"/>
    <s v="Corporate"/>
    <s v="United States"/>
    <s v="Phoenix"/>
    <s v="Arizona"/>
    <n v="85023"/>
    <x v="1"/>
    <s v="OFF-PA-10001534"/>
    <s v="Office Supplies"/>
    <x v="1"/>
    <x v="10"/>
    <x v="1470"/>
    <n v="15.552"/>
  </r>
  <r>
    <n v="8788"/>
    <s v="CA-2018-145765"/>
    <d v="2018-05-28T00:00:00"/>
    <d v="2018-06-02T00:00:00"/>
    <x v="5"/>
    <s v="Standard Class"/>
    <x v="698"/>
    <x v="698"/>
    <s v="Corporate"/>
    <s v="United States"/>
    <s v="Phoenix"/>
    <s v="Arizona"/>
    <n v="85023"/>
    <x v="1"/>
    <s v="TEC-AC-10000844"/>
    <s v="Technology"/>
    <x v="2"/>
    <x v="11"/>
    <x v="106"/>
    <n v="271.96800000000002"/>
  </r>
  <r>
    <n v="8789"/>
    <s v="CA-2018-126914"/>
    <d v="2018-06-15T00:00:00"/>
    <d v="2018-06-19T00:00:00"/>
    <x v="9"/>
    <s v="Standard Class"/>
    <x v="555"/>
    <x v="555"/>
    <s v="Consumer"/>
    <s v="United States"/>
    <s v="Monroe"/>
    <s v="North Carolina"/>
    <n v="28110"/>
    <x v="0"/>
    <s v="FUR-CH-10000847"/>
    <s v="Furniture"/>
    <x v="0"/>
    <x v="1"/>
    <x v="995"/>
    <n v="698.35199999999998"/>
  </r>
  <r>
    <n v="8790"/>
    <s v="CA-2018-126914"/>
    <d v="2018-06-15T00:00:00"/>
    <d v="2018-06-19T00:00:00"/>
    <x v="9"/>
    <s v="Standard Class"/>
    <x v="555"/>
    <x v="555"/>
    <s v="Consumer"/>
    <s v="United States"/>
    <s v="Monroe"/>
    <s v="North Carolina"/>
    <n v="28110"/>
    <x v="0"/>
    <s v="FUR-BO-10000468"/>
    <s v="Furniture"/>
    <x v="0"/>
    <x v="0"/>
    <x v="1180"/>
    <n v="77.727999999999994"/>
  </r>
  <r>
    <n v="8791"/>
    <s v="CA-2016-169572"/>
    <d v="2016-06-09T00:00:00"/>
    <d v="2016-09-12T00:00:00"/>
    <x v="9"/>
    <s v="Standard Class"/>
    <x v="132"/>
    <x v="132"/>
    <s v="Corporate"/>
    <s v="United States"/>
    <s v="Richmond"/>
    <s v="Virginia"/>
    <n v="23223"/>
    <x v="0"/>
    <s v="OFF-BI-10002799"/>
    <s v="Office Supplies"/>
    <x v="1"/>
    <x v="8"/>
    <x v="1459"/>
    <n v="46.62"/>
  </r>
  <r>
    <n v="8792"/>
    <s v="CA-2018-162075"/>
    <d v="2018-03-18T00:00:00"/>
    <d v="2018-03-24T00:00:00"/>
    <x v="10"/>
    <s v="Standard Class"/>
    <x v="627"/>
    <x v="627"/>
    <s v="Consumer"/>
    <s v="United States"/>
    <s v="Houston"/>
    <s v="Texas"/>
    <n v="77041"/>
    <x v="2"/>
    <s v="TEC-PH-10001557"/>
    <s v="Technology"/>
    <x v="2"/>
    <x v="7"/>
    <x v="664"/>
    <n v="537.54399999999998"/>
  </r>
  <r>
    <n v="8793"/>
    <s v="CA-2015-162992"/>
    <d v="2015-12-19T00:00:00"/>
    <d v="2015-12-21T00:00:00"/>
    <x v="1"/>
    <s v="First Class"/>
    <x v="162"/>
    <x v="162"/>
    <s v="Corporate"/>
    <s v="United States"/>
    <s v="Los Angeles"/>
    <s v="California"/>
    <n v="90008"/>
    <x v="1"/>
    <s v="OFF-LA-10001934"/>
    <s v="Office Supplies"/>
    <x v="1"/>
    <x v="2"/>
    <x v="573"/>
    <n v="14.62"/>
  </r>
  <r>
    <n v="8794"/>
    <s v="CA-2015-162992"/>
    <d v="2015-12-19T00:00:00"/>
    <d v="2015-12-21T00:00:00"/>
    <x v="1"/>
    <s v="First Class"/>
    <x v="162"/>
    <x v="162"/>
    <s v="Corporate"/>
    <s v="United States"/>
    <s v="Los Angeles"/>
    <s v="California"/>
    <n v="90008"/>
    <x v="1"/>
    <s v="OFF-FA-10004248"/>
    <s v="Office Supplies"/>
    <x v="1"/>
    <x v="13"/>
    <x v="485"/>
    <n v="22.55"/>
  </r>
  <r>
    <n v="8795"/>
    <s v="CA-2015-162992"/>
    <d v="2015-12-19T00:00:00"/>
    <d v="2015-12-21T00:00:00"/>
    <x v="1"/>
    <s v="First Class"/>
    <x v="162"/>
    <x v="162"/>
    <s v="Corporate"/>
    <s v="United States"/>
    <s v="Los Angeles"/>
    <s v="California"/>
    <n v="90008"/>
    <x v="1"/>
    <s v="TEC-PH-10001944"/>
    <s v="Technology"/>
    <x v="2"/>
    <x v="7"/>
    <x v="1271"/>
    <n v="583.79999999999995"/>
  </r>
  <r>
    <n v="8796"/>
    <s v="CA-2015-162992"/>
    <d v="2015-12-19T00:00:00"/>
    <d v="2015-12-21T00:00:00"/>
    <x v="1"/>
    <s v="First Class"/>
    <x v="162"/>
    <x v="162"/>
    <s v="Corporate"/>
    <s v="United States"/>
    <s v="Los Angeles"/>
    <s v="California"/>
    <n v="90008"/>
    <x v="1"/>
    <s v="TEC-PH-10002085"/>
    <s v="Technology"/>
    <x v="2"/>
    <x v="7"/>
    <x v="665"/>
    <n v="211.16800000000001"/>
  </r>
  <r>
    <n v="8797"/>
    <s v="CA-2017-106397"/>
    <d v="2017-07-07T00:00:00"/>
    <d v="2017-07-13T00:00:00"/>
    <x v="6"/>
    <s v="Standard Class"/>
    <x v="77"/>
    <x v="77"/>
    <s v="Consumer"/>
    <s v="United States"/>
    <s v="Orem"/>
    <s v="Utah"/>
    <n v="84057"/>
    <x v="1"/>
    <s v="OFF-PA-10003441"/>
    <s v="Office Supplies"/>
    <x v="1"/>
    <x v="10"/>
    <x v="490"/>
    <n v="12.96"/>
  </r>
  <r>
    <n v="8798"/>
    <s v="CA-2017-106397"/>
    <d v="2017-07-07T00:00:00"/>
    <d v="2017-07-13T00:00:00"/>
    <x v="6"/>
    <s v="Standard Class"/>
    <x v="77"/>
    <x v="77"/>
    <s v="Consumer"/>
    <s v="United States"/>
    <s v="Orem"/>
    <s v="Utah"/>
    <n v="84057"/>
    <x v="1"/>
    <s v="OFF-AR-10004602"/>
    <s v="Office Supplies"/>
    <x v="1"/>
    <x v="6"/>
    <x v="1226"/>
    <n v="45.98"/>
  </r>
  <r>
    <n v="8799"/>
    <s v="US-2017-150140"/>
    <d v="2017-06-04T00:00:00"/>
    <d v="2017-04-10T00:00:00"/>
    <x v="9"/>
    <s v="Standard Class"/>
    <x v="91"/>
    <x v="91"/>
    <s v="Home Office"/>
    <s v="United States"/>
    <s v="Burlington"/>
    <s v="Vermont"/>
    <m/>
    <x v="3"/>
    <s v="TEC-PH-10002555"/>
    <s v="Technology"/>
    <x v="2"/>
    <x v="7"/>
    <x v="1352"/>
    <n v="1294.75"/>
  </r>
  <r>
    <n v="8800"/>
    <s v="CA-2015-116666"/>
    <d v="2015-08-05T00:00:00"/>
    <d v="2015-05-10T00:00:00"/>
    <x v="0"/>
    <s v="First Class"/>
    <x v="409"/>
    <x v="409"/>
    <s v="Consumer"/>
    <s v="United States"/>
    <s v="Philadelphia"/>
    <s v="Pennsylvania"/>
    <n v="19134"/>
    <x v="3"/>
    <s v="TEC-CO-10001449"/>
    <s v="Technology"/>
    <x v="2"/>
    <x v="16"/>
    <x v="306"/>
    <n v="1799.97"/>
  </r>
  <r>
    <n v="8801"/>
    <s v="CA-2018-148992"/>
    <d v="2018-11-23T00:00:00"/>
    <d v="2018-11-27T00:00:00"/>
    <x v="2"/>
    <s v="Standard Class"/>
    <x v="294"/>
    <x v="294"/>
    <s v="Corporate"/>
    <s v="United States"/>
    <s v="Chicago"/>
    <s v="Illinois"/>
    <n v="60623"/>
    <x v="2"/>
    <s v="OFF-PA-10004285"/>
    <s v="Office Supplies"/>
    <x v="1"/>
    <x v="10"/>
    <x v="1268"/>
    <n v="10.688000000000001"/>
  </r>
  <r>
    <n v="8802"/>
    <s v="CA-2017-140935"/>
    <d v="2017-10-11T00:00:00"/>
    <d v="2017-11-12T00:00:00"/>
    <x v="8"/>
    <s v="First Class"/>
    <x v="755"/>
    <x v="755"/>
    <s v="Consumer"/>
    <s v="United States"/>
    <s v="Oklahoma City"/>
    <s v="Oklahoma"/>
    <n v="73120"/>
    <x v="2"/>
    <s v="TEC-PH-10000562"/>
    <s v="Technology"/>
    <x v="2"/>
    <x v="7"/>
    <x v="1707"/>
    <n v="221.98"/>
  </r>
  <r>
    <n v="8803"/>
    <s v="CA-2017-140935"/>
    <d v="2017-10-11T00:00:00"/>
    <d v="2017-11-12T00:00:00"/>
    <x v="8"/>
    <s v="First Class"/>
    <x v="755"/>
    <x v="755"/>
    <s v="Consumer"/>
    <s v="United States"/>
    <s v="Oklahoma City"/>
    <s v="Oklahoma"/>
    <n v="73120"/>
    <x v="2"/>
    <s v="FUR-BO-10003966"/>
    <s v="Furniture"/>
    <x v="0"/>
    <x v="0"/>
    <x v="1095"/>
    <n v="341.96"/>
  </r>
  <r>
    <n v="8804"/>
    <s v="CA-2015-157644"/>
    <d v="2015-12-31T00:00:00"/>
    <d v="2016-01-01T00:00:00"/>
    <x v="1"/>
    <s v="First Class"/>
    <x v="692"/>
    <x v="692"/>
    <s v="Corporate"/>
    <s v="United States"/>
    <s v="New York City"/>
    <s v="New York"/>
    <n v="10035"/>
    <x v="3"/>
    <s v="TEC-AC-10003614"/>
    <s v="Technology"/>
    <x v="2"/>
    <x v="11"/>
    <x v="567"/>
    <n v="34.770000000000003"/>
  </r>
  <r>
    <n v="8805"/>
    <s v="CA-2015-157644"/>
    <d v="2015-12-31T00:00:00"/>
    <d v="2016-01-01T00:00:00"/>
    <x v="1"/>
    <s v="First Class"/>
    <x v="692"/>
    <x v="692"/>
    <s v="Corporate"/>
    <s v="United States"/>
    <s v="New York City"/>
    <s v="New York"/>
    <n v="10035"/>
    <x v="3"/>
    <s v="OFF-LA-10003148"/>
    <s v="Office Supplies"/>
    <x v="1"/>
    <x v="2"/>
    <x v="166"/>
    <n v="18.899999999999999"/>
  </r>
  <r>
    <n v="8806"/>
    <s v="US-2018-100398"/>
    <d v="2018-08-19T00:00:00"/>
    <d v="2018-08-23T00:00:00"/>
    <x v="0"/>
    <s v="Standard Class"/>
    <x v="157"/>
    <x v="157"/>
    <s v="Consumer"/>
    <s v="United States"/>
    <s v="Salt Lake City"/>
    <s v="Utah"/>
    <n v="84106"/>
    <x v="1"/>
    <s v="OFF-BI-10002133"/>
    <s v="Office Supplies"/>
    <x v="1"/>
    <x v="8"/>
    <x v="1147"/>
    <n v="102.72"/>
  </r>
  <r>
    <n v="8807"/>
    <s v="CA-2017-113082"/>
    <d v="2017-12-09T00:00:00"/>
    <d v="2017-09-16T00:00:00"/>
    <x v="1"/>
    <s v="Standard Class"/>
    <x v="565"/>
    <x v="565"/>
    <s v="Corporate"/>
    <s v="United States"/>
    <s v="Utica"/>
    <s v="New York"/>
    <n v="13501"/>
    <x v="3"/>
    <s v="FUR-FU-10002813"/>
    <s v="Furniture"/>
    <x v="0"/>
    <x v="5"/>
    <x v="1691"/>
    <n v="40.479999999999997"/>
  </r>
  <r>
    <n v="8808"/>
    <s v="US-2018-110646"/>
    <d v="2018-10-26T00:00:00"/>
    <d v="2018-10-31T00:00:00"/>
    <x v="8"/>
    <s v="Standard Class"/>
    <x v="440"/>
    <x v="440"/>
    <s v="Consumer"/>
    <s v="United States"/>
    <s v="Philadelphia"/>
    <s v="Pennsylvania"/>
    <n v="19134"/>
    <x v="3"/>
    <s v="OFF-BI-10004330"/>
    <s v="Office Supplies"/>
    <x v="1"/>
    <x v="8"/>
    <x v="803"/>
    <n v="33.281999999999996"/>
  </r>
  <r>
    <n v="8809"/>
    <s v="US-2018-110646"/>
    <d v="2018-10-26T00:00:00"/>
    <d v="2018-10-31T00:00:00"/>
    <x v="8"/>
    <s v="Standard Class"/>
    <x v="440"/>
    <x v="440"/>
    <s v="Consumer"/>
    <s v="United States"/>
    <s v="Philadelphia"/>
    <s v="Pennsylvania"/>
    <n v="19134"/>
    <x v="3"/>
    <s v="TEC-PH-10002807"/>
    <s v="Technology"/>
    <x v="2"/>
    <x v="7"/>
    <x v="1239"/>
    <n v="118.65"/>
  </r>
  <r>
    <n v="8810"/>
    <s v="US-2018-110646"/>
    <d v="2018-10-26T00:00:00"/>
    <d v="2018-10-31T00:00:00"/>
    <x v="8"/>
    <s v="Standard Class"/>
    <x v="440"/>
    <x v="440"/>
    <s v="Consumer"/>
    <s v="United States"/>
    <s v="Philadelphia"/>
    <s v="Pennsylvania"/>
    <n v="19134"/>
    <x v="3"/>
    <s v="OFF-LA-10001404"/>
    <s v="Office Supplies"/>
    <x v="1"/>
    <x v="2"/>
    <x v="925"/>
    <n v="14.76"/>
  </r>
  <r>
    <n v="8811"/>
    <s v="CA-2018-120614"/>
    <d v="2018-05-30T00:00:00"/>
    <d v="2018-06-04T00:00:00"/>
    <x v="5"/>
    <s v="Standard Class"/>
    <x v="416"/>
    <x v="416"/>
    <s v="Corporate"/>
    <s v="United States"/>
    <s v="Los Angeles"/>
    <s v="California"/>
    <n v="90004"/>
    <x v="1"/>
    <s v="OFF-PA-10004911"/>
    <s v="Office Supplies"/>
    <x v="1"/>
    <x v="10"/>
    <x v="938"/>
    <n v="37.520000000000003"/>
  </r>
  <r>
    <n v="8812"/>
    <s v="US-2017-140172"/>
    <d v="2017-08-03T00:00:00"/>
    <d v="2017-03-13T00:00:00"/>
    <x v="0"/>
    <s v="Standard Class"/>
    <x v="70"/>
    <x v="70"/>
    <s v="Corporate"/>
    <s v="United States"/>
    <s v="Jackson"/>
    <s v="Michigan"/>
    <n v="49201"/>
    <x v="2"/>
    <s v="OFF-AP-10004233"/>
    <s v="Office Supplies"/>
    <x v="1"/>
    <x v="9"/>
    <x v="1131"/>
    <n v="207.14400000000001"/>
  </r>
  <r>
    <n v="8813"/>
    <s v="US-2017-140172"/>
    <d v="2017-08-03T00:00:00"/>
    <d v="2017-03-13T00:00:00"/>
    <x v="0"/>
    <s v="Standard Class"/>
    <x v="70"/>
    <x v="70"/>
    <s v="Corporate"/>
    <s v="United States"/>
    <s v="Jackson"/>
    <s v="Michigan"/>
    <n v="49201"/>
    <x v="2"/>
    <s v="OFF-AR-10002766"/>
    <s v="Office Supplies"/>
    <x v="1"/>
    <x v="6"/>
    <x v="1050"/>
    <n v="13.9"/>
  </r>
  <r>
    <n v="8814"/>
    <s v="CA-2016-127754"/>
    <d v="2016-07-26T00:00:00"/>
    <d v="2016-07-31T00:00:00"/>
    <x v="6"/>
    <s v="Standard Class"/>
    <x v="316"/>
    <x v="316"/>
    <s v="Corporate"/>
    <s v="United States"/>
    <s v="Glendale"/>
    <s v="Arizona"/>
    <n v="85301"/>
    <x v="1"/>
    <s v="FUR-CH-10003199"/>
    <s v="Furniture"/>
    <x v="0"/>
    <x v="1"/>
    <x v="637"/>
    <n v="266.35199999999998"/>
  </r>
  <r>
    <n v="8815"/>
    <s v="CA-2016-144274"/>
    <d v="2016-11-23T00:00:00"/>
    <d v="2016-11-25T00:00:00"/>
    <x v="2"/>
    <s v="Second Class"/>
    <x v="617"/>
    <x v="617"/>
    <s v="Consumer"/>
    <s v="United States"/>
    <s v="Wilmington"/>
    <s v="Delaware"/>
    <n v="19805"/>
    <x v="3"/>
    <s v="TEC-PH-10003012"/>
    <s v="Technology"/>
    <x v="2"/>
    <x v="7"/>
    <x v="348"/>
    <n v="307.98"/>
  </r>
  <r>
    <n v="8816"/>
    <s v="CA-2016-144274"/>
    <d v="2016-11-23T00:00:00"/>
    <d v="2016-11-25T00:00:00"/>
    <x v="2"/>
    <s v="Second Class"/>
    <x v="617"/>
    <x v="617"/>
    <s v="Consumer"/>
    <s v="United States"/>
    <s v="Wilmington"/>
    <s v="Delaware"/>
    <n v="19805"/>
    <x v="3"/>
    <s v="OFF-PA-10001583"/>
    <s v="Office Supplies"/>
    <x v="1"/>
    <x v="10"/>
    <x v="1831"/>
    <n v="44.1"/>
  </r>
  <r>
    <n v="8817"/>
    <s v="CA-2016-144274"/>
    <d v="2016-11-23T00:00:00"/>
    <d v="2016-11-25T00:00:00"/>
    <x v="2"/>
    <s v="Second Class"/>
    <x v="617"/>
    <x v="617"/>
    <s v="Consumer"/>
    <s v="United States"/>
    <s v="Wilmington"/>
    <s v="Delaware"/>
    <n v="19805"/>
    <x v="3"/>
    <s v="OFF-AR-10001940"/>
    <s v="Office Supplies"/>
    <x v="1"/>
    <x v="6"/>
    <x v="170"/>
    <n v="13.12"/>
  </r>
  <r>
    <n v="8818"/>
    <s v="CA-2016-144274"/>
    <d v="2016-11-23T00:00:00"/>
    <d v="2016-11-25T00:00:00"/>
    <x v="2"/>
    <s v="Second Class"/>
    <x v="617"/>
    <x v="617"/>
    <s v="Consumer"/>
    <s v="United States"/>
    <s v="Wilmington"/>
    <s v="Delaware"/>
    <n v="19805"/>
    <x v="3"/>
    <s v="OFF-EN-10003286"/>
    <s v="Office Supplies"/>
    <x v="1"/>
    <x v="12"/>
    <x v="153"/>
    <n v="16.559999999999999"/>
  </r>
  <r>
    <n v="8819"/>
    <s v="CA-2016-144274"/>
    <d v="2016-11-23T00:00:00"/>
    <d v="2016-11-25T00:00:00"/>
    <x v="2"/>
    <s v="Second Class"/>
    <x v="617"/>
    <x v="617"/>
    <s v="Consumer"/>
    <s v="United States"/>
    <s v="Wilmington"/>
    <s v="Delaware"/>
    <n v="19805"/>
    <x v="3"/>
    <s v="OFF-PA-10003441"/>
    <s v="Office Supplies"/>
    <x v="1"/>
    <x v="10"/>
    <x v="490"/>
    <n v="38.880000000000003"/>
  </r>
  <r>
    <n v="8820"/>
    <s v="CA-2016-142930"/>
    <d v="2016-11-28T00:00:00"/>
    <d v="2016-12-02T00:00:00"/>
    <x v="2"/>
    <s v="Standard Class"/>
    <x v="432"/>
    <x v="432"/>
    <s v="Consumer"/>
    <s v="United States"/>
    <s v="Austin"/>
    <s v="Texas"/>
    <n v="78745"/>
    <x v="2"/>
    <s v="OFF-PA-10003395"/>
    <s v="Office Supplies"/>
    <x v="1"/>
    <x v="10"/>
    <x v="656"/>
    <n v="335.52"/>
  </r>
  <r>
    <n v="8821"/>
    <s v="CA-2018-100622"/>
    <d v="2018-03-11T00:00:00"/>
    <d v="2018-11-07T00:00:00"/>
    <x v="10"/>
    <s v="Standard Class"/>
    <x v="54"/>
    <x v="54"/>
    <s v="Consumer"/>
    <s v="United States"/>
    <s v="Orlando"/>
    <s v="Florida"/>
    <n v="32839"/>
    <x v="0"/>
    <s v="TEC-CO-10003236"/>
    <s v="Technology"/>
    <x v="2"/>
    <x v="16"/>
    <x v="456"/>
    <n v="959.98400000000004"/>
  </r>
  <r>
    <n v="8822"/>
    <s v="CA-2018-100622"/>
    <d v="2018-03-11T00:00:00"/>
    <d v="2018-11-07T00:00:00"/>
    <x v="10"/>
    <s v="Standard Class"/>
    <x v="54"/>
    <x v="54"/>
    <s v="Consumer"/>
    <s v="United States"/>
    <s v="Orlando"/>
    <s v="Florida"/>
    <n v="32839"/>
    <x v="0"/>
    <s v="OFF-BI-10002982"/>
    <s v="Office Supplies"/>
    <x v="1"/>
    <x v="8"/>
    <x v="1267"/>
    <n v="4.0860000000000003"/>
  </r>
  <r>
    <n v="8823"/>
    <s v="CA-2018-100622"/>
    <d v="2018-03-11T00:00:00"/>
    <d v="2018-11-07T00:00:00"/>
    <x v="10"/>
    <s v="Standard Class"/>
    <x v="54"/>
    <x v="54"/>
    <s v="Consumer"/>
    <s v="United States"/>
    <s v="Orlando"/>
    <s v="Florida"/>
    <n v="32839"/>
    <x v="0"/>
    <s v="OFF-AR-10004010"/>
    <s v="Office Supplies"/>
    <x v="1"/>
    <x v="6"/>
    <x v="1743"/>
    <n v="55.984000000000002"/>
  </r>
  <r>
    <n v="8824"/>
    <s v="CA-2018-100622"/>
    <d v="2018-03-11T00:00:00"/>
    <d v="2018-11-07T00:00:00"/>
    <x v="10"/>
    <s v="Standard Class"/>
    <x v="54"/>
    <x v="54"/>
    <s v="Consumer"/>
    <s v="United States"/>
    <s v="Orlando"/>
    <s v="Florida"/>
    <n v="32839"/>
    <x v="0"/>
    <s v="OFF-PA-10002947"/>
    <s v="Office Supplies"/>
    <x v="1"/>
    <x v="10"/>
    <x v="710"/>
    <n v="10.688000000000001"/>
  </r>
  <r>
    <n v="8825"/>
    <s v="CA-2018-117156"/>
    <d v="2018-03-21T00:00:00"/>
    <d v="2018-03-23T00:00:00"/>
    <x v="10"/>
    <s v="Second Class"/>
    <x v="26"/>
    <x v="26"/>
    <s v="Consumer"/>
    <s v="United States"/>
    <s v="Reading"/>
    <s v="Pennsylvania"/>
    <n v="19601"/>
    <x v="3"/>
    <s v="OFF-EN-10003845"/>
    <s v="Office Supplies"/>
    <x v="1"/>
    <x v="12"/>
    <x v="436"/>
    <n v="8.8559999999999999"/>
  </r>
  <r>
    <n v="8826"/>
    <s v="CA-2016-115399"/>
    <d v="2016-12-19T00:00:00"/>
    <d v="2016-12-22T00:00:00"/>
    <x v="1"/>
    <s v="First Class"/>
    <x v="151"/>
    <x v="151"/>
    <s v="Consumer"/>
    <s v="United States"/>
    <s v="Philadelphia"/>
    <s v="Pennsylvania"/>
    <n v="19134"/>
    <x v="3"/>
    <s v="OFF-LA-10003190"/>
    <s v="Office Supplies"/>
    <x v="1"/>
    <x v="2"/>
    <x v="1172"/>
    <n v="6.9119999999999999"/>
  </r>
  <r>
    <n v="8827"/>
    <s v="US-2015-157847"/>
    <d v="2015-02-04T00:00:00"/>
    <d v="2015-04-06T00:00:00"/>
    <x v="11"/>
    <s v="Second Class"/>
    <x v="710"/>
    <x v="710"/>
    <s v="Consumer"/>
    <s v="United States"/>
    <s v="Houston"/>
    <s v="Texas"/>
    <n v="77095"/>
    <x v="2"/>
    <s v="OFF-PA-10002986"/>
    <s v="Office Supplies"/>
    <x v="1"/>
    <x v="10"/>
    <x v="482"/>
    <n v="26.72"/>
  </r>
  <r>
    <n v="8828"/>
    <s v="US-2015-157847"/>
    <d v="2015-02-04T00:00:00"/>
    <d v="2015-04-06T00:00:00"/>
    <x v="11"/>
    <s v="Second Class"/>
    <x v="710"/>
    <x v="710"/>
    <s v="Consumer"/>
    <s v="United States"/>
    <s v="Houston"/>
    <s v="Texas"/>
    <n v="77095"/>
    <x v="2"/>
    <s v="OFF-PA-10001593"/>
    <s v="Office Supplies"/>
    <x v="1"/>
    <x v="10"/>
    <x v="1764"/>
    <n v="33.488"/>
  </r>
  <r>
    <n v="8829"/>
    <s v="CA-2016-115168"/>
    <d v="2016-05-06T00:00:00"/>
    <d v="2016-06-09T00:00:00"/>
    <x v="5"/>
    <s v="Standard Class"/>
    <x v="179"/>
    <x v="179"/>
    <s v="Corporate"/>
    <s v="United States"/>
    <s v="Saint Charles"/>
    <s v="Missouri"/>
    <n v="63301"/>
    <x v="2"/>
    <s v="OFF-PA-10000528"/>
    <s v="Office Supplies"/>
    <x v="1"/>
    <x v="10"/>
    <x v="1145"/>
    <n v="10.56"/>
  </r>
  <r>
    <n v="8830"/>
    <s v="CA-2015-109680"/>
    <d v="2015-06-10T00:00:00"/>
    <d v="2015-10-09T00:00:00"/>
    <x v="9"/>
    <s v="First Class"/>
    <x v="778"/>
    <x v="778"/>
    <s v="Corporate"/>
    <s v="United States"/>
    <s v="Indianapolis"/>
    <s v="Indiana"/>
    <n v="46203"/>
    <x v="2"/>
    <s v="OFF-ST-10001932"/>
    <s v="Office Supplies"/>
    <x v="1"/>
    <x v="4"/>
    <x v="1650"/>
    <n v="386.34"/>
  </r>
  <r>
    <n v="8831"/>
    <s v="CA-2017-167983"/>
    <d v="2017-08-21T00:00:00"/>
    <d v="2017-08-24T00:00:00"/>
    <x v="0"/>
    <s v="Second Class"/>
    <x v="345"/>
    <x v="345"/>
    <s v="Corporate"/>
    <s v="United States"/>
    <s v="Seattle"/>
    <s v="Washington"/>
    <n v="98115"/>
    <x v="1"/>
    <s v="OFF-BI-10003727"/>
    <s v="Office Supplies"/>
    <x v="1"/>
    <x v="8"/>
    <x v="805"/>
    <n v="33.44"/>
  </r>
  <r>
    <n v="8832"/>
    <s v="CA-2016-145324"/>
    <d v="2016-11-15T00:00:00"/>
    <d v="2016-11-19T00:00:00"/>
    <x v="2"/>
    <s v="Standard Class"/>
    <x v="723"/>
    <x v="723"/>
    <s v="Home Office"/>
    <s v="United States"/>
    <s v="Harrisonburg"/>
    <s v="Virginia"/>
    <n v="22801"/>
    <x v="0"/>
    <s v="FUR-FU-10002759"/>
    <s v="Furniture"/>
    <x v="0"/>
    <x v="5"/>
    <x v="560"/>
    <n v="39.96"/>
  </r>
  <r>
    <n v="8833"/>
    <s v="CA-2016-153423"/>
    <d v="2016-06-22T00:00:00"/>
    <d v="2016-06-27T00:00:00"/>
    <x v="9"/>
    <s v="Standard Class"/>
    <x v="517"/>
    <x v="517"/>
    <s v="Consumer"/>
    <s v="United States"/>
    <s v="Rochester"/>
    <s v="New York"/>
    <n v="14609"/>
    <x v="3"/>
    <s v="OFF-BI-10000545"/>
    <s v="Office Supplies"/>
    <x v="1"/>
    <x v="8"/>
    <x v="692"/>
    <n v="1217.568"/>
  </r>
  <r>
    <n v="8834"/>
    <s v="US-2018-132675"/>
    <d v="2018-09-24T00:00:00"/>
    <d v="2018-09-28T00:00:00"/>
    <x v="3"/>
    <s v="Standard Class"/>
    <x v="580"/>
    <x v="580"/>
    <s v="Home Office"/>
    <s v="United States"/>
    <s v="Sandy Springs"/>
    <s v="Georgia"/>
    <n v="30328"/>
    <x v="0"/>
    <s v="OFF-ST-10004950"/>
    <s v="Office Supplies"/>
    <x v="1"/>
    <x v="4"/>
    <x v="1519"/>
    <n v="15.51"/>
  </r>
  <r>
    <n v="8835"/>
    <s v="US-2018-132675"/>
    <d v="2018-09-24T00:00:00"/>
    <d v="2018-09-28T00:00:00"/>
    <x v="3"/>
    <s v="Standard Class"/>
    <x v="580"/>
    <x v="580"/>
    <s v="Home Office"/>
    <s v="United States"/>
    <s v="Sandy Springs"/>
    <s v="Georgia"/>
    <n v="30328"/>
    <x v="0"/>
    <s v="TEC-PH-10003171"/>
    <s v="Technology"/>
    <x v="2"/>
    <x v="7"/>
    <x v="1504"/>
    <n v="89.9"/>
  </r>
  <r>
    <n v="8836"/>
    <s v="US-2018-132675"/>
    <d v="2018-09-24T00:00:00"/>
    <d v="2018-09-28T00:00:00"/>
    <x v="3"/>
    <s v="Standard Class"/>
    <x v="580"/>
    <x v="580"/>
    <s v="Home Office"/>
    <s v="United States"/>
    <s v="Sandy Springs"/>
    <s v="Georgia"/>
    <n v="30328"/>
    <x v="0"/>
    <s v="OFF-AR-10000614"/>
    <s v="Office Supplies"/>
    <x v="1"/>
    <x v="6"/>
    <x v="1731"/>
    <n v="14.28"/>
  </r>
  <r>
    <n v="8837"/>
    <s v="US-2018-132675"/>
    <d v="2018-09-24T00:00:00"/>
    <d v="2018-09-28T00:00:00"/>
    <x v="3"/>
    <s v="Standard Class"/>
    <x v="580"/>
    <x v="580"/>
    <s v="Home Office"/>
    <s v="United States"/>
    <s v="Sandy Springs"/>
    <s v="Georgia"/>
    <n v="30328"/>
    <x v="0"/>
    <s v="OFF-AR-10000034"/>
    <s v="Office Supplies"/>
    <x v="1"/>
    <x v="6"/>
    <x v="751"/>
    <n v="12.72"/>
  </r>
  <r>
    <n v="8838"/>
    <s v="US-2018-132675"/>
    <d v="2018-09-24T00:00:00"/>
    <d v="2018-09-28T00:00:00"/>
    <x v="3"/>
    <s v="Standard Class"/>
    <x v="580"/>
    <x v="580"/>
    <s v="Home Office"/>
    <s v="United States"/>
    <s v="Sandy Springs"/>
    <s v="Georgia"/>
    <n v="30328"/>
    <x v="0"/>
    <s v="OFF-LA-10003766"/>
    <s v="Office Supplies"/>
    <x v="1"/>
    <x v="2"/>
    <x v="365"/>
    <n v="15.75"/>
  </r>
  <r>
    <n v="8839"/>
    <s v="CA-2015-153808"/>
    <d v="2015-06-04T00:00:00"/>
    <d v="2015-04-10T00:00:00"/>
    <x v="9"/>
    <s v="Second Class"/>
    <x v="395"/>
    <x v="395"/>
    <s v="Corporate"/>
    <s v="United States"/>
    <s v="Los Angeles"/>
    <s v="California"/>
    <n v="90004"/>
    <x v="1"/>
    <s v="OFF-AR-10001725"/>
    <s v="Office Supplies"/>
    <x v="1"/>
    <x v="6"/>
    <x v="1549"/>
    <n v="70.95"/>
  </r>
  <r>
    <n v="8840"/>
    <s v="CA-2015-153808"/>
    <d v="2015-06-04T00:00:00"/>
    <d v="2015-04-10T00:00:00"/>
    <x v="9"/>
    <s v="Second Class"/>
    <x v="395"/>
    <x v="395"/>
    <s v="Corporate"/>
    <s v="United States"/>
    <s v="Los Angeles"/>
    <s v="California"/>
    <n v="90004"/>
    <x v="1"/>
    <s v="OFF-BI-10002794"/>
    <s v="Office Supplies"/>
    <x v="1"/>
    <x v="8"/>
    <x v="102"/>
    <n v="65.567999999999998"/>
  </r>
  <r>
    <n v="8841"/>
    <s v="CA-2015-153808"/>
    <d v="2015-06-04T00:00:00"/>
    <d v="2015-04-10T00:00:00"/>
    <x v="9"/>
    <s v="Second Class"/>
    <x v="395"/>
    <x v="395"/>
    <s v="Corporate"/>
    <s v="United States"/>
    <s v="Los Angeles"/>
    <s v="California"/>
    <n v="90004"/>
    <x v="1"/>
    <s v="TEC-AC-10004171"/>
    <s v="Technology"/>
    <x v="2"/>
    <x v="11"/>
    <x v="1321"/>
    <n v="299.97000000000003"/>
  </r>
  <r>
    <n v="8842"/>
    <s v="US-2017-112396"/>
    <d v="2017-09-02T00:00:00"/>
    <d v="2017-02-13T00:00:00"/>
    <x v="3"/>
    <s v="Standard Class"/>
    <x v="335"/>
    <x v="335"/>
    <s v="Corporate"/>
    <s v="United States"/>
    <s v="San Francisco"/>
    <s v="California"/>
    <n v="94110"/>
    <x v="1"/>
    <s v="TEC-AC-10003628"/>
    <s v="Technology"/>
    <x v="2"/>
    <x v="11"/>
    <x v="247"/>
    <n v="89.97"/>
  </r>
  <r>
    <n v="8843"/>
    <s v="US-2017-112396"/>
    <d v="2017-09-02T00:00:00"/>
    <d v="2017-02-13T00:00:00"/>
    <x v="3"/>
    <s v="Standard Class"/>
    <x v="335"/>
    <x v="335"/>
    <s v="Corporate"/>
    <s v="United States"/>
    <s v="San Francisco"/>
    <s v="California"/>
    <n v="94110"/>
    <x v="1"/>
    <s v="TEC-AC-10004761"/>
    <s v="Technology"/>
    <x v="2"/>
    <x v="11"/>
    <x v="786"/>
    <n v="31.86"/>
  </r>
  <r>
    <n v="8844"/>
    <s v="CA-2015-141173"/>
    <d v="2015-11-18T00:00:00"/>
    <d v="2015-11-20T00:00:00"/>
    <x v="2"/>
    <s v="Second Class"/>
    <x v="36"/>
    <x v="36"/>
    <s v="Corporate"/>
    <s v="United States"/>
    <s v="Minneapolis"/>
    <s v="Minnesota"/>
    <n v="55407"/>
    <x v="2"/>
    <s v="OFF-ST-10000885"/>
    <s v="Office Supplies"/>
    <x v="1"/>
    <x v="4"/>
    <x v="1666"/>
    <n v="67.150000000000006"/>
  </r>
  <r>
    <n v="8845"/>
    <s v="CA-2018-156664"/>
    <d v="2018-12-18T00:00:00"/>
    <d v="2018-12-23T00:00:00"/>
    <x v="1"/>
    <s v="Standard Class"/>
    <x v="443"/>
    <x v="443"/>
    <s v="Consumer"/>
    <s v="United States"/>
    <s v="Columbus"/>
    <s v="Ohio"/>
    <n v="43229"/>
    <x v="3"/>
    <s v="OFF-BI-10004209"/>
    <s v="Office Supplies"/>
    <x v="1"/>
    <x v="8"/>
    <x v="1215"/>
    <n v="7.2359999999999998"/>
  </r>
  <r>
    <n v="8846"/>
    <s v="CA-2018-156664"/>
    <d v="2018-12-18T00:00:00"/>
    <d v="2018-12-23T00:00:00"/>
    <x v="1"/>
    <s v="Standard Class"/>
    <x v="443"/>
    <x v="443"/>
    <s v="Consumer"/>
    <s v="United States"/>
    <s v="Columbus"/>
    <s v="Ohio"/>
    <n v="43229"/>
    <x v="3"/>
    <s v="OFF-FA-10002988"/>
    <s v="Office Supplies"/>
    <x v="1"/>
    <x v="13"/>
    <x v="132"/>
    <n v="4.8239999999999998"/>
  </r>
  <r>
    <n v="8847"/>
    <s v="CA-2018-156664"/>
    <d v="2018-12-18T00:00:00"/>
    <d v="2018-12-23T00:00:00"/>
    <x v="1"/>
    <s v="Standard Class"/>
    <x v="443"/>
    <x v="443"/>
    <s v="Consumer"/>
    <s v="United States"/>
    <s v="Columbus"/>
    <s v="Ohio"/>
    <n v="43229"/>
    <x v="3"/>
    <s v="OFF-PA-10002222"/>
    <s v="Office Supplies"/>
    <x v="1"/>
    <x v="10"/>
    <x v="394"/>
    <n v="91.36"/>
  </r>
  <r>
    <n v="8848"/>
    <s v="CA-2018-156664"/>
    <d v="2018-12-18T00:00:00"/>
    <d v="2018-12-23T00:00:00"/>
    <x v="1"/>
    <s v="Standard Class"/>
    <x v="443"/>
    <x v="443"/>
    <s v="Consumer"/>
    <s v="United States"/>
    <s v="Columbus"/>
    <s v="Ohio"/>
    <n v="43229"/>
    <x v="3"/>
    <s v="OFF-AP-10004487"/>
    <s v="Office Supplies"/>
    <x v="1"/>
    <x v="9"/>
    <x v="722"/>
    <n v="130.11199999999999"/>
  </r>
  <r>
    <n v="8849"/>
    <s v="CA-2016-140718"/>
    <d v="2016-02-07T00:00:00"/>
    <d v="2016-07-04T00:00:00"/>
    <x v="11"/>
    <s v="First Class"/>
    <x v="135"/>
    <x v="135"/>
    <s v="Corporate"/>
    <s v="United States"/>
    <s v="Raleigh"/>
    <s v="North Carolina"/>
    <n v="27604"/>
    <x v="0"/>
    <s v="TEC-PH-10003505"/>
    <s v="Technology"/>
    <x v="2"/>
    <x v="7"/>
    <x v="910"/>
    <n v="74.239999999999995"/>
  </r>
  <r>
    <n v="8850"/>
    <s v="CA-2016-140718"/>
    <d v="2016-02-07T00:00:00"/>
    <d v="2016-07-04T00:00:00"/>
    <x v="11"/>
    <s v="First Class"/>
    <x v="135"/>
    <x v="135"/>
    <s v="Corporate"/>
    <s v="United States"/>
    <s v="Raleigh"/>
    <s v="North Carolina"/>
    <n v="27604"/>
    <x v="0"/>
    <s v="FUR-FU-10000076"/>
    <s v="Furniture"/>
    <x v="0"/>
    <x v="5"/>
    <x v="884"/>
    <n v="159.84"/>
  </r>
  <r>
    <n v="8851"/>
    <s v="CA-2016-140718"/>
    <d v="2016-02-07T00:00:00"/>
    <d v="2016-07-04T00:00:00"/>
    <x v="11"/>
    <s v="First Class"/>
    <x v="135"/>
    <x v="135"/>
    <s v="Corporate"/>
    <s v="United States"/>
    <s v="Raleigh"/>
    <s v="North Carolina"/>
    <n v="27604"/>
    <x v="0"/>
    <s v="OFF-BI-10004728"/>
    <s v="Office Supplies"/>
    <x v="1"/>
    <x v="8"/>
    <x v="544"/>
    <n v="2.8919999999999999"/>
  </r>
  <r>
    <n v="8852"/>
    <s v="CA-2016-140718"/>
    <d v="2016-02-07T00:00:00"/>
    <d v="2016-07-04T00:00:00"/>
    <x v="11"/>
    <s v="First Class"/>
    <x v="135"/>
    <x v="135"/>
    <s v="Corporate"/>
    <s v="United States"/>
    <s v="Raleigh"/>
    <s v="North Carolina"/>
    <n v="27604"/>
    <x v="0"/>
    <s v="OFF-PA-10002250"/>
    <s v="Office Supplies"/>
    <x v="1"/>
    <x v="10"/>
    <x v="706"/>
    <n v="9.3919999999999995"/>
  </r>
  <r>
    <n v="8853"/>
    <s v="CA-2015-119977"/>
    <d v="2015-08-10T00:00:00"/>
    <d v="2015-10-13T00:00:00"/>
    <x v="0"/>
    <s v="Second Class"/>
    <x v="35"/>
    <x v="35"/>
    <s v="Consumer"/>
    <s v="United States"/>
    <s v="New York City"/>
    <s v="New York"/>
    <n v="10011"/>
    <x v="3"/>
    <s v="OFF-PA-10003823"/>
    <s v="Office Supplies"/>
    <x v="1"/>
    <x v="10"/>
    <x v="1010"/>
    <n v="123.92"/>
  </r>
  <r>
    <n v="8854"/>
    <s v="US-2016-115343"/>
    <d v="2016-09-22T00:00:00"/>
    <d v="2016-09-25T00:00:00"/>
    <x v="3"/>
    <s v="First Class"/>
    <x v="383"/>
    <x v="383"/>
    <s v="Consumer"/>
    <s v="United States"/>
    <s v="Philadelphia"/>
    <s v="Pennsylvania"/>
    <n v="19143"/>
    <x v="3"/>
    <s v="OFF-SU-10000898"/>
    <s v="Office Supplies"/>
    <x v="1"/>
    <x v="14"/>
    <x v="1190"/>
    <n v="55.6"/>
  </r>
  <r>
    <n v="8855"/>
    <s v="US-2016-115343"/>
    <d v="2016-09-22T00:00:00"/>
    <d v="2016-09-25T00:00:00"/>
    <x v="3"/>
    <s v="First Class"/>
    <x v="383"/>
    <x v="383"/>
    <s v="Consumer"/>
    <s v="United States"/>
    <s v="Philadelphia"/>
    <s v="Pennsylvania"/>
    <n v="19143"/>
    <x v="3"/>
    <s v="TEC-AC-10003832"/>
    <s v="Technology"/>
    <x v="2"/>
    <x v="11"/>
    <x v="218"/>
    <n v="617.976"/>
  </r>
  <r>
    <n v="8856"/>
    <s v="CA-2018-163671"/>
    <d v="2018-12-24T00:00:00"/>
    <d v="2018-12-30T00:00:00"/>
    <x v="1"/>
    <s v="Standard Class"/>
    <x v="317"/>
    <x v="317"/>
    <s v="Corporate"/>
    <s v="United States"/>
    <s v="Meridian"/>
    <s v="Idaho"/>
    <n v="83642"/>
    <x v="1"/>
    <s v="OFF-BI-10001679"/>
    <s v="Office Supplies"/>
    <x v="1"/>
    <x v="8"/>
    <x v="214"/>
    <n v="21.312000000000001"/>
  </r>
  <r>
    <n v="8857"/>
    <s v="CA-2018-135909"/>
    <d v="2018-10-13T00:00:00"/>
    <d v="2018-10-20T00:00:00"/>
    <x v="8"/>
    <s v="Standard Class"/>
    <x v="478"/>
    <x v="478"/>
    <s v="Corporate"/>
    <s v="United States"/>
    <s v="Sacramento"/>
    <s v="California"/>
    <n v="95823"/>
    <x v="1"/>
    <s v="TEC-AC-10002335"/>
    <s v="Technology"/>
    <x v="2"/>
    <x v="11"/>
    <x v="343"/>
    <n v="209.94"/>
  </r>
  <r>
    <n v="8858"/>
    <s v="CA-2018-135909"/>
    <d v="2018-10-13T00:00:00"/>
    <d v="2018-10-20T00:00:00"/>
    <x v="8"/>
    <s v="Standard Class"/>
    <x v="478"/>
    <x v="478"/>
    <s v="Corporate"/>
    <s v="United States"/>
    <s v="Sacramento"/>
    <s v="California"/>
    <n v="95823"/>
    <x v="1"/>
    <s v="TEC-PH-10003187"/>
    <s v="Technology"/>
    <x v="2"/>
    <x v="7"/>
    <x v="1419"/>
    <n v="31.984000000000002"/>
  </r>
  <r>
    <n v="8859"/>
    <s v="CA-2018-135909"/>
    <d v="2018-10-13T00:00:00"/>
    <d v="2018-10-20T00:00:00"/>
    <x v="8"/>
    <s v="Standard Class"/>
    <x v="478"/>
    <x v="478"/>
    <s v="Corporate"/>
    <s v="United States"/>
    <s v="Sacramento"/>
    <s v="California"/>
    <n v="95823"/>
    <x v="1"/>
    <s v="OFF-BI-10003527"/>
    <s v="Office Supplies"/>
    <x v="1"/>
    <x v="8"/>
    <x v="451"/>
    <n v="5083.96"/>
  </r>
  <r>
    <n v="8860"/>
    <s v="US-2018-114356"/>
    <d v="2018-08-20T00:00:00"/>
    <d v="2018-08-26T00:00:00"/>
    <x v="0"/>
    <s v="Standard Class"/>
    <x v="499"/>
    <x v="499"/>
    <s v="Home Office"/>
    <s v="United States"/>
    <s v="Charlotte"/>
    <s v="North Carolina"/>
    <n v="28205"/>
    <x v="0"/>
    <s v="TEC-PH-10003171"/>
    <s v="Technology"/>
    <x v="2"/>
    <x v="7"/>
    <x v="1504"/>
    <n v="35.96"/>
  </r>
  <r>
    <n v="8861"/>
    <s v="CA-2016-125934"/>
    <d v="2016-11-09T00:00:00"/>
    <d v="2016-09-18T00:00:00"/>
    <x v="2"/>
    <s v="Standard Class"/>
    <x v="381"/>
    <x v="381"/>
    <s v="Home Office"/>
    <s v="United States"/>
    <s v="Paterson"/>
    <s v="New Jersey"/>
    <n v="7501"/>
    <x v="3"/>
    <s v="OFF-LA-10000414"/>
    <s v="Office Supplies"/>
    <x v="1"/>
    <x v="2"/>
    <x v="1643"/>
    <n v="31.05"/>
  </r>
  <r>
    <n v="8862"/>
    <s v="CA-2016-125934"/>
    <d v="2016-11-09T00:00:00"/>
    <d v="2016-09-18T00:00:00"/>
    <x v="2"/>
    <s v="Standard Class"/>
    <x v="381"/>
    <x v="381"/>
    <s v="Home Office"/>
    <s v="United States"/>
    <s v="Paterson"/>
    <s v="New Jersey"/>
    <n v="7501"/>
    <x v="3"/>
    <s v="FUR-FU-10002107"/>
    <s v="Furniture"/>
    <x v="0"/>
    <x v="5"/>
    <x v="1333"/>
    <n v="8.92"/>
  </r>
  <r>
    <n v="8863"/>
    <s v="CA-2016-125934"/>
    <d v="2016-11-09T00:00:00"/>
    <d v="2016-09-18T00:00:00"/>
    <x v="2"/>
    <s v="Standard Class"/>
    <x v="381"/>
    <x v="381"/>
    <s v="Home Office"/>
    <s v="United States"/>
    <s v="Paterson"/>
    <s v="New Jersey"/>
    <n v="7501"/>
    <x v="3"/>
    <s v="OFF-BI-10004593"/>
    <s v="Office Supplies"/>
    <x v="1"/>
    <x v="8"/>
    <x v="270"/>
    <n v="209.6"/>
  </r>
  <r>
    <n v="8864"/>
    <s v="CA-2016-125934"/>
    <d v="2016-11-09T00:00:00"/>
    <d v="2016-09-18T00:00:00"/>
    <x v="2"/>
    <s v="Standard Class"/>
    <x v="381"/>
    <x v="381"/>
    <s v="Home Office"/>
    <s v="United States"/>
    <s v="Paterson"/>
    <s v="New Jersey"/>
    <n v="7501"/>
    <x v="3"/>
    <s v="OFF-AP-10003860"/>
    <s v="Office Supplies"/>
    <x v="1"/>
    <x v="9"/>
    <x v="1098"/>
    <n v="111.04"/>
  </r>
  <r>
    <n v="8865"/>
    <s v="CA-2016-125934"/>
    <d v="2016-11-09T00:00:00"/>
    <d v="2016-09-18T00:00:00"/>
    <x v="2"/>
    <s v="Standard Class"/>
    <x v="381"/>
    <x v="381"/>
    <s v="Home Office"/>
    <s v="United States"/>
    <s v="Paterson"/>
    <s v="New Jersey"/>
    <n v="7501"/>
    <x v="3"/>
    <s v="OFF-PA-10000556"/>
    <s v="Office Supplies"/>
    <x v="1"/>
    <x v="10"/>
    <x v="1639"/>
    <n v="38.880000000000003"/>
  </r>
  <r>
    <n v="8866"/>
    <s v="CA-2016-158148"/>
    <d v="2016-12-20T00:00:00"/>
    <d v="2016-12-26T00:00:00"/>
    <x v="1"/>
    <s v="Standard Class"/>
    <x v="622"/>
    <x v="622"/>
    <s v="Consumer"/>
    <s v="United States"/>
    <s v="Arlington"/>
    <s v="Virginia"/>
    <n v="22204"/>
    <x v="0"/>
    <s v="OFF-AP-10003281"/>
    <s v="Office Supplies"/>
    <x v="1"/>
    <x v="9"/>
    <x v="1189"/>
    <n v="36.270000000000003"/>
  </r>
  <r>
    <n v="8867"/>
    <s v="CA-2015-120411"/>
    <d v="2015-09-20T00:00:00"/>
    <d v="2015-09-23T00:00:00"/>
    <x v="3"/>
    <s v="First Class"/>
    <x v="766"/>
    <x v="766"/>
    <s v="Consumer"/>
    <s v="United States"/>
    <s v="Chicago"/>
    <s v="Illinois"/>
    <n v="60653"/>
    <x v="2"/>
    <s v="FUR-BO-10004218"/>
    <s v="Furniture"/>
    <x v="0"/>
    <x v="0"/>
    <x v="1593"/>
    <n v="493.43"/>
  </r>
  <r>
    <n v="8868"/>
    <s v="CA-2015-120411"/>
    <d v="2015-09-20T00:00:00"/>
    <d v="2015-09-23T00:00:00"/>
    <x v="3"/>
    <s v="First Class"/>
    <x v="766"/>
    <x v="766"/>
    <s v="Consumer"/>
    <s v="United States"/>
    <s v="Chicago"/>
    <s v="Illinois"/>
    <n v="60653"/>
    <x v="2"/>
    <s v="TEC-PH-10002185"/>
    <s v="Technology"/>
    <x v="2"/>
    <x v="7"/>
    <x v="1081"/>
    <n v="11.12"/>
  </r>
  <r>
    <n v="8869"/>
    <s v="CA-2017-158260"/>
    <d v="2017-04-11T00:00:00"/>
    <d v="2017-11-08T00:00:00"/>
    <x v="4"/>
    <s v="Standard Class"/>
    <x v="693"/>
    <x v="693"/>
    <s v="Consumer"/>
    <s v="United States"/>
    <s v="San Diego"/>
    <s v="California"/>
    <n v="92037"/>
    <x v="1"/>
    <s v="TEC-MA-10003176"/>
    <s v="Technology"/>
    <x v="2"/>
    <x v="15"/>
    <x v="1761"/>
    <n v="686.4"/>
  </r>
  <r>
    <n v="8870"/>
    <s v="CA-2018-101805"/>
    <d v="2018-01-12T00:00:00"/>
    <d v="2018-12-06T00:00:00"/>
    <x v="7"/>
    <s v="Standard Class"/>
    <x v="64"/>
    <x v="64"/>
    <s v="Corporate"/>
    <s v="United States"/>
    <s v="Seattle"/>
    <s v="Washington"/>
    <n v="98105"/>
    <x v="1"/>
    <s v="OFF-BI-10002003"/>
    <s v="Office Supplies"/>
    <x v="1"/>
    <x v="8"/>
    <x v="1393"/>
    <n v="15.92"/>
  </r>
  <r>
    <n v="8871"/>
    <s v="CA-2018-101805"/>
    <d v="2018-01-12T00:00:00"/>
    <d v="2018-12-06T00:00:00"/>
    <x v="7"/>
    <s v="Standard Class"/>
    <x v="64"/>
    <x v="64"/>
    <s v="Corporate"/>
    <s v="United States"/>
    <s v="Seattle"/>
    <s v="Washington"/>
    <n v="98105"/>
    <x v="1"/>
    <s v="FUR-FU-10000023"/>
    <s v="Furniture"/>
    <x v="0"/>
    <x v="5"/>
    <x v="325"/>
    <n v="70.680000000000007"/>
  </r>
  <r>
    <n v="8872"/>
    <s v="CA-2018-101805"/>
    <d v="2018-01-12T00:00:00"/>
    <d v="2018-12-06T00:00:00"/>
    <x v="7"/>
    <s v="Standard Class"/>
    <x v="64"/>
    <x v="64"/>
    <s v="Corporate"/>
    <s v="United States"/>
    <s v="Seattle"/>
    <s v="Washington"/>
    <n v="98105"/>
    <x v="1"/>
    <s v="OFF-ST-10002756"/>
    <s v="Office Supplies"/>
    <x v="1"/>
    <x v="4"/>
    <x v="273"/>
    <n v="541.24"/>
  </r>
  <r>
    <n v="8873"/>
    <s v="US-2015-105137"/>
    <d v="2015-10-10T00:00:00"/>
    <d v="2015-10-10T00:00:00"/>
    <x v="8"/>
    <s v="Same Day"/>
    <x v="579"/>
    <x v="579"/>
    <s v="Consumer"/>
    <s v="United States"/>
    <s v="Columbus"/>
    <s v="Ohio"/>
    <n v="43229"/>
    <x v="3"/>
    <s v="TEC-MA-10002694"/>
    <s v="Technology"/>
    <x v="2"/>
    <x v="15"/>
    <x v="1832"/>
    <n v="101.994"/>
  </r>
  <r>
    <n v="8874"/>
    <s v="US-2015-105137"/>
    <d v="2015-10-10T00:00:00"/>
    <d v="2015-10-10T00:00:00"/>
    <x v="8"/>
    <s v="Same Day"/>
    <x v="579"/>
    <x v="579"/>
    <s v="Consumer"/>
    <s v="United States"/>
    <s v="Columbus"/>
    <s v="Ohio"/>
    <n v="43229"/>
    <x v="3"/>
    <s v="OFF-BI-10002429"/>
    <s v="Office Supplies"/>
    <x v="1"/>
    <x v="8"/>
    <x v="472"/>
    <n v="18.263999999999999"/>
  </r>
  <r>
    <n v="8875"/>
    <s v="CA-2018-142489"/>
    <d v="2018-11-14T00:00:00"/>
    <d v="2018-11-16T00:00:00"/>
    <x v="2"/>
    <s v="Second Class"/>
    <x v="646"/>
    <x v="646"/>
    <s v="Consumer"/>
    <s v="United States"/>
    <s v="Houston"/>
    <s v="Texas"/>
    <n v="77095"/>
    <x v="2"/>
    <s v="OFF-BI-10003684"/>
    <s v="Office Supplies"/>
    <x v="1"/>
    <x v="8"/>
    <x v="714"/>
    <n v="21.99"/>
  </r>
  <r>
    <n v="8876"/>
    <s v="US-2017-141264"/>
    <d v="2017-08-13T00:00:00"/>
    <d v="2017-08-19T00:00:00"/>
    <x v="0"/>
    <s v="Standard Class"/>
    <x v="564"/>
    <x v="564"/>
    <s v="Consumer"/>
    <s v="United States"/>
    <s v="Irving"/>
    <s v="Texas"/>
    <n v="75061"/>
    <x v="2"/>
    <s v="OFF-SU-10003505"/>
    <s v="Office Supplies"/>
    <x v="1"/>
    <x v="14"/>
    <x v="413"/>
    <n v="185.376"/>
  </r>
  <r>
    <n v="8877"/>
    <s v="US-2017-141264"/>
    <d v="2017-08-13T00:00:00"/>
    <d v="2017-08-19T00:00:00"/>
    <x v="0"/>
    <s v="Standard Class"/>
    <x v="564"/>
    <x v="564"/>
    <s v="Consumer"/>
    <s v="United States"/>
    <s v="Irving"/>
    <s v="Texas"/>
    <n v="75061"/>
    <x v="2"/>
    <s v="OFF-AP-10002534"/>
    <s v="Office Supplies"/>
    <x v="1"/>
    <x v="9"/>
    <x v="1202"/>
    <n v="58.923999999999999"/>
  </r>
  <r>
    <n v="8878"/>
    <s v="CA-2018-126928"/>
    <d v="2018-09-17T00:00:00"/>
    <d v="2018-09-23T00:00:00"/>
    <x v="3"/>
    <s v="Standard Class"/>
    <x v="47"/>
    <x v="47"/>
    <s v="Consumer"/>
    <s v="United States"/>
    <s v="Morristown"/>
    <s v="New Jersey"/>
    <n v="7960"/>
    <x v="3"/>
    <s v="TEC-MA-10004626"/>
    <s v="Technology"/>
    <x v="2"/>
    <x v="15"/>
    <x v="1833"/>
    <n v="480"/>
  </r>
  <r>
    <n v="8879"/>
    <s v="CA-2018-126928"/>
    <d v="2018-09-17T00:00:00"/>
    <d v="2018-09-23T00:00:00"/>
    <x v="3"/>
    <s v="Standard Class"/>
    <x v="47"/>
    <x v="47"/>
    <s v="Consumer"/>
    <s v="United States"/>
    <s v="Morristown"/>
    <s v="New Jersey"/>
    <n v="7960"/>
    <x v="3"/>
    <s v="OFF-ST-10000615"/>
    <s v="Office Supplies"/>
    <x v="1"/>
    <x v="4"/>
    <x v="75"/>
    <n v="34.049999999999997"/>
  </r>
  <r>
    <n v="8880"/>
    <s v="US-2016-107944"/>
    <d v="2016-03-23T00:00:00"/>
    <d v="2016-03-25T00:00:00"/>
    <x v="10"/>
    <s v="First Class"/>
    <x v="87"/>
    <x v="87"/>
    <s v="Corporate"/>
    <s v="United States"/>
    <s v="Los Angeles"/>
    <s v="California"/>
    <n v="90008"/>
    <x v="1"/>
    <s v="OFF-PA-10000659"/>
    <s v="Office Supplies"/>
    <x v="1"/>
    <x v="10"/>
    <x v="1295"/>
    <n v="192.72"/>
  </r>
  <r>
    <n v="8881"/>
    <s v="US-2016-107944"/>
    <d v="2016-03-23T00:00:00"/>
    <d v="2016-03-25T00:00:00"/>
    <x v="10"/>
    <s v="First Class"/>
    <x v="87"/>
    <x v="87"/>
    <s v="Corporate"/>
    <s v="United States"/>
    <s v="Los Angeles"/>
    <s v="California"/>
    <n v="90008"/>
    <x v="1"/>
    <s v="TEC-AC-10000736"/>
    <s v="Technology"/>
    <x v="2"/>
    <x v="11"/>
    <x v="1094"/>
    <n v="239.97"/>
  </r>
  <r>
    <n v="8882"/>
    <s v="CA-2017-135594"/>
    <d v="2017-06-30T00:00:00"/>
    <d v="2017-07-03T00:00:00"/>
    <x v="9"/>
    <s v="Second Class"/>
    <x v="571"/>
    <x v="571"/>
    <s v="Home Office"/>
    <s v="United States"/>
    <s v="Aurora"/>
    <s v="Illinois"/>
    <n v="60505"/>
    <x v="2"/>
    <s v="TEC-AC-10003038"/>
    <s v="Technology"/>
    <x v="2"/>
    <x v="11"/>
    <x v="1033"/>
    <n v="50.12"/>
  </r>
  <r>
    <n v="8883"/>
    <s v="US-2018-115252"/>
    <d v="2018-10-20T00:00:00"/>
    <d v="2018-10-25T00:00:00"/>
    <x v="8"/>
    <s v="Standard Class"/>
    <x v="501"/>
    <x v="501"/>
    <s v="Corporate"/>
    <s v="United States"/>
    <s v="Durham"/>
    <s v="North Carolina"/>
    <n v="27707"/>
    <x v="0"/>
    <s v="TEC-PH-10004071"/>
    <s v="Technology"/>
    <x v="2"/>
    <x v="7"/>
    <x v="1546"/>
    <n v="15.984"/>
  </r>
  <r>
    <n v="8884"/>
    <s v="US-2018-115252"/>
    <d v="2018-10-20T00:00:00"/>
    <d v="2018-10-25T00:00:00"/>
    <x v="8"/>
    <s v="Standard Class"/>
    <x v="501"/>
    <x v="501"/>
    <s v="Corporate"/>
    <s v="United States"/>
    <s v="Durham"/>
    <s v="North Carolina"/>
    <n v="27707"/>
    <x v="0"/>
    <s v="OFF-PA-10001667"/>
    <s v="Office Supplies"/>
    <x v="1"/>
    <x v="10"/>
    <x v="458"/>
    <n v="14.352"/>
  </r>
  <r>
    <n v="8885"/>
    <s v="CA-2015-107398"/>
    <d v="2015-08-25T00:00:00"/>
    <d v="2015-08-30T00:00:00"/>
    <x v="0"/>
    <s v="Standard Class"/>
    <x v="29"/>
    <x v="29"/>
    <s v="Corporate"/>
    <s v="United States"/>
    <s v="Columbus"/>
    <s v="Ohio"/>
    <n v="43229"/>
    <x v="3"/>
    <s v="OFF-BI-10001982"/>
    <s v="Office Supplies"/>
    <x v="1"/>
    <x v="8"/>
    <x v="304"/>
    <n v="6.5279999999999996"/>
  </r>
  <r>
    <n v="8886"/>
    <s v="CA-2015-107398"/>
    <d v="2015-08-25T00:00:00"/>
    <d v="2015-08-30T00:00:00"/>
    <x v="0"/>
    <s v="Standard Class"/>
    <x v="29"/>
    <x v="29"/>
    <s v="Corporate"/>
    <s v="United States"/>
    <s v="Columbus"/>
    <s v="Ohio"/>
    <n v="43229"/>
    <x v="3"/>
    <s v="OFF-BI-10004141"/>
    <s v="Office Supplies"/>
    <x v="1"/>
    <x v="8"/>
    <x v="1296"/>
    <n v="2.8620000000000001"/>
  </r>
  <r>
    <n v="8887"/>
    <s v="CA-2015-107398"/>
    <d v="2015-08-25T00:00:00"/>
    <d v="2015-08-30T00:00:00"/>
    <x v="0"/>
    <s v="Standard Class"/>
    <x v="29"/>
    <x v="29"/>
    <s v="Corporate"/>
    <s v="United States"/>
    <s v="Columbus"/>
    <s v="Ohio"/>
    <n v="43229"/>
    <x v="3"/>
    <s v="OFF-BI-10002103"/>
    <s v="Office Supplies"/>
    <x v="1"/>
    <x v="8"/>
    <x v="530"/>
    <n v="20.856000000000002"/>
  </r>
  <r>
    <n v="8888"/>
    <s v="CA-2015-169642"/>
    <d v="2015-07-27T00:00:00"/>
    <d v="2015-07-30T00:00:00"/>
    <x v="6"/>
    <s v="Second Class"/>
    <x v="121"/>
    <x v="121"/>
    <s v="Corporate"/>
    <s v="United States"/>
    <s v="Los Angeles"/>
    <s v="California"/>
    <n v="90036"/>
    <x v="1"/>
    <s v="OFF-ST-10002574"/>
    <s v="Office Supplies"/>
    <x v="1"/>
    <x v="4"/>
    <x v="935"/>
    <n v="276.27999999999997"/>
  </r>
  <r>
    <n v="8889"/>
    <s v="CA-2018-103968"/>
    <d v="2018-01-12T00:00:00"/>
    <d v="2018-12-07T00:00:00"/>
    <x v="7"/>
    <s v="Standard Class"/>
    <x v="529"/>
    <x v="529"/>
    <s v="Home Office"/>
    <s v="United States"/>
    <s v="Stockton"/>
    <s v="California"/>
    <n v="95207"/>
    <x v="1"/>
    <s v="FUR-FU-10003394"/>
    <s v="Furniture"/>
    <x v="0"/>
    <x v="5"/>
    <x v="583"/>
    <n v="629.64"/>
  </r>
  <r>
    <n v="8890"/>
    <s v="CA-2017-147256"/>
    <d v="2017-10-17T00:00:00"/>
    <d v="2017-10-21T00:00:00"/>
    <x v="8"/>
    <s v="Second Class"/>
    <x v="763"/>
    <x v="763"/>
    <s v="Home Office"/>
    <s v="United States"/>
    <s v="Columbia"/>
    <s v="Missouri"/>
    <n v="65203"/>
    <x v="2"/>
    <s v="TEC-PH-10003072"/>
    <s v="Technology"/>
    <x v="2"/>
    <x v="7"/>
    <x v="1319"/>
    <n v="449.97"/>
  </r>
  <r>
    <n v="8891"/>
    <s v="CA-2017-147256"/>
    <d v="2017-10-17T00:00:00"/>
    <d v="2017-10-21T00:00:00"/>
    <x v="8"/>
    <s v="Second Class"/>
    <x v="763"/>
    <x v="763"/>
    <s v="Home Office"/>
    <s v="United States"/>
    <s v="Columbia"/>
    <s v="Missouri"/>
    <n v="65203"/>
    <x v="2"/>
    <s v="OFF-AP-10003057"/>
    <s v="Office Supplies"/>
    <x v="1"/>
    <x v="9"/>
    <x v="1326"/>
    <n v="1927.59"/>
  </r>
  <r>
    <n v="8892"/>
    <s v="CA-2017-162159"/>
    <d v="2017-09-16T00:00:00"/>
    <d v="2017-09-18T00:00:00"/>
    <x v="3"/>
    <s v="First Class"/>
    <x v="128"/>
    <x v="128"/>
    <s v="Home Office"/>
    <s v="United States"/>
    <s v="Columbus"/>
    <s v="Georgia"/>
    <n v="31907"/>
    <x v="0"/>
    <s v="FUR-CH-10001146"/>
    <s v="Furniture"/>
    <x v="0"/>
    <x v="1"/>
    <x v="64"/>
    <n v="121.78"/>
  </r>
  <r>
    <n v="8893"/>
    <s v="CA-2016-111038"/>
    <d v="2016-01-12T00:00:00"/>
    <d v="2016-12-06T00:00:00"/>
    <x v="7"/>
    <s v="Standard Class"/>
    <x v="784"/>
    <x v="784"/>
    <s v="Home Office"/>
    <s v="United States"/>
    <s v="San Diego"/>
    <s v="California"/>
    <n v="92037"/>
    <x v="1"/>
    <s v="FUR-CH-10003973"/>
    <s v="Furniture"/>
    <x v="0"/>
    <x v="1"/>
    <x v="867"/>
    <n v="2676.672"/>
  </r>
  <r>
    <n v="8894"/>
    <s v="CA-2015-124723"/>
    <d v="2015-05-08T00:00:00"/>
    <d v="2015-08-12T00:00:00"/>
    <x v="5"/>
    <s v="Standard Class"/>
    <x v="47"/>
    <x v="47"/>
    <s v="Consumer"/>
    <s v="United States"/>
    <s v="Texas City"/>
    <s v="Texas"/>
    <n v="77590"/>
    <x v="2"/>
    <s v="FUR-TA-10001307"/>
    <s v="Furniture"/>
    <x v="0"/>
    <x v="3"/>
    <x v="1099"/>
    <n v="489.23"/>
  </r>
  <r>
    <n v="8895"/>
    <s v="CA-2017-167241"/>
    <d v="2017-08-15T00:00:00"/>
    <d v="2017-08-22T00:00:00"/>
    <x v="0"/>
    <s v="Standard Class"/>
    <x v="217"/>
    <x v="217"/>
    <s v="Consumer"/>
    <s v="United States"/>
    <s v="Los Angeles"/>
    <s v="California"/>
    <n v="90004"/>
    <x v="1"/>
    <s v="FUR-FU-10004071"/>
    <s v="Furniture"/>
    <x v="0"/>
    <x v="5"/>
    <x v="575"/>
    <n v="312.02999999999997"/>
  </r>
  <r>
    <n v="8896"/>
    <s v="CA-2017-167241"/>
    <d v="2017-08-15T00:00:00"/>
    <d v="2017-08-22T00:00:00"/>
    <x v="0"/>
    <s v="Standard Class"/>
    <x v="217"/>
    <x v="217"/>
    <s v="Consumer"/>
    <s v="United States"/>
    <s v="Los Angeles"/>
    <s v="California"/>
    <n v="90004"/>
    <x v="1"/>
    <s v="OFF-ST-10001505"/>
    <s v="Office Supplies"/>
    <x v="1"/>
    <x v="4"/>
    <x v="1183"/>
    <n v="17.940000000000001"/>
  </r>
  <r>
    <n v="8897"/>
    <s v="CA-2017-167241"/>
    <d v="2017-08-15T00:00:00"/>
    <d v="2017-08-22T00:00:00"/>
    <x v="0"/>
    <s v="Standard Class"/>
    <x v="217"/>
    <x v="217"/>
    <s v="Consumer"/>
    <s v="United States"/>
    <s v="Los Angeles"/>
    <s v="California"/>
    <n v="90004"/>
    <x v="1"/>
    <s v="TEC-PH-10004614"/>
    <s v="Technology"/>
    <x v="2"/>
    <x v="7"/>
    <x v="302"/>
    <n v="165.6"/>
  </r>
  <r>
    <n v="8898"/>
    <s v="CA-2017-167241"/>
    <d v="2017-08-15T00:00:00"/>
    <d v="2017-08-22T00:00:00"/>
    <x v="0"/>
    <s v="Standard Class"/>
    <x v="217"/>
    <x v="217"/>
    <s v="Consumer"/>
    <s v="United States"/>
    <s v="Los Angeles"/>
    <s v="California"/>
    <n v="90004"/>
    <x v="1"/>
    <s v="OFF-PA-10004911"/>
    <s v="Office Supplies"/>
    <x v="1"/>
    <x v="10"/>
    <x v="938"/>
    <n v="37.520000000000003"/>
  </r>
  <r>
    <n v="8899"/>
    <s v="CA-2016-163237"/>
    <d v="2016-07-08T00:00:00"/>
    <d v="2016-08-09T00:00:00"/>
    <x v="6"/>
    <s v="Second Class"/>
    <x v="313"/>
    <x v="313"/>
    <s v="Corporate"/>
    <s v="United States"/>
    <s v="Springfield"/>
    <s v="Virginia"/>
    <n v="22153"/>
    <x v="0"/>
    <s v="TEC-PH-10003601"/>
    <s v="Technology"/>
    <x v="2"/>
    <x v="7"/>
    <x v="1392"/>
    <n v="494.97"/>
  </r>
  <r>
    <n v="8900"/>
    <s v="CA-2016-163237"/>
    <d v="2016-07-08T00:00:00"/>
    <d v="2016-08-09T00:00:00"/>
    <x v="6"/>
    <s v="Second Class"/>
    <x v="313"/>
    <x v="313"/>
    <s v="Corporate"/>
    <s v="United States"/>
    <s v="Springfield"/>
    <s v="Virginia"/>
    <n v="22153"/>
    <x v="0"/>
    <s v="OFF-LA-10004545"/>
    <s v="Office Supplies"/>
    <x v="1"/>
    <x v="2"/>
    <x v="1337"/>
    <n v="25.06"/>
  </r>
  <r>
    <n v="8901"/>
    <s v="CA-2017-150483"/>
    <d v="2017-05-31T00:00:00"/>
    <d v="2017-06-04T00:00:00"/>
    <x v="5"/>
    <s v="Standard Class"/>
    <x v="443"/>
    <x v="443"/>
    <s v="Consumer"/>
    <s v="United States"/>
    <s v="Decatur"/>
    <s v="Illinois"/>
    <n v="62521"/>
    <x v="2"/>
    <s v="FUR-FU-10001379"/>
    <s v="Furniture"/>
    <x v="0"/>
    <x v="5"/>
    <x v="1819"/>
    <n v="32.064"/>
  </r>
  <r>
    <n v="8902"/>
    <s v="CA-2017-150483"/>
    <d v="2017-05-31T00:00:00"/>
    <d v="2017-06-04T00:00:00"/>
    <x v="5"/>
    <s v="Standard Class"/>
    <x v="443"/>
    <x v="443"/>
    <s v="Consumer"/>
    <s v="United States"/>
    <s v="Decatur"/>
    <s v="Illinois"/>
    <n v="62521"/>
    <x v="2"/>
    <s v="OFF-PA-10001846"/>
    <s v="Office Supplies"/>
    <x v="1"/>
    <x v="10"/>
    <x v="1816"/>
    <n v="18.495999999999999"/>
  </r>
  <r>
    <n v="8903"/>
    <s v="CA-2017-150483"/>
    <d v="2017-05-31T00:00:00"/>
    <d v="2017-06-04T00:00:00"/>
    <x v="5"/>
    <s v="Standard Class"/>
    <x v="443"/>
    <x v="443"/>
    <s v="Consumer"/>
    <s v="United States"/>
    <s v="Decatur"/>
    <s v="Illinois"/>
    <n v="62521"/>
    <x v="2"/>
    <s v="FUR-CH-10000422"/>
    <s v="Furniture"/>
    <x v="0"/>
    <x v="1"/>
    <x v="1441"/>
    <n v="191.07900000000001"/>
  </r>
  <r>
    <n v="8904"/>
    <s v="CA-2017-150483"/>
    <d v="2017-05-31T00:00:00"/>
    <d v="2017-06-04T00:00:00"/>
    <x v="5"/>
    <s v="Standard Class"/>
    <x v="443"/>
    <x v="443"/>
    <s v="Consumer"/>
    <s v="United States"/>
    <s v="Decatur"/>
    <s v="Illinois"/>
    <n v="62521"/>
    <x v="2"/>
    <s v="OFF-PA-10004621"/>
    <s v="Office Supplies"/>
    <x v="1"/>
    <x v="10"/>
    <x v="745"/>
    <n v="10.368"/>
  </r>
  <r>
    <n v="8905"/>
    <s v="US-2017-126431"/>
    <d v="2017-01-07T00:00:00"/>
    <d v="2017-07-01T00:00:00"/>
    <x v="7"/>
    <s v="Same Day"/>
    <x v="711"/>
    <x v="711"/>
    <s v="Home Office"/>
    <s v="United States"/>
    <s v="New York City"/>
    <s v="New York"/>
    <n v="10009"/>
    <x v="3"/>
    <s v="OFF-LA-10001474"/>
    <s v="Office Supplies"/>
    <x v="1"/>
    <x v="2"/>
    <x v="926"/>
    <n v="30.53"/>
  </r>
  <r>
    <n v="8906"/>
    <s v="US-2017-126431"/>
    <d v="2017-01-07T00:00:00"/>
    <d v="2017-07-01T00:00:00"/>
    <x v="7"/>
    <s v="Same Day"/>
    <x v="711"/>
    <x v="711"/>
    <s v="Home Office"/>
    <s v="United States"/>
    <s v="New York City"/>
    <s v="New York"/>
    <n v="10009"/>
    <x v="3"/>
    <s v="TEC-AC-10001635"/>
    <s v="Technology"/>
    <x v="2"/>
    <x v="11"/>
    <x v="1372"/>
    <n v="30.84"/>
  </r>
  <r>
    <n v="8907"/>
    <s v="US-2017-126431"/>
    <d v="2017-01-07T00:00:00"/>
    <d v="2017-07-01T00:00:00"/>
    <x v="7"/>
    <s v="Same Day"/>
    <x v="711"/>
    <x v="711"/>
    <s v="Home Office"/>
    <s v="United States"/>
    <s v="New York City"/>
    <s v="New York"/>
    <n v="10009"/>
    <x v="3"/>
    <s v="OFF-PA-10001950"/>
    <s v="Office Supplies"/>
    <x v="1"/>
    <x v="10"/>
    <x v="145"/>
    <n v="75.06"/>
  </r>
  <r>
    <n v="8908"/>
    <s v="CA-2017-139934"/>
    <d v="2017-12-18T00:00:00"/>
    <d v="2017-12-20T00:00:00"/>
    <x v="1"/>
    <s v="First Class"/>
    <x v="672"/>
    <x v="672"/>
    <s v="Corporate"/>
    <s v="United States"/>
    <s v="San Francisco"/>
    <s v="California"/>
    <n v="94110"/>
    <x v="1"/>
    <s v="TEC-PH-10001552"/>
    <s v="Technology"/>
    <x v="2"/>
    <x v="7"/>
    <x v="180"/>
    <n v="66.975999999999999"/>
  </r>
  <r>
    <n v="8909"/>
    <s v="CA-2016-109603"/>
    <d v="2016-01-26T00:00:00"/>
    <d v="2016-02-01T00:00:00"/>
    <x v="7"/>
    <s v="Standard Class"/>
    <x v="605"/>
    <x v="605"/>
    <s v="Corporate"/>
    <s v="United States"/>
    <s v="Moreno Valley"/>
    <s v="California"/>
    <n v="92553"/>
    <x v="1"/>
    <s v="OFF-PA-10003790"/>
    <s v="Office Supplies"/>
    <x v="1"/>
    <x v="10"/>
    <x v="1259"/>
    <n v="182.72"/>
  </r>
  <r>
    <n v="8910"/>
    <s v="CA-2018-160661"/>
    <d v="2018-10-28T00:00:00"/>
    <d v="2018-11-01T00:00:00"/>
    <x v="8"/>
    <s v="Standard Class"/>
    <x v="193"/>
    <x v="193"/>
    <s v="Consumer"/>
    <s v="United States"/>
    <s v="Everett"/>
    <s v="Massachusetts"/>
    <n v="2149"/>
    <x v="3"/>
    <s v="OFF-LA-10002475"/>
    <s v="Office Supplies"/>
    <x v="1"/>
    <x v="2"/>
    <x v="149"/>
    <n v="21.93"/>
  </r>
  <r>
    <n v="8911"/>
    <s v="CA-2018-102610"/>
    <d v="2018-04-11T00:00:00"/>
    <d v="2018-11-08T00:00:00"/>
    <x v="4"/>
    <s v="Standard Class"/>
    <x v="244"/>
    <x v="244"/>
    <s v="Consumer"/>
    <s v="United States"/>
    <s v="Chattanooga"/>
    <s v="Tennessee"/>
    <n v="37421"/>
    <x v="0"/>
    <s v="TEC-AC-10000303"/>
    <s v="Technology"/>
    <x v="2"/>
    <x v="11"/>
    <x v="434"/>
    <n v="95.975999999999999"/>
  </r>
  <r>
    <n v="8912"/>
    <s v="CA-2018-102610"/>
    <d v="2018-04-11T00:00:00"/>
    <d v="2018-11-08T00:00:00"/>
    <x v="4"/>
    <s v="Standard Class"/>
    <x v="244"/>
    <x v="244"/>
    <s v="Consumer"/>
    <s v="United States"/>
    <s v="Chattanooga"/>
    <s v="Tennessee"/>
    <n v="37421"/>
    <x v="0"/>
    <s v="TEC-PH-10000127"/>
    <s v="Technology"/>
    <x v="2"/>
    <x v="7"/>
    <x v="1767"/>
    <n v="143.928"/>
  </r>
  <r>
    <n v="8913"/>
    <s v="CA-2018-102610"/>
    <d v="2018-04-11T00:00:00"/>
    <d v="2018-11-08T00:00:00"/>
    <x v="4"/>
    <s v="Standard Class"/>
    <x v="244"/>
    <x v="244"/>
    <s v="Consumer"/>
    <s v="United States"/>
    <s v="Chattanooga"/>
    <s v="Tennessee"/>
    <n v="37421"/>
    <x v="0"/>
    <s v="OFF-BI-10004364"/>
    <s v="Office Supplies"/>
    <x v="1"/>
    <x v="8"/>
    <x v="305"/>
    <n v="3.5640000000000001"/>
  </r>
  <r>
    <n v="8914"/>
    <s v="CA-2018-102610"/>
    <d v="2018-04-11T00:00:00"/>
    <d v="2018-11-08T00:00:00"/>
    <x v="4"/>
    <s v="Standard Class"/>
    <x v="244"/>
    <x v="244"/>
    <s v="Consumer"/>
    <s v="United States"/>
    <s v="Chattanooga"/>
    <s v="Tennessee"/>
    <n v="37421"/>
    <x v="0"/>
    <s v="OFF-LA-10002195"/>
    <s v="Office Supplies"/>
    <x v="1"/>
    <x v="2"/>
    <x v="1028"/>
    <n v="4.9279999999999999"/>
  </r>
  <r>
    <n v="8915"/>
    <s v="US-2017-144057"/>
    <d v="2017-09-05T00:00:00"/>
    <d v="2017-05-13T00:00:00"/>
    <x v="3"/>
    <s v="Standard Class"/>
    <x v="51"/>
    <x v="51"/>
    <s v="Corporate"/>
    <s v="United States"/>
    <s v="Austin"/>
    <s v="Texas"/>
    <n v="78745"/>
    <x v="2"/>
    <s v="OFF-ST-10001490"/>
    <s v="Office Supplies"/>
    <x v="1"/>
    <x v="4"/>
    <x v="518"/>
    <n v="856.65599999999995"/>
  </r>
  <r>
    <n v="8916"/>
    <s v="US-2017-144057"/>
    <d v="2017-09-05T00:00:00"/>
    <d v="2017-05-13T00:00:00"/>
    <x v="3"/>
    <s v="Standard Class"/>
    <x v="51"/>
    <x v="51"/>
    <s v="Corporate"/>
    <s v="United States"/>
    <s v="Austin"/>
    <s v="Texas"/>
    <n v="78745"/>
    <x v="2"/>
    <s v="OFF-BI-10002852"/>
    <s v="Office Supplies"/>
    <x v="1"/>
    <x v="8"/>
    <x v="91"/>
    <n v="13.183999999999999"/>
  </r>
  <r>
    <n v="8917"/>
    <s v="US-2017-144057"/>
    <d v="2017-09-05T00:00:00"/>
    <d v="2017-05-13T00:00:00"/>
    <x v="3"/>
    <s v="Standard Class"/>
    <x v="51"/>
    <x v="51"/>
    <s v="Corporate"/>
    <s v="United States"/>
    <s v="Austin"/>
    <s v="Texas"/>
    <n v="78745"/>
    <x v="2"/>
    <s v="OFF-AP-10000390"/>
    <s v="Office Supplies"/>
    <x v="1"/>
    <x v="9"/>
    <x v="1700"/>
    <n v="48.783999999999999"/>
  </r>
  <r>
    <n v="8918"/>
    <s v="US-2017-144057"/>
    <d v="2017-09-05T00:00:00"/>
    <d v="2017-05-13T00:00:00"/>
    <x v="3"/>
    <s v="Standard Class"/>
    <x v="51"/>
    <x v="51"/>
    <s v="Corporate"/>
    <s v="United States"/>
    <s v="Austin"/>
    <s v="Texas"/>
    <n v="78745"/>
    <x v="2"/>
    <s v="OFF-PA-10004327"/>
    <s v="Office Supplies"/>
    <x v="1"/>
    <x v="10"/>
    <x v="137"/>
    <n v="76.64"/>
  </r>
  <r>
    <n v="8919"/>
    <s v="US-2017-144057"/>
    <d v="2017-09-05T00:00:00"/>
    <d v="2017-05-13T00:00:00"/>
    <x v="3"/>
    <s v="Standard Class"/>
    <x v="51"/>
    <x v="51"/>
    <s v="Corporate"/>
    <s v="United States"/>
    <s v="Austin"/>
    <s v="Texas"/>
    <n v="78745"/>
    <x v="2"/>
    <s v="OFF-BI-10002353"/>
    <s v="Office Supplies"/>
    <x v="1"/>
    <x v="8"/>
    <x v="1077"/>
    <n v="18.527999999999999"/>
  </r>
  <r>
    <n v="8920"/>
    <s v="CA-2015-160276"/>
    <d v="2015-02-04T00:00:00"/>
    <d v="2015-04-08T00:00:00"/>
    <x v="11"/>
    <s v="Standard Class"/>
    <x v="706"/>
    <x v="706"/>
    <s v="Corporate"/>
    <s v="United States"/>
    <s v="Virginia Beach"/>
    <s v="Virginia"/>
    <n v="23464"/>
    <x v="0"/>
    <s v="FUR-FU-10003192"/>
    <s v="Furniture"/>
    <x v="0"/>
    <x v="5"/>
    <x v="1729"/>
    <n v="177.68"/>
  </r>
  <r>
    <n v="8921"/>
    <s v="CA-2015-132983"/>
    <d v="2015-04-28T00:00:00"/>
    <d v="2015-05-03T00:00:00"/>
    <x v="4"/>
    <s v="Standard Class"/>
    <x v="103"/>
    <x v="103"/>
    <s v="Corporate"/>
    <s v="United States"/>
    <s v="Jamestown"/>
    <s v="New York"/>
    <n v="14701"/>
    <x v="3"/>
    <s v="TEC-AC-10000736"/>
    <s v="Technology"/>
    <x v="2"/>
    <x v="11"/>
    <x v="1094"/>
    <n v="159.97999999999999"/>
  </r>
  <r>
    <n v="8922"/>
    <s v="CA-2017-145709"/>
    <d v="2017-04-10T00:00:00"/>
    <d v="2017-10-08T00:00:00"/>
    <x v="4"/>
    <s v="Standard Class"/>
    <x v="706"/>
    <x v="706"/>
    <s v="Corporate"/>
    <s v="United States"/>
    <s v="Coral Gables"/>
    <s v="Florida"/>
    <n v="33134"/>
    <x v="0"/>
    <s v="TEC-PH-10003095"/>
    <s v="Technology"/>
    <x v="2"/>
    <x v="7"/>
    <x v="1500"/>
    <n v="52.68"/>
  </r>
  <r>
    <n v="8923"/>
    <s v="CA-2017-145709"/>
    <d v="2017-04-10T00:00:00"/>
    <d v="2017-10-08T00:00:00"/>
    <x v="4"/>
    <s v="Standard Class"/>
    <x v="706"/>
    <x v="706"/>
    <s v="Corporate"/>
    <s v="United States"/>
    <s v="Coral Gables"/>
    <s v="Florida"/>
    <n v="33134"/>
    <x v="0"/>
    <s v="FUR-FU-10002885"/>
    <s v="Furniture"/>
    <x v="0"/>
    <x v="5"/>
    <x v="762"/>
    <n v="11.568"/>
  </r>
  <r>
    <n v="8924"/>
    <s v="CA-2018-133928"/>
    <d v="2018-11-06T00:00:00"/>
    <d v="2018-06-17T00:00:00"/>
    <x v="2"/>
    <s v="Standard Class"/>
    <x v="233"/>
    <x v="233"/>
    <s v="Consumer"/>
    <s v="United States"/>
    <s v="Hickory"/>
    <s v="North Carolina"/>
    <n v="28601"/>
    <x v="0"/>
    <s v="OFF-BI-10001525"/>
    <s v="Office Supplies"/>
    <x v="1"/>
    <x v="8"/>
    <x v="31"/>
    <n v="4.5720000000000001"/>
  </r>
  <r>
    <n v="8925"/>
    <s v="CA-2017-168032"/>
    <d v="2017-01-30T00:00:00"/>
    <d v="2017-02-03T00:00:00"/>
    <x v="7"/>
    <s v="Standard Class"/>
    <x v="650"/>
    <x v="650"/>
    <s v="Consumer"/>
    <s v="United States"/>
    <s v="Rockford"/>
    <s v="Illinois"/>
    <n v="61107"/>
    <x v="2"/>
    <s v="TEC-PH-10004241"/>
    <s v="Technology"/>
    <x v="2"/>
    <x v="7"/>
    <x v="1834"/>
    <n v="1439.9680000000001"/>
  </r>
  <r>
    <n v="8926"/>
    <s v="CA-2017-168032"/>
    <d v="2017-01-30T00:00:00"/>
    <d v="2017-02-03T00:00:00"/>
    <x v="7"/>
    <s v="Standard Class"/>
    <x v="650"/>
    <x v="650"/>
    <s v="Consumer"/>
    <s v="United States"/>
    <s v="Rockford"/>
    <s v="Illinois"/>
    <n v="61107"/>
    <x v="2"/>
    <s v="OFF-BI-10000546"/>
    <s v="Office Supplies"/>
    <x v="1"/>
    <x v="8"/>
    <x v="614"/>
    <n v="1.728"/>
  </r>
  <r>
    <n v="8927"/>
    <s v="CA-2017-168032"/>
    <d v="2017-01-30T00:00:00"/>
    <d v="2017-02-03T00:00:00"/>
    <x v="7"/>
    <s v="Standard Class"/>
    <x v="650"/>
    <x v="650"/>
    <s v="Consumer"/>
    <s v="United States"/>
    <s v="Rockford"/>
    <s v="Illinois"/>
    <n v="61107"/>
    <x v="2"/>
    <s v="FUR-TA-10004256"/>
    <s v="Furniture"/>
    <x v="0"/>
    <x v="3"/>
    <x v="489"/>
    <n v="626.1"/>
  </r>
  <r>
    <n v="8928"/>
    <s v="CA-2016-143616"/>
    <d v="2016-09-27T00:00:00"/>
    <d v="2016-09-29T00:00:00"/>
    <x v="3"/>
    <s v="Second Class"/>
    <x v="164"/>
    <x v="164"/>
    <s v="Corporate"/>
    <s v="United States"/>
    <s v="Seattle"/>
    <s v="Washington"/>
    <n v="98103"/>
    <x v="1"/>
    <s v="OFF-AR-10002067"/>
    <s v="Office Supplies"/>
    <x v="1"/>
    <x v="6"/>
    <x v="1154"/>
    <n v="99.2"/>
  </r>
  <r>
    <n v="8929"/>
    <s v="US-2016-168704"/>
    <d v="2016-04-13T00:00:00"/>
    <d v="2016-04-17T00:00:00"/>
    <x v="4"/>
    <s v="Standard Class"/>
    <x v="224"/>
    <x v="224"/>
    <s v="Consumer"/>
    <s v="United States"/>
    <s v="Huntsville"/>
    <s v="Texas"/>
    <n v="77340"/>
    <x v="2"/>
    <s v="FUR-TA-10000688"/>
    <s v="Furniture"/>
    <x v="0"/>
    <x v="3"/>
    <x v="561"/>
    <n v="609.98"/>
  </r>
  <r>
    <n v="8930"/>
    <s v="US-2016-168704"/>
    <d v="2016-04-13T00:00:00"/>
    <d v="2016-04-17T00:00:00"/>
    <x v="4"/>
    <s v="Standard Class"/>
    <x v="224"/>
    <x v="224"/>
    <s v="Consumer"/>
    <s v="United States"/>
    <s v="Huntsville"/>
    <s v="Texas"/>
    <n v="77340"/>
    <x v="2"/>
    <s v="FUR-TA-10002530"/>
    <s v="Furniture"/>
    <x v="0"/>
    <x v="3"/>
    <x v="992"/>
    <n v="211.37200000000001"/>
  </r>
  <r>
    <n v="8931"/>
    <s v="US-2016-168704"/>
    <d v="2016-04-13T00:00:00"/>
    <d v="2016-04-17T00:00:00"/>
    <x v="4"/>
    <s v="Standard Class"/>
    <x v="224"/>
    <x v="224"/>
    <s v="Consumer"/>
    <s v="United States"/>
    <s v="Huntsville"/>
    <s v="Texas"/>
    <n v="77340"/>
    <x v="2"/>
    <s v="TEC-PH-10001061"/>
    <s v="Technology"/>
    <x v="2"/>
    <x v="7"/>
    <x v="830"/>
    <n v="239.976"/>
  </r>
  <r>
    <n v="8932"/>
    <s v="CA-2018-143252"/>
    <d v="2018-12-18T00:00:00"/>
    <d v="2018-12-24T00:00:00"/>
    <x v="1"/>
    <s v="Standard Class"/>
    <x v="785"/>
    <x v="785"/>
    <s v="Corporate"/>
    <s v="United States"/>
    <s v="Milwaukee"/>
    <s v="Wisconsin"/>
    <n v="53209"/>
    <x v="2"/>
    <s v="FUR-FU-10001057"/>
    <s v="Furniture"/>
    <x v="0"/>
    <x v="5"/>
    <x v="1791"/>
    <n v="99.95"/>
  </r>
  <r>
    <n v="8933"/>
    <s v="CA-2018-143252"/>
    <d v="2018-12-18T00:00:00"/>
    <d v="2018-12-24T00:00:00"/>
    <x v="1"/>
    <s v="Standard Class"/>
    <x v="785"/>
    <x v="785"/>
    <s v="Corporate"/>
    <s v="United States"/>
    <s v="Milwaukee"/>
    <s v="Wisconsin"/>
    <n v="53209"/>
    <x v="2"/>
    <s v="TEC-AC-10002331"/>
    <s v="Technology"/>
    <x v="2"/>
    <x v="11"/>
    <x v="1591"/>
    <n v="29.34"/>
  </r>
  <r>
    <n v="8934"/>
    <s v="CA-2017-102134"/>
    <d v="2017-03-14T00:00:00"/>
    <d v="2017-03-19T00:00:00"/>
    <x v="10"/>
    <s v="Standard Class"/>
    <x v="259"/>
    <x v="259"/>
    <s v="Corporate"/>
    <s v="United States"/>
    <s v="Green Bay"/>
    <s v="Wisconsin"/>
    <n v="54302"/>
    <x v="2"/>
    <s v="FUR-FU-10003724"/>
    <s v="Furniture"/>
    <x v="0"/>
    <x v="5"/>
    <x v="896"/>
    <n v="16.739999999999998"/>
  </r>
  <r>
    <n v="8935"/>
    <s v="CA-2018-130036"/>
    <d v="2018-08-27T00:00:00"/>
    <d v="2018-08-27T00:00:00"/>
    <x v="0"/>
    <s v="Same Day"/>
    <x v="130"/>
    <x v="130"/>
    <s v="Corporate"/>
    <s v="United States"/>
    <s v="Philadelphia"/>
    <s v="Pennsylvania"/>
    <n v="19120"/>
    <x v="3"/>
    <s v="OFF-PA-10000528"/>
    <s v="Office Supplies"/>
    <x v="1"/>
    <x v="10"/>
    <x v="1145"/>
    <n v="12.672000000000001"/>
  </r>
  <r>
    <n v="8936"/>
    <s v="CA-2018-130036"/>
    <d v="2018-08-27T00:00:00"/>
    <d v="2018-08-27T00:00:00"/>
    <x v="0"/>
    <s v="Same Day"/>
    <x v="130"/>
    <x v="130"/>
    <s v="Corporate"/>
    <s v="United States"/>
    <s v="Philadelphia"/>
    <s v="Pennsylvania"/>
    <n v="19120"/>
    <x v="3"/>
    <s v="TEC-AC-10001908"/>
    <s v="Technology"/>
    <x v="2"/>
    <x v="11"/>
    <x v="295"/>
    <n v="1119.8879999999999"/>
  </r>
  <r>
    <n v="8937"/>
    <s v="CA-2016-134117"/>
    <d v="2016-12-17T00:00:00"/>
    <d v="2016-12-19T00:00:00"/>
    <x v="1"/>
    <s v="Second Class"/>
    <x v="38"/>
    <x v="38"/>
    <s v="Consumer"/>
    <s v="United States"/>
    <s v="Los Angeles"/>
    <s v="California"/>
    <n v="90008"/>
    <x v="1"/>
    <s v="OFF-AR-10003903"/>
    <s v="Office Supplies"/>
    <x v="1"/>
    <x v="6"/>
    <x v="887"/>
    <n v="204.85"/>
  </r>
  <r>
    <n v="8938"/>
    <s v="CA-2016-134117"/>
    <d v="2016-12-17T00:00:00"/>
    <d v="2016-12-19T00:00:00"/>
    <x v="1"/>
    <s v="Second Class"/>
    <x v="38"/>
    <x v="38"/>
    <s v="Consumer"/>
    <s v="United States"/>
    <s v="Los Angeles"/>
    <s v="California"/>
    <n v="90008"/>
    <x v="1"/>
    <s v="TEC-PH-10004908"/>
    <s v="Technology"/>
    <x v="2"/>
    <x v="7"/>
    <x v="1483"/>
    <n v="135.98400000000001"/>
  </r>
  <r>
    <n v="8939"/>
    <s v="CA-2016-134117"/>
    <d v="2016-12-17T00:00:00"/>
    <d v="2016-12-19T00:00:00"/>
    <x v="1"/>
    <s v="Second Class"/>
    <x v="38"/>
    <x v="38"/>
    <s v="Consumer"/>
    <s v="United States"/>
    <s v="Los Angeles"/>
    <s v="California"/>
    <n v="90008"/>
    <x v="1"/>
    <s v="OFF-AR-10001940"/>
    <s v="Office Supplies"/>
    <x v="1"/>
    <x v="6"/>
    <x v="170"/>
    <n v="16.399999999999999"/>
  </r>
  <r>
    <n v="8940"/>
    <s v="CA-2016-134117"/>
    <d v="2016-12-17T00:00:00"/>
    <d v="2016-12-19T00:00:00"/>
    <x v="1"/>
    <s v="Second Class"/>
    <x v="38"/>
    <x v="38"/>
    <s v="Consumer"/>
    <s v="United States"/>
    <s v="Los Angeles"/>
    <s v="California"/>
    <n v="90008"/>
    <x v="1"/>
    <s v="OFF-BI-10002026"/>
    <s v="Office Supplies"/>
    <x v="1"/>
    <x v="8"/>
    <x v="912"/>
    <n v="92.96"/>
  </r>
  <r>
    <n v="8941"/>
    <s v="CA-2015-130918"/>
    <d v="2015-08-22T00:00:00"/>
    <d v="2015-08-24T00:00:00"/>
    <x v="0"/>
    <s v="Second Class"/>
    <x v="187"/>
    <x v="187"/>
    <s v="Consumer"/>
    <s v="United States"/>
    <s v="North Miami"/>
    <s v="Florida"/>
    <n v="33161"/>
    <x v="0"/>
    <s v="OFF-SU-10003936"/>
    <s v="Office Supplies"/>
    <x v="1"/>
    <x v="14"/>
    <x v="1835"/>
    <n v="7.6319999999999997"/>
  </r>
  <r>
    <n v="8942"/>
    <s v="CA-2017-159023"/>
    <d v="2017-03-11T00:00:00"/>
    <d v="2017-11-05T00:00:00"/>
    <x v="10"/>
    <s v="First Class"/>
    <x v="508"/>
    <x v="508"/>
    <s v="Consumer"/>
    <s v="United States"/>
    <s v="Portland"/>
    <s v="Oregon"/>
    <n v="97206"/>
    <x v="1"/>
    <s v="OFF-BI-10002813"/>
    <s v="Office Supplies"/>
    <x v="1"/>
    <x v="8"/>
    <x v="914"/>
    <n v="4.1580000000000004"/>
  </r>
  <r>
    <n v="8943"/>
    <s v="CA-2017-159023"/>
    <d v="2017-03-11T00:00:00"/>
    <d v="2017-11-05T00:00:00"/>
    <x v="10"/>
    <s v="First Class"/>
    <x v="508"/>
    <x v="508"/>
    <s v="Consumer"/>
    <s v="United States"/>
    <s v="Portland"/>
    <s v="Oregon"/>
    <n v="97206"/>
    <x v="1"/>
    <s v="TEC-MA-10003337"/>
    <s v="Technology"/>
    <x v="2"/>
    <x v="15"/>
    <x v="1836"/>
    <n v="179.99100000000001"/>
  </r>
  <r>
    <n v="8944"/>
    <s v="CA-2018-111717"/>
    <d v="2018-10-10T00:00:00"/>
    <d v="2018-10-16T00:00:00"/>
    <x v="8"/>
    <s v="Standard Class"/>
    <x v="573"/>
    <x v="573"/>
    <s v="Consumer"/>
    <s v="United States"/>
    <s v="Aurora"/>
    <s v="Illinois"/>
    <n v="60505"/>
    <x v="2"/>
    <s v="FUR-CH-10001545"/>
    <s v="Furniture"/>
    <x v="0"/>
    <x v="1"/>
    <x v="1746"/>
    <n v="239.358"/>
  </r>
  <r>
    <n v="8945"/>
    <s v="CA-2015-154592"/>
    <d v="2015-07-12T00:00:00"/>
    <d v="2015-12-08T00:00:00"/>
    <x v="6"/>
    <s v="First Class"/>
    <x v="382"/>
    <x v="382"/>
    <s v="Home Office"/>
    <s v="United States"/>
    <s v="San Francisco"/>
    <s v="California"/>
    <n v="94109"/>
    <x v="1"/>
    <s v="OFF-PA-10000062"/>
    <s v="Office Supplies"/>
    <x v="1"/>
    <x v="10"/>
    <x v="1384"/>
    <n v="164.88"/>
  </r>
  <r>
    <n v="8946"/>
    <s v="CA-2015-128622"/>
    <d v="2015-11-15T00:00:00"/>
    <d v="2015-11-17T00:00:00"/>
    <x v="2"/>
    <s v="Second Class"/>
    <x v="609"/>
    <x v="609"/>
    <s v="Corporate"/>
    <s v="United States"/>
    <s v="San Francisco"/>
    <s v="California"/>
    <n v="94110"/>
    <x v="1"/>
    <s v="OFF-SU-10001574"/>
    <s v="Office Supplies"/>
    <x v="1"/>
    <x v="14"/>
    <x v="503"/>
    <n v="10.95"/>
  </r>
  <r>
    <n v="8947"/>
    <s v="CA-2018-148355"/>
    <d v="2018-12-24T00:00:00"/>
    <d v="2018-12-28T00:00:00"/>
    <x v="1"/>
    <s v="Standard Class"/>
    <x v="714"/>
    <x v="714"/>
    <s v="Corporate"/>
    <s v="United States"/>
    <s v="New Bedford"/>
    <s v="Massachusetts"/>
    <n v="2740"/>
    <x v="3"/>
    <s v="OFF-PA-10001972"/>
    <s v="Office Supplies"/>
    <x v="1"/>
    <x v="10"/>
    <x v="1178"/>
    <n v="19.440000000000001"/>
  </r>
  <r>
    <n v="8948"/>
    <s v="CA-2018-148355"/>
    <d v="2018-12-24T00:00:00"/>
    <d v="2018-12-28T00:00:00"/>
    <x v="1"/>
    <s v="Standard Class"/>
    <x v="714"/>
    <x v="714"/>
    <s v="Corporate"/>
    <s v="United States"/>
    <s v="New Bedford"/>
    <s v="Massachusetts"/>
    <n v="2740"/>
    <x v="3"/>
    <s v="OFF-BI-10000201"/>
    <s v="Office Supplies"/>
    <x v="1"/>
    <x v="8"/>
    <x v="1687"/>
    <n v="12.3"/>
  </r>
  <r>
    <n v="8949"/>
    <s v="CA-2015-132913"/>
    <d v="2015-12-24T00:00:00"/>
    <d v="2015-12-26T00:00:00"/>
    <x v="1"/>
    <s v="First Class"/>
    <x v="548"/>
    <x v="548"/>
    <s v="Consumer"/>
    <s v="United States"/>
    <s v="San Diego"/>
    <s v="California"/>
    <n v="92037"/>
    <x v="1"/>
    <s v="OFF-AP-10003278"/>
    <s v="Office Supplies"/>
    <x v="1"/>
    <x v="9"/>
    <x v="1793"/>
    <n v="13.97"/>
  </r>
  <r>
    <n v="8950"/>
    <s v="CA-2018-150910"/>
    <d v="2018-12-22T00:00:00"/>
    <d v="2018-12-28T00:00:00"/>
    <x v="1"/>
    <s v="Standard Class"/>
    <x v="691"/>
    <x v="691"/>
    <s v="Consumer"/>
    <s v="United States"/>
    <s v="Jackson"/>
    <s v="Tennessee"/>
    <n v="38301"/>
    <x v="0"/>
    <s v="FUR-TA-10002903"/>
    <s v="Furniture"/>
    <x v="0"/>
    <x v="3"/>
    <x v="258"/>
    <n v="934.95600000000002"/>
  </r>
  <r>
    <n v="8951"/>
    <s v="CA-2018-150910"/>
    <d v="2018-12-22T00:00:00"/>
    <d v="2018-12-28T00:00:00"/>
    <x v="1"/>
    <s v="Standard Class"/>
    <x v="691"/>
    <x v="691"/>
    <s v="Consumer"/>
    <s v="United States"/>
    <s v="Jackson"/>
    <s v="Tennessee"/>
    <n v="38301"/>
    <x v="0"/>
    <s v="TEC-AC-10001013"/>
    <s v="Technology"/>
    <x v="2"/>
    <x v="11"/>
    <x v="821"/>
    <n v="46.863999999999997"/>
  </r>
  <r>
    <n v="8952"/>
    <s v="CA-2018-150910"/>
    <d v="2018-12-22T00:00:00"/>
    <d v="2018-12-28T00:00:00"/>
    <x v="1"/>
    <s v="Standard Class"/>
    <x v="691"/>
    <x v="691"/>
    <s v="Consumer"/>
    <s v="United States"/>
    <s v="Jackson"/>
    <s v="Tennessee"/>
    <n v="38301"/>
    <x v="0"/>
    <s v="OFF-ST-10000918"/>
    <s v="Office Supplies"/>
    <x v="1"/>
    <x v="4"/>
    <x v="377"/>
    <n v="26.16"/>
  </r>
  <r>
    <n v="8953"/>
    <s v="CA-2018-150910"/>
    <d v="2018-12-22T00:00:00"/>
    <d v="2018-12-28T00:00:00"/>
    <x v="1"/>
    <s v="Standard Class"/>
    <x v="691"/>
    <x v="691"/>
    <s v="Consumer"/>
    <s v="United States"/>
    <s v="Jackson"/>
    <s v="Tennessee"/>
    <n v="38301"/>
    <x v="0"/>
    <s v="OFF-AR-10001419"/>
    <s v="Office Supplies"/>
    <x v="1"/>
    <x v="6"/>
    <x v="1015"/>
    <n v="23.128"/>
  </r>
  <r>
    <n v="8954"/>
    <s v="CA-2018-150910"/>
    <d v="2018-12-22T00:00:00"/>
    <d v="2018-12-28T00:00:00"/>
    <x v="1"/>
    <s v="Standard Class"/>
    <x v="691"/>
    <x v="691"/>
    <s v="Consumer"/>
    <s v="United States"/>
    <s v="Jackson"/>
    <s v="Tennessee"/>
    <n v="38301"/>
    <x v="0"/>
    <s v="OFF-AP-10003266"/>
    <s v="Office Supplies"/>
    <x v="1"/>
    <x v="9"/>
    <x v="667"/>
    <n v="59.24"/>
  </r>
  <r>
    <n v="8955"/>
    <s v="CA-2015-156790"/>
    <d v="2015-08-08T00:00:00"/>
    <d v="2015-08-10T00:00:00"/>
    <x v="0"/>
    <s v="Second Class"/>
    <x v="364"/>
    <x v="364"/>
    <s v="Consumer"/>
    <s v="United States"/>
    <s v="Jacksonville"/>
    <s v="Florida"/>
    <n v="32216"/>
    <x v="0"/>
    <s v="FUR-BO-10000468"/>
    <s v="Furniture"/>
    <x v="0"/>
    <x v="0"/>
    <x v="1180"/>
    <n v="155.45599999999999"/>
  </r>
  <r>
    <n v="8956"/>
    <s v="CA-2015-126480"/>
    <d v="2015-09-20T00:00:00"/>
    <d v="2015-09-24T00:00:00"/>
    <x v="3"/>
    <s v="Standard Class"/>
    <x v="428"/>
    <x v="428"/>
    <s v="Corporate"/>
    <s v="United States"/>
    <s v="San Diego"/>
    <s v="California"/>
    <n v="92024"/>
    <x v="1"/>
    <s v="OFF-PA-10004610"/>
    <s v="Office Supplies"/>
    <x v="1"/>
    <x v="10"/>
    <x v="1520"/>
    <n v="8.56"/>
  </r>
  <r>
    <n v="8957"/>
    <s v="CA-2018-105620"/>
    <d v="2018-12-25T00:00:00"/>
    <d v="2018-12-28T00:00:00"/>
    <x v="1"/>
    <s v="First Class"/>
    <x v="371"/>
    <x v="371"/>
    <s v="Consumer"/>
    <s v="United States"/>
    <s v="Hialeah"/>
    <s v="Florida"/>
    <n v="33012"/>
    <x v="0"/>
    <s v="FUR-FU-10004963"/>
    <s v="Furniture"/>
    <x v="0"/>
    <x v="5"/>
    <x v="1443"/>
    <n v="21"/>
  </r>
  <r>
    <n v="8958"/>
    <s v="CA-2018-105620"/>
    <d v="2018-12-25T00:00:00"/>
    <d v="2018-12-28T00:00:00"/>
    <x v="1"/>
    <s v="First Class"/>
    <x v="371"/>
    <x v="371"/>
    <s v="Consumer"/>
    <s v="United States"/>
    <s v="Hialeah"/>
    <s v="Florida"/>
    <n v="33012"/>
    <x v="0"/>
    <s v="TEC-MA-10004626"/>
    <s v="Technology"/>
    <x v="2"/>
    <x v="15"/>
    <x v="1833"/>
    <n v="120"/>
  </r>
  <r>
    <n v="8959"/>
    <s v="CA-2018-150266"/>
    <d v="2018-11-25T00:00:00"/>
    <d v="2018-11-30T00:00:00"/>
    <x v="2"/>
    <s v="Standard Class"/>
    <x v="197"/>
    <x v="197"/>
    <s v="Consumer"/>
    <s v="United States"/>
    <s v="Houston"/>
    <s v="Texas"/>
    <n v="77070"/>
    <x v="2"/>
    <s v="TEC-PH-10003437"/>
    <s v="Technology"/>
    <x v="2"/>
    <x v="7"/>
    <x v="922"/>
    <n v="299.95999999999998"/>
  </r>
  <r>
    <n v="8960"/>
    <s v="CA-2018-150266"/>
    <d v="2018-11-25T00:00:00"/>
    <d v="2018-11-30T00:00:00"/>
    <x v="2"/>
    <s v="Standard Class"/>
    <x v="197"/>
    <x v="197"/>
    <s v="Consumer"/>
    <s v="United States"/>
    <s v="Houston"/>
    <s v="Texas"/>
    <n v="77070"/>
    <x v="2"/>
    <s v="OFF-AP-10002867"/>
    <s v="Office Supplies"/>
    <x v="1"/>
    <x v="9"/>
    <x v="1514"/>
    <n v="67.84"/>
  </r>
  <r>
    <n v="8961"/>
    <s v="CA-2018-150266"/>
    <d v="2018-11-25T00:00:00"/>
    <d v="2018-11-30T00:00:00"/>
    <x v="2"/>
    <s v="Standard Class"/>
    <x v="197"/>
    <x v="197"/>
    <s v="Consumer"/>
    <s v="United States"/>
    <s v="Houston"/>
    <s v="Texas"/>
    <n v="77070"/>
    <x v="2"/>
    <s v="FUR-CH-10002126"/>
    <s v="Furniture"/>
    <x v="0"/>
    <x v="1"/>
    <x v="849"/>
    <n v="853.93"/>
  </r>
  <r>
    <n v="8962"/>
    <s v="CA-2018-150266"/>
    <d v="2018-11-25T00:00:00"/>
    <d v="2018-11-30T00:00:00"/>
    <x v="2"/>
    <s v="Standard Class"/>
    <x v="197"/>
    <x v="197"/>
    <s v="Consumer"/>
    <s v="United States"/>
    <s v="Houston"/>
    <s v="Texas"/>
    <n v="77070"/>
    <x v="2"/>
    <s v="OFF-AR-10001761"/>
    <s v="Office Supplies"/>
    <x v="1"/>
    <x v="6"/>
    <x v="1651"/>
    <n v="18.687999999999999"/>
  </r>
  <r>
    <n v="8963"/>
    <s v="CA-2017-157280"/>
    <d v="2017-05-11T00:00:00"/>
    <d v="2017-11-07T00:00:00"/>
    <x v="5"/>
    <s v="First Class"/>
    <x v="752"/>
    <x v="752"/>
    <s v="Consumer"/>
    <s v="United States"/>
    <s v="Virginia Beach"/>
    <s v="Virginia"/>
    <n v="23464"/>
    <x v="0"/>
    <s v="FUR-FU-10004665"/>
    <s v="Furniture"/>
    <x v="0"/>
    <x v="5"/>
    <x v="1354"/>
    <n v="273.95999999999998"/>
  </r>
  <r>
    <n v="8964"/>
    <s v="CA-2017-157280"/>
    <d v="2017-05-11T00:00:00"/>
    <d v="2017-11-07T00:00:00"/>
    <x v="5"/>
    <s v="First Class"/>
    <x v="752"/>
    <x v="752"/>
    <s v="Consumer"/>
    <s v="United States"/>
    <s v="Virginia Beach"/>
    <s v="Virginia"/>
    <n v="23464"/>
    <x v="0"/>
    <s v="TEC-AC-10000057"/>
    <s v="Technology"/>
    <x v="2"/>
    <x v="11"/>
    <x v="632"/>
    <n v="89.97"/>
  </r>
  <r>
    <n v="8965"/>
    <s v="CA-2017-157280"/>
    <d v="2017-05-11T00:00:00"/>
    <d v="2017-11-07T00:00:00"/>
    <x v="5"/>
    <s v="First Class"/>
    <x v="752"/>
    <x v="752"/>
    <s v="Consumer"/>
    <s v="United States"/>
    <s v="Virginia Beach"/>
    <s v="Virginia"/>
    <n v="23464"/>
    <x v="0"/>
    <s v="FUR-FU-10003806"/>
    <s v="Furniture"/>
    <x v="0"/>
    <x v="5"/>
    <x v="1804"/>
    <n v="756.8"/>
  </r>
  <r>
    <n v="8966"/>
    <s v="CA-2018-106691"/>
    <d v="2018-06-11T00:00:00"/>
    <d v="2018-11-12T00:00:00"/>
    <x v="9"/>
    <s v="Standard Class"/>
    <x v="666"/>
    <x v="666"/>
    <s v="Consumer"/>
    <s v="United States"/>
    <s v="Houston"/>
    <s v="Texas"/>
    <n v="77070"/>
    <x v="2"/>
    <s v="OFF-BI-10000145"/>
    <s v="Office Supplies"/>
    <x v="1"/>
    <x v="8"/>
    <x v="742"/>
    <n v="1.248"/>
  </r>
  <r>
    <n v="8967"/>
    <s v="CA-2017-134180"/>
    <d v="2017-03-11T00:00:00"/>
    <d v="2017-11-07T00:00:00"/>
    <x v="10"/>
    <s v="Standard Class"/>
    <x v="655"/>
    <x v="655"/>
    <s v="Home Office"/>
    <s v="United States"/>
    <s v="Philadelphia"/>
    <s v="Pennsylvania"/>
    <n v="19120"/>
    <x v="3"/>
    <s v="TEC-AC-10000892"/>
    <s v="Technology"/>
    <x v="2"/>
    <x v="11"/>
    <x v="293"/>
    <n v="72"/>
  </r>
  <r>
    <n v="8968"/>
    <s v="CA-2017-134180"/>
    <d v="2017-03-11T00:00:00"/>
    <d v="2017-11-07T00:00:00"/>
    <x v="10"/>
    <s v="Standard Class"/>
    <x v="655"/>
    <x v="655"/>
    <s v="Home Office"/>
    <s v="United States"/>
    <s v="Philadelphia"/>
    <s v="Pennsylvania"/>
    <n v="19120"/>
    <x v="3"/>
    <s v="FUR-CH-10004886"/>
    <s v="Furniture"/>
    <x v="0"/>
    <x v="1"/>
    <x v="371"/>
    <n v="470.15499999999997"/>
  </r>
  <r>
    <n v="8969"/>
    <s v="CA-2015-166730"/>
    <d v="2015-12-30T00:00:00"/>
    <d v="2016-01-01T00:00:00"/>
    <x v="1"/>
    <s v="First Class"/>
    <x v="732"/>
    <x v="732"/>
    <s v="Consumer"/>
    <s v="United States"/>
    <s v="Memphis"/>
    <s v="Tennessee"/>
    <n v="38109"/>
    <x v="0"/>
    <s v="OFF-ST-10002554"/>
    <s v="Office Supplies"/>
    <x v="1"/>
    <x v="4"/>
    <x v="1153"/>
    <n v="39.128"/>
  </r>
  <r>
    <n v="8970"/>
    <s v="CA-2018-157469"/>
    <d v="2018-02-12T00:00:00"/>
    <d v="2018-12-07T00:00:00"/>
    <x v="11"/>
    <s v="Standard Class"/>
    <x v="20"/>
    <x v="20"/>
    <s v="Corporate"/>
    <s v="United States"/>
    <s v="Lakewood"/>
    <s v="Ohio"/>
    <n v="44107"/>
    <x v="3"/>
    <s v="OFF-AR-10001662"/>
    <s v="Office Supplies"/>
    <x v="1"/>
    <x v="6"/>
    <x v="448"/>
    <n v="19.728000000000002"/>
  </r>
  <r>
    <n v="8971"/>
    <s v="CA-2018-157469"/>
    <d v="2018-02-12T00:00:00"/>
    <d v="2018-12-07T00:00:00"/>
    <x v="11"/>
    <s v="Standard Class"/>
    <x v="20"/>
    <x v="20"/>
    <s v="Corporate"/>
    <s v="United States"/>
    <s v="Lakewood"/>
    <s v="Ohio"/>
    <n v="44107"/>
    <x v="3"/>
    <s v="TEC-PH-10004531"/>
    <s v="Technology"/>
    <x v="2"/>
    <x v="7"/>
    <x v="1404"/>
    <n v="151.18799999999999"/>
  </r>
  <r>
    <n v="8972"/>
    <s v="CA-2018-122308"/>
    <d v="2018-03-24T00:00:00"/>
    <d v="2018-03-28T00:00:00"/>
    <x v="10"/>
    <s v="Standard Class"/>
    <x v="597"/>
    <x v="597"/>
    <s v="Consumer"/>
    <s v="United States"/>
    <s v="New York City"/>
    <s v="New York"/>
    <n v="10011"/>
    <x v="3"/>
    <s v="FUR-CH-10000665"/>
    <s v="Furniture"/>
    <x v="0"/>
    <x v="1"/>
    <x v="662"/>
    <n v="271.76400000000001"/>
  </r>
  <r>
    <n v="8973"/>
    <s v="US-2015-149034"/>
    <d v="2015-11-19T00:00:00"/>
    <d v="2015-11-21T00:00:00"/>
    <x v="2"/>
    <s v="First Class"/>
    <x v="76"/>
    <x v="76"/>
    <s v="Consumer"/>
    <s v="United States"/>
    <s v="Philadelphia"/>
    <s v="Pennsylvania"/>
    <n v="19120"/>
    <x v="3"/>
    <s v="TEC-AC-10003023"/>
    <s v="Technology"/>
    <x v="2"/>
    <x v="11"/>
    <x v="1079"/>
    <n v="47.496000000000002"/>
  </r>
  <r>
    <n v="8974"/>
    <s v="CA-2018-159226"/>
    <d v="2018-04-25T00:00:00"/>
    <d v="2018-04-27T00:00:00"/>
    <x v="4"/>
    <s v="Second Class"/>
    <x v="210"/>
    <x v="210"/>
    <s v="Consumer"/>
    <s v="United States"/>
    <s v="Los Angeles"/>
    <s v="California"/>
    <n v="90008"/>
    <x v="1"/>
    <s v="FUR-BO-10004709"/>
    <s v="Furniture"/>
    <x v="0"/>
    <x v="0"/>
    <x v="266"/>
    <n v="344.98099999999999"/>
  </r>
  <r>
    <n v="8975"/>
    <s v="CA-2018-156622"/>
    <d v="2018-11-23T00:00:00"/>
    <d v="2018-11-26T00:00:00"/>
    <x v="2"/>
    <s v="First Class"/>
    <x v="687"/>
    <x v="687"/>
    <s v="Corporate"/>
    <s v="United States"/>
    <s v="Dallas"/>
    <s v="Texas"/>
    <n v="75220"/>
    <x v="2"/>
    <s v="OFF-PA-10000477"/>
    <s v="Office Supplies"/>
    <x v="1"/>
    <x v="10"/>
    <x v="1270"/>
    <n v="36.287999999999997"/>
  </r>
  <r>
    <n v="8976"/>
    <s v="CA-2018-156622"/>
    <d v="2018-11-23T00:00:00"/>
    <d v="2018-11-26T00:00:00"/>
    <x v="2"/>
    <s v="First Class"/>
    <x v="687"/>
    <x v="687"/>
    <s v="Corporate"/>
    <s v="United States"/>
    <s v="Dallas"/>
    <s v="Texas"/>
    <n v="75220"/>
    <x v="2"/>
    <s v="OFF-PA-10002923"/>
    <s v="Office Supplies"/>
    <x v="1"/>
    <x v="10"/>
    <x v="1426"/>
    <n v="78.304000000000002"/>
  </r>
  <r>
    <n v="8977"/>
    <s v="CA-2018-156622"/>
    <d v="2018-11-23T00:00:00"/>
    <d v="2018-11-26T00:00:00"/>
    <x v="2"/>
    <s v="First Class"/>
    <x v="687"/>
    <x v="687"/>
    <s v="Corporate"/>
    <s v="United States"/>
    <s v="Dallas"/>
    <s v="Texas"/>
    <n v="75220"/>
    <x v="2"/>
    <s v="FUR-TA-10003008"/>
    <s v="Furniture"/>
    <x v="0"/>
    <x v="3"/>
    <x v="955"/>
    <n v="127.785"/>
  </r>
  <r>
    <n v="8978"/>
    <s v="CA-2018-156622"/>
    <d v="2018-11-23T00:00:00"/>
    <d v="2018-11-26T00:00:00"/>
    <x v="2"/>
    <s v="First Class"/>
    <x v="687"/>
    <x v="687"/>
    <s v="Corporate"/>
    <s v="United States"/>
    <s v="Dallas"/>
    <s v="Texas"/>
    <n v="75220"/>
    <x v="2"/>
    <s v="OFF-BI-10003707"/>
    <s v="Office Supplies"/>
    <x v="1"/>
    <x v="8"/>
    <x v="784"/>
    <n v="6.1040000000000001"/>
  </r>
  <r>
    <n v="8979"/>
    <s v="CA-2015-119529"/>
    <d v="2015-03-11T00:00:00"/>
    <d v="2015-11-05T00:00:00"/>
    <x v="10"/>
    <s v="Second Class"/>
    <x v="664"/>
    <x v="664"/>
    <s v="Corporate"/>
    <s v="United States"/>
    <s v="Orange"/>
    <s v="New Jersey"/>
    <n v="7050"/>
    <x v="3"/>
    <s v="OFF-BI-10000546"/>
    <s v="Office Supplies"/>
    <x v="1"/>
    <x v="8"/>
    <x v="614"/>
    <n v="5.76"/>
  </r>
  <r>
    <n v="8980"/>
    <s v="CA-2016-150413"/>
    <d v="2016-10-19T00:00:00"/>
    <d v="2016-10-24T00:00:00"/>
    <x v="8"/>
    <s v="Second Class"/>
    <x v="750"/>
    <x v="750"/>
    <s v="Consumer"/>
    <s v="United States"/>
    <s v="Dallas"/>
    <s v="Texas"/>
    <n v="75220"/>
    <x v="2"/>
    <s v="OFF-BI-10000404"/>
    <s v="Office Supplies"/>
    <x v="1"/>
    <x v="8"/>
    <x v="481"/>
    <n v="1.72"/>
  </r>
  <r>
    <n v="8981"/>
    <s v="CA-2015-108182"/>
    <d v="2015-06-02T00:00:00"/>
    <d v="2015-02-10T00:00:00"/>
    <x v="9"/>
    <s v="Second Class"/>
    <x v="111"/>
    <x v="111"/>
    <s v="Consumer"/>
    <s v="United States"/>
    <s v="Romeoville"/>
    <s v="Illinois"/>
    <n v="60441"/>
    <x v="2"/>
    <s v="OFF-BI-10001196"/>
    <s v="Office Supplies"/>
    <x v="1"/>
    <x v="8"/>
    <x v="1390"/>
    <n v="8.952"/>
  </r>
  <r>
    <n v="8982"/>
    <s v="CA-2017-110898"/>
    <d v="2017-06-03T00:00:00"/>
    <d v="2017-03-12T00:00:00"/>
    <x v="9"/>
    <s v="Standard Class"/>
    <x v="48"/>
    <x v="48"/>
    <s v="Consumer"/>
    <s v="United States"/>
    <s v="Chicago"/>
    <s v="Illinois"/>
    <n v="60623"/>
    <x v="2"/>
    <s v="OFF-AP-10001626"/>
    <s v="Office Supplies"/>
    <x v="1"/>
    <x v="9"/>
    <x v="1025"/>
    <n v="2.3340000000000001"/>
  </r>
  <r>
    <n v="8983"/>
    <s v="CA-2017-110898"/>
    <d v="2017-06-03T00:00:00"/>
    <d v="2017-03-12T00:00:00"/>
    <x v="9"/>
    <s v="Standard Class"/>
    <x v="48"/>
    <x v="48"/>
    <s v="Consumer"/>
    <s v="United States"/>
    <s v="Chicago"/>
    <s v="Illinois"/>
    <n v="60623"/>
    <x v="2"/>
    <s v="OFF-BI-10004656"/>
    <s v="Office Supplies"/>
    <x v="1"/>
    <x v="8"/>
    <x v="864"/>
    <n v="1.728"/>
  </r>
  <r>
    <n v="8984"/>
    <s v="CA-2017-110898"/>
    <d v="2017-06-03T00:00:00"/>
    <d v="2017-03-12T00:00:00"/>
    <x v="9"/>
    <s v="Standard Class"/>
    <x v="48"/>
    <x v="48"/>
    <s v="Consumer"/>
    <s v="United States"/>
    <s v="Chicago"/>
    <s v="Illinois"/>
    <n v="60623"/>
    <x v="2"/>
    <s v="FUR-FU-10003773"/>
    <s v="Furniture"/>
    <x v="0"/>
    <x v="5"/>
    <x v="125"/>
    <n v="159.04"/>
  </r>
  <r>
    <n v="8985"/>
    <s v="CA-2017-110898"/>
    <d v="2017-06-03T00:00:00"/>
    <d v="2017-03-12T00:00:00"/>
    <x v="9"/>
    <s v="Standard Class"/>
    <x v="48"/>
    <x v="48"/>
    <s v="Consumer"/>
    <s v="United States"/>
    <s v="Chicago"/>
    <s v="Illinois"/>
    <n v="60623"/>
    <x v="2"/>
    <s v="FUR-TA-10000849"/>
    <s v="Furniture"/>
    <x v="0"/>
    <x v="3"/>
    <x v="1327"/>
    <n v="145.97999999999999"/>
  </r>
  <r>
    <n v="8986"/>
    <s v="CA-2016-123092"/>
    <d v="2016-03-12T00:00:00"/>
    <d v="2016-12-07T00:00:00"/>
    <x v="10"/>
    <s v="Standard Class"/>
    <x v="161"/>
    <x v="161"/>
    <s v="Consumer"/>
    <s v="United States"/>
    <s v="Jacksonville"/>
    <s v="North Carolina"/>
    <n v="28540"/>
    <x v="0"/>
    <s v="FUR-FU-10000222"/>
    <s v="Furniture"/>
    <x v="0"/>
    <x v="5"/>
    <x v="596"/>
    <n v="77.951999999999998"/>
  </r>
  <r>
    <n v="8987"/>
    <s v="CA-2016-123092"/>
    <d v="2016-03-12T00:00:00"/>
    <d v="2016-12-07T00:00:00"/>
    <x v="10"/>
    <s v="Standard Class"/>
    <x v="161"/>
    <x v="161"/>
    <s v="Consumer"/>
    <s v="United States"/>
    <s v="Jacksonville"/>
    <s v="North Carolina"/>
    <n v="28540"/>
    <x v="0"/>
    <s v="OFF-BI-10001718"/>
    <s v="Office Supplies"/>
    <x v="1"/>
    <x v="8"/>
    <x v="1225"/>
    <n v="95.97"/>
  </r>
  <r>
    <n v="8988"/>
    <s v="CA-2016-123092"/>
    <d v="2016-03-12T00:00:00"/>
    <d v="2016-12-07T00:00:00"/>
    <x v="10"/>
    <s v="Standard Class"/>
    <x v="161"/>
    <x v="161"/>
    <s v="Consumer"/>
    <s v="United States"/>
    <s v="Jacksonville"/>
    <s v="North Carolina"/>
    <n v="28540"/>
    <x v="0"/>
    <s v="TEC-PH-10001700"/>
    <s v="Technology"/>
    <x v="2"/>
    <x v="7"/>
    <x v="195"/>
    <n v="105.584"/>
  </r>
  <r>
    <n v="8989"/>
    <s v="CA-2016-123092"/>
    <d v="2016-03-12T00:00:00"/>
    <d v="2016-12-07T00:00:00"/>
    <x v="10"/>
    <s v="Standard Class"/>
    <x v="161"/>
    <x v="161"/>
    <s v="Consumer"/>
    <s v="United States"/>
    <s v="Jacksonville"/>
    <s v="North Carolina"/>
    <n v="28540"/>
    <x v="0"/>
    <s v="OFF-AR-10004078"/>
    <s v="Office Supplies"/>
    <x v="1"/>
    <x v="6"/>
    <x v="512"/>
    <n v="9.3439999999999994"/>
  </r>
  <r>
    <n v="8990"/>
    <s v="US-2016-128587"/>
    <d v="2016-12-24T00:00:00"/>
    <d v="2016-12-30T00:00:00"/>
    <x v="1"/>
    <s v="Standard Class"/>
    <x v="447"/>
    <x v="447"/>
    <s v="Corporate"/>
    <s v="United States"/>
    <s v="Springfield"/>
    <s v="Missouri"/>
    <n v="65807"/>
    <x v="2"/>
    <s v="FUR-FU-10003026"/>
    <s v="Furniture"/>
    <x v="0"/>
    <x v="5"/>
    <x v="1564"/>
    <n v="9.68"/>
  </r>
  <r>
    <n v="8991"/>
    <s v="US-2016-128587"/>
    <d v="2016-12-24T00:00:00"/>
    <d v="2016-12-30T00:00:00"/>
    <x v="1"/>
    <s v="Standard Class"/>
    <x v="447"/>
    <x v="447"/>
    <s v="Corporate"/>
    <s v="United States"/>
    <s v="Springfield"/>
    <s v="Missouri"/>
    <n v="65807"/>
    <x v="2"/>
    <s v="TEC-CO-10003763"/>
    <s v="Technology"/>
    <x v="2"/>
    <x v="16"/>
    <x v="1279"/>
    <n v="4899.93"/>
  </r>
  <r>
    <n v="8992"/>
    <s v="US-2018-139577"/>
    <d v="2018-01-10T00:00:00"/>
    <d v="2018-10-06T00:00:00"/>
    <x v="7"/>
    <s v="Standard Class"/>
    <x v="184"/>
    <x v="184"/>
    <s v="Home Office"/>
    <s v="United States"/>
    <s v="San Francisco"/>
    <s v="California"/>
    <n v="94110"/>
    <x v="1"/>
    <s v="TEC-AC-10004708"/>
    <s v="Technology"/>
    <x v="2"/>
    <x v="11"/>
    <x v="341"/>
    <n v="104.75"/>
  </r>
  <r>
    <n v="8993"/>
    <s v="CA-2018-159100"/>
    <d v="2018-10-16T00:00:00"/>
    <d v="2018-10-21T00:00:00"/>
    <x v="8"/>
    <s v="Standard Class"/>
    <x v="778"/>
    <x v="778"/>
    <s v="Corporate"/>
    <s v="United States"/>
    <s v="Columbia"/>
    <s v="Tennessee"/>
    <n v="38401"/>
    <x v="0"/>
    <s v="TEC-AC-10003499"/>
    <s v="Technology"/>
    <x v="2"/>
    <x v="11"/>
    <x v="103"/>
    <n v="18.527999999999999"/>
  </r>
  <r>
    <n v="8994"/>
    <s v="CA-2018-159100"/>
    <d v="2018-10-16T00:00:00"/>
    <d v="2018-10-21T00:00:00"/>
    <x v="8"/>
    <s v="Standard Class"/>
    <x v="778"/>
    <x v="778"/>
    <s v="Corporate"/>
    <s v="United States"/>
    <s v="Columbia"/>
    <s v="Tennessee"/>
    <n v="38401"/>
    <x v="0"/>
    <s v="FUR-TA-10001950"/>
    <s v="Furniture"/>
    <x v="0"/>
    <x v="3"/>
    <x v="1284"/>
    <n v="1875.258"/>
  </r>
  <r>
    <n v="8995"/>
    <s v="CA-2015-109043"/>
    <d v="2015-08-15T00:00:00"/>
    <d v="2015-08-17T00:00:00"/>
    <x v="0"/>
    <s v="First Class"/>
    <x v="394"/>
    <x v="394"/>
    <s v="Consumer"/>
    <s v="United States"/>
    <s v="Hollywood"/>
    <s v="Florida"/>
    <n v="33021"/>
    <x v="0"/>
    <s v="OFF-PA-10000312"/>
    <s v="Office Supplies"/>
    <x v="1"/>
    <x v="10"/>
    <x v="1829"/>
    <n v="91.36"/>
  </r>
  <r>
    <n v="8996"/>
    <s v="CA-2015-109043"/>
    <d v="2015-08-15T00:00:00"/>
    <d v="2015-08-17T00:00:00"/>
    <x v="0"/>
    <s v="First Class"/>
    <x v="394"/>
    <x v="394"/>
    <s v="Consumer"/>
    <s v="United States"/>
    <s v="Hollywood"/>
    <s v="Florida"/>
    <n v="33021"/>
    <x v="0"/>
    <s v="OFF-AP-10004708"/>
    <s v="Office Supplies"/>
    <x v="1"/>
    <x v="9"/>
    <x v="513"/>
    <n v="152.24"/>
  </r>
  <r>
    <n v="8997"/>
    <s v="US-2018-116491"/>
    <d v="2018-11-11T00:00:00"/>
    <d v="2018-11-13T00:00:00"/>
    <x v="2"/>
    <s v="First Class"/>
    <x v="310"/>
    <x v="310"/>
    <s v="Consumer"/>
    <s v="United States"/>
    <s v="Dallas"/>
    <s v="Texas"/>
    <n v="75081"/>
    <x v="2"/>
    <s v="TEC-PH-10004531"/>
    <s v="Technology"/>
    <x v="2"/>
    <x v="7"/>
    <x v="721"/>
    <n v="35.183999999999997"/>
  </r>
  <r>
    <n v="8998"/>
    <s v="CA-2018-122763"/>
    <d v="2018-03-20T00:00:00"/>
    <d v="2018-03-20T00:00:00"/>
    <x v="10"/>
    <s v="Same Day"/>
    <x v="668"/>
    <x v="668"/>
    <s v="Consumer"/>
    <s v="United States"/>
    <s v="Houston"/>
    <s v="Texas"/>
    <n v="77041"/>
    <x v="2"/>
    <s v="OFF-PA-10000474"/>
    <s v="Office Supplies"/>
    <x v="1"/>
    <x v="10"/>
    <x v="33"/>
    <n v="56.704000000000001"/>
  </r>
  <r>
    <n v="8999"/>
    <s v="CA-2018-122763"/>
    <d v="2018-03-20T00:00:00"/>
    <d v="2018-03-20T00:00:00"/>
    <x v="10"/>
    <s v="Same Day"/>
    <x v="668"/>
    <x v="668"/>
    <s v="Consumer"/>
    <s v="United States"/>
    <s v="Houston"/>
    <s v="Texas"/>
    <n v="77041"/>
    <x v="2"/>
    <s v="OFF-PA-10002377"/>
    <s v="Office Supplies"/>
    <x v="1"/>
    <x v="10"/>
    <x v="127"/>
    <n v="274.06400000000002"/>
  </r>
  <r>
    <n v="9000"/>
    <s v="CA-2018-137785"/>
    <d v="2018-05-13T00:00:00"/>
    <d v="2018-05-17T00:00:00"/>
    <x v="5"/>
    <s v="Standard Class"/>
    <x v="414"/>
    <x v="414"/>
    <s v="Home Office"/>
    <s v="United States"/>
    <s v="Philadelphia"/>
    <s v="Pennsylvania"/>
    <n v="19140"/>
    <x v="3"/>
    <s v="FUR-CH-10001482"/>
    <s v="Furniture"/>
    <x v="0"/>
    <x v="1"/>
    <x v="541"/>
    <n v="458.43"/>
  </r>
  <r>
    <n v="9001"/>
    <s v="CA-2015-133389"/>
    <d v="2015-06-22T00:00:00"/>
    <d v="2015-06-22T00:00:00"/>
    <x v="9"/>
    <s v="Same Day"/>
    <x v="509"/>
    <x v="509"/>
    <s v="Consumer"/>
    <s v="United States"/>
    <s v="Phoenix"/>
    <s v="Arizona"/>
    <n v="85023"/>
    <x v="1"/>
    <s v="OFF-BI-10001553"/>
    <s v="Office Supplies"/>
    <x v="1"/>
    <x v="8"/>
    <x v="1302"/>
    <n v="8.2260000000000009"/>
  </r>
  <r>
    <n v="9002"/>
    <s v="CA-2015-103807"/>
    <d v="2015-02-12T00:00:00"/>
    <d v="2015-12-09T00:00:00"/>
    <x v="11"/>
    <s v="Standard Class"/>
    <x v="605"/>
    <x v="605"/>
    <s v="Corporate"/>
    <s v="United States"/>
    <s v="Sandy Springs"/>
    <s v="Georgia"/>
    <n v="30328"/>
    <x v="0"/>
    <s v="TEC-AC-10000199"/>
    <s v="Technology"/>
    <x v="2"/>
    <x v="11"/>
    <x v="1618"/>
    <n v="5.95"/>
  </r>
  <r>
    <n v="9003"/>
    <s v="CA-2015-103807"/>
    <d v="2015-02-12T00:00:00"/>
    <d v="2015-12-09T00:00:00"/>
    <x v="11"/>
    <s v="Standard Class"/>
    <x v="605"/>
    <x v="605"/>
    <s v="Corporate"/>
    <s v="United States"/>
    <s v="Sandy Springs"/>
    <s v="Georgia"/>
    <n v="30328"/>
    <x v="0"/>
    <s v="OFF-PA-10002195"/>
    <s v="Office Supplies"/>
    <x v="1"/>
    <x v="10"/>
    <x v="726"/>
    <n v="15.24"/>
  </r>
  <r>
    <n v="9004"/>
    <s v="CA-2016-102855"/>
    <d v="2016-05-04T00:00:00"/>
    <d v="2016-04-06T00:00:00"/>
    <x v="5"/>
    <s v="Same Day"/>
    <x v="226"/>
    <x v="226"/>
    <s v="Consumer"/>
    <s v="United States"/>
    <s v="Spokane"/>
    <s v="Washington"/>
    <n v="99207"/>
    <x v="1"/>
    <s v="TEC-AC-10001767"/>
    <s v="Technology"/>
    <x v="2"/>
    <x v="11"/>
    <x v="97"/>
    <n v="239.94"/>
  </r>
  <r>
    <n v="9005"/>
    <s v="CA-2016-102855"/>
    <d v="2016-05-04T00:00:00"/>
    <d v="2016-04-06T00:00:00"/>
    <x v="5"/>
    <s v="Same Day"/>
    <x v="226"/>
    <x v="226"/>
    <s v="Consumer"/>
    <s v="United States"/>
    <s v="Spokane"/>
    <s v="Washington"/>
    <n v="99207"/>
    <x v="1"/>
    <s v="OFF-AR-10002467"/>
    <s v="Office Supplies"/>
    <x v="1"/>
    <x v="6"/>
    <x v="1690"/>
    <n v="23.84"/>
  </r>
  <r>
    <n v="9006"/>
    <s v="CA-2018-107825"/>
    <d v="2018-11-18T00:00:00"/>
    <d v="2018-11-18T00:00:00"/>
    <x v="2"/>
    <s v="Same Day"/>
    <x v="240"/>
    <x v="240"/>
    <s v="Corporate"/>
    <s v="United States"/>
    <s v="Milwaukee"/>
    <s v="Wisconsin"/>
    <n v="53209"/>
    <x v="2"/>
    <s v="OFF-ST-10001321"/>
    <s v="Office Supplies"/>
    <x v="1"/>
    <x v="4"/>
    <x v="421"/>
    <n v="92.52"/>
  </r>
  <r>
    <n v="9007"/>
    <s v="CA-2018-107825"/>
    <d v="2018-11-18T00:00:00"/>
    <d v="2018-11-18T00:00:00"/>
    <x v="2"/>
    <s v="Same Day"/>
    <x v="240"/>
    <x v="240"/>
    <s v="Corporate"/>
    <s v="United States"/>
    <s v="Milwaukee"/>
    <s v="Wisconsin"/>
    <n v="53209"/>
    <x v="2"/>
    <s v="OFF-ST-10000777"/>
    <s v="Office Supplies"/>
    <x v="1"/>
    <x v="4"/>
    <x v="117"/>
    <n v="37.76"/>
  </r>
  <r>
    <n v="9008"/>
    <s v="CA-2018-107825"/>
    <d v="2018-11-18T00:00:00"/>
    <d v="2018-11-18T00:00:00"/>
    <x v="2"/>
    <s v="Same Day"/>
    <x v="240"/>
    <x v="240"/>
    <s v="Corporate"/>
    <s v="United States"/>
    <s v="Milwaukee"/>
    <s v="Wisconsin"/>
    <n v="53209"/>
    <x v="2"/>
    <s v="OFF-LA-10003720"/>
    <s v="Office Supplies"/>
    <x v="1"/>
    <x v="2"/>
    <x v="1636"/>
    <n v="7.38"/>
  </r>
  <r>
    <n v="9009"/>
    <s v="CA-2018-107825"/>
    <d v="2018-11-18T00:00:00"/>
    <d v="2018-11-18T00:00:00"/>
    <x v="2"/>
    <s v="Same Day"/>
    <x v="240"/>
    <x v="240"/>
    <s v="Corporate"/>
    <s v="United States"/>
    <s v="Milwaukee"/>
    <s v="Wisconsin"/>
    <n v="53209"/>
    <x v="2"/>
    <s v="FUR-FU-10000206"/>
    <s v="Furniture"/>
    <x v="0"/>
    <x v="5"/>
    <x v="397"/>
    <n v="5.82"/>
  </r>
  <r>
    <n v="9010"/>
    <s v="CA-2018-106047"/>
    <d v="2018-12-07T00:00:00"/>
    <d v="2018-07-18T00:00:00"/>
    <x v="1"/>
    <s v="Standard Class"/>
    <x v="750"/>
    <x v="750"/>
    <s v="Consumer"/>
    <s v="United States"/>
    <s v="Fairfield"/>
    <s v="Ohio"/>
    <n v="45014"/>
    <x v="3"/>
    <s v="OFF-PA-10000791"/>
    <s v="Office Supplies"/>
    <x v="1"/>
    <x v="10"/>
    <x v="1433"/>
    <n v="3.8159999999999998"/>
  </r>
  <r>
    <n v="9011"/>
    <s v="CA-2018-127803"/>
    <d v="2018-05-19T00:00:00"/>
    <d v="2018-05-23T00:00:00"/>
    <x v="5"/>
    <s v="Standard Class"/>
    <x v="540"/>
    <x v="540"/>
    <s v="Corporate"/>
    <s v="United States"/>
    <s v="Huntsville"/>
    <s v="Alabama"/>
    <n v="35810"/>
    <x v="0"/>
    <s v="OFF-BI-10001787"/>
    <s v="Office Supplies"/>
    <x v="1"/>
    <x v="8"/>
    <x v="1491"/>
    <n v="26.16"/>
  </r>
  <r>
    <n v="9012"/>
    <s v="CA-2016-137071"/>
    <d v="2016-12-20T00:00:00"/>
    <d v="2016-12-21T00:00:00"/>
    <x v="1"/>
    <s v="First Class"/>
    <x v="525"/>
    <x v="525"/>
    <s v="Home Office"/>
    <s v="United States"/>
    <s v="Houston"/>
    <s v="Texas"/>
    <n v="77036"/>
    <x v="2"/>
    <s v="TEC-AC-10004353"/>
    <s v="Technology"/>
    <x v="2"/>
    <x v="11"/>
    <x v="724"/>
    <n v="100.8"/>
  </r>
  <r>
    <n v="9013"/>
    <s v="CA-2017-121447"/>
    <d v="2017-02-21T00:00:00"/>
    <d v="2017-02-22T00:00:00"/>
    <x v="11"/>
    <s v="First Class"/>
    <x v="105"/>
    <x v="105"/>
    <s v="Corporate"/>
    <s v="United States"/>
    <s v="New York City"/>
    <s v="New York"/>
    <n v="10011"/>
    <x v="3"/>
    <s v="FUR-FU-10001861"/>
    <s v="Furniture"/>
    <x v="0"/>
    <x v="5"/>
    <x v="275"/>
    <n v="135.80000000000001"/>
  </r>
  <r>
    <n v="9014"/>
    <s v="CA-2018-143084"/>
    <d v="2018-03-18T00:00:00"/>
    <d v="2018-03-22T00:00:00"/>
    <x v="10"/>
    <s v="Standard Class"/>
    <x v="771"/>
    <x v="771"/>
    <s v="Corporate"/>
    <s v="United States"/>
    <s v="Los Angeles"/>
    <s v="California"/>
    <n v="90008"/>
    <x v="1"/>
    <s v="OFF-AR-10002766"/>
    <s v="Office Supplies"/>
    <x v="1"/>
    <x v="6"/>
    <x v="1050"/>
    <n v="13.9"/>
  </r>
  <r>
    <n v="9015"/>
    <s v="CA-2018-143084"/>
    <d v="2018-03-18T00:00:00"/>
    <d v="2018-03-22T00:00:00"/>
    <x v="10"/>
    <s v="Standard Class"/>
    <x v="771"/>
    <x v="771"/>
    <s v="Corporate"/>
    <s v="United States"/>
    <s v="Los Angeles"/>
    <s v="California"/>
    <n v="90008"/>
    <x v="1"/>
    <s v="OFF-EN-10003072"/>
    <s v="Office Supplies"/>
    <x v="1"/>
    <x v="12"/>
    <x v="775"/>
    <n v="19.399999999999999"/>
  </r>
  <r>
    <n v="9016"/>
    <s v="CA-2017-131639"/>
    <d v="2017-12-17T00:00:00"/>
    <d v="2017-12-23T00:00:00"/>
    <x v="1"/>
    <s v="Standard Class"/>
    <x v="374"/>
    <x v="374"/>
    <s v="Corporate"/>
    <s v="United States"/>
    <s v="Carlsbad"/>
    <s v="New Mexico"/>
    <n v="88220"/>
    <x v="1"/>
    <s v="OFF-BI-10001636"/>
    <s v="Office Supplies"/>
    <x v="1"/>
    <x v="8"/>
    <x v="674"/>
    <n v="13.488"/>
  </r>
  <r>
    <n v="9017"/>
    <s v="CA-2017-131639"/>
    <d v="2017-12-17T00:00:00"/>
    <d v="2017-12-23T00:00:00"/>
    <x v="1"/>
    <s v="Standard Class"/>
    <x v="374"/>
    <x v="374"/>
    <s v="Corporate"/>
    <s v="United States"/>
    <s v="Carlsbad"/>
    <s v="New Mexico"/>
    <n v="88220"/>
    <x v="1"/>
    <s v="OFF-BI-10000948"/>
    <s v="Office Supplies"/>
    <x v="1"/>
    <x v="8"/>
    <x v="1382"/>
    <n v="11.416"/>
  </r>
  <r>
    <n v="9018"/>
    <s v="CA-2017-161361"/>
    <d v="2017-03-26T00:00:00"/>
    <d v="2017-03-28T00:00:00"/>
    <x v="10"/>
    <s v="Second Class"/>
    <x v="597"/>
    <x v="597"/>
    <s v="Consumer"/>
    <s v="United States"/>
    <s v="Pocatello"/>
    <s v="Idaho"/>
    <n v="83201"/>
    <x v="1"/>
    <s v="OFF-PA-10001838"/>
    <s v="Office Supplies"/>
    <x v="1"/>
    <x v="10"/>
    <x v="1008"/>
    <n v="17.64"/>
  </r>
  <r>
    <n v="9019"/>
    <s v="CA-2017-161361"/>
    <d v="2017-03-26T00:00:00"/>
    <d v="2017-03-28T00:00:00"/>
    <x v="10"/>
    <s v="Second Class"/>
    <x v="597"/>
    <x v="597"/>
    <s v="Consumer"/>
    <s v="United States"/>
    <s v="Pocatello"/>
    <s v="Idaho"/>
    <n v="83201"/>
    <x v="1"/>
    <s v="OFF-BI-10002215"/>
    <s v="Office Supplies"/>
    <x v="1"/>
    <x v="8"/>
    <x v="20"/>
    <n v="17.04"/>
  </r>
  <r>
    <n v="9020"/>
    <s v="CA-2015-100706"/>
    <d v="2015-12-16T00:00:00"/>
    <d v="2015-12-18T00:00:00"/>
    <x v="1"/>
    <s v="Second Class"/>
    <x v="97"/>
    <x v="97"/>
    <s v="Consumer"/>
    <s v="United States"/>
    <s v="Springfield"/>
    <s v="Virginia"/>
    <n v="22153"/>
    <x v="0"/>
    <s v="TEC-AC-10001314"/>
    <s v="Technology"/>
    <x v="2"/>
    <x v="11"/>
    <x v="952"/>
    <n v="99.98"/>
  </r>
  <r>
    <n v="9021"/>
    <s v="CA-2015-100706"/>
    <d v="2015-12-16T00:00:00"/>
    <d v="2015-12-18T00:00:00"/>
    <x v="1"/>
    <s v="Second Class"/>
    <x v="97"/>
    <x v="97"/>
    <s v="Consumer"/>
    <s v="United States"/>
    <s v="Springfield"/>
    <s v="Virginia"/>
    <n v="22153"/>
    <x v="0"/>
    <s v="FUR-FU-10002268"/>
    <s v="Furniture"/>
    <x v="0"/>
    <x v="5"/>
    <x v="869"/>
    <n v="29.46"/>
  </r>
  <r>
    <n v="9022"/>
    <s v="CA-2016-129525"/>
    <d v="2016-11-15T00:00:00"/>
    <d v="2016-11-20T00:00:00"/>
    <x v="2"/>
    <s v="Standard Class"/>
    <x v="778"/>
    <x v="778"/>
    <s v="Corporate"/>
    <s v="United States"/>
    <s v="Toledo"/>
    <s v="Ohio"/>
    <n v="43615"/>
    <x v="3"/>
    <s v="OFF-BI-10002133"/>
    <s v="Office Supplies"/>
    <x v="1"/>
    <x v="8"/>
    <x v="1147"/>
    <n v="166.92"/>
  </r>
  <r>
    <n v="9023"/>
    <s v="US-2017-141880"/>
    <d v="2017-08-22T00:00:00"/>
    <d v="2017-08-23T00:00:00"/>
    <x v="0"/>
    <s v="First Class"/>
    <x v="679"/>
    <x v="679"/>
    <s v="Home Office"/>
    <s v="United States"/>
    <s v="Fort Collins"/>
    <s v="Colorado"/>
    <n v="80525"/>
    <x v="1"/>
    <s v="FUR-FU-10001979"/>
    <s v="Furniture"/>
    <x v="0"/>
    <x v="5"/>
    <x v="514"/>
    <n v="98.328000000000003"/>
  </r>
  <r>
    <n v="9024"/>
    <s v="CA-2016-165799"/>
    <d v="2016-06-29T00:00:00"/>
    <d v="2016-07-02T00:00:00"/>
    <x v="9"/>
    <s v="First Class"/>
    <x v="495"/>
    <x v="495"/>
    <s v="Consumer"/>
    <s v="United States"/>
    <s v="New York City"/>
    <s v="New York"/>
    <n v="10024"/>
    <x v="3"/>
    <s v="FUR-CH-10001482"/>
    <s v="Furniture"/>
    <x v="0"/>
    <x v="1"/>
    <x v="541"/>
    <n v="117.88200000000001"/>
  </r>
  <r>
    <n v="9025"/>
    <s v="CA-2017-102127"/>
    <d v="2017-06-26T00:00:00"/>
    <d v="2017-07-02T00:00:00"/>
    <x v="9"/>
    <s v="Standard Class"/>
    <x v="778"/>
    <x v="778"/>
    <s v="Corporate"/>
    <s v="United States"/>
    <s v="New York City"/>
    <s v="New York"/>
    <n v="10035"/>
    <x v="3"/>
    <s v="TEC-AC-10002018"/>
    <s v="Technology"/>
    <x v="2"/>
    <x v="11"/>
    <x v="1683"/>
    <n v="20.97"/>
  </r>
  <r>
    <n v="9026"/>
    <s v="CA-2017-102127"/>
    <d v="2017-06-26T00:00:00"/>
    <d v="2017-07-02T00:00:00"/>
    <x v="9"/>
    <s v="Standard Class"/>
    <x v="778"/>
    <x v="778"/>
    <s v="Corporate"/>
    <s v="United States"/>
    <s v="New York City"/>
    <s v="New York"/>
    <n v="10035"/>
    <x v="3"/>
    <s v="TEC-AC-10000397"/>
    <s v="Technology"/>
    <x v="2"/>
    <x v="11"/>
    <x v="1468"/>
    <n v="139.96"/>
  </r>
  <r>
    <n v="9027"/>
    <s v="CA-2017-102127"/>
    <d v="2017-06-26T00:00:00"/>
    <d v="2017-07-02T00:00:00"/>
    <x v="9"/>
    <s v="Standard Class"/>
    <x v="778"/>
    <x v="778"/>
    <s v="Corporate"/>
    <s v="United States"/>
    <s v="New York City"/>
    <s v="New York"/>
    <n v="10035"/>
    <x v="3"/>
    <s v="FUR-FU-10003976"/>
    <s v="Furniture"/>
    <x v="0"/>
    <x v="5"/>
    <x v="973"/>
    <n v="37.74"/>
  </r>
  <r>
    <n v="9028"/>
    <s v="US-2017-152415"/>
    <d v="2017-09-17T00:00:00"/>
    <d v="2017-09-22T00:00:00"/>
    <x v="3"/>
    <s v="Standard Class"/>
    <x v="22"/>
    <x v="22"/>
    <s v="Consumer"/>
    <s v="United States"/>
    <s v="Marlborough"/>
    <s v="Massachusetts"/>
    <n v="1752"/>
    <x v="3"/>
    <s v="FUR-FU-10002597"/>
    <s v="Furniture"/>
    <x v="0"/>
    <x v="5"/>
    <x v="627"/>
    <n v="14.82"/>
  </r>
  <r>
    <n v="9029"/>
    <s v="US-2017-152415"/>
    <d v="2017-09-17T00:00:00"/>
    <d v="2017-09-22T00:00:00"/>
    <x v="3"/>
    <s v="Standard Class"/>
    <x v="22"/>
    <x v="22"/>
    <s v="Consumer"/>
    <s v="United States"/>
    <s v="Marlborough"/>
    <s v="Massachusetts"/>
    <n v="1752"/>
    <x v="3"/>
    <s v="FUR-FU-10004864"/>
    <s v="Furniture"/>
    <x v="0"/>
    <x v="5"/>
    <x v="441"/>
    <n v="191.82"/>
  </r>
  <r>
    <n v="9030"/>
    <s v="CA-2015-138198"/>
    <d v="2015-07-18T00:00:00"/>
    <d v="2015-07-23T00:00:00"/>
    <x v="6"/>
    <s v="Standard Class"/>
    <x v="691"/>
    <x v="691"/>
    <s v="Consumer"/>
    <s v="United States"/>
    <s v="New Rochelle"/>
    <s v="New York"/>
    <n v="10801"/>
    <x v="3"/>
    <s v="OFF-BI-10002103"/>
    <s v="Office Supplies"/>
    <x v="1"/>
    <x v="8"/>
    <x v="530"/>
    <n v="13.904"/>
  </r>
  <r>
    <n v="9031"/>
    <s v="CA-2018-128041"/>
    <d v="2018-01-09T00:00:00"/>
    <d v="2018-09-01T00:00:00"/>
    <x v="7"/>
    <s v="Same Day"/>
    <x v="459"/>
    <x v="459"/>
    <s v="Corporate"/>
    <s v="United States"/>
    <s v="Seattle"/>
    <s v="Washington"/>
    <n v="98103"/>
    <x v="1"/>
    <s v="OFF-AP-10001005"/>
    <s v="Office Supplies"/>
    <x v="1"/>
    <x v="9"/>
    <x v="1140"/>
    <n v="314.60000000000002"/>
  </r>
  <r>
    <n v="9032"/>
    <s v="CA-2018-128041"/>
    <d v="2018-01-09T00:00:00"/>
    <d v="2018-09-01T00:00:00"/>
    <x v="7"/>
    <s v="Same Day"/>
    <x v="459"/>
    <x v="459"/>
    <s v="Corporate"/>
    <s v="United States"/>
    <s v="Seattle"/>
    <s v="Washington"/>
    <n v="98103"/>
    <x v="1"/>
    <s v="FUR-TA-10002607"/>
    <s v="Furniture"/>
    <x v="0"/>
    <x v="3"/>
    <x v="224"/>
    <n v="283.56"/>
  </r>
  <r>
    <n v="9033"/>
    <s v="CA-2018-105823"/>
    <d v="2018-06-22T00:00:00"/>
    <d v="2018-06-26T00:00:00"/>
    <x v="9"/>
    <s v="Standard Class"/>
    <x v="46"/>
    <x v="46"/>
    <s v="Home Office"/>
    <s v="United States"/>
    <s v="Detroit"/>
    <s v="Michigan"/>
    <n v="48227"/>
    <x v="2"/>
    <s v="FUR-CH-10000454"/>
    <s v="Furniture"/>
    <x v="0"/>
    <x v="1"/>
    <x v="1"/>
    <n v="487.96"/>
  </r>
  <r>
    <n v="9034"/>
    <s v="CA-2015-152268"/>
    <d v="2015-02-09T00:00:00"/>
    <d v="2015-09-07T00:00:00"/>
    <x v="11"/>
    <s v="Standard Class"/>
    <x v="183"/>
    <x v="183"/>
    <s v="Consumer"/>
    <s v="United States"/>
    <s v="Fayetteville"/>
    <s v="Arkansas"/>
    <n v="72701"/>
    <x v="0"/>
    <s v="OFF-BI-10001359"/>
    <s v="Office Supplies"/>
    <x v="1"/>
    <x v="8"/>
    <x v="1162"/>
    <n v="1793.98"/>
  </r>
  <r>
    <n v="9035"/>
    <s v="CA-2016-148873"/>
    <d v="2016-01-10T00:00:00"/>
    <d v="2016-10-05T00:00:00"/>
    <x v="7"/>
    <s v="Standard Class"/>
    <x v="75"/>
    <x v="75"/>
    <s v="Consumer"/>
    <s v="United States"/>
    <s v="Quincy"/>
    <s v="Illinois"/>
    <n v="62301"/>
    <x v="2"/>
    <s v="OFF-BI-10003196"/>
    <s v="Office Supplies"/>
    <x v="1"/>
    <x v="8"/>
    <x v="1376"/>
    <n v="2.992"/>
  </r>
  <r>
    <n v="9036"/>
    <s v="CA-2016-148873"/>
    <d v="2016-01-10T00:00:00"/>
    <d v="2016-10-05T00:00:00"/>
    <x v="7"/>
    <s v="Standard Class"/>
    <x v="75"/>
    <x v="75"/>
    <s v="Consumer"/>
    <s v="United States"/>
    <s v="Quincy"/>
    <s v="Illinois"/>
    <n v="62301"/>
    <x v="2"/>
    <s v="TEC-AC-10003657"/>
    <s v="Technology"/>
    <x v="2"/>
    <x v="11"/>
    <x v="152"/>
    <n v="108.768"/>
  </r>
  <r>
    <n v="9037"/>
    <s v="CA-2016-166492"/>
    <d v="2016-07-04T00:00:00"/>
    <d v="2016-04-10T00:00:00"/>
    <x v="6"/>
    <s v="First Class"/>
    <x v="261"/>
    <x v="261"/>
    <s v="Consumer"/>
    <s v="United States"/>
    <s v="New York City"/>
    <s v="New York"/>
    <n v="10035"/>
    <x v="3"/>
    <s v="OFF-PA-10002262"/>
    <s v="Office Supplies"/>
    <x v="1"/>
    <x v="10"/>
    <x v="1001"/>
    <n v="25.92"/>
  </r>
  <r>
    <n v="9038"/>
    <s v="CA-2016-166492"/>
    <d v="2016-07-04T00:00:00"/>
    <d v="2016-04-10T00:00:00"/>
    <x v="6"/>
    <s v="First Class"/>
    <x v="261"/>
    <x v="261"/>
    <s v="Consumer"/>
    <s v="United States"/>
    <s v="New York City"/>
    <s v="New York"/>
    <n v="10035"/>
    <x v="3"/>
    <s v="OFF-ST-10002214"/>
    <s v="Office Supplies"/>
    <x v="1"/>
    <x v="4"/>
    <x v="1003"/>
    <n v="22.58"/>
  </r>
  <r>
    <n v="9039"/>
    <s v="CA-2018-157420"/>
    <d v="2018-11-21T00:00:00"/>
    <d v="2018-11-21T00:00:00"/>
    <x v="2"/>
    <s v="Same Day"/>
    <x v="521"/>
    <x v="521"/>
    <s v="Consumer"/>
    <s v="United States"/>
    <s v="Houston"/>
    <s v="Texas"/>
    <n v="77095"/>
    <x v="2"/>
    <s v="TEC-PH-10003555"/>
    <s v="Technology"/>
    <x v="2"/>
    <x v="7"/>
    <x v="462"/>
    <n v="55.176000000000002"/>
  </r>
  <r>
    <n v="9040"/>
    <s v="CA-2017-117121"/>
    <d v="2017-12-17T00:00:00"/>
    <d v="2017-12-21T00:00:00"/>
    <x v="1"/>
    <s v="Standard Class"/>
    <x v="455"/>
    <x v="455"/>
    <s v="Consumer"/>
    <s v="United States"/>
    <s v="Detroit"/>
    <s v="Michigan"/>
    <n v="48205"/>
    <x v="2"/>
    <s v="OFF-BI-10000545"/>
    <s v="Office Supplies"/>
    <x v="1"/>
    <x v="8"/>
    <x v="692"/>
    <n v="9892.74"/>
  </r>
  <r>
    <n v="9041"/>
    <s v="CA-2015-138177"/>
    <d v="2015-09-19T00:00:00"/>
    <d v="2015-09-24T00:00:00"/>
    <x v="3"/>
    <s v="Standard Class"/>
    <x v="540"/>
    <x v="540"/>
    <s v="Corporate"/>
    <s v="United States"/>
    <s v="Chandler"/>
    <s v="Arizona"/>
    <n v="85224"/>
    <x v="1"/>
    <s v="FUR-TA-10004607"/>
    <s v="Furniture"/>
    <x v="0"/>
    <x v="3"/>
    <x v="1104"/>
    <n v="73.915000000000006"/>
  </r>
  <r>
    <n v="9042"/>
    <s v="CA-2015-114335"/>
    <d v="2015-09-28T00:00:00"/>
    <d v="2015-10-03T00:00:00"/>
    <x v="3"/>
    <s v="Standard Class"/>
    <x v="190"/>
    <x v="190"/>
    <s v="Consumer"/>
    <s v="United States"/>
    <s v="Hollywood"/>
    <s v="Florida"/>
    <n v="33021"/>
    <x v="0"/>
    <s v="FUR-FU-10000277"/>
    <s v="Furniture"/>
    <x v="0"/>
    <x v="5"/>
    <x v="1795"/>
    <n v="337.08800000000002"/>
  </r>
  <r>
    <n v="9043"/>
    <s v="CA-2016-168760"/>
    <d v="2016-09-22T00:00:00"/>
    <d v="2016-09-26T00:00:00"/>
    <x v="3"/>
    <s v="Second Class"/>
    <x v="152"/>
    <x v="152"/>
    <s v="Corporate"/>
    <s v="United States"/>
    <s v="Los Angeles"/>
    <s v="California"/>
    <n v="90049"/>
    <x v="1"/>
    <s v="OFF-AP-10004532"/>
    <s v="Office Supplies"/>
    <x v="1"/>
    <x v="9"/>
    <x v="564"/>
    <n v="61.44"/>
  </r>
  <r>
    <n v="9044"/>
    <s v="CA-2017-168830"/>
    <d v="2017-07-11T00:00:00"/>
    <d v="2017-11-13T00:00:00"/>
    <x v="6"/>
    <s v="Standard Class"/>
    <x v="504"/>
    <x v="504"/>
    <s v="Corporate"/>
    <s v="United States"/>
    <s v="San Francisco"/>
    <s v="California"/>
    <n v="94122"/>
    <x v="1"/>
    <s v="TEC-AC-10003911"/>
    <s v="Technology"/>
    <x v="2"/>
    <x v="11"/>
    <x v="331"/>
    <n v="479.97"/>
  </r>
  <r>
    <n v="9045"/>
    <s v="CA-2018-137463"/>
    <d v="2018-12-16T00:00:00"/>
    <d v="2018-12-20T00:00:00"/>
    <x v="1"/>
    <s v="Second Class"/>
    <x v="366"/>
    <x v="366"/>
    <s v="Corporate"/>
    <s v="United States"/>
    <s v="Sunnyvale"/>
    <s v="California"/>
    <n v="94086"/>
    <x v="1"/>
    <s v="OFF-BI-10003196"/>
    <s v="Office Supplies"/>
    <x v="1"/>
    <x v="8"/>
    <x v="1376"/>
    <n v="5.984"/>
  </r>
  <r>
    <n v="9046"/>
    <s v="CA-2018-137463"/>
    <d v="2018-12-16T00:00:00"/>
    <d v="2018-12-20T00:00:00"/>
    <x v="1"/>
    <s v="Second Class"/>
    <x v="366"/>
    <x v="366"/>
    <s v="Corporate"/>
    <s v="United States"/>
    <s v="Sunnyvale"/>
    <s v="California"/>
    <n v="94086"/>
    <x v="1"/>
    <s v="TEC-AC-10000358"/>
    <s v="Technology"/>
    <x v="2"/>
    <x v="11"/>
    <x v="1287"/>
    <n v="189.95"/>
  </r>
  <r>
    <n v="9047"/>
    <s v="CA-2018-137463"/>
    <d v="2018-12-16T00:00:00"/>
    <d v="2018-12-20T00:00:00"/>
    <x v="1"/>
    <s v="Second Class"/>
    <x v="366"/>
    <x v="366"/>
    <s v="Corporate"/>
    <s v="United States"/>
    <s v="Sunnyvale"/>
    <s v="California"/>
    <n v="94086"/>
    <x v="1"/>
    <s v="TEC-AC-10000057"/>
    <s v="Technology"/>
    <x v="2"/>
    <x v="11"/>
    <x v="632"/>
    <n v="149.94999999999999"/>
  </r>
  <r>
    <n v="9048"/>
    <s v="CA-2018-137463"/>
    <d v="2018-12-16T00:00:00"/>
    <d v="2018-12-20T00:00:00"/>
    <x v="1"/>
    <s v="Second Class"/>
    <x v="366"/>
    <x v="366"/>
    <s v="Corporate"/>
    <s v="United States"/>
    <s v="Sunnyvale"/>
    <s v="California"/>
    <n v="94086"/>
    <x v="1"/>
    <s v="OFF-AR-10001988"/>
    <s v="Office Supplies"/>
    <x v="1"/>
    <x v="6"/>
    <x v="756"/>
    <n v="29.95"/>
  </r>
  <r>
    <n v="9049"/>
    <s v="CA-2018-137463"/>
    <d v="2018-12-16T00:00:00"/>
    <d v="2018-12-20T00:00:00"/>
    <x v="1"/>
    <s v="Second Class"/>
    <x v="366"/>
    <x v="366"/>
    <s v="Corporate"/>
    <s v="United States"/>
    <s v="Sunnyvale"/>
    <s v="California"/>
    <n v="94086"/>
    <x v="1"/>
    <s v="OFF-LA-10003498"/>
    <s v="Office Supplies"/>
    <x v="1"/>
    <x v="2"/>
    <x v="1749"/>
    <n v="44.4"/>
  </r>
  <r>
    <n v="9050"/>
    <s v="CA-2015-124513"/>
    <d v="2015-09-21T00:00:00"/>
    <d v="2015-09-25T00:00:00"/>
    <x v="3"/>
    <s v="Standard Class"/>
    <x v="359"/>
    <x v="359"/>
    <s v="Home Office"/>
    <s v="United States"/>
    <s v="New York City"/>
    <s v="New York"/>
    <n v="10011"/>
    <x v="3"/>
    <s v="OFF-AR-10002956"/>
    <s v="Office Supplies"/>
    <x v="1"/>
    <x v="6"/>
    <x v="666"/>
    <n v="66.03"/>
  </r>
  <r>
    <n v="9051"/>
    <s v="CA-2016-165554"/>
    <d v="2016-05-18T00:00:00"/>
    <d v="2016-05-22T00:00:00"/>
    <x v="5"/>
    <s v="Standard Class"/>
    <x v="321"/>
    <x v="321"/>
    <s v="Corporate"/>
    <s v="United States"/>
    <s v="Los Angeles"/>
    <s v="California"/>
    <n v="90004"/>
    <x v="1"/>
    <s v="OFF-PA-10003724"/>
    <s v="Office Supplies"/>
    <x v="1"/>
    <x v="10"/>
    <x v="362"/>
    <n v="10.86"/>
  </r>
  <r>
    <n v="9052"/>
    <s v="CA-2015-141838"/>
    <d v="2015-03-26T00:00:00"/>
    <d v="2015-03-31T00:00:00"/>
    <x v="10"/>
    <s v="Second Class"/>
    <x v="460"/>
    <x v="460"/>
    <s v="Corporate"/>
    <s v="United States"/>
    <s v="San Francisco"/>
    <s v="California"/>
    <n v="94122"/>
    <x v="1"/>
    <s v="OFF-AR-10004272"/>
    <s v="Office Supplies"/>
    <x v="1"/>
    <x v="6"/>
    <x v="1229"/>
    <n v="3.36"/>
  </r>
  <r>
    <n v="9053"/>
    <s v="CA-2015-141838"/>
    <d v="2015-03-26T00:00:00"/>
    <d v="2015-03-31T00:00:00"/>
    <x v="10"/>
    <s v="Second Class"/>
    <x v="460"/>
    <x v="460"/>
    <s v="Corporate"/>
    <s v="United States"/>
    <s v="San Francisco"/>
    <s v="California"/>
    <n v="94122"/>
    <x v="1"/>
    <s v="OFF-BI-10003291"/>
    <s v="Office Supplies"/>
    <x v="1"/>
    <x v="8"/>
    <x v="44"/>
    <n v="27.936"/>
  </r>
  <r>
    <n v="9054"/>
    <s v="CA-2015-141838"/>
    <d v="2015-03-26T00:00:00"/>
    <d v="2015-03-31T00:00:00"/>
    <x v="10"/>
    <s v="Second Class"/>
    <x v="460"/>
    <x v="460"/>
    <s v="Corporate"/>
    <s v="United States"/>
    <s v="San Francisco"/>
    <s v="California"/>
    <n v="94122"/>
    <x v="1"/>
    <s v="TEC-PH-10004100"/>
    <s v="Technology"/>
    <x v="2"/>
    <x v="7"/>
    <x v="1752"/>
    <n v="28.783999999999999"/>
  </r>
  <r>
    <n v="9055"/>
    <s v="CA-2018-117009"/>
    <d v="2018-09-22T00:00:00"/>
    <d v="2018-09-28T00:00:00"/>
    <x v="3"/>
    <s v="Standard Class"/>
    <x v="318"/>
    <x v="318"/>
    <s v="Consumer"/>
    <s v="United States"/>
    <s v="Santa Ana"/>
    <s v="California"/>
    <n v="92704"/>
    <x v="1"/>
    <s v="OFF-SU-10001218"/>
    <s v="Office Supplies"/>
    <x v="1"/>
    <x v="14"/>
    <x v="134"/>
    <n v="21.96"/>
  </r>
  <r>
    <n v="9056"/>
    <s v="CA-2016-128993"/>
    <d v="2016-12-09T00:00:00"/>
    <d v="2016-09-17T00:00:00"/>
    <x v="1"/>
    <s v="Second Class"/>
    <x v="113"/>
    <x v="113"/>
    <s v="Consumer"/>
    <s v="United States"/>
    <s v="Seattle"/>
    <s v="Washington"/>
    <n v="98103"/>
    <x v="1"/>
    <s v="TEC-AC-10004209"/>
    <s v="Technology"/>
    <x v="2"/>
    <x v="11"/>
    <x v="908"/>
    <n v="21.98"/>
  </r>
  <r>
    <n v="9057"/>
    <s v="CA-2016-160227"/>
    <d v="2016-02-11T00:00:00"/>
    <d v="2016-11-04T00:00:00"/>
    <x v="11"/>
    <s v="First Class"/>
    <x v="525"/>
    <x v="525"/>
    <s v="Home Office"/>
    <s v="United States"/>
    <s v="New York City"/>
    <s v="New York"/>
    <n v="10011"/>
    <x v="3"/>
    <s v="FUR-CH-10002073"/>
    <s v="Furniture"/>
    <x v="0"/>
    <x v="1"/>
    <x v="1792"/>
    <n v="2621.3220000000001"/>
  </r>
  <r>
    <n v="9058"/>
    <s v="CA-2016-149097"/>
    <d v="2016-10-20T00:00:00"/>
    <d v="2016-10-24T00:00:00"/>
    <x v="8"/>
    <s v="Standard Class"/>
    <x v="647"/>
    <x v="647"/>
    <s v="Consumer"/>
    <s v="United States"/>
    <s v="Los Angeles"/>
    <s v="California"/>
    <n v="90045"/>
    <x v="1"/>
    <s v="FUR-FU-10003424"/>
    <s v="Furniture"/>
    <x v="0"/>
    <x v="5"/>
    <x v="1668"/>
    <n v="74.760000000000005"/>
  </r>
  <r>
    <n v="9059"/>
    <s v="CA-2016-149097"/>
    <d v="2016-10-20T00:00:00"/>
    <d v="2016-10-24T00:00:00"/>
    <x v="8"/>
    <s v="Standard Class"/>
    <x v="647"/>
    <x v="647"/>
    <s v="Consumer"/>
    <s v="United States"/>
    <s v="Los Angeles"/>
    <s v="California"/>
    <n v="90045"/>
    <x v="1"/>
    <s v="FUR-TA-10001086"/>
    <s v="Furniture"/>
    <x v="0"/>
    <x v="3"/>
    <x v="1736"/>
    <n v="364.77600000000001"/>
  </r>
  <r>
    <n v="9060"/>
    <s v="CA-2017-132304"/>
    <d v="2017-06-14T00:00:00"/>
    <d v="2017-06-18T00:00:00"/>
    <x v="9"/>
    <s v="Standard Class"/>
    <x v="255"/>
    <x v="255"/>
    <s v="Corporate"/>
    <s v="United States"/>
    <s v="Seattle"/>
    <s v="Washington"/>
    <n v="98103"/>
    <x v="1"/>
    <s v="FUR-TA-10004619"/>
    <s v="Furniture"/>
    <x v="0"/>
    <x v="3"/>
    <x v="891"/>
    <n v="1115.17"/>
  </r>
  <r>
    <n v="9061"/>
    <s v="CA-2016-136420"/>
    <d v="2016-11-20T00:00:00"/>
    <d v="2016-11-21T00:00:00"/>
    <x v="2"/>
    <s v="First Class"/>
    <x v="294"/>
    <x v="294"/>
    <s v="Corporate"/>
    <s v="United States"/>
    <s v="San Diego"/>
    <s v="California"/>
    <n v="92024"/>
    <x v="1"/>
    <s v="OFF-BI-10002854"/>
    <s v="Office Supplies"/>
    <x v="1"/>
    <x v="8"/>
    <x v="904"/>
    <n v="89.695999999999998"/>
  </r>
  <r>
    <n v="9062"/>
    <s v="CA-2016-136420"/>
    <d v="2016-11-20T00:00:00"/>
    <d v="2016-11-21T00:00:00"/>
    <x v="2"/>
    <s v="First Class"/>
    <x v="294"/>
    <x v="294"/>
    <s v="Corporate"/>
    <s v="United States"/>
    <s v="San Diego"/>
    <s v="California"/>
    <n v="92024"/>
    <x v="1"/>
    <s v="OFF-LA-10002762"/>
    <s v="Office Supplies"/>
    <x v="1"/>
    <x v="2"/>
    <x v="49"/>
    <n v="50.12"/>
  </r>
  <r>
    <n v="9063"/>
    <s v="CA-2017-101623"/>
    <d v="2017-02-28T00:00:00"/>
    <d v="2017-03-06T00:00:00"/>
    <x v="11"/>
    <s v="Standard Class"/>
    <x v="645"/>
    <x v="645"/>
    <s v="Corporate"/>
    <s v="United States"/>
    <s v="New York City"/>
    <s v="New York"/>
    <n v="10035"/>
    <x v="3"/>
    <s v="OFF-FA-10003495"/>
    <s v="Office Supplies"/>
    <x v="1"/>
    <x v="13"/>
    <x v="128"/>
    <n v="36.479999999999997"/>
  </r>
  <r>
    <n v="9064"/>
    <s v="US-2015-151015"/>
    <d v="2015-10-14T00:00:00"/>
    <d v="2015-10-20T00:00:00"/>
    <x v="8"/>
    <s v="Standard Class"/>
    <x v="214"/>
    <x v="214"/>
    <s v="Consumer"/>
    <s v="United States"/>
    <s v="Chicago"/>
    <s v="Illinois"/>
    <n v="60653"/>
    <x v="2"/>
    <s v="OFF-PA-10002581"/>
    <s v="Office Supplies"/>
    <x v="1"/>
    <x v="10"/>
    <x v="1309"/>
    <n v="322.19200000000001"/>
  </r>
  <r>
    <n v="9065"/>
    <s v="US-2015-151015"/>
    <d v="2015-10-14T00:00:00"/>
    <d v="2015-10-20T00:00:00"/>
    <x v="8"/>
    <s v="Standard Class"/>
    <x v="214"/>
    <x v="214"/>
    <s v="Consumer"/>
    <s v="United States"/>
    <s v="Chicago"/>
    <s v="Illinois"/>
    <n v="60653"/>
    <x v="2"/>
    <s v="OFF-BI-10000343"/>
    <s v="Office Supplies"/>
    <x v="1"/>
    <x v="8"/>
    <x v="186"/>
    <n v="2.9460000000000002"/>
  </r>
  <r>
    <n v="9066"/>
    <s v="US-2015-151015"/>
    <d v="2015-10-14T00:00:00"/>
    <d v="2015-10-20T00:00:00"/>
    <x v="8"/>
    <s v="Standard Class"/>
    <x v="214"/>
    <x v="214"/>
    <s v="Consumer"/>
    <s v="United States"/>
    <s v="Chicago"/>
    <s v="Illinois"/>
    <n v="60653"/>
    <x v="2"/>
    <s v="OFF-PA-10001184"/>
    <s v="Office Supplies"/>
    <x v="1"/>
    <x v="10"/>
    <x v="1316"/>
    <n v="19.135999999999999"/>
  </r>
  <r>
    <n v="9067"/>
    <s v="CA-2018-152968"/>
    <d v="2018-05-26T00:00:00"/>
    <d v="2018-05-30T00:00:00"/>
    <x v="5"/>
    <s v="Standard Class"/>
    <x v="298"/>
    <x v="298"/>
    <s v="Consumer"/>
    <s v="United States"/>
    <s v="Harrisonburg"/>
    <s v="Virginia"/>
    <n v="22801"/>
    <x v="0"/>
    <s v="TEC-AC-10000521"/>
    <s v="Technology"/>
    <x v="2"/>
    <x v="11"/>
    <x v="1566"/>
    <n v="23.08"/>
  </r>
  <r>
    <n v="9068"/>
    <s v="CA-2017-150077"/>
    <d v="2017-04-02T00:00:00"/>
    <d v="2017-02-10T00:00:00"/>
    <x v="4"/>
    <s v="Standard Class"/>
    <x v="333"/>
    <x v="333"/>
    <s v="Consumer"/>
    <s v="United States"/>
    <s v="Rockville"/>
    <s v="Maryland"/>
    <n v="20852"/>
    <x v="3"/>
    <s v="TEC-PH-10002890"/>
    <s v="Technology"/>
    <x v="2"/>
    <x v="7"/>
    <x v="1396"/>
    <n v="90.48"/>
  </r>
  <r>
    <n v="9069"/>
    <s v="CA-2017-106278"/>
    <d v="2017-02-09T00:00:00"/>
    <d v="2017-09-05T00:00:00"/>
    <x v="11"/>
    <s v="Second Class"/>
    <x v="78"/>
    <x v="78"/>
    <s v="Consumer"/>
    <s v="United States"/>
    <s v="Des Moines"/>
    <s v="Washington"/>
    <n v="98198"/>
    <x v="1"/>
    <s v="FUR-CH-10003061"/>
    <s v="Furniture"/>
    <x v="0"/>
    <x v="1"/>
    <x v="51"/>
    <n v="215.976"/>
  </r>
  <r>
    <n v="9070"/>
    <s v="CA-2017-106278"/>
    <d v="2017-02-09T00:00:00"/>
    <d v="2017-09-05T00:00:00"/>
    <x v="11"/>
    <s v="Second Class"/>
    <x v="78"/>
    <x v="78"/>
    <s v="Consumer"/>
    <s v="United States"/>
    <s v="Des Moines"/>
    <s v="Washington"/>
    <n v="98198"/>
    <x v="1"/>
    <s v="OFF-EN-10003567"/>
    <s v="Office Supplies"/>
    <x v="1"/>
    <x v="12"/>
    <x v="1652"/>
    <n v="65.94"/>
  </r>
  <r>
    <n v="9071"/>
    <s v="CA-2018-147550"/>
    <d v="2018-04-12T00:00:00"/>
    <d v="2018-12-05T00:00:00"/>
    <x v="4"/>
    <s v="First Class"/>
    <x v="722"/>
    <x v="722"/>
    <s v="Corporate"/>
    <s v="United States"/>
    <s v="Philadelphia"/>
    <s v="Pennsylvania"/>
    <n v="19134"/>
    <x v="3"/>
    <s v="FUR-FU-10001918"/>
    <s v="Furniture"/>
    <x v="0"/>
    <x v="5"/>
    <x v="283"/>
    <n v="11.352"/>
  </r>
  <r>
    <n v="9072"/>
    <s v="CA-2016-136105"/>
    <d v="2016-12-06T00:00:00"/>
    <d v="2016-06-16T00:00:00"/>
    <x v="1"/>
    <s v="Standard Class"/>
    <x v="449"/>
    <x v="449"/>
    <s v="Home Office"/>
    <s v="United States"/>
    <s v="Columbus"/>
    <s v="Indiana"/>
    <n v="47201"/>
    <x v="2"/>
    <s v="OFF-ST-10002444"/>
    <s v="Office Supplies"/>
    <x v="1"/>
    <x v="4"/>
    <x v="576"/>
    <n v="24.56"/>
  </r>
  <r>
    <n v="9073"/>
    <s v="CA-2017-142524"/>
    <d v="2017-04-09T00:00:00"/>
    <d v="2017-09-08T00:00:00"/>
    <x v="4"/>
    <s v="Standard Class"/>
    <x v="469"/>
    <x v="469"/>
    <s v="Consumer"/>
    <s v="United States"/>
    <s v="Springfield"/>
    <s v="Missouri"/>
    <n v="65807"/>
    <x v="2"/>
    <s v="OFF-EN-10003286"/>
    <s v="Office Supplies"/>
    <x v="1"/>
    <x v="12"/>
    <x v="153"/>
    <n v="16.559999999999999"/>
  </r>
  <r>
    <n v="9074"/>
    <s v="CA-2017-142524"/>
    <d v="2017-04-09T00:00:00"/>
    <d v="2017-09-08T00:00:00"/>
    <x v="4"/>
    <s v="Standard Class"/>
    <x v="469"/>
    <x v="469"/>
    <s v="Consumer"/>
    <s v="United States"/>
    <s v="Springfield"/>
    <s v="Missouri"/>
    <n v="65807"/>
    <x v="2"/>
    <s v="TEC-AC-10000109"/>
    <s v="Technology"/>
    <x v="2"/>
    <x v="11"/>
    <x v="202"/>
    <n v="279.95"/>
  </r>
  <r>
    <n v="9075"/>
    <s v="CA-2015-136336"/>
    <d v="2015-04-21T00:00:00"/>
    <d v="2015-04-26T00:00:00"/>
    <x v="4"/>
    <s v="Standard Class"/>
    <x v="587"/>
    <x v="587"/>
    <s v="Corporate"/>
    <s v="United States"/>
    <s v="Henderson"/>
    <s v="Kentucky"/>
    <n v="42420"/>
    <x v="0"/>
    <s v="OFF-ST-10002574"/>
    <s v="Office Supplies"/>
    <x v="1"/>
    <x v="4"/>
    <x v="935"/>
    <n v="828.84"/>
  </r>
  <r>
    <n v="9076"/>
    <s v="US-2016-136259"/>
    <d v="2016-05-11T00:00:00"/>
    <d v="2016-11-08T00:00:00"/>
    <x v="5"/>
    <s v="First Class"/>
    <x v="558"/>
    <x v="558"/>
    <s v="Consumer"/>
    <s v="United States"/>
    <s v="Lakewood"/>
    <s v="Ohio"/>
    <n v="44107"/>
    <x v="3"/>
    <s v="OFF-BI-10000773"/>
    <s v="Office Supplies"/>
    <x v="1"/>
    <x v="8"/>
    <x v="386"/>
    <n v="7.218"/>
  </r>
  <r>
    <n v="9077"/>
    <s v="US-2016-136259"/>
    <d v="2016-05-11T00:00:00"/>
    <d v="2016-11-08T00:00:00"/>
    <x v="5"/>
    <s v="First Class"/>
    <x v="558"/>
    <x v="558"/>
    <s v="Consumer"/>
    <s v="United States"/>
    <s v="Lakewood"/>
    <s v="Ohio"/>
    <n v="44107"/>
    <x v="3"/>
    <s v="OFF-SU-10004661"/>
    <s v="Office Supplies"/>
    <x v="1"/>
    <x v="14"/>
    <x v="1757"/>
    <n v="27.2"/>
  </r>
  <r>
    <n v="9078"/>
    <s v="US-2015-124625"/>
    <d v="2015-03-11T00:00:00"/>
    <d v="2015-11-07T00:00:00"/>
    <x v="10"/>
    <s v="Standard Class"/>
    <x v="70"/>
    <x v="70"/>
    <s v="Corporate"/>
    <s v="United States"/>
    <s v="Omaha"/>
    <s v="Nebraska"/>
    <n v="68104"/>
    <x v="2"/>
    <s v="TEC-AC-10003280"/>
    <s v="Technology"/>
    <x v="2"/>
    <x v="11"/>
    <x v="1037"/>
    <n v="89.97"/>
  </r>
  <r>
    <n v="9079"/>
    <s v="CA-2017-108105"/>
    <d v="2017-02-16T00:00:00"/>
    <d v="2017-02-23T00:00:00"/>
    <x v="11"/>
    <s v="Standard Class"/>
    <x v="543"/>
    <x v="543"/>
    <s v="Consumer"/>
    <s v="United States"/>
    <s v="Henderson"/>
    <s v="Kentucky"/>
    <n v="42420"/>
    <x v="0"/>
    <s v="FUR-FU-10003773"/>
    <s v="Furniture"/>
    <x v="0"/>
    <x v="5"/>
    <x v="125"/>
    <n v="318.08"/>
  </r>
  <r>
    <n v="9080"/>
    <s v="CA-2017-108105"/>
    <d v="2017-02-16T00:00:00"/>
    <d v="2017-02-23T00:00:00"/>
    <x v="11"/>
    <s v="Standard Class"/>
    <x v="543"/>
    <x v="543"/>
    <s v="Consumer"/>
    <s v="United States"/>
    <s v="Henderson"/>
    <s v="Kentucky"/>
    <n v="42420"/>
    <x v="0"/>
    <s v="OFF-BI-10002412"/>
    <s v="Office Supplies"/>
    <x v="1"/>
    <x v="8"/>
    <x v="326"/>
    <n v="5.8"/>
  </r>
  <r>
    <n v="9081"/>
    <s v="CA-2018-166898"/>
    <d v="2018-11-09T00:00:00"/>
    <d v="2018-09-13T00:00:00"/>
    <x v="2"/>
    <s v="Second Class"/>
    <x v="175"/>
    <x v="175"/>
    <s v="Corporate"/>
    <s v="United States"/>
    <s v="Santa Ana"/>
    <s v="California"/>
    <n v="92704"/>
    <x v="1"/>
    <s v="TEC-PH-10002564"/>
    <s v="Technology"/>
    <x v="2"/>
    <x v="7"/>
    <x v="985"/>
    <n v="143.952"/>
  </r>
  <r>
    <n v="9082"/>
    <s v="CA-2018-166898"/>
    <d v="2018-11-09T00:00:00"/>
    <d v="2018-09-13T00:00:00"/>
    <x v="2"/>
    <s v="Second Class"/>
    <x v="175"/>
    <x v="175"/>
    <s v="Corporate"/>
    <s v="United States"/>
    <s v="Santa Ana"/>
    <s v="California"/>
    <n v="92704"/>
    <x v="1"/>
    <s v="OFF-PA-10002262"/>
    <s v="Office Supplies"/>
    <x v="1"/>
    <x v="10"/>
    <x v="1001"/>
    <n v="19.440000000000001"/>
  </r>
  <r>
    <n v="9083"/>
    <s v="CA-2018-169005"/>
    <d v="2018-02-11T00:00:00"/>
    <d v="2018-11-06T00:00:00"/>
    <x v="11"/>
    <s v="Standard Class"/>
    <x v="767"/>
    <x v="767"/>
    <s v="Consumer"/>
    <s v="United States"/>
    <s v="Springfield"/>
    <s v="Virginia"/>
    <n v="22153"/>
    <x v="0"/>
    <s v="OFF-AR-10000246"/>
    <s v="Office Supplies"/>
    <x v="1"/>
    <x v="6"/>
    <x v="21"/>
    <n v="5.56"/>
  </r>
  <r>
    <n v="9084"/>
    <s v="CA-2016-104038"/>
    <d v="2016-06-02T00:00:00"/>
    <d v="2016-02-08T00:00:00"/>
    <x v="9"/>
    <s v="First Class"/>
    <x v="628"/>
    <x v="628"/>
    <s v="Corporate"/>
    <s v="United States"/>
    <s v="Suffolk"/>
    <s v="Virginia"/>
    <n v="23434"/>
    <x v="0"/>
    <s v="OFF-ST-10002554"/>
    <s v="Office Supplies"/>
    <x v="1"/>
    <x v="4"/>
    <x v="1153"/>
    <n v="146.72999999999999"/>
  </r>
  <r>
    <n v="9085"/>
    <s v="CA-2016-104038"/>
    <d v="2016-06-02T00:00:00"/>
    <d v="2016-02-08T00:00:00"/>
    <x v="9"/>
    <s v="First Class"/>
    <x v="628"/>
    <x v="628"/>
    <s v="Corporate"/>
    <s v="United States"/>
    <s v="Suffolk"/>
    <s v="Virginia"/>
    <n v="23434"/>
    <x v="0"/>
    <s v="OFF-PA-10002751"/>
    <s v="Office Supplies"/>
    <x v="1"/>
    <x v="10"/>
    <x v="151"/>
    <n v="29.9"/>
  </r>
  <r>
    <n v="9086"/>
    <s v="CA-2017-126102"/>
    <d v="2017-10-09T00:00:00"/>
    <d v="2017-09-12T00:00:00"/>
    <x v="8"/>
    <s v="Second Class"/>
    <x v="231"/>
    <x v="231"/>
    <s v="Consumer"/>
    <s v="United States"/>
    <s v="Los Angeles"/>
    <s v="California"/>
    <n v="90049"/>
    <x v="1"/>
    <s v="OFF-BI-10004318"/>
    <s v="Office Supplies"/>
    <x v="1"/>
    <x v="8"/>
    <x v="1583"/>
    <n v="276.78399999999999"/>
  </r>
  <r>
    <n v="9087"/>
    <s v="CA-2017-143406"/>
    <d v="2017-09-26T00:00:00"/>
    <d v="2017-09-30T00:00:00"/>
    <x v="3"/>
    <s v="Standard Class"/>
    <x v="756"/>
    <x v="756"/>
    <s v="Corporate"/>
    <s v="United States"/>
    <s v="Houston"/>
    <s v="Texas"/>
    <n v="77041"/>
    <x v="2"/>
    <s v="OFF-AP-10001564"/>
    <s v="Office Supplies"/>
    <x v="1"/>
    <x v="9"/>
    <x v="1768"/>
    <n v="93.031999999999996"/>
  </r>
  <r>
    <n v="9088"/>
    <s v="CA-2017-143406"/>
    <d v="2017-09-26T00:00:00"/>
    <d v="2017-09-30T00:00:00"/>
    <x v="3"/>
    <s v="Standard Class"/>
    <x v="756"/>
    <x v="756"/>
    <s v="Corporate"/>
    <s v="United States"/>
    <s v="Houston"/>
    <s v="Texas"/>
    <n v="77041"/>
    <x v="2"/>
    <s v="FUR-CH-10000513"/>
    <s v="Furniture"/>
    <x v="0"/>
    <x v="1"/>
    <x v="70"/>
    <n v="454.96499999999997"/>
  </r>
  <r>
    <n v="9089"/>
    <s v="CA-2016-150308"/>
    <d v="2016-12-15T00:00:00"/>
    <d v="2016-12-20T00:00:00"/>
    <x v="1"/>
    <s v="Standard Class"/>
    <x v="645"/>
    <x v="645"/>
    <s v="Corporate"/>
    <s v="United States"/>
    <s v="Cary"/>
    <s v="North Carolina"/>
    <n v="27511"/>
    <x v="0"/>
    <s v="TEC-PH-10001433"/>
    <s v="Technology"/>
    <x v="2"/>
    <x v="7"/>
    <x v="240"/>
    <n v="246.16800000000001"/>
  </r>
  <r>
    <n v="9090"/>
    <s v="CA-2017-131093"/>
    <d v="2017-09-17T00:00:00"/>
    <d v="2017-09-20T00:00:00"/>
    <x v="3"/>
    <s v="Second Class"/>
    <x v="59"/>
    <x v="59"/>
    <s v="Consumer"/>
    <s v="United States"/>
    <s v="Springfield"/>
    <s v="Ohio"/>
    <n v="45503"/>
    <x v="3"/>
    <s v="OFF-ST-10002790"/>
    <s v="Office Supplies"/>
    <x v="1"/>
    <x v="4"/>
    <x v="236"/>
    <n v="295.39999999999998"/>
  </r>
  <r>
    <n v="9091"/>
    <s v="US-2018-148831"/>
    <d v="2018-10-13T00:00:00"/>
    <d v="2018-10-15T00:00:00"/>
    <x v="8"/>
    <s v="First Class"/>
    <x v="117"/>
    <x v="117"/>
    <s v="Consumer"/>
    <s v="United States"/>
    <s v="Louisville"/>
    <s v="Kentucky"/>
    <n v="40214"/>
    <x v="0"/>
    <s v="OFF-ST-10002974"/>
    <s v="Office Supplies"/>
    <x v="1"/>
    <x v="4"/>
    <x v="123"/>
    <n v="348.56"/>
  </r>
  <r>
    <n v="9092"/>
    <s v="CA-2016-162950"/>
    <d v="2016-06-28T00:00:00"/>
    <d v="2016-07-03T00:00:00"/>
    <x v="9"/>
    <s v="Second Class"/>
    <x v="61"/>
    <x v="61"/>
    <s v="Corporate"/>
    <s v="United States"/>
    <s v="Troy"/>
    <s v="Ohio"/>
    <n v="45373"/>
    <x v="3"/>
    <s v="OFF-PA-10003177"/>
    <s v="Office Supplies"/>
    <x v="1"/>
    <x v="10"/>
    <x v="89"/>
    <n v="15.552"/>
  </r>
  <r>
    <n v="9093"/>
    <s v="CA-2016-162950"/>
    <d v="2016-06-28T00:00:00"/>
    <d v="2016-07-03T00:00:00"/>
    <x v="9"/>
    <s v="Second Class"/>
    <x v="61"/>
    <x v="61"/>
    <s v="Corporate"/>
    <s v="United States"/>
    <s v="Troy"/>
    <s v="Ohio"/>
    <n v="45373"/>
    <x v="3"/>
    <s v="FUR-BO-10001918"/>
    <s v="Furniture"/>
    <x v="0"/>
    <x v="0"/>
    <x v="1149"/>
    <n v="482.94"/>
  </r>
  <r>
    <n v="9094"/>
    <s v="US-2016-132836"/>
    <d v="2016-01-06T00:00:00"/>
    <d v="2016-06-05T00:00:00"/>
    <x v="7"/>
    <s v="Standard Class"/>
    <x v="219"/>
    <x v="219"/>
    <s v="Consumer"/>
    <s v="United States"/>
    <s v="Detroit"/>
    <s v="Michigan"/>
    <n v="48227"/>
    <x v="2"/>
    <s v="TEC-PH-10001299"/>
    <s v="Technology"/>
    <x v="2"/>
    <x v="7"/>
    <x v="1489"/>
    <n v="299.98"/>
  </r>
  <r>
    <n v="9095"/>
    <s v="US-2016-132836"/>
    <d v="2016-01-06T00:00:00"/>
    <d v="2016-06-05T00:00:00"/>
    <x v="7"/>
    <s v="Standard Class"/>
    <x v="219"/>
    <x v="219"/>
    <s v="Consumer"/>
    <s v="United States"/>
    <s v="Detroit"/>
    <s v="Michigan"/>
    <n v="48227"/>
    <x v="2"/>
    <s v="OFF-BI-10004224"/>
    <s v="Office Supplies"/>
    <x v="1"/>
    <x v="8"/>
    <x v="1070"/>
    <n v="403.68"/>
  </r>
  <r>
    <n v="9096"/>
    <s v="US-2016-132836"/>
    <d v="2016-01-06T00:00:00"/>
    <d v="2016-06-05T00:00:00"/>
    <x v="7"/>
    <s v="Standard Class"/>
    <x v="219"/>
    <x v="219"/>
    <s v="Consumer"/>
    <s v="United States"/>
    <s v="Detroit"/>
    <s v="Michigan"/>
    <n v="48227"/>
    <x v="2"/>
    <s v="TEC-PH-10001300"/>
    <s v="Technology"/>
    <x v="2"/>
    <x v="7"/>
    <x v="1011"/>
    <n v="41.9"/>
  </r>
  <r>
    <n v="9097"/>
    <s v="US-2016-132836"/>
    <d v="2016-01-06T00:00:00"/>
    <d v="2016-06-05T00:00:00"/>
    <x v="7"/>
    <s v="Standard Class"/>
    <x v="219"/>
    <x v="219"/>
    <s v="Consumer"/>
    <s v="United States"/>
    <s v="Detroit"/>
    <s v="Michigan"/>
    <n v="48227"/>
    <x v="2"/>
    <s v="OFF-LA-10004178"/>
    <s v="Office Supplies"/>
    <x v="1"/>
    <x v="2"/>
    <x v="1709"/>
    <n v="28.91"/>
  </r>
  <r>
    <n v="9098"/>
    <s v="US-2015-158365"/>
    <d v="2015-12-04T00:00:00"/>
    <d v="2015-04-17T00:00:00"/>
    <x v="1"/>
    <s v="Standard Class"/>
    <x v="647"/>
    <x v="647"/>
    <s v="Consumer"/>
    <s v="United States"/>
    <s v="Bloomington"/>
    <s v="Indiana"/>
    <n v="47401"/>
    <x v="2"/>
    <s v="OFF-PA-10000289"/>
    <s v="Office Supplies"/>
    <x v="1"/>
    <x v="10"/>
    <x v="729"/>
    <n v="32.4"/>
  </r>
  <r>
    <n v="9099"/>
    <s v="CA-2018-152933"/>
    <d v="2018-12-10T00:00:00"/>
    <d v="2018-10-16T00:00:00"/>
    <x v="1"/>
    <s v="Standard Class"/>
    <x v="377"/>
    <x v="377"/>
    <s v="Home Office"/>
    <s v="United States"/>
    <s v="Dallas"/>
    <s v="Texas"/>
    <n v="75081"/>
    <x v="2"/>
    <s v="TEC-PH-10002085"/>
    <s v="Technology"/>
    <x v="2"/>
    <x v="7"/>
    <x v="665"/>
    <n v="369.54399999999998"/>
  </r>
  <r>
    <n v="9100"/>
    <s v="CA-2018-152933"/>
    <d v="2018-12-10T00:00:00"/>
    <d v="2018-10-16T00:00:00"/>
    <x v="1"/>
    <s v="Standard Class"/>
    <x v="377"/>
    <x v="377"/>
    <s v="Home Office"/>
    <s v="United States"/>
    <s v="Dallas"/>
    <s v="Texas"/>
    <n v="75081"/>
    <x v="2"/>
    <s v="OFF-PA-10001934"/>
    <s v="Office Supplies"/>
    <x v="1"/>
    <x v="10"/>
    <x v="548"/>
    <n v="10.368"/>
  </r>
  <r>
    <n v="9101"/>
    <s v="CA-2018-152933"/>
    <d v="2018-12-10T00:00:00"/>
    <d v="2018-10-16T00:00:00"/>
    <x v="1"/>
    <s v="Standard Class"/>
    <x v="377"/>
    <x v="377"/>
    <s v="Home Office"/>
    <s v="United States"/>
    <s v="Dallas"/>
    <s v="Texas"/>
    <n v="75081"/>
    <x v="2"/>
    <s v="TEC-AC-10003033"/>
    <s v="Technology"/>
    <x v="2"/>
    <x v="11"/>
    <x v="763"/>
    <n v="791.88"/>
  </r>
  <r>
    <n v="9102"/>
    <s v="CA-2016-163181"/>
    <d v="2016-07-11T00:00:00"/>
    <d v="2016-11-12T00:00:00"/>
    <x v="6"/>
    <s v="Standard Class"/>
    <x v="455"/>
    <x v="455"/>
    <s v="Consumer"/>
    <s v="United States"/>
    <s v="Houston"/>
    <s v="Texas"/>
    <n v="77041"/>
    <x v="2"/>
    <s v="OFF-AR-10001683"/>
    <s v="Office Supplies"/>
    <x v="1"/>
    <x v="6"/>
    <x v="32"/>
    <n v="23.64"/>
  </r>
  <r>
    <n v="9103"/>
    <s v="CA-2016-163181"/>
    <d v="2016-07-11T00:00:00"/>
    <d v="2016-11-12T00:00:00"/>
    <x v="6"/>
    <s v="Standard Class"/>
    <x v="455"/>
    <x v="455"/>
    <s v="Consumer"/>
    <s v="United States"/>
    <s v="Houston"/>
    <s v="Texas"/>
    <n v="77041"/>
    <x v="2"/>
    <s v="OFF-ST-10001713"/>
    <s v="Office Supplies"/>
    <x v="1"/>
    <x v="4"/>
    <x v="45"/>
    <n v="84.784000000000006"/>
  </r>
  <r>
    <n v="9104"/>
    <s v="CA-2016-163181"/>
    <d v="2016-07-11T00:00:00"/>
    <d v="2016-11-12T00:00:00"/>
    <x v="6"/>
    <s v="Standard Class"/>
    <x v="455"/>
    <x v="455"/>
    <s v="Consumer"/>
    <s v="United States"/>
    <s v="Houston"/>
    <s v="Texas"/>
    <n v="77041"/>
    <x v="2"/>
    <s v="FUR-FU-10000193"/>
    <s v="Furniture"/>
    <x v="0"/>
    <x v="5"/>
    <x v="1512"/>
    <n v="64.959999999999994"/>
  </r>
  <r>
    <n v="9105"/>
    <s v="CA-2016-163181"/>
    <d v="2016-07-11T00:00:00"/>
    <d v="2016-11-12T00:00:00"/>
    <x v="6"/>
    <s v="Standard Class"/>
    <x v="455"/>
    <x v="455"/>
    <s v="Consumer"/>
    <s v="United States"/>
    <s v="Houston"/>
    <s v="Texas"/>
    <n v="77041"/>
    <x v="2"/>
    <s v="OFF-BI-10000474"/>
    <s v="Office Supplies"/>
    <x v="1"/>
    <x v="8"/>
    <x v="27"/>
    <n v="32.06"/>
  </r>
  <r>
    <n v="9106"/>
    <s v="CA-2016-163181"/>
    <d v="2016-07-11T00:00:00"/>
    <d v="2016-11-12T00:00:00"/>
    <x v="6"/>
    <s v="Standard Class"/>
    <x v="455"/>
    <x v="455"/>
    <s v="Consumer"/>
    <s v="United States"/>
    <s v="Houston"/>
    <s v="Texas"/>
    <n v="77041"/>
    <x v="2"/>
    <s v="OFF-ST-10000129"/>
    <s v="Office Supplies"/>
    <x v="1"/>
    <x v="4"/>
    <x v="1655"/>
    <n v="177.648"/>
  </r>
  <r>
    <n v="9107"/>
    <s v="CA-2016-163181"/>
    <d v="2016-07-11T00:00:00"/>
    <d v="2016-11-12T00:00:00"/>
    <x v="6"/>
    <s v="Standard Class"/>
    <x v="455"/>
    <x v="455"/>
    <s v="Consumer"/>
    <s v="United States"/>
    <s v="Houston"/>
    <s v="Texas"/>
    <n v="77041"/>
    <x v="2"/>
    <s v="TEC-MA-10001016"/>
    <s v="Technology"/>
    <x v="2"/>
    <x v="15"/>
    <x v="1607"/>
    <n v="287.91000000000003"/>
  </r>
  <r>
    <n v="9108"/>
    <s v="CA-2016-132941"/>
    <d v="2016-05-25T00:00:00"/>
    <d v="2016-05-28T00:00:00"/>
    <x v="5"/>
    <s v="First Class"/>
    <x v="152"/>
    <x v="152"/>
    <s v="Corporate"/>
    <s v="United States"/>
    <s v="Haltom City"/>
    <s v="Texas"/>
    <n v="76117"/>
    <x v="2"/>
    <s v="OFF-SU-10002557"/>
    <s v="Office Supplies"/>
    <x v="1"/>
    <x v="14"/>
    <x v="1338"/>
    <n v="22.367999999999999"/>
  </r>
  <r>
    <n v="9109"/>
    <s v="CA-2016-132941"/>
    <d v="2016-05-25T00:00:00"/>
    <d v="2016-05-28T00:00:00"/>
    <x v="5"/>
    <s v="First Class"/>
    <x v="152"/>
    <x v="152"/>
    <s v="Corporate"/>
    <s v="United States"/>
    <s v="Haltom City"/>
    <s v="Texas"/>
    <n v="76117"/>
    <x v="2"/>
    <s v="OFF-PA-10002160"/>
    <s v="Office Supplies"/>
    <x v="1"/>
    <x v="10"/>
    <x v="1199"/>
    <n v="32.368000000000002"/>
  </r>
  <r>
    <n v="9110"/>
    <s v="CA-2016-132941"/>
    <d v="2016-05-25T00:00:00"/>
    <d v="2016-05-28T00:00:00"/>
    <x v="5"/>
    <s v="First Class"/>
    <x v="152"/>
    <x v="152"/>
    <s v="Corporate"/>
    <s v="United States"/>
    <s v="Haltom City"/>
    <s v="Texas"/>
    <n v="76117"/>
    <x v="2"/>
    <s v="TEC-AC-10003095"/>
    <s v="Technology"/>
    <x v="2"/>
    <x v="11"/>
    <x v="1286"/>
    <n v="207.98400000000001"/>
  </r>
  <r>
    <n v="9111"/>
    <s v="CA-2015-132010"/>
    <d v="2015-10-13T00:00:00"/>
    <d v="2015-10-15T00:00:00"/>
    <x v="8"/>
    <s v="First Class"/>
    <x v="671"/>
    <x v="671"/>
    <s v="Home Office"/>
    <s v="United States"/>
    <s v="Richmond"/>
    <s v="Virginia"/>
    <n v="23223"/>
    <x v="0"/>
    <s v="OFF-EN-10003160"/>
    <s v="Office Supplies"/>
    <x v="1"/>
    <x v="12"/>
    <x v="1036"/>
    <n v="36.4"/>
  </r>
  <r>
    <n v="9112"/>
    <s v="CA-2015-132010"/>
    <d v="2015-10-13T00:00:00"/>
    <d v="2015-10-15T00:00:00"/>
    <x v="8"/>
    <s v="First Class"/>
    <x v="671"/>
    <x v="671"/>
    <s v="Home Office"/>
    <s v="United States"/>
    <s v="Richmond"/>
    <s v="Virginia"/>
    <n v="23223"/>
    <x v="0"/>
    <s v="TEC-AC-10001542"/>
    <s v="Technology"/>
    <x v="2"/>
    <x v="11"/>
    <x v="1678"/>
    <n v="22.96"/>
  </r>
  <r>
    <n v="9113"/>
    <s v="CA-2015-132010"/>
    <d v="2015-10-13T00:00:00"/>
    <d v="2015-10-15T00:00:00"/>
    <x v="8"/>
    <s v="First Class"/>
    <x v="671"/>
    <x v="671"/>
    <s v="Home Office"/>
    <s v="United States"/>
    <s v="Richmond"/>
    <s v="Virginia"/>
    <n v="23223"/>
    <x v="0"/>
    <s v="OFF-ST-10003641"/>
    <s v="Office Supplies"/>
    <x v="1"/>
    <x v="4"/>
    <x v="1808"/>
    <n v="315.2"/>
  </r>
  <r>
    <n v="9114"/>
    <s v="CA-2015-132010"/>
    <d v="2015-10-13T00:00:00"/>
    <d v="2015-10-15T00:00:00"/>
    <x v="8"/>
    <s v="First Class"/>
    <x v="671"/>
    <x v="671"/>
    <s v="Home Office"/>
    <s v="United States"/>
    <s v="Richmond"/>
    <s v="Virginia"/>
    <n v="23223"/>
    <x v="0"/>
    <s v="OFF-BI-10002432"/>
    <s v="Office Supplies"/>
    <x v="1"/>
    <x v="8"/>
    <x v="875"/>
    <n v="15.18"/>
  </r>
  <r>
    <n v="9115"/>
    <s v="CA-2017-135461"/>
    <d v="2017-07-02T00:00:00"/>
    <d v="2017-02-10T00:00:00"/>
    <x v="6"/>
    <s v="Second Class"/>
    <x v="424"/>
    <x v="424"/>
    <s v="Corporate"/>
    <s v="United States"/>
    <s v="Los Angeles"/>
    <s v="California"/>
    <n v="90049"/>
    <x v="1"/>
    <s v="TEC-PH-10004094"/>
    <s v="Technology"/>
    <x v="2"/>
    <x v="7"/>
    <x v="1797"/>
    <n v="623.96"/>
  </r>
  <r>
    <n v="9116"/>
    <s v="CA-2018-153045"/>
    <d v="2018-01-19T00:00:00"/>
    <d v="2018-01-24T00:00:00"/>
    <x v="7"/>
    <s v="Second Class"/>
    <x v="515"/>
    <x v="515"/>
    <s v="Consumer"/>
    <s v="United States"/>
    <s v="Philadelphia"/>
    <s v="Pennsylvania"/>
    <n v="19140"/>
    <x v="3"/>
    <s v="TEC-PH-10001817"/>
    <s v="Technology"/>
    <x v="2"/>
    <x v="7"/>
    <x v="1106"/>
    <n v="429.6"/>
  </r>
  <r>
    <n v="9117"/>
    <s v="CA-2018-153045"/>
    <d v="2018-01-19T00:00:00"/>
    <d v="2018-01-24T00:00:00"/>
    <x v="7"/>
    <s v="Second Class"/>
    <x v="515"/>
    <x v="515"/>
    <s v="Consumer"/>
    <s v="United States"/>
    <s v="Philadelphia"/>
    <s v="Pennsylvania"/>
    <n v="19140"/>
    <x v="3"/>
    <s v="FUR-FU-10002759"/>
    <s v="Furniture"/>
    <x v="0"/>
    <x v="5"/>
    <x v="560"/>
    <n v="31.968"/>
  </r>
  <r>
    <n v="9118"/>
    <s v="CA-2018-153045"/>
    <d v="2018-01-19T00:00:00"/>
    <d v="2018-01-24T00:00:00"/>
    <x v="7"/>
    <s v="Second Class"/>
    <x v="515"/>
    <x v="515"/>
    <s v="Consumer"/>
    <s v="United States"/>
    <s v="Philadelphia"/>
    <s v="Pennsylvania"/>
    <n v="19140"/>
    <x v="3"/>
    <s v="FUR-CH-10000309"/>
    <s v="Furniture"/>
    <x v="0"/>
    <x v="1"/>
    <x v="773"/>
    <n v="887.27099999999996"/>
  </r>
  <r>
    <n v="9119"/>
    <s v="CA-2018-153045"/>
    <d v="2018-01-19T00:00:00"/>
    <d v="2018-01-24T00:00:00"/>
    <x v="7"/>
    <s v="Second Class"/>
    <x v="515"/>
    <x v="515"/>
    <s v="Consumer"/>
    <s v="United States"/>
    <s v="Philadelphia"/>
    <s v="Pennsylvania"/>
    <n v="19140"/>
    <x v="3"/>
    <s v="OFF-PA-10003673"/>
    <s v="Office Supplies"/>
    <x v="1"/>
    <x v="10"/>
    <x v="980"/>
    <n v="21.696000000000002"/>
  </r>
  <r>
    <n v="9120"/>
    <s v="US-2017-155971"/>
    <d v="2017-06-06T00:00:00"/>
    <d v="2017-06-12T00:00:00"/>
    <x v="9"/>
    <s v="Standard Class"/>
    <x v="176"/>
    <x v="176"/>
    <s v="Home Office"/>
    <s v="United States"/>
    <s v="Los Angeles"/>
    <s v="California"/>
    <n v="90036"/>
    <x v="1"/>
    <s v="OFF-LA-10000452"/>
    <s v="Office Supplies"/>
    <x v="1"/>
    <x v="2"/>
    <x v="812"/>
    <n v="22.05"/>
  </r>
  <r>
    <n v="9121"/>
    <s v="US-2017-155971"/>
    <d v="2017-06-06T00:00:00"/>
    <d v="2017-06-12T00:00:00"/>
    <x v="9"/>
    <s v="Standard Class"/>
    <x v="176"/>
    <x v="176"/>
    <s v="Home Office"/>
    <s v="United States"/>
    <s v="Los Angeles"/>
    <s v="California"/>
    <n v="90036"/>
    <x v="1"/>
    <s v="OFF-PA-10000210"/>
    <s v="Office Supplies"/>
    <x v="1"/>
    <x v="10"/>
    <x v="1837"/>
    <n v="99.9"/>
  </r>
  <r>
    <n v="9122"/>
    <s v="CA-2018-122007"/>
    <d v="2018-03-18T00:00:00"/>
    <d v="2018-03-20T00:00:00"/>
    <x v="10"/>
    <s v="Second Class"/>
    <x v="759"/>
    <x v="759"/>
    <s v="Corporate"/>
    <s v="United States"/>
    <s v="Los Angeles"/>
    <s v="California"/>
    <n v="90032"/>
    <x v="1"/>
    <s v="OFF-AP-10000358"/>
    <s v="Office Supplies"/>
    <x v="1"/>
    <x v="9"/>
    <x v="95"/>
    <n v="90.86"/>
  </r>
  <r>
    <n v="9123"/>
    <s v="CA-2018-162250"/>
    <d v="2018-11-24T00:00:00"/>
    <d v="2018-11-24T00:00:00"/>
    <x v="2"/>
    <s v="Same Day"/>
    <x v="701"/>
    <x v="701"/>
    <s v="Consumer"/>
    <s v="United States"/>
    <s v="San Francisco"/>
    <s v="California"/>
    <n v="94109"/>
    <x v="1"/>
    <s v="OFF-PA-10002137"/>
    <s v="Office Supplies"/>
    <x v="1"/>
    <x v="10"/>
    <x v="565"/>
    <n v="7.78"/>
  </r>
  <r>
    <n v="9124"/>
    <s v="US-2017-158288"/>
    <d v="2017-11-26T00:00:00"/>
    <d v="2017-11-28T00:00:00"/>
    <x v="2"/>
    <s v="Second Class"/>
    <x v="13"/>
    <x v="13"/>
    <s v="Consumer"/>
    <s v="United States"/>
    <s v="Philadelphia"/>
    <s v="Pennsylvania"/>
    <n v="19120"/>
    <x v="3"/>
    <s v="OFF-BI-10003364"/>
    <s v="Office Supplies"/>
    <x v="1"/>
    <x v="8"/>
    <x v="705"/>
    <n v="78.759"/>
  </r>
  <r>
    <n v="9125"/>
    <s v="CA-2017-128916"/>
    <d v="2017-08-18T00:00:00"/>
    <d v="2017-08-20T00:00:00"/>
    <x v="0"/>
    <s v="Second Class"/>
    <x v="15"/>
    <x v="15"/>
    <s v="Home Office"/>
    <s v="United States"/>
    <s v="Houston"/>
    <s v="Texas"/>
    <n v="77070"/>
    <x v="2"/>
    <s v="FUR-FU-10001940"/>
    <s v="Furniture"/>
    <x v="0"/>
    <x v="5"/>
    <x v="222"/>
    <n v="9.5519999999999996"/>
  </r>
  <r>
    <n v="9126"/>
    <s v="CA-2017-128916"/>
    <d v="2017-08-18T00:00:00"/>
    <d v="2017-08-20T00:00:00"/>
    <x v="0"/>
    <s v="Second Class"/>
    <x v="15"/>
    <x v="15"/>
    <s v="Home Office"/>
    <s v="United States"/>
    <s v="Houston"/>
    <s v="Texas"/>
    <n v="77070"/>
    <x v="2"/>
    <s v="FUR-FU-10000320"/>
    <s v="Furniture"/>
    <x v="0"/>
    <x v="5"/>
    <x v="1521"/>
    <n v="5.3440000000000003"/>
  </r>
  <r>
    <n v="9127"/>
    <s v="CA-2016-157028"/>
    <d v="2016-11-28T00:00:00"/>
    <d v="2016-12-03T00:00:00"/>
    <x v="2"/>
    <s v="Standard Class"/>
    <x v="671"/>
    <x v="671"/>
    <s v="Home Office"/>
    <s v="United States"/>
    <s v="Las Cruces"/>
    <s v="New Mexico"/>
    <n v="88001"/>
    <x v="1"/>
    <s v="OFF-AR-10004441"/>
    <s v="Office Supplies"/>
    <x v="1"/>
    <x v="6"/>
    <x v="155"/>
    <n v="8.2799999999999994"/>
  </r>
  <r>
    <n v="9128"/>
    <s v="CA-2018-112473"/>
    <d v="2018-05-25T00:00:00"/>
    <d v="2018-06-01T00:00:00"/>
    <x v="5"/>
    <s v="Standard Class"/>
    <x v="145"/>
    <x v="145"/>
    <s v="Consumer"/>
    <s v="United States"/>
    <s v="Houston"/>
    <s v="Texas"/>
    <n v="77070"/>
    <x v="2"/>
    <s v="OFF-ST-10002182"/>
    <s v="Office Supplies"/>
    <x v="1"/>
    <x v="4"/>
    <x v="1741"/>
    <n v="50.136000000000003"/>
  </r>
  <r>
    <n v="9129"/>
    <s v="US-2018-147655"/>
    <d v="2018-04-09T00:00:00"/>
    <d v="2018-09-05T00:00:00"/>
    <x v="4"/>
    <s v="First Class"/>
    <x v="442"/>
    <x v="442"/>
    <s v="Corporate"/>
    <s v="United States"/>
    <s v="Redmond"/>
    <s v="Oregon"/>
    <n v="97756"/>
    <x v="1"/>
    <s v="OFF-BI-10002931"/>
    <s v="Office Supplies"/>
    <x v="1"/>
    <x v="8"/>
    <x v="734"/>
    <n v="88.073999999999998"/>
  </r>
  <r>
    <n v="9130"/>
    <s v="CA-2017-130911"/>
    <d v="2017-03-24T00:00:00"/>
    <d v="2017-03-26T00:00:00"/>
    <x v="10"/>
    <s v="Second Class"/>
    <x v="419"/>
    <x v="419"/>
    <s v="Consumer"/>
    <s v="United States"/>
    <s v="Cleveland"/>
    <s v="Ohio"/>
    <n v="44105"/>
    <x v="3"/>
    <s v="FUR-BO-10004357"/>
    <s v="Furniture"/>
    <x v="0"/>
    <x v="0"/>
    <x v="1358"/>
    <n v="301.47000000000003"/>
  </r>
  <r>
    <n v="9131"/>
    <s v="CA-2017-130911"/>
    <d v="2017-03-24T00:00:00"/>
    <d v="2017-03-26T00:00:00"/>
    <x v="10"/>
    <s v="Second Class"/>
    <x v="419"/>
    <x v="419"/>
    <s v="Consumer"/>
    <s v="United States"/>
    <s v="Cleveland"/>
    <s v="Ohio"/>
    <n v="44105"/>
    <x v="3"/>
    <s v="OFF-AR-10000475"/>
    <s v="Office Supplies"/>
    <x v="1"/>
    <x v="6"/>
    <x v="1120"/>
    <n v="18.655999999999999"/>
  </r>
  <r>
    <n v="9132"/>
    <s v="CA-2018-100055"/>
    <d v="2018-05-28T00:00:00"/>
    <d v="2018-06-01T00:00:00"/>
    <x v="5"/>
    <s v="Standard Class"/>
    <x v="550"/>
    <x v="550"/>
    <s v="Corporate"/>
    <s v="United States"/>
    <s v="Laurel"/>
    <s v="Maryland"/>
    <n v="20707"/>
    <x v="3"/>
    <s v="FUR-FU-10001473"/>
    <s v="Furniture"/>
    <x v="0"/>
    <x v="5"/>
    <x v="993"/>
    <n v="27.46"/>
  </r>
  <r>
    <n v="9133"/>
    <s v="CA-2018-100055"/>
    <d v="2018-05-28T00:00:00"/>
    <d v="2018-06-01T00:00:00"/>
    <x v="5"/>
    <s v="Standard Class"/>
    <x v="550"/>
    <x v="550"/>
    <s v="Corporate"/>
    <s v="United States"/>
    <s v="Laurel"/>
    <s v="Maryland"/>
    <n v="20707"/>
    <x v="3"/>
    <s v="OFF-AP-10001469"/>
    <s v="Office Supplies"/>
    <x v="1"/>
    <x v="9"/>
    <x v="586"/>
    <n v="125.13"/>
  </r>
  <r>
    <n v="9134"/>
    <s v="CA-2016-157805"/>
    <d v="2016-08-31T00:00:00"/>
    <d v="2016-09-04T00:00:00"/>
    <x v="0"/>
    <s v="Standard Class"/>
    <x v="563"/>
    <x v="563"/>
    <s v="Home Office"/>
    <s v="United States"/>
    <s v="San Diego"/>
    <s v="California"/>
    <n v="92037"/>
    <x v="1"/>
    <s v="TEC-PH-10004447"/>
    <s v="Technology"/>
    <x v="2"/>
    <x v="7"/>
    <x v="866"/>
    <n v="555.96"/>
  </r>
  <r>
    <n v="9135"/>
    <s v="CA-2017-124254"/>
    <d v="2017-12-04T00:00:00"/>
    <d v="2017-04-17T00:00:00"/>
    <x v="1"/>
    <s v="Standard Class"/>
    <x v="533"/>
    <x v="533"/>
    <s v="Corporate"/>
    <s v="United States"/>
    <s v="Wilson"/>
    <s v="North Carolina"/>
    <n v="27893"/>
    <x v="0"/>
    <s v="OFF-ST-10001469"/>
    <s v="Office Supplies"/>
    <x v="1"/>
    <x v="4"/>
    <x v="399"/>
    <n v="129.55199999999999"/>
  </r>
  <r>
    <n v="9136"/>
    <s v="CA-2017-124254"/>
    <d v="2017-12-04T00:00:00"/>
    <d v="2017-04-17T00:00:00"/>
    <x v="1"/>
    <s v="Standard Class"/>
    <x v="533"/>
    <x v="533"/>
    <s v="Corporate"/>
    <s v="United States"/>
    <s v="Wilson"/>
    <s v="North Carolina"/>
    <n v="27893"/>
    <x v="0"/>
    <s v="OFF-ST-10000060"/>
    <s v="Office Supplies"/>
    <x v="1"/>
    <x v="4"/>
    <x v="392"/>
    <n v="51.984000000000002"/>
  </r>
  <r>
    <n v="9137"/>
    <s v="CA-2017-124254"/>
    <d v="2017-12-04T00:00:00"/>
    <d v="2017-04-17T00:00:00"/>
    <x v="1"/>
    <s v="Standard Class"/>
    <x v="533"/>
    <x v="533"/>
    <s v="Corporate"/>
    <s v="United States"/>
    <s v="Wilson"/>
    <s v="North Carolina"/>
    <n v="27893"/>
    <x v="0"/>
    <s v="OFF-PA-10000807"/>
    <s v="Office Supplies"/>
    <x v="1"/>
    <x v="10"/>
    <x v="1659"/>
    <n v="10.272"/>
  </r>
  <r>
    <n v="9138"/>
    <s v="CA-2015-123400"/>
    <d v="2015-02-02T00:00:00"/>
    <d v="2015-02-09T00:00:00"/>
    <x v="11"/>
    <s v="Standard Class"/>
    <x v="518"/>
    <x v="518"/>
    <s v="Consumer"/>
    <s v="United States"/>
    <s v="Saint Petersburg"/>
    <s v="Florida"/>
    <n v="33710"/>
    <x v="0"/>
    <s v="OFF-BI-10000666"/>
    <s v="Office Supplies"/>
    <x v="1"/>
    <x v="8"/>
    <x v="989"/>
    <n v="18.335999999999999"/>
  </r>
  <r>
    <n v="9139"/>
    <s v="CA-2015-123400"/>
    <d v="2015-02-02T00:00:00"/>
    <d v="2015-02-09T00:00:00"/>
    <x v="11"/>
    <s v="Standard Class"/>
    <x v="518"/>
    <x v="518"/>
    <s v="Consumer"/>
    <s v="United States"/>
    <s v="Saint Petersburg"/>
    <s v="Florida"/>
    <n v="33710"/>
    <x v="0"/>
    <s v="TEC-PH-10002890"/>
    <s v="Technology"/>
    <x v="2"/>
    <x v="7"/>
    <x v="1396"/>
    <n v="180.96"/>
  </r>
  <r>
    <n v="9140"/>
    <s v="CA-2015-106971"/>
    <d v="2015-02-09T00:00:00"/>
    <d v="2015-09-08T00:00:00"/>
    <x v="11"/>
    <s v="Standard Class"/>
    <x v="298"/>
    <x v="298"/>
    <s v="Consumer"/>
    <s v="United States"/>
    <s v="Buffalo Grove"/>
    <s v="Illinois"/>
    <n v="60089"/>
    <x v="2"/>
    <s v="TEC-AC-10000844"/>
    <s v="Technology"/>
    <x v="2"/>
    <x v="11"/>
    <x v="106"/>
    <n v="475.94400000000002"/>
  </r>
  <r>
    <n v="9141"/>
    <s v="CA-2018-123029"/>
    <d v="2018-09-30T00:00:00"/>
    <d v="2018-10-02T00:00:00"/>
    <x v="3"/>
    <s v="Second Class"/>
    <x v="404"/>
    <x v="404"/>
    <s v="Home Office"/>
    <s v="United States"/>
    <s v="Los Angeles"/>
    <s v="California"/>
    <n v="90049"/>
    <x v="1"/>
    <s v="TEC-AC-10002402"/>
    <s v="Technology"/>
    <x v="2"/>
    <x v="11"/>
    <x v="657"/>
    <n v="159.97999999999999"/>
  </r>
  <r>
    <n v="9142"/>
    <s v="CA-2017-139409"/>
    <d v="2017-05-09T00:00:00"/>
    <d v="2017-09-07T00:00:00"/>
    <x v="5"/>
    <s v="First Class"/>
    <x v="783"/>
    <x v="783"/>
    <s v="Corporate"/>
    <s v="United States"/>
    <s v="New York City"/>
    <s v="New York"/>
    <n v="10011"/>
    <x v="3"/>
    <s v="TEC-PH-10003988"/>
    <s v="Technology"/>
    <x v="2"/>
    <x v="7"/>
    <x v="47"/>
    <n v="43.6"/>
  </r>
  <r>
    <n v="9143"/>
    <s v="US-2018-166688"/>
    <d v="2018-05-20T00:00:00"/>
    <d v="2018-05-26T00:00:00"/>
    <x v="5"/>
    <s v="Standard Class"/>
    <x v="502"/>
    <x v="502"/>
    <s v="Consumer"/>
    <s v="United States"/>
    <s v="Las Vegas"/>
    <s v="Nevada"/>
    <n v="89115"/>
    <x v="1"/>
    <s v="OFF-BI-10004040"/>
    <s v="Office Supplies"/>
    <x v="1"/>
    <x v="8"/>
    <x v="1487"/>
    <n v="8.2880000000000003"/>
  </r>
  <r>
    <n v="9144"/>
    <s v="US-2018-166688"/>
    <d v="2018-05-20T00:00:00"/>
    <d v="2018-05-26T00:00:00"/>
    <x v="5"/>
    <s v="Standard Class"/>
    <x v="502"/>
    <x v="502"/>
    <s v="Consumer"/>
    <s v="United States"/>
    <s v="Las Vegas"/>
    <s v="Nevada"/>
    <n v="89115"/>
    <x v="1"/>
    <s v="TEC-PH-10004094"/>
    <s v="Technology"/>
    <x v="2"/>
    <x v="7"/>
    <x v="1797"/>
    <n v="1123.1279999999999"/>
  </r>
  <r>
    <n v="9145"/>
    <s v="US-2018-166688"/>
    <d v="2018-05-20T00:00:00"/>
    <d v="2018-05-26T00:00:00"/>
    <x v="5"/>
    <s v="Standard Class"/>
    <x v="502"/>
    <x v="502"/>
    <s v="Consumer"/>
    <s v="United States"/>
    <s v="Las Vegas"/>
    <s v="Nevada"/>
    <n v="89115"/>
    <x v="1"/>
    <s v="OFF-AP-10000358"/>
    <s v="Office Supplies"/>
    <x v="1"/>
    <x v="9"/>
    <x v="95"/>
    <n v="64.900000000000006"/>
  </r>
  <r>
    <n v="9146"/>
    <s v="CA-2016-126970"/>
    <d v="2016-09-20T00:00:00"/>
    <d v="2016-09-24T00:00:00"/>
    <x v="3"/>
    <s v="Standard Class"/>
    <x v="236"/>
    <x v="236"/>
    <s v="Consumer"/>
    <s v="United States"/>
    <s v="Naperville"/>
    <s v="Illinois"/>
    <n v="60540"/>
    <x v="2"/>
    <s v="OFF-BI-10000138"/>
    <s v="Office Supplies"/>
    <x v="1"/>
    <x v="8"/>
    <x v="605"/>
    <n v="2.8079999999999998"/>
  </r>
  <r>
    <n v="9147"/>
    <s v="US-2017-165505"/>
    <d v="2017-01-23T00:00:00"/>
    <d v="2017-01-27T00:00:00"/>
    <x v="7"/>
    <s v="Standard Class"/>
    <x v="118"/>
    <x v="118"/>
    <s v="Corporate"/>
    <s v="United States"/>
    <s v="Burlington"/>
    <s v="Vermont"/>
    <n v="10009"/>
    <x v="3"/>
    <s v="TEC-AC-10002926"/>
    <s v="Technology"/>
    <x v="2"/>
    <x v="11"/>
    <x v="1123"/>
    <n v="99.98"/>
  </r>
  <r>
    <n v="9148"/>
    <s v="US-2017-165505"/>
    <d v="2017-01-23T00:00:00"/>
    <d v="2017-01-27T00:00:00"/>
    <x v="7"/>
    <s v="Standard Class"/>
    <x v="118"/>
    <x v="118"/>
    <s v="Corporate"/>
    <s v="United States"/>
    <s v="Burlington"/>
    <s v="Vermont"/>
    <n v="10009"/>
    <x v="3"/>
    <s v="OFF-AR-10003477"/>
    <s v="Office Supplies"/>
    <x v="1"/>
    <x v="6"/>
    <x v="1838"/>
    <n v="8.0399999999999991"/>
  </r>
  <r>
    <n v="9149"/>
    <s v="US-2017-165505"/>
    <d v="2017-01-23T00:00:00"/>
    <d v="2017-01-27T00:00:00"/>
    <x v="7"/>
    <s v="Standard Class"/>
    <x v="118"/>
    <x v="118"/>
    <s v="Corporate"/>
    <s v="United States"/>
    <s v="Burlington"/>
    <s v="Vermont"/>
    <n v="10009"/>
    <x v="3"/>
    <s v="OFF-ST-10001526"/>
    <s v="Office Supplies"/>
    <x v="1"/>
    <x v="4"/>
    <x v="771"/>
    <n v="1564.29"/>
  </r>
  <r>
    <n v="9150"/>
    <s v="US-2015-157070"/>
    <d v="2015-01-06T00:00:00"/>
    <d v="2015-06-06T00:00:00"/>
    <x v="7"/>
    <s v="Standard Class"/>
    <x v="425"/>
    <x v="425"/>
    <s v="Corporate"/>
    <s v="United States"/>
    <s v="Detroit"/>
    <s v="Michigan"/>
    <n v="48234"/>
    <x v="2"/>
    <s v="OFF-BI-10001765"/>
    <s v="Office Supplies"/>
    <x v="1"/>
    <x v="8"/>
    <x v="994"/>
    <n v="138.56"/>
  </r>
  <r>
    <n v="9151"/>
    <s v="US-2015-157070"/>
    <d v="2015-01-06T00:00:00"/>
    <d v="2015-06-06T00:00:00"/>
    <x v="7"/>
    <s v="Standard Class"/>
    <x v="425"/>
    <x v="425"/>
    <s v="Corporate"/>
    <s v="United States"/>
    <s v="Detroit"/>
    <s v="Michigan"/>
    <n v="48234"/>
    <x v="2"/>
    <s v="OFF-AP-10004859"/>
    <s v="Office Supplies"/>
    <x v="1"/>
    <x v="9"/>
    <x v="930"/>
    <n v="65.52"/>
  </r>
  <r>
    <n v="9152"/>
    <s v="US-2016-106873"/>
    <d v="2016-09-24T00:00:00"/>
    <d v="2016-09-29T00:00:00"/>
    <x v="3"/>
    <s v="Second Class"/>
    <x v="27"/>
    <x v="27"/>
    <s v="Consumer"/>
    <s v="United States"/>
    <s v="Avondale"/>
    <s v="Arizona"/>
    <n v="85323"/>
    <x v="1"/>
    <s v="OFF-AR-10003179"/>
    <s v="Office Supplies"/>
    <x v="1"/>
    <x v="6"/>
    <x v="1574"/>
    <n v="14.576000000000001"/>
  </r>
  <r>
    <n v="9153"/>
    <s v="US-2016-106873"/>
    <d v="2016-09-24T00:00:00"/>
    <d v="2016-09-29T00:00:00"/>
    <x v="3"/>
    <s v="Second Class"/>
    <x v="27"/>
    <x v="27"/>
    <s v="Consumer"/>
    <s v="United States"/>
    <s v="Avondale"/>
    <s v="Arizona"/>
    <n v="85323"/>
    <x v="1"/>
    <s v="TEC-AC-10002345"/>
    <s v="Technology"/>
    <x v="2"/>
    <x v="11"/>
    <x v="175"/>
    <n v="23.2"/>
  </r>
  <r>
    <n v="9154"/>
    <s v="US-2016-106873"/>
    <d v="2016-09-24T00:00:00"/>
    <d v="2016-09-29T00:00:00"/>
    <x v="3"/>
    <s v="Second Class"/>
    <x v="27"/>
    <x v="27"/>
    <s v="Consumer"/>
    <s v="United States"/>
    <s v="Avondale"/>
    <s v="Arizona"/>
    <n v="85323"/>
    <x v="1"/>
    <s v="OFF-AR-10001246"/>
    <s v="Office Supplies"/>
    <x v="1"/>
    <x v="6"/>
    <x v="455"/>
    <n v="16.463999999999999"/>
  </r>
  <r>
    <n v="9155"/>
    <s v="CA-2017-132990"/>
    <d v="2017-01-08T00:00:00"/>
    <d v="2017-08-03T00:00:00"/>
    <x v="7"/>
    <s v="Second Class"/>
    <x v="730"/>
    <x v="730"/>
    <s v="Consumer"/>
    <s v="United States"/>
    <s v="Philadelphia"/>
    <s v="Pennsylvania"/>
    <n v="19140"/>
    <x v="3"/>
    <s v="FUR-FU-10004864"/>
    <s v="Furniture"/>
    <x v="0"/>
    <x v="5"/>
    <x v="1719"/>
    <n v="19.312000000000001"/>
  </r>
  <r>
    <n v="9156"/>
    <s v="CA-2015-102645"/>
    <d v="2015-01-23T00:00:00"/>
    <d v="2015-01-28T00:00:00"/>
    <x v="7"/>
    <s v="Standard Class"/>
    <x v="780"/>
    <x v="780"/>
    <s v="Consumer"/>
    <s v="United States"/>
    <s v="Las Vegas"/>
    <s v="Nevada"/>
    <n v="89115"/>
    <x v="1"/>
    <s v="OFF-PA-10001804"/>
    <s v="Office Supplies"/>
    <x v="1"/>
    <x v="10"/>
    <x v="129"/>
    <n v="40.08"/>
  </r>
  <r>
    <n v="9157"/>
    <s v="CA-2015-134215"/>
    <d v="2015-04-08T00:00:00"/>
    <d v="2015-08-08T00:00:00"/>
    <x v="4"/>
    <s v="Standard Class"/>
    <x v="504"/>
    <x v="504"/>
    <s v="Corporate"/>
    <s v="United States"/>
    <s v="Bangor"/>
    <s v="Maine"/>
    <n v="4401"/>
    <x v="3"/>
    <s v="OFF-AP-10001271"/>
    <s v="Office Supplies"/>
    <x v="1"/>
    <x v="9"/>
    <x v="474"/>
    <n v="101.96"/>
  </r>
  <r>
    <n v="9158"/>
    <s v="CA-2015-134215"/>
    <d v="2015-04-08T00:00:00"/>
    <d v="2015-08-08T00:00:00"/>
    <x v="4"/>
    <s v="Standard Class"/>
    <x v="504"/>
    <x v="504"/>
    <s v="Corporate"/>
    <s v="United States"/>
    <s v="Bangor"/>
    <s v="Maine"/>
    <n v="4401"/>
    <x v="3"/>
    <s v="OFF-PA-10004353"/>
    <s v="Office Supplies"/>
    <x v="1"/>
    <x v="10"/>
    <x v="1661"/>
    <n v="259.74"/>
  </r>
  <r>
    <n v="9159"/>
    <s v="CA-2015-134215"/>
    <d v="2015-04-08T00:00:00"/>
    <d v="2015-08-08T00:00:00"/>
    <x v="4"/>
    <s v="Standard Class"/>
    <x v="504"/>
    <x v="504"/>
    <s v="Corporate"/>
    <s v="United States"/>
    <s v="Bangor"/>
    <s v="Maine"/>
    <n v="4401"/>
    <x v="3"/>
    <s v="TEC-AC-10002473"/>
    <s v="Technology"/>
    <x v="2"/>
    <x v="11"/>
    <x v="720"/>
    <n v="255.42"/>
  </r>
  <r>
    <n v="9160"/>
    <s v="CA-2017-118934"/>
    <d v="2017-09-08T00:00:00"/>
    <d v="2017-08-14T00:00:00"/>
    <x v="3"/>
    <s v="Standard Class"/>
    <x v="689"/>
    <x v="689"/>
    <s v="Home Office"/>
    <s v="United States"/>
    <s v="Hendersonville"/>
    <s v="Tennessee"/>
    <n v="37075"/>
    <x v="0"/>
    <s v="OFF-BI-10003314"/>
    <s v="Office Supplies"/>
    <x v="1"/>
    <x v="8"/>
    <x v="308"/>
    <n v="4.3380000000000001"/>
  </r>
  <r>
    <n v="9161"/>
    <s v="CA-2017-118934"/>
    <d v="2017-09-08T00:00:00"/>
    <d v="2017-08-14T00:00:00"/>
    <x v="3"/>
    <s v="Standard Class"/>
    <x v="689"/>
    <x v="689"/>
    <s v="Home Office"/>
    <s v="United States"/>
    <s v="Hendersonville"/>
    <s v="Tennessee"/>
    <n v="37075"/>
    <x v="0"/>
    <s v="OFF-BI-10004465"/>
    <s v="Office Supplies"/>
    <x v="1"/>
    <x v="8"/>
    <x v="739"/>
    <n v="11.88"/>
  </r>
  <r>
    <n v="9162"/>
    <s v="CA-2017-160108"/>
    <d v="2017-08-12T00:00:00"/>
    <d v="2017-12-12T00:00:00"/>
    <x v="0"/>
    <s v="Standard Class"/>
    <x v="151"/>
    <x v="151"/>
    <s v="Consumer"/>
    <s v="United States"/>
    <s v="Eau Claire"/>
    <s v="Wisconsin"/>
    <n v="54703"/>
    <x v="2"/>
    <s v="FUR-BO-10003450"/>
    <s v="Furniture"/>
    <x v="0"/>
    <x v="0"/>
    <x v="1353"/>
    <n v="405.86"/>
  </r>
  <r>
    <n v="9163"/>
    <s v="CA-2017-160108"/>
    <d v="2017-08-12T00:00:00"/>
    <d v="2017-12-12T00:00:00"/>
    <x v="0"/>
    <s v="Standard Class"/>
    <x v="151"/>
    <x v="151"/>
    <s v="Consumer"/>
    <s v="United States"/>
    <s v="Eau Claire"/>
    <s v="Wisconsin"/>
    <n v="54703"/>
    <x v="2"/>
    <s v="FUR-CH-10002335"/>
    <s v="Furniture"/>
    <x v="0"/>
    <x v="1"/>
    <x v="629"/>
    <n v="680.01"/>
  </r>
  <r>
    <n v="9164"/>
    <s v="CA-2016-164007"/>
    <d v="2016-08-06T00:00:00"/>
    <d v="2016-06-12T00:00:00"/>
    <x v="0"/>
    <s v="Standard Class"/>
    <x v="726"/>
    <x v="726"/>
    <s v="Consumer"/>
    <s v="United States"/>
    <s v="Chicago"/>
    <s v="Illinois"/>
    <n v="60610"/>
    <x v="2"/>
    <s v="TEC-AC-10003433"/>
    <s v="Technology"/>
    <x v="2"/>
    <x v="11"/>
    <x v="1418"/>
    <n v="2.3759999999999999"/>
  </r>
  <r>
    <n v="9165"/>
    <s v="CA-2016-164007"/>
    <d v="2016-08-06T00:00:00"/>
    <d v="2016-06-12T00:00:00"/>
    <x v="0"/>
    <s v="Standard Class"/>
    <x v="726"/>
    <x v="726"/>
    <s v="Consumer"/>
    <s v="United States"/>
    <s v="Chicago"/>
    <s v="Illinois"/>
    <n v="60610"/>
    <x v="2"/>
    <s v="OFF-AP-10003849"/>
    <s v="Office Supplies"/>
    <x v="1"/>
    <x v="9"/>
    <x v="841"/>
    <n v="143.12799999999999"/>
  </r>
  <r>
    <n v="9166"/>
    <s v="CA-2017-100300"/>
    <d v="2017-06-24T00:00:00"/>
    <d v="2017-06-26T00:00:00"/>
    <x v="9"/>
    <s v="Second Class"/>
    <x v="77"/>
    <x v="77"/>
    <s v="Consumer"/>
    <s v="United States"/>
    <s v="San Diego"/>
    <s v="California"/>
    <n v="92037"/>
    <x v="1"/>
    <s v="TEC-MA-10000984"/>
    <s v="Technology"/>
    <x v="2"/>
    <x v="15"/>
    <x v="1820"/>
    <n v="4476.8"/>
  </r>
  <r>
    <n v="9167"/>
    <s v="CA-2017-100300"/>
    <d v="2017-06-24T00:00:00"/>
    <d v="2017-06-26T00:00:00"/>
    <x v="9"/>
    <s v="Second Class"/>
    <x v="77"/>
    <x v="77"/>
    <s v="Consumer"/>
    <s v="United States"/>
    <s v="San Diego"/>
    <s v="California"/>
    <n v="92037"/>
    <x v="1"/>
    <s v="OFF-PA-10000418"/>
    <s v="Office Supplies"/>
    <x v="1"/>
    <x v="10"/>
    <x v="970"/>
    <n v="104.85"/>
  </r>
  <r>
    <n v="9168"/>
    <s v="CA-2017-100300"/>
    <d v="2017-06-24T00:00:00"/>
    <d v="2017-06-26T00:00:00"/>
    <x v="9"/>
    <s v="Second Class"/>
    <x v="77"/>
    <x v="77"/>
    <s v="Consumer"/>
    <s v="United States"/>
    <s v="San Diego"/>
    <s v="California"/>
    <n v="92037"/>
    <x v="1"/>
    <s v="OFF-AP-10001242"/>
    <s v="Office Supplies"/>
    <x v="1"/>
    <x v="9"/>
    <x v="1417"/>
    <n v="241.44"/>
  </r>
  <r>
    <n v="9169"/>
    <s v="CA-2017-140571"/>
    <d v="2017-03-15T00:00:00"/>
    <d v="2017-03-19T00:00:00"/>
    <x v="10"/>
    <s v="Standard Class"/>
    <x v="319"/>
    <x v="319"/>
    <s v="Home Office"/>
    <s v="United States"/>
    <s v="Jackson"/>
    <s v="Mississippi"/>
    <n v="39212"/>
    <x v="0"/>
    <s v="OFF-PA-10001954"/>
    <s v="Office Supplies"/>
    <x v="1"/>
    <x v="10"/>
    <x v="600"/>
    <n v="319.76"/>
  </r>
  <r>
    <n v="9170"/>
    <s v="CA-2017-140571"/>
    <d v="2017-03-15T00:00:00"/>
    <d v="2017-03-19T00:00:00"/>
    <x v="10"/>
    <s v="Standard Class"/>
    <x v="319"/>
    <x v="319"/>
    <s v="Home Office"/>
    <s v="United States"/>
    <s v="Jackson"/>
    <s v="Mississippi"/>
    <n v="39212"/>
    <x v="0"/>
    <s v="OFF-PA-10001954"/>
    <s v="Office Supplies"/>
    <x v="1"/>
    <x v="10"/>
    <x v="600"/>
    <n v="45.68"/>
  </r>
  <r>
    <n v="9171"/>
    <s v="US-2017-155768"/>
    <d v="2017-01-12T00:00:00"/>
    <d v="2017-12-01T00:00:00"/>
    <x v="7"/>
    <s v="Same Day"/>
    <x v="697"/>
    <x v="697"/>
    <s v="Home Office"/>
    <s v="United States"/>
    <s v="Oxnard"/>
    <s v="California"/>
    <n v="93030"/>
    <x v="1"/>
    <s v="FUR-FU-10000448"/>
    <s v="Furniture"/>
    <x v="0"/>
    <x v="5"/>
    <x v="469"/>
    <n v="31.96"/>
  </r>
  <r>
    <n v="9172"/>
    <s v="US-2017-155768"/>
    <d v="2017-01-12T00:00:00"/>
    <d v="2017-12-01T00:00:00"/>
    <x v="7"/>
    <s v="Same Day"/>
    <x v="697"/>
    <x v="697"/>
    <s v="Home Office"/>
    <s v="United States"/>
    <s v="Oxnard"/>
    <s v="California"/>
    <n v="93030"/>
    <x v="1"/>
    <s v="OFF-PA-10001357"/>
    <s v="Office Supplies"/>
    <x v="1"/>
    <x v="10"/>
    <x v="1041"/>
    <n v="47.9"/>
  </r>
  <r>
    <n v="9173"/>
    <s v="US-2017-155768"/>
    <d v="2017-01-12T00:00:00"/>
    <d v="2017-12-01T00:00:00"/>
    <x v="7"/>
    <s v="Same Day"/>
    <x v="697"/>
    <x v="697"/>
    <s v="Home Office"/>
    <s v="United States"/>
    <s v="Oxnard"/>
    <s v="California"/>
    <n v="93030"/>
    <x v="1"/>
    <s v="OFF-ST-10002292"/>
    <s v="Office Supplies"/>
    <x v="1"/>
    <x v="4"/>
    <x v="872"/>
    <n v="1112.94"/>
  </r>
  <r>
    <n v="9174"/>
    <s v="US-2017-155768"/>
    <d v="2017-01-12T00:00:00"/>
    <d v="2017-12-01T00:00:00"/>
    <x v="7"/>
    <s v="Same Day"/>
    <x v="697"/>
    <x v="697"/>
    <s v="Home Office"/>
    <s v="United States"/>
    <s v="Oxnard"/>
    <s v="California"/>
    <n v="93030"/>
    <x v="1"/>
    <s v="OFF-EN-10001219"/>
    <s v="Office Supplies"/>
    <x v="1"/>
    <x v="12"/>
    <x v="588"/>
    <n v="22.92"/>
  </r>
  <r>
    <n v="9175"/>
    <s v="CA-2018-119424"/>
    <d v="2018-12-06T00:00:00"/>
    <d v="2018-06-14T00:00:00"/>
    <x v="1"/>
    <s v="Second Class"/>
    <x v="766"/>
    <x v="766"/>
    <s v="Consumer"/>
    <s v="United States"/>
    <s v="Kent"/>
    <s v="Washington"/>
    <n v="98031"/>
    <x v="1"/>
    <s v="TEC-PH-10002564"/>
    <s v="Technology"/>
    <x v="2"/>
    <x v="7"/>
    <x v="985"/>
    <n v="71.975999999999999"/>
  </r>
  <r>
    <n v="9176"/>
    <s v="CA-2018-119424"/>
    <d v="2018-12-06T00:00:00"/>
    <d v="2018-06-14T00:00:00"/>
    <x v="1"/>
    <s v="Second Class"/>
    <x v="766"/>
    <x v="766"/>
    <s v="Consumer"/>
    <s v="United States"/>
    <s v="Kent"/>
    <s v="Washington"/>
    <n v="98031"/>
    <x v="1"/>
    <s v="OFF-PA-10001639"/>
    <s v="Office Supplies"/>
    <x v="1"/>
    <x v="10"/>
    <x v="981"/>
    <n v="19.440000000000001"/>
  </r>
  <r>
    <n v="9177"/>
    <s v="CA-2017-118178"/>
    <d v="2017-03-19T00:00:00"/>
    <d v="2017-03-24T00:00:00"/>
    <x v="10"/>
    <s v="Standard Class"/>
    <x v="566"/>
    <x v="566"/>
    <s v="Corporate"/>
    <s v="United States"/>
    <s v="Nashville"/>
    <s v="Tennessee"/>
    <n v="37211"/>
    <x v="0"/>
    <s v="OFF-BI-10001153"/>
    <s v="Office Supplies"/>
    <x v="1"/>
    <x v="8"/>
    <x v="303"/>
    <n v="31.085999999999999"/>
  </r>
  <r>
    <n v="9178"/>
    <s v="CA-2017-166618"/>
    <d v="2017-11-14T00:00:00"/>
    <d v="2017-11-18T00:00:00"/>
    <x v="2"/>
    <s v="Standard Class"/>
    <x v="24"/>
    <x v="24"/>
    <s v="Consumer"/>
    <s v="United States"/>
    <s v="New York City"/>
    <s v="New York"/>
    <n v="10035"/>
    <x v="3"/>
    <s v="TEC-PH-10003356"/>
    <s v="Technology"/>
    <x v="2"/>
    <x v="7"/>
    <x v="1698"/>
    <n v="13.98"/>
  </r>
  <r>
    <n v="9179"/>
    <s v="CA-2017-166618"/>
    <d v="2017-11-14T00:00:00"/>
    <d v="2017-11-18T00:00:00"/>
    <x v="2"/>
    <s v="Standard Class"/>
    <x v="24"/>
    <x v="24"/>
    <s v="Consumer"/>
    <s v="United States"/>
    <s v="New York City"/>
    <s v="New York"/>
    <n v="10035"/>
    <x v="3"/>
    <s v="OFF-AR-10001725"/>
    <s v="Office Supplies"/>
    <x v="1"/>
    <x v="6"/>
    <x v="1549"/>
    <n v="23.65"/>
  </r>
  <r>
    <n v="9180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TEC-PH-10002415"/>
    <s v="Technology"/>
    <x v="2"/>
    <x v="7"/>
    <x v="1526"/>
    <n v="707.88"/>
  </r>
  <r>
    <n v="9181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OFF-BI-10003355"/>
    <s v="Office Supplies"/>
    <x v="1"/>
    <x v="8"/>
    <x v="591"/>
    <n v="11.952"/>
  </r>
  <r>
    <n v="9182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OFF-BI-10000216"/>
    <s v="Office Supplies"/>
    <x v="1"/>
    <x v="8"/>
    <x v="1634"/>
    <n v="31.128"/>
  </r>
  <r>
    <n v="9183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TEC-AC-10004803"/>
    <s v="Technology"/>
    <x v="2"/>
    <x v="11"/>
    <x v="1765"/>
    <n v="55.76"/>
  </r>
  <r>
    <n v="9184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OFF-PA-10001970"/>
    <s v="Office Supplies"/>
    <x v="1"/>
    <x v="10"/>
    <x v="314"/>
    <n v="24.56"/>
  </r>
  <r>
    <n v="9185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FUR-FU-10004848"/>
    <s v="Furniture"/>
    <x v="0"/>
    <x v="5"/>
    <x v="28"/>
    <n v="51.75"/>
  </r>
  <r>
    <n v="9186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FUR-CH-10002317"/>
    <s v="Furniture"/>
    <x v="0"/>
    <x v="1"/>
    <x v="1839"/>
    <n v="207.184"/>
  </r>
  <r>
    <n v="9187"/>
    <s v="CA-2018-156776"/>
    <d v="2018-07-08T00:00:00"/>
    <d v="2018-08-11T00:00:00"/>
    <x v="6"/>
    <s v="Standard Class"/>
    <x v="145"/>
    <x v="145"/>
    <s v="Consumer"/>
    <s v="United States"/>
    <s v="Westminster"/>
    <s v="California"/>
    <n v="92683"/>
    <x v="1"/>
    <s v="OFF-AP-10002534"/>
    <s v="Office Supplies"/>
    <x v="1"/>
    <x v="9"/>
    <x v="1202"/>
    <n v="1473.1"/>
  </r>
  <r>
    <n v="9188"/>
    <s v="US-2016-130512"/>
    <d v="2016-08-21T00:00:00"/>
    <d v="2016-08-25T00:00:00"/>
    <x v="0"/>
    <s v="Standard Class"/>
    <x v="598"/>
    <x v="598"/>
    <s v="Home Office"/>
    <s v="United States"/>
    <s v="Allentown"/>
    <s v="Pennsylvania"/>
    <n v="18103"/>
    <x v="3"/>
    <s v="OFF-SU-10001935"/>
    <s v="Office Supplies"/>
    <x v="1"/>
    <x v="14"/>
    <x v="327"/>
    <n v="3.488"/>
  </r>
  <r>
    <n v="9189"/>
    <s v="US-2016-130512"/>
    <d v="2016-08-21T00:00:00"/>
    <d v="2016-08-25T00:00:00"/>
    <x v="0"/>
    <s v="Standard Class"/>
    <x v="598"/>
    <x v="598"/>
    <s v="Home Office"/>
    <s v="United States"/>
    <s v="Allentown"/>
    <s v="Pennsylvania"/>
    <n v="18103"/>
    <x v="3"/>
    <s v="TEC-AC-10000290"/>
    <s v="Technology"/>
    <x v="2"/>
    <x v="11"/>
    <x v="235"/>
    <n v="21.728000000000002"/>
  </r>
  <r>
    <n v="9190"/>
    <s v="US-2016-130512"/>
    <d v="2016-08-21T00:00:00"/>
    <d v="2016-08-25T00:00:00"/>
    <x v="0"/>
    <s v="Standard Class"/>
    <x v="598"/>
    <x v="598"/>
    <s v="Home Office"/>
    <s v="United States"/>
    <s v="Allentown"/>
    <s v="Pennsylvania"/>
    <n v="18103"/>
    <x v="3"/>
    <s v="OFF-ST-10002574"/>
    <s v="Office Supplies"/>
    <x v="1"/>
    <x v="4"/>
    <x v="935"/>
    <n v="663.072"/>
  </r>
  <r>
    <n v="9191"/>
    <s v="US-2016-130512"/>
    <d v="2016-08-21T00:00:00"/>
    <d v="2016-08-25T00:00:00"/>
    <x v="0"/>
    <s v="Standard Class"/>
    <x v="598"/>
    <x v="598"/>
    <s v="Home Office"/>
    <s v="United States"/>
    <s v="Allentown"/>
    <s v="Pennsylvania"/>
    <n v="18103"/>
    <x v="3"/>
    <s v="OFF-BI-10004519"/>
    <s v="Office Supplies"/>
    <x v="1"/>
    <x v="8"/>
    <x v="889"/>
    <n v="99.587999999999994"/>
  </r>
  <r>
    <n v="9192"/>
    <s v="US-2016-130512"/>
    <d v="2016-08-21T00:00:00"/>
    <d v="2016-08-25T00:00:00"/>
    <x v="0"/>
    <s v="Standard Class"/>
    <x v="598"/>
    <x v="598"/>
    <s v="Home Office"/>
    <s v="United States"/>
    <s v="Allentown"/>
    <s v="Pennsylvania"/>
    <n v="18103"/>
    <x v="3"/>
    <s v="OFF-PA-10003625"/>
    <s v="Office Supplies"/>
    <x v="1"/>
    <x v="10"/>
    <x v="757"/>
    <n v="49.567999999999998"/>
  </r>
  <r>
    <n v="9193"/>
    <s v="CA-2016-141810"/>
    <d v="2016-02-11T00:00:00"/>
    <d v="2016-11-07T00:00:00"/>
    <x v="11"/>
    <s v="Standard Class"/>
    <x v="121"/>
    <x v="121"/>
    <s v="Corporate"/>
    <s v="United States"/>
    <s v="San Antonio"/>
    <s v="Texas"/>
    <n v="78207"/>
    <x v="2"/>
    <s v="OFF-BI-10001524"/>
    <s v="Office Supplies"/>
    <x v="1"/>
    <x v="8"/>
    <x v="301"/>
    <n v="29.372"/>
  </r>
  <r>
    <n v="9194"/>
    <s v="CA-2016-141810"/>
    <d v="2016-02-11T00:00:00"/>
    <d v="2016-11-07T00:00:00"/>
    <x v="11"/>
    <s v="Standard Class"/>
    <x v="121"/>
    <x v="121"/>
    <s v="Corporate"/>
    <s v="United States"/>
    <s v="San Antonio"/>
    <s v="Texas"/>
    <n v="78207"/>
    <x v="2"/>
    <s v="TEC-PH-10002200"/>
    <s v="Technology"/>
    <x v="2"/>
    <x v="7"/>
    <x v="1480"/>
    <n v="344.70400000000001"/>
  </r>
  <r>
    <n v="9195"/>
    <s v="CA-2015-146843"/>
    <d v="2015-11-30T00:00:00"/>
    <d v="2015-12-06T00:00:00"/>
    <x v="2"/>
    <s v="Standard Class"/>
    <x v="171"/>
    <x v="171"/>
    <s v="Consumer"/>
    <s v="United States"/>
    <s v="Avondale"/>
    <s v="Arizona"/>
    <n v="85323"/>
    <x v="1"/>
    <s v="OFF-SU-10001664"/>
    <s v="Office Supplies"/>
    <x v="1"/>
    <x v="14"/>
    <x v="1241"/>
    <n v="47.991999999999997"/>
  </r>
  <r>
    <n v="9196"/>
    <s v="CA-2015-146843"/>
    <d v="2015-11-30T00:00:00"/>
    <d v="2015-12-06T00:00:00"/>
    <x v="2"/>
    <s v="Standard Class"/>
    <x v="171"/>
    <x v="171"/>
    <s v="Consumer"/>
    <s v="United States"/>
    <s v="Avondale"/>
    <s v="Arizona"/>
    <n v="85323"/>
    <x v="1"/>
    <s v="TEC-AC-10002550"/>
    <s v="Technology"/>
    <x v="2"/>
    <x v="11"/>
    <x v="1548"/>
    <n v="102.24"/>
  </r>
  <r>
    <n v="9197"/>
    <s v="CA-2015-103310"/>
    <d v="2015-10-05T00:00:00"/>
    <d v="2015-05-15T00:00:00"/>
    <x v="8"/>
    <s v="Standard Class"/>
    <x v="411"/>
    <x v="411"/>
    <s v="Consumer"/>
    <s v="United States"/>
    <s v="San Jose"/>
    <s v="California"/>
    <n v="95123"/>
    <x v="1"/>
    <s v="OFF-PA-10004353"/>
    <s v="Office Supplies"/>
    <x v="1"/>
    <x v="10"/>
    <x v="1661"/>
    <n v="39.96"/>
  </r>
  <r>
    <n v="9198"/>
    <s v="CA-2015-103310"/>
    <d v="2015-10-05T00:00:00"/>
    <d v="2015-05-15T00:00:00"/>
    <x v="8"/>
    <s v="Standard Class"/>
    <x v="411"/>
    <x v="411"/>
    <s v="Consumer"/>
    <s v="United States"/>
    <s v="San Jose"/>
    <s v="California"/>
    <n v="95123"/>
    <x v="1"/>
    <s v="TEC-PH-10001817"/>
    <s v="Technology"/>
    <x v="2"/>
    <x v="7"/>
    <x v="1106"/>
    <n v="1432"/>
  </r>
  <r>
    <n v="9199"/>
    <s v="CA-2015-103310"/>
    <d v="2015-10-05T00:00:00"/>
    <d v="2015-05-15T00:00:00"/>
    <x v="8"/>
    <s v="Standard Class"/>
    <x v="411"/>
    <x v="411"/>
    <s v="Consumer"/>
    <s v="United States"/>
    <s v="San Jose"/>
    <s v="California"/>
    <n v="95123"/>
    <x v="1"/>
    <s v="OFF-SU-10004737"/>
    <s v="Office Supplies"/>
    <x v="1"/>
    <x v="14"/>
    <x v="1713"/>
    <n v="41.04"/>
  </r>
  <r>
    <n v="9200"/>
    <s v="CA-2015-103310"/>
    <d v="2015-10-05T00:00:00"/>
    <d v="2015-05-15T00:00:00"/>
    <x v="8"/>
    <s v="Standard Class"/>
    <x v="411"/>
    <x v="411"/>
    <s v="Consumer"/>
    <s v="United States"/>
    <s v="San Jose"/>
    <s v="California"/>
    <n v="95123"/>
    <x v="1"/>
    <s v="FUR-CH-10002320"/>
    <s v="Furniture"/>
    <x v="0"/>
    <x v="1"/>
    <x v="1463"/>
    <n v="256.78399999999999"/>
  </r>
  <r>
    <n v="9201"/>
    <s v="CA-2017-152688"/>
    <d v="2017-10-17T00:00:00"/>
    <d v="2017-10-20T00:00:00"/>
    <x v="8"/>
    <s v="First Class"/>
    <x v="749"/>
    <x v="749"/>
    <s v="Consumer"/>
    <s v="United States"/>
    <s v="Perth Amboy"/>
    <s v="New Jersey"/>
    <n v="8861"/>
    <x v="3"/>
    <s v="FUR-BO-10001337"/>
    <s v="Furniture"/>
    <x v="0"/>
    <x v="0"/>
    <x v="430"/>
    <n v="120.98"/>
  </r>
  <r>
    <n v="9202"/>
    <s v="CA-2017-152688"/>
    <d v="2017-10-17T00:00:00"/>
    <d v="2017-10-20T00:00:00"/>
    <x v="8"/>
    <s v="First Class"/>
    <x v="749"/>
    <x v="749"/>
    <s v="Consumer"/>
    <s v="United States"/>
    <s v="Perth Amboy"/>
    <s v="New Jersey"/>
    <n v="8861"/>
    <x v="3"/>
    <s v="OFF-BI-10004584"/>
    <s v="Office Supplies"/>
    <x v="1"/>
    <x v="8"/>
    <x v="383"/>
    <n v="315.98"/>
  </r>
  <r>
    <n v="9203"/>
    <s v="CA-2017-153836"/>
    <d v="2017-10-30T00:00:00"/>
    <d v="2017-11-03T00:00:00"/>
    <x v="8"/>
    <s v="Standard Class"/>
    <x v="553"/>
    <x v="553"/>
    <s v="Corporate"/>
    <s v="United States"/>
    <s v="New York City"/>
    <s v="New York"/>
    <n v="10011"/>
    <x v="3"/>
    <s v="OFF-BI-10004817"/>
    <s v="Office Supplies"/>
    <x v="1"/>
    <x v="8"/>
    <x v="1208"/>
    <n v="28.751999999999999"/>
  </r>
  <r>
    <n v="9204"/>
    <s v="CA-2017-153836"/>
    <d v="2017-10-30T00:00:00"/>
    <d v="2017-11-03T00:00:00"/>
    <x v="8"/>
    <s v="Standard Class"/>
    <x v="553"/>
    <x v="553"/>
    <s v="Corporate"/>
    <s v="United States"/>
    <s v="New York City"/>
    <s v="New York"/>
    <n v="10011"/>
    <x v="3"/>
    <s v="OFF-AR-10004602"/>
    <s v="Office Supplies"/>
    <x v="1"/>
    <x v="6"/>
    <x v="1226"/>
    <n v="114.95"/>
  </r>
  <r>
    <n v="9205"/>
    <s v="CA-2017-104689"/>
    <d v="2017-01-12T00:00:00"/>
    <d v="2017-12-05T00:00:00"/>
    <x v="7"/>
    <s v="Standard Class"/>
    <x v="92"/>
    <x v="92"/>
    <s v="Corporate"/>
    <s v="United States"/>
    <s v="Los Angeles"/>
    <s v="California"/>
    <n v="90004"/>
    <x v="1"/>
    <s v="OFF-AR-10001149"/>
    <s v="Office Supplies"/>
    <x v="1"/>
    <x v="6"/>
    <x v="131"/>
    <n v="23.04"/>
  </r>
  <r>
    <n v="9206"/>
    <s v="CA-2017-146423"/>
    <d v="2017-04-21T00:00:00"/>
    <d v="2017-04-21T00:00:00"/>
    <x v="4"/>
    <s v="Same Day"/>
    <x v="537"/>
    <x v="537"/>
    <s v="Consumer"/>
    <s v="United States"/>
    <s v="Milford"/>
    <s v="Connecticut"/>
    <n v="6460"/>
    <x v="3"/>
    <s v="OFF-AR-10004817"/>
    <s v="Office Supplies"/>
    <x v="1"/>
    <x v="6"/>
    <x v="915"/>
    <n v="15.48"/>
  </r>
  <r>
    <n v="9207"/>
    <s v="CA-2017-146423"/>
    <d v="2017-04-21T00:00:00"/>
    <d v="2017-04-21T00:00:00"/>
    <x v="4"/>
    <s v="Same Day"/>
    <x v="537"/>
    <x v="537"/>
    <s v="Consumer"/>
    <s v="United States"/>
    <s v="Milford"/>
    <s v="Connecticut"/>
    <n v="6460"/>
    <x v="3"/>
    <s v="OFF-PA-10003797"/>
    <s v="Office Supplies"/>
    <x v="1"/>
    <x v="10"/>
    <x v="1710"/>
    <n v="51.84"/>
  </r>
  <r>
    <n v="9208"/>
    <s v="CA-2018-140781"/>
    <d v="2018-03-08T00:00:00"/>
    <d v="2018-08-07T00:00:00"/>
    <x v="10"/>
    <s v="Standard Class"/>
    <x v="455"/>
    <x v="455"/>
    <s v="Consumer"/>
    <s v="United States"/>
    <s v="Bloomington"/>
    <s v="Illinois"/>
    <n v="61701"/>
    <x v="2"/>
    <s v="TEC-AC-10000682"/>
    <s v="Technology"/>
    <x v="2"/>
    <x v="11"/>
    <x v="1336"/>
    <n v="39.816000000000003"/>
  </r>
  <r>
    <n v="9209"/>
    <s v="CA-2018-141747"/>
    <d v="2018-03-08T00:00:00"/>
    <d v="2018-08-08T00:00:00"/>
    <x v="10"/>
    <s v="Second Class"/>
    <x v="554"/>
    <x v="554"/>
    <s v="Corporate"/>
    <s v="United States"/>
    <s v="Seattle"/>
    <s v="Washington"/>
    <n v="98105"/>
    <x v="1"/>
    <s v="OFF-ST-10003996"/>
    <s v="Office Supplies"/>
    <x v="1"/>
    <x v="4"/>
    <x v="1212"/>
    <n v="16.059999999999999"/>
  </r>
  <r>
    <n v="9210"/>
    <s v="CA-2018-142776"/>
    <d v="2018-11-12T00:00:00"/>
    <d v="2018-12-14T00:00:00"/>
    <x v="2"/>
    <s v="Second Class"/>
    <x v="789"/>
    <x v="789"/>
    <s v="Home Office"/>
    <s v="United States"/>
    <s v="Burlington"/>
    <s v="Iowa"/>
    <n v="52601"/>
    <x v="2"/>
    <s v="OFF-EN-10003160"/>
    <s v="Office Supplies"/>
    <x v="1"/>
    <x v="12"/>
    <x v="1036"/>
    <n v="7.28"/>
  </r>
  <r>
    <n v="9211"/>
    <s v="CA-2018-142776"/>
    <d v="2018-11-12T00:00:00"/>
    <d v="2018-12-14T00:00:00"/>
    <x v="2"/>
    <s v="Second Class"/>
    <x v="789"/>
    <x v="789"/>
    <s v="Home Office"/>
    <s v="United States"/>
    <s v="Burlington"/>
    <s v="Iowa"/>
    <n v="52601"/>
    <x v="2"/>
    <s v="OFF-BI-10002012"/>
    <s v="Office Supplies"/>
    <x v="1"/>
    <x v="8"/>
    <x v="749"/>
    <n v="5.4"/>
  </r>
  <r>
    <n v="9212"/>
    <s v="CA-2016-167479"/>
    <d v="2016-03-14T00:00:00"/>
    <d v="2016-03-19T00:00:00"/>
    <x v="10"/>
    <s v="Standard Class"/>
    <x v="482"/>
    <x v="482"/>
    <s v="Consumer"/>
    <s v="United States"/>
    <s v="Roseville"/>
    <s v="California"/>
    <n v="95661"/>
    <x v="1"/>
    <s v="OFF-PA-10002105"/>
    <s v="Office Supplies"/>
    <x v="1"/>
    <x v="10"/>
    <x v="272"/>
    <n v="19.440000000000001"/>
  </r>
  <r>
    <n v="9213"/>
    <s v="CA-2015-144071"/>
    <d v="2015-08-12T00:00:00"/>
    <d v="2015-12-15T00:00:00"/>
    <x v="0"/>
    <s v="Standard Class"/>
    <x v="249"/>
    <x v="249"/>
    <s v="Corporate"/>
    <s v="United States"/>
    <s v="San Francisco"/>
    <s v="California"/>
    <n v="94110"/>
    <x v="1"/>
    <s v="FUR-FU-10000397"/>
    <s v="Furniture"/>
    <x v="0"/>
    <x v="5"/>
    <x v="63"/>
    <n v="39.880000000000003"/>
  </r>
  <r>
    <n v="9214"/>
    <s v="CA-2015-144071"/>
    <d v="2015-08-12T00:00:00"/>
    <d v="2015-12-15T00:00:00"/>
    <x v="0"/>
    <s v="Standard Class"/>
    <x v="249"/>
    <x v="249"/>
    <s v="Corporate"/>
    <s v="United States"/>
    <s v="San Francisco"/>
    <s v="California"/>
    <n v="94110"/>
    <x v="1"/>
    <s v="FUR-FU-10000758"/>
    <s v="Furniture"/>
    <x v="0"/>
    <x v="5"/>
    <x v="1082"/>
    <n v="79.44"/>
  </r>
  <r>
    <n v="9215"/>
    <s v="US-2018-120908"/>
    <d v="2018-09-30T00:00:00"/>
    <d v="2018-10-02T00:00:00"/>
    <x v="3"/>
    <s v="First Class"/>
    <x v="541"/>
    <x v="541"/>
    <s v="Corporate"/>
    <s v="United States"/>
    <s v="Philadelphia"/>
    <s v="Pennsylvania"/>
    <n v="19120"/>
    <x v="3"/>
    <s v="OFF-LA-10004677"/>
    <s v="Office Supplies"/>
    <x v="1"/>
    <x v="2"/>
    <x v="1840"/>
    <n v="20.664000000000001"/>
  </r>
  <r>
    <n v="9216"/>
    <s v="CA-2017-152646"/>
    <d v="2017-11-21T00:00:00"/>
    <d v="2017-11-26T00:00:00"/>
    <x v="2"/>
    <s v="Standard Class"/>
    <x v="260"/>
    <x v="260"/>
    <s v="Corporate"/>
    <s v="United States"/>
    <s v="Los Angeles"/>
    <s v="California"/>
    <n v="90049"/>
    <x v="1"/>
    <s v="OFF-PA-10004451"/>
    <s v="Office Supplies"/>
    <x v="1"/>
    <x v="10"/>
    <x v="498"/>
    <n v="32.4"/>
  </r>
  <r>
    <n v="9217"/>
    <s v="CA-2018-103765"/>
    <d v="2018-11-24T00:00:00"/>
    <d v="2018-11-30T00:00:00"/>
    <x v="2"/>
    <s v="Standard Class"/>
    <x v="684"/>
    <x v="684"/>
    <s v="Corporate"/>
    <s v="United States"/>
    <s v="Odessa"/>
    <s v="Texas"/>
    <n v="79762"/>
    <x v="2"/>
    <s v="OFF-AP-10002311"/>
    <s v="Office Supplies"/>
    <x v="1"/>
    <x v="9"/>
    <x v="14"/>
    <n v="13.762"/>
  </r>
  <r>
    <n v="9218"/>
    <s v="US-2018-118157"/>
    <d v="2018-11-14T00:00:00"/>
    <d v="2018-11-17T00:00:00"/>
    <x v="2"/>
    <s v="First Class"/>
    <x v="585"/>
    <x v="585"/>
    <s v="Home Office"/>
    <s v="United States"/>
    <s v="Minneapolis"/>
    <s v="Minnesota"/>
    <n v="55407"/>
    <x v="2"/>
    <s v="OFF-EN-10004459"/>
    <s v="Office Supplies"/>
    <x v="1"/>
    <x v="12"/>
    <x v="661"/>
    <n v="15.28"/>
  </r>
  <r>
    <n v="9219"/>
    <s v="US-2016-164238"/>
    <d v="2016-08-16T00:00:00"/>
    <d v="2016-08-20T00:00:00"/>
    <x v="0"/>
    <s v="Standard Class"/>
    <x v="527"/>
    <x v="527"/>
    <s v="Consumer"/>
    <s v="United States"/>
    <s v="Philadelphia"/>
    <s v="Pennsylvania"/>
    <n v="19120"/>
    <x v="3"/>
    <s v="OFF-ST-10002352"/>
    <s v="Office Supplies"/>
    <x v="1"/>
    <x v="4"/>
    <x v="855"/>
    <n v="44.688000000000002"/>
  </r>
  <r>
    <n v="9220"/>
    <s v="US-2016-164238"/>
    <d v="2016-08-16T00:00:00"/>
    <d v="2016-08-20T00:00:00"/>
    <x v="0"/>
    <s v="Standard Class"/>
    <x v="527"/>
    <x v="527"/>
    <s v="Consumer"/>
    <s v="United States"/>
    <s v="Philadelphia"/>
    <s v="Pennsylvania"/>
    <n v="19120"/>
    <x v="3"/>
    <s v="FUR-BO-10000780"/>
    <s v="Furniture"/>
    <x v="0"/>
    <x v="0"/>
    <x v="1318"/>
    <n v="301.47000000000003"/>
  </r>
  <r>
    <n v="9221"/>
    <s v="CA-2018-103212"/>
    <d v="2018-10-13T00:00:00"/>
    <d v="2018-10-14T00:00:00"/>
    <x v="8"/>
    <s v="First Class"/>
    <x v="659"/>
    <x v="659"/>
    <s v="Consumer"/>
    <s v="United States"/>
    <s v="Lafayette"/>
    <s v="Louisiana"/>
    <n v="70506"/>
    <x v="0"/>
    <s v="OFF-LA-10000248"/>
    <s v="Office Supplies"/>
    <x v="1"/>
    <x v="2"/>
    <x v="1221"/>
    <n v="11.07"/>
  </r>
  <r>
    <n v="9222"/>
    <s v="CA-2018-103212"/>
    <d v="2018-10-13T00:00:00"/>
    <d v="2018-10-14T00:00:00"/>
    <x v="8"/>
    <s v="First Class"/>
    <x v="659"/>
    <x v="659"/>
    <s v="Consumer"/>
    <s v="United States"/>
    <s v="Lafayette"/>
    <s v="Louisiana"/>
    <n v="70506"/>
    <x v="0"/>
    <s v="FUR-TA-10003473"/>
    <s v="Furniture"/>
    <x v="0"/>
    <x v="3"/>
    <x v="216"/>
    <n v="1504.52"/>
  </r>
  <r>
    <n v="9223"/>
    <s v="CA-2018-103212"/>
    <d v="2018-10-13T00:00:00"/>
    <d v="2018-10-14T00:00:00"/>
    <x v="8"/>
    <s v="First Class"/>
    <x v="659"/>
    <x v="659"/>
    <s v="Consumer"/>
    <s v="United States"/>
    <s v="Lafayette"/>
    <s v="Louisiana"/>
    <n v="70506"/>
    <x v="0"/>
    <s v="OFF-PA-10004355"/>
    <s v="Office Supplies"/>
    <x v="1"/>
    <x v="10"/>
    <x v="1103"/>
    <n v="25.92"/>
  </r>
  <r>
    <n v="9224"/>
    <s v="CA-2018-121160"/>
    <d v="2018-04-11T00:00:00"/>
    <d v="2018-11-04T00:00:00"/>
    <x v="4"/>
    <s v="Same Day"/>
    <x v="86"/>
    <x v="86"/>
    <s v="Home Office"/>
    <s v="United States"/>
    <s v="Bryan"/>
    <s v="Texas"/>
    <n v="77803"/>
    <x v="2"/>
    <s v="OFF-BI-10001308"/>
    <s v="Office Supplies"/>
    <x v="1"/>
    <x v="8"/>
    <x v="1360"/>
    <n v="7.5359999999999996"/>
  </r>
  <r>
    <n v="9225"/>
    <s v="CA-2018-121160"/>
    <d v="2018-04-11T00:00:00"/>
    <d v="2018-11-04T00:00:00"/>
    <x v="4"/>
    <s v="Same Day"/>
    <x v="86"/>
    <x v="86"/>
    <s v="Home Office"/>
    <s v="United States"/>
    <s v="Bryan"/>
    <s v="Texas"/>
    <n v="77803"/>
    <x v="2"/>
    <s v="OFF-BI-10003094"/>
    <s v="Office Supplies"/>
    <x v="1"/>
    <x v="8"/>
    <x v="653"/>
    <n v="1.4079999999999999"/>
  </r>
  <r>
    <n v="9226"/>
    <s v="CA-2018-121160"/>
    <d v="2018-04-11T00:00:00"/>
    <d v="2018-11-04T00:00:00"/>
    <x v="4"/>
    <s v="Same Day"/>
    <x v="86"/>
    <x v="86"/>
    <s v="Home Office"/>
    <s v="United States"/>
    <s v="Bryan"/>
    <s v="Texas"/>
    <n v="77803"/>
    <x v="2"/>
    <s v="OFF-BI-10004040"/>
    <s v="Office Supplies"/>
    <x v="1"/>
    <x v="8"/>
    <x v="1487"/>
    <n v="4.1440000000000001"/>
  </r>
  <r>
    <n v="9227"/>
    <s v="CA-2018-121160"/>
    <d v="2018-04-11T00:00:00"/>
    <d v="2018-11-04T00:00:00"/>
    <x v="4"/>
    <s v="Same Day"/>
    <x v="86"/>
    <x v="86"/>
    <s v="Home Office"/>
    <s v="United States"/>
    <s v="Bryan"/>
    <s v="Texas"/>
    <n v="77803"/>
    <x v="2"/>
    <s v="OFF-ST-10002485"/>
    <s v="Office Supplies"/>
    <x v="1"/>
    <x v="4"/>
    <x v="211"/>
    <n v="52.752000000000002"/>
  </r>
  <r>
    <n v="9228"/>
    <s v="CA-2018-140515"/>
    <d v="2018-03-19T00:00:00"/>
    <d v="2018-03-24T00:00:00"/>
    <x v="10"/>
    <s v="Standard Class"/>
    <x v="433"/>
    <x v="433"/>
    <s v="Corporate"/>
    <s v="United States"/>
    <s v="Los Angeles"/>
    <s v="California"/>
    <n v="90008"/>
    <x v="1"/>
    <s v="OFF-AP-10001205"/>
    <s v="Office Supplies"/>
    <x v="1"/>
    <x v="9"/>
    <x v="1294"/>
    <n v="381.36"/>
  </r>
  <r>
    <n v="9229"/>
    <s v="CA-2015-153619"/>
    <d v="2015-03-11T00:00:00"/>
    <d v="2015-11-03T00:00:00"/>
    <x v="10"/>
    <s v="Same Day"/>
    <x v="426"/>
    <x v="426"/>
    <s v="Home Office"/>
    <s v="United States"/>
    <s v="Los Angeles"/>
    <s v="California"/>
    <n v="90049"/>
    <x v="1"/>
    <s v="OFF-AR-10001868"/>
    <s v="Office Supplies"/>
    <x v="1"/>
    <x v="6"/>
    <x v="59"/>
    <n v="6.72"/>
  </r>
  <r>
    <n v="9230"/>
    <s v="CA-2018-133718"/>
    <d v="2018-07-23T00:00:00"/>
    <d v="2018-07-26T00:00:00"/>
    <x v="6"/>
    <s v="First Class"/>
    <x v="14"/>
    <x v="14"/>
    <s v="Consumer"/>
    <s v="United States"/>
    <s v="Los Angeles"/>
    <s v="California"/>
    <n v="90045"/>
    <x v="1"/>
    <s v="OFF-BI-10003429"/>
    <s v="Office Supplies"/>
    <x v="1"/>
    <x v="8"/>
    <x v="852"/>
    <n v="15.192"/>
  </r>
  <r>
    <n v="9231"/>
    <s v="CA-2018-133718"/>
    <d v="2018-07-23T00:00:00"/>
    <d v="2018-07-26T00:00:00"/>
    <x v="6"/>
    <s v="First Class"/>
    <x v="14"/>
    <x v="14"/>
    <s v="Consumer"/>
    <s v="United States"/>
    <s v="Los Angeles"/>
    <s v="California"/>
    <n v="90045"/>
    <x v="1"/>
    <s v="OFF-PA-10002689"/>
    <s v="Office Supplies"/>
    <x v="1"/>
    <x v="10"/>
    <x v="1066"/>
    <n v="58.32"/>
  </r>
  <r>
    <n v="9232"/>
    <s v="CA-2015-148383"/>
    <d v="2015-12-27T00:00:00"/>
    <d v="2015-12-31T00:00:00"/>
    <x v="1"/>
    <s v="Standard Class"/>
    <x v="261"/>
    <x v="261"/>
    <s v="Consumer"/>
    <s v="United States"/>
    <s v="Phoenix"/>
    <s v="Arizona"/>
    <n v="85023"/>
    <x v="1"/>
    <s v="OFF-BI-10003650"/>
    <s v="Office Supplies"/>
    <x v="1"/>
    <x v="8"/>
    <x v="115"/>
    <n v="946.76400000000001"/>
  </r>
  <r>
    <n v="9233"/>
    <s v="CA-2017-126732"/>
    <d v="2017-02-09T00:00:00"/>
    <d v="2017-09-06T00:00:00"/>
    <x v="11"/>
    <s v="Standard Class"/>
    <x v="235"/>
    <x v="235"/>
    <s v="Consumer"/>
    <s v="United States"/>
    <s v="Los Angeles"/>
    <s v="California"/>
    <n v="90036"/>
    <x v="1"/>
    <s v="FUR-FU-10001889"/>
    <s v="Furniture"/>
    <x v="0"/>
    <x v="5"/>
    <x v="1158"/>
    <n v="94.68"/>
  </r>
  <r>
    <n v="9234"/>
    <s v="CA-2017-126732"/>
    <d v="2017-02-09T00:00:00"/>
    <d v="2017-09-06T00:00:00"/>
    <x v="11"/>
    <s v="Standard Class"/>
    <x v="235"/>
    <x v="235"/>
    <s v="Consumer"/>
    <s v="United States"/>
    <s v="Los Angeles"/>
    <s v="California"/>
    <n v="90036"/>
    <x v="1"/>
    <s v="OFF-ST-10000321"/>
    <s v="Office Supplies"/>
    <x v="1"/>
    <x v="4"/>
    <x v="1543"/>
    <n v="23.67"/>
  </r>
  <r>
    <n v="9235"/>
    <s v="CA-2017-126732"/>
    <d v="2017-02-09T00:00:00"/>
    <d v="2017-09-06T00:00:00"/>
    <x v="11"/>
    <s v="Standard Class"/>
    <x v="235"/>
    <x v="235"/>
    <s v="Consumer"/>
    <s v="United States"/>
    <s v="Los Angeles"/>
    <s v="California"/>
    <n v="90036"/>
    <x v="1"/>
    <s v="TEC-PH-10001530"/>
    <s v="Technology"/>
    <x v="2"/>
    <x v="7"/>
    <x v="638"/>
    <n v="1091.1679999999999"/>
  </r>
  <r>
    <n v="9236"/>
    <s v="CA-2017-126732"/>
    <d v="2017-02-09T00:00:00"/>
    <d v="2017-09-06T00:00:00"/>
    <x v="11"/>
    <s v="Standard Class"/>
    <x v="235"/>
    <x v="235"/>
    <s v="Consumer"/>
    <s v="United States"/>
    <s v="Los Angeles"/>
    <s v="California"/>
    <n v="90036"/>
    <x v="1"/>
    <s v="OFF-AR-10004752"/>
    <s v="Office Supplies"/>
    <x v="1"/>
    <x v="6"/>
    <x v="1114"/>
    <n v="18.690000000000001"/>
  </r>
  <r>
    <n v="9237"/>
    <s v="CA-2017-126732"/>
    <d v="2017-02-09T00:00:00"/>
    <d v="2017-09-06T00:00:00"/>
    <x v="11"/>
    <s v="Standard Class"/>
    <x v="235"/>
    <x v="235"/>
    <s v="Consumer"/>
    <s v="United States"/>
    <s v="Los Angeles"/>
    <s v="California"/>
    <n v="90036"/>
    <x v="1"/>
    <s v="FUR-TA-10001539"/>
    <s v="Furniture"/>
    <x v="0"/>
    <x v="3"/>
    <x v="10"/>
    <n v="568.72799999999995"/>
  </r>
  <r>
    <n v="9238"/>
    <s v="CA-2017-126732"/>
    <d v="2017-02-09T00:00:00"/>
    <d v="2017-09-06T00:00:00"/>
    <x v="11"/>
    <s v="Standard Class"/>
    <x v="235"/>
    <x v="235"/>
    <s v="Consumer"/>
    <s v="United States"/>
    <s v="Los Angeles"/>
    <s v="California"/>
    <n v="90036"/>
    <x v="1"/>
    <s v="OFF-BI-10001553"/>
    <s v="Office Supplies"/>
    <x v="1"/>
    <x v="8"/>
    <x v="1302"/>
    <n v="7.3120000000000003"/>
  </r>
  <r>
    <n v="9239"/>
    <s v="CA-2018-138156"/>
    <d v="2018-11-02T00:00:00"/>
    <d v="2018-02-14T00:00:00"/>
    <x v="2"/>
    <s v="First Class"/>
    <x v="570"/>
    <x v="570"/>
    <s v="Consumer"/>
    <s v="United States"/>
    <s v="Columbus"/>
    <s v="Ohio"/>
    <n v="43229"/>
    <x v="3"/>
    <s v="FUR-FU-10003601"/>
    <s v="Furniture"/>
    <x v="0"/>
    <x v="5"/>
    <x v="736"/>
    <n v="147.56800000000001"/>
  </r>
  <r>
    <n v="9240"/>
    <s v="CA-2018-110310"/>
    <d v="2018-10-27T00:00:00"/>
    <d v="2018-11-02T00:00:00"/>
    <x v="8"/>
    <s v="Standard Class"/>
    <x v="240"/>
    <x v="240"/>
    <s v="Corporate"/>
    <s v="United States"/>
    <s v="Tallahassee"/>
    <s v="Florida"/>
    <n v="32303"/>
    <x v="0"/>
    <s v="OFF-PA-10001685"/>
    <s v="Office Supplies"/>
    <x v="1"/>
    <x v="10"/>
    <x v="33"/>
    <n v="56.783999999999999"/>
  </r>
  <r>
    <n v="9241"/>
    <s v="CA-2018-110310"/>
    <d v="2018-10-27T00:00:00"/>
    <d v="2018-11-02T00:00:00"/>
    <x v="8"/>
    <s v="Standard Class"/>
    <x v="240"/>
    <x v="240"/>
    <s v="Corporate"/>
    <s v="United States"/>
    <s v="Tallahassee"/>
    <s v="Florida"/>
    <n v="32303"/>
    <x v="0"/>
    <s v="OFF-BI-10001097"/>
    <s v="Office Supplies"/>
    <x v="1"/>
    <x v="8"/>
    <x v="797"/>
    <n v="5.6070000000000002"/>
  </r>
  <r>
    <n v="9242"/>
    <s v="CA-2018-110310"/>
    <d v="2018-10-27T00:00:00"/>
    <d v="2018-11-02T00:00:00"/>
    <x v="8"/>
    <s v="Standard Class"/>
    <x v="240"/>
    <x v="240"/>
    <s v="Corporate"/>
    <s v="United States"/>
    <s v="Tallahassee"/>
    <s v="Florida"/>
    <n v="32303"/>
    <x v="0"/>
    <s v="OFF-AR-10001662"/>
    <s v="Office Supplies"/>
    <x v="1"/>
    <x v="6"/>
    <x v="448"/>
    <n v="6.5759999999999996"/>
  </r>
  <r>
    <n v="9243"/>
    <s v="CA-2015-113271"/>
    <d v="2015-09-07T00:00:00"/>
    <d v="2015-07-14T00:00:00"/>
    <x v="3"/>
    <s v="Standard Class"/>
    <x v="284"/>
    <x v="284"/>
    <s v="Home Office"/>
    <s v="United States"/>
    <s v="San Francisco"/>
    <s v="California"/>
    <n v="94122"/>
    <x v="1"/>
    <s v="OFF-BI-10002609"/>
    <s v="Office Supplies"/>
    <x v="1"/>
    <x v="8"/>
    <x v="98"/>
    <n v="14.304"/>
  </r>
  <r>
    <n v="9244"/>
    <s v="CA-2015-113271"/>
    <d v="2015-09-07T00:00:00"/>
    <d v="2015-07-14T00:00:00"/>
    <x v="3"/>
    <s v="Standard Class"/>
    <x v="284"/>
    <x v="284"/>
    <s v="Home Office"/>
    <s v="United States"/>
    <s v="San Francisco"/>
    <s v="California"/>
    <n v="94122"/>
    <x v="1"/>
    <s v="FUR-BO-10004218"/>
    <s v="Furniture"/>
    <x v="0"/>
    <x v="0"/>
    <x v="1593"/>
    <n v="119.833"/>
  </r>
  <r>
    <n v="9245"/>
    <s v="CA-2015-113271"/>
    <d v="2015-09-07T00:00:00"/>
    <d v="2015-07-14T00:00:00"/>
    <x v="3"/>
    <s v="Standard Class"/>
    <x v="284"/>
    <x v="284"/>
    <s v="Home Office"/>
    <s v="United States"/>
    <s v="San Francisco"/>
    <s v="California"/>
    <n v="94122"/>
    <x v="1"/>
    <s v="OFF-AR-10003251"/>
    <s v="Office Supplies"/>
    <x v="1"/>
    <x v="6"/>
    <x v="1050"/>
    <n v="5.56"/>
  </r>
  <r>
    <n v="9246"/>
    <s v="CA-2015-113271"/>
    <d v="2015-09-07T00:00:00"/>
    <d v="2015-07-14T00:00:00"/>
    <x v="3"/>
    <s v="Standard Class"/>
    <x v="284"/>
    <x v="284"/>
    <s v="Home Office"/>
    <s v="United States"/>
    <s v="San Francisco"/>
    <s v="California"/>
    <n v="94122"/>
    <x v="1"/>
    <s v="OFF-PA-10002365"/>
    <s v="Office Supplies"/>
    <x v="1"/>
    <x v="10"/>
    <x v="12"/>
    <n v="32.4"/>
  </r>
  <r>
    <n v="9247"/>
    <s v="CA-2018-130106"/>
    <d v="2018-05-22T00:00:00"/>
    <d v="2018-05-26T00:00:00"/>
    <x v="5"/>
    <s v="Standard Class"/>
    <x v="665"/>
    <x v="665"/>
    <s v="Home Office"/>
    <s v="United States"/>
    <s v="San Francisco"/>
    <s v="California"/>
    <n v="94109"/>
    <x v="1"/>
    <s v="OFF-AR-10003651"/>
    <s v="Office Supplies"/>
    <x v="1"/>
    <x v="6"/>
    <x v="279"/>
    <n v="9.84"/>
  </r>
  <r>
    <n v="9248"/>
    <s v="CA-2018-130106"/>
    <d v="2018-05-22T00:00:00"/>
    <d v="2018-05-26T00:00:00"/>
    <x v="5"/>
    <s v="Standard Class"/>
    <x v="665"/>
    <x v="665"/>
    <s v="Home Office"/>
    <s v="United States"/>
    <s v="San Francisco"/>
    <s v="California"/>
    <n v="94109"/>
    <x v="1"/>
    <s v="OFF-AR-10003732"/>
    <s v="Office Supplies"/>
    <x v="1"/>
    <x v="6"/>
    <x v="324"/>
    <n v="2.78"/>
  </r>
  <r>
    <n v="9249"/>
    <s v="CA-2017-127761"/>
    <d v="2017-10-11T00:00:00"/>
    <d v="2017-11-14T00:00:00"/>
    <x v="8"/>
    <s v="Standard Class"/>
    <x v="349"/>
    <x v="349"/>
    <s v="Consumer"/>
    <s v="United States"/>
    <s v="New York City"/>
    <s v="New York"/>
    <n v="10009"/>
    <x v="3"/>
    <s v="OFF-BI-10002557"/>
    <s v="Office Supplies"/>
    <x v="1"/>
    <x v="8"/>
    <x v="249"/>
    <n v="3.64"/>
  </r>
  <r>
    <n v="9250"/>
    <s v="CA-2017-127761"/>
    <d v="2017-10-11T00:00:00"/>
    <d v="2017-11-14T00:00:00"/>
    <x v="8"/>
    <s v="Standard Class"/>
    <x v="349"/>
    <x v="349"/>
    <s v="Consumer"/>
    <s v="United States"/>
    <s v="New York City"/>
    <s v="New York"/>
    <n v="10009"/>
    <x v="3"/>
    <s v="TEC-PH-10003691"/>
    <s v="Technology"/>
    <x v="2"/>
    <x v="7"/>
    <x v="1407"/>
    <n v="881.93"/>
  </r>
  <r>
    <n v="9251"/>
    <s v="CA-2017-105354"/>
    <d v="2017-02-12T00:00:00"/>
    <d v="2017-12-06T00:00:00"/>
    <x v="11"/>
    <s v="Standard Class"/>
    <x v="463"/>
    <x v="463"/>
    <s v="Corporate"/>
    <s v="United States"/>
    <s v="Marion"/>
    <s v="Iowa"/>
    <n v="52302"/>
    <x v="2"/>
    <s v="OFF-BI-10001107"/>
    <s v="Office Supplies"/>
    <x v="1"/>
    <x v="8"/>
    <x v="497"/>
    <n v="115.84"/>
  </r>
  <r>
    <n v="9252"/>
    <s v="CA-2018-155712"/>
    <d v="2018-02-03T00:00:00"/>
    <d v="2018-03-08T00:00:00"/>
    <x v="11"/>
    <s v="Standard Class"/>
    <x v="629"/>
    <x v="629"/>
    <s v="Corporate"/>
    <s v="United States"/>
    <s v="Los Angeles"/>
    <s v="California"/>
    <n v="90008"/>
    <x v="1"/>
    <s v="OFF-BI-10004224"/>
    <s v="Office Supplies"/>
    <x v="1"/>
    <x v="8"/>
    <x v="1070"/>
    <n v="107.648"/>
  </r>
  <r>
    <n v="9253"/>
    <s v="CA-2018-102309"/>
    <d v="2018-09-23T00:00:00"/>
    <d v="2018-09-25T00:00:00"/>
    <x v="3"/>
    <s v="Second Class"/>
    <x v="770"/>
    <x v="770"/>
    <s v="Consumer"/>
    <s v="United States"/>
    <s v="Pine Bluff"/>
    <s v="Arkansas"/>
    <n v="71603"/>
    <x v="0"/>
    <s v="TEC-AC-10001114"/>
    <s v="Technology"/>
    <x v="2"/>
    <x v="11"/>
    <x v="1211"/>
    <n v="199.95"/>
  </r>
  <r>
    <n v="9254"/>
    <s v="CA-2018-102309"/>
    <d v="2018-09-23T00:00:00"/>
    <d v="2018-09-25T00:00:00"/>
    <x v="3"/>
    <s v="Second Class"/>
    <x v="770"/>
    <x v="770"/>
    <s v="Consumer"/>
    <s v="United States"/>
    <s v="Pine Bluff"/>
    <s v="Arkansas"/>
    <n v="71603"/>
    <x v="0"/>
    <s v="OFF-PA-10002005"/>
    <s v="Office Supplies"/>
    <x v="1"/>
    <x v="10"/>
    <x v="510"/>
    <n v="12.96"/>
  </r>
  <r>
    <n v="9255"/>
    <s v="CA-2015-168368"/>
    <d v="2015-11-02T00:00:00"/>
    <d v="2015-02-15T00:00:00"/>
    <x v="2"/>
    <s v="Second Class"/>
    <x v="315"/>
    <x v="315"/>
    <s v="Consumer"/>
    <s v="United States"/>
    <s v="Columbia"/>
    <s v="Missouri"/>
    <n v="65203"/>
    <x v="2"/>
    <s v="FUR-CH-10001146"/>
    <s v="Furniture"/>
    <x v="0"/>
    <x v="1"/>
    <x v="64"/>
    <n v="60.89"/>
  </r>
  <r>
    <n v="9256"/>
    <s v="CA-2015-168368"/>
    <d v="2015-11-02T00:00:00"/>
    <d v="2015-02-15T00:00:00"/>
    <x v="2"/>
    <s v="Second Class"/>
    <x v="315"/>
    <x v="315"/>
    <s v="Consumer"/>
    <s v="United States"/>
    <s v="Columbia"/>
    <s v="Missouri"/>
    <n v="65203"/>
    <x v="2"/>
    <s v="OFF-LA-10004853"/>
    <s v="Office Supplies"/>
    <x v="1"/>
    <x v="2"/>
    <x v="690"/>
    <n v="14.94"/>
  </r>
  <r>
    <n v="9257"/>
    <s v="CA-2015-168368"/>
    <d v="2015-11-02T00:00:00"/>
    <d v="2015-02-15T00:00:00"/>
    <x v="2"/>
    <s v="Second Class"/>
    <x v="315"/>
    <x v="315"/>
    <s v="Consumer"/>
    <s v="United States"/>
    <s v="Columbia"/>
    <s v="Missouri"/>
    <n v="65203"/>
    <x v="2"/>
    <s v="OFF-BI-10004728"/>
    <s v="Office Supplies"/>
    <x v="1"/>
    <x v="8"/>
    <x v="544"/>
    <n v="9.64"/>
  </r>
  <r>
    <n v="9258"/>
    <s v="CA-2015-168368"/>
    <d v="2015-11-02T00:00:00"/>
    <d v="2015-02-15T00:00:00"/>
    <x v="2"/>
    <s v="Second Class"/>
    <x v="315"/>
    <x v="315"/>
    <s v="Consumer"/>
    <s v="United States"/>
    <s v="Columbia"/>
    <s v="Missouri"/>
    <n v="65203"/>
    <x v="2"/>
    <s v="FUR-FU-10002298"/>
    <s v="Furniture"/>
    <x v="0"/>
    <x v="5"/>
    <x v="1305"/>
    <n v="332.94"/>
  </r>
  <r>
    <n v="9259"/>
    <s v="CA-2015-168368"/>
    <d v="2015-11-02T00:00:00"/>
    <d v="2015-02-15T00:00:00"/>
    <x v="2"/>
    <s v="Second Class"/>
    <x v="315"/>
    <x v="315"/>
    <s v="Consumer"/>
    <s v="United States"/>
    <s v="Columbia"/>
    <s v="Missouri"/>
    <n v="65203"/>
    <x v="2"/>
    <s v="OFF-BI-10004654"/>
    <s v="Office Supplies"/>
    <x v="1"/>
    <x v="8"/>
    <x v="1453"/>
    <n v="51.9"/>
  </r>
  <r>
    <n v="9260"/>
    <s v="CA-2015-168368"/>
    <d v="2015-11-02T00:00:00"/>
    <d v="2015-02-15T00:00:00"/>
    <x v="2"/>
    <s v="Second Class"/>
    <x v="315"/>
    <x v="315"/>
    <s v="Consumer"/>
    <s v="United States"/>
    <s v="Columbia"/>
    <s v="Missouri"/>
    <n v="65203"/>
    <x v="2"/>
    <s v="OFF-ST-10002583"/>
    <s v="Office Supplies"/>
    <x v="1"/>
    <x v="4"/>
    <x v="571"/>
    <n v="64.959999999999994"/>
  </r>
  <r>
    <n v="9261"/>
    <s v="CA-2018-167976"/>
    <d v="2018-11-11T00:00:00"/>
    <d v="2018-11-14T00:00:00"/>
    <x v="2"/>
    <s v="Second Class"/>
    <x v="145"/>
    <x v="145"/>
    <s v="Consumer"/>
    <s v="United States"/>
    <s v="Aberdeen"/>
    <s v="South Dakota"/>
    <n v="57401"/>
    <x v="2"/>
    <s v="OFF-SU-10004661"/>
    <s v="Office Supplies"/>
    <x v="1"/>
    <x v="14"/>
    <x v="1757"/>
    <n v="25.5"/>
  </r>
  <r>
    <n v="9262"/>
    <s v="CA-2018-111388"/>
    <d v="2018-02-09T00:00:00"/>
    <d v="2018-09-02T00:00:00"/>
    <x v="11"/>
    <s v="Same Day"/>
    <x v="711"/>
    <x v="711"/>
    <s v="Home Office"/>
    <s v="United States"/>
    <s v="Seattle"/>
    <s v="Washington"/>
    <n v="98103"/>
    <x v="1"/>
    <s v="FUR-CH-10003061"/>
    <s v="Furniture"/>
    <x v="0"/>
    <x v="1"/>
    <x v="51"/>
    <n v="215.976"/>
  </r>
  <r>
    <n v="9263"/>
    <s v="CA-2016-124499"/>
    <d v="2016-09-10T00:00:00"/>
    <d v="2016-10-13T00:00:00"/>
    <x v="3"/>
    <s v="Standard Class"/>
    <x v="248"/>
    <x v="248"/>
    <s v="Consumer"/>
    <s v="United States"/>
    <s v="Detroit"/>
    <s v="Michigan"/>
    <n v="48227"/>
    <x v="2"/>
    <s v="FUR-CH-10000513"/>
    <s v="Furniture"/>
    <x v="0"/>
    <x v="1"/>
    <x v="70"/>
    <n v="389.97"/>
  </r>
  <r>
    <n v="9264"/>
    <s v="CA-2016-124499"/>
    <d v="2016-09-10T00:00:00"/>
    <d v="2016-10-13T00:00:00"/>
    <x v="3"/>
    <s v="Standard Class"/>
    <x v="248"/>
    <x v="248"/>
    <s v="Consumer"/>
    <s v="United States"/>
    <s v="Detroit"/>
    <s v="Michigan"/>
    <n v="48227"/>
    <x v="2"/>
    <s v="OFF-AP-10002191"/>
    <s v="Office Supplies"/>
    <x v="1"/>
    <x v="9"/>
    <x v="808"/>
    <n v="269.91000000000003"/>
  </r>
  <r>
    <n v="9265"/>
    <s v="US-2018-128118"/>
    <d v="2018-11-24T00:00:00"/>
    <d v="2018-12-01T00:00:00"/>
    <x v="2"/>
    <s v="Standard Class"/>
    <x v="199"/>
    <x v="199"/>
    <s v="Corporate"/>
    <s v="United States"/>
    <s v="Memphis"/>
    <s v="Tennessee"/>
    <n v="38109"/>
    <x v="0"/>
    <s v="OFF-BI-10000216"/>
    <s v="Office Supplies"/>
    <x v="1"/>
    <x v="8"/>
    <x v="1634"/>
    <n v="11.673"/>
  </r>
  <r>
    <n v="9266"/>
    <s v="US-2018-128118"/>
    <d v="2018-11-24T00:00:00"/>
    <d v="2018-12-01T00:00:00"/>
    <x v="2"/>
    <s v="Standard Class"/>
    <x v="199"/>
    <x v="199"/>
    <s v="Corporate"/>
    <s v="United States"/>
    <s v="Memphis"/>
    <s v="Tennessee"/>
    <n v="38109"/>
    <x v="0"/>
    <s v="OFF-EN-10003448"/>
    <s v="Office Supplies"/>
    <x v="1"/>
    <x v="12"/>
    <x v="1711"/>
    <n v="64.847999999999999"/>
  </r>
  <r>
    <n v="9267"/>
    <s v="CA-2015-125759"/>
    <d v="2015-08-02T00:00:00"/>
    <d v="2015-02-09T00:00:00"/>
    <x v="0"/>
    <s v="First Class"/>
    <x v="134"/>
    <x v="134"/>
    <s v="Home Office"/>
    <s v="United States"/>
    <s v="North Las Vegas"/>
    <s v="Nevada"/>
    <n v="89031"/>
    <x v="1"/>
    <s v="FUR-FU-10002111"/>
    <s v="Furniture"/>
    <x v="0"/>
    <x v="5"/>
    <x v="1665"/>
    <n v="14.56"/>
  </r>
  <r>
    <n v="9268"/>
    <s v="CA-2016-151869"/>
    <d v="2016-09-25T00:00:00"/>
    <d v="2016-09-25T00:00:00"/>
    <x v="3"/>
    <s v="Same Day"/>
    <x v="229"/>
    <x v="229"/>
    <s v="Consumer"/>
    <s v="United States"/>
    <s v="Freeport"/>
    <s v="New York"/>
    <n v="11520"/>
    <x v="3"/>
    <s v="FUR-CH-10001545"/>
    <s v="Furniture"/>
    <x v="0"/>
    <x v="1"/>
    <x v="1746"/>
    <n v="102.58199999999999"/>
  </r>
  <r>
    <n v="9269"/>
    <s v="CA-2016-151869"/>
    <d v="2016-09-25T00:00:00"/>
    <d v="2016-09-25T00:00:00"/>
    <x v="3"/>
    <s v="Same Day"/>
    <x v="229"/>
    <x v="229"/>
    <s v="Consumer"/>
    <s v="United States"/>
    <s v="Freeport"/>
    <s v="New York"/>
    <n v="11520"/>
    <x v="3"/>
    <s v="OFF-PA-10002947"/>
    <s v="Office Supplies"/>
    <x v="1"/>
    <x v="10"/>
    <x v="710"/>
    <n v="20.04"/>
  </r>
  <r>
    <n v="9270"/>
    <s v="US-2018-102183"/>
    <d v="2018-08-21T00:00:00"/>
    <d v="2018-08-28T00:00:00"/>
    <x v="0"/>
    <s v="Standard Class"/>
    <x v="7"/>
    <x v="7"/>
    <s v="Consumer"/>
    <s v="United States"/>
    <s v="New York City"/>
    <s v="New York"/>
    <n v="10035"/>
    <x v="3"/>
    <s v="OFF-BI-10003476"/>
    <s v="Office Supplies"/>
    <x v="1"/>
    <x v="8"/>
    <x v="1535"/>
    <n v="32.088000000000001"/>
  </r>
  <r>
    <n v="9271"/>
    <s v="US-2018-102183"/>
    <d v="2018-08-21T00:00:00"/>
    <d v="2018-08-28T00:00:00"/>
    <x v="0"/>
    <s v="Standard Class"/>
    <x v="7"/>
    <x v="7"/>
    <s v="Consumer"/>
    <s v="United States"/>
    <s v="New York City"/>
    <s v="New York"/>
    <n v="10035"/>
    <x v="3"/>
    <s v="OFF-BI-10001359"/>
    <s v="Office Supplies"/>
    <x v="1"/>
    <x v="8"/>
    <x v="1162"/>
    <n v="4305.5519999999997"/>
  </r>
  <r>
    <n v="9272"/>
    <s v="CA-2017-100510"/>
    <d v="2017-12-05T00:00:00"/>
    <d v="2017-05-17T00:00:00"/>
    <x v="1"/>
    <s v="Standard Class"/>
    <x v="447"/>
    <x v="447"/>
    <s v="Corporate"/>
    <s v="United States"/>
    <s v="New York City"/>
    <s v="New York"/>
    <n v="10024"/>
    <x v="3"/>
    <s v="FUR-FU-10000320"/>
    <s v="Furniture"/>
    <x v="0"/>
    <x v="5"/>
    <x v="1521"/>
    <n v="10.02"/>
  </r>
  <r>
    <n v="9273"/>
    <s v="CA-2017-100510"/>
    <d v="2017-12-05T00:00:00"/>
    <d v="2017-05-17T00:00:00"/>
    <x v="1"/>
    <s v="Standard Class"/>
    <x v="447"/>
    <x v="447"/>
    <s v="Corporate"/>
    <s v="United States"/>
    <s v="New York City"/>
    <s v="New York"/>
    <n v="10024"/>
    <x v="3"/>
    <s v="TEC-PH-10001835"/>
    <s v="Technology"/>
    <x v="2"/>
    <x v="7"/>
    <x v="1342"/>
    <n v="631.96"/>
  </r>
  <r>
    <n v="9274"/>
    <s v="CA-2018-146983"/>
    <d v="2018-02-09T00:00:00"/>
    <d v="2018-09-06T00:00:00"/>
    <x v="11"/>
    <s v="Standard Class"/>
    <x v="117"/>
    <x v="117"/>
    <s v="Consumer"/>
    <s v="United States"/>
    <s v="Henderson"/>
    <s v="Kentucky"/>
    <n v="42420"/>
    <x v="0"/>
    <s v="OFF-BI-10003650"/>
    <s v="Office Supplies"/>
    <x v="1"/>
    <x v="8"/>
    <x v="115"/>
    <n v="1577.94"/>
  </r>
  <r>
    <n v="9275"/>
    <s v="US-2015-134054"/>
    <d v="2015-10-10T00:00:00"/>
    <d v="2015-10-10T00:00:00"/>
    <x v="8"/>
    <s v="Same Day"/>
    <x v="712"/>
    <x v="712"/>
    <s v="Corporate"/>
    <s v="United States"/>
    <s v="Albuquerque"/>
    <s v="New Mexico"/>
    <n v="87105"/>
    <x v="1"/>
    <s v="OFF-AR-10000937"/>
    <s v="Office Supplies"/>
    <x v="1"/>
    <x v="6"/>
    <x v="1821"/>
    <n v="255.85"/>
  </r>
  <r>
    <n v="9276"/>
    <s v="CA-2017-113236"/>
    <d v="2017-05-26T00:00:00"/>
    <d v="2017-05-29T00:00:00"/>
    <x v="5"/>
    <s v="Second Class"/>
    <x v="434"/>
    <x v="434"/>
    <s v="Corporate"/>
    <s v="United States"/>
    <s v="Delray Beach"/>
    <s v="Florida"/>
    <n v="33445"/>
    <x v="0"/>
    <s v="OFF-ST-10000532"/>
    <s v="Office Supplies"/>
    <x v="1"/>
    <x v="4"/>
    <x v="1412"/>
    <n v="184.70400000000001"/>
  </r>
  <r>
    <n v="9277"/>
    <s v="CA-2017-113236"/>
    <d v="2017-05-26T00:00:00"/>
    <d v="2017-05-29T00:00:00"/>
    <x v="5"/>
    <s v="Second Class"/>
    <x v="434"/>
    <x v="434"/>
    <s v="Corporate"/>
    <s v="United States"/>
    <s v="Delray Beach"/>
    <s v="Florida"/>
    <n v="33445"/>
    <x v="0"/>
    <s v="TEC-AC-10001267"/>
    <s v="Technology"/>
    <x v="2"/>
    <x v="11"/>
    <x v="538"/>
    <n v="47.92"/>
  </r>
  <r>
    <n v="9278"/>
    <s v="CA-2018-122539"/>
    <d v="2018-01-12T00:00:00"/>
    <d v="2018-12-05T00:00:00"/>
    <x v="7"/>
    <s v="Standard Class"/>
    <x v="253"/>
    <x v="253"/>
    <s v="Consumer"/>
    <s v="United States"/>
    <s v="Philadelphia"/>
    <s v="Pennsylvania"/>
    <n v="19140"/>
    <x v="3"/>
    <s v="OFF-LA-10004853"/>
    <s v="Office Supplies"/>
    <x v="1"/>
    <x v="2"/>
    <x v="690"/>
    <n v="15.936"/>
  </r>
  <r>
    <n v="9279"/>
    <s v="CA-2018-122539"/>
    <d v="2018-01-12T00:00:00"/>
    <d v="2018-12-05T00:00:00"/>
    <x v="7"/>
    <s v="Standard Class"/>
    <x v="253"/>
    <x v="253"/>
    <s v="Consumer"/>
    <s v="United States"/>
    <s v="Philadelphia"/>
    <s v="Pennsylvania"/>
    <n v="19140"/>
    <x v="3"/>
    <s v="OFF-BI-10001759"/>
    <s v="Office Supplies"/>
    <x v="1"/>
    <x v="8"/>
    <x v="732"/>
    <n v="8.0009999999999994"/>
  </r>
  <r>
    <n v="9280"/>
    <s v="CA-2018-122539"/>
    <d v="2018-01-12T00:00:00"/>
    <d v="2018-12-05T00:00:00"/>
    <x v="7"/>
    <s v="Standard Class"/>
    <x v="253"/>
    <x v="253"/>
    <s v="Consumer"/>
    <s v="United States"/>
    <s v="Philadelphia"/>
    <s v="Pennsylvania"/>
    <n v="19140"/>
    <x v="3"/>
    <s v="FUR-CH-10003379"/>
    <s v="Furniture"/>
    <x v="0"/>
    <x v="1"/>
    <x v="464"/>
    <n v="398.97199999999998"/>
  </r>
  <r>
    <n v="9281"/>
    <s v="CA-2017-166772"/>
    <d v="2017-09-20T00:00:00"/>
    <d v="2017-09-24T00:00:00"/>
    <x v="3"/>
    <s v="Standard Class"/>
    <x v="707"/>
    <x v="707"/>
    <s v="Home Office"/>
    <s v="United States"/>
    <s v="Seattle"/>
    <s v="Washington"/>
    <n v="98105"/>
    <x v="1"/>
    <s v="FUR-BO-10002853"/>
    <s v="Furniture"/>
    <x v="0"/>
    <x v="0"/>
    <x v="1622"/>
    <n v="163.88"/>
  </r>
  <r>
    <n v="9282"/>
    <s v="US-2018-152898"/>
    <d v="2018-11-09T00:00:00"/>
    <d v="2018-09-15T00:00:00"/>
    <x v="2"/>
    <s v="Standard Class"/>
    <x v="90"/>
    <x v="90"/>
    <s v="Consumer"/>
    <s v="United States"/>
    <s v="Richmond"/>
    <s v="Virginia"/>
    <n v="23223"/>
    <x v="0"/>
    <s v="OFF-AP-10000027"/>
    <s v="Office Supplies"/>
    <x v="1"/>
    <x v="9"/>
    <x v="1813"/>
    <n v="67.900000000000006"/>
  </r>
  <r>
    <n v="9283"/>
    <s v="CA-2017-160486"/>
    <d v="2017-12-30T00:00:00"/>
    <d v="2018-01-04T00:00:00"/>
    <x v="1"/>
    <s v="Standard Class"/>
    <x v="699"/>
    <x v="699"/>
    <s v="Consumer"/>
    <s v="United States"/>
    <s v="West Palm Beach"/>
    <s v="Florida"/>
    <n v="33407"/>
    <x v="0"/>
    <s v="OFF-PA-10002421"/>
    <s v="Office Supplies"/>
    <x v="1"/>
    <x v="10"/>
    <x v="1425"/>
    <n v="72.224000000000004"/>
  </r>
  <r>
    <n v="9284"/>
    <s v="CA-2018-102218"/>
    <d v="2018-02-09T00:00:00"/>
    <d v="2018-09-04T00:00:00"/>
    <x v="11"/>
    <s v="Second Class"/>
    <x v="560"/>
    <x v="560"/>
    <s v="Consumer"/>
    <s v="United States"/>
    <s v="Fort Collins"/>
    <s v="Colorado"/>
    <n v="80525"/>
    <x v="1"/>
    <s v="OFF-LA-10002475"/>
    <s v="Office Supplies"/>
    <x v="1"/>
    <x v="2"/>
    <x v="149"/>
    <n v="11.696"/>
  </r>
  <r>
    <n v="9285"/>
    <s v="CA-2015-161032"/>
    <d v="2015-11-18T00:00:00"/>
    <d v="2015-11-23T00:00:00"/>
    <x v="2"/>
    <s v="Standard Class"/>
    <x v="149"/>
    <x v="149"/>
    <s v="Corporate"/>
    <s v="United States"/>
    <s v="Franklin"/>
    <s v="Wisconsin"/>
    <n v="53132"/>
    <x v="2"/>
    <s v="FUR-CH-10001482"/>
    <s v="Furniture"/>
    <x v="0"/>
    <x v="1"/>
    <x v="541"/>
    <n v="392.94"/>
  </r>
  <r>
    <n v="9286"/>
    <s v="CA-2016-102778"/>
    <d v="2016-11-21T00:00:00"/>
    <d v="2016-11-24T00:00:00"/>
    <x v="2"/>
    <s v="First Class"/>
    <x v="581"/>
    <x v="581"/>
    <s v="Consumer"/>
    <s v="United States"/>
    <s v="Monroe"/>
    <s v="North Carolina"/>
    <n v="28110"/>
    <x v="0"/>
    <s v="FUR-FU-10000087"/>
    <s v="Furniture"/>
    <x v="0"/>
    <x v="5"/>
    <x v="206"/>
    <n v="18.175999999999998"/>
  </r>
  <r>
    <n v="9287"/>
    <s v="CA-2018-154011"/>
    <d v="2018-06-19T00:00:00"/>
    <d v="2018-06-26T00:00:00"/>
    <x v="9"/>
    <s v="Standard Class"/>
    <x v="489"/>
    <x v="489"/>
    <s v="Home Office"/>
    <s v="United States"/>
    <s v="Dallas"/>
    <s v="Texas"/>
    <n v="75081"/>
    <x v="2"/>
    <s v="OFF-BI-10003166"/>
    <s v="Office Supplies"/>
    <x v="1"/>
    <x v="8"/>
    <x v="1414"/>
    <n v="6.8879999999999999"/>
  </r>
  <r>
    <n v="9288"/>
    <s v="CA-2018-154011"/>
    <d v="2018-06-19T00:00:00"/>
    <d v="2018-06-26T00:00:00"/>
    <x v="9"/>
    <s v="Standard Class"/>
    <x v="489"/>
    <x v="489"/>
    <s v="Home Office"/>
    <s v="United States"/>
    <s v="Dallas"/>
    <s v="Texas"/>
    <n v="75081"/>
    <x v="2"/>
    <s v="FUR-TA-10000688"/>
    <s v="Furniture"/>
    <x v="0"/>
    <x v="3"/>
    <x v="561"/>
    <n v="457.48500000000001"/>
  </r>
  <r>
    <n v="9289"/>
    <s v="US-2018-165456"/>
    <d v="2018-11-30T00:00:00"/>
    <d v="2018-12-03T00:00:00"/>
    <x v="2"/>
    <s v="First Class"/>
    <x v="577"/>
    <x v="577"/>
    <s v="Consumer"/>
    <s v="United States"/>
    <s v="Philadelphia"/>
    <s v="Pennsylvania"/>
    <n v="19134"/>
    <x v="3"/>
    <s v="FUR-CH-10003981"/>
    <s v="Furniture"/>
    <x v="0"/>
    <x v="1"/>
    <x v="1175"/>
    <n v="1079.316"/>
  </r>
  <r>
    <n v="9290"/>
    <s v="CA-2015-111857"/>
    <d v="2015-04-23T00:00:00"/>
    <d v="2015-04-26T00:00:00"/>
    <x v="4"/>
    <s v="Second Class"/>
    <x v="134"/>
    <x v="134"/>
    <s v="Home Office"/>
    <s v="United States"/>
    <s v="San Francisco"/>
    <s v="California"/>
    <n v="94109"/>
    <x v="1"/>
    <s v="OFF-PA-10001878"/>
    <s v="Office Supplies"/>
    <x v="1"/>
    <x v="10"/>
    <x v="1170"/>
    <n v="48.91"/>
  </r>
  <r>
    <n v="9291"/>
    <s v="CA-2015-163650"/>
    <d v="2015-09-23T00:00:00"/>
    <d v="2015-09-25T00:00:00"/>
    <x v="3"/>
    <s v="First Class"/>
    <x v="627"/>
    <x v="627"/>
    <s v="Consumer"/>
    <s v="United States"/>
    <s v="Dover"/>
    <s v="Delaware"/>
    <n v="19901"/>
    <x v="3"/>
    <s v="OFF-AR-10002375"/>
    <s v="Office Supplies"/>
    <x v="1"/>
    <x v="6"/>
    <x v="831"/>
    <n v="9.84"/>
  </r>
  <r>
    <n v="9292"/>
    <s v="CA-2015-163650"/>
    <d v="2015-09-23T00:00:00"/>
    <d v="2015-09-25T00:00:00"/>
    <x v="3"/>
    <s v="First Class"/>
    <x v="627"/>
    <x v="627"/>
    <s v="Consumer"/>
    <s v="United States"/>
    <s v="Dover"/>
    <s v="Delaware"/>
    <n v="19901"/>
    <x v="3"/>
    <s v="OFF-BI-10004965"/>
    <s v="Office Supplies"/>
    <x v="1"/>
    <x v="8"/>
    <x v="1014"/>
    <n v="34.5"/>
  </r>
  <r>
    <n v="9293"/>
    <s v="CA-2018-124114"/>
    <d v="2018-02-03T00:00:00"/>
    <d v="2018-03-02T00:00:00"/>
    <x v="11"/>
    <s v="Same Day"/>
    <x v="276"/>
    <x v="276"/>
    <s v="Corporate"/>
    <s v="United States"/>
    <s v="Waco"/>
    <s v="Texas"/>
    <n v="76706"/>
    <x v="2"/>
    <s v="OFF-BI-10004022"/>
    <s v="Office Supplies"/>
    <x v="1"/>
    <x v="8"/>
    <x v="755"/>
    <n v="0.55600000000000005"/>
  </r>
  <r>
    <n v="9294"/>
    <s v="US-2018-116505"/>
    <d v="2018-11-17T00:00:00"/>
    <d v="2018-11-21T00:00:00"/>
    <x v="2"/>
    <s v="Second Class"/>
    <x v="577"/>
    <x v="577"/>
    <s v="Consumer"/>
    <s v="United States"/>
    <s v="Hagerstown"/>
    <s v="Maryland"/>
    <n v="21740"/>
    <x v="3"/>
    <s v="OFF-BI-10000050"/>
    <s v="Office Supplies"/>
    <x v="1"/>
    <x v="8"/>
    <x v="347"/>
    <n v="43.8"/>
  </r>
  <r>
    <n v="9295"/>
    <s v="CA-2018-161340"/>
    <d v="2018-05-28T00:00:00"/>
    <d v="2018-06-01T00:00:00"/>
    <x v="5"/>
    <s v="Standard Class"/>
    <x v="87"/>
    <x v="87"/>
    <s v="Corporate"/>
    <s v="United States"/>
    <s v="Cleveland"/>
    <s v="Ohio"/>
    <n v="44105"/>
    <x v="3"/>
    <s v="OFF-PA-10002464"/>
    <s v="Office Supplies"/>
    <x v="1"/>
    <x v="10"/>
    <x v="1002"/>
    <n v="13.872"/>
  </r>
  <r>
    <n v="9296"/>
    <s v="CA-2018-161340"/>
    <d v="2018-05-28T00:00:00"/>
    <d v="2018-06-01T00:00:00"/>
    <x v="5"/>
    <s v="Standard Class"/>
    <x v="87"/>
    <x v="87"/>
    <s v="Corporate"/>
    <s v="United States"/>
    <s v="Cleveland"/>
    <s v="Ohio"/>
    <n v="44105"/>
    <x v="3"/>
    <s v="FUR-BO-10004709"/>
    <s v="Furniture"/>
    <x v="0"/>
    <x v="0"/>
    <x v="266"/>
    <n v="115.96"/>
  </r>
  <r>
    <n v="9297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TEC-AC-10003590"/>
    <s v="Technology"/>
    <x v="2"/>
    <x v="11"/>
    <x v="1102"/>
    <n v="41.423999999999999"/>
  </r>
  <r>
    <n v="9298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TEC-PH-10003357"/>
    <s v="Technology"/>
    <x v="2"/>
    <x v="7"/>
    <x v="1071"/>
    <n v="244.768"/>
  </r>
  <r>
    <n v="9299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OFF-AR-10003373"/>
    <s v="Office Supplies"/>
    <x v="1"/>
    <x v="6"/>
    <x v="290"/>
    <n v="74.352000000000004"/>
  </r>
  <r>
    <n v="9300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OFF-BI-10003676"/>
    <s v="Office Supplies"/>
    <x v="1"/>
    <x v="8"/>
    <x v="824"/>
    <n v="4.3120000000000003"/>
  </r>
  <r>
    <n v="9301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FUR-CH-10000225"/>
    <s v="Furniture"/>
    <x v="0"/>
    <x v="1"/>
    <x v="406"/>
    <n v="56.686"/>
  </r>
  <r>
    <n v="9302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TEC-PH-10001870"/>
    <s v="Technology"/>
    <x v="2"/>
    <x v="7"/>
    <x v="1740"/>
    <n v="97.968000000000004"/>
  </r>
  <r>
    <n v="9303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OFF-AR-10003481"/>
    <s v="Office Supplies"/>
    <x v="1"/>
    <x v="6"/>
    <x v="1600"/>
    <n v="7.8719999999999999"/>
  </r>
  <r>
    <n v="9304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OFF-PA-10003936"/>
    <s v="Office Supplies"/>
    <x v="1"/>
    <x v="10"/>
    <x v="1292"/>
    <n v="15.552"/>
  </r>
  <r>
    <n v="9305"/>
    <s v="US-2016-163433"/>
    <d v="2016-04-18T00:00:00"/>
    <d v="2016-04-22T00:00:00"/>
    <x v="4"/>
    <s v="Second Class"/>
    <x v="172"/>
    <x v="172"/>
    <s v="Corporate"/>
    <s v="United States"/>
    <s v="Mcallen"/>
    <s v="Texas"/>
    <n v="78501"/>
    <x v="2"/>
    <s v="OFF-BI-10000320"/>
    <s v="Office Supplies"/>
    <x v="1"/>
    <x v="8"/>
    <x v="776"/>
    <n v="1.476"/>
  </r>
  <r>
    <n v="9306"/>
    <s v="CA-2016-137603"/>
    <d v="2016-09-19T00:00:00"/>
    <d v="2016-09-24T00:00:00"/>
    <x v="3"/>
    <s v="Standard Class"/>
    <x v="762"/>
    <x v="762"/>
    <s v="Home Office"/>
    <s v="United States"/>
    <s v="Santa Fe"/>
    <s v="New Mexico"/>
    <n v="87505"/>
    <x v="1"/>
    <s v="OFF-AR-10001972"/>
    <s v="Office Supplies"/>
    <x v="1"/>
    <x v="6"/>
    <x v="1632"/>
    <n v="8.4"/>
  </r>
  <r>
    <n v="9307"/>
    <s v="CA-2015-128237"/>
    <d v="2015-03-25T00:00:00"/>
    <d v="2015-03-30T00:00:00"/>
    <x v="10"/>
    <s v="Standard Class"/>
    <x v="244"/>
    <x v="244"/>
    <s v="Consumer"/>
    <s v="United States"/>
    <s v="San Francisco"/>
    <s v="California"/>
    <n v="94110"/>
    <x v="1"/>
    <s v="OFF-AR-10003829"/>
    <s v="Office Supplies"/>
    <x v="1"/>
    <x v="6"/>
    <x v="943"/>
    <n v="6.56"/>
  </r>
  <r>
    <n v="9308"/>
    <s v="CA-2015-128237"/>
    <d v="2015-03-25T00:00:00"/>
    <d v="2015-03-30T00:00:00"/>
    <x v="10"/>
    <s v="Standard Class"/>
    <x v="244"/>
    <x v="244"/>
    <s v="Consumer"/>
    <s v="United States"/>
    <s v="San Francisco"/>
    <s v="California"/>
    <n v="94110"/>
    <x v="1"/>
    <s v="OFF-AR-10003338"/>
    <s v="Office Supplies"/>
    <x v="1"/>
    <x v="6"/>
    <x v="1439"/>
    <n v="14.88"/>
  </r>
  <r>
    <n v="9309"/>
    <s v="CA-2015-128237"/>
    <d v="2015-03-25T00:00:00"/>
    <d v="2015-03-30T00:00:00"/>
    <x v="10"/>
    <s v="Standard Class"/>
    <x v="244"/>
    <x v="244"/>
    <s v="Consumer"/>
    <s v="United States"/>
    <s v="San Francisco"/>
    <s v="California"/>
    <n v="94110"/>
    <x v="1"/>
    <s v="TEC-AC-10002558"/>
    <s v="Technology"/>
    <x v="2"/>
    <x v="11"/>
    <x v="1555"/>
    <n v="45.48"/>
  </r>
  <r>
    <n v="9310"/>
    <s v="CA-2015-128237"/>
    <d v="2015-03-25T00:00:00"/>
    <d v="2015-03-30T00:00:00"/>
    <x v="10"/>
    <s v="Standard Class"/>
    <x v="244"/>
    <x v="244"/>
    <s v="Consumer"/>
    <s v="United States"/>
    <s v="San Francisco"/>
    <s v="California"/>
    <n v="94110"/>
    <x v="1"/>
    <s v="OFF-AR-10000034"/>
    <s v="Office Supplies"/>
    <x v="1"/>
    <x v="6"/>
    <x v="751"/>
    <n v="25.44"/>
  </r>
  <r>
    <n v="9311"/>
    <s v="US-2017-102141"/>
    <d v="2017-08-26T00:00:00"/>
    <d v="2017-08-31T00:00:00"/>
    <x v="0"/>
    <s v="Standard Class"/>
    <x v="629"/>
    <x v="629"/>
    <s v="Corporate"/>
    <s v="United States"/>
    <s v="New York City"/>
    <s v="New York"/>
    <n v="10024"/>
    <x v="3"/>
    <s v="OFF-BI-10001510"/>
    <s v="Office Supplies"/>
    <x v="1"/>
    <x v="8"/>
    <x v="709"/>
    <n v="146.68799999999999"/>
  </r>
  <r>
    <n v="9312"/>
    <s v="CA-2018-148642"/>
    <d v="2018-06-03T00:00:00"/>
    <d v="2018-03-12T00:00:00"/>
    <x v="9"/>
    <s v="Standard Class"/>
    <x v="386"/>
    <x v="386"/>
    <s v="Consumer"/>
    <s v="United States"/>
    <s v="Dallas"/>
    <s v="Texas"/>
    <n v="75220"/>
    <x v="2"/>
    <s v="OFF-LA-10000134"/>
    <s v="Office Supplies"/>
    <x v="1"/>
    <x v="2"/>
    <x v="85"/>
    <n v="4.9279999999999999"/>
  </r>
  <r>
    <n v="9313"/>
    <s v="CA-2018-148642"/>
    <d v="2018-06-03T00:00:00"/>
    <d v="2018-03-12T00:00:00"/>
    <x v="9"/>
    <s v="Standard Class"/>
    <x v="386"/>
    <x v="386"/>
    <s v="Consumer"/>
    <s v="United States"/>
    <s v="Dallas"/>
    <s v="Texas"/>
    <n v="75220"/>
    <x v="2"/>
    <s v="OFF-AR-10000588"/>
    <s v="Office Supplies"/>
    <x v="1"/>
    <x v="6"/>
    <x v="398"/>
    <n v="63.488"/>
  </r>
  <r>
    <n v="9314"/>
    <s v="CA-2016-111948"/>
    <d v="2016-11-11T00:00:00"/>
    <d v="2016-11-11T00:00:00"/>
    <x v="2"/>
    <s v="Same Day"/>
    <x v="122"/>
    <x v="122"/>
    <s v="Corporate"/>
    <s v="United States"/>
    <s v="Detroit"/>
    <s v="Michigan"/>
    <n v="48234"/>
    <x v="2"/>
    <s v="OFF-ST-10003282"/>
    <s v="Office Supplies"/>
    <x v="1"/>
    <x v="4"/>
    <x v="42"/>
    <n v="418.32"/>
  </r>
  <r>
    <n v="9315"/>
    <s v="CA-2016-111948"/>
    <d v="2016-11-11T00:00:00"/>
    <d v="2016-11-11T00:00:00"/>
    <x v="2"/>
    <s v="Same Day"/>
    <x v="122"/>
    <x v="122"/>
    <s v="Corporate"/>
    <s v="United States"/>
    <s v="Detroit"/>
    <s v="Michigan"/>
    <n v="48234"/>
    <x v="2"/>
    <s v="OFF-AP-10002311"/>
    <s v="Office Supplies"/>
    <x v="1"/>
    <x v="9"/>
    <x v="14"/>
    <n v="123.858"/>
  </r>
  <r>
    <n v="9316"/>
    <s v="CA-2017-161907"/>
    <d v="2017-05-04T00:00:00"/>
    <d v="2017-04-09T00:00:00"/>
    <x v="5"/>
    <s v="Standard Class"/>
    <x v="423"/>
    <x v="423"/>
    <s v="Consumer"/>
    <s v="United States"/>
    <s v="Philadelphia"/>
    <s v="Pennsylvania"/>
    <n v="19140"/>
    <x v="3"/>
    <s v="TEC-PH-10000141"/>
    <s v="Technology"/>
    <x v="2"/>
    <x v="7"/>
    <x v="1312"/>
    <n v="118.782"/>
  </r>
  <r>
    <n v="9317"/>
    <s v="CA-2017-161907"/>
    <d v="2017-05-04T00:00:00"/>
    <d v="2017-04-09T00:00:00"/>
    <x v="5"/>
    <s v="Standard Class"/>
    <x v="423"/>
    <x v="423"/>
    <s v="Consumer"/>
    <s v="United States"/>
    <s v="Philadelphia"/>
    <s v="Pennsylvania"/>
    <n v="19140"/>
    <x v="3"/>
    <s v="OFF-SU-10000646"/>
    <s v="Office Supplies"/>
    <x v="1"/>
    <x v="14"/>
    <x v="262"/>
    <n v="769.18399999999997"/>
  </r>
  <r>
    <n v="9318"/>
    <s v="CA-2018-124940"/>
    <d v="2018-02-21T00:00:00"/>
    <d v="2018-02-26T00:00:00"/>
    <x v="11"/>
    <s v="Standard Class"/>
    <x v="54"/>
    <x v="54"/>
    <s v="Consumer"/>
    <s v="United States"/>
    <s v="Carrollton"/>
    <s v="Texas"/>
    <n v="75007"/>
    <x v="2"/>
    <s v="TEC-AC-10002076"/>
    <s v="Technology"/>
    <x v="2"/>
    <x v="11"/>
    <x v="333"/>
    <n v="47.904000000000003"/>
  </r>
  <r>
    <n v="9319"/>
    <s v="US-2018-108343"/>
    <d v="2018-07-20T00:00:00"/>
    <d v="2018-07-25T00:00:00"/>
    <x v="6"/>
    <s v="Standard Class"/>
    <x v="255"/>
    <x v="255"/>
    <s v="Corporate"/>
    <s v="United States"/>
    <s v="New York City"/>
    <s v="New York"/>
    <n v="10009"/>
    <x v="3"/>
    <s v="OFF-PA-10000743"/>
    <s v="Office Supplies"/>
    <x v="1"/>
    <x v="10"/>
    <x v="578"/>
    <n v="13.36"/>
  </r>
  <r>
    <n v="9320"/>
    <s v="US-2018-108343"/>
    <d v="2018-07-20T00:00:00"/>
    <d v="2018-07-25T00:00:00"/>
    <x v="6"/>
    <s v="Standard Class"/>
    <x v="255"/>
    <x v="255"/>
    <s v="Corporate"/>
    <s v="United States"/>
    <s v="New York City"/>
    <s v="New York"/>
    <n v="10009"/>
    <x v="3"/>
    <s v="FUR-CH-10002780"/>
    <s v="Furniture"/>
    <x v="0"/>
    <x v="1"/>
    <x v="1841"/>
    <n v="163.76400000000001"/>
  </r>
  <r>
    <n v="9321"/>
    <s v="US-2018-108343"/>
    <d v="2018-07-20T00:00:00"/>
    <d v="2018-07-25T00:00:00"/>
    <x v="6"/>
    <s v="Standard Class"/>
    <x v="255"/>
    <x v="255"/>
    <s v="Corporate"/>
    <s v="United States"/>
    <s v="New York City"/>
    <s v="New York"/>
    <n v="10009"/>
    <x v="3"/>
    <s v="FUR-FU-10000747"/>
    <s v="Furniture"/>
    <x v="0"/>
    <x v="5"/>
    <x v="1751"/>
    <n v="183.92"/>
  </r>
  <r>
    <n v="9322"/>
    <s v="US-2017-111563"/>
    <d v="2017-04-11T00:00:00"/>
    <d v="2017-11-08T00:00:00"/>
    <x v="4"/>
    <s v="Standard Class"/>
    <x v="325"/>
    <x v="325"/>
    <s v="Consumer"/>
    <s v="United States"/>
    <s v="Houston"/>
    <s v="Texas"/>
    <n v="77041"/>
    <x v="2"/>
    <s v="FUR-FU-10002445"/>
    <s v="Furniture"/>
    <x v="0"/>
    <x v="5"/>
    <x v="1448"/>
    <n v="11.375999999999999"/>
  </r>
  <r>
    <n v="9323"/>
    <s v="US-2017-111563"/>
    <d v="2017-04-11T00:00:00"/>
    <d v="2017-11-08T00:00:00"/>
    <x v="4"/>
    <s v="Standard Class"/>
    <x v="325"/>
    <x v="325"/>
    <s v="Consumer"/>
    <s v="United States"/>
    <s v="Houston"/>
    <s v="Texas"/>
    <n v="77041"/>
    <x v="2"/>
    <s v="FUR-FU-10000723"/>
    <s v="Furniture"/>
    <x v="0"/>
    <x v="5"/>
    <x v="480"/>
    <n v="66.111999999999995"/>
  </r>
  <r>
    <n v="9324"/>
    <s v="CA-2018-121853"/>
    <d v="2018-09-23T00:00:00"/>
    <d v="2018-09-29T00:00:00"/>
    <x v="3"/>
    <s v="Standard Class"/>
    <x v="551"/>
    <x v="551"/>
    <s v="Consumer"/>
    <s v="United States"/>
    <s v="Los Angeles"/>
    <s v="California"/>
    <n v="90036"/>
    <x v="1"/>
    <s v="OFF-PA-10003641"/>
    <s v="Office Supplies"/>
    <x v="1"/>
    <x v="10"/>
    <x v="947"/>
    <n v="211.04"/>
  </r>
  <r>
    <n v="9325"/>
    <s v="CA-2018-121853"/>
    <d v="2018-09-23T00:00:00"/>
    <d v="2018-09-29T00:00:00"/>
    <x v="3"/>
    <s v="Standard Class"/>
    <x v="551"/>
    <x v="551"/>
    <s v="Consumer"/>
    <s v="United States"/>
    <s v="Los Angeles"/>
    <s v="California"/>
    <n v="90036"/>
    <x v="1"/>
    <s v="FUR-CH-10003973"/>
    <s v="Furniture"/>
    <x v="0"/>
    <x v="1"/>
    <x v="867"/>
    <n v="594.81600000000003"/>
  </r>
  <r>
    <n v="9326"/>
    <s v="CA-2018-121853"/>
    <d v="2018-09-23T00:00:00"/>
    <d v="2018-09-29T00:00:00"/>
    <x v="3"/>
    <s v="Standard Class"/>
    <x v="551"/>
    <x v="551"/>
    <s v="Consumer"/>
    <s v="United States"/>
    <s v="Los Angeles"/>
    <s v="California"/>
    <n v="90036"/>
    <x v="1"/>
    <s v="OFF-BI-10000977"/>
    <s v="Office Supplies"/>
    <x v="1"/>
    <x v="8"/>
    <x v="991"/>
    <n v="72.959999999999994"/>
  </r>
  <r>
    <n v="9327"/>
    <s v="US-2018-130687"/>
    <d v="2018-07-09T00:00:00"/>
    <d v="2018-09-10T00:00:00"/>
    <x v="6"/>
    <s v="First Class"/>
    <x v="418"/>
    <x v="418"/>
    <s v="Consumer"/>
    <s v="United States"/>
    <s v="Edmonds"/>
    <s v="Washington"/>
    <n v="98026"/>
    <x v="1"/>
    <s v="FUR-FU-10004053"/>
    <s v="Furniture"/>
    <x v="0"/>
    <x v="5"/>
    <x v="1642"/>
    <n v="80.959999999999994"/>
  </r>
  <r>
    <n v="9328"/>
    <s v="US-2018-130687"/>
    <d v="2018-07-09T00:00:00"/>
    <d v="2018-09-10T00:00:00"/>
    <x v="6"/>
    <s v="First Class"/>
    <x v="418"/>
    <x v="418"/>
    <s v="Consumer"/>
    <s v="United States"/>
    <s v="Edmonds"/>
    <s v="Washington"/>
    <n v="98026"/>
    <x v="1"/>
    <s v="TEC-PH-10002033"/>
    <s v="Technology"/>
    <x v="2"/>
    <x v="7"/>
    <x v="11"/>
    <n v="455.71199999999999"/>
  </r>
  <r>
    <n v="9329"/>
    <s v="US-2018-130687"/>
    <d v="2018-07-09T00:00:00"/>
    <d v="2018-09-10T00:00:00"/>
    <x v="6"/>
    <s v="First Class"/>
    <x v="418"/>
    <x v="418"/>
    <s v="Consumer"/>
    <s v="United States"/>
    <s v="Edmonds"/>
    <s v="Washington"/>
    <n v="98026"/>
    <x v="1"/>
    <s v="OFF-AR-10004260"/>
    <s v="Office Supplies"/>
    <x v="1"/>
    <x v="6"/>
    <x v="1490"/>
    <n v="25.98"/>
  </r>
  <r>
    <n v="9330"/>
    <s v="CA-2016-164497"/>
    <d v="2016-11-28T00:00:00"/>
    <d v="2016-11-30T00:00:00"/>
    <x v="2"/>
    <s v="First Class"/>
    <x v="219"/>
    <x v="219"/>
    <s v="Consumer"/>
    <s v="United States"/>
    <s v="San Francisco"/>
    <s v="California"/>
    <n v="94110"/>
    <x v="1"/>
    <s v="OFF-AP-10004655"/>
    <s v="Office Supplies"/>
    <x v="1"/>
    <x v="9"/>
    <x v="1616"/>
    <n v="45.28"/>
  </r>
  <r>
    <n v="9331"/>
    <s v="US-2016-153283"/>
    <d v="2016-12-11T00:00:00"/>
    <d v="2016-11-18T00:00:00"/>
    <x v="1"/>
    <s v="Standard Class"/>
    <x v="686"/>
    <x v="686"/>
    <s v="Consumer"/>
    <s v="United States"/>
    <s v="New York City"/>
    <s v="New York"/>
    <n v="10035"/>
    <x v="3"/>
    <s v="OFF-EN-10001539"/>
    <s v="Office Supplies"/>
    <x v="1"/>
    <x v="12"/>
    <x v="153"/>
    <n v="15.56"/>
  </r>
  <r>
    <n v="9332"/>
    <s v="CA-2017-108056"/>
    <d v="2017-09-29T00:00:00"/>
    <d v="2017-10-03T00:00:00"/>
    <x v="3"/>
    <s v="Standard Class"/>
    <x v="20"/>
    <x v="20"/>
    <s v="Corporate"/>
    <s v="United States"/>
    <s v="Springfield"/>
    <s v="Oregon"/>
    <n v="97477"/>
    <x v="1"/>
    <s v="TEC-PH-10001817"/>
    <s v="Technology"/>
    <x v="2"/>
    <x v="7"/>
    <x v="1106"/>
    <n v="859.2"/>
  </r>
  <r>
    <n v="9333"/>
    <s v="CA-2018-127726"/>
    <d v="2018-11-09T00:00:00"/>
    <d v="2018-09-13T00:00:00"/>
    <x v="2"/>
    <s v="Second Class"/>
    <x v="757"/>
    <x v="757"/>
    <s v="Consumer"/>
    <s v="United States"/>
    <s v="Georgetown"/>
    <s v="Kentucky"/>
    <n v="40324"/>
    <x v="0"/>
    <s v="OFF-AP-10002578"/>
    <s v="Office Supplies"/>
    <x v="1"/>
    <x v="9"/>
    <x v="414"/>
    <n v="195.68"/>
  </r>
  <r>
    <n v="9334"/>
    <s v="CA-2018-127726"/>
    <d v="2018-11-09T00:00:00"/>
    <d v="2018-09-13T00:00:00"/>
    <x v="2"/>
    <s v="Second Class"/>
    <x v="757"/>
    <x v="757"/>
    <s v="Consumer"/>
    <s v="United States"/>
    <s v="Georgetown"/>
    <s v="Kentucky"/>
    <n v="40324"/>
    <x v="0"/>
    <s v="OFF-FA-10000992"/>
    <s v="Office Supplies"/>
    <x v="1"/>
    <x v="13"/>
    <x v="1042"/>
    <n v="14.2"/>
  </r>
  <r>
    <n v="9335"/>
    <s v="CA-2018-110198"/>
    <d v="2018-01-05T00:00:00"/>
    <d v="2018-05-02T00:00:00"/>
    <x v="7"/>
    <s v="First Class"/>
    <x v="151"/>
    <x v="151"/>
    <s v="Consumer"/>
    <s v="United States"/>
    <s v="Coral Springs"/>
    <s v="Florida"/>
    <n v="33065"/>
    <x v="0"/>
    <s v="FUR-BO-10001798"/>
    <s v="Furniture"/>
    <x v="0"/>
    <x v="0"/>
    <x v="0"/>
    <n v="314.35199999999998"/>
  </r>
  <r>
    <n v="9336"/>
    <s v="CA-2018-110198"/>
    <d v="2018-01-05T00:00:00"/>
    <d v="2018-05-02T00:00:00"/>
    <x v="7"/>
    <s v="First Class"/>
    <x v="151"/>
    <x v="151"/>
    <s v="Consumer"/>
    <s v="United States"/>
    <s v="Coral Springs"/>
    <s v="Florida"/>
    <n v="33065"/>
    <x v="0"/>
    <s v="OFF-LA-10004409"/>
    <s v="Office Supplies"/>
    <x v="1"/>
    <x v="2"/>
    <x v="1559"/>
    <n v="4.6079999999999997"/>
  </r>
  <r>
    <n v="9337"/>
    <s v="CA-2018-130715"/>
    <d v="2018-09-16T00:00:00"/>
    <d v="2018-09-20T00:00:00"/>
    <x v="3"/>
    <s v="Standard Class"/>
    <x v="388"/>
    <x v="388"/>
    <s v="Corporate"/>
    <s v="United States"/>
    <s v="San Francisco"/>
    <s v="California"/>
    <n v="94110"/>
    <x v="1"/>
    <s v="OFF-FA-10000621"/>
    <s v="Office Supplies"/>
    <x v="1"/>
    <x v="13"/>
    <x v="110"/>
    <n v="17.899999999999999"/>
  </r>
  <r>
    <n v="9338"/>
    <s v="CA-2015-155264"/>
    <d v="2015-10-19T00:00:00"/>
    <d v="2015-10-22T00:00:00"/>
    <x v="8"/>
    <s v="Second Class"/>
    <x v="345"/>
    <x v="345"/>
    <s v="Corporate"/>
    <s v="United States"/>
    <s v="San Francisco"/>
    <s v="California"/>
    <n v="94110"/>
    <x v="1"/>
    <s v="OFF-BI-10003196"/>
    <s v="Office Supplies"/>
    <x v="1"/>
    <x v="8"/>
    <x v="1376"/>
    <n v="2.992"/>
  </r>
  <r>
    <n v="9339"/>
    <s v="CA-2015-155264"/>
    <d v="2015-10-19T00:00:00"/>
    <d v="2015-10-22T00:00:00"/>
    <x v="8"/>
    <s v="Second Class"/>
    <x v="345"/>
    <x v="345"/>
    <s v="Corporate"/>
    <s v="United States"/>
    <s v="San Francisco"/>
    <s v="California"/>
    <n v="94110"/>
    <x v="1"/>
    <s v="OFF-BI-10003727"/>
    <s v="Office Supplies"/>
    <x v="1"/>
    <x v="8"/>
    <x v="805"/>
    <n v="20.064"/>
  </r>
  <r>
    <n v="9340"/>
    <s v="CA-2015-155264"/>
    <d v="2015-10-19T00:00:00"/>
    <d v="2015-10-22T00:00:00"/>
    <x v="8"/>
    <s v="Second Class"/>
    <x v="345"/>
    <x v="345"/>
    <s v="Corporate"/>
    <s v="United States"/>
    <s v="San Francisco"/>
    <s v="California"/>
    <n v="94110"/>
    <x v="1"/>
    <s v="OFF-PA-10003228"/>
    <s v="Office Supplies"/>
    <x v="1"/>
    <x v="10"/>
    <x v="1677"/>
    <n v="146.72999999999999"/>
  </r>
  <r>
    <n v="9341"/>
    <s v="CA-2015-155264"/>
    <d v="2015-10-19T00:00:00"/>
    <d v="2015-10-22T00:00:00"/>
    <x v="8"/>
    <s v="Second Class"/>
    <x v="345"/>
    <x v="345"/>
    <s v="Corporate"/>
    <s v="United States"/>
    <s v="San Francisco"/>
    <s v="California"/>
    <n v="94110"/>
    <x v="1"/>
    <s v="OFF-LA-10002787"/>
    <s v="Office Supplies"/>
    <x v="1"/>
    <x v="2"/>
    <x v="547"/>
    <n v="18.75"/>
  </r>
  <r>
    <n v="9342"/>
    <s v="CA-2015-155264"/>
    <d v="2015-10-19T00:00:00"/>
    <d v="2015-10-22T00:00:00"/>
    <x v="8"/>
    <s v="Second Class"/>
    <x v="345"/>
    <x v="345"/>
    <s v="Corporate"/>
    <s v="United States"/>
    <s v="San Francisco"/>
    <s v="California"/>
    <n v="94110"/>
    <x v="1"/>
    <s v="TEC-PH-10001305"/>
    <s v="Technology"/>
    <x v="2"/>
    <x v="7"/>
    <x v="1680"/>
    <n v="117.57599999999999"/>
  </r>
  <r>
    <n v="9343"/>
    <s v="CA-2017-119123"/>
    <d v="2017-03-13T00:00:00"/>
    <d v="2017-03-18T00:00:00"/>
    <x v="10"/>
    <s v="Standard Class"/>
    <x v="748"/>
    <x v="748"/>
    <s v="Home Office"/>
    <s v="United States"/>
    <s v="Riverside"/>
    <s v="California"/>
    <n v="92503"/>
    <x v="1"/>
    <s v="OFF-BI-10001036"/>
    <s v="Office Supplies"/>
    <x v="1"/>
    <x v="8"/>
    <x v="624"/>
    <n v="51.183999999999997"/>
  </r>
  <r>
    <n v="9344"/>
    <s v="CA-2018-109085"/>
    <d v="2018-02-17T00:00:00"/>
    <d v="2018-02-20T00:00:00"/>
    <x v="11"/>
    <s v="First Class"/>
    <x v="278"/>
    <x v="278"/>
    <s v="Home Office"/>
    <s v="United States"/>
    <s v="Troy"/>
    <s v="Ohio"/>
    <n v="45373"/>
    <x v="3"/>
    <s v="FUR-TA-10001086"/>
    <s v="Furniture"/>
    <x v="0"/>
    <x v="3"/>
    <x v="1736"/>
    <n v="455.97"/>
  </r>
  <r>
    <n v="9345"/>
    <s v="CA-2018-109085"/>
    <d v="2018-02-17T00:00:00"/>
    <d v="2018-02-20T00:00:00"/>
    <x v="11"/>
    <s v="First Class"/>
    <x v="278"/>
    <x v="278"/>
    <s v="Home Office"/>
    <s v="United States"/>
    <s v="Troy"/>
    <s v="Ohio"/>
    <n v="45373"/>
    <x v="3"/>
    <s v="OFF-BI-10001525"/>
    <s v="Office Supplies"/>
    <x v="1"/>
    <x v="8"/>
    <x v="31"/>
    <n v="5.7149999999999999"/>
  </r>
  <r>
    <n v="9346"/>
    <s v="CA-2018-109085"/>
    <d v="2018-02-17T00:00:00"/>
    <d v="2018-02-20T00:00:00"/>
    <x v="11"/>
    <s v="First Class"/>
    <x v="278"/>
    <x v="278"/>
    <s v="Home Office"/>
    <s v="United States"/>
    <s v="Troy"/>
    <s v="Ohio"/>
    <n v="45373"/>
    <x v="3"/>
    <s v="TEC-PH-10000526"/>
    <s v="Technology"/>
    <x v="2"/>
    <x v="7"/>
    <x v="1472"/>
    <n v="57.594000000000001"/>
  </r>
  <r>
    <n v="9347"/>
    <s v="CA-2018-109085"/>
    <d v="2018-02-17T00:00:00"/>
    <d v="2018-02-20T00:00:00"/>
    <x v="11"/>
    <s v="First Class"/>
    <x v="278"/>
    <x v="278"/>
    <s v="Home Office"/>
    <s v="United States"/>
    <s v="Troy"/>
    <s v="Ohio"/>
    <n v="45373"/>
    <x v="3"/>
    <s v="FUR-FU-10004973"/>
    <s v="Furniture"/>
    <x v="0"/>
    <x v="5"/>
    <x v="1143"/>
    <n v="30.143999999999998"/>
  </r>
  <r>
    <n v="9348"/>
    <s v="CA-2018-109085"/>
    <d v="2018-02-17T00:00:00"/>
    <d v="2018-02-20T00:00:00"/>
    <x v="11"/>
    <s v="First Class"/>
    <x v="278"/>
    <x v="278"/>
    <s v="Home Office"/>
    <s v="United States"/>
    <s v="Troy"/>
    <s v="Ohio"/>
    <n v="45373"/>
    <x v="3"/>
    <s v="FUR-CH-10003981"/>
    <s v="Furniture"/>
    <x v="0"/>
    <x v="1"/>
    <x v="1175"/>
    <n v="899.43"/>
  </r>
  <r>
    <n v="9349"/>
    <s v="CA-2017-114860"/>
    <d v="2017-12-22T00:00:00"/>
    <d v="2017-12-28T00:00:00"/>
    <x v="1"/>
    <s v="Standard Class"/>
    <x v="35"/>
    <x v="35"/>
    <s v="Consumer"/>
    <s v="United States"/>
    <s v="Moreno Valley"/>
    <s v="California"/>
    <n v="92553"/>
    <x v="1"/>
    <s v="FUR-FU-10000277"/>
    <s v="Furniture"/>
    <x v="0"/>
    <x v="5"/>
    <x v="1795"/>
    <n v="842.72"/>
  </r>
  <r>
    <n v="9350"/>
    <s v="CA-2017-114860"/>
    <d v="2017-12-22T00:00:00"/>
    <d v="2017-12-28T00:00:00"/>
    <x v="1"/>
    <s v="Standard Class"/>
    <x v="35"/>
    <x v="35"/>
    <s v="Consumer"/>
    <s v="United States"/>
    <s v="Moreno Valley"/>
    <s v="California"/>
    <n v="92553"/>
    <x v="1"/>
    <s v="FUR-FU-10001934"/>
    <s v="Furniture"/>
    <x v="0"/>
    <x v="5"/>
    <x v="107"/>
    <n v="41.96"/>
  </r>
  <r>
    <n v="9351"/>
    <s v="CA-2017-159009"/>
    <d v="2017-09-23T00:00:00"/>
    <d v="2017-09-27T00:00:00"/>
    <x v="3"/>
    <s v="Standard Class"/>
    <x v="317"/>
    <x v="317"/>
    <s v="Corporate"/>
    <s v="United States"/>
    <s v="Seattle"/>
    <s v="Washington"/>
    <n v="98115"/>
    <x v="1"/>
    <s v="OFF-BI-10004970"/>
    <s v="Office Supplies"/>
    <x v="1"/>
    <x v="8"/>
    <x v="917"/>
    <n v="13.215999999999999"/>
  </r>
  <r>
    <n v="9352"/>
    <s v="CA-2017-159009"/>
    <d v="2017-09-23T00:00:00"/>
    <d v="2017-09-27T00:00:00"/>
    <x v="3"/>
    <s v="Standard Class"/>
    <x v="317"/>
    <x v="317"/>
    <s v="Corporate"/>
    <s v="United States"/>
    <s v="Seattle"/>
    <s v="Washington"/>
    <n v="98115"/>
    <x v="1"/>
    <s v="FUR-CH-10003396"/>
    <s v="Furniture"/>
    <x v="0"/>
    <x v="1"/>
    <x v="390"/>
    <n v="184.75200000000001"/>
  </r>
  <r>
    <n v="9353"/>
    <s v="CA-2018-148411"/>
    <d v="2018-09-24T00:00:00"/>
    <d v="2018-09-26T00:00:00"/>
    <x v="3"/>
    <s v="First Class"/>
    <x v="197"/>
    <x v="197"/>
    <s v="Consumer"/>
    <s v="United States"/>
    <s v="Chicago"/>
    <s v="Illinois"/>
    <n v="60623"/>
    <x v="2"/>
    <s v="FUR-CH-10003973"/>
    <s v="Furniture"/>
    <x v="0"/>
    <x v="1"/>
    <x v="867"/>
    <n v="520.46400000000006"/>
  </r>
  <r>
    <n v="9354"/>
    <s v="CA-2018-148411"/>
    <d v="2018-09-24T00:00:00"/>
    <d v="2018-09-26T00:00:00"/>
    <x v="3"/>
    <s v="First Class"/>
    <x v="197"/>
    <x v="197"/>
    <s v="Consumer"/>
    <s v="United States"/>
    <s v="Chicago"/>
    <s v="Illinois"/>
    <n v="60623"/>
    <x v="2"/>
    <s v="OFF-PA-10002109"/>
    <s v="Office Supplies"/>
    <x v="1"/>
    <x v="10"/>
    <x v="1780"/>
    <n v="11.423999999999999"/>
  </r>
  <r>
    <n v="9355"/>
    <s v="CA-2016-110324"/>
    <d v="2016-01-12T00:00:00"/>
    <d v="2016-12-05T00:00:00"/>
    <x v="7"/>
    <s v="Standard Class"/>
    <x v="15"/>
    <x v="15"/>
    <s v="Home Office"/>
    <s v="United States"/>
    <s v="Jackson"/>
    <s v="Michigan"/>
    <n v="49201"/>
    <x v="2"/>
    <s v="OFF-PA-10001826"/>
    <s v="Office Supplies"/>
    <x v="1"/>
    <x v="10"/>
    <x v="1759"/>
    <n v="19.440000000000001"/>
  </r>
  <r>
    <n v="9356"/>
    <s v="CA-2016-110324"/>
    <d v="2016-01-12T00:00:00"/>
    <d v="2016-12-05T00:00:00"/>
    <x v="7"/>
    <s v="Standard Class"/>
    <x v="15"/>
    <x v="15"/>
    <s v="Home Office"/>
    <s v="United States"/>
    <s v="Jackson"/>
    <s v="Michigan"/>
    <n v="49201"/>
    <x v="2"/>
    <s v="OFF-AR-10000823"/>
    <s v="Office Supplies"/>
    <x v="1"/>
    <x v="6"/>
    <x v="1052"/>
    <n v="3.64"/>
  </r>
  <r>
    <n v="9357"/>
    <s v="CA-2016-110324"/>
    <d v="2016-01-12T00:00:00"/>
    <d v="2016-12-05T00:00:00"/>
    <x v="7"/>
    <s v="Standard Class"/>
    <x v="15"/>
    <x v="15"/>
    <s v="Home Office"/>
    <s v="United States"/>
    <s v="Jackson"/>
    <s v="Michigan"/>
    <n v="49201"/>
    <x v="2"/>
    <s v="OFF-PA-10001776"/>
    <s v="Office Supplies"/>
    <x v="1"/>
    <x v="10"/>
    <x v="1272"/>
    <n v="18.54"/>
  </r>
  <r>
    <n v="9358"/>
    <s v="CA-2017-168046"/>
    <d v="2017-01-25T00:00:00"/>
    <d v="2017-01-28T00:00:00"/>
    <x v="7"/>
    <s v="Second Class"/>
    <x v="63"/>
    <x v="63"/>
    <s v="Corporate"/>
    <s v="United States"/>
    <s v="New York City"/>
    <s v="New York"/>
    <n v="10024"/>
    <x v="3"/>
    <s v="OFF-BI-10003676"/>
    <s v="Office Supplies"/>
    <x v="1"/>
    <x v="8"/>
    <x v="824"/>
    <n v="43.12"/>
  </r>
  <r>
    <n v="9359"/>
    <s v="CA-2017-168046"/>
    <d v="2017-01-25T00:00:00"/>
    <d v="2017-01-28T00:00:00"/>
    <x v="7"/>
    <s v="Second Class"/>
    <x v="63"/>
    <x v="63"/>
    <s v="Corporate"/>
    <s v="United States"/>
    <s v="New York City"/>
    <s v="New York"/>
    <n v="10024"/>
    <x v="3"/>
    <s v="FUR-TA-10001095"/>
    <s v="Furniture"/>
    <x v="0"/>
    <x v="3"/>
    <x v="616"/>
    <n v="313.72199999999998"/>
  </r>
  <r>
    <n v="9360"/>
    <s v="CA-2017-168046"/>
    <d v="2017-01-25T00:00:00"/>
    <d v="2017-01-28T00:00:00"/>
    <x v="7"/>
    <s v="Second Class"/>
    <x v="63"/>
    <x v="63"/>
    <s v="Corporate"/>
    <s v="United States"/>
    <s v="New York City"/>
    <s v="New York"/>
    <n v="10024"/>
    <x v="3"/>
    <s v="FUR-FU-10000747"/>
    <s v="Furniture"/>
    <x v="0"/>
    <x v="5"/>
    <x v="1751"/>
    <n v="45.98"/>
  </r>
  <r>
    <n v="9361"/>
    <s v="CA-2017-168046"/>
    <d v="2017-01-25T00:00:00"/>
    <d v="2017-01-28T00:00:00"/>
    <x v="7"/>
    <s v="Second Class"/>
    <x v="63"/>
    <x v="63"/>
    <s v="Corporate"/>
    <s v="United States"/>
    <s v="New York City"/>
    <s v="New York"/>
    <n v="10024"/>
    <x v="3"/>
    <s v="OFF-ST-10004337"/>
    <s v="Office Supplies"/>
    <x v="1"/>
    <x v="4"/>
    <x v="847"/>
    <n v="428.68"/>
  </r>
  <r>
    <n v="9362"/>
    <s v="CA-2018-111591"/>
    <d v="2018-03-21T00:00:00"/>
    <d v="2018-03-25T00:00:00"/>
    <x v="10"/>
    <s v="Standard Class"/>
    <x v="28"/>
    <x v="28"/>
    <s v="Home Office"/>
    <s v="United States"/>
    <s v="Seattle"/>
    <s v="Washington"/>
    <n v="98105"/>
    <x v="1"/>
    <s v="OFF-BI-10004410"/>
    <s v="Office Supplies"/>
    <x v="1"/>
    <x v="8"/>
    <x v="48"/>
    <n v="30.576000000000001"/>
  </r>
  <r>
    <n v="9363"/>
    <s v="CA-2018-111591"/>
    <d v="2018-03-21T00:00:00"/>
    <d v="2018-03-25T00:00:00"/>
    <x v="10"/>
    <s v="Standard Class"/>
    <x v="28"/>
    <x v="28"/>
    <s v="Home Office"/>
    <s v="United States"/>
    <s v="Seattle"/>
    <s v="Washington"/>
    <n v="98105"/>
    <x v="1"/>
    <s v="OFF-FA-10004838"/>
    <s v="Office Supplies"/>
    <x v="1"/>
    <x v="13"/>
    <x v="800"/>
    <n v="13.02"/>
  </r>
  <r>
    <n v="9364"/>
    <s v="CA-2018-111591"/>
    <d v="2018-03-21T00:00:00"/>
    <d v="2018-03-25T00:00:00"/>
    <x v="10"/>
    <s v="Standard Class"/>
    <x v="28"/>
    <x v="28"/>
    <s v="Home Office"/>
    <s v="United States"/>
    <s v="Seattle"/>
    <s v="Washington"/>
    <n v="98105"/>
    <x v="1"/>
    <s v="FUR-FU-10002364"/>
    <s v="Furniture"/>
    <x v="0"/>
    <x v="5"/>
    <x v="1240"/>
    <n v="22.14"/>
  </r>
  <r>
    <n v="9365"/>
    <s v="CA-2018-111591"/>
    <d v="2018-03-21T00:00:00"/>
    <d v="2018-03-25T00:00:00"/>
    <x v="10"/>
    <s v="Standard Class"/>
    <x v="28"/>
    <x v="28"/>
    <s v="Home Office"/>
    <s v="United States"/>
    <s v="Seattle"/>
    <s v="Washington"/>
    <n v="98105"/>
    <x v="1"/>
    <s v="OFF-ST-10001809"/>
    <s v="Office Supplies"/>
    <x v="1"/>
    <x v="4"/>
    <x v="435"/>
    <n v="359.32"/>
  </r>
  <r>
    <n v="9366"/>
    <s v="US-2015-166828"/>
    <d v="2015-08-22T00:00:00"/>
    <d v="2015-08-25T00:00:00"/>
    <x v="0"/>
    <s v="First Class"/>
    <x v="226"/>
    <x v="226"/>
    <s v="Consumer"/>
    <s v="United States"/>
    <s v="Saint Charles"/>
    <s v="Missouri"/>
    <n v="63301"/>
    <x v="2"/>
    <s v="OFF-PA-10001846"/>
    <s v="Office Supplies"/>
    <x v="1"/>
    <x v="10"/>
    <x v="1816"/>
    <n v="11.56"/>
  </r>
  <r>
    <n v="9367"/>
    <s v="CA-2015-108147"/>
    <d v="2015-08-06T00:00:00"/>
    <d v="2015-06-13T00:00:00"/>
    <x v="0"/>
    <s v="Standard Class"/>
    <x v="502"/>
    <x v="502"/>
    <s v="Consumer"/>
    <s v="United States"/>
    <s v="Long Beach"/>
    <s v="New York"/>
    <n v="11561"/>
    <x v="3"/>
    <s v="OFF-BI-10003876"/>
    <s v="Office Supplies"/>
    <x v="1"/>
    <x v="8"/>
    <x v="1626"/>
    <n v="68.48"/>
  </r>
  <r>
    <n v="9368"/>
    <s v="CA-2015-108147"/>
    <d v="2015-08-06T00:00:00"/>
    <d v="2015-06-13T00:00:00"/>
    <x v="0"/>
    <s v="Standard Class"/>
    <x v="502"/>
    <x v="502"/>
    <s v="Consumer"/>
    <s v="United States"/>
    <s v="Long Beach"/>
    <s v="New York"/>
    <n v="11561"/>
    <x v="3"/>
    <s v="OFF-ST-10003470"/>
    <s v="Office Supplies"/>
    <x v="1"/>
    <x v="4"/>
    <x v="1348"/>
    <n v="1676.88"/>
  </r>
  <r>
    <n v="9369"/>
    <s v="CA-2017-154998"/>
    <d v="2017-07-04T00:00:00"/>
    <d v="2017-04-09T00:00:00"/>
    <x v="6"/>
    <s v="First Class"/>
    <x v="20"/>
    <x v="20"/>
    <s v="Corporate"/>
    <s v="United States"/>
    <s v="Lakewood"/>
    <s v="New Jersey"/>
    <n v="8701"/>
    <x v="3"/>
    <s v="OFF-PA-10004243"/>
    <s v="Office Supplies"/>
    <x v="1"/>
    <x v="10"/>
    <x v="274"/>
    <n v="37.94"/>
  </r>
  <r>
    <n v="9370"/>
    <s v="CA-2018-113460"/>
    <d v="2018-07-11T00:00:00"/>
    <d v="2018-11-09T00:00:00"/>
    <x v="6"/>
    <s v="Second Class"/>
    <x v="471"/>
    <x v="471"/>
    <s v="Corporate"/>
    <s v="United States"/>
    <s v="Clinton"/>
    <s v="Maryland"/>
    <n v="20735"/>
    <x v="3"/>
    <s v="FUR-CH-10000422"/>
    <s v="Furniture"/>
    <x v="0"/>
    <x v="1"/>
    <x v="1441"/>
    <n v="272.97000000000003"/>
  </r>
  <r>
    <n v="9371"/>
    <s v="CA-2016-111339"/>
    <d v="2016-05-29T00:00:00"/>
    <d v="2016-05-31T00:00:00"/>
    <x v="5"/>
    <s v="First Class"/>
    <x v="778"/>
    <x v="778"/>
    <s v="Corporate"/>
    <s v="United States"/>
    <s v="Columbus"/>
    <s v="Ohio"/>
    <n v="43229"/>
    <x v="3"/>
    <s v="FUR-FU-10002506"/>
    <s v="Furniture"/>
    <x v="0"/>
    <x v="5"/>
    <x v="1811"/>
    <n v="41.567999999999998"/>
  </r>
  <r>
    <n v="9372"/>
    <s v="CA-2016-111339"/>
    <d v="2016-05-29T00:00:00"/>
    <d v="2016-05-31T00:00:00"/>
    <x v="5"/>
    <s v="First Class"/>
    <x v="778"/>
    <x v="778"/>
    <s v="Corporate"/>
    <s v="United States"/>
    <s v="Columbus"/>
    <s v="Ohio"/>
    <n v="43229"/>
    <x v="3"/>
    <s v="FUR-CH-10000863"/>
    <s v="Furniture"/>
    <x v="0"/>
    <x v="1"/>
    <x v="83"/>
    <n v="317.05799999999999"/>
  </r>
  <r>
    <n v="9373"/>
    <s v="CA-2016-111339"/>
    <d v="2016-05-29T00:00:00"/>
    <d v="2016-05-31T00:00:00"/>
    <x v="5"/>
    <s v="First Class"/>
    <x v="778"/>
    <x v="778"/>
    <s v="Corporate"/>
    <s v="United States"/>
    <s v="Columbus"/>
    <s v="Ohio"/>
    <n v="43229"/>
    <x v="3"/>
    <s v="OFF-FA-10002988"/>
    <s v="Office Supplies"/>
    <x v="1"/>
    <x v="13"/>
    <x v="132"/>
    <n v="8.0399999999999991"/>
  </r>
  <r>
    <n v="9374"/>
    <s v="CA-2018-102820"/>
    <d v="2018-07-05T00:00:00"/>
    <d v="2018-05-11T00:00:00"/>
    <x v="6"/>
    <s v="Standard Class"/>
    <x v="229"/>
    <x v="229"/>
    <s v="Consumer"/>
    <s v="United States"/>
    <s v="Pasadena"/>
    <s v="California"/>
    <n v="91104"/>
    <x v="1"/>
    <s v="TEC-PH-10003437"/>
    <s v="Technology"/>
    <x v="2"/>
    <x v="7"/>
    <x v="922"/>
    <n v="419.94400000000002"/>
  </r>
  <r>
    <n v="9375"/>
    <s v="CA-2017-149671"/>
    <d v="2017-05-06T00:00:00"/>
    <d v="2017-06-09T00:00:00"/>
    <x v="5"/>
    <s v="Standard Class"/>
    <x v="33"/>
    <x v="33"/>
    <s v="Corporate"/>
    <s v="United States"/>
    <s v="Seattle"/>
    <s v="Washington"/>
    <n v="98105"/>
    <x v="1"/>
    <s v="OFF-SU-10002537"/>
    <s v="Office Supplies"/>
    <x v="1"/>
    <x v="14"/>
    <x v="682"/>
    <n v="61.38"/>
  </r>
  <r>
    <n v="9376"/>
    <s v="CA-2016-126347"/>
    <d v="2016-12-14T00:00:00"/>
    <d v="2016-12-19T00:00:00"/>
    <x v="1"/>
    <s v="Second Class"/>
    <x v="219"/>
    <x v="219"/>
    <s v="Consumer"/>
    <s v="United States"/>
    <s v="Los Angeles"/>
    <s v="California"/>
    <n v="90045"/>
    <x v="1"/>
    <s v="TEC-AC-10003063"/>
    <s v="Technology"/>
    <x v="2"/>
    <x v="11"/>
    <x v="1061"/>
    <n v="50"/>
  </r>
  <r>
    <n v="9377"/>
    <s v="CA-2018-108756"/>
    <d v="2018-12-25T00:00:00"/>
    <d v="2018-12-29T00:00:00"/>
    <x v="1"/>
    <s v="Standard Class"/>
    <x v="22"/>
    <x v="22"/>
    <s v="Consumer"/>
    <s v="United States"/>
    <s v="East Orange"/>
    <s v="New Jersey"/>
    <n v="7017"/>
    <x v="3"/>
    <s v="TEC-AC-10003237"/>
    <s v="Technology"/>
    <x v="2"/>
    <x v="11"/>
    <x v="1640"/>
    <n v="31.8"/>
  </r>
  <r>
    <n v="9378"/>
    <s v="CA-2018-155362"/>
    <d v="2018-12-17T00:00:00"/>
    <d v="2018-12-21T00:00:00"/>
    <x v="1"/>
    <s v="Standard Class"/>
    <x v="317"/>
    <x v="317"/>
    <s v="Corporate"/>
    <s v="United States"/>
    <s v="Eau Claire"/>
    <s v="Wisconsin"/>
    <n v="54703"/>
    <x v="2"/>
    <s v="OFF-ST-10001031"/>
    <s v="Office Supplies"/>
    <x v="1"/>
    <x v="4"/>
    <x v="1560"/>
    <n v="32.56"/>
  </r>
  <r>
    <n v="9379"/>
    <s v="CA-2017-117625"/>
    <d v="2017-10-05T00:00:00"/>
    <d v="2017-05-15T00:00:00"/>
    <x v="8"/>
    <s v="Standard Class"/>
    <x v="421"/>
    <x v="421"/>
    <s v="Consumer"/>
    <s v="United States"/>
    <s v="Chicago"/>
    <s v="Illinois"/>
    <n v="60610"/>
    <x v="2"/>
    <s v="OFF-EN-10001535"/>
    <s v="Office Supplies"/>
    <x v="1"/>
    <x v="12"/>
    <x v="1842"/>
    <n v="7.0720000000000001"/>
  </r>
  <r>
    <n v="9380"/>
    <s v="CA-2015-154158"/>
    <d v="2015-12-23T00:00:00"/>
    <d v="2015-12-27T00:00:00"/>
    <x v="1"/>
    <s v="Second Class"/>
    <x v="113"/>
    <x v="113"/>
    <s v="Consumer"/>
    <s v="United States"/>
    <s v="Tampa"/>
    <s v="Florida"/>
    <n v="33614"/>
    <x v="0"/>
    <s v="OFF-PA-10001295"/>
    <s v="Office Supplies"/>
    <x v="1"/>
    <x v="10"/>
    <x v="1220"/>
    <n v="45.527999999999999"/>
  </r>
  <r>
    <n v="9381"/>
    <s v="CA-2015-154158"/>
    <d v="2015-12-23T00:00:00"/>
    <d v="2015-12-27T00:00:00"/>
    <x v="1"/>
    <s v="Second Class"/>
    <x v="113"/>
    <x v="113"/>
    <s v="Consumer"/>
    <s v="United States"/>
    <s v="Tampa"/>
    <s v="Florida"/>
    <n v="33614"/>
    <x v="0"/>
    <s v="FUR-CH-10004698"/>
    <s v="Furniture"/>
    <x v="0"/>
    <x v="1"/>
    <x v="168"/>
    <n v="64.784000000000006"/>
  </r>
  <r>
    <n v="9382"/>
    <s v="CA-2015-154158"/>
    <d v="2015-12-23T00:00:00"/>
    <d v="2015-12-27T00:00:00"/>
    <x v="1"/>
    <s v="Second Class"/>
    <x v="113"/>
    <x v="113"/>
    <s v="Consumer"/>
    <s v="United States"/>
    <s v="Tampa"/>
    <s v="Florida"/>
    <n v="33614"/>
    <x v="0"/>
    <s v="OFF-ST-10000078"/>
    <s v="Office Supplies"/>
    <x v="1"/>
    <x v="4"/>
    <x v="1227"/>
    <n v="424.27199999999999"/>
  </r>
  <r>
    <n v="9383"/>
    <s v="CA-2015-154158"/>
    <d v="2015-12-23T00:00:00"/>
    <d v="2015-12-27T00:00:00"/>
    <x v="1"/>
    <s v="Second Class"/>
    <x v="113"/>
    <x v="113"/>
    <s v="Consumer"/>
    <s v="United States"/>
    <s v="Tampa"/>
    <s v="Florida"/>
    <n v="33614"/>
    <x v="0"/>
    <s v="OFF-AR-10001868"/>
    <s v="Office Supplies"/>
    <x v="1"/>
    <x v="6"/>
    <x v="59"/>
    <n v="1.3440000000000001"/>
  </r>
  <r>
    <n v="9384"/>
    <s v="CA-2015-154158"/>
    <d v="2015-12-23T00:00:00"/>
    <d v="2015-12-27T00:00:00"/>
    <x v="1"/>
    <s v="Second Class"/>
    <x v="113"/>
    <x v="113"/>
    <s v="Consumer"/>
    <s v="United States"/>
    <s v="Tampa"/>
    <s v="Florida"/>
    <n v="33614"/>
    <x v="0"/>
    <s v="OFF-ST-10004950"/>
    <s v="Office Supplies"/>
    <x v="1"/>
    <x v="4"/>
    <x v="1009"/>
    <n v="83.92"/>
  </r>
  <r>
    <n v="9385"/>
    <s v="CA-2018-100433"/>
    <d v="2018-11-08T00:00:00"/>
    <d v="2018-08-16T00:00:00"/>
    <x v="2"/>
    <s v="Standard Class"/>
    <x v="319"/>
    <x v="319"/>
    <s v="Home Office"/>
    <s v="United States"/>
    <s v="New York City"/>
    <s v="New York"/>
    <n v="10009"/>
    <x v="3"/>
    <s v="OFF-PA-10003441"/>
    <s v="Office Supplies"/>
    <x v="1"/>
    <x v="10"/>
    <x v="490"/>
    <n v="25.92"/>
  </r>
  <r>
    <n v="9386"/>
    <s v="CA-2018-163097"/>
    <d v="2018-08-27T00:00:00"/>
    <d v="2018-08-31T00:00:00"/>
    <x v="0"/>
    <s v="Standard Class"/>
    <x v="227"/>
    <x v="227"/>
    <s v="Consumer"/>
    <s v="United States"/>
    <s v="Mesa"/>
    <s v="Arizona"/>
    <n v="85204"/>
    <x v="1"/>
    <s v="FUR-FU-10004973"/>
    <s v="Furniture"/>
    <x v="0"/>
    <x v="5"/>
    <x v="1143"/>
    <n v="120.57599999999999"/>
  </r>
  <r>
    <n v="9387"/>
    <s v="US-2018-127292"/>
    <d v="2018-01-19T00:00:00"/>
    <d v="2018-01-23T00:00:00"/>
    <x v="7"/>
    <s v="Standard Class"/>
    <x v="528"/>
    <x v="528"/>
    <s v="Consumer"/>
    <s v="United States"/>
    <s v="Burlington"/>
    <s v="Vermont"/>
    <n v="10009"/>
    <x v="3"/>
    <s v="OFF-PA-10000157"/>
    <s v="Office Supplies"/>
    <x v="1"/>
    <x v="10"/>
    <x v="369"/>
    <n v="79.92"/>
  </r>
  <r>
    <n v="9388"/>
    <s v="US-2018-127292"/>
    <d v="2018-01-19T00:00:00"/>
    <d v="2018-01-23T00:00:00"/>
    <x v="7"/>
    <s v="Standard Class"/>
    <x v="528"/>
    <x v="528"/>
    <s v="Consumer"/>
    <s v="United States"/>
    <s v="Burlington"/>
    <s v="Vermont"/>
    <n v="10009"/>
    <x v="3"/>
    <s v="OFF-PA-10001970"/>
    <s v="Office Supplies"/>
    <x v="1"/>
    <x v="10"/>
    <x v="314"/>
    <n v="12.28"/>
  </r>
  <r>
    <n v="9389"/>
    <s v="US-2018-127292"/>
    <d v="2018-01-19T00:00:00"/>
    <d v="2018-01-23T00:00:00"/>
    <x v="7"/>
    <s v="Standard Class"/>
    <x v="528"/>
    <x v="528"/>
    <s v="Consumer"/>
    <s v="United States"/>
    <s v="Burlington"/>
    <s v="Vermont"/>
    <n v="10009"/>
    <x v="3"/>
    <s v="OFF-AP-10000828"/>
    <s v="Office Supplies"/>
    <x v="1"/>
    <x v="9"/>
    <x v="1096"/>
    <n v="542.94000000000005"/>
  </r>
  <r>
    <n v="9390"/>
    <s v="US-2018-127292"/>
    <d v="2018-01-19T00:00:00"/>
    <d v="2018-01-23T00:00:00"/>
    <x v="7"/>
    <s v="Standard Class"/>
    <x v="528"/>
    <x v="528"/>
    <s v="Consumer"/>
    <s v="United States"/>
    <s v="Burlington"/>
    <s v="Vermont"/>
    <n v="10009"/>
    <x v="3"/>
    <s v="OFF-EN-10001509"/>
    <s v="Office Supplies"/>
    <x v="1"/>
    <x v="12"/>
    <x v="29"/>
    <n v="2.04"/>
  </r>
  <r>
    <n v="9391"/>
    <s v="CA-2016-163734"/>
    <d v="2016-06-19T00:00:00"/>
    <d v="2016-06-24T00:00:00"/>
    <x v="9"/>
    <s v="Standard Class"/>
    <x v="454"/>
    <x v="454"/>
    <s v="Home Office"/>
    <s v="United States"/>
    <s v="Houston"/>
    <s v="Texas"/>
    <n v="77070"/>
    <x v="2"/>
    <s v="OFF-ST-10003692"/>
    <s v="Office Supplies"/>
    <x v="1"/>
    <x v="4"/>
    <x v="1262"/>
    <n v="228.92"/>
  </r>
  <r>
    <n v="9392"/>
    <s v="CA-2018-162474"/>
    <d v="2018-03-13T00:00:00"/>
    <d v="2018-03-16T00:00:00"/>
    <x v="10"/>
    <s v="First Class"/>
    <x v="395"/>
    <x v="395"/>
    <s v="Corporate"/>
    <s v="United States"/>
    <s v="Aurora"/>
    <s v="Illinois"/>
    <n v="60505"/>
    <x v="2"/>
    <s v="TEC-PH-10004700"/>
    <s v="Technology"/>
    <x v="2"/>
    <x v="7"/>
    <x v="851"/>
    <n v="7.992"/>
  </r>
  <r>
    <n v="9393"/>
    <s v="CA-2016-130848"/>
    <d v="2016-10-25T00:00:00"/>
    <d v="2016-10-25T00:00:00"/>
    <x v="8"/>
    <s v="Same Day"/>
    <x v="375"/>
    <x v="375"/>
    <s v="Corporate"/>
    <s v="United States"/>
    <s v="Denver"/>
    <s v="Colorado"/>
    <n v="80219"/>
    <x v="1"/>
    <s v="FUR-CH-10000422"/>
    <s v="Furniture"/>
    <x v="0"/>
    <x v="1"/>
    <x v="1441"/>
    <n v="582.33600000000001"/>
  </r>
  <r>
    <n v="9394"/>
    <s v="CA-2015-125997"/>
    <d v="2015-09-20T00:00:00"/>
    <d v="2015-09-23T00:00:00"/>
    <x v="3"/>
    <s v="First Class"/>
    <x v="596"/>
    <x v="596"/>
    <s v="Consumer"/>
    <s v="United States"/>
    <s v="New York City"/>
    <s v="New York"/>
    <n v="10011"/>
    <x v="3"/>
    <s v="TEC-PH-10003484"/>
    <s v="Technology"/>
    <x v="2"/>
    <x v="7"/>
    <x v="1539"/>
    <n v="629.95000000000005"/>
  </r>
  <r>
    <n v="9395"/>
    <s v="CA-2015-125997"/>
    <d v="2015-09-20T00:00:00"/>
    <d v="2015-09-23T00:00:00"/>
    <x v="3"/>
    <s v="First Class"/>
    <x v="596"/>
    <x v="596"/>
    <s v="Consumer"/>
    <s v="United States"/>
    <s v="New York City"/>
    <s v="New York"/>
    <n v="10011"/>
    <x v="3"/>
    <s v="FUR-CH-10001394"/>
    <s v="Furniture"/>
    <x v="0"/>
    <x v="1"/>
    <x v="654"/>
    <n v="631.78200000000004"/>
  </r>
  <r>
    <n v="9396"/>
    <s v="CA-2015-125997"/>
    <d v="2015-09-20T00:00:00"/>
    <d v="2015-09-23T00:00:00"/>
    <x v="3"/>
    <s v="First Class"/>
    <x v="596"/>
    <x v="596"/>
    <s v="Consumer"/>
    <s v="United States"/>
    <s v="New York City"/>
    <s v="New York"/>
    <n v="10011"/>
    <x v="3"/>
    <s v="FUR-BO-10002213"/>
    <s v="Furniture"/>
    <x v="0"/>
    <x v="0"/>
    <x v="1232"/>
    <n v="801.56799999999998"/>
  </r>
  <r>
    <n v="9397"/>
    <s v="CA-2015-125997"/>
    <d v="2015-09-20T00:00:00"/>
    <d v="2015-09-23T00:00:00"/>
    <x v="3"/>
    <s v="First Class"/>
    <x v="596"/>
    <x v="596"/>
    <s v="Consumer"/>
    <s v="United States"/>
    <s v="New York City"/>
    <s v="New York"/>
    <n v="10011"/>
    <x v="3"/>
    <s v="OFF-LA-10002762"/>
    <s v="Office Supplies"/>
    <x v="1"/>
    <x v="2"/>
    <x v="49"/>
    <n v="75.180000000000007"/>
  </r>
  <r>
    <n v="9398"/>
    <s v="CA-2015-125997"/>
    <d v="2015-09-20T00:00:00"/>
    <d v="2015-09-23T00:00:00"/>
    <x v="3"/>
    <s v="First Class"/>
    <x v="596"/>
    <x v="596"/>
    <s v="Consumer"/>
    <s v="United States"/>
    <s v="New York City"/>
    <s v="New York"/>
    <n v="10011"/>
    <x v="3"/>
    <s v="OFF-AP-10003842"/>
    <s v="Office Supplies"/>
    <x v="1"/>
    <x v="9"/>
    <x v="1256"/>
    <n v="30.98"/>
  </r>
  <r>
    <n v="9399"/>
    <s v="CA-2015-125997"/>
    <d v="2015-09-20T00:00:00"/>
    <d v="2015-09-23T00:00:00"/>
    <x v="3"/>
    <s v="First Class"/>
    <x v="596"/>
    <x v="596"/>
    <s v="Consumer"/>
    <s v="United States"/>
    <s v="New York City"/>
    <s v="New York"/>
    <n v="10011"/>
    <x v="3"/>
    <s v="TEC-PH-10003072"/>
    <s v="Technology"/>
    <x v="2"/>
    <x v="7"/>
    <x v="1319"/>
    <n v="1349.91"/>
  </r>
  <r>
    <n v="9400"/>
    <s v="CA-2017-103128"/>
    <d v="2017-11-11T00:00:00"/>
    <d v="2017-11-15T00:00:00"/>
    <x v="2"/>
    <s v="Standard Class"/>
    <x v="790"/>
    <x v="790"/>
    <s v="Consumer"/>
    <s v="United States"/>
    <s v="Arlington Heights"/>
    <s v="Illinois"/>
    <n v="60004"/>
    <x v="2"/>
    <s v="OFF-AR-10003394"/>
    <s v="Office Supplies"/>
    <x v="1"/>
    <x v="6"/>
    <x v="501"/>
    <n v="14.112"/>
  </r>
  <r>
    <n v="9401"/>
    <s v="CA-2016-167696"/>
    <d v="2016-09-16T00:00:00"/>
    <d v="2016-09-21T00:00:00"/>
    <x v="3"/>
    <s v="Standard Class"/>
    <x v="214"/>
    <x v="214"/>
    <s v="Consumer"/>
    <s v="United States"/>
    <s v="Newport News"/>
    <s v="Virginia"/>
    <n v="23602"/>
    <x v="0"/>
    <s v="OFF-EN-10001539"/>
    <s v="Office Supplies"/>
    <x v="1"/>
    <x v="12"/>
    <x v="153"/>
    <n v="31.12"/>
  </r>
  <r>
    <n v="9402"/>
    <s v="CA-2015-159814"/>
    <d v="2015-06-24T00:00:00"/>
    <d v="2015-06-28T00:00:00"/>
    <x v="9"/>
    <s v="Standard Class"/>
    <x v="221"/>
    <x v="221"/>
    <s v="Consumer"/>
    <s v="United States"/>
    <s v="Tucson"/>
    <s v="Arizona"/>
    <n v="85705"/>
    <x v="1"/>
    <s v="FUR-FU-10001731"/>
    <s v="Furniture"/>
    <x v="0"/>
    <x v="5"/>
    <x v="1556"/>
    <n v="4.2720000000000002"/>
  </r>
  <r>
    <n v="9403"/>
    <s v="CA-2017-105459"/>
    <d v="2017-12-08T00:00:00"/>
    <d v="2017-08-17T00:00:00"/>
    <x v="1"/>
    <s v="Second Class"/>
    <x v="413"/>
    <x v="413"/>
    <s v="Consumer"/>
    <s v="United States"/>
    <s v="New York City"/>
    <s v="New York"/>
    <n v="10024"/>
    <x v="3"/>
    <s v="FUR-TA-10001095"/>
    <s v="Furniture"/>
    <x v="0"/>
    <x v="3"/>
    <x v="616"/>
    <n v="209.148"/>
  </r>
  <r>
    <n v="9404"/>
    <s v="CA-2017-105459"/>
    <d v="2017-12-08T00:00:00"/>
    <d v="2017-08-17T00:00:00"/>
    <x v="1"/>
    <s v="Second Class"/>
    <x v="413"/>
    <x v="413"/>
    <s v="Consumer"/>
    <s v="United States"/>
    <s v="New York City"/>
    <s v="New York"/>
    <n v="10024"/>
    <x v="3"/>
    <s v="OFF-ST-10000078"/>
    <s v="Office Supplies"/>
    <x v="1"/>
    <x v="4"/>
    <x v="1227"/>
    <n v="1591.02"/>
  </r>
  <r>
    <n v="9405"/>
    <s v="CA-2018-141663"/>
    <d v="2018-04-13T00:00:00"/>
    <d v="2018-04-17T00:00:00"/>
    <x v="4"/>
    <s v="Standard Class"/>
    <x v="317"/>
    <x v="317"/>
    <s v="Corporate"/>
    <s v="United States"/>
    <s v="Philadelphia"/>
    <s v="Pennsylvania"/>
    <n v="19134"/>
    <x v="3"/>
    <s v="OFF-FA-10004076"/>
    <s v="Office Supplies"/>
    <x v="1"/>
    <x v="13"/>
    <x v="1222"/>
    <n v="7.92"/>
  </r>
  <r>
    <n v="9406"/>
    <s v="CA-2015-152618"/>
    <d v="2015-03-14T00:00:00"/>
    <d v="2015-03-17T00:00:00"/>
    <x v="10"/>
    <s v="First Class"/>
    <x v="46"/>
    <x v="46"/>
    <s v="Home Office"/>
    <s v="United States"/>
    <s v="Chicago"/>
    <s v="Illinois"/>
    <n v="60653"/>
    <x v="2"/>
    <s v="TEC-MA-10003626"/>
    <s v="Technology"/>
    <x v="2"/>
    <x v="15"/>
    <x v="1397"/>
    <n v="574.91"/>
  </r>
  <r>
    <n v="9407"/>
    <s v="CA-2015-152618"/>
    <d v="2015-03-14T00:00:00"/>
    <d v="2015-03-17T00:00:00"/>
    <x v="10"/>
    <s v="First Class"/>
    <x v="46"/>
    <x v="46"/>
    <s v="Home Office"/>
    <s v="United States"/>
    <s v="Chicago"/>
    <s v="Illinois"/>
    <n v="60653"/>
    <x v="2"/>
    <s v="OFF-PA-10001215"/>
    <s v="Office Supplies"/>
    <x v="1"/>
    <x v="10"/>
    <x v="1726"/>
    <n v="8.4480000000000004"/>
  </r>
  <r>
    <n v="9408"/>
    <s v="CA-2018-162789"/>
    <d v="2018-09-22T00:00:00"/>
    <d v="2018-09-24T00:00:00"/>
    <x v="3"/>
    <s v="Second Class"/>
    <x v="95"/>
    <x v="95"/>
    <s v="Consumer"/>
    <s v="United States"/>
    <s v="New York City"/>
    <s v="New York"/>
    <n v="10035"/>
    <x v="3"/>
    <s v="TEC-AC-10002842"/>
    <s v="Technology"/>
    <x v="2"/>
    <x v="11"/>
    <x v="1185"/>
    <n v="1071"/>
  </r>
  <r>
    <n v="9409"/>
    <s v="CA-2018-162789"/>
    <d v="2018-09-22T00:00:00"/>
    <d v="2018-09-24T00:00:00"/>
    <x v="3"/>
    <s v="Second Class"/>
    <x v="95"/>
    <x v="95"/>
    <s v="Consumer"/>
    <s v="United States"/>
    <s v="New York City"/>
    <s v="New York"/>
    <n v="10035"/>
    <x v="3"/>
    <s v="FUR-FU-10004864"/>
    <s v="Furniture"/>
    <x v="0"/>
    <x v="5"/>
    <x v="1719"/>
    <n v="12.07"/>
  </r>
  <r>
    <n v="9410"/>
    <s v="US-2018-110149"/>
    <d v="2018-10-12T00:00:00"/>
    <d v="2018-12-13T00:00:00"/>
    <x v="8"/>
    <s v="First Class"/>
    <x v="576"/>
    <x v="576"/>
    <s v="Consumer"/>
    <s v="United States"/>
    <s v="Philadelphia"/>
    <s v="Pennsylvania"/>
    <n v="19143"/>
    <x v="3"/>
    <s v="OFF-BI-10000014"/>
    <s v="Office Supplies"/>
    <x v="1"/>
    <x v="8"/>
    <x v="634"/>
    <n v="3.2730000000000001"/>
  </r>
  <r>
    <n v="9411"/>
    <s v="US-2018-110149"/>
    <d v="2018-10-12T00:00:00"/>
    <d v="2018-12-13T00:00:00"/>
    <x v="8"/>
    <s v="First Class"/>
    <x v="576"/>
    <x v="576"/>
    <s v="Consumer"/>
    <s v="United States"/>
    <s v="Philadelphia"/>
    <s v="Pennsylvania"/>
    <n v="19143"/>
    <x v="3"/>
    <s v="FUR-FU-10001475"/>
    <s v="Furniture"/>
    <x v="0"/>
    <x v="5"/>
    <x v="504"/>
    <n v="87.92"/>
  </r>
  <r>
    <n v="9412"/>
    <s v="CA-2017-108959"/>
    <d v="2017-10-03T00:00:00"/>
    <d v="2017-03-14T00:00:00"/>
    <x v="8"/>
    <s v="Second Class"/>
    <x v="186"/>
    <x v="186"/>
    <s v="Corporate"/>
    <s v="United States"/>
    <s v="Glendale"/>
    <s v="Arizona"/>
    <n v="85301"/>
    <x v="1"/>
    <s v="OFF-ST-10001272"/>
    <s v="Office Supplies"/>
    <x v="1"/>
    <x v="4"/>
    <x v="533"/>
    <n v="104.696"/>
  </r>
  <r>
    <n v="9413"/>
    <s v="CA-2016-164777"/>
    <d v="2016-01-27T00:00:00"/>
    <d v="2016-01-29T00:00:00"/>
    <x v="7"/>
    <s v="First Class"/>
    <x v="253"/>
    <x v="253"/>
    <s v="Consumer"/>
    <s v="United States"/>
    <s v="Los Angeles"/>
    <s v="California"/>
    <n v="90036"/>
    <x v="1"/>
    <s v="FUR-CH-10002024"/>
    <s v="Furniture"/>
    <x v="0"/>
    <x v="1"/>
    <x v="483"/>
    <n v="2803.92"/>
  </r>
  <r>
    <n v="9414"/>
    <s v="CA-2017-132017"/>
    <d v="2017-09-26T00:00:00"/>
    <d v="2017-09-27T00:00:00"/>
    <x v="3"/>
    <s v="First Class"/>
    <x v="588"/>
    <x v="588"/>
    <s v="Corporate"/>
    <s v="United States"/>
    <s v="Houston"/>
    <s v="Texas"/>
    <n v="77041"/>
    <x v="2"/>
    <s v="OFF-BI-10004001"/>
    <s v="Office Supplies"/>
    <x v="1"/>
    <x v="8"/>
    <x v="818"/>
    <n v="6.8159999999999998"/>
  </r>
  <r>
    <n v="9415"/>
    <s v="CA-2016-127824"/>
    <d v="2016-10-18T00:00:00"/>
    <d v="2016-10-22T00:00:00"/>
    <x v="8"/>
    <s v="Standard Class"/>
    <x v="547"/>
    <x v="547"/>
    <s v="Consumer"/>
    <s v="United States"/>
    <s v="Seattle"/>
    <s v="Washington"/>
    <n v="98115"/>
    <x v="1"/>
    <s v="TEC-PH-10004094"/>
    <s v="Technology"/>
    <x v="2"/>
    <x v="7"/>
    <x v="1797"/>
    <n v="249.584"/>
  </r>
  <r>
    <n v="9416"/>
    <s v="CA-2016-127824"/>
    <d v="2016-10-18T00:00:00"/>
    <d v="2016-10-22T00:00:00"/>
    <x v="8"/>
    <s v="Standard Class"/>
    <x v="547"/>
    <x v="547"/>
    <s v="Consumer"/>
    <s v="United States"/>
    <s v="Seattle"/>
    <s v="Washington"/>
    <n v="98115"/>
    <x v="1"/>
    <s v="OFF-PA-10001184"/>
    <s v="Office Supplies"/>
    <x v="1"/>
    <x v="10"/>
    <x v="1316"/>
    <n v="17.940000000000001"/>
  </r>
  <r>
    <n v="9417"/>
    <s v="CA-2016-127824"/>
    <d v="2016-10-18T00:00:00"/>
    <d v="2016-10-22T00:00:00"/>
    <x v="8"/>
    <s v="Standard Class"/>
    <x v="547"/>
    <x v="547"/>
    <s v="Consumer"/>
    <s v="United States"/>
    <s v="Seattle"/>
    <s v="Washington"/>
    <n v="98115"/>
    <x v="1"/>
    <s v="FUR-FU-10002505"/>
    <s v="Furniture"/>
    <x v="0"/>
    <x v="5"/>
    <x v="225"/>
    <n v="10.11"/>
  </r>
  <r>
    <n v="9418"/>
    <s v="CA-2015-148285"/>
    <d v="2015-10-27T00:00:00"/>
    <d v="2015-11-01T00:00:00"/>
    <x v="8"/>
    <s v="Standard Class"/>
    <x v="279"/>
    <x v="279"/>
    <s v="Home Office"/>
    <s v="United States"/>
    <s v="Fayetteville"/>
    <s v="North Carolina"/>
    <n v="28314"/>
    <x v="0"/>
    <s v="OFF-PA-10001166"/>
    <s v="Office Supplies"/>
    <x v="1"/>
    <x v="10"/>
    <x v="777"/>
    <n v="10.368"/>
  </r>
  <r>
    <n v="9419"/>
    <s v="CA-2015-148285"/>
    <d v="2015-10-27T00:00:00"/>
    <d v="2015-11-01T00:00:00"/>
    <x v="8"/>
    <s v="Standard Class"/>
    <x v="279"/>
    <x v="279"/>
    <s v="Home Office"/>
    <s v="United States"/>
    <s v="Fayetteville"/>
    <s v="North Carolina"/>
    <n v="28314"/>
    <x v="0"/>
    <s v="OFF-PA-10000349"/>
    <s v="Office Supplies"/>
    <x v="1"/>
    <x v="10"/>
    <x v="33"/>
    <n v="11.952"/>
  </r>
  <r>
    <n v="9420"/>
    <s v="CA-2018-152926"/>
    <d v="2018-02-10T00:00:00"/>
    <d v="2018-10-04T00:00:00"/>
    <x v="11"/>
    <s v="Second Class"/>
    <x v="281"/>
    <x v="281"/>
    <s v="Corporate"/>
    <s v="United States"/>
    <s v="Houston"/>
    <s v="Texas"/>
    <n v="77041"/>
    <x v="2"/>
    <s v="OFF-AP-10004708"/>
    <s v="Office Supplies"/>
    <x v="1"/>
    <x v="9"/>
    <x v="513"/>
    <n v="15.224"/>
  </r>
  <r>
    <n v="9421"/>
    <s v="CA-2018-152926"/>
    <d v="2018-02-10T00:00:00"/>
    <d v="2018-10-04T00:00:00"/>
    <x v="11"/>
    <s v="Second Class"/>
    <x v="281"/>
    <x v="281"/>
    <s v="Corporate"/>
    <s v="United States"/>
    <s v="Houston"/>
    <s v="Texas"/>
    <n v="77041"/>
    <x v="2"/>
    <s v="OFF-AP-10001947"/>
    <s v="Office Supplies"/>
    <x v="1"/>
    <x v="9"/>
    <x v="1537"/>
    <n v="21.984000000000002"/>
  </r>
  <r>
    <n v="9422"/>
    <s v="CA-2015-145254"/>
    <d v="2015-07-23T00:00:00"/>
    <d v="2015-07-27T00:00:00"/>
    <x v="6"/>
    <s v="Standard Class"/>
    <x v="714"/>
    <x v="714"/>
    <s v="Corporate"/>
    <s v="United States"/>
    <s v="San Francisco"/>
    <s v="California"/>
    <n v="94122"/>
    <x v="1"/>
    <s v="TEC-PH-10000441"/>
    <s v="Technology"/>
    <x v="2"/>
    <x v="7"/>
    <x v="1055"/>
    <n v="604.75199999999995"/>
  </r>
  <r>
    <n v="9423"/>
    <s v="CA-2015-145254"/>
    <d v="2015-07-23T00:00:00"/>
    <d v="2015-07-27T00:00:00"/>
    <x v="6"/>
    <s v="Standard Class"/>
    <x v="714"/>
    <x v="714"/>
    <s v="Corporate"/>
    <s v="United States"/>
    <s v="San Francisco"/>
    <s v="California"/>
    <n v="94122"/>
    <x v="1"/>
    <s v="OFF-SU-10004664"/>
    <s v="Office Supplies"/>
    <x v="1"/>
    <x v="14"/>
    <x v="597"/>
    <n v="40.700000000000003"/>
  </r>
  <r>
    <n v="9424"/>
    <s v="CA-2015-145254"/>
    <d v="2015-07-23T00:00:00"/>
    <d v="2015-07-27T00:00:00"/>
    <x v="6"/>
    <s v="Standard Class"/>
    <x v="714"/>
    <x v="714"/>
    <s v="Corporate"/>
    <s v="United States"/>
    <s v="San Francisco"/>
    <s v="California"/>
    <n v="94122"/>
    <x v="1"/>
    <s v="TEC-PH-10004531"/>
    <s v="Technology"/>
    <x v="2"/>
    <x v="7"/>
    <x v="1404"/>
    <n v="302.37599999999998"/>
  </r>
  <r>
    <n v="9425"/>
    <s v="CA-2015-145254"/>
    <d v="2015-07-23T00:00:00"/>
    <d v="2015-07-27T00:00:00"/>
    <x v="6"/>
    <s v="Standard Class"/>
    <x v="714"/>
    <x v="714"/>
    <s v="Corporate"/>
    <s v="United States"/>
    <s v="San Francisco"/>
    <s v="California"/>
    <n v="94122"/>
    <x v="1"/>
    <s v="TEC-AC-10002167"/>
    <s v="Technology"/>
    <x v="2"/>
    <x v="11"/>
    <x v="46"/>
    <n v="45"/>
  </r>
  <r>
    <n v="9426"/>
    <s v="CA-2015-116246"/>
    <d v="2015-12-09T00:00:00"/>
    <d v="2015-09-17T00:00:00"/>
    <x v="1"/>
    <s v="Second Class"/>
    <x v="560"/>
    <x v="560"/>
    <s v="Consumer"/>
    <s v="United States"/>
    <s v="New York City"/>
    <s v="New York"/>
    <n v="10035"/>
    <x v="3"/>
    <s v="FUR-CH-10002024"/>
    <s v="Furniture"/>
    <x v="0"/>
    <x v="1"/>
    <x v="483"/>
    <n v="3785.2919999999999"/>
  </r>
  <r>
    <n v="9427"/>
    <s v="CA-2017-160479"/>
    <d v="2017-09-15T00:00:00"/>
    <d v="2017-09-20T00:00:00"/>
    <x v="3"/>
    <s v="Standard Class"/>
    <x v="738"/>
    <x v="738"/>
    <s v="Consumer"/>
    <s v="United States"/>
    <s v="Seattle"/>
    <s v="Washington"/>
    <n v="98105"/>
    <x v="1"/>
    <s v="OFF-AR-10002445"/>
    <s v="Office Supplies"/>
    <x v="1"/>
    <x v="6"/>
    <x v="1646"/>
    <n v="35.4"/>
  </r>
  <r>
    <n v="9428"/>
    <s v="CA-2015-167486"/>
    <d v="2015-11-27T00:00:00"/>
    <d v="2015-12-01T00:00:00"/>
    <x v="2"/>
    <s v="Standard Class"/>
    <x v="705"/>
    <x v="705"/>
    <s v="Corporate"/>
    <s v="United States"/>
    <s v="Buffalo"/>
    <s v="New York"/>
    <n v="14215"/>
    <x v="3"/>
    <s v="FUR-FU-10003268"/>
    <s v="Furniture"/>
    <x v="0"/>
    <x v="5"/>
    <x v="885"/>
    <n v="199.9"/>
  </r>
  <r>
    <n v="9429"/>
    <s v="CA-2015-152100"/>
    <d v="2015-11-05T00:00:00"/>
    <d v="2015-05-16T00:00:00"/>
    <x v="2"/>
    <s v="Standard Class"/>
    <x v="100"/>
    <x v="100"/>
    <s v="Corporate"/>
    <s v="United States"/>
    <s v="Huntsville"/>
    <s v="Texas"/>
    <n v="77340"/>
    <x v="2"/>
    <s v="FUR-CH-10000015"/>
    <s v="Furniture"/>
    <x v="0"/>
    <x v="1"/>
    <x v="378"/>
    <n v="1212.96"/>
  </r>
  <r>
    <n v="9430"/>
    <s v="CA-2016-166219"/>
    <d v="2016-08-28T00:00:00"/>
    <d v="2016-09-01T00:00:00"/>
    <x v="0"/>
    <s v="Standard Class"/>
    <x v="130"/>
    <x v="130"/>
    <s v="Corporate"/>
    <s v="United States"/>
    <s v="Dallas"/>
    <s v="Texas"/>
    <n v="75081"/>
    <x v="2"/>
    <s v="TEC-PH-10004165"/>
    <s v="Technology"/>
    <x v="2"/>
    <x v="7"/>
    <x v="895"/>
    <n v="1099.96"/>
  </r>
  <r>
    <n v="9431"/>
    <s v="CA-2016-166219"/>
    <d v="2016-08-28T00:00:00"/>
    <d v="2016-09-01T00:00:00"/>
    <x v="0"/>
    <s v="Standard Class"/>
    <x v="130"/>
    <x v="130"/>
    <s v="Corporate"/>
    <s v="United States"/>
    <s v="Dallas"/>
    <s v="Texas"/>
    <n v="75081"/>
    <x v="2"/>
    <s v="FUR-TA-10004607"/>
    <s v="Furniture"/>
    <x v="0"/>
    <x v="3"/>
    <x v="1104"/>
    <n v="103.48099999999999"/>
  </r>
  <r>
    <n v="9432"/>
    <s v="CA-2016-111864"/>
    <d v="2016-06-19T00:00:00"/>
    <d v="2016-06-19T00:00:00"/>
    <x v="9"/>
    <s v="Same Day"/>
    <x v="452"/>
    <x v="452"/>
    <s v="Home Office"/>
    <s v="United States"/>
    <s v="Philadelphia"/>
    <s v="Pennsylvania"/>
    <n v="19134"/>
    <x v="3"/>
    <s v="OFF-LA-10004677"/>
    <s v="Office Supplies"/>
    <x v="1"/>
    <x v="2"/>
    <x v="1840"/>
    <n v="5.9039999999999999"/>
  </r>
  <r>
    <n v="9433"/>
    <s v="CA-2016-119627"/>
    <d v="2016-08-17T00:00:00"/>
    <d v="2016-08-23T00:00:00"/>
    <x v="0"/>
    <s v="Standard Class"/>
    <x v="56"/>
    <x v="56"/>
    <s v="Consumer"/>
    <s v="United States"/>
    <s v="Peoria"/>
    <s v="Arizona"/>
    <n v="85345"/>
    <x v="1"/>
    <s v="TEC-AC-10002217"/>
    <s v="Technology"/>
    <x v="2"/>
    <x v="11"/>
    <x v="1187"/>
    <n v="30.08"/>
  </r>
  <r>
    <n v="9434"/>
    <s v="CA-2016-119627"/>
    <d v="2016-08-17T00:00:00"/>
    <d v="2016-08-23T00:00:00"/>
    <x v="0"/>
    <s v="Standard Class"/>
    <x v="56"/>
    <x v="56"/>
    <s v="Consumer"/>
    <s v="United States"/>
    <s v="Peoria"/>
    <s v="Arizona"/>
    <n v="85345"/>
    <x v="1"/>
    <s v="OFF-PA-10001937"/>
    <s v="Office Supplies"/>
    <x v="1"/>
    <x v="10"/>
    <x v="289"/>
    <n v="36.287999999999997"/>
  </r>
  <r>
    <n v="9435"/>
    <s v="CA-2016-119627"/>
    <d v="2016-08-17T00:00:00"/>
    <d v="2016-08-23T00:00:00"/>
    <x v="0"/>
    <s v="Standard Class"/>
    <x v="56"/>
    <x v="56"/>
    <s v="Consumer"/>
    <s v="United States"/>
    <s v="Peoria"/>
    <s v="Arizona"/>
    <n v="85345"/>
    <x v="1"/>
    <s v="OFF-AR-10000203"/>
    <s v="Office Supplies"/>
    <x v="1"/>
    <x v="6"/>
    <x v="785"/>
    <n v="10.272"/>
  </r>
  <r>
    <n v="9436"/>
    <s v="CA-2016-119627"/>
    <d v="2016-08-17T00:00:00"/>
    <d v="2016-08-23T00:00:00"/>
    <x v="0"/>
    <s v="Standard Class"/>
    <x v="56"/>
    <x v="56"/>
    <s v="Consumer"/>
    <s v="United States"/>
    <s v="Peoria"/>
    <s v="Arizona"/>
    <n v="85345"/>
    <x v="1"/>
    <s v="TEC-AC-10001142"/>
    <s v="Technology"/>
    <x v="2"/>
    <x v="11"/>
    <x v="551"/>
    <n v="252.8"/>
  </r>
  <r>
    <n v="9437"/>
    <s v="CA-2016-160787"/>
    <d v="2016-09-25T00:00:00"/>
    <d v="2016-09-25T00:00:00"/>
    <x v="3"/>
    <s v="Same Day"/>
    <x v="298"/>
    <x v="298"/>
    <s v="Consumer"/>
    <s v="United States"/>
    <s v="Philadelphia"/>
    <s v="Pennsylvania"/>
    <n v="19143"/>
    <x v="3"/>
    <s v="OFF-BI-10003712"/>
    <s v="Office Supplies"/>
    <x v="1"/>
    <x v="8"/>
    <x v="696"/>
    <n v="2.9460000000000002"/>
  </r>
  <r>
    <n v="9438"/>
    <s v="CA-2018-107853"/>
    <d v="2018-05-26T00:00:00"/>
    <d v="2018-05-31T00:00:00"/>
    <x v="5"/>
    <s v="Standard Class"/>
    <x v="303"/>
    <x v="303"/>
    <s v="Consumer"/>
    <s v="United States"/>
    <s v="Oceanside"/>
    <s v="California"/>
    <n v="92054"/>
    <x v="1"/>
    <s v="OFF-PA-10000520"/>
    <s v="Office Supplies"/>
    <x v="1"/>
    <x v="10"/>
    <x v="1428"/>
    <n v="12.96"/>
  </r>
  <r>
    <n v="9439"/>
    <s v="CA-2018-126144"/>
    <d v="2018-07-31T00:00:00"/>
    <d v="2018-08-05T00:00:00"/>
    <x v="6"/>
    <s v="Standard Class"/>
    <x v="411"/>
    <x v="411"/>
    <s v="Consumer"/>
    <s v="United States"/>
    <s v="Philadelphia"/>
    <s v="Pennsylvania"/>
    <n v="19134"/>
    <x v="3"/>
    <s v="TEC-PH-10001079"/>
    <s v="Technology"/>
    <x v="2"/>
    <x v="7"/>
    <x v="1255"/>
    <n v="285.57600000000002"/>
  </r>
  <r>
    <n v="9440"/>
    <s v="US-2015-154655"/>
    <d v="2015-12-10T00:00:00"/>
    <d v="2015-10-17T00:00:00"/>
    <x v="1"/>
    <s v="Standard Class"/>
    <x v="771"/>
    <x v="771"/>
    <s v="Corporate"/>
    <s v="United States"/>
    <s v="Chicago"/>
    <s v="Illinois"/>
    <n v="60623"/>
    <x v="2"/>
    <s v="OFF-SU-10000898"/>
    <s v="Office Supplies"/>
    <x v="1"/>
    <x v="14"/>
    <x v="1190"/>
    <n v="22.24"/>
  </r>
  <r>
    <n v="9441"/>
    <s v="CA-2015-100391"/>
    <d v="2015-05-25T00:00:00"/>
    <d v="2015-05-29T00:00:00"/>
    <x v="5"/>
    <s v="Standard Class"/>
    <x v="768"/>
    <x v="768"/>
    <s v="Consumer"/>
    <s v="United States"/>
    <s v="New York City"/>
    <s v="New York"/>
    <n v="10035"/>
    <x v="3"/>
    <s v="OFF-PA-10001471"/>
    <s v="Office Supplies"/>
    <x v="1"/>
    <x v="10"/>
    <x v="1477"/>
    <n v="14.62"/>
  </r>
  <r>
    <n v="9442"/>
    <s v="CA-2015-165477"/>
    <d v="2015-12-29T00:00:00"/>
    <d v="2015-12-31T00:00:00"/>
    <x v="1"/>
    <s v="Second Class"/>
    <x v="791"/>
    <x v="791"/>
    <s v="Consumer"/>
    <s v="United States"/>
    <s v="Kent"/>
    <s v="Ohio"/>
    <n v="44240"/>
    <x v="3"/>
    <s v="OFF-AP-10003281"/>
    <s v="Office Supplies"/>
    <x v="1"/>
    <x v="9"/>
    <x v="1189"/>
    <n v="48.36"/>
  </r>
  <r>
    <n v="9443"/>
    <s v="CA-2018-165904"/>
    <d v="2018-07-04T00:00:00"/>
    <d v="2018-04-11T00:00:00"/>
    <x v="6"/>
    <s v="Standard Class"/>
    <x v="367"/>
    <x v="367"/>
    <s v="Home Office"/>
    <s v="United States"/>
    <s v="Jacksonville"/>
    <s v="Florida"/>
    <n v="32216"/>
    <x v="0"/>
    <s v="OFF-AR-10003156"/>
    <s v="Office Supplies"/>
    <x v="1"/>
    <x v="6"/>
    <x v="401"/>
    <n v="16.256"/>
  </r>
  <r>
    <n v="9444"/>
    <s v="CA-2018-165904"/>
    <d v="2018-07-04T00:00:00"/>
    <d v="2018-04-11T00:00:00"/>
    <x v="6"/>
    <s v="Standard Class"/>
    <x v="367"/>
    <x v="367"/>
    <s v="Home Office"/>
    <s v="United States"/>
    <s v="Jacksonville"/>
    <s v="Florida"/>
    <n v="32216"/>
    <x v="0"/>
    <s v="TEC-PH-10000576"/>
    <s v="Technology"/>
    <x v="2"/>
    <x v="7"/>
    <x v="815"/>
    <n v="219.184"/>
  </r>
  <r>
    <n v="9445"/>
    <s v="CA-2016-104052"/>
    <d v="2016-01-03T00:00:00"/>
    <d v="2016-03-02T00:00:00"/>
    <x v="7"/>
    <s v="First Class"/>
    <x v="734"/>
    <x v="734"/>
    <s v="Corporate"/>
    <s v="United States"/>
    <s v="Coppell"/>
    <s v="Texas"/>
    <n v="75019"/>
    <x v="2"/>
    <s v="TEC-PH-10003215"/>
    <s v="Technology"/>
    <x v="2"/>
    <x v="7"/>
    <x v="1611"/>
    <n v="95.84"/>
  </r>
  <r>
    <n v="9446"/>
    <s v="CA-2016-168277"/>
    <d v="2016-05-29T00:00:00"/>
    <d v="2016-06-03T00:00:00"/>
    <x v="5"/>
    <s v="Standard Class"/>
    <x v="41"/>
    <x v="41"/>
    <s v="Consumer"/>
    <s v="United States"/>
    <s v="Indianapolis"/>
    <s v="Indiana"/>
    <n v="46203"/>
    <x v="2"/>
    <s v="OFF-LA-10004484"/>
    <s v="Office Supplies"/>
    <x v="1"/>
    <x v="2"/>
    <x v="617"/>
    <n v="12.39"/>
  </r>
  <r>
    <n v="9447"/>
    <s v="CA-2017-158617"/>
    <d v="2017-09-22T00:00:00"/>
    <d v="2017-09-28T00:00:00"/>
    <x v="3"/>
    <s v="Standard Class"/>
    <x v="663"/>
    <x v="663"/>
    <s v="Consumer"/>
    <s v="United States"/>
    <s v="Lawrence"/>
    <s v="Indiana"/>
    <n v="46226"/>
    <x v="2"/>
    <s v="OFF-PA-10002245"/>
    <s v="Office Supplies"/>
    <x v="1"/>
    <x v="10"/>
    <x v="1343"/>
    <n v="35.880000000000003"/>
  </r>
  <r>
    <n v="9448"/>
    <s v="CA-2018-136882"/>
    <d v="2018-05-27T00:00:00"/>
    <d v="2018-06-03T00:00:00"/>
    <x v="5"/>
    <s v="Standard Class"/>
    <x v="35"/>
    <x v="35"/>
    <s v="Consumer"/>
    <s v="United States"/>
    <s v="Tulsa"/>
    <s v="Oklahoma"/>
    <n v="74133"/>
    <x v="2"/>
    <s v="FUR-FU-10003664"/>
    <s v="Furniture"/>
    <x v="0"/>
    <x v="5"/>
    <x v="35"/>
    <n v="477.3"/>
  </r>
  <r>
    <n v="9449"/>
    <s v="US-2017-148957"/>
    <d v="2017-09-17T00:00:00"/>
    <d v="2017-09-23T00:00:00"/>
    <x v="3"/>
    <s v="Standard Class"/>
    <x v="254"/>
    <x v="254"/>
    <s v="Home Office"/>
    <s v="United States"/>
    <s v="Redmond"/>
    <s v="Washington"/>
    <n v="98052"/>
    <x v="1"/>
    <s v="OFF-LA-10002195"/>
    <s v="Office Supplies"/>
    <x v="1"/>
    <x v="2"/>
    <x v="1028"/>
    <n v="12.32"/>
  </r>
  <r>
    <n v="9450"/>
    <s v="CA-2015-140032"/>
    <d v="2015-08-09T00:00:00"/>
    <d v="2015-09-13T00:00:00"/>
    <x v="0"/>
    <s v="Standard Class"/>
    <x v="358"/>
    <x v="358"/>
    <s v="Consumer"/>
    <s v="United States"/>
    <s v="San Francisco"/>
    <s v="California"/>
    <n v="94109"/>
    <x v="1"/>
    <s v="OFF-BI-10000822"/>
    <s v="Office Supplies"/>
    <x v="1"/>
    <x v="8"/>
    <x v="967"/>
    <n v="8.6080000000000005"/>
  </r>
  <r>
    <n v="9451"/>
    <s v="CA-2018-145506"/>
    <d v="2018-03-06T00:00:00"/>
    <d v="2018-06-07T00:00:00"/>
    <x v="10"/>
    <s v="Standard Class"/>
    <x v="246"/>
    <x v="246"/>
    <s v="Home Office"/>
    <s v="United States"/>
    <s v="Spokane"/>
    <s v="Washington"/>
    <n v="99207"/>
    <x v="1"/>
    <s v="OFF-ST-10004963"/>
    <s v="Office Supplies"/>
    <x v="1"/>
    <x v="4"/>
    <x v="465"/>
    <n v="136.26"/>
  </r>
  <r>
    <n v="9452"/>
    <s v="CA-2016-129546"/>
    <d v="2016-09-28T00:00:00"/>
    <d v="2016-10-05T00:00:00"/>
    <x v="3"/>
    <s v="Standard Class"/>
    <x v="532"/>
    <x v="532"/>
    <s v="Corporate"/>
    <s v="United States"/>
    <s v="Los Angeles"/>
    <s v="California"/>
    <n v="90032"/>
    <x v="1"/>
    <s v="OFF-AP-10002495"/>
    <s v="Office Supplies"/>
    <x v="1"/>
    <x v="9"/>
    <x v="1084"/>
    <n v="186.15"/>
  </r>
  <r>
    <n v="9453"/>
    <s v="CA-2016-129546"/>
    <d v="2016-09-28T00:00:00"/>
    <d v="2016-10-05T00:00:00"/>
    <x v="3"/>
    <s v="Standard Class"/>
    <x v="532"/>
    <x v="532"/>
    <s v="Corporate"/>
    <s v="United States"/>
    <s v="Los Angeles"/>
    <s v="California"/>
    <n v="90032"/>
    <x v="1"/>
    <s v="OFF-BI-10004001"/>
    <s v="Office Supplies"/>
    <x v="1"/>
    <x v="8"/>
    <x v="818"/>
    <n v="81.792000000000002"/>
  </r>
  <r>
    <n v="9454"/>
    <s v="CA-2016-129546"/>
    <d v="2016-09-28T00:00:00"/>
    <d v="2016-10-05T00:00:00"/>
    <x v="3"/>
    <s v="Standard Class"/>
    <x v="532"/>
    <x v="532"/>
    <s v="Corporate"/>
    <s v="United States"/>
    <s v="Los Angeles"/>
    <s v="California"/>
    <n v="90032"/>
    <x v="1"/>
    <s v="OFF-SU-10004884"/>
    <s v="Office Supplies"/>
    <x v="1"/>
    <x v="14"/>
    <x v="1789"/>
    <n v="47.19"/>
  </r>
  <r>
    <n v="9455"/>
    <s v="CA-2016-129546"/>
    <d v="2016-09-28T00:00:00"/>
    <d v="2016-10-05T00:00:00"/>
    <x v="3"/>
    <s v="Standard Class"/>
    <x v="532"/>
    <x v="532"/>
    <s v="Corporate"/>
    <s v="United States"/>
    <s v="Los Angeles"/>
    <s v="California"/>
    <n v="90032"/>
    <x v="1"/>
    <s v="TEC-PH-10003555"/>
    <s v="Technology"/>
    <x v="2"/>
    <x v="7"/>
    <x v="462"/>
    <n v="36.783999999999999"/>
  </r>
  <r>
    <n v="9456"/>
    <s v="CA-2017-140977"/>
    <d v="2017-06-16T00:00:00"/>
    <d v="2017-06-19T00:00:00"/>
    <x v="9"/>
    <s v="Second Class"/>
    <x v="311"/>
    <x v="311"/>
    <s v="Home Office"/>
    <s v="United States"/>
    <s v="Chattanooga"/>
    <s v="Tennessee"/>
    <n v="37421"/>
    <x v="0"/>
    <s v="TEC-MA-10003493"/>
    <s v="Technology"/>
    <x v="2"/>
    <x v="15"/>
    <x v="1843"/>
    <n v="91.474999999999994"/>
  </r>
  <r>
    <n v="9457"/>
    <s v="CA-2018-151855"/>
    <d v="2018-05-27T00:00:00"/>
    <d v="2018-06-03T00:00:00"/>
    <x v="5"/>
    <s v="Standard Class"/>
    <x v="308"/>
    <x v="308"/>
    <s v="Corporate"/>
    <s v="United States"/>
    <s v="Greensboro"/>
    <s v="North Carolina"/>
    <n v="27405"/>
    <x v="0"/>
    <s v="TEC-AC-10002380"/>
    <s v="Technology"/>
    <x v="2"/>
    <x v="11"/>
    <x v="1844"/>
    <n v="27.192"/>
  </r>
  <r>
    <n v="9458"/>
    <s v="CA-2018-151855"/>
    <d v="2018-05-27T00:00:00"/>
    <d v="2018-06-03T00:00:00"/>
    <x v="5"/>
    <s v="Standard Class"/>
    <x v="308"/>
    <x v="308"/>
    <s v="Corporate"/>
    <s v="United States"/>
    <s v="Greensboro"/>
    <s v="North Carolina"/>
    <n v="27405"/>
    <x v="0"/>
    <s v="OFF-BI-10004209"/>
    <s v="Office Supplies"/>
    <x v="1"/>
    <x v="8"/>
    <x v="1215"/>
    <n v="12.06"/>
  </r>
  <r>
    <n v="9459"/>
    <s v="CA-2015-138240"/>
    <d v="2015-09-10T00:00:00"/>
    <d v="2015-10-14T00:00:00"/>
    <x v="3"/>
    <s v="Standard Class"/>
    <x v="81"/>
    <x v="81"/>
    <s v="Consumer"/>
    <s v="United States"/>
    <s v="San Francisco"/>
    <s v="California"/>
    <n v="94122"/>
    <x v="1"/>
    <s v="OFF-AR-10002135"/>
    <s v="Office Supplies"/>
    <x v="1"/>
    <x v="6"/>
    <x v="281"/>
    <n v="144.6"/>
  </r>
  <r>
    <n v="9460"/>
    <s v="CA-2015-138240"/>
    <d v="2015-09-10T00:00:00"/>
    <d v="2015-10-14T00:00:00"/>
    <x v="3"/>
    <s v="Standard Class"/>
    <x v="81"/>
    <x v="81"/>
    <s v="Consumer"/>
    <s v="United States"/>
    <s v="San Francisco"/>
    <s v="California"/>
    <n v="94122"/>
    <x v="1"/>
    <s v="TEC-PH-10002583"/>
    <s v="Technology"/>
    <x v="2"/>
    <x v="7"/>
    <x v="1717"/>
    <n v="15.992000000000001"/>
  </r>
  <r>
    <n v="9461"/>
    <s v="CA-2015-101833"/>
    <d v="2015-11-17T00:00:00"/>
    <d v="2015-11-22T00:00:00"/>
    <x v="2"/>
    <s v="Second Class"/>
    <x v="435"/>
    <x v="435"/>
    <s v="Home Office"/>
    <s v="United States"/>
    <s v="New York City"/>
    <s v="New York"/>
    <n v="10024"/>
    <x v="3"/>
    <s v="OFF-PA-10003591"/>
    <s v="Office Supplies"/>
    <x v="1"/>
    <x v="10"/>
    <x v="693"/>
    <n v="34.44"/>
  </r>
  <r>
    <n v="9462"/>
    <s v="CA-2015-100867"/>
    <d v="2015-10-19T00:00:00"/>
    <d v="2015-10-24T00:00:00"/>
    <x v="8"/>
    <s v="Standard Class"/>
    <x v="258"/>
    <x v="258"/>
    <s v="Home Office"/>
    <s v="United States"/>
    <s v="Lakewood"/>
    <s v="California"/>
    <n v="90712"/>
    <x v="1"/>
    <s v="TEC-PH-10004922"/>
    <s v="Technology"/>
    <x v="2"/>
    <x v="7"/>
    <x v="1076"/>
    <n v="321.55200000000002"/>
  </r>
  <r>
    <n v="9463"/>
    <s v="US-2018-109610"/>
    <d v="2018-11-25T00:00:00"/>
    <d v="2018-11-30T00:00:00"/>
    <x v="2"/>
    <s v="Second Class"/>
    <x v="29"/>
    <x v="29"/>
    <s v="Corporate"/>
    <s v="United States"/>
    <s v="Louisville"/>
    <s v="Kentucky"/>
    <n v="40214"/>
    <x v="0"/>
    <s v="FUR-CH-10001854"/>
    <s v="Furniture"/>
    <x v="0"/>
    <x v="1"/>
    <x v="1119"/>
    <n v="701.96"/>
  </r>
  <r>
    <n v="9464"/>
    <s v="CA-2015-156545"/>
    <d v="2015-02-27T00:00:00"/>
    <d v="2015-03-03T00:00:00"/>
    <x v="11"/>
    <s v="First Class"/>
    <x v="559"/>
    <x v="559"/>
    <s v="Consumer"/>
    <s v="United States"/>
    <s v="Columbus"/>
    <s v="Ohio"/>
    <n v="43229"/>
    <x v="3"/>
    <s v="OFF-AR-10003560"/>
    <s v="Office Supplies"/>
    <x v="1"/>
    <x v="6"/>
    <x v="487"/>
    <n v="19.456"/>
  </r>
  <r>
    <n v="9465"/>
    <s v="CA-2015-109127"/>
    <d v="2015-12-21T00:00:00"/>
    <d v="2015-12-25T00:00:00"/>
    <x v="1"/>
    <s v="Standard Class"/>
    <x v="547"/>
    <x v="547"/>
    <s v="Consumer"/>
    <s v="United States"/>
    <s v="Newark"/>
    <s v="Delaware"/>
    <n v="19711"/>
    <x v="3"/>
    <s v="OFF-LA-10004409"/>
    <s v="Office Supplies"/>
    <x v="1"/>
    <x v="2"/>
    <x v="1559"/>
    <n v="17.28"/>
  </r>
  <r>
    <n v="9466"/>
    <s v="CA-2017-126858"/>
    <d v="2017-11-19T00:00:00"/>
    <d v="2017-11-23T00:00:00"/>
    <x v="2"/>
    <s v="Standard Class"/>
    <x v="25"/>
    <x v="25"/>
    <s v="Corporate"/>
    <s v="United States"/>
    <s v="Seattle"/>
    <s v="Washington"/>
    <n v="98115"/>
    <x v="1"/>
    <s v="FUR-FU-10000448"/>
    <s v="Furniture"/>
    <x v="0"/>
    <x v="5"/>
    <x v="469"/>
    <n v="31.96"/>
  </r>
  <r>
    <n v="9467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OFF-BI-10002735"/>
    <s v="Office Supplies"/>
    <x v="1"/>
    <x v="8"/>
    <x v="142"/>
    <n v="164.68799999999999"/>
  </r>
  <r>
    <n v="9468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FUR-TA-10003469"/>
    <s v="Furniture"/>
    <x v="0"/>
    <x v="3"/>
    <x v="1573"/>
    <n v="166.5"/>
  </r>
  <r>
    <n v="9469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OFF-PA-10001870"/>
    <s v="Office Supplies"/>
    <x v="1"/>
    <x v="10"/>
    <x v="680"/>
    <n v="12.96"/>
  </r>
  <r>
    <n v="9470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OFF-PA-10004071"/>
    <s v="Office Supplies"/>
    <x v="1"/>
    <x v="10"/>
    <x v="417"/>
    <n v="110.96"/>
  </r>
  <r>
    <n v="9471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TEC-PH-10001448"/>
    <s v="Technology"/>
    <x v="2"/>
    <x v="7"/>
    <x v="141"/>
    <n v="99.98"/>
  </r>
  <r>
    <n v="9472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OFF-BI-10002706"/>
    <s v="Office Supplies"/>
    <x v="1"/>
    <x v="8"/>
    <x v="276"/>
    <n v="11.423999999999999"/>
  </r>
  <r>
    <n v="9473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FUR-CH-10004875"/>
    <s v="Furniture"/>
    <x v="0"/>
    <x v="1"/>
    <x v="1445"/>
    <n v="128.124"/>
  </r>
  <r>
    <n v="9474"/>
    <s v="CA-2018-102925"/>
    <d v="2018-05-11T00:00:00"/>
    <d v="2018-11-10T00:00:00"/>
    <x v="5"/>
    <s v="Second Class"/>
    <x v="512"/>
    <x v="512"/>
    <s v="Consumer"/>
    <s v="United States"/>
    <s v="New York City"/>
    <s v="New York"/>
    <n v="10024"/>
    <x v="3"/>
    <s v="FUR-FU-10004245"/>
    <s v="Furniture"/>
    <x v="0"/>
    <x v="5"/>
    <x v="1747"/>
    <n v="101.4"/>
  </r>
  <r>
    <n v="9475"/>
    <s v="CA-2016-100818"/>
    <d v="2016-05-31T00:00:00"/>
    <d v="2016-06-05T00:00:00"/>
    <x v="5"/>
    <s v="Second Class"/>
    <x v="25"/>
    <x v="25"/>
    <s v="Corporate"/>
    <s v="United States"/>
    <s v="Chicago"/>
    <s v="Illinois"/>
    <n v="60653"/>
    <x v="2"/>
    <s v="OFF-LA-10000443"/>
    <s v="Office Supplies"/>
    <x v="1"/>
    <x v="2"/>
    <x v="1127"/>
    <n v="5.9039999999999999"/>
  </r>
  <r>
    <n v="9476"/>
    <s v="CA-2016-100818"/>
    <d v="2016-05-31T00:00:00"/>
    <d v="2016-06-05T00:00:00"/>
    <x v="5"/>
    <s v="Second Class"/>
    <x v="25"/>
    <x v="25"/>
    <s v="Corporate"/>
    <s v="United States"/>
    <s v="Chicago"/>
    <s v="Illinois"/>
    <n v="60653"/>
    <x v="2"/>
    <s v="OFF-PA-10001125"/>
    <s v="Office Supplies"/>
    <x v="1"/>
    <x v="10"/>
    <x v="1021"/>
    <n v="173.488"/>
  </r>
  <r>
    <n v="9477"/>
    <s v="CA-2016-100818"/>
    <d v="2016-05-31T00:00:00"/>
    <d v="2016-06-05T00:00:00"/>
    <x v="5"/>
    <s v="Second Class"/>
    <x v="25"/>
    <x v="25"/>
    <s v="Corporate"/>
    <s v="United States"/>
    <s v="Chicago"/>
    <s v="Illinois"/>
    <n v="60653"/>
    <x v="2"/>
    <s v="FUR-FU-10002703"/>
    <s v="Furniture"/>
    <x v="0"/>
    <x v="5"/>
    <x v="1525"/>
    <n v="51.56"/>
  </r>
  <r>
    <n v="9478"/>
    <s v="CA-2016-100818"/>
    <d v="2016-05-31T00:00:00"/>
    <d v="2016-06-05T00:00:00"/>
    <x v="5"/>
    <s v="Second Class"/>
    <x v="25"/>
    <x v="25"/>
    <s v="Corporate"/>
    <s v="United States"/>
    <s v="Chicago"/>
    <s v="Illinois"/>
    <n v="60653"/>
    <x v="2"/>
    <s v="OFF-BI-10004364"/>
    <s v="Office Supplies"/>
    <x v="1"/>
    <x v="8"/>
    <x v="305"/>
    <n v="3.5640000000000001"/>
  </r>
  <r>
    <n v="9479"/>
    <s v="CA-2015-126193"/>
    <d v="2015-07-09T00:00:00"/>
    <d v="2015-09-14T00:00:00"/>
    <x v="6"/>
    <s v="Standard Class"/>
    <x v="757"/>
    <x v="757"/>
    <s v="Consumer"/>
    <s v="United States"/>
    <s v="Oswego"/>
    <s v="Illinois"/>
    <n v="60543"/>
    <x v="2"/>
    <s v="OFF-FA-10000936"/>
    <s v="Office Supplies"/>
    <x v="1"/>
    <x v="13"/>
    <x v="1307"/>
    <n v="13.16"/>
  </r>
  <r>
    <n v="9480"/>
    <s v="CA-2015-126193"/>
    <d v="2015-07-09T00:00:00"/>
    <d v="2015-09-14T00:00:00"/>
    <x v="6"/>
    <s v="Standard Class"/>
    <x v="757"/>
    <x v="757"/>
    <s v="Consumer"/>
    <s v="United States"/>
    <s v="Oswego"/>
    <s v="Illinois"/>
    <n v="60543"/>
    <x v="2"/>
    <s v="OFF-BI-10001249"/>
    <s v="Office Supplies"/>
    <x v="1"/>
    <x v="8"/>
    <x v="1191"/>
    <n v="3.8279999999999998"/>
  </r>
  <r>
    <n v="9481"/>
    <s v="CA-2015-126193"/>
    <d v="2015-07-09T00:00:00"/>
    <d v="2015-09-14T00:00:00"/>
    <x v="6"/>
    <s v="Standard Class"/>
    <x v="757"/>
    <x v="757"/>
    <s v="Consumer"/>
    <s v="United States"/>
    <s v="Oswego"/>
    <s v="Illinois"/>
    <n v="60543"/>
    <x v="2"/>
    <s v="OFF-BI-10004632"/>
    <s v="Office Supplies"/>
    <x v="1"/>
    <x v="8"/>
    <x v="569"/>
    <n v="304.99"/>
  </r>
  <r>
    <n v="9482"/>
    <s v="CA-2018-150504"/>
    <d v="2018-06-11T00:00:00"/>
    <d v="2018-11-12T00:00:00"/>
    <x v="9"/>
    <s v="Standard Class"/>
    <x v="668"/>
    <x v="668"/>
    <s v="Consumer"/>
    <s v="United States"/>
    <s v="Dallas"/>
    <s v="Texas"/>
    <n v="75220"/>
    <x v="2"/>
    <s v="OFF-ST-10000615"/>
    <s v="Office Supplies"/>
    <x v="1"/>
    <x v="4"/>
    <x v="75"/>
    <n v="18.16"/>
  </r>
  <r>
    <n v="9483"/>
    <s v="CA-2016-158351"/>
    <d v="2016-06-20T00:00:00"/>
    <d v="2016-06-24T00:00:00"/>
    <x v="9"/>
    <s v="Second Class"/>
    <x v="604"/>
    <x v="604"/>
    <s v="Home Office"/>
    <s v="United States"/>
    <s v="Philadelphia"/>
    <s v="Pennsylvania"/>
    <n v="19134"/>
    <x v="3"/>
    <s v="TEC-AC-10001838"/>
    <s v="Technology"/>
    <x v="2"/>
    <x v="11"/>
    <x v="651"/>
    <n v="319.98399999999998"/>
  </r>
  <r>
    <n v="9484"/>
    <s v="CA-2015-122679"/>
    <d v="2015-07-22T00:00:00"/>
    <d v="2015-07-28T00:00:00"/>
    <x v="6"/>
    <s v="Standard Class"/>
    <x v="437"/>
    <x v="437"/>
    <s v="Home Office"/>
    <s v="United States"/>
    <s v="Los Angeles"/>
    <s v="California"/>
    <n v="90008"/>
    <x v="1"/>
    <s v="OFF-AR-10004757"/>
    <s v="Office Supplies"/>
    <x v="1"/>
    <x v="6"/>
    <x v="346"/>
    <n v="19.68"/>
  </r>
  <r>
    <n v="9485"/>
    <s v="CA-2017-164770"/>
    <d v="2017-02-12T00:00:00"/>
    <d v="2017-12-04T00:00:00"/>
    <x v="11"/>
    <s v="Second Class"/>
    <x v="501"/>
    <x v="501"/>
    <s v="Corporate"/>
    <s v="United States"/>
    <s v="Houston"/>
    <s v="Texas"/>
    <n v="77036"/>
    <x v="2"/>
    <s v="FUR-BO-10003893"/>
    <s v="Furniture"/>
    <x v="0"/>
    <x v="0"/>
    <x v="1674"/>
    <n v="781.86400000000003"/>
  </r>
  <r>
    <n v="9486"/>
    <s v="CA-2017-164770"/>
    <d v="2017-02-12T00:00:00"/>
    <d v="2017-12-04T00:00:00"/>
    <x v="11"/>
    <s v="Second Class"/>
    <x v="501"/>
    <x v="501"/>
    <s v="Corporate"/>
    <s v="United States"/>
    <s v="Houston"/>
    <s v="Texas"/>
    <n v="77036"/>
    <x v="2"/>
    <s v="OFF-PA-10003893"/>
    <s v="Office Supplies"/>
    <x v="1"/>
    <x v="10"/>
    <x v="1105"/>
    <n v="30.815999999999999"/>
  </r>
  <r>
    <n v="9487"/>
    <s v="CA-2018-130505"/>
    <d v="2018-12-10T00:00:00"/>
    <d v="2018-10-12T00:00:00"/>
    <x v="1"/>
    <s v="Same Day"/>
    <x v="173"/>
    <x v="173"/>
    <s v="Consumer"/>
    <s v="United States"/>
    <s v="Wheeling"/>
    <s v="West Virginia"/>
    <n v="26003"/>
    <x v="3"/>
    <s v="FUR-TA-10001932"/>
    <s v="Furniture"/>
    <x v="0"/>
    <x v="3"/>
    <x v="848"/>
    <n v="673.34400000000005"/>
  </r>
  <r>
    <n v="9488"/>
    <s v="US-2018-125213"/>
    <d v="2018-11-12T00:00:00"/>
    <d v="2018-12-13T00:00:00"/>
    <x v="2"/>
    <s v="First Class"/>
    <x v="240"/>
    <x v="240"/>
    <s v="Corporate"/>
    <s v="United States"/>
    <s v="Paterson"/>
    <s v="New Jersey"/>
    <n v="7501"/>
    <x v="3"/>
    <s v="OFF-FA-10001561"/>
    <s v="Office Supplies"/>
    <x v="1"/>
    <x v="13"/>
    <x v="839"/>
    <n v="6.54"/>
  </r>
  <r>
    <n v="9489"/>
    <s v="CA-2016-156566"/>
    <d v="2016-01-10T00:00:00"/>
    <d v="2016-10-04T00:00:00"/>
    <x v="7"/>
    <s v="First Class"/>
    <x v="75"/>
    <x v="75"/>
    <s v="Consumer"/>
    <s v="United States"/>
    <s v="Portland"/>
    <s v="Oregon"/>
    <n v="97206"/>
    <x v="1"/>
    <s v="TEC-PH-10001817"/>
    <s v="Technology"/>
    <x v="2"/>
    <x v="7"/>
    <x v="1106"/>
    <n v="572.79999999999995"/>
  </r>
  <r>
    <n v="9490"/>
    <s v="US-2017-102232"/>
    <d v="2017-05-08T00:00:00"/>
    <d v="2017-08-11T00:00:00"/>
    <x v="5"/>
    <s v="Standard Class"/>
    <x v="716"/>
    <x v="716"/>
    <s v="Corporate"/>
    <s v="United States"/>
    <s v="Huntsville"/>
    <s v="Alabama"/>
    <n v="35810"/>
    <x v="0"/>
    <s v="OFF-AR-10000538"/>
    <s v="Office Supplies"/>
    <x v="1"/>
    <x v="6"/>
    <x v="1254"/>
    <n v="197.05"/>
  </r>
  <r>
    <n v="9491"/>
    <s v="CA-2018-111738"/>
    <d v="2018-03-01T00:00:00"/>
    <d v="2018-01-07T00:00:00"/>
    <x v="10"/>
    <s v="Standard Class"/>
    <x v="200"/>
    <x v="200"/>
    <s v="Consumer"/>
    <s v="United States"/>
    <s v="San Francisco"/>
    <s v="California"/>
    <n v="94110"/>
    <x v="1"/>
    <s v="OFF-BI-10004584"/>
    <s v="Office Supplies"/>
    <x v="1"/>
    <x v="8"/>
    <x v="383"/>
    <n v="2022.2719999999999"/>
  </r>
  <r>
    <n v="9492"/>
    <s v="CA-2018-111738"/>
    <d v="2018-03-01T00:00:00"/>
    <d v="2018-01-07T00:00:00"/>
    <x v="10"/>
    <s v="Standard Class"/>
    <x v="200"/>
    <x v="200"/>
    <s v="Consumer"/>
    <s v="United States"/>
    <s v="San Francisco"/>
    <s v="California"/>
    <n v="94110"/>
    <x v="1"/>
    <s v="OFF-AR-10000817"/>
    <s v="Office Supplies"/>
    <x v="1"/>
    <x v="6"/>
    <x v="1264"/>
    <n v="9.1199999999999992"/>
  </r>
  <r>
    <n v="9493"/>
    <s v="CA-2018-163188"/>
    <d v="2018-07-11T00:00:00"/>
    <d v="2018-11-07T00:00:00"/>
    <x v="6"/>
    <s v="Same Day"/>
    <x v="685"/>
    <x v="685"/>
    <s v="Consumer"/>
    <s v="United States"/>
    <s v="Oklahoma City"/>
    <s v="Oklahoma"/>
    <n v="73120"/>
    <x v="2"/>
    <s v="OFF-BI-10000756"/>
    <s v="Office Supplies"/>
    <x v="1"/>
    <x v="8"/>
    <x v="15"/>
    <n v="38.159999999999997"/>
  </r>
  <r>
    <n v="9494"/>
    <s v="CA-2017-105207"/>
    <d v="2017-03-01T00:00:00"/>
    <d v="2017-01-08T00:00:00"/>
    <x v="10"/>
    <s v="Standard Class"/>
    <x v="635"/>
    <x v="635"/>
    <s v="Corporate"/>
    <s v="United States"/>
    <s v="Broken Arrow"/>
    <s v="Oklahoma"/>
    <n v="74012"/>
    <x v="2"/>
    <s v="FUR-TA-10000617"/>
    <s v="Furniture"/>
    <x v="0"/>
    <x v="3"/>
    <x v="342"/>
    <n v="1592.85"/>
  </r>
  <r>
    <n v="9495"/>
    <s v="CA-2017-105207"/>
    <d v="2017-03-01T00:00:00"/>
    <d v="2017-01-08T00:00:00"/>
    <x v="10"/>
    <s v="Standard Class"/>
    <x v="635"/>
    <x v="635"/>
    <s v="Corporate"/>
    <s v="United States"/>
    <s v="Broken Arrow"/>
    <s v="Oklahoma"/>
    <n v="74012"/>
    <x v="2"/>
    <s v="OFF-BI-10004364"/>
    <s v="Office Supplies"/>
    <x v="1"/>
    <x v="8"/>
    <x v="305"/>
    <n v="11.88"/>
  </r>
  <r>
    <n v="9496"/>
    <s v="US-2017-123610"/>
    <d v="2017-12-05T00:00:00"/>
    <d v="2017-05-16T00:00:00"/>
    <x v="1"/>
    <s v="Standard Class"/>
    <x v="718"/>
    <x v="718"/>
    <s v="Consumer"/>
    <s v="United States"/>
    <s v="Mission Viejo"/>
    <s v="California"/>
    <n v="92691"/>
    <x v="1"/>
    <s v="TEC-AC-10004518"/>
    <s v="Technology"/>
    <x v="2"/>
    <x v="11"/>
    <x v="1812"/>
    <n v="120"/>
  </r>
  <r>
    <n v="9497"/>
    <s v="US-2017-123610"/>
    <d v="2017-12-05T00:00:00"/>
    <d v="2017-05-16T00:00:00"/>
    <x v="1"/>
    <s v="Standard Class"/>
    <x v="718"/>
    <x v="718"/>
    <s v="Consumer"/>
    <s v="United States"/>
    <s v="Mission Viejo"/>
    <s v="California"/>
    <n v="92691"/>
    <x v="1"/>
    <s v="OFF-AP-10002222"/>
    <s v="Office Supplies"/>
    <x v="1"/>
    <x v="9"/>
    <x v="360"/>
    <n v="8.67"/>
  </r>
  <r>
    <n v="9498"/>
    <s v="CA-2018-118213"/>
    <d v="2018-05-11T00:00:00"/>
    <d v="2018-11-07T00:00:00"/>
    <x v="5"/>
    <s v="First Class"/>
    <x v="144"/>
    <x v="144"/>
    <s v="Home Office"/>
    <s v="United States"/>
    <s v="Greenwood"/>
    <s v="Indiana"/>
    <n v="46142"/>
    <x v="2"/>
    <s v="OFF-PA-10002615"/>
    <s v="Office Supplies"/>
    <x v="1"/>
    <x v="10"/>
    <x v="250"/>
    <n v="4.41"/>
  </r>
  <r>
    <n v="9499"/>
    <s v="CA-2018-118213"/>
    <d v="2018-05-11T00:00:00"/>
    <d v="2018-11-07T00:00:00"/>
    <x v="5"/>
    <s v="First Class"/>
    <x v="144"/>
    <x v="144"/>
    <s v="Home Office"/>
    <s v="United States"/>
    <s v="Greenwood"/>
    <s v="Indiana"/>
    <n v="46142"/>
    <x v="2"/>
    <s v="OFF-PA-10000565"/>
    <s v="Office Supplies"/>
    <x v="1"/>
    <x v="10"/>
    <x v="33"/>
    <n v="167.94"/>
  </r>
  <r>
    <n v="9500"/>
    <s v="CA-2018-118213"/>
    <d v="2018-05-11T00:00:00"/>
    <d v="2018-11-07T00:00:00"/>
    <x v="5"/>
    <s v="First Class"/>
    <x v="144"/>
    <x v="144"/>
    <s v="Home Office"/>
    <s v="United States"/>
    <s v="Greenwood"/>
    <s v="Indiana"/>
    <n v="46142"/>
    <x v="2"/>
    <s v="OFF-PA-10003673"/>
    <s v="Office Supplies"/>
    <x v="1"/>
    <x v="10"/>
    <x v="980"/>
    <n v="67.8"/>
  </r>
  <r>
    <n v="9501"/>
    <s v="CA-2017-149237"/>
    <d v="2017-05-26T00:00:00"/>
    <d v="2017-05-30T00:00:00"/>
    <x v="5"/>
    <s v="Standard Class"/>
    <x v="632"/>
    <x v="632"/>
    <s v="Consumer"/>
    <s v="United States"/>
    <s v="Milwaukee"/>
    <s v="Wisconsin"/>
    <n v="53209"/>
    <x v="2"/>
    <s v="FUR-FU-10002088"/>
    <s v="Furniture"/>
    <x v="0"/>
    <x v="5"/>
    <x v="1093"/>
    <n v="26.94"/>
  </r>
  <r>
    <n v="9502"/>
    <s v="US-2016-158589"/>
    <d v="2016-11-20T00:00:00"/>
    <d v="2016-11-24T00:00:00"/>
    <x v="2"/>
    <s v="Standard Class"/>
    <x v="608"/>
    <x v="608"/>
    <s v="Consumer"/>
    <s v="United States"/>
    <s v="San Francisco"/>
    <s v="California"/>
    <n v="94109"/>
    <x v="1"/>
    <s v="FUR-FU-10001546"/>
    <s v="Furniture"/>
    <x v="0"/>
    <x v="5"/>
    <x v="1432"/>
    <n v="32.04"/>
  </r>
  <r>
    <n v="9503"/>
    <s v="CA-2017-101329"/>
    <d v="2017-04-22T00:00:00"/>
    <d v="2017-04-29T00:00:00"/>
    <x v="4"/>
    <s v="Standard Class"/>
    <x v="462"/>
    <x v="462"/>
    <s v="Consumer"/>
    <s v="United States"/>
    <s v="Rome"/>
    <s v="New York"/>
    <n v="13440"/>
    <x v="3"/>
    <s v="OFF-AR-10000614"/>
    <s v="Office Supplies"/>
    <x v="1"/>
    <x v="6"/>
    <x v="1731"/>
    <n v="32.130000000000003"/>
  </r>
  <r>
    <n v="9504"/>
    <s v="CA-2017-101329"/>
    <d v="2017-04-22T00:00:00"/>
    <d v="2017-04-29T00:00:00"/>
    <x v="4"/>
    <s v="Standard Class"/>
    <x v="462"/>
    <x v="462"/>
    <s v="Consumer"/>
    <s v="United States"/>
    <s v="Rome"/>
    <s v="New York"/>
    <n v="13440"/>
    <x v="3"/>
    <s v="OFF-AR-10003190"/>
    <s v="Office Supplies"/>
    <x v="1"/>
    <x v="6"/>
    <x v="649"/>
    <n v="2.88"/>
  </r>
  <r>
    <n v="9505"/>
    <s v="CA-2017-113607"/>
    <d v="2017-10-14T00:00:00"/>
    <d v="2017-10-18T00:00:00"/>
    <x v="8"/>
    <s v="Standard Class"/>
    <x v="463"/>
    <x v="463"/>
    <s v="Corporate"/>
    <s v="United States"/>
    <s v="New York City"/>
    <s v="New York"/>
    <n v="10009"/>
    <x v="3"/>
    <s v="TEC-PH-10004094"/>
    <s v="Technology"/>
    <x v="2"/>
    <x v="7"/>
    <x v="1797"/>
    <n v="1091.93"/>
  </r>
  <r>
    <n v="9506"/>
    <s v="CA-2017-113607"/>
    <d v="2017-10-14T00:00:00"/>
    <d v="2017-10-18T00:00:00"/>
    <x v="8"/>
    <s v="Standard Class"/>
    <x v="463"/>
    <x v="463"/>
    <s v="Corporate"/>
    <s v="United States"/>
    <s v="New York City"/>
    <s v="New York"/>
    <n v="10009"/>
    <x v="3"/>
    <s v="OFF-PA-10001970"/>
    <s v="Office Supplies"/>
    <x v="1"/>
    <x v="10"/>
    <x v="366"/>
    <n v="111.96"/>
  </r>
  <r>
    <n v="9507"/>
    <s v="CA-2015-149104"/>
    <d v="2015-05-04T00:00:00"/>
    <d v="2015-04-07T00:00:00"/>
    <x v="5"/>
    <s v="Second Class"/>
    <x v="76"/>
    <x v="76"/>
    <s v="Consumer"/>
    <s v="United States"/>
    <s v="Dearborn Heights"/>
    <s v="Michigan"/>
    <n v="48127"/>
    <x v="2"/>
    <s v="OFF-AR-10002952"/>
    <s v="Office Supplies"/>
    <x v="1"/>
    <x v="6"/>
    <x v="814"/>
    <n v="26.7"/>
  </r>
  <r>
    <n v="9508"/>
    <s v="CA-2015-149104"/>
    <d v="2015-05-04T00:00:00"/>
    <d v="2015-04-07T00:00:00"/>
    <x v="5"/>
    <s v="Second Class"/>
    <x v="76"/>
    <x v="76"/>
    <s v="Consumer"/>
    <s v="United States"/>
    <s v="Dearborn Heights"/>
    <s v="Michigan"/>
    <n v="48127"/>
    <x v="2"/>
    <s v="OFF-BI-10004209"/>
    <s v="Office Supplies"/>
    <x v="1"/>
    <x v="8"/>
    <x v="1215"/>
    <n v="40.200000000000003"/>
  </r>
  <r>
    <n v="9509"/>
    <s v="CA-2015-149104"/>
    <d v="2015-05-04T00:00:00"/>
    <d v="2015-04-07T00:00:00"/>
    <x v="5"/>
    <s v="Second Class"/>
    <x v="76"/>
    <x v="76"/>
    <s v="Consumer"/>
    <s v="United States"/>
    <s v="Dearborn Heights"/>
    <s v="Michigan"/>
    <n v="48127"/>
    <x v="2"/>
    <s v="OFF-AR-10004685"/>
    <s v="Office Supplies"/>
    <x v="1"/>
    <x v="6"/>
    <x v="183"/>
    <n v="13.89"/>
  </r>
  <r>
    <n v="9510"/>
    <s v="CA-2015-149104"/>
    <d v="2015-05-04T00:00:00"/>
    <d v="2015-04-07T00:00:00"/>
    <x v="5"/>
    <s v="Second Class"/>
    <x v="76"/>
    <x v="76"/>
    <s v="Consumer"/>
    <s v="United States"/>
    <s v="Dearborn Heights"/>
    <s v="Michigan"/>
    <n v="48127"/>
    <x v="2"/>
    <s v="OFF-ST-10000991"/>
    <s v="Office Supplies"/>
    <x v="1"/>
    <x v="4"/>
    <x v="157"/>
    <n v="689.82"/>
  </r>
  <r>
    <n v="9511"/>
    <s v="CA-2017-105263"/>
    <d v="2017-06-08T00:00:00"/>
    <d v="2017-08-11T00:00:00"/>
    <x v="9"/>
    <s v="Standard Class"/>
    <x v="215"/>
    <x v="215"/>
    <s v="Consumer"/>
    <s v="United States"/>
    <s v="New York City"/>
    <s v="New York"/>
    <n v="10024"/>
    <x v="3"/>
    <s v="OFF-AR-10002399"/>
    <s v="Office Supplies"/>
    <x v="1"/>
    <x v="6"/>
    <x v="319"/>
    <n v="38.340000000000003"/>
  </r>
  <r>
    <n v="9512"/>
    <s v="CA-2015-130575"/>
    <d v="2015-12-14T00:00:00"/>
    <d v="2015-12-16T00:00:00"/>
    <x v="1"/>
    <s v="First Class"/>
    <x v="688"/>
    <x v="688"/>
    <s v="Corporate"/>
    <s v="United States"/>
    <s v="Chicago"/>
    <s v="Illinois"/>
    <n v="60623"/>
    <x v="2"/>
    <s v="OFF-BI-10002353"/>
    <s v="Office Supplies"/>
    <x v="1"/>
    <x v="8"/>
    <x v="1077"/>
    <n v="9.2639999999999993"/>
  </r>
  <r>
    <n v="9513"/>
    <s v="CA-2018-142461"/>
    <d v="2018-05-30T00:00:00"/>
    <d v="2018-06-03T00:00:00"/>
    <x v="5"/>
    <s v="Second Class"/>
    <x v="409"/>
    <x v="409"/>
    <s v="Consumer"/>
    <s v="United States"/>
    <s v="Dallas"/>
    <s v="Texas"/>
    <n v="75217"/>
    <x v="2"/>
    <s v="FUR-BO-10001811"/>
    <s v="Furniture"/>
    <x v="0"/>
    <x v="0"/>
    <x v="787"/>
    <n v="204.66640000000001"/>
  </r>
  <r>
    <n v="9514"/>
    <s v="CA-2017-125220"/>
    <d v="2017-10-14T00:00:00"/>
    <d v="2017-10-19T00:00:00"/>
    <x v="8"/>
    <s v="Standard Class"/>
    <x v="648"/>
    <x v="648"/>
    <s v="Consumer"/>
    <s v="United States"/>
    <s v="Appleton"/>
    <s v="Wisconsin"/>
    <n v="54915"/>
    <x v="2"/>
    <s v="TEC-AC-10003033"/>
    <s v="Technology"/>
    <x v="2"/>
    <x v="11"/>
    <x v="763"/>
    <n v="1649.75"/>
  </r>
  <r>
    <n v="9515"/>
    <s v="CA-2015-100293"/>
    <d v="2015-03-14T00:00:00"/>
    <d v="2015-03-18T00:00:00"/>
    <x v="10"/>
    <s v="Standard Class"/>
    <x v="739"/>
    <x v="739"/>
    <s v="Home Office"/>
    <s v="United States"/>
    <s v="Jacksonville"/>
    <s v="Florida"/>
    <n v="32216"/>
    <x v="0"/>
    <s v="OFF-PA-10000176"/>
    <s v="Office Supplies"/>
    <x v="1"/>
    <x v="10"/>
    <x v="640"/>
    <n v="91.055999999999997"/>
  </r>
  <r>
    <n v="9516"/>
    <s v="CA-2015-154165"/>
    <d v="2015-02-17T00:00:00"/>
    <d v="2015-02-24T00:00:00"/>
    <x v="11"/>
    <s v="Standard Class"/>
    <x v="111"/>
    <x v="111"/>
    <s v="Consumer"/>
    <s v="United States"/>
    <s v="Chicago"/>
    <s v="Illinois"/>
    <n v="60653"/>
    <x v="2"/>
    <s v="OFF-AR-10003631"/>
    <s v="Office Supplies"/>
    <x v="1"/>
    <x v="6"/>
    <x v="772"/>
    <n v="54.207999999999998"/>
  </r>
  <r>
    <n v="9517"/>
    <s v="CA-2016-123939"/>
    <d v="2016-08-24T00:00:00"/>
    <d v="2016-08-26T00:00:00"/>
    <x v="0"/>
    <s v="Second Class"/>
    <x v="384"/>
    <x v="384"/>
    <s v="Consumer"/>
    <s v="United States"/>
    <s v="Bowling Green"/>
    <s v="Ohio"/>
    <n v="43402"/>
    <x v="3"/>
    <s v="TEC-PH-10000923"/>
    <s v="Technology"/>
    <x v="2"/>
    <x v="7"/>
    <x v="1234"/>
    <n v="26.981999999999999"/>
  </r>
  <r>
    <n v="9518"/>
    <s v="CA-2016-123939"/>
    <d v="2016-08-24T00:00:00"/>
    <d v="2016-08-26T00:00:00"/>
    <x v="0"/>
    <s v="Second Class"/>
    <x v="384"/>
    <x v="384"/>
    <s v="Consumer"/>
    <s v="United States"/>
    <s v="Bowling Green"/>
    <s v="Ohio"/>
    <n v="43402"/>
    <x v="3"/>
    <s v="OFF-LA-10003190"/>
    <s v="Office Supplies"/>
    <x v="1"/>
    <x v="2"/>
    <x v="1172"/>
    <n v="6.9119999999999999"/>
  </r>
  <r>
    <n v="9519"/>
    <s v="CA-2016-123939"/>
    <d v="2016-08-24T00:00:00"/>
    <d v="2016-08-26T00:00:00"/>
    <x v="0"/>
    <s v="Second Class"/>
    <x v="384"/>
    <x v="384"/>
    <s v="Consumer"/>
    <s v="United States"/>
    <s v="Bowling Green"/>
    <s v="Ohio"/>
    <n v="43402"/>
    <x v="3"/>
    <s v="OFF-ST-10003208"/>
    <s v="Office Supplies"/>
    <x v="1"/>
    <x v="4"/>
    <x v="246"/>
    <n v="435.50400000000002"/>
  </r>
  <r>
    <n v="9520"/>
    <s v="US-2018-104451"/>
    <d v="2018-08-05T00:00:00"/>
    <d v="2018-05-12T00:00:00"/>
    <x v="0"/>
    <s v="Second Class"/>
    <x v="514"/>
    <x v="514"/>
    <s v="Consumer"/>
    <s v="United States"/>
    <s v="San Francisco"/>
    <s v="California"/>
    <n v="94110"/>
    <x v="1"/>
    <s v="OFF-AP-10000692"/>
    <s v="Office Supplies"/>
    <x v="1"/>
    <x v="9"/>
    <x v="1250"/>
    <n v="81.08"/>
  </r>
  <r>
    <n v="9521"/>
    <s v="CA-2017-101189"/>
    <d v="2017-04-02T00:00:00"/>
    <d v="2017-02-09T00:00:00"/>
    <x v="4"/>
    <s v="Standard Class"/>
    <x v="80"/>
    <x v="80"/>
    <s v="Corporate"/>
    <s v="United States"/>
    <s v="Los Angeles"/>
    <s v="California"/>
    <n v="90049"/>
    <x v="1"/>
    <s v="OFF-ST-10004180"/>
    <s v="Office Supplies"/>
    <x v="1"/>
    <x v="4"/>
    <x v="244"/>
    <n v="93.02"/>
  </r>
  <r>
    <n v="9522"/>
    <s v="CA-2015-169446"/>
    <d v="2015-12-19T00:00:00"/>
    <d v="2015-12-25T00:00:00"/>
    <x v="1"/>
    <s v="Standard Class"/>
    <x v="611"/>
    <x v="611"/>
    <s v="Consumer"/>
    <s v="United States"/>
    <s v="Chicago"/>
    <s v="Illinois"/>
    <n v="60623"/>
    <x v="2"/>
    <s v="TEC-PH-10002817"/>
    <s v="Technology"/>
    <x v="2"/>
    <x v="7"/>
    <x v="1845"/>
    <n v="323.976"/>
  </r>
  <r>
    <n v="9523"/>
    <s v="CA-2015-169446"/>
    <d v="2015-12-19T00:00:00"/>
    <d v="2015-12-25T00:00:00"/>
    <x v="1"/>
    <s v="Standard Class"/>
    <x v="611"/>
    <x v="611"/>
    <s v="Consumer"/>
    <s v="United States"/>
    <s v="Chicago"/>
    <s v="Illinois"/>
    <n v="60623"/>
    <x v="2"/>
    <s v="OFF-PA-10000295"/>
    <s v="Office Supplies"/>
    <x v="1"/>
    <x v="10"/>
    <x v="1788"/>
    <n v="15.552"/>
  </r>
  <r>
    <n v="9524"/>
    <s v="CA-2015-169446"/>
    <d v="2015-12-19T00:00:00"/>
    <d v="2015-12-25T00:00:00"/>
    <x v="1"/>
    <s v="Standard Class"/>
    <x v="611"/>
    <x v="611"/>
    <s v="Consumer"/>
    <s v="United States"/>
    <s v="Chicago"/>
    <s v="Illinois"/>
    <n v="60623"/>
    <x v="2"/>
    <s v="OFF-ST-10000419"/>
    <s v="Office Supplies"/>
    <x v="1"/>
    <x v="4"/>
    <x v="1024"/>
    <n v="32.591999999999999"/>
  </r>
  <r>
    <n v="9525"/>
    <s v="CA-2018-156958"/>
    <d v="2018-05-12T00:00:00"/>
    <d v="2018-12-06T00:00:00"/>
    <x v="5"/>
    <s v="First Class"/>
    <x v="583"/>
    <x v="583"/>
    <s v="Home Office"/>
    <s v="United States"/>
    <s v="Seattle"/>
    <s v="Washington"/>
    <n v="98115"/>
    <x v="1"/>
    <s v="OFF-BI-10001524"/>
    <s v="Office Supplies"/>
    <x v="1"/>
    <x v="8"/>
    <x v="301"/>
    <n v="83.92"/>
  </r>
  <r>
    <n v="9526"/>
    <s v="CA-2018-156958"/>
    <d v="2018-05-12T00:00:00"/>
    <d v="2018-12-06T00:00:00"/>
    <x v="5"/>
    <s v="First Class"/>
    <x v="583"/>
    <x v="583"/>
    <s v="Home Office"/>
    <s v="United States"/>
    <s v="Seattle"/>
    <s v="Washington"/>
    <n v="98115"/>
    <x v="1"/>
    <s v="FUR-FU-10003268"/>
    <s v="Furniture"/>
    <x v="0"/>
    <x v="5"/>
    <x v="885"/>
    <n v="199.9"/>
  </r>
  <r>
    <n v="9527"/>
    <s v="CA-2018-156958"/>
    <d v="2018-05-12T00:00:00"/>
    <d v="2018-12-06T00:00:00"/>
    <x v="5"/>
    <s v="First Class"/>
    <x v="583"/>
    <x v="583"/>
    <s v="Home Office"/>
    <s v="United States"/>
    <s v="Seattle"/>
    <s v="Washington"/>
    <n v="98115"/>
    <x v="1"/>
    <s v="TEC-PH-10000148"/>
    <s v="Technology"/>
    <x v="2"/>
    <x v="7"/>
    <x v="779"/>
    <n v="31.175999999999998"/>
  </r>
  <r>
    <n v="9528"/>
    <s v="CA-2018-156958"/>
    <d v="2018-05-12T00:00:00"/>
    <d v="2018-12-06T00:00:00"/>
    <x v="5"/>
    <s v="First Class"/>
    <x v="583"/>
    <x v="583"/>
    <s v="Home Office"/>
    <s v="United States"/>
    <s v="Seattle"/>
    <s v="Washington"/>
    <n v="98115"/>
    <x v="1"/>
    <s v="OFF-BI-10001543"/>
    <s v="Office Supplies"/>
    <x v="1"/>
    <x v="8"/>
    <x v="380"/>
    <n v="172.75200000000001"/>
  </r>
  <r>
    <n v="9529"/>
    <s v="CA-2018-156958"/>
    <d v="2018-05-12T00:00:00"/>
    <d v="2018-12-06T00:00:00"/>
    <x v="5"/>
    <s v="First Class"/>
    <x v="583"/>
    <x v="583"/>
    <s v="Home Office"/>
    <s v="United States"/>
    <s v="Seattle"/>
    <s v="Washington"/>
    <n v="98115"/>
    <x v="1"/>
    <s v="OFF-BI-10002071"/>
    <s v="Office Supplies"/>
    <x v="1"/>
    <x v="8"/>
    <x v="699"/>
    <n v="9.2959999999999994"/>
  </r>
  <r>
    <n v="9530"/>
    <s v="CA-2018-101637"/>
    <d v="2018-03-24T00:00:00"/>
    <d v="2018-03-25T00:00:00"/>
    <x v="10"/>
    <s v="Same Day"/>
    <x v="556"/>
    <x v="556"/>
    <s v="Corporate"/>
    <s v="United States"/>
    <s v="Beaumont"/>
    <s v="Texas"/>
    <n v="77705"/>
    <x v="2"/>
    <s v="OFF-ST-10002352"/>
    <s v="Office Supplies"/>
    <x v="1"/>
    <x v="4"/>
    <x v="855"/>
    <n v="12.768000000000001"/>
  </r>
  <r>
    <n v="9531"/>
    <s v="CA-2018-111759"/>
    <d v="2018-08-07T00:00:00"/>
    <d v="2018-07-12T00:00:00"/>
    <x v="0"/>
    <s v="Standard Class"/>
    <x v="280"/>
    <x v="280"/>
    <s v="Home Office"/>
    <s v="United States"/>
    <s v="Seattle"/>
    <s v="Washington"/>
    <n v="98103"/>
    <x v="1"/>
    <s v="OFF-PA-10003127"/>
    <s v="Office Supplies"/>
    <x v="1"/>
    <x v="10"/>
    <x v="33"/>
    <n v="52.76"/>
  </r>
  <r>
    <n v="9532"/>
    <s v="CA-2018-102729"/>
    <d v="2018-10-26T00:00:00"/>
    <d v="2018-10-31T00:00:00"/>
    <x v="8"/>
    <s v="Standard Class"/>
    <x v="682"/>
    <x v="682"/>
    <s v="Home Office"/>
    <s v="United States"/>
    <s v="Dallas"/>
    <s v="Texas"/>
    <n v="75217"/>
    <x v="2"/>
    <s v="OFF-ST-10000464"/>
    <s v="Office Supplies"/>
    <x v="1"/>
    <x v="4"/>
    <x v="1144"/>
    <n v="55.616"/>
  </r>
  <r>
    <n v="9533"/>
    <s v="CA-2017-116596"/>
    <d v="2017-10-27T00:00:00"/>
    <d v="2017-10-31T00:00:00"/>
    <x v="8"/>
    <s v="Standard Class"/>
    <x v="572"/>
    <x v="572"/>
    <s v="Consumer"/>
    <s v="United States"/>
    <s v="New York City"/>
    <s v="New York"/>
    <n v="10011"/>
    <x v="3"/>
    <s v="FUR-CH-10000553"/>
    <s v="Furniture"/>
    <x v="0"/>
    <x v="1"/>
    <x v="1257"/>
    <n v="427.64400000000001"/>
  </r>
  <r>
    <n v="9534"/>
    <s v="CA-2017-116596"/>
    <d v="2017-10-27T00:00:00"/>
    <d v="2017-10-31T00:00:00"/>
    <x v="8"/>
    <s v="Standard Class"/>
    <x v="572"/>
    <x v="572"/>
    <s v="Consumer"/>
    <s v="United States"/>
    <s v="New York City"/>
    <s v="New York"/>
    <n v="10011"/>
    <x v="3"/>
    <s v="OFF-FA-10000134"/>
    <s v="Office Supplies"/>
    <x v="1"/>
    <x v="13"/>
    <x v="196"/>
    <n v="40.67"/>
  </r>
  <r>
    <n v="9535"/>
    <s v="CA-2017-116596"/>
    <d v="2017-10-27T00:00:00"/>
    <d v="2017-10-31T00:00:00"/>
    <x v="8"/>
    <s v="Standard Class"/>
    <x v="572"/>
    <x v="572"/>
    <s v="Consumer"/>
    <s v="United States"/>
    <s v="New York City"/>
    <s v="New York"/>
    <n v="10011"/>
    <x v="3"/>
    <s v="OFF-ST-10000636"/>
    <s v="Office Supplies"/>
    <x v="1"/>
    <x v="4"/>
    <x v="1753"/>
    <n v="33.479999999999997"/>
  </r>
  <r>
    <n v="9536"/>
    <s v="CA-2017-116596"/>
    <d v="2017-10-27T00:00:00"/>
    <d v="2017-10-31T00:00:00"/>
    <x v="8"/>
    <s v="Standard Class"/>
    <x v="572"/>
    <x v="572"/>
    <s v="Consumer"/>
    <s v="United States"/>
    <s v="New York City"/>
    <s v="New York"/>
    <n v="10011"/>
    <x v="3"/>
    <s v="OFF-BI-10002949"/>
    <s v="Office Supplies"/>
    <x v="1"/>
    <x v="8"/>
    <x v="525"/>
    <n v="9.7279999999999998"/>
  </r>
  <r>
    <n v="9537"/>
    <s v="CA-2018-124191"/>
    <d v="2018-12-06T00:00:00"/>
    <d v="2018-06-14T00:00:00"/>
    <x v="1"/>
    <s v="Second Class"/>
    <x v="59"/>
    <x v="59"/>
    <s v="Consumer"/>
    <s v="United States"/>
    <s v="Chicago"/>
    <s v="Illinois"/>
    <n v="60610"/>
    <x v="2"/>
    <s v="FUR-FU-10002364"/>
    <s v="Furniture"/>
    <x v="0"/>
    <x v="5"/>
    <x v="1240"/>
    <n v="8.8559999999999999"/>
  </r>
  <r>
    <n v="9538"/>
    <s v="CA-2017-148747"/>
    <d v="2017-09-25T00:00:00"/>
    <d v="2017-09-27T00:00:00"/>
    <x v="3"/>
    <s v="First Class"/>
    <x v="442"/>
    <x v="442"/>
    <s v="Corporate"/>
    <s v="United States"/>
    <s v="San Francisco"/>
    <s v="California"/>
    <n v="94110"/>
    <x v="1"/>
    <s v="FUR-BO-10002613"/>
    <s v="Furniture"/>
    <x v="0"/>
    <x v="0"/>
    <x v="179"/>
    <n v="477.666"/>
  </r>
  <r>
    <n v="9539"/>
    <s v="US-2018-169488"/>
    <d v="2018-07-09T00:00:00"/>
    <d v="2018-09-09T00:00:00"/>
    <x v="6"/>
    <s v="First Class"/>
    <x v="211"/>
    <x v="211"/>
    <s v="Consumer"/>
    <s v="United States"/>
    <s v="Providence"/>
    <s v="Rhode Island"/>
    <n v="2908"/>
    <x v="3"/>
    <s v="OFF-PA-10002659"/>
    <s v="Office Supplies"/>
    <x v="1"/>
    <x v="10"/>
    <x v="931"/>
    <n v="16.899999999999999"/>
  </r>
  <r>
    <n v="9540"/>
    <s v="US-2018-169488"/>
    <d v="2018-07-09T00:00:00"/>
    <d v="2018-09-09T00:00:00"/>
    <x v="6"/>
    <s v="First Class"/>
    <x v="211"/>
    <x v="211"/>
    <s v="Consumer"/>
    <s v="United States"/>
    <s v="Providence"/>
    <s v="Rhode Island"/>
    <n v="2908"/>
    <x v="3"/>
    <s v="OFF-PA-10000157"/>
    <s v="Office Supplies"/>
    <x v="1"/>
    <x v="10"/>
    <x v="369"/>
    <n v="39.96"/>
  </r>
  <r>
    <n v="9541"/>
    <s v="CA-2016-135727"/>
    <d v="2016-11-05T00:00:00"/>
    <d v="2016-05-16T00:00:00"/>
    <x v="2"/>
    <s v="Second Class"/>
    <x v="28"/>
    <x v="28"/>
    <s v="Home Office"/>
    <s v="United States"/>
    <s v="Phoenix"/>
    <s v="Arizona"/>
    <n v="85023"/>
    <x v="1"/>
    <s v="FUR-CH-10004540"/>
    <s v="Furniture"/>
    <x v="0"/>
    <x v="1"/>
    <x v="871"/>
    <n v="191.96799999999999"/>
  </r>
  <r>
    <n v="9542"/>
    <s v="CA-2016-135251"/>
    <d v="2016-06-08T00:00:00"/>
    <d v="2016-08-10T00:00:00"/>
    <x v="9"/>
    <s v="Standard Class"/>
    <x v="345"/>
    <x v="345"/>
    <s v="Corporate"/>
    <s v="United States"/>
    <s v="Houston"/>
    <s v="Texas"/>
    <n v="77095"/>
    <x v="2"/>
    <s v="OFF-LA-10004544"/>
    <s v="Office Supplies"/>
    <x v="1"/>
    <x v="2"/>
    <x v="199"/>
    <n v="35.520000000000003"/>
  </r>
  <r>
    <n v="9543"/>
    <s v="CA-2016-135251"/>
    <d v="2016-06-08T00:00:00"/>
    <d v="2016-08-10T00:00:00"/>
    <x v="9"/>
    <s v="Standard Class"/>
    <x v="345"/>
    <x v="345"/>
    <s v="Corporate"/>
    <s v="United States"/>
    <s v="Houston"/>
    <s v="Texas"/>
    <n v="77095"/>
    <x v="2"/>
    <s v="OFF-BI-10001097"/>
    <s v="Office Supplies"/>
    <x v="1"/>
    <x v="8"/>
    <x v="797"/>
    <n v="6.23"/>
  </r>
  <r>
    <n v="9544"/>
    <s v="CA-2016-135251"/>
    <d v="2016-06-08T00:00:00"/>
    <d v="2016-08-10T00:00:00"/>
    <x v="9"/>
    <s v="Standard Class"/>
    <x v="345"/>
    <x v="345"/>
    <s v="Corporate"/>
    <s v="United States"/>
    <s v="Houston"/>
    <s v="Texas"/>
    <n v="77095"/>
    <x v="2"/>
    <s v="OFF-PA-10003302"/>
    <s v="Office Supplies"/>
    <x v="1"/>
    <x v="10"/>
    <x v="1721"/>
    <n v="56.704000000000001"/>
  </r>
  <r>
    <n v="9545"/>
    <s v="CA-2016-135251"/>
    <d v="2016-06-08T00:00:00"/>
    <d v="2016-08-10T00:00:00"/>
    <x v="9"/>
    <s v="Standard Class"/>
    <x v="345"/>
    <x v="345"/>
    <s v="Corporate"/>
    <s v="United States"/>
    <s v="Houston"/>
    <s v="Texas"/>
    <n v="77095"/>
    <x v="2"/>
    <s v="FUR-BO-10003965"/>
    <s v="Furniture"/>
    <x v="0"/>
    <x v="0"/>
    <x v="1092"/>
    <n v="369.19920000000002"/>
  </r>
  <r>
    <n v="9546"/>
    <s v="CA-2015-166590"/>
    <d v="2015-10-29T00:00:00"/>
    <d v="2015-11-02T00:00:00"/>
    <x v="8"/>
    <s v="Standard Class"/>
    <x v="544"/>
    <x v="544"/>
    <s v="Corporate"/>
    <s v="United States"/>
    <s v="Columbus"/>
    <s v="Indiana"/>
    <n v="47201"/>
    <x v="2"/>
    <s v="TEC-AC-10003433"/>
    <s v="Technology"/>
    <x v="2"/>
    <x v="11"/>
    <x v="1418"/>
    <n v="1.98"/>
  </r>
  <r>
    <n v="9547"/>
    <s v="CA-2015-166590"/>
    <d v="2015-10-29T00:00:00"/>
    <d v="2015-11-02T00:00:00"/>
    <x v="8"/>
    <s v="Standard Class"/>
    <x v="544"/>
    <x v="544"/>
    <s v="Corporate"/>
    <s v="United States"/>
    <s v="Columbus"/>
    <s v="Indiana"/>
    <n v="47201"/>
    <x v="2"/>
    <s v="OFF-PA-10000482"/>
    <s v="Office Supplies"/>
    <x v="1"/>
    <x v="10"/>
    <x v="67"/>
    <n v="75.88"/>
  </r>
  <r>
    <n v="9548"/>
    <s v="CA-2017-131744"/>
    <d v="2017-06-18T00:00:00"/>
    <d v="2017-06-20T00:00:00"/>
    <x v="9"/>
    <s v="Second Class"/>
    <x v="34"/>
    <x v="34"/>
    <s v="Corporate"/>
    <s v="United States"/>
    <s v="Philadelphia"/>
    <s v="Pennsylvania"/>
    <n v="19134"/>
    <x v="3"/>
    <s v="OFF-PA-10004610"/>
    <s v="Office Supplies"/>
    <x v="1"/>
    <x v="10"/>
    <x v="1520"/>
    <n v="6.8479999999999999"/>
  </r>
  <r>
    <n v="9549"/>
    <s v="CA-2017-131744"/>
    <d v="2017-06-18T00:00:00"/>
    <d v="2017-06-20T00:00:00"/>
    <x v="9"/>
    <s v="Second Class"/>
    <x v="34"/>
    <x v="34"/>
    <s v="Corporate"/>
    <s v="United States"/>
    <s v="Philadelphia"/>
    <s v="Pennsylvania"/>
    <n v="19134"/>
    <x v="3"/>
    <s v="OFF-BI-10003910"/>
    <s v="Office Supplies"/>
    <x v="1"/>
    <x v="8"/>
    <x v="8"/>
    <n v="4.6260000000000003"/>
  </r>
  <r>
    <n v="9550"/>
    <s v="CA-2017-131744"/>
    <d v="2017-06-18T00:00:00"/>
    <d v="2017-06-20T00:00:00"/>
    <x v="9"/>
    <s v="Second Class"/>
    <x v="34"/>
    <x v="34"/>
    <s v="Corporate"/>
    <s v="United States"/>
    <s v="Philadelphia"/>
    <s v="Pennsylvania"/>
    <n v="19134"/>
    <x v="3"/>
    <s v="OFF-AP-10001394"/>
    <s v="Office Supplies"/>
    <x v="1"/>
    <x v="9"/>
    <x v="1129"/>
    <n v="453.6"/>
  </r>
  <r>
    <n v="9551"/>
    <s v="CA-2016-160864"/>
    <d v="2016-03-05T00:00:00"/>
    <d v="2016-05-06T00:00:00"/>
    <x v="10"/>
    <s v="First Class"/>
    <x v="376"/>
    <x v="376"/>
    <s v="Home Office"/>
    <s v="United States"/>
    <s v="San Jose"/>
    <s v="California"/>
    <n v="95123"/>
    <x v="1"/>
    <s v="OFF-BI-10004654"/>
    <s v="Office Supplies"/>
    <x v="1"/>
    <x v="8"/>
    <x v="68"/>
    <n v="13.848000000000001"/>
  </r>
  <r>
    <n v="9552"/>
    <s v="CA-2016-147690"/>
    <d v="2016-10-11T00:00:00"/>
    <d v="2016-11-14T00:00:00"/>
    <x v="8"/>
    <s v="Standard Class"/>
    <x v="710"/>
    <x v="710"/>
    <s v="Consumer"/>
    <s v="United States"/>
    <s v="Philadelphia"/>
    <s v="Pennsylvania"/>
    <n v="19140"/>
    <x v="3"/>
    <s v="OFF-ST-10001526"/>
    <s v="Office Supplies"/>
    <x v="1"/>
    <x v="4"/>
    <x v="771"/>
    <n v="577.58399999999995"/>
  </r>
  <r>
    <n v="9553"/>
    <s v="CA-2016-163923"/>
    <d v="2016-05-30T00:00:00"/>
    <d v="2016-06-03T00:00:00"/>
    <x v="5"/>
    <s v="Standard Class"/>
    <x v="786"/>
    <x v="786"/>
    <s v="Home Office"/>
    <s v="United States"/>
    <s v="Springfield"/>
    <s v="Virginia"/>
    <n v="22153"/>
    <x v="0"/>
    <s v="TEC-AC-10000358"/>
    <s v="Technology"/>
    <x v="2"/>
    <x v="11"/>
    <x v="1287"/>
    <n v="151.96"/>
  </r>
  <r>
    <n v="9554"/>
    <s v="CA-2017-125724"/>
    <d v="2017-09-22T00:00:00"/>
    <d v="2017-09-27T00:00:00"/>
    <x v="3"/>
    <s v="Standard Class"/>
    <x v="416"/>
    <x v="416"/>
    <s v="Corporate"/>
    <s v="United States"/>
    <s v="Broomfield"/>
    <s v="Colorado"/>
    <n v="80020"/>
    <x v="1"/>
    <s v="FUR-FU-10000246"/>
    <s v="Furniture"/>
    <x v="0"/>
    <x v="5"/>
    <x v="391"/>
    <n v="68.432000000000002"/>
  </r>
  <r>
    <n v="9555"/>
    <s v="CA-2016-111612"/>
    <d v="2016-11-28T00:00:00"/>
    <d v="2016-12-02T00:00:00"/>
    <x v="2"/>
    <s v="Standard Class"/>
    <x v="686"/>
    <x v="686"/>
    <s v="Consumer"/>
    <s v="United States"/>
    <s v="Columbus"/>
    <s v="Ohio"/>
    <n v="43229"/>
    <x v="3"/>
    <s v="FUR-FU-10003799"/>
    <s v="Furniture"/>
    <x v="0"/>
    <x v="5"/>
    <x v="90"/>
    <n v="71.12"/>
  </r>
  <r>
    <n v="9556"/>
    <s v="CA-2016-111612"/>
    <d v="2016-11-28T00:00:00"/>
    <d v="2016-12-02T00:00:00"/>
    <x v="2"/>
    <s v="Standard Class"/>
    <x v="686"/>
    <x v="686"/>
    <s v="Consumer"/>
    <s v="United States"/>
    <s v="Columbus"/>
    <s v="Ohio"/>
    <n v="43229"/>
    <x v="3"/>
    <s v="OFF-FA-10003021"/>
    <s v="Office Supplies"/>
    <x v="1"/>
    <x v="13"/>
    <x v="128"/>
    <n v="3.008"/>
  </r>
  <r>
    <n v="9557"/>
    <s v="CA-2016-156853"/>
    <d v="2016-03-12T00:00:00"/>
    <d v="2016-12-05T00:00:00"/>
    <x v="10"/>
    <s v="Second Class"/>
    <x v="6"/>
    <x v="6"/>
    <s v="Home Office"/>
    <s v="United States"/>
    <s v="Concord"/>
    <s v="New Hampshire"/>
    <n v="3301"/>
    <x v="3"/>
    <s v="OFF-PA-10003656"/>
    <s v="Office Supplies"/>
    <x v="1"/>
    <x v="10"/>
    <x v="778"/>
    <n v="184.66"/>
  </r>
  <r>
    <n v="9558"/>
    <s v="CA-2015-103086"/>
    <d v="2015-10-17T00:00:00"/>
    <d v="2015-10-19T00:00:00"/>
    <x v="8"/>
    <s v="Second Class"/>
    <x v="432"/>
    <x v="432"/>
    <s v="Consumer"/>
    <s v="United States"/>
    <s v="Houston"/>
    <s v="Texas"/>
    <n v="77095"/>
    <x v="2"/>
    <s v="FUR-FU-10004586"/>
    <s v="Furniture"/>
    <x v="0"/>
    <x v="5"/>
    <x v="1482"/>
    <n v="5.3120000000000003"/>
  </r>
  <r>
    <n v="9559"/>
    <s v="CA-2017-129280"/>
    <d v="2017-03-05T00:00:00"/>
    <d v="2017-05-05T00:00:00"/>
    <x v="10"/>
    <s v="First Class"/>
    <x v="792"/>
    <x v="792"/>
    <s v="Consumer"/>
    <s v="United States"/>
    <s v="Newark"/>
    <s v="Ohio"/>
    <n v="43055"/>
    <x v="3"/>
    <s v="TEC-AC-10003832"/>
    <s v="Technology"/>
    <x v="2"/>
    <x v="11"/>
    <x v="463"/>
    <n v="132.52000000000001"/>
  </r>
  <r>
    <n v="9560"/>
    <s v="CA-2017-129280"/>
    <d v="2017-03-05T00:00:00"/>
    <d v="2017-05-05T00:00:00"/>
    <x v="10"/>
    <s v="First Class"/>
    <x v="792"/>
    <x v="792"/>
    <s v="Consumer"/>
    <s v="United States"/>
    <s v="Newark"/>
    <s v="Ohio"/>
    <n v="43055"/>
    <x v="3"/>
    <s v="OFF-ST-10002554"/>
    <s v="Office Supplies"/>
    <x v="1"/>
    <x v="4"/>
    <x v="1153"/>
    <n v="195.64"/>
  </r>
  <r>
    <n v="9561"/>
    <s v="CA-2017-129280"/>
    <d v="2017-03-05T00:00:00"/>
    <d v="2017-05-05T00:00:00"/>
    <x v="10"/>
    <s v="First Class"/>
    <x v="792"/>
    <x v="792"/>
    <s v="Consumer"/>
    <s v="United States"/>
    <s v="Newark"/>
    <s v="Ohio"/>
    <n v="43055"/>
    <x v="3"/>
    <s v="FUR-FU-10001876"/>
    <s v="Furniture"/>
    <x v="0"/>
    <x v="5"/>
    <x v="1403"/>
    <n v="51.968000000000004"/>
  </r>
  <r>
    <n v="9562"/>
    <s v="CA-2017-129280"/>
    <d v="2017-03-05T00:00:00"/>
    <d v="2017-05-05T00:00:00"/>
    <x v="10"/>
    <s v="First Class"/>
    <x v="792"/>
    <x v="792"/>
    <s v="Consumer"/>
    <s v="United States"/>
    <s v="Newark"/>
    <s v="Ohio"/>
    <n v="43055"/>
    <x v="3"/>
    <s v="TEC-AC-10002637"/>
    <s v="Technology"/>
    <x v="2"/>
    <x v="11"/>
    <x v="1317"/>
    <n v="431.976"/>
  </r>
  <r>
    <n v="9563"/>
    <s v="CA-2017-129280"/>
    <d v="2017-03-05T00:00:00"/>
    <d v="2017-05-05T00:00:00"/>
    <x v="10"/>
    <s v="First Class"/>
    <x v="792"/>
    <x v="792"/>
    <s v="Consumer"/>
    <s v="United States"/>
    <s v="Newark"/>
    <s v="Ohio"/>
    <n v="43055"/>
    <x v="3"/>
    <s v="TEC-MA-10003589"/>
    <s v="Technology"/>
    <x v="2"/>
    <x v="15"/>
    <x v="1846"/>
    <n v="224.93700000000001"/>
  </r>
  <r>
    <n v="9564"/>
    <s v="CA-2017-129280"/>
    <d v="2017-03-05T00:00:00"/>
    <d v="2017-05-05T00:00:00"/>
    <x v="10"/>
    <s v="First Class"/>
    <x v="792"/>
    <x v="792"/>
    <s v="Consumer"/>
    <s v="United States"/>
    <s v="Newark"/>
    <s v="Ohio"/>
    <n v="43055"/>
    <x v="3"/>
    <s v="OFF-LA-10000081"/>
    <s v="Office Supplies"/>
    <x v="1"/>
    <x v="2"/>
    <x v="1330"/>
    <n v="6"/>
  </r>
  <r>
    <n v="9565"/>
    <s v="CA-2016-161242"/>
    <d v="2016-01-06T00:00:00"/>
    <d v="2016-06-08T00:00:00"/>
    <x v="7"/>
    <s v="Standard Class"/>
    <x v="344"/>
    <x v="344"/>
    <s v="Home Office"/>
    <s v="United States"/>
    <s v="Los Angeles"/>
    <s v="California"/>
    <n v="90045"/>
    <x v="1"/>
    <s v="OFF-PA-10001838"/>
    <s v="Office Supplies"/>
    <x v="1"/>
    <x v="10"/>
    <x v="1008"/>
    <n v="11.76"/>
  </r>
  <r>
    <n v="9566"/>
    <s v="CA-2015-130428"/>
    <d v="2015-03-31T00:00:00"/>
    <d v="2015-03-31T00:00:00"/>
    <x v="10"/>
    <s v="Same Day"/>
    <x v="228"/>
    <x v="228"/>
    <s v="Consumer"/>
    <s v="United States"/>
    <s v="Tampa"/>
    <s v="Florida"/>
    <n v="33614"/>
    <x v="0"/>
    <s v="FUR-CH-10002965"/>
    <s v="Furniture"/>
    <x v="0"/>
    <x v="1"/>
    <x v="229"/>
    <n v="1125.4880000000001"/>
  </r>
  <r>
    <n v="9567"/>
    <s v="CA-2015-130428"/>
    <d v="2015-03-31T00:00:00"/>
    <d v="2015-03-31T00:00:00"/>
    <x v="10"/>
    <s v="Same Day"/>
    <x v="228"/>
    <x v="228"/>
    <s v="Consumer"/>
    <s v="United States"/>
    <s v="Tampa"/>
    <s v="Florida"/>
    <n v="33614"/>
    <x v="0"/>
    <s v="OFF-BI-10001636"/>
    <s v="Office Supplies"/>
    <x v="1"/>
    <x v="8"/>
    <x v="674"/>
    <n v="12.645"/>
  </r>
  <r>
    <n v="9568"/>
    <s v="CA-2015-130428"/>
    <d v="2015-03-31T00:00:00"/>
    <d v="2015-03-31T00:00:00"/>
    <x v="10"/>
    <s v="Same Day"/>
    <x v="228"/>
    <x v="228"/>
    <s v="Consumer"/>
    <s v="United States"/>
    <s v="Tampa"/>
    <s v="Florida"/>
    <n v="33614"/>
    <x v="0"/>
    <s v="OFF-AR-10004027"/>
    <s v="Office Supplies"/>
    <x v="1"/>
    <x v="6"/>
    <x v="184"/>
    <n v="4.032"/>
  </r>
  <r>
    <n v="9569"/>
    <s v="CA-2018-104388"/>
    <d v="2018-05-07T00:00:00"/>
    <d v="2018-07-07T00:00:00"/>
    <x v="5"/>
    <s v="First Class"/>
    <x v="460"/>
    <x v="460"/>
    <s v="Corporate"/>
    <s v="United States"/>
    <s v="Fremont"/>
    <s v="Nebraska"/>
    <n v="68025"/>
    <x v="2"/>
    <s v="TEC-PH-10002293"/>
    <s v="Technology"/>
    <x v="2"/>
    <x v="7"/>
    <x v="126"/>
    <n v="79.959999999999994"/>
  </r>
  <r>
    <n v="9570"/>
    <s v="CA-2016-113131"/>
    <d v="2016-09-24T00:00:00"/>
    <d v="2016-09-24T00:00:00"/>
    <x v="3"/>
    <s v="Same Day"/>
    <x v="93"/>
    <x v="93"/>
    <s v="Consumer"/>
    <s v="United States"/>
    <s v="Columbus"/>
    <s v="Ohio"/>
    <n v="43229"/>
    <x v="3"/>
    <s v="OFF-BI-10003196"/>
    <s v="Office Supplies"/>
    <x v="1"/>
    <x v="8"/>
    <x v="1376"/>
    <n v="6.7320000000000002"/>
  </r>
  <r>
    <n v="9571"/>
    <s v="CA-2016-113131"/>
    <d v="2016-09-24T00:00:00"/>
    <d v="2016-09-24T00:00:00"/>
    <x v="3"/>
    <s v="Same Day"/>
    <x v="93"/>
    <x v="93"/>
    <s v="Consumer"/>
    <s v="United States"/>
    <s v="Columbus"/>
    <s v="Ohio"/>
    <n v="43229"/>
    <x v="3"/>
    <s v="OFF-ST-10001172"/>
    <s v="Office Supplies"/>
    <x v="1"/>
    <x v="4"/>
    <x v="1206"/>
    <n v="33.567999999999998"/>
  </r>
  <r>
    <n v="9572"/>
    <s v="CA-2016-113131"/>
    <d v="2016-09-24T00:00:00"/>
    <d v="2016-09-24T00:00:00"/>
    <x v="3"/>
    <s v="Same Day"/>
    <x v="93"/>
    <x v="93"/>
    <s v="Consumer"/>
    <s v="United States"/>
    <s v="Columbus"/>
    <s v="Ohio"/>
    <n v="43229"/>
    <x v="3"/>
    <s v="OFF-EN-10003068"/>
    <s v="Office Supplies"/>
    <x v="1"/>
    <x v="12"/>
    <x v="1641"/>
    <n v="15.84"/>
  </r>
  <r>
    <n v="9573"/>
    <s v="CA-2016-113131"/>
    <d v="2016-09-24T00:00:00"/>
    <d v="2016-09-24T00:00:00"/>
    <x v="3"/>
    <s v="Same Day"/>
    <x v="93"/>
    <x v="93"/>
    <s v="Consumer"/>
    <s v="United States"/>
    <s v="Columbus"/>
    <s v="Ohio"/>
    <n v="43229"/>
    <x v="3"/>
    <s v="OFF-LA-10003510"/>
    <s v="Office Supplies"/>
    <x v="1"/>
    <x v="2"/>
    <x v="580"/>
    <n v="24.423999999999999"/>
  </r>
  <r>
    <n v="9574"/>
    <s v="CA-2016-113131"/>
    <d v="2016-09-24T00:00:00"/>
    <d v="2016-09-24T00:00:00"/>
    <x v="3"/>
    <s v="Same Day"/>
    <x v="93"/>
    <x v="93"/>
    <s v="Consumer"/>
    <s v="United States"/>
    <s v="Columbus"/>
    <s v="Ohio"/>
    <n v="43229"/>
    <x v="3"/>
    <s v="OFF-AR-10003504"/>
    <s v="Office Supplies"/>
    <x v="1"/>
    <x v="6"/>
    <x v="1035"/>
    <n v="17.12"/>
  </r>
  <r>
    <n v="9575"/>
    <s v="CA-2016-148495"/>
    <d v="2016-08-13T00:00:00"/>
    <d v="2016-08-13T00:00:00"/>
    <x v="0"/>
    <s v="Same Day"/>
    <x v="11"/>
    <x v="11"/>
    <s v="Consumer"/>
    <s v="United States"/>
    <s v="Pomona"/>
    <s v="California"/>
    <n v="91767"/>
    <x v="1"/>
    <s v="FUR-FU-10001889"/>
    <s v="Furniture"/>
    <x v="0"/>
    <x v="5"/>
    <x v="1158"/>
    <n v="31.56"/>
  </r>
  <r>
    <n v="9576"/>
    <s v="CA-2016-143147"/>
    <d v="2016-05-26T00:00:00"/>
    <d v="2016-05-28T00:00:00"/>
    <x v="5"/>
    <s v="Second Class"/>
    <x v="519"/>
    <x v="519"/>
    <s v="Consumer"/>
    <s v="United States"/>
    <s v="San Antonio"/>
    <s v="Texas"/>
    <n v="78207"/>
    <x v="2"/>
    <s v="FUR-CH-10000863"/>
    <s v="Furniture"/>
    <x v="0"/>
    <x v="1"/>
    <x v="83"/>
    <n v="105.68600000000001"/>
  </r>
  <r>
    <n v="9577"/>
    <s v="CA-2016-143147"/>
    <d v="2016-05-26T00:00:00"/>
    <d v="2016-05-28T00:00:00"/>
    <x v="5"/>
    <s v="Second Class"/>
    <x v="519"/>
    <x v="519"/>
    <s v="Consumer"/>
    <s v="United States"/>
    <s v="San Antonio"/>
    <s v="Texas"/>
    <n v="78207"/>
    <x v="2"/>
    <s v="TEC-MA-10004679"/>
    <s v="Technology"/>
    <x v="2"/>
    <x v="15"/>
    <x v="1083"/>
    <n v="399.54"/>
  </r>
  <r>
    <n v="9578"/>
    <s v="CA-2016-143147"/>
    <d v="2016-05-26T00:00:00"/>
    <d v="2016-05-28T00:00:00"/>
    <x v="5"/>
    <s v="Second Class"/>
    <x v="519"/>
    <x v="519"/>
    <s v="Consumer"/>
    <s v="United States"/>
    <s v="San Antonio"/>
    <s v="Texas"/>
    <n v="78207"/>
    <x v="2"/>
    <s v="FUR-CH-10004754"/>
    <s v="Furniture"/>
    <x v="0"/>
    <x v="1"/>
    <x v="1132"/>
    <n v="104.93"/>
  </r>
  <r>
    <n v="9579"/>
    <s v="CA-2018-152975"/>
    <d v="2018-09-14T00:00:00"/>
    <d v="2018-09-16T00:00:00"/>
    <x v="3"/>
    <s v="First Class"/>
    <x v="42"/>
    <x v="42"/>
    <s v="Home Office"/>
    <s v="United States"/>
    <s v="New York City"/>
    <s v="New York"/>
    <n v="10035"/>
    <x v="3"/>
    <s v="TEC-PH-10004586"/>
    <s v="Technology"/>
    <x v="2"/>
    <x v="7"/>
    <x v="899"/>
    <n v="1079.8499999999999"/>
  </r>
  <r>
    <n v="9580"/>
    <s v="CA-2018-152975"/>
    <d v="2018-09-14T00:00:00"/>
    <d v="2018-09-16T00:00:00"/>
    <x v="3"/>
    <s v="First Class"/>
    <x v="42"/>
    <x v="42"/>
    <s v="Home Office"/>
    <s v="United States"/>
    <s v="New York City"/>
    <s v="New York"/>
    <n v="10035"/>
    <x v="3"/>
    <s v="OFF-ST-10001370"/>
    <s v="Office Supplies"/>
    <x v="1"/>
    <x v="4"/>
    <x v="1032"/>
    <n v="70.98"/>
  </r>
  <r>
    <n v="9581"/>
    <s v="CA-2018-152975"/>
    <d v="2018-09-14T00:00:00"/>
    <d v="2018-09-16T00:00:00"/>
    <x v="3"/>
    <s v="First Class"/>
    <x v="42"/>
    <x v="42"/>
    <s v="Home Office"/>
    <s v="United States"/>
    <s v="New York City"/>
    <s v="New York"/>
    <n v="10035"/>
    <x v="3"/>
    <s v="OFF-AR-10001988"/>
    <s v="Office Supplies"/>
    <x v="1"/>
    <x v="6"/>
    <x v="756"/>
    <n v="29.95"/>
  </r>
  <r>
    <n v="9582"/>
    <s v="CA-2018-152975"/>
    <d v="2018-09-14T00:00:00"/>
    <d v="2018-09-16T00:00:00"/>
    <x v="3"/>
    <s v="First Class"/>
    <x v="42"/>
    <x v="42"/>
    <s v="Home Office"/>
    <s v="United States"/>
    <s v="New York City"/>
    <s v="New York"/>
    <n v="10035"/>
    <x v="3"/>
    <s v="FUR-CH-10003298"/>
    <s v="Furniture"/>
    <x v="0"/>
    <x v="1"/>
    <x v="1576"/>
    <n v="589.41"/>
  </r>
  <r>
    <n v="9583"/>
    <s v="CA-2017-107475"/>
    <d v="2017-07-06T00:00:00"/>
    <d v="2017-06-11T00:00:00"/>
    <x v="6"/>
    <s v="Standard Class"/>
    <x v="789"/>
    <x v="789"/>
    <s v="Home Office"/>
    <s v="United States"/>
    <s v="Philadelphia"/>
    <s v="Pennsylvania"/>
    <n v="19120"/>
    <x v="3"/>
    <s v="OFF-FA-10002988"/>
    <s v="Office Supplies"/>
    <x v="1"/>
    <x v="13"/>
    <x v="132"/>
    <n v="9.6479999999999997"/>
  </r>
  <r>
    <n v="9584"/>
    <s v="CA-2018-116127"/>
    <d v="2018-06-25T00:00:00"/>
    <d v="2018-06-27T00:00:00"/>
    <x v="9"/>
    <s v="Second Class"/>
    <x v="766"/>
    <x v="766"/>
    <s v="Consumer"/>
    <s v="United States"/>
    <s v="New York City"/>
    <s v="New York"/>
    <n v="10024"/>
    <x v="3"/>
    <s v="FUR-BO-10002213"/>
    <s v="Furniture"/>
    <x v="0"/>
    <x v="0"/>
    <x v="1232"/>
    <n v="400.78399999999999"/>
  </r>
  <r>
    <n v="9585"/>
    <s v="CA-2018-132584"/>
    <d v="2018-08-26T00:00:00"/>
    <d v="2018-08-27T00:00:00"/>
    <x v="0"/>
    <s v="First Class"/>
    <x v="707"/>
    <x v="707"/>
    <s v="Home Office"/>
    <s v="United States"/>
    <s v="Detroit"/>
    <s v="Michigan"/>
    <n v="48234"/>
    <x v="2"/>
    <s v="OFF-ST-10000344"/>
    <s v="Office Supplies"/>
    <x v="1"/>
    <x v="4"/>
    <x v="1022"/>
    <n v="53.72"/>
  </r>
  <r>
    <n v="9586"/>
    <s v="CA-2017-160598"/>
    <d v="2017-08-26T00:00:00"/>
    <d v="2017-08-28T00:00:00"/>
    <x v="0"/>
    <s v="First Class"/>
    <x v="458"/>
    <x v="458"/>
    <s v="Corporate"/>
    <s v="United States"/>
    <s v="Miami"/>
    <s v="Florida"/>
    <n v="33142"/>
    <x v="0"/>
    <s v="OFF-PA-10002319"/>
    <s v="Office Supplies"/>
    <x v="1"/>
    <x v="10"/>
    <x v="1400"/>
    <n v="31.007999999999999"/>
  </r>
  <r>
    <n v="9587"/>
    <s v="CA-2017-108630"/>
    <d v="2017-11-18T00:00:00"/>
    <d v="2017-11-18T00:00:00"/>
    <x v="2"/>
    <s v="Same Day"/>
    <x v="648"/>
    <x v="648"/>
    <s v="Consumer"/>
    <s v="United States"/>
    <s v="Concord"/>
    <s v="California"/>
    <n v="94521"/>
    <x v="1"/>
    <s v="OFF-BI-10002437"/>
    <s v="Office Supplies"/>
    <x v="1"/>
    <x v="8"/>
    <x v="1314"/>
    <n v="61.12"/>
  </r>
  <r>
    <n v="9588"/>
    <s v="US-2018-129203"/>
    <d v="2018-04-17T00:00:00"/>
    <d v="2018-04-22T00:00:00"/>
    <x v="4"/>
    <s v="Standard Class"/>
    <x v="606"/>
    <x v="606"/>
    <s v="Corporate"/>
    <s v="United States"/>
    <s v="Chicago"/>
    <s v="Illinois"/>
    <n v="60653"/>
    <x v="2"/>
    <s v="OFF-ST-10001418"/>
    <s v="Office Supplies"/>
    <x v="1"/>
    <x v="4"/>
    <x v="879"/>
    <n v="195.136"/>
  </r>
  <r>
    <n v="9589"/>
    <s v="CA-2018-110940"/>
    <d v="2018-07-23T00:00:00"/>
    <d v="2018-07-28T00:00:00"/>
    <x v="6"/>
    <s v="Standard Class"/>
    <x v="616"/>
    <x v="616"/>
    <s v="Consumer"/>
    <s v="United States"/>
    <s v="Wheeling"/>
    <s v="Illinois"/>
    <n v="60090"/>
    <x v="2"/>
    <s v="OFF-AR-10000380"/>
    <s v="Office Supplies"/>
    <x v="1"/>
    <x v="6"/>
    <x v="108"/>
    <n v="121.536"/>
  </r>
  <r>
    <n v="9590"/>
    <s v="CA-2015-119172"/>
    <d v="2015-11-05T00:00:00"/>
    <d v="2015-05-15T00:00:00"/>
    <x v="2"/>
    <s v="Standard Class"/>
    <x v="787"/>
    <x v="787"/>
    <s v="Home Office"/>
    <s v="United States"/>
    <s v="Chicago"/>
    <s v="Illinois"/>
    <n v="60610"/>
    <x v="2"/>
    <s v="OFF-PA-10003036"/>
    <s v="Office Supplies"/>
    <x v="1"/>
    <x v="10"/>
    <x v="1739"/>
    <n v="17.472000000000001"/>
  </r>
  <r>
    <n v="9591"/>
    <s v="CA-2015-119172"/>
    <d v="2015-11-05T00:00:00"/>
    <d v="2015-05-15T00:00:00"/>
    <x v="2"/>
    <s v="Standard Class"/>
    <x v="787"/>
    <x v="787"/>
    <s v="Home Office"/>
    <s v="United States"/>
    <s v="Chicago"/>
    <s v="Illinois"/>
    <n v="60610"/>
    <x v="2"/>
    <s v="OFF-BI-10002026"/>
    <s v="Office Supplies"/>
    <x v="1"/>
    <x v="8"/>
    <x v="912"/>
    <n v="104.58"/>
  </r>
  <r>
    <n v="9592"/>
    <s v="US-2017-105452"/>
    <d v="2017-07-28T00:00:00"/>
    <d v="2017-08-01T00:00:00"/>
    <x v="6"/>
    <s v="Standard Class"/>
    <x v="593"/>
    <x v="593"/>
    <s v="Home Office"/>
    <s v="United States"/>
    <s v="Pasadena"/>
    <s v="Texas"/>
    <n v="77506"/>
    <x v="2"/>
    <s v="FUR-FU-10003691"/>
    <s v="Furniture"/>
    <x v="0"/>
    <x v="5"/>
    <x v="886"/>
    <n v="24.7"/>
  </r>
  <r>
    <n v="9593"/>
    <s v="US-2017-105452"/>
    <d v="2017-07-28T00:00:00"/>
    <d v="2017-08-01T00:00:00"/>
    <x v="6"/>
    <s v="Standard Class"/>
    <x v="593"/>
    <x v="593"/>
    <s v="Home Office"/>
    <s v="United States"/>
    <s v="Pasadena"/>
    <s v="Texas"/>
    <n v="77506"/>
    <x v="2"/>
    <s v="FUR-FU-10003806"/>
    <s v="Furniture"/>
    <x v="0"/>
    <x v="5"/>
    <x v="1804"/>
    <n v="302.72000000000003"/>
  </r>
  <r>
    <n v="9594"/>
    <s v="CA-2018-108931"/>
    <d v="2018-09-14T00:00:00"/>
    <d v="2018-09-19T00:00:00"/>
    <x v="3"/>
    <s v="Standard Class"/>
    <x v="521"/>
    <x v="521"/>
    <s v="Consumer"/>
    <s v="United States"/>
    <s v="New York City"/>
    <s v="New York"/>
    <n v="10024"/>
    <x v="3"/>
    <s v="OFF-PA-10002741"/>
    <s v="Office Supplies"/>
    <x v="1"/>
    <x v="10"/>
    <x v="1476"/>
    <n v="8.56"/>
  </r>
  <r>
    <n v="9595"/>
    <s v="CA-2018-108931"/>
    <d v="2018-09-14T00:00:00"/>
    <d v="2018-09-19T00:00:00"/>
    <x v="3"/>
    <s v="Standard Class"/>
    <x v="521"/>
    <x v="521"/>
    <s v="Consumer"/>
    <s v="United States"/>
    <s v="New York City"/>
    <s v="New York"/>
    <n v="10024"/>
    <x v="3"/>
    <s v="OFF-PA-10003845"/>
    <s v="Office Supplies"/>
    <x v="1"/>
    <x v="10"/>
    <x v="372"/>
    <n v="11.56"/>
  </r>
  <r>
    <n v="9596"/>
    <s v="CA-2018-104619"/>
    <d v="2018-01-24T00:00:00"/>
    <d v="2018-01-29T00:00:00"/>
    <x v="7"/>
    <s v="Standard Class"/>
    <x v="470"/>
    <x v="470"/>
    <s v="Corporate"/>
    <s v="United States"/>
    <s v="San Jose"/>
    <s v="California"/>
    <n v="95123"/>
    <x v="1"/>
    <s v="OFF-AP-10001492"/>
    <s v="Office Supplies"/>
    <x v="1"/>
    <x v="9"/>
    <x v="22"/>
    <n v="25.86"/>
  </r>
  <r>
    <n v="9597"/>
    <s v="CA-2018-104619"/>
    <d v="2018-01-24T00:00:00"/>
    <d v="2018-01-29T00:00:00"/>
    <x v="7"/>
    <s v="Standard Class"/>
    <x v="470"/>
    <x v="470"/>
    <s v="Corporate"/>
    <s v="United States"/>
    <s v="San Jose"/>
    <s v="California"/>
    <n v="95123"/>
    <x v="1"/>
    <s v="OFF-BI-10004318"/>
    <s v="Office Supplies"/>
    <x v="1"/>
    <x v="8"/>
    <x v="1583"/>
    <n v="276.78399999999999"/>
  </r>
  <r>
    <n v="9598"/>
    <s v="CA-2018-104619"/>
    <d v="2018-01-24T00:00:00"/>
    <d v="2018-01-29T00:00:00"/>
    <x v="7"/>
    <s v="Standard Class"/>
    <x v="470"/>
    <x v="470"/>
    <s v="Corporate"/>
    <s v="United States"/>
    <s v="San Jose"/>
    <s v="California"/>
    <n v="95123"/>
    <x v="1"/>
    <s v="TEC-PH-10000193"/>
    <s v="Technology"/>
    <x v="2"/>
    <x v="7"/>
    <x v="1664"/>
    <n v="110.352"/>
  </r>
  <r>
    <n v="9599"/>
    <s v="CA-2016-149517"/>
    <d v="2016-09-19T00:00:00"/>
    <d v="2016-09-23T00:00:00"/>
    <x v="3"/>
    <s v="Standard Class"/>
    <x v="763"/>
    <x v="763"/>
    <s v="Home Office"/>
    <s v="United States"/>
    <s v="Sacramento"/>
    <s v="California"/>
    <n v="95823"/>
    <x v="1"/>
    <s v="FUR-FU-10003464"/>
    <s v="Furniture"/>
    <x v="0"/>
    <x v="5"/>
    <x v="1479"/>
    <n v="60.84"/>
  </r>
  <r>
    <n v="9600"/>
    <s v="CA-2016-116841"/>
    <d v="2016-04-14T00:00:00"/>
    <d v="2016-04-18T00:00:00"/>
    <x v="4"/>
    <s v="Standard Class"/>
    <x v="236"/>
    <x v="236"/>
    <s v="Consumer"/>
    <s v="United States"/>
    <s v="Springfield"/>
    <s v="Oregon"/>
    <n v="97477"/>
    <x v="1"/>
    <s v="OFF-AP-10002403"/>
    <s v="Office Supplies"/>
    <x v="1"/>
    <x v="9"/>
    <x v="1311"/>
    <n v="35.207999999999998"/>
  </r>
  <r>
    <n v="9601"/>
    <s v="CA-2018-107797"/>
    <d v="2018-08-05T00:00:00"/>
    <d v="2018-05-11T00:00:00"/>
    <x v="0"/>
    <s v="Second Class"/>
    <x v="182"/>
    <x v="182"/>
    <s v="Corporate"/>
    <s v="United States"/>
    <s v="Mansfield"/>
    <s v="Texas"/>
    <n v="76063"/>
    <x v="2"/>
    <s v="OFF-PA-10003848"/>
    <s v="Office Supplies"/>
    <x v="1"/>
    <x v="10"/>
    <x v="1451"/>
    <n v="41.472000000000001"/>
  </r>
  <r>
    <n v="9602"/>
    <s v="CA-2017-117604"/>
    <d v="2017-04-09T00:00:00"/>
    <d v="2017-09-09T00:00:00"/>
    <x v="4"/>
    <s v="Standard Class"/>
    <x v="187"/>
    <x v="187"/>
    <s v="Consumer"/>
    <s v="United States"/>
    <s v="Jonesboro"/>
    <s v="Arkansas"/>
    <n v="72401"/>
    <x v="0"/>
    <s v="OFF-PA-10001357"/>
    <s v="Office Supplies"/>
    <x v="1"/>
    <x v="10"/>
    <x v="1041"/>
    <n v="239.5"/>
  </r>
  <r>
    <n v="9603"/>
    <s v="CA-2015-130155"/>
    <d v="2015-05-19T00:00:00"/>
    <d v="2015-05-22T00:00:00"/>
    <x v="5"/>
    <s v="First Class"/>
    <x v="143"/>
    <x v="143"/>
    <s v="Consumer"/>
    <s v="United States"/>
    <s v="Virginia Beach"/>
    <s v="Virginia"/>
    <n v="23464"/>
    <x v="0"/>
    <s v="OFF-SU-10004737"/>
    <s v="Office Supplies"/>
    <x v="1"/>
    <x v="14"/>
    <x v="1713"/>
    <n v="34.200000000000003"/>
  </r>
  <r>
    <n v="9604"/>
    <s v="CA-2017-129861"/>
    <d v="2017-06-17T00:00:00"/>
    <d v="2017-06-23T00:00:00"/>
    <x v="9"/>
    <s v="Standard Class"/>
    <x v="664"/>
    <x v="664"/>
    <s v="Corporate"/>
    <s v="United States"/>
    <s v="Rochester"/>
    <s v="New York"/>
    <n v="14609"/>
    <x v="3"/>
    <s v="FUR-TA-10003715"/>
    <s v="Furniture"/>
    <x v="0"/>
    <x v="3"/>
    <x v="1012"/>
    <n v="376.86599999999999"/>
  </r>
  <r>
    <n v="9605"/>
    <s v="CA-2016-138625"/>
    <d v="2016-02-11T00:00:00"/>
    <d v="2016-11-05T00:00:00"/>
    <x v="11"/>
    <s v="First Class"/>
    <x v="283"/>
    <x v="283"/>
    <s v="Consumer"/>
    <s v="United States"/>
    <s v="Chesapeake"/>
    <s v="Virginia"/>
    <n v="23320"/>
    <x v="0"/>
    <s v="OFF-AP-10003099"/>
    <s v="Office Supplies"/>
    <x v="1"/>
    <x v="9"/>
    <x v="1847"/>
    <n v="197.72"/>
  </r>
  <r>
    <n v="9606"/>
    <s v="US-2018-122672"/>
    <d v="2018-04-11T00:00:00"/>
    <d v="2018-11-09T00:00:00"/>
    <x v="4"/>
    <s v="Standard Class"/>
    <x v="428"/>
    <x v="428"/>
    <s v="Corporate"/>
    <s v="United States"/>
    <s v="Lancaster"/>
    <s v="Ohio"/>
    <n v="43130"/>
    <x v="3"/>
    <s v="TEC-AC-10002323"/>
    <s v="Technology"/>
    <x v="2"/>
    <x v="11"/>
    <x v="177"/>
    <n v="70.72"/>
  </r>
  <r>
    <n v="9607"/>
    <s v="US-2018-122672"/>
    <d v="2018-04-11T00:00:00"/>
    <d v="2018-11-09T00:00:00"/>
    <x v="4"/>
    <s v="Standard Class"/>
    <x v="428"/>
    <x v="428"/>
    <s v="Corporate"/>
    <s v="United States"/>
    <s v="Lancaster"/>
    <s v="Ohio"/>
    <n v="43130"/>
    <x v="3"/>
    <s v="OFF-ST-10002344"/>
    <s v="Office Supplies"/>
    <x v="1"/>
    <x v="4"/>
    <x v="865"/>
    <n v="194.352"/>
  </r>
  <r>
    <n v="9608"/>
    <s v="CA-2018-117128"/>
    <d v="2018-05-12T00:00:00"/>
    <d v="2018-12-08T00:00:00"/>
    <x v="5"/>
    <s v="Second Class"/>
    <x v="569"/>
    <x v="569"/>
    <s v="Consumer"/>
    <s v="United States"/>
    <s v="New York City"/>
    <s v="New York"/>
    <n v="10024"/>
    <x v="3"/>
    <s v="OFF-PA-10000007"/>
    <s v="Office Supplies"/>
    <x v="1"/>
    <x v="10"/>
    <x v="1540"/>
    <n v="21.6"/>
  </r>
  <r>
    <n v="9609"/>
    <s v="CA-2018-117128"/>
    <d v="2018-05-12T00:00:00"/>
    <d v="2018-12-08T00:00:00"/>
    <x v="5"/>
    <s v="Second Class"/>
    <x v="569"/>
    <x v="569"/>
    <s v="Consumer"/>
    <s v="United States"/>
    <s v="New York City"/>
    <s v="New York"/>
    <n v="10024"/>
    <x v="3"/>
    <s v="OFF-LA-10000248"/>
    <s v="Office Supplies"/>
    <x v="1"/>
    <x v="2"/>
    <x v="1221"/>
    <n v="11.07"/>
  </r>
  <r>
    <n v="9610"/>
    <s v="CA-2017-130638"/>
    <d v="2017-05-16T00:00:00"/>
    <d v="2017-05-19T00:00:00"/>
    <x v="5"/>
    <s v="Second Class"/>
    <x v="183"/>
    <x v="183"/>
    <s v="Consumer"/>
    <s v="United States"/>
    <s v="Los Angeles"/>
    <s v="California"/>
    <n v="90045"/>
    <x v="1"/>
    <s v="FUR-FU-10002116"/>
    <s v="Furniture"/>
    <x v="0"/>
    <x v="5"/>
    <x v="1440"/>
    <n v="282.83999999999997"/>
  </r>
  <r>
    <n v="9611"/>
    <s v="CA-2017-130638"/>
    <d v="2017-05-16T00:00:00"/>
    <d v="2017-05-19T00:00:00"/>
    <x v="5"/>
    <s v="Second Class"/>
    <x v="183"/>
    <x v="183"/>
    <s v="Consumer"/>
    <s v="United States"/>
    <s v="Los Angeles"/>
    <s v="California"/>
    <n v="90045"/>
    <x v="1"/>
    <s v="OFF-LA-10002195"/>
    <s v="Office Supplies"/>
    <x v="1"/>
    <x v="2"/>
    <x v="1028"/>
    <n v="27.72"/>
  </r>
  <r>
    <n v="9612"/>
    <s v="CA-2018-144365"/>
    <d v="2018-10-24T00:00:00"/>
    <d v="2018-10-30T00:00:00"/>
    <x v="8"/>
    <s v="Standard Class"/>
    <x v="229"/>
    <x v="229"/>
    <s v="Consumer"/>
    <s v="United States"/>
    <s v="Jackson"/>
    <s v="Mississippi"/>
    <n v="39212"/>
    <x v="0"/>
    <s v="OFF-FA-10000735"/>
    <s v="Office Supplies"/>
    <x v="1"/>
    <x v="13"/>
    <x v="128"/>
    <n v="11.68"/>
  </r>
  <r>
    <n v="9613"/>
    <s v="CA-2017-110086"/>
    <d v="2017-09-18T00:00:00"/>
    <d v="2017-09-22T00:00:00"/>
    <x v="3"/>
    <s v="Standard Class"/>
    <x v="217"/>
    <x v="217"/>
    <s v="Consumer"/>
    <s v="United States"/>
    <s v="Woodland"/>
    <s v="California"/>
    <n v="95695"/>
    <x v="1"/>
    <s v="TEC-PH-10001299"/>
    <s v="Technology"/>
    <x v="2"/>
    <x v="7"/>
    <x v="1489"/>
    <n v="239.98400000000001"/>
  </r>
  <r>
    <n v="9614"/>
    <s v="CA-2015-128524"/>
    <d v="2015-11-11T00:00:00"/>
    <d v="2015-11-13T00:00:00"/>
    <x v="2"/>
    <s v="First Class"/>
    <x v="89"/>
    <x v="89"/>
    <s v="Corporate"/>
    <s v="United States"/>
    <s v="Seattle"/>
    <s v="Washington"/>
    <n v="98115"/>
    <x v="1"/>
    <s v="OFF-AP-10002892"/>
    <s v="Office Supplies"/>
    <x v="1"/>
    <x v="9"/>
    <x v="9"/>
    <n v="22.98"/>
  </r>
  <r>
    <n v="9615"/>
    <s v="CA-2015-128524"/>
    <d v="2015-11-11T00:00:00"/>
    <d v="2015-11-13T00:00:00"/>
    <x v="2"/>
    <s v="First Class"/>
    <x v="89"/>
    <x v="89"/>
    <s v="Corporate"/>
    <s v="United States"/>
    <s v="Seattle"/>
    <s v="Washington"/>
    <n v="98115"/>
    <x v="1"/>
    <s v="TEC-AC-10002718"/>
    <s v="Technology"/>
    <x v="2"/>
    <x v="11"/>
    <x v="1192"/>
    <n v="102.13"/>
  </r>
  <r>
    <n v="9616"/>
    <s v="CA-2015-128524"/>
    <d v="2015-11-11T00:00:00"/>
    <d v="2015-11-13T00:00:00"/>
    <x v="2"/>
    <s v="First Class"/>
    <x v="89"/>
    <x v="89"/>
    <s v="Corporate"/>
    <s v="United States"/>
    <s v="Seattle"/>
    <s v="Washington"/>
    <n v="98115"/>
    <x v="1"/>
    <s v="OFF-BI-10003527"/>
    <s v="Office Supplies"/>
    <x v="1"/>
    <x v="8"/>
    <x v="451"/>
    <n v="2033.5840000000001"/>
  </r>
  <r>
    <n v="9617"/>
    <s v="CA-2017-140256"/>
    <d v="2017-08-22T00:00:00"/>
    <d v="2017-08-29T00:00:00"/>
    <x v="0"/>
    <s v="Standard Class"/>
    <x v="463"/>
    <x v="463"/>
    <s v="Corporate"/>
    <s v="United States"/>
    <s v="Los Angeles"/>
    <s v="California"/>
    <n v="90049"/>
    <x v="1"/>
    <s v="OFF-AR-10002255"/>
    <s v="Office Supplies"/>
    <x v="1"/>
    <x v="6"/>
    <x v="822"/>
    <n v="5.76"/>
  </r>
  <r>
    <n v="9618"/>
    <s v="CA-2018-160633"/>
    <d v="2018-11-16T00:00:00"/>
    <d v="2018-11-21T00:00:00"/>
    <x v="2"/>
    <s v="Standard Class"/>
    <x v="510"/>
    <x v="510"/>
    <s v="Corporate"/>
    <s v="United States"/>
    <s v="Bowling Green"/>
    <s v="Ohio"/>
    <n v="43402"/>
    <x v="3"/>
    <s v="TEC-CO-10002095"/>
    <s v="Technology"/>
    <x v="2"/>
    <x v="16"/>
    <x v="615"/>
    <n v="899.98199999999997"/>
  </r>
  <r>
    <n v="9619"/>
    <s v="CA-2018-160633"/>
    <d v="2018-11-16T00:00:00"/>
    <d v="2018-11-21T00:00:00"/>
    <x v="2"/>
    <s v="Standard Class"/>
    <x v="510"/>
    <x v="510"/>
    <s v="Corporate"/>
    <s v="United States"/>
    <s v="Bowling Green"/>
    <s v="Ohio"/>
    <n v="43402"/>
    <x v="3"/>
    <s v="OFF-AR-10004022"/>
    <s v="Office Supplies"/>
    <x v="1"/>
    <x v="6"/>
    <x v="907"/>
    <n v="86.352000000000004"/>
  </r>
  <r>
    <n v="9620"/>
    <s v="CA-2018-160633"/>
    <d v="2018-11-16T00:00:00"/>
    <d v="2018-11-21T00:00:00"/>
    <x v="2"/>
    <s v="Standard Class"/>
    <x v="510"/>
    <x v="510"/>
    <s v="Corporate"/>
    <s v="United States"/>
    <s v="Bowling Green"/>
    <s v="Ohio"/>
    <n v="43402"/>
    <x v="3"/>
    <s v="TEC-AC-10002335"/>
    <s v="Technology"/>
    <x v="2"/>
    <x v="11"/>
    <x v="343"/>
    <n v="139.96"/>
  </r>
  <r>
    <n v="9621"/>
    <s v="CA-2015-115133"/>
    <d v="2015-09-26T00:00:00"/>
    <d v="2015-09-30T00:00:00"/>
    <x v="3"/>
    <s v="Standard Class"/>
    <x v="526"/>
    <x v="526"/>
    <s v="Home Office"/>
    <s v="United States"/>
    <s v="Lancaster"/>
    <s v="Ohio"/>
    <n v="43130"/>
    <x v="3"/>
    <s v="OFF-AP-10001634"/>
    <s v="Office Supplies"/>
    <x v="1"/>
    <x v="9"/>
    <x v="1799"/>
    <n v="16.704000000000001"/>
  </r>
  <r>
    <n v="9622"/>
    <s v="CA-2015-115133"/>
    <d v="2015-09-26T00:00:00"/>
    <d v="2015-09-30T00:00:00"/>
    <x v="3"/>
    <s v="Standard Class"/>
    <x v="526"/>
    <x v="526"/>
    <s v="Home Office"/>
    <s v="United States"/>
    <s v="Lancaster"/>
    <s v="Ohio"/>
    <n v="43130"/>
    <x v="3"/>
    <s v="TEC-AC-10002370"/>
    <s v="Technology"/>
    <x v="2"/>
    <x v="11"/>
    <x v="1825"/>
    <n v="3.1520000000000001"/>
  </r>
  <r>
    <n v="9623"/>
    <s v="CA-2015-115133"/>
    <d v="2015-09-26T00:00:00"/>
    <d v="2015-09-30T00:00:00"/>
    <x v="3"/>
    <s v="Standard Class"/>
    <x v="526"/>
    <x v="526"/>
    <s v="Home Office"/>
    <s v="United States"/>
    <s v="Lancaster"/>
    <s v="Ohio"/>
    <n v="43130"/>
    <x v="3"/>
    <s v="OFF-PA-10000174"/>
    <s v="Office Supplies"/>
    <x v="1"/>
    <x v="10"/>
    <x v="1524"/>
    <n v="32.896000000000001"/>
  </r>
  <r>
    <n v="9624"/>
    <s v="CA-2018-137449"/>
    <d v="2018-06-29T00:00:00"/>
    <d v="2018-06-30T00:00:00"/>
    <x v="9"/>
    <s v="First Class"/>
    <x v="250"/>
    <x v="250"/>
    <s v="Consumer"/>
    <s v="United States"/>
    <s v="Dallas"/>
    <s v="Texas"/>
    <n v="75220"/>
    <x v="2"/>
    <s v="OFF-AP-10000240"/>
    <s v="Office Supplies"/>
    <x v="1"/>
    <x v="9"/>
    <x v="650"/>
    <n v="21.391999999999999"/>
  </r>
  <r>
    <n v="9625"/>
    <s v="CA-2018-137449"/>
    <d v="2018-06-29T00:00:00"/>
    <d v="2018-06-30T00:00:00"/>
    <x v="9"/>
    <s v="First Class"/>
    <x v="250"/>
    <x v="250"/>
    <s v="Consumer"/>
    <s v="United States"/>
    <s v="Dallas"/>
    <s v="Texas"/>
    <n v="75220"/>
    <x v="2"/>
    <s v="FUR-TA-10002855"/>
    <s v="Furniture"/>
    <x v="0"/>
    <x v="3"/>
    <x v="1198"/>
    <n v="307.31400000000002"/>
  </r>
  <r>
    <n v="9626"/>
    <s v="CA-2018-137449"/>
    <d v="2018-06-29T00:00:00"/>
    <d v="2018-06-30T00:00:00"/>
    <x v="9"/>
    <s v="First Class"/>
    <x v="250"/>
    <x v="250"/>
    <s v="Consumer"/>
    <s v="United States"/>
    <s v="Dallas"/>
    <s v="Texas"/>
    <n v="75220"/>
    <x v="2"/>
    <s v="FUR-BO-10000780"/>
    <s v="Furniture"/>
    <x v="0"/>
    <x v="0"/>
    <x v="1318"/>
    <n v="409.99919999999997"/>
  </r>
  <r>
    <n v="9627"/>
    <s v="CA-2018-103520"/>
    <d v="2018-09-23T00:00:00"/>
    <d v="2018-09-25T00:00:00"/>
    <x v="3"/>
    <s v="First Class"/>
    <x v="186"/>
    <x v="186"/>
    <s v="Corporate"/>
    <s v="United States"/>
    <s v="Lubbock"/>
    <s v="Texas"/>
    <n v="79424"/>
    <x v="2"/>
    <s v="OFF-PA-10001846"/>
    <s v="Office Supplies"/>
    <x v="1"/>
    <x v="10"/>
    <x v="1816"/>
    <n v="9.2479999999999993"/>
  </r>
  <r>
    <n v="9628"/>
    <s v="CA-2015-139283"/>
    <d v="2015-11-23T00:00:00"/>
    <d v="2015-11-27T00:00:00"/>
    <x v="2"/>
    <s v="Standard Class"/>
    <x v="590"/>
    <x v="590"/>
    <s v="Consumer"/>
    <s v="United States"/>
    <s v="Detroit"/>
    <s v="Michigan"/>
    <n v="48227"/>
    <x v="2"/>
    <s v="OFF-BI-10002049"/>
    <s v="Office Supplies"/>
    <x v="1"/>
    <x v="8"/>
    <x v="765"/>
    <n v="14.67"/>
  </r>
  <r>
    <n v="9629"/>
    <s v="CA-2015-118192"/>
    <d v="2015-01-13T00:00:00"/>
    <d v="2015-01-18T00:00:00"/>
    <x v="7"/>
    <s v="Standard Class"/>
    <x v="462"/>
    <x v="462"/>
    <s v="Consumer"/>
    <s v="United States"/>
    <s v="Newark"/>
    <s v="Ohio"/>
    <n v="43055"/>
    <x v="3"/>
    <s v="OFF-PA-10002947"/>
    <s v="Office Supplies"/>
    <x v="1"/>
    <x v="10"/>
    <x v="710"/>
    <n v="37.408000000000001"/>
  </r>
  <r>
    <n v="9630"/>
    <s v="CA-2015-118192"/>
    <d v="2015-01-13T00:00:00"/>
    <d v="2015-01-18T00:00:00"/>
    <x v="7"/>
    <s v="Standard Class"/>
    <x v="462"/>
    <x v="462"/>
    <s v="Consumer"/>
    <s v="United States"/>
    <s v="Newark"/>
    <s v="Ohio"/>
    <n v="43055"/>
    <x v="3"/>
    <s v="OFF-BI-10003476"/>
    <s v="Office Supplies"/>
    <x v="1"/>
    <x v="8"/>
    <x v="1535"/>
    <n v="3.4380000000000002"/>
  </r>
  <r>
    <n v="9631"/>
    <s v="CA-2017-168844"/>
    <d v="2017-05-31T00:00:00"/>
    <d v="2017-06-06T00:00:00"/>
    <x v="5"/>
    <s v="Standard Class"/>
    <x v="392"/>
    <x v="392"/>
    <s v="Consumer"/>
    <s v="United States"/>
    <s v="New York City"/>
    <s v="New York"/>
    <n v="10011"/>
    <x v="3"/>
    <s v="OFF-BI-10002609"/>
    <s v="Office Supplies"/>
    <x v="1"/>
    <x v="8"/>
    <x v="98"/>
    <n v="7.1520000000000001"/>
  </r>
  <r>
    <n v="9632"/>
    <s v="CA-2017-168844"/>
    <d v="2017-05-31T00:00:00"/>
    <d v="2017-06-06T00:00:00"/>
    <x v="5"/>
    <s v="Standard Class"/>
    <x v="392"/>
    <x v="392"/>
    <s v="Consumer"/>
    <s v="United States"/>
    <s v="New York City"/>
    <s v="New York"/>
    <n v="10011"/>
    <x v="3"/>
    <s v="TEC-PH-10003215"/>
    <s v="Technology"/>
    <x v="2"/>
    <x v="7"/>
    <x v="1611"/>
    <n v="179.7"/>
  </r>
  <r>
    <n v="9633"/>
    <s v="CA-2018-154809"/>
    <d v="2018-02-13T00:00:00"/>
    <d v="2018-02-17T00:00:00"/>
    <x v="11"/>
    <s v="Standard Class"/>
    <x v="708"/>
    <x v="708"/>
    <s v="Consumer"/>
    <s v="United States"/>
    <s v="Minneapolis"/>
    <s v="Minnesota"/>
    <n v="55407"/>
    <x v="2"/>
    <s v="OFF-AP-10004785"/>
    <s v="Office Supplies"/>
    <x v="1"/>
    <x v="9"/>
    <x v="1186"/>
    <n v="90.64"/>
  </r>
  <r>
    <n v="9634"/>
    <s v="CA-2015-151330"/>
    <d v="2015-10-14T00:00:00"/>
    <d v="2015-10-17T00:00:00"/>
    <x v="8"/>
    <s v="First Class"/>
    <x v="646"/>
    <x v="646"/>
    <s v="Consumer"/>
    <s v="United States"/>
    <s v="Everett"/>
    <s v="Massachusetts"/>
    <n v="2149"/>
    <x v="3"/>
    <s v="TEC-AC-10000865"/>
    <s v="Technology"/>
    <x v="2"/>
    <x v="11"/>
    <x v="1005"/>
    <n v="177"/>
  </r>
  <r>
    <n v="9635"/>
    <s v="CA-2015-151330"/>
    <d v="2015-10-14T00:00:00"/>
    <d v="2015-10-17T00:00:00"/>
    <x v="8"/>
    <s v="First Class"/>
    <x v="646"/>
    <x v="646"/>
    <s v="Consumer"/>
    <s v="United States"/>
    <s v="Everett"/>
    <s v="Massachusetts"/>
    <n v="2149"/>
    <x v="3"/>
    <s v="OFF-ST-10000615"/>
    <s v="Office Supplies"/>
    <x v="1"/>
    <x v="4"/>
    <x v="75"/>
    <n v="79.45"/>
  </r>
  <r>
    <n v="9636"/>
    <s v="CA-2015-151330"/>
    <d v="2015-10-14T00:00:00"/>
    <d v="2015-10-17T00:00:00"/>
    <x v="8"/>
    <s v="First Class"/>
    <x v="646"/>
    <x v="646"/>
    <s v="Consumer"/>
    <s v="United States"/>
    <s v="Everett"/>
    <s v="Massachusetts"/>
    <n v="2149"/>
    <x v="3"/>
    <s v="FUR-CH-10000749"/>
    <s v="Furniture"/>
    <x v="0"/>
    <x v="1"/>
    <x v="1676"/>
    <n v="1628.82"/>
  </r>
  <r>
    <n v="9637"/>
    <s v="CA-2015-124702"/>
    <d v="2015-11-18T00:00:00"/>
    <d v="2015-11-25T00:00:00"/>
    <x v="2"/>
    <s v="Standard Class"/>
    <x v="186"/>
    <x v="186"/>
    <s v="Corporate"/>
    <s v="United States"/>
    <s v="Seattle"/>
    <s v="Washington"/>
    <n v="98105"/>
    <x v="1"/>
    <s v="FUR-FU-10003553"/>
    <s v="Furniture"/>
    <x v="0"/>
    <x v="5"/>
    <x v="568"/>
    <n v="137.54"/>
  </r>
  <r>
    <n v="9638"/>
    <s v="CA-2015-124702"/>
    <d v="2015-11-18T00:00:00"/>
    <d v="2015-11-25T00:00:00"/>
    <x v="2"/>
    <s v="Standard Class"/>
    <x v="186"/>
    <x v="186"/>
    <s v="Corporate"/>
    <s v="United States"/>
    <s v="Seattle"/>
    <s v="Washington"/>
    <n v="98105"/>
    <x v="1"/>
    <s v="FUR-TA-10003008"/>
    <s v="Furniture"/>
    <x v="0"/>
    <x v="3"/>
    <x v="955"/>
    <n v="730.2"/>
  </r>
  <r>
    <n v="9639"/>
    <s v="US-2018-125808"/>
    <d v="2018-12-11T00:00:00"/>
    <d v="2018-11-15T00:00:00"/>
    <x v="1"/>
    <s v="Second Class"/>
    <x v="212"/>
    <x v="212"/>
    <s v="Consumer"/>
    <s v="United States"/>
    <s v="Los Angeles"/>
    <s v="California"/>
    <n v="90032"/>
    <x v="1"/>
    <s v="OFF-PA-10001846"/>
    <s v="Office Supplies"/>
    <x v="1"/>
    <x v="10"/>
    <x v="1816"/>
    <n v="11.56"/>
  </r>
  <r>
    <n v="9640"/>
    <s v="CA-2016-116638"/>
    <d v="2016-01-28T00:00:00"/>
    <d v="2016-01-31T00:00:00"/>
    <x v="7"/>
    <s v="Second Class"/>
    <x v="98"/>
    <x v="98"/>
    <s v="Consumer"/>
    <s v="United States"/>
    <s v="Concord"/>
    <s v="North Carolina"/>
    <n v="28027"/>
    <x v="0"/>
    <s v="FUR-TA-10000198"/>
    <s v="Furniture"/>
    <x v="0"/>
    <x v="3"/>
    <x v="594"/>
    <n v="4297.6440000000002"/>
  </r>
  <r>
    <n v="9641"/>
    <s v="CA-2015-104563"/>
    <d v="2015-07-03T00:00:00"/>
    <d v="2015-03-12T00:00:00"/>
    <x v="6"/>
    <s v="Standard Class"/>
    <x v="782"/>
    <x v="782"/>
    <s v="Corporate"/>
    <s v="United States"/>
    <s v="Seattle"/>
    <s v="Washington"/>
    <n v="98103"/>
    <x v="1"/>
    <s v="OFF-AR-10000390"/>
    <s v="Office Supplies"/>
    <x v="1"/>
    <x v="6"/>
    <x v="105"/>
    <n v="20.65"/>
  </r>
  <r>
    <n v="9642"/>
    <s v="CA-2015-104563"/>
    <d v="2015-07-03T00:00:00"/>
    <d v="2015-03-12T00:00:00"/>
    <x v="6"/>
    <s v="Standard Class"/>
    <x v="782"/>
    <x v="782"/>
    <s v="Corporate"/>
    <s v="United States"/>
    <s v="Seattle"/>
    <s v="Washington"/>
    <n v="98103"/>
    <x v="1"/>
    <s v="OFF-ST-10000934"/>
    <s v="Office Supplies"/>
    <x v="1"/>
    <x v="4"/>
    <x v="356"/>
    <n v="204.9"/>
  </r>
  <r>
    <n v="9643"/>
    <s v="CA-2015-104563"/>
    <d v="2015-07-03T00:00:00"/>
    <d v="2015-03-12T00:00:00"/>
    <x v="6"/>
    <s v="Standard Class"/>
    <x v="782"/>
    <x v="782"/>
    <s v="Corporate"/>
    <s v="United States"/>
    <s v="Seattle"/>
    <s v="Washington"/>
    <n v="98103"/>
    <x v="1"/>
    <s v="FUR-CH-10002780"/>
    <s v="Furniture"/>
    <x v="0"/>
    <x v="1"/>
    <x v="1841"/>
    <n v="436.70400000000001"/>
  </r>
  <r>
    <n v="9644"/>
    <s v="CA-2015-104563"/>
    <d v="2015-07-03T00:00:00"/>
    <d v="2015-03-12T00:00:00"/>
    <x v="6"/>
    <s v="Standard Class"/>
    <x v="782"/>
    <x v="782"/>
    <s v="Corporate"/>
    <s v="United States"/>
    <s v="Seattle"/>
    <s v="Washington"/>
    <n v="98103"/>
    <x v="1"/>
    <s v="FUR-CH-10004495"/>
    <s v="Furniture"/>
    <x v="0"/>
    <x v="1"/>
    <x v="1484"/>
    <n v="481.56799999999998"/>
  </r>
  <r>
    <n v="9645"/>
    <s v="US-2018-107979"/>
    <d v="2018-08-06T00:00:00"/>
    <d v="2018-06-13T00:00:00"/>
    <x v="0"/>
    <s v="Standard Class"/>
    <x v="383"/>
    <x v="383"/>
    <s v="Consumer"/>
    <s v="United States"/>
    <s v="Glendale"/>
    <s v="Arizona"/>
    <n v="85301"/>
    <x v="1"/>
    <s v="TEC-AC-10002006"/>
    <s v="Technology"/>
    <x v="2"/>
    <x v="11"/>
    <x v="1087"/>
    <n v="89.543999999999997"/>
  </r>
  <r>
    <n v="9646"/>
    <s v="US-2018-107979"/>
    <d v="2018-08-06T00:00:00"/>
    <d v="2018-06-13T00:00:00"/>
    <x v="0"/>
    <s v="Standard Class"/>
    <x v="383"/>
    <x v="383"/>
    <s v="Consumer"/>
    <s v="United States"/>
    <s v="Glendale"/>
    <s v="Arizona"/>
    <n v="85301"/>
    <x v="1"/>
    <s v="OFF-ST-10002485"/>
    <s v="Office Supplies"/>
    <x v="1"/>
    <x v="4"/>
    <x v="211"/>
    <n v="35.167999999999999"/>
  </r>
  <r>
    <n v="9647"/>
    <s v="US-2018-107979"/>
    <d v="2018-08-06T00:00:00"/>
    <d v="2018-06-13T00:00:00"/>
    <x v="0"/>
    <s v="Standard Class"/>
    <x v="383"/>
    <x v="383"/>
    <s v="Consumer"/>
    <s v="United States"/>
    <s v="Glendale"/>
    <s v="Arizona"/>
    <n v="85301"/>
    <x v="1"/>
    <s v="OFF-BI-10000778"/>
    <s v="Office Supplies"/>
    <x v="1"/>
    <x v="8"/>
    <x v="261"/>
    <n v="72.587999999999994"/>
  </r>
  <r>
    <n v="9648"/>
    <s v="CA-2015-150518"/>
    <d v="2015-11-19T00:00:00"/>
    <d v="2015-11-24T00:00:00"/>
    <x v="2"/>
    <s v="Standard Class"/>
    <x v="596"/>
    <x v="596"/>
    <s v="Consumer"/>
    <s v="United States"/>
    <s v="Coon Rapids"/>
    <s v="Minnesota"/>
    <n v="55433"/>
    <x v="2"/>
    <s v="OFF-ST-10000877"/>
    <s v="Office Supplies"/>
    <x v="1"/>
    <x v="4"/>
    <x v="1113"/>
    <n v="221.16"/>
  </r>
  <r>
    <n v="9649"/>
    <s v="CA-2015-150518"/>
    <d v="2015-11-19T00:00:00"/>
    <d v="2015-11-24T00:00:00"/>
    <x v="2"/>
    <s v="Standard Class"/>
    <x v="596"/>
    <x v="596"/>
    <s v="Consumer"/>
    <s v="United States"/>
    <s v="Coon Rapids"/>
    <s v="Minnesota"/>
    <n v="55433"/>
    <x v="2"/>
    <s v="TEC-PH-10002103"/>
    <s v="Technology"/>
    <x v="2"/>
    <x v="7"/>
    <x v="539"/>
    <n v="281.97000000000003"/>
  </r>
  <r>
    <n v="9650"/>
    <s v="CA-2017-107104"/>
    <d v="2017-11-26T00:00:00"/>
    <d v="2017-11-30T00:00:00"/>
    <x v="2"/>
    <s v="Standard Class"/>
    <x v="333"/>
    <x v="333"/>
    <s v="Consumer"/>
    <s v="United States"/>
    <s v="Los Angeles"/>
    <s v="California"/>
    <n v="90045"/>
    <x v="1"/>
    <s v="FUR-BO-10002213"/>
    <s v="Furniture"/>
    <x v="0"/>
    <x v="0"/>
    <x v="1232"/>
    <n v="3406.6640000000002"/>
  </r>
  <r>
    <n v="9651"/>
    <s v="CA-2017-107104"/>
    <d v="2017-11-26T00:00:00"/>
    <d v="2017-11-30T00:00:00"/>
    <x v="2"/>
    <s v="Standard Class"/>
    <x v="333"/>
    <x v="333"/>
    <s v="Consumer"/>
    <s v="United States"/>
    <s v="Los Angeles"/>
    <s v="California"/>
    <n v="90045"/>
    <x v="1"/>
    <s v="OFF-AR-10004269"/>
    <s v="Office Supplies"/>
    <x v="1"/>
    <x v="6"/>
    <x v="1550"/>
    <n v="37.17"/>
  </r>
  <r>
    <n v="9652"/>
    <s v="CA-2017-107104"/>
    <d v="2017-11-26T00:00:00"/>
    <d v="2017-11-30T00:00:00"/>
    <x v="2"/>
    <s v="Standard Class"/>
    <x v="333"/>
    <x v="333"/>
    <s v="Consumer"/>
    <s v="United States"/>
    <s v="Los Angeles"/>
    <s v="California"/>
    <n v="90045"/>
    <x v="1"/>
    <s v="OFF-AP-10000055"/>
    <s v="Office Supplies"/>
    <x v="1"/>
    <x v="9"/>
    <x v="789"/>
    <n v="64.959999999999994"/>
  </r>
  <r>
    <n v="9653"/>
    <s v="CA-2017-107104"/>
    <d v="2017-11-26T00:00:00"/>
    <d v="2017-11-30T00:00:00"/>
    <x v="2"/>
    <s v="Standard Class"/>
    <x v="333"/>
    <x v="333"/>
    <s v="Consumer"/>
    <s v="United States"/>
    <s v="Los Angeles"/>
    <s v="California"/>
    <n v="90045"/>
    <x v="1"/>
    <s v="FUR-FU-10002937"/>
    <s v="Furniture"/>
    <x v="0"/>
    <x v="5"/>
    <x v="1060"/>
    <n v="595.38"/>
  </r>
  <r>
    <n v="9654"/>
    <s v="CA-2018-161893"/>
    <d v="2018-01-23T00:00:00"/>
    <d v="2018-01-27T00:00:00"/>
    <x v="7"/>
    <s v="Standard Class"/>
    <x v="6"/>
    <x v="6"/>
    <s v="Home Office"/>
    <s v="United States"/>
    <s v="Tucson"/>
    <s v="Arizona"/>
    <n v="85705"/>
    <x v="1"/>
    <s v="TEC-AC-10001874"/>
    <s v="Technology"/>
    <x v="2"/>
    <x v="11"/>
    <x v="1571"/>
    <n v="95.983999999999995"/>
  </r>
  <r>
    <n v="9655"/>
    <s v="CA-2018-161893"/>
    <d v="2018-01-23T00:00:00"/>
    <d v="2018-01-27T00:00:00"/>
    <x v="7"/>
    <s v="Standard Class"/>
    <x v="6"/>
    <x v="6"/>
    <s v="Home Office"/>
    <s v="United States"/>
    <s v="Tucson"/>
    <s v="Arizona"/>
    <n v="85705"/>
    <x v="1"/>
    <s v="OFF-BI-10004506"/>
    <s v="Office Supplies"/>
    <x v="1"/>
    <x v="8"/>
    <x v="1247"/>
    <n v="4.9379999999999997"/>
  </r>
  <r>
    <n v="9656"/>
    <s v="CA-2015-156160"/>
    <d v="2015-09-22T00:00:00"/>
    <d v="2015-09-29T00:00:00"/>
    <x v="3"/>
    <s v="Standard Class"/>
    <x v="548"/>
    <x v="548"/>
    <s v="Consumer"/>
    <s v="United States"/>
    <s v="New York City"/>
    <s v="New York"/>
    <n v="10035"/>
    <x v="3"/>
    <s v="FUR-FU-10001876"/>
    <s v="Furniture"/>
    <x v="0"/>
    <x v="5"/>
    <x v="1403"/>
    <n v="97.44"/>
  </r>
  <r>
    <n v="9657"/>
    <s v="CA-2015-156160"/>
    <d v="2015-09-22T00:00:00"/>
    <d v="2015-09-29T00:00:00"/>
    <x v="3"/>
    <s v="Standard Class"/>
    <x v="548"/>
    <x v="548"/>
    <s v="Consumer"/>
    <s v="United States"/>
    <s v="New York City"/>
    <s v="New York"/>
    <n v="10035"/>
    <x v="3"/>
    <s v="OFF-BI-10003355"/>
    <s v="Office Supplies"/>
    <x v="1"/>
    <x v="8"/>
    <x v="591"/>
    <n v="3.984"/>
  </r>
  <r>
    <n v="9658"/>
    <s v="CA-2015-156160"/>
    <d v="2015-09-22T00:00:00"/>
    <d v="2015-09-29T00:00:00"/>
    <x v="3"/>
    <s v="Standard Class"/>
    <x v="548"/>
    <x v="548"/>
    <s v="Consumer"/>
    <s v="United States"/>
    <s v="New York City"/>
    <s v="New York"/>
    <n v="10035"/>
    <x v="3"/>
    <s v="OFF-AR-10003876"/>
    <s v="Office Supplies"/>
    <x v="1"/>
    <x v="6"/>
    <x v="1718"/>
    <n v="13.04"/>
  </r>
  <r>
    <n v="9659"/>
    <s v="CA-2015-156160"/>
    <d v="2015-09-22T00:00:00"/>
    <d v="2015-09-29T00:00:00"/>
    <x v="3"/>
    <s v="Standard Class"/>
    <x v="548"/>
    <x v="548"/>
    <s v="Consumer"/>
    <s v="United States"/>
    <s v="New York City"/>
    <s v="New York"/>
    <n v="10035"/>
    <x v="3"/>
    <s v="FUR-CH-10004983"/>
    <s v="Furniture"/>
    <x v="0"/>
    <x v="1"/>
    <x v="1569"/>
    <n v="579.52800000000002"/>
  </r>
  <r>
    <n v="9660"/>
    <s v="CA-2015-100860"/>
    <d v="2015-03-26T00:00:00"/>
    <d v="2015-03-30T00:00:00"/>
    <x v="10"/>
    <s v="Second Class"/>
    <x v="473"/>
    <x v="473"/>
    <s v="Consumer"/>
    <s v="United States"/>
    <s v="Pomona"/>
    <s v="California"/>
    <n v="91767"/>
    <x v="1"/>
    <s v="OFF-LA-10001982"/>
    <s v="Office Supplies"/>
    <x v="1"/>
    <x v="2"/>
    <x v="1538"/>
    <n v="18.75"/>
  </r>
  <r>
    <n v="9661"/>
    <s v="CA-2017-160717"/>
    <d v="2017-06-06T00:00:00"/>
    <d v="2017-06-11T00:00:00"/>
    <x v="9"/>
    <s v="Standard Class"/>
    <x v="467"/>
    <x v="467"/>
    <s v="Home Office"/>
    <s v="United States"/>
    <s v="Santa Barbara"/>
    <s v="California"/>
    <n v="93101"/>
    <x v="1"/>
    <s v="TEC-PH-10001459"/>
    <s v="Technology"/>
    <x v="2"/>
    <x v="7"/>
    <x v="1447"/>
    <n v="3023.9279999999999"/>
  </r>
  <r>
    <n v="9662"/>
    <s v="CA-2017-160717"/>
    <d v="2017-06-06T00:00:00"/>
    <d v="2017-06-11T00:00:00"/>
    <x v="9"/>
    <s v="Standard Class"/>
    <x v="467"/>
    <x v="467"/>
    <s v="Home Office"/>
    <s v="United States"/>
    <s v="Santa Barbara"/>
    <s v="California"/>
    <n v="93101"/>
    <x v="1"/>
    <s v="TEC-AC-10002134"/>
    <s v="Technology"/>
    <x v="2"/>
    <x v="11"/>
    <x v="1545"/>
    <n v="26.96"/>
  </r>
  <r>
    <n v="9663"/>
    <s v="CA-2017-160717"/>
    <d v="2017-06-06T00:00:00"/>
    <d v="2017-06-11T00:00:00"/>
    <x v="9"/>
    <s v="Standard Class"/>
    <x v="467"/>
    <x v="467"/>
    <s v="Home Office"/>
    <s v="United States"/>
    <s v="Santa Barbara"/>
    <s v="California"/>
    <n v="93101"/>
    <x v="1"/>
    <s v="TEC-PH-10001760"/>
    <s v="Technology"/>
    <x v="2"/>
    <x v="7"/>
    <x v="257"/>
    <n v="477.6"/>
  </r>
  <r>
    <n v="9664"/>
    <s v="CA-2018-132619"/>
    <d v="2018-08-31T00:00:00"/>
    <d v="2018-09-05T00:00:00"/>
    <x v="0"/>
    <s v="Standard Class"/>
    <x v="474"/>
    <x v="474"/>
    <s v="Consumer"/>
    <s v="United States"/>
    <s v="San Francisco"/>
    <s v="California"/>
    <n v="94109"/>
    <x v="1"/>
    <s v="OFF-ST-10001511"/>
    <s v="Office Supplies"/>
    <x v="1"/>
    <x v="4"/>
    <x v="556"/>
    <n v="193.95"/>
  </r>
  <r>
    <n v="9665"/>
    <s v="US-2016-120957"/>
    <d v="2016-07-12T00:00:00"/>
    <d v="2016-12-07T00:00:00"/>
    <x v="6"/>
    <s v="Same Day"/>
    <x v="120"/>
    <x v="120"/>
    <s v="Corporate"/>
    <s v="United States"/>
    <s v="Riverside"/>
    <s v="California"/>
    <n v="92503"/>
    <x v="1"/>
    <s v="OFF-PA-10003953"/>
    <s v="Office Supplies"/>
    <x v="1"/>
    <x v="10"/>
    <x v="644"/>
    <n v="12.96"/>
  </r>
  <r>
    <n v="9666"/>
    <s v="CA-2018-157448"/>
    <d v="2018-11-16T00:00:00"/>
    <d v="2018-11-20T00:00:00"/>
    <x v="2"/>
    <s v="Standard Class"/>
    <x v="62"/>
    <x v="62"/>
    <s v="Consumer"/>
    <s v="United States"/>
    <s v="Los Angeles"/>
    <s v="California"/>
    <n v="90049"/>
    <x v="1"/>
    <s v="FUR-FU-10003268"/>
    <s v="Furniture"/>
    <x v="0"/>
    <x v="5"/>
    <x v="885"/>
    <n v="119.94"/>
  </r>
  <r>
    <n v="9667"/>
    <s v="CA-2018-157448"/>
    <d v="2018-11-16T00:00:00"/>
    <d v="2018-11-20T00:00:00"/>
    <x v="2"/>
    <s v="Standard Class"/>
    <x v="62"/>
    <x v="62"/>
    <s v="Consumer"/>
    <s v="United States"/>
    <s v="Los Angeles"/>
    <s v="California"/>
    <n v="90049"/>
    <x v="1"/>
    <s v="FUR-FU-10001847"/>
    <s v="Furniture"/>
    <x v="0"/>
    <x v="5"/>
    <x v="1364"/>
    <n v="12.42"/>
  </r>
  <r>
    <n v="9668"/>
    <s v="CA-2017-126270"/>
    <d v="2017-04-23T00:00:00"/>
    <d v="2017-04-27T00:00:00"/>
    <x v="4"/>
    <s v="Standard Class"/>
    <x v="578"/>
    <x v="578"/>
    <s v="Consumer"/>
    <s v="United States"/>
    <s v="San Clemente"/>
    <s v="California"/>
    <n v="92672"/>
    <x v="1"/>
    <s v="OFF-BI-10002764"/>
    <s v="Office Supplies"/>
    <x v="1"/>
    <x v="8"/>
    <x v="507"/>
    <n v="18.088000000000001"/>
  </r>
  <r>
    <n v="9669"/>
    <s v="CA-2017-126270"/>
    <d v="2017-04-23T00:00:00"/>
    <d v="2017-04-27T00:00:00"/>
    <x v="4"/>
    <s v="Standard Class"/>
    <x v="578"/>
    <x v="578"/>
    <s v="Consumer"/>
    <s v="United States"/>
    <s v="San Clemente"/>
    <s v="California"/>
    <n v="92672"/>
    <x v="1"/>
    <s v="OFF-EN-10004386"/>
    <s v="Office Supplies"/>
    <x v="1"/>
    <x v="12"/>
    <x v="245"/>
    <n v="71.97"/>
  </r>
  <r>
    <n v="9670"/>
    <s v="CA-2018-145275"/>
    <d v="2018-02-04T00:00:00"/>
    <d v="2018-04-06T00:00:00"/>
    <x v="11"/>
    <s v="Standard Class"/>
    <x v="733"/>
    <x v="733"/>
    <s v="Consumer"/>
    <s v="United States"/>
    <s v="Decatur"/>
    <s v="Alabama"/>
    <n v="35601"/>
    <x v="0"/>
    <s v="OFF-LA-10001569"/>
    <s v="Office Supplies"/>
    <x v="1"/>
    <x v="2"/>
    <x v="639"/>
    <n v="14.94"/>
  </r>
  <r>
    <n v="9671"/>
    <s v="CA-2016-133396"/>
    <d v="2016-08-13T00:00:00"/>
    <d v="2016-08-15T00:00:00"/>
    <x v="0"/>
    <s v="First Class"/>
    <x v="136"/>
    <x v="136"/>
    <s v="Corporate"/>
    <s v="United States"/>
    <s v="Greensboro"/>
    <s v="North Carolina"/>
    <n v="27405"/>
    <x v="0"/>
    <s v="OFF-AR-10001446"/>
    <s v="Office Supplies"/>
    <x v="1"/>
    <x v="6"/>
    <x v="1161"/>
    <n v="64.680000000000007"/>
  </r>
  <r>
    <n v="9672"/>
    <s v="US-2018-140312"/>
    <d v="2018-11-13T00:00:00"/>
    <d v="2018-11-19T00:00:00"/>
    <x v="2"/>
    <s v="Standard Class"/>
    <x v="107"/>
    <x v="107"/>
    <s v="Consumer"/>
    <s v="United States"/>
    <s v="Dublin"/>
    <s v="California"/>
    <n v="94568"/>
    <x v="1"/>
    <s v="TEC-PH-10003442"/>
    <s v="Technology"/>
    <x v="2"/>
    <x v="7"/>
    <x v="888"/>
    <n v="22"/>
  </r>
  <r>
    <n v="9673"/>
    <s v="CA-2017-114867"/>
    <d v="2017-12-23T00:00:00"/>
    <d v="2017-12-28T00:00:00"/>
    <x v="1"/>
    <s v="Standard Class"/>
    <x v="86"/>
    <x v="86"/>
    <s v="Home Office"/>
    <s v="United States"/>
    <s v="Philadelphia"/>
    <s v="Pennsylvania"/>
    <n v="19143"/>
    <x v="3"/>
    <s v="OFF-PA-10000477"/>
    <s v="Office Supplies"/>
    <x v="1"/>
    <x v="10"/>
    <x v="1214"/>
    <n v="7.968"/>
  </r>
  <r>
    <n v="9674"/>
    <s v="CA-2017-114867"/>
    <d v="2017-12-23T00:00:00"/>
    <d v="2017-12-28T00:00:00"/>
    <x v="1"/>
    <s v="Standard Class"/>
    <x v="86"/>
    <x v="86"/>
    <s v="Home Office"/>
    <s v="United States"/>
    <s v="Philadelphia"/>
    <s v="Pennsylvania"/>
    <n v="19143"/>
    <x v="3"/>
    <s v="TEC-PH-10002645"/>
    <s v="Technology"/>
    <x v="2"/>
    <x v="7"/>
    <x v="1848"/>
    <n v="1499.97"/>
  </r>
  <r>
    <n v="9675"/>
    <s v="US-2015-164644"/>
    <d v="2015-07-22T00:00:00"/>
    <d v="2015-07-24T00:00:00"/>
    <x v="6"/>
    <s v="Second Class"/>
    <x v="139"/>
    <x v="139"/>
    <s v="Consumer"/>
    <s v="United States"/>
    <s v="Houston"/>
    <s v="Texas"/>
    <n v="77095"/>
    <x v="2"/>
    <s v="OFF-ST-10003123"/>
    <s v="Office Supplies"/>
    <x v="1"/>
    <x v="4"/>
    <x v="1277"/>
    <n v="26.632000000000001"/>
  </r>
  <r>
    <n v="9676"/>
    <s v="CA-2017-137393"/>
    <d v="2017-06-05T00:00:00"/>
    <d v="2017-05-10T00:00:00"/>
    <x v="9"/>
    <s v="Standard Class"/>
    <x v="421"/>
    <x v="421"/>
    <s v="Consumer"/>
    <s v="United States"/>
    <s v="Bakersfield"/>
    <s v="California"/>
    <n v="93309"/>
    <x v="1"/>
    <s v="FUR-FU-10001617"/>
    <s v="Furniture"/>
    <x v="0"/>
    <x v="5"/>
    <x v="1150"/>
    <n v="41.6"/>
  </r>
  <r>
    <n v="9677"/>
    <s v="US-2015-120175"/>
    <d v="2015-11-28T00:00:00"/>
    <d v="2015-12-03T00:00:00"/>
    <x v="2"/>
    <s v="Standard Class"/>
    <x v="637"/>
    <x v="637"/>
    <s v="Corporate"/>
    <s v="United States"/>
    <s v="Richmond"/>
    <s v="Indiana"/>
    <n v="47374"/>
    <x v="2"/>
    <s v="OFF-EN-10003862"/>
    <s v="Office Supplies"/>
    <x v="1"/>
    <x v="12"/>
    <x v="760"/>
    <n v="64.02"/>
  </r>
  <r>
    <n v="9678"/>
    <s v="CA-2017-144785"/>
    <d v="2017-04-18T00:00:00"/>
    <d v="2017-04-23T00:00:00"/>
    <x v="4"/>
    <s v="Standard Class"/>
    <x v="703"/>
    <x v="703"/>
    <s v="Corporate"/>
    <s v="United States"/>
    <s v="New York City"/>
    <s v="New York"/>
    <n v="10009"/>
    <x v="3"/>
    <s v="OFF-AR-10001573"/>
    <s v="Office Supplies"/>
    <x v="1"/>
    <x v="6"/>
    <x v="373"/>
    <n v="6.99"/>
  </r>
  <r>
    <n v="9679"/>
    <s v="CA-2017-144785"/>
    <d v="2017-04-18T00:00:00"/>
    <d v="2017-04-23T00:00:00"/>
    <x v="4"/>
    <s v="Standard Class"/>
    <x v="703"/>
    <x v="703"/>
    <s v="Corporate"/>
    <s v="United States"/>
    <s v="New York City"/>
    <s v="New York"/>
    <n v="10009"/>
    <x v="3"/>
    <s v="OFF-SU-10004290"/>
    <s v="Office Supplies"/>
    <x v="1"/>
    <x v="14"/>
    <x v="1827"/>
    <n v="6.84"/>
  </r>
  <r>
    <n v="9680"/>
    <s v="CA-2016-130113"/>
    <d v="2016-12-27T00:00:00"/>
    <d v="2016-12-31T00:00:00"/>
    <x v="1"/>
    <s v="Standard Class"/>
    <x v="692"/>
    <x v="692"/>
    <s v="Corporate"/>
    <s v="United States"/>
    <s v="San Francisco"/>
    <s v="California"/>
    <n v="94122"/>
    <x v="1"/>
    <s v="OFF-ST-10000046"/>
    <s v="Office Supplies"/>
    <x v="1"/>
    <x v="4"/>
    <x v="764"/>
    <n v="323.10000000000002"/>
  </r>
  <r>
    <n v="9681"/>
    <s v="CA-2016-130113"/>
    <d v="2016-12-27T00:00:00"/>
    <d v="2016-12-31T00:00:00"/>
    <x v="1"/>
    <s v="Standard Class"/>
    <x v="692"/>
    <x v="692"/>
    <s v="Corporate"/>
    <s v="United States"/>
    <s v="San Francisco"/>
    <s v="California"/>
    <n v="94122"/>
    <x v="1"/>
    <s v="TEC-PH-10003505"/>
    <s v="Technology"/>
    <x v="2"/>
    <x v="7"/>
    <x v="910"/>
    <n v="668.16"/>
  </r>
  <r>
    <n v="9682"/>
    <s v="CA-2018-122770"/>
    <d v="2018-12-13T00:00:00"/>
    <d v="2018-12-18T00:00:00"/>
    <x v="1"/>
    <s v="Standard Class"/>
    <x v="212"/>
    <x v="212"/>
    <s v="Consumer"/>
    <s v="United States"/>
    <s v="San Francisco"/>
    <s v="California"/>
    <n v="94122"/>
    <x v="1"/>
    <s v="OFF-LA-10004559"/>
    <s v="Office Supplies"/>
    <x v="1"/>
    <x v="2"/>
    <x v="1349"/>
    <n v="8.64"/>
  </r>
  <r>
    <n v="9683"/>
    <s v="CA-2018-122770"/>
    <d v="2018-12-13T00:00:00"/>
    <d v="2018-12-18T00:00:00"/>
    <x v="1"/>
    <s v="Standard Class"/>
    <x v="212"/>
    <x v="212"/>
    <s v="Consumer"/>
    <s v="United States"/>
    <s v="San Francisco"/>
    <s v="California"/>
    <n v="94122"/>
    <x v="1"/>
    <s v="OFF-PA-10003172"/>
    <s v="Office Supplies"/>
    <x v="1"/>
    <x v="10"/>
    <x v="854"/>
    <n v="38.880000000000003"/>
  </r>
  <r>
    <n v="9684"/>
    <s v="CA-2018-122770"/>
    <d v="2018-12-13T00:00:00"/>
    <d v="2018-12-18T00:00:00"/>
    <x v="1"/>
    <s v="Standard Class"/>
    <x v="212"/>
    <x v="212"/>
    <s v="Consumer"/>
    <s v="United States"/>
    <s v="San Francisco"/>
    <s v="California"/>
    <n v="94122"/>
    <x v="1"/>
    <s v="FUR-FU-10001473"/>
    <s v="Furniture"/>
    <x v="0"/>
    <x v="5"/>
    <x v="1253"/>
    <n v="201.04"/>
  </r>
  <r>
    <n v="9685"/>
    <s v="CA-2018-122770"/>
    <d v="2018-12-13T00:00:00"/>
    <d v="2018-12-18T00:00:00"/>
    <x v="1"/>
    <s v="Standard Class"/>
    <x v="212"/>
    <x v="212"/>
    <s v="Consumer"/>
    <s v="United States"/>
    <s v="San Francisco"/>
    <s v="California"/>
    <n v="94122"/>
    <x v="1"/>
    <s v="OFF-PA-10000232"/>
    <s v="Office Supplies"/>
    <x v="1"/>
    <x v="10"/>
    <x v="1631"/>
    <n v="12.96"/>
  </r>
  <r>
    <n v="9686"/>
    <s v="CA-2018-118668"/>
    <d v="2018-02-01T00:00:00"/>
    <d v="2018-01-04T00:00:00"/>
    <x v="11"/>
    <s v="Second Class"/>
    <x v="783"/>
    <x v="783"/>
    <s v="Corporate"/>
    <s v="United States"/>
    <s v="Los Angeles"/>
    <s v="California"/>
    <n v="90032"/>
    <x v="1"/>
    <s v="TEC-AC-10000682"/>
    <s v="Technology"/>
    <x v="2"/>
    <x v="11"/>
    <x v="1336"/>
    <n v="16.59"/>
  </r>
  <r>
    <n v="9687"/>
    <s v="CA-2018-116498"/>
    <d v="2018-05-30T00:00:00"/>
    <d v="2018-06-03T00:00:00"/>
    <x v="5"/>
    <s v="Standard Class"/>
    <x v="567"/>
    <x v="567"/>
    <s v="Consumer"/>
    <s v="United States"/>
    <s v="San Diego"/>
    <s v="California"/>
    <n v="92037"/>
    <x v="1"/>
    <s v="OFF-AR-10003405"/>
    <s v="Office Supplies"/>
    <x v="1"/>
    <x v="6"/>
    <x v="628"/>
    <n v="35.1"/>
  </r>
  <r>
    <n v="9688"/>
    <s v="US-2018-130603"/>
    <d v="2018-09-30T00:00:00"/>
    <d v="2018-10-06T00:00:00"/>
    <x v="3"/>
    <s v="Standard Class"/>
    <x v="337"/>
    <x v="337"/>
    <s v="Home Office"/>
    <s v="United States"/>
    <s v="Arlington"/>
    <s v="Texas"/>
    <n v="76017"/>
    <x v="2"/>
    <s v="OFF-BI-10000301"/>
    <s v="Office Supplies"/>
    <x v="1"/>
    <x v="8"/>
    <x v="625"/>
    <n v="11.646000000000001"/>
  </r>
  <r>
    <n v="9689"/>
    <s v="US-2018-135986"/>
    <d v="2018-06-20T00:00:00"/>
    <d v="2018-06-27T00:00:00"/>
    <x v="9"/>
    <s v="Standard Class"/>
    <x v="38"/>
    <x v="38"/>
    <s v="Consumer"/>
    <s v="United States"/>
    <s v="Richmond"/>
    <s v="Virginia"/>
    <n v="23223"/>
    <x v="0"/>
    <s v="OFF-PA-10001534"/>
    <s v="Office Supplies"/>
    <x v="1"/>
    <x v="10"/>
    <x v="1470"/>
    <n v="32.4"/>
  </r>
  <r>
    <n v="9690"/>
    <s v="US-2018-135986"/>
    <d v="2018-06-20T00:00:00"/>
    <d v="2018-06-27T00:00:00"/>
    <x v="9"/>
    <s v="Standard Class"/>
    <x v="38"/>
    <x v="38"/>
    <s v="Consumer"/>
    <s v="United States"/>
    <s v="Richmond"/>
    <s v="Virginia"/>
    <n v="23223"/>
    <x v="0"/>
    <s v="TEC-PH-10003691"/>
    <s v="Technology"/>
    <x v="2"/>
    <x v="7"/>
    <x v="1407"/>
    <n v="503.96"/>
  </r>
  <r>
    <n v="9691"/>
    <s v="CA-2018-140536"/>
    <d v="2018-04-04T00:00:00"/>
    <d v="2018-04-05T00:00:00"/>
    <x v="4"/>
    <s v="First Class"/>
    <x v="638"/>
    <x v="638"/>
    <s v="Home Office"/>
    <s v="United States"/>
    <s v="New York City"/>
    <s v="New York"/>
    <n v="10035"/>
    <x v="3"/>
    <s v="OFF-AR-10001545"/>
    <s v="Office Supplies"/>
    <x v="1"/>
    <x v="6"/>
    <x v="820"/>
    <n v="7.04"/>
  </r>
  <r>
    <n v="9692"/>
    <s v="CA-2016-130183"/>
    <d v="2016-11-13T00:00:00"/>
    <d v="2016-11-17T00:00:00"/>
    <x v="2"/>
    <s v="Standard Class"/>
    <x v="138"/>
    <x v="138"/>
    <s v="Consumer"/>
    <s v="United States"/>
    <s v="Houston"/>
    <s v="Texas"/>
    <n v="77041"/>
    <x v="2"/>
    <s v="FUR-BO-10001811"/>
    <s v="Furniture"/>
    <x v="0"/>
    <x v="0"/>
    <x v="787"/>
    <n v="613.99919999999997"/>
  </r>
  <r>
    <n v="9693"/>
    <s v="CA-2016-107902"/>
    <d v="2016-08-28T00:00:00"/>
    <d v="2016-09-02T00:00:00"/>
    <x v="0"/>
    <s v="Standard Class"/>
    <x v="416"/>
    <x v="416"/>
    <s v="Corporate"/>
    <s v="United States"/>
    <s v="Fairfield"/>
    <s v="Connecticut"/>
    <n v="6824"/>
    <x v="3"/>
    <s v="OFF-ST-10001837"/>
    <s v="Office Supplies"/>
    <x v="1"/>
    <x v="4"/>
    <x v="1340"/>
    <n v="470.36"/>
  </r>
  <r>
    <n v="9694"/>
    <s v="CA-2018-130148"/>
    <d v="2018-09-24T00:00:00"/>
    <d v="2018-09-28T00:00:00"/>
    <x v="3"/>
    <s v="Second Class"/>
    <x v="71"/>
    <x v="71"/>
    <s v="Home Office"/>
    <s v="United States"/>
    <s v="San Francisco"/>
    <s v="California"/>
    <n v="94110"/>
    <x v="1"/>
    <s v="OFF-PA-10000551"/>
    <s v="Office Supplies"/>
    <x v="1"/>
    <x v="10"/>
    <x v="1246"/>
    <n v="31.08"/>
  </r>
  <r>
    <n v="9695"/>
    <s v="CA-2018-130148"/>
    <d v="2018-09-24T00:00:00"/>
    <d v="2018-09-28T00:00:00"/>
    <x v="3"/>
    <s v="Second Class"/>
    <x v="71"/>
    <x v="71"/>
    <s v="Home Office"/>
    <s v="United States"/>
    <s v="San Francisco"/>
    <s v="California"/>
    <n v="94110"/>
    <x v="1"/>
    <s v="OFF-SU-10001574"/>
    <s v="Office Supplies"/>
    <x v="1"/>
    <x v="14"/>
    <x v="503"/>
    <n v="7.3"/>
  </r>
  <r>
    <n v="9696"/>
    <s v="US-2017-151260"/>
    <d v="2017-11-12T00:00:00"/>
    <d v="2017-12-14T00:00:00"/>
    <x v="2"/>
    <s v="First Class"/>
    <x v="281"/>
    <x v="281"/>
    <s v="Corporate"/>
    <s v="United States"/>
    <s v="Springfield"/>
    <s v="Ohio"/>
    <n v="45503"/>
    <x v="3"/>
    <s v="OFF-AP-10002892"/>
    <s v="Office Supplies"/>
    <x v="1"/>
    <x v="9"/>
    <x v="9"/>
    <n v="73.536000000000001"/>
  </r>
  <r>
    <n v="9697"/>
    <s v="CA-2015-144281"/>
    <d v="2015-10-06T00:00:00"/>
    <d v="2015-06-15T00:00:00"/>
    <x v="8"/>
    <s v="Second Class"/>
    <x v="96"/>
    <x v="96"/>
    <s v="Corporate"/>
    <s v="United States"/>
    <s v="Detroit"/>
    <s v="Michigan"/>
    <n v="48234"/>
    <x v="2"/>
    <s v="OFF-LA-10003930"/>
    <s v="Office Supplies"/>
    <x v="1"/>
    <x v="2"/>
    <x v="508"/>
    <n v="491.55"/>
  </r>
  <r>
    <n v="9698"/>
    <s v="CA-2017-122511"/>
    <d v="2017-11-03T00:00:00"/>
    <d v="2017-03-11T00:00:00"/>
    <x v="2"/>
    <s v="Same Day"/>
    <x v="389"/>
    <x v="389"/>
    <s v="Home Office"/>
    <s v="United States"/>
    <s v="Philadelphia"/>
    <s v="Pennsylvania"/>
    <n v="19140"/>
    <x v="3"/>
    <s v="FUR-FU-10001037"/>
    <s v="Furniture"/>
    <x v="0"/>
    <x v="5"/>
    <x v="1169"/>
    <n v="30.335999999999999"/>
  </r>
  <r>
    <n v="9699"/>
    <s v="CA-2018-154116"/>
    <d v="2018-12-15T00:00:00"/>
    <d v="2018-12-19T00:00:00"/>
    <x v="1"/>
    <s v="Standard Class"/>
    <x v="730"/>
    <x v="730"/>
    <s v="Consumer"/>
    <s v="United States"/>
    <s v="Inglewood"/>
    <s v="California"/>
    <n v="90301"/>
    <x v="1"/>
    <s v="OFF-PA-10004569"/>
    <s v="Office Supplies"/>
    <x v="1"/>
    <x v="10"/>
    <x v="230"/>
    <n v="22.83"/>
  </r>
  <r>
    <n v="9700"/>
    <s v="CA-2018-154116"/>
    <d v="2018-12-15T00:00:00"/>
    <d v="2018-12-19T00:00:00"/>
    <x v="1"/>
    <s v="Standard Class"/>
    <x v="730"/>
    <x v="730"/>
    <s v="Consumer"/>
    <s v="United States"/>
    <s v="Inglewood"/>
    <s v="California"/>
    <n v="90301"/>
    <x v="1"/>
    <s v="OFF-AP-10000027"/>
    <s v="Office Supplies"/>
    <x v="1"/>
    <x v="9"/>
    <x v="1813"/>
    <n v="54.32"/>
  </r>
  <r>
    <n v="9701"/>
    <s v="CA-2018-154116"/>
    <d v="2018-12-15T00:00:00"/>
    <d v="2018-12-19T00:00:00"/>
    <x v="1"/>
    <s v="Standard Class"/>
    <x v="730"/>
    <x v="730"/>
    <s v="Consumer"/>
    <s v="United States"/>
    <s v="Inglewood"/>
    <s v="California"/>
    <n v="90301"/>
    <x v="1"/>
    <s v="TEC-PH-10000675"/>
    <s v="Technology"/>
    <x v="2"/>
    <x v="7"/>
    <x v="1347"/>
    <n v="196.77600000000001"/>
  </r>
  <r>
    <n v="9702"/>
    <s v="CA-2017-105291"/>
    <d v="2017-10-30T00:00:00"/>
    <d v="2017-11-04T00:00:00"/>
    <x v="8"/>
    <s v="Standard Class"/>
    <x v="727"/>
    <x v="727"/>
    <s v="Consumer"/>
    <s v="United States"/>
    <s v="San Luis Obispo"/>
    <s v="California"/>
    <n v="93405"/>
    <x v="1"/>
    <s v="OFF-FA-10003059"/>
    <s v="Office Supplies"/>
    <x v="1"/>
    <x v="13"/>
    <x v="802"/>
    <n v="3.62"/>
  </r>
  <r>
    <n v="9703"/>
    <s v="CA-2018-147032"/>
    <d v="2018-07-31T00:00:00"/>
    <d v="2018-08-04T00:00:00"/>
    <x v="6"/>
    <s v="Standard Class"/>
    <x v="697"/>
    <x v="697"/>
    <s v="Home Office"/>
    <s v="United States"/>
    <s v="Wilmington"/>
    <s v="Delaware"/>
    <n v="19805"/>
    <x v="3"/>
    <s v="OFF-PA-10003256"/>
    <s v="Office Supplies"/>
    <x v="1"/>
    <x v="10"/>
    <x v="96"/>
    <n v="11.54"/>
  </r>
  <r>
    <n v="9704"/>
    <s v="CA-2018-147032"/>
    <d v="2018-07-31T00:00:00"/>
    <d v="2018-08-04T00:00:00"/>
    <x v="6"/>
    <s v="Standard Class"/>
    <x v="697"/>
    <x v="697"/>
    <s v="Home Office"/>
    <s v="United States"/>
    <s v="Wilmington"/>
    <s v="Delaware"/>
    <n v="19805"/>
    <x v="3"/>
    <s v="OFF-BI-10003656"/>
    <s v="Office Supplies"/>
    <x v="1"/>
    <x v="8"/>
    <x v="13"/>
    <n v="849.95"/>
  </r>
  <r>
    <n v="9705"/>
    <s v="CA-2018-147032"/>
    <d v="2018-07-31T00:00:00"/>
    <d v="2018-08-04T00:00:00"/>
    <x v="6"/>
    <s v="Standard Class"/>
    <x v="697"/>
    <x v="697"/>
    <s v="Home Office"/>
    <s v="United States"/>
    <s v="Wilmington"/>
    <s v="Delaware"/>
    <n v="19805"/>
    <x v="3"/>
    <s v="OFF-BI-10002897"/>
    <s v="Office Supplies"/>
    <x v="1"/>
    <x v="8"/>
    <x v="1802"/>
    <n v="11.01"/>
  </r>
  <r>
    <n v="9706"/>
    <s v="CA-2018-125990"/>
    <d v="2018-10-19T00:00:00"/>
    <d v="2018-10-23T00:00:00"/>
    <x v="8"/>
    <s v="Standard Class"/>
    <x v="559"/>
    <x v="559"/>
    <s v="Consumer"/>
    <s v="United States"/>
    <s v="San Francisco"/>
    <s v="California"/>
    <n v="94122"/>
    <x v="1"/>
    <s v="OFF-BI-10004826"/>
    <s v="Office Supplies"/>
    <x v="1"/>
    <x v="8"/>
    <x v="728"/>
    <n v="39.624000000000002"/>
  </r>
  <r>
    <n v="9707"/>
    <s v="CA-2017-161746"/>
    <d v="2017-10-21T00:00:00"/>
    <d v="2017-10-27T00:00:00"/>
    <x v="8"/>
    <s v="Standard Class"/>
    <x v="229"/>
    <x v="229"/>
    <s v="Consumer"/>
    <s v="United States"/>
    <s v="Los Angeles"/>
    <s v="California"/>
    <n v="90045"/>
    <x v="1"/>
    <s v="FUR-CH-10004626"/>
    <s v="Furniture"/>
    <x v="0"/>
    <x v="1"/>
    <x v="1706"/>
    <n v="242.136"/>
  </r>
  <r>
    <n v="9708"/>
    <s v="CA-2017-161746"/>
    <d v="2017-10-21T00:00:00"/>
    <d v="2017-10-27T00:00:00"/>
    <x v="8"/>
    <s v="Standard Class"/>
    <x v="229"/>
    <x v="229"/>
    <s v="Consumer"/>
    <s v="United States"/>
    <s v="Los Angeles"/>
    <s v="California"/>
    <n v="90045"/>
    <x v="1"/>
    <s v="OFF-AR-10000390"/>
    <s v="Office Supplies"/>
    <x v="1"/>
    <x v="6"/>
    <x v="105"/>
    <n v="12.39"/>
  </r>
  <r>
    <n v="9709"/>
    <s v="CA-2017-161746"/>
    <d v="2017-10-21T00:00:00"/>
    <d v="2017-10-27T00:00:00"/>
    <x v="8"/>
    <s v="Standard Class"/>
    <x v="229"/>
    <x v="229"/>
    <s v="Consumer"/>
    <s v="United States"/>
    <s v="Los Angeles"/>
    <s v="California"/>
    <n v="90045"/>
    <x v="1"/>
    <s v="FUR-FU-10003731"/>
    <s v="Furniture"/>
    <x v="0"/>
    <x v="5"/>
    <x v="1602"/>
    <n v="19.96"/>
  </r>
  <r>
    <n v="9710"/>
    <s v="CA-2017-161746"/>
    <d v="2017-10-21T00:00:00"/>
    <d v="2017-10-27T00:00:00"/>
    <x v="8"/>
    <s v="Standard Class"/>
    <x v="229"/>
    <x v="229"/>
    <s v="Consumer"/>
    <s v="United States"/>
    <s v="Los Angeles"/>
    <s v="California"/>
    <n v="90045"/>
    <x v="1"/>
    <s v="OFF-ST-10002743"/>
    <s v="Office Supplies"/>
    <x v="1"/>
    <x v="4"/>
    <x v="418"/>
    <n v="340.92"/>
  </r>
  <r>
    <n v="9711"/>
    <s v="CA-2015-114251"/>
    <d v="2015-05-11T00:00:00"/>
    <d v="2015-11-10T00:00:00"/>
    <x v="5"/>
    <s v="Standard Class"/>
    <x v="198"/>
    <x v="198"/>
    <s v="Consumer"/>
    <s v="United States"/>
    <s v="Philadelphia"/>
    <s v="Pennsylvania"/>
    <n v="19143"/>
    <x v="3"/>
    <s v="FUR-FU-10001468"/>
    <s v="Furniture"/>
    <x v="0"/>
    <x v="5"/>
    <x v="1289"/>
    <n v="273.56799999999998"/>
  </r>
  <r>
    <n v="9712"/>
    <s v="CA-2015-114251"/>
    <d v="2015-05-11T00:00:00"/>
    <d v="2015-11-10T00:00:00"/>
    <x v="5"/>
    <s v="Standard Class"/>
    <x v="198"/>
    <x v="198"/>
    <s v="Consumer"/>
    <s v="United States"/>
    <s v="Philadelphia"/>
    <s v="Pennsylvania"/>
    <n v="19143"/>
    <x v="3"/>
    <s v="OFF-BI-10003684"/>
    <s v="Office Supplies"/>
    <x v="1"/>
    <x v="8"/>
    <x v="714"/>
    <n v="13.194000000000001"/>
  </r>
  <r>
    <n v="9713"/>
    <s v="CA-2015-114251"/>
    <d v="2015-05-11T00:00:00"/>
    <d v="2015-11-10T00:00:00"/>
    <x v="5"/>
    <s v="Standard Class"/>
    <x v="198"/>
    <x v="198"/>
    <s v="Consumer"/>
    <s v="United States"/>
    <s v="Philadelphia"/>
    <s v="Pennsylvania"/>
    <n v="19143"/>
    <x v="3"/>
    <s v="OFF-ST-10003716"/>
    <s v="Office Supplies"/>
    <x v="1"/>
    <x v="4"/>
    <x v="898"/>
    <n v="1080.096"/>
  </r>
  <r>
    <n v="9714"/>
    <s v="CA-2015-114251"/>
    <d v="2015-05-11T00:00:00"/>
    <d v="2015-11-10T00:00:00"/>
    <x v="5"/>
    <s v="Standard Class"/>
    <x v="198"/>
    <x v="198"/>
    <s v="Consumer"/>
    <s v="United States"/>
    <s v="Philadelphia"/>
    <s v="Pennsylvania"/>
    <n v="19143"/>
    <x v="3"/>
    <s v="TEC-AC-10001101"/>
    <s v="Technology"/>
    <x v="2"/>
    <x v="11"/>
    <x v="552"/>
    <n v="51.56"/>
  </r>
  <r>
    <n v="9715"/>
    <s v="CA-2015-114251"/>
    <d v="2015-05-11T00:00:00"/>
    <d v="2015-11-10T00:00:00"/>
    <x v="5"/>
    <s v="Standard Class"/>
    <x v="198"/>
    <x v="198"/>
    <s v="Consumer"/>
    <s v="United States"/>
    <s v="Philadelphia"/>
    <s v="Pennsylvania"/>
    <n v="19143"/>
    <x v="3"/>
    <s v="TEC-AC-10004864"/>
    <s v="Technology"/>
    <x v="2"/>
    <x v="11"/>
    <x v="1298"/>
    <n v="58.415999999999997"/>
  </r>
  <r>
    <n v="9716"/>
    <s v="CA-2017-116379"/>
    <d v="2017-07-11T00:00:00"/>
    <d v="2017-11-12T00:00:00"/>
    <x v="6"/>
    <s v="Standard Class"/>
    <x v="436"/>
    <x v="436"/>
    <s v="Consumer"/>
    <s v="United States"/>
    <s v="San Francisco"/>
    <s v="California"/>
    <n v="94122"/>
    <x v="1"/>
    <s v="OFF-BI-10001543"/>
    <s v="Office Supplies"/>
    <x v="1"/>
    <x v="8"/>
    <x v="380"/>
    <n v="57.584000000000003"/>
  </r>
  <r>
    <n v="9717"/>
    <s v="US-2017-144477"/>
    <d v="2017-12-08T00:00:00"/>
    <d v="2017-08-14T00:00:00"/>
    <x v="1"/>
    <s v="Second Class"/>
    <x v="489"/>
    <x v="489"/>
    <s v="Home Office"/>
    <s v="United States"/>
    <s v="Philadelphia"/>
    <s v="Pennsylvania"/>
    <n v="19134"/>
    <x v="3"/>
    <s v="OFF-AR-10000914"/>
    <s v="Office Supplies"/>
    <x v="1"/>
    <x v="6"/>
    <x v="1748"/>
    <n v="37.311999999999998"/>
  </r>
  <r>
    <n v="9718"/>
    <s v="CA-2017-108210"/>
    <d v="2017-05-30T00:00:00"/>
    <d v="2017-05-31T00:00:00"/>
    <x v="5"/>
    <s v="Same Day"/>
    <x v="247"/>
    <x v="247"/>
    <s v="Consumer"/>
    <s v="United States"/>
    <s v="Houston"/>
    <s v="Texas"/>
    <n v="77041"/>
    <x v="2"/>
    <s v="TEC-PH-10002293"/>
    <s v="Technology"/>
    <x v="2"/>
    <x v="7"/>
    <x v="126"/>
    <n v="79.959999999999994"/>
  </r>
  <r>
    <n v="9719"/>
    <s v="CA-2017-108210"/>
    <d v="2017-05-30T00:00:00"/>
    <d v="2017-05-31T00:00:00"/>
    <x v="5"/>
    <s v="Same Day"/>
    <x v="247"/>
    <x v="247"/>
    <s v="Consumer"/>
    <s v="United States"/>
    <s v="Houston"/>
    <s v="Texas"/>
    <n v="77041"/>
    <x v="2"/>
    <s v="TEC-AC-10000109"/>
    <s v="Technology"/>
    <x v="2"/>
    <x v="11"/>
    <x v="202"/>
    <n v="223.96"/>
  </r>
  <r>
    <n v="9720"/>
    <s v="CA-2018-166835"/>
    <d v="2018-12-11T00:00:00"/>
    <d v="2018-11-14T00:00:00"/>
    <x v="1"/>
    <s v="Second Class"/>
    <x v="589"/>
    <x v="589"/>
    <s v="Consumer"/>
    <s v="United States"/>
    <s v="Lancaster"/>
    <s v="Pennsylvania"/>
    <n v="17602"/>
    <x v="3"/>
    <s v="OFF-ST-10002574"/>
    <s v="Office Supplies"/>
    <x v="1"/>
    <x v="4"/>
    <x v="935"/>
    <n v="221.024"/>
  </r>
  <r>
    <n v="9721"/>
    <s v="CA-2017-119641"/>
    <d v="2017-09-22T00:00:00"/>
    <d v="2017-09-26T00:00:00"/>
    <x v="3"/>
    <s v="Standard Class"/>
    <x v="294"/>
    <x v="294"/>
    <s v="Corporate"/>
    <s v="United States"/>
    <s v="Green Bay"/>
    <s v="Wisconsin"/>
    <n v="54302"/>
    <x v="2"/>
    <s v="FUR-FU-10002445"/>
    <s v="Furniture"/>
    <x v="0"/>
    <x v="5"/>
    <x v="1448"/>
    <n v="18.96"/>
  </r>
  <r>
    <n v="9722"/>
    <s v="CA-2017-105781"/>
    <d v="2017-02-16T00:00:00"/>
    <d v="2017-02-20T00:00:00"/>
    <x v="11"/>
    <s v="Standard Class"/>
    <x v="535"/>
    <x v="535"/>
    <s v="Consumer"/>
    <s v="United States"/>
    <s v="New York City"/>
    <s v="New York"/>
    <n v="10024"/>
    <x v="3"/>
    <s v="FUR-CH-10001802"/>
    <s v="Furniture"/>
    <x v="0"/>
    <x v="1"/>
    <x v="1697"/>
    <n v="326.64600000000002"/>
  </r>
  <r>
    <n v="9723"/>
    <s v="CA-2017-105781"/>
    <d v="2017-02-16T00:00:00"/>
    <d v="2017-02-20T00:00:00"/>
    <x v="11"/>
    <s v="Standard Class"/>
    <x v="535"/>
    <x v="535"/>
    <s v="Consumer"/>
    <s v="United States"/>
    <s v="New York City"/>
    <s v="New York"/>
    <n v="10024"/>
    <x v="3"/>
    <s v="TEC-AC-10003628"/>
    <s v="Technology"/>
    <x v="2"/>
    <x v="11"/>
    <x v="247"/>
    <n v="89.97"/>
  </r>
  <r>
    <n v="9724"/>
    <s v="CA-2015-101364"/>
    <d v="2015-12-22T00:00:00"/>
    <d v="2015-12-26T00:00:00"/>
    <x v="1"/>
    <s v="Standard Class"/>
    <x v="69"/>
    <x v="69"/>
    <s v="Home Office"/>
    <s v="United States"/>
    <s v="New York City"/>
    <s v="New York"/>
    <n v="10011"/>
    <x v="3"/>
    <s v="OFF-BI-10003984"/>
    <s v="Office Supplies"/>
    <x v="1"/>
    <x v="8"/>
    <x v="697"/>
    <n v="296.71199999999999"/>
  </r>
  <r>
    <n v="9725"/>
    <s v="CA-2016-117898"/>
    <d v="2016-05-12T00:00:00"/>
    <d v="2016-12-11T00:00:00"/>
    <x v="5"/>
    <s v="Standard Class"/>
    <x v="621"/>
    <x v="621"/>
    <s v="Consumer"/>
    <s v="United States"/>
    <s v="Bloomington"/>
    <s v="Illinois"/>
    <n v="61701"/>
    <x v="2"/>
    <s v="OFF-EN-10004459"/>
    <s v="Office Supplies"/>
    <x v="1"/>
    <x v="12"/>
    <x v="661"/>
    <n v="12.224"/>
  </r>
  <r>
    <n v="9726"/>
    <s v="CA-2018-142293"/>
    <d v="2018-09-17T00:00:00"/>
    <d v="2018-09-20T00:00:00"/>
    <x v="3"/>
    <s v="First Class"/>
    <x v="618"/>
    <x v="618"/>
    <s v="Consumer"/>
    <s v="United States"/>
    <s v="Boise"/>
    <s v="Idaho"/>
    <n v="83704"/>
    <x v="1"/>
    <s v="TEC-AC-10001109"/>
    <s v="Technology"/>
    <x v="2"/>
    <x v="11"/>
    <x v="1007"/>
    <n v="89.97"/>
  </r>
  <r>
    <n v="9727"/>
    <s v="CA-2018-167395"/>
    <d v="2018-02-12T00:00:00"/>
    <d v="2018-12-04T00:00:00"/>
    <x v="11"/>
    <s v="First Class"/>
    <x v="27"/>
    <x v="27"/>
    <s v="Consumer"/>
    <s v="United States"/>
    <s v="Lowell"/>
    <s v="Massachusetts"/>
    <n v="1852"/>
    <x v="3"/>
    <s v="OFF-AP-10001293"/>
    <s v="Office Supplies"/>
    <x v="1"/>
    <x v="9"/>
    <x v="1346"/>
    <n v="286.86"/>
  </r>
  <r>
    <n v="9728"/>
    <s v="CA-2018-167395"/>
    <d v="2018-02-12T00:00:00"/>
    <d v="2018-12-04T00:00:00"/>
    <x v="11"/>
    <s v="First Class"/>
    <x v="27"/>
    <x v="27"/>
    <s v="Consumer"/>
    <s v="United States"/>
    <s v="Lowell"/>
    <s v="Massachusetts"/>
    <n v="1852"/>
    <x v="3"/>
    <s v="TEC-PH-10004977"/>
    <s v="Technology"/>
    <x v="2"/>
    <x v="7"/>
    <x v="34"/>
    <n v="979.95"/>
  </r>
  <r>
    <n v="9729"/>
    <s v="CA-2018-167395"/>
    <d v="2018-02-12T00:00:00"/>
    <d v="2018-12-04T00:00:00"/>
    <x v="11"/>
    <s v="First Class"/>
    <x v="27"/>
    <x v="27"/>
    <s v="Consumer"/>
    <s v="United States"/>
    <s v="Lowell"/>
    <s v="Massachusetts"/>
    <n v="1852"/>
    <x v="3"/>
    <s v="OFF-SU-10001935"/>
    <s v="Office Supplies"/>
    <x v="1"/>
    <x v="14"/>
    <x v="327"/>
    <n v="4.3600000000000003"/>
  </r>
  <r>
    <n v="9730"/>
    <s v="CA-2015-111962"/>
    <d v="2015-09-29T00:00:00"/>
    <d v="2015-10-04T00:00:00"/>
    <x v="3"/>
    <s v="Standard Class"/>
    <x v="432"/>
    <x v="432"/>
    <s v="Consumer"/>
    <s v="United States"/>
    <s v="Seattle"/>
    <s v="Washington"/>
    <n v="98115"/>
    <x v="1"/>
    <s v="OFF-BI-10001308"/>
    <s v="Office Supplies"/>
    <x v="1"/>
    <x v="8"/>
    <x v="1360"/>
    <n v="10.048"/>
  </r>
  <r>
    <n v="9731"/>
    <s v="CA-2015-111962"/>
    <d v="2015-09-29T00:00:00"/>
    <d v="2015-10-04T00:00:00"/>
    <x v="3"/>
    <s v="Standard Class"/>
    <x v="432"/>
    <x v="432"/>
    <s v="Consumer"/>
    <s v="United States"/>
    <s v="Seattle"/>
    <s v="Washington"/>
    <n v="98115"/>
    <x v="1"/>
    <s v="OFF-ST-10000046"/>
    <s v="Office Supplies"/>
    <x v="1"/>
    <x v="4"/>
    <x v="764"/>
    <n v="807.75"/>
  </r>
  <r>
    <n v="9732"/>
    <s v="CA-2018-124261"/>
    <d v="2018-11-14T00:00:00"/>
    <d v="2018-11-19T00:00:00"/>
    <x v="2"/>
    <s v="Standard Class"/>
    <x v="555"/>
    <x v="555"/>
    <s v="Consumer"/>
    <s v="United States"/>
    <s v="Los Angeles"/>
    <s v="California"/>
    <n v="90049"/>
    <x v="1"/>
    <s v="OFF-AR-10003504"/>
    <s v="Office Supplies"/>
    <x v="1"/>
    <x v="6"/>
    <x v="1035"/>
    <n v="34.24"/>
  </r>
  <r>
    <n v="9733"/>
    <s v="CA-2015-114321"/>
    <d v="2015-08-20T00:00:00"/>
    <d v="2015-08-25T00:00:00"/>
    <x v="0"/>
    <s v="Standard Class"/>
    <x v="714"/>
    <x v="714"/>
    <s v="Corporate"/>
    <s v="United States"/>
    <s v="Hampton"/>
    <s v="Virginia"/>
    <n v="23666"/>
    <x v="0"/>
    <s v="FUR-CH-10001797"/>
    <s v="Furniture"/>
    <x v="0"/>
    <x v="1"/>
    <x v="1450"/>
    <n v="500.24"/>
  </r>
  <r>
    <n v="9734"/>
    <s v="CA-2015-114321"/>
    <d v="2015-08-20T00:00:00"/>
    <d v="2015-08-25T00:00:00"/>
    <x v="0"/>
    <s v="Standard Class"/>
    <x v="714"/>
    <x v="714"/>
    <s v="Corporate"/>
    <s v="United States"/>
    <s v="Hampton"/>
    <s v="Virginia"/>
    <n v="23666"/>
    <x v="0"/>
    <s v="OFF-PA-10000246"/>
    <s v="Office Supplies"/>
    <x v="1"/>
    <x v="10"/>
    <x v="1595"/>
    <n v="20.12"/>
  </r>
  <r>
    <n v="9735"/>
    <s v="CA-2015-114321"/>
    <d v="2015-08-20T00:00:00"/>
    <d v="2015-08-25T00:00:00"/>
    <x v="0"/>
    <s v="Standard Class"/>
    <x v="714"/>
    <x v="714"/>
    <s v="Corporate"/>
    <s v="United States"/>
    <s v="Hampton"/>
    <s v="Virginia"/>
    <n v="23666"/>
    <x v="0"/>
    <s v="OFF-BI-10001359"/>
    <s v="Office Supplies"/>
    <x v="1"/>
    <x v="8"/>
    <x v="1162"/>
    <n v="896.99"/>
  </r>
  <r>
    <n v="9736"/>
    <s v="CA-2015-128062"/>
    <d v="2015-11-19T00:00:00"/>
    <d v="2015-11-22T00:00:00"/>
    <x v="2"/>
    <s v="Second Class"/>
    <x v="57"/>
    <x v="57"/>
    <s v="Home Office"/>
    <s v="United States"/>
    <s v="Philadelphia"/>
    <s v="Pennsylvania"/>
    <n v="19134"/>
    <x v="3"/>
    <s v="OFF-PA-10001583"/>
    <s v="Office Supplies"/>
    <x v="1"/>
    <x v="10"/>
    <x v="1831"/>
    <n v="5.88"/>
  </r>
  <r>
    <n v="9737"/>
    <s v="US-2016-100069"/>
    <d v="2016-06-29T00:00:00"/>
    <d v="2016-07-03T00:00:00"/>
    <x v="9"/>
    <s v="Standard Class"/>
    <x v="739"/>
    <x v="739"/>
    <s v="Home Office"/>
    <s v="United States"/>
    <s v="Omaha"/>
    <s v="Nebraska"/>
    <n v="68104"/>
    <x v="2"/>
    <s v="TEC-PH-10004667"/>
    <s v="Technology"/>
    <x v="2"/>
    <x v="7"/>
    <x v="524"/>
    <n v="269.98"/>
  </r>
  <r>
    <n v="9738"/>
    <s v="CA-2018-129294"/>
    <d v="2018-03-16T00:00:00"/>
    <d v="2018-03-21T00:00:00"/>
    <x v="10"/>
    <s v="Standard Class"/>
    <x v="629"/>
    <x v="629"/>
    <s v="Corporate"/>
    <s v="United States"/>
    <s v="Los Angeles"/>
    <s v="California"/>
    <n v="90032"/>
    <x v="1"/>
    <s v="OFF-ST-10002615"/>
    <s v="Office Supplies"/>
    <x v="1"/>
    <x v="4"/>
    <x v="1436"/>
    <n v="310.12"/>
  </r>
  <r>
    <n v="9739"/>
    <s v="CA-2018-129294"/>
    <d v="2018-03-16T00:00:00"/>
    <d v="2018-03-21T00:00:00"/>
    <x v="10"/>
    <s v="Standard Class"/>
    <x v="629"/>
    <x v="629"/>
    <s v="Corporate"/>
    <s v="United States"/>
    <s v="Los Angeles"/>
    <s v="California"/>
    <n v="90032"/>
    <x v="1"/>
    <s v="OFF-BI-10004236"/>
    <s v="Office Supplies"/>
    <x v="1"/>
    <x v="8"/>
    <x v="900"/>
    <n v="70.463999999999999"/>
  </r>
  <r>
    <n v="9740"/>
    <s v="CA-2018-129294"/>
    <d v="2018-03-16T00:00:00"/>
    <d v="2018-03-21T00:00:00"/>
    <x v="10"/>
    <s v="Standard Class"/>
    <x v="629"/>
    <x v="629"/>
    <s v="Corporate"/>
    <s v="United States"/>
    <s v="Los Angeles"/>
    <s v="California"/>
    <n v="90032"/>
    <x v="1"/>
    <s v="OFF-BI-10001757"/>
    <s v="Office Supplies"/>
    <x v="1"/>
    <x v="8"/>
    <x v="1167"/>
    <n v="19.68"/>
  </r>
  <r>
    <n v="9741"/>
    <s v="CA-2018-129294"/>
    <d v="2018-03-16T00:00:00"/>
    <d v="2018-03-21T00:00:00"/>
    <x v="10"/>
    <s v="Standard Class"/>
    <x v="629"/>
    <x v="629"/>
    <s v="Corporate"/>
    <s v="United States"/>
    <s v="Los Angeles"/>
    <s v="California"/>
    <n v="90032"/>
    <x v="1"/>
    <s v="OFF-AP-10001154"/>
    <s v="Office Supplies"/>
    <x v="1"/>
    <x v="9"/>
    <x v="589"/>
    <n v="140.66999999999999"/>
  </r>
  <r>
    <n v="9742"/>
    <s v="CA-2016-117086"/>
    <d v="2016-08-11T00:00:00"/>
    <d v="2016-11-12T00:00:00"/>
    <x v="0"/>
    <s v="Standard Class"/>
    <x v="425"/>
    <x v="425"/>
    <s v="Corporate"/>
    <s v="United States"/>
    <s v="Burlington"/>
    <s v="Vermont"/>
    <n v="10009"/>
    <x v="3"/>
    <s v="FUR-BO-10004834"/>
    <s v="Furniture"/>
    <x v="0"/>
    <x v="0"/>
    <x v="26"/>
    <n v="4404.8999999999996"/>
  </r>
  <r>
    <n v="9743"/>
    <s v="CA-2018-131303"/>
    <d v="2018-11-28T00:00:00"/>
    <d v="2018-12-02T00:00:00"/>
    <x v="2"/>
    <s v="Standard Class"/>
    <x v="212"/>
    <x v="212"/>
    <s v="Consumer"/>
    <s v="United States"/>
    <s v="San Diego"/>
    <s v="California"/>
    <n v="92037"/>
    <x v="1"/>
    <s v="OFF-LA-10001074"/>
    <s v="Office Supplies"/>
    <x v="1"/>
    <x v="2"/>
    <x v="300"/>
    <n v="62.65"/>
  </r>
  <r>
    <n v="9744"/>
    <s v="CA-2017-137127"/>
    <d v="2017-06-16T00:00:00"/>
    <d v="2017-06-22T00:00:00"/>
    <x v="9"/>
    <s v="Standard Class"/>
    <x v="370"/>
    <x v="370"/>
    <s v="Consumer"/>
    <s v="United States"/>
    <s v="Newark"/>
    <s v="Delaware"/>
    <n v="19711"/>
    <x v="3"/>
    <s v="OFF-LA-10001641"/>
    <s v="Office Supplies"/>
    <x v="1"/>
    <x v="2"/>
    <x v="1031"/>
    <n v="9.4499999999999993"/>
  </r>
  <r>
    <n v="9745"/>
    <s v="CA-2018-141782"/>
    <d v="2018-01-21T00:00:00"/>
    <d v="2018-01-25T00:00:00"/>
    <x v="7"/>
    <s v="Standard Class"/>
    <x v="648"/>
    <x v="648"/>
    <s v="Consumer"/>
    <s v="United States"/>
    <s v="Aurora"/>
    <s v="Illinois"/>
    <n v="60505"/>
    <x v="2"/>
    <s v="OFF-EN-10002230"/>
    <s v="Office Supplies"/>
    <x v="1"/>
    <x v="12"/>
    <x v="555"/>
    <n v="268.57600000000002"/>
  </r>
  <r>
    <n v="9746"/>
    <s v="CA-2018-137505"/>
    <d v="2018-11-24T00:00:00"/>
    <d v="2018-11-24T00:00:00"/>
    <x v="2"/>
    <s v="Same Day"/>
    <x v="443"/>
    <x v="443"/>
    <s v="Consumer"/>
    <s v="United States"/>
    <s v="Los Angeles"/>
    <s v="California"/>
    <n v="90008"/>
    <x v="1"/>
    <s v="FUR-TA-10000617"/>
    <s v="Furniture"/>
    <x v="0"/>
    <x v="3"/>
    <x v="342"/>
    <n v="364.08"/>
  </r>
  <r>
    <n v="9747"/>
    <s v="CA-2018-137505"/>
    <d v="2018-11-24T00:00:00"/>
    <d v="2018-11-24T00:00:00"/>
    <x v="2"/>
    <s v="Same Day"/>
    <x v="443"/>
    <x v="443"/>
    <s v="Consumer"/>
    <s v="United States"/>
    <s v="Los Angeles"/>
    <s v="California"/>
    <n v="90008"/>
    <x v="1"/>
    <s v="FUR-TA-10001676"/>
    <s v="Furniture"/>
    <x v="0"/>
    <x v="3"/>
    <x v="966"/>
    <n v="71.087999999999994"/>
  </r>
  <r>
    <n v="9748"/>
    <s v="US-2015-140914"/>
    <d v="2015-11-11T00:00:00"/>
    <d v="2015-11-15T00:00:00"/>
    <x v="2"/>
    <s v="Standard Class"/>
    <x v="3"/>
    <x v="3"/>
    <s v="Consumer"/>
    <s v="United States"/>
    <s v="Chicago"/>
    <s v="Illinois"/>
    <n v="60653"/>
    <x v="2"/>
    <s v="FUR-FU-10000175"/>
    <s v="Furniture"/>
    <x v="0"/>
    <x v="5"/>
    <x v="1638"/>
    <n v="10.984"/>
  </r>
  <r>
    <n v="9749"/>
    <s v="US-2015-140914"/>
    <d v="2015-11-11T00:00:00"/>
    <d v="2015-11-15T00:00:00"/>
    <x v="2"/>
    <s v="Standard Class"/>
    <x v="3"/>
    <x v="3"/>
    <s v="Consumer"/>
    <s v="United States"/>
    <s v="Chicago"/>
    <s v="Illinois"/>
    <n v="60653"/>
    <x v="2"/>
    <s v="FUR-CH-10003379"/>
    <s v="Furniture"/>
    <x v="0"/>
    <x v="1"/>
    <x v="464"/>
    <n v="797.94399999999996"/>
  </r>
  <r>
    <n v="9750"/>
    <s v="CA-2017-158358"/>
    <d v="2017-04-03T00:00:00"/>
    <d v="2017-03-08T00:00:00"/>
    <x v="4"/>
    <s v="Standard Class"/>
    <x v="613"/>
    <x v="613"/>
    <s v="Corporate"/>
    <s v="United States"/>
    <s v="Dover"/>
    <s v="New Hampshire"/>
    <n v="3820"/>
    <x v="3"/>
    <s v="TEC-AC-10002567"/>
    <s v="Technology"/>
    <x v="2"/>
    <x v="11"/>
    <x v="428"/>
    <n v="159.97999999999999"/>
  </r>
  <r>
    <n v="9751"/>
    <s v="CA-2017-113390"/>
    <d v="2017-11-10T00:00:00"/>
    <d v="2017-10-15T00:00:00"/>
    <x v="2"/>
    <s v="Standard Class"/>
    <x v="212"/>
    <x v="212"/>
    <s v="Consumer"/>
    <s v="United States"/>
    <s v="Chicago"/>
    <s v="Illinois"/>
    <n v="60610"/>
    <x v="2"/>
    <s v="OFF-AR-10003183"/>
    <s v="Office Supplies"/>
    <x v="1"/>
    <x v="6"/>
    <x v="1399"/>
    <n v="5.3440000000000003"/>
  </r>
  <r>
    <n v="9752"/>
    <s v="CA-2017-113390"/>
    <d v="2017-11-10T00:00:00"/>
    <d v="2017-10-15T00:00:00"/>
    <x v="2"/>
    <s v="Standard Class"/>
    <x v="212"/>
    <x v="212"/>
    <s v="Consumer"/>
    <s v="United States"/>
    <s v="Chicago"/>
    <s v="Illinois"/>
    <n v="60610"/>
    <x v="2"/>
    <s v="OFF-AR-10001446"/>
    <s v="Office Supplies"/>
    <x v="1"/>
    <x v="6"/>
    <x v="1161"/>
    <n v="27.72"/>
  </r>
  <r>
    <n v="9753"/>
    <s v="US-2017-158680"/>
    <d v="2017-01-07T00:00:00"/>
    <d v="2017-07-02T00:00:00"/>
    <x v="7"/>
    <s v="First Class"/>
    <x v="125"/>
    <x v="125"/>
    <s v="Home Office"/>
    <s v="United States"/>
    <s v="Seattle"/>
    <s v="Washington"/>
    <n v="98115"/>
    <x v="1"/>
    <s v="OFF-BI-10000145"/>
    <s v="Office Supplies"/>
    <x v="1"/>
    <x v="8"/>
    <x v="742"/>
    <n v="2.496"/>
  </r>
  <r>
    <n v="9754"/>
    <s v="CA-2018-113705"/>
    <d v="2018-03-27T00:00:00"/>
    <d v="2018-03-29T00:00:00"/>
    <x v="10"/>
    <s v="Second Class"/>
    <x v="48"/>
    <x v="48"/>
    <s v="Consumer"/>
    <s v="United States"/>
    <s v="Richmond"/>
    <s v="Virginia"/>
    <n v="23223"/>
    <x v="0"/>
    <s v="OFF-LA-10000476"/>
    <s v="Office Supplies"/>
    <x v="1"/>
    <x v="2"/>
    <x v="1561"/>
    <n v="8.26"/>
  </r>
  <r>
    <n v="9755"/>
    <s v="CA-2018-113705"/>
    <d v="2018-03-27T00:00:00"/>
    <d v="2018-03-29T00:00:00"/>
    <x v="10"/>
    <s v="Second Class"/>
    <x v="48"/>
    <x v="48"/>
    <s v="Consumer"/>
    <s v="United States"/>
    <s v="Richmond"/>
    <s v="Virginia"/>
    <n v="23223"/>
    <x v="0"/>
    <s v="OFF-BI-10001679"/>
    <s v="Office Supplies"/>
    <x v="1"/>
    <x v="8"/>
    <x v="214"/>
    <n v="17.760000000000002"/>
  </r>
  <r>
    <n v="9756"/>
    <s v="CA-2018-113705"/>
    <d v="2018-03-27T00:00:00"/>
    <d v="2018-03-29T00:00:00"/>
    <x v="10"/>
    <s v="Second Class"/>
    <x v="48"/>
    <x v="48"/>
    <s v="Consumer"/>
    <s v="United States"/>
    <s v="Richmond"/>
    <s v="Virginia"/>
    <n v="23223"/>
    <x v="0"/>
    <s v="OFF-ST-10001128"/>
    <s v="Office Supplies"/>
    <x v="1"/>
    <x v="4"/>
    <x v="1427"/>
    <n v="332.94"/>
  </r>
  <r>
    <n v="9757"/>
    <s v="CA-2018-113705"/>
    <d v="2018-03-27T00:00:00"/>
    <d v="2018-03-29T00:00:00"/>
    <x v="10"/>
    <s v="Second Class"/>
    <x v="48"/>
    <x v="48"/>
    <s v="Consumer"/>
    <s v="United States"/>
    <s v="Richmond"/>
    <s v="Virginia"/>
    <n v="23223"/>
    <x v="0"/>
    <s v="FUR-TA-10002533"/>
    <s v="Furniture"/>
    <x v="0"/>
    <x v="3"/>
    <x v="277"/>
    <n v="292.10000000000002"/>
  </r>
  <r>
    <n v="9758"/>
    <s v="CA-2018-113705"/>
    <d v="2018-03-27T00:00:00"/>
    <d v="2018-03-29T00:00:00"/>
    <x v="10"/>
    <s v="Second Class"/>
    <x v="48"/>
    <x v="48"/>
    <s v="Consumer"/>
    <s v="United States"/>
    <s v="Richmond"/>
    <s v="Virginia"/>
    <n v="23223"/>
    <x v="0"/>
    <s v="TEC-PH-10004006"/>
    <s v="Technology"/>
    <x v="2"/>
    <x v="7"/>
    <x v="1773"/>
    <n v="206.1"/>
  </r>
  <r>
    <n v="9759"/>
    <s v="CA-2018-113705"/>
    <d v="2018-03-27T00:00:00"/>
    <d v="2018-03-29T00:00:00"/>
    <x v="10"/>
    <s v="Second Class"/>
    <x v="48"/>
    <x v="48"/>
    <s v="Consumer"/>
    <s v="United States"/>
    <s v="Richmond"/>
    <s v="Virginia"/>
    <n v="23223"/>
    <x v="0"/>
    <s v="OFF-PA-10002615"/>
    <s v="Office Supplies"/>
    <x v="1"/>
    <x v="10"/>
    <x v="250"/>
    <n v="17.64"/>
  </r>
  <r>
    <n v="9760"/>
    <s v="CA-2017-146913"/>
    <d v="2017-10-31T00:00:00"/>
    <d v="2017-11-05T00:00:00"/>
    <x v="8"/>
    <s v="Standard Class"/>
    <x v="245"/>
    <x v="245"/>
    <s v="Corporate"/>
    <s v="United States"/>
    <s v="San Francisco"/>
    <s v="California"/>
    <n v="94109"/>
    <x v="1"/>
    <s v="FUR-CH-10001854"/>
    <s v="Furniture"/>
    <x v="0"/>
    <x v="1"/>
    <x v="1119"/>
    <n v="1403.92"/>
  </r>
  <r>
    <n v="9761"/>
    <s v="CA-2018-159135"/>
    <d v="2018-04-11T00:00:00"/>
    <d v="2018-11-08T00:00:00"/>
    <x v="4"/>
    <s v="Standard Class"/>
    <x v="454"/>
    <x v="454"/>
    <s v="Home Office"/>
    <s v="United States"/>
    <s v="Springdale"/>
    <s v="Arkansas"/>
    <n v="72762"/>
    <x v="0"/>
    <s v="OFF-AR-10000657"/>
    <s v="Office Supplies"/>
    <x v="1"/>
    <x v="6"/>
    <x v="1527"/>
    <n v="4.3"/>
  </r>
  <r>
    <n v="9762"/>
    <s v="CA-2015-121762"/>
    <d v="2015-02-14T00:00:00"/>
    <d v="2015-02-18T00:00:00"/>
    <x v="11"/>
    <s v="Standard Class"/>
    <x v="504"/>
    <x v="504"/>
    <s v="Corporate"/>
    <s v="United States"/>
    <s v="Seattle"/>
    <s v="Washington"/>
    <n v="98103"/>
    <x v="1"/>
    <s v="TEC-AC-10000736"/>
    <s v="Technology"/>
    <x v="2"/>
    <x v="11"/>
    <x v="1094"/>
    <n v="239.97"/>
  </r>
  <r>
    <n v="9763"/>
    <s v="CA-2015-121762"/>
    <d v="2015-02-14T00:00:00"/>
    <d v="2015-02-18T00:00:00"/>
    <x v="11"/>
    <s v="Standard Class"/>
    <x v="504"/>
    <x v="504"/>
    <s v="Corporate"/>
    <s v="United States"/>
    <s v="Seattle"/>
    <s v="Washington"/>
    <n v="98103"/>
    <x v="1"/>
    <s v="OFF-AP-10001293"/>
    <s v="Office Supplies"/>
    <x v="1"/>
    <x v="9"/>
    <x v="1346"/>
    <n v="81.96"/>
  </r>
  <r>
    <n v="9764"/>
    <s v="CA-2015-121762"/>
    <d v="2015-02-14T00:00:00"/>
    <d v="2015-02-18T00:00:00"/>
    <x v="11"/>
    <s v="Standard Class"/>
    <x v="504"/>
    <x v="504"/>
    <s v="Corporate"/>
    <s v="United States"/>
    <s v="Seattle"/>
    <s v="Washington"/>
    <n v="98103"/>
    <x v="1"/>
    <s v="OFF-SU-10000157"/>
    <s v="Office Supplies"/>
    <x v="1"/>
    <x v="14"/>
    <x v="1408"/>
    <n v="238.62"/>
  </r>
  <r>
    <n v="9765"/>
    <s v="CA-2015-123855"/>
    <d v="2015-06-18T00:00:00"/>
    <d v="2015-06-23T00:00:00"/>
    <x v="9"/>
    <s v="Standard Class"/>
    <x v="498"/>
    <x v="498"/>
    <s v="Consumer"/>
    <s v="United States"/>
    <s v="Los Angeles"/>
    <s v="California"/>
    <n v="90036"/>
    <x v="1"/>
    <s v="TEC-PH-10000215"/>
    <s v="Technology"/>
    <x v="2"/>
    <x v="7"/>
    <x v="140"/>
    <n v="139.80000000000001"/>
  </r>
  <r>
    <n v="9766"/>
    <s v="CA-2018-101959"/>
    <d v="2018-02-28T00:00:00"/>
    <d v="2018-03-06T00:00:00"/>
    <x v="11"/>
    <s v="Standard Class"/>
    <x v="551"/>
    <x v="551"/>
    <s v="Consumer"/>
    <s v="United States"/>
    <s v="Middletown"/>
    <s v="Connecticut"/>
    <n v="6457"/>
    <x v="3"/>
    <s v="OFF-BI-10001757"/>
    <s v="Office Supplies"/>
    <x v="1"/>
    <x v="8"/>
    <x v="1167"/>
    <n v="9.84"/>
  </r>
  <r>
    <n v="9767"/>
    <s v="CA-2018-101959"/>
    <d v="2018-02-28T00:00:00"/>
    <d v="2018-03-06T00:00:00"/>
    <x v="11"/>
    <s v="Standard Class"/>
    <x v="551"/>
    <x v="551"/>
    <s v="Consumer"/>
    <s v="United States"/>
    <s v="Middletown"/>
    <s v="Connecticut"/>
    <n v="6457"/>
    <x v="3"/>
    <s v="OFF-PA-10002137"/>
    <s v="Office Supplies"/>
    <x v="1"/>
    <x v="10"/>
    <x v="565"/>
    <n v="7.78"/>
  </r>
  <r>
    <n v="9768"/>
    <s v="CA-2018-102659"/>
    <d v="2018-09-12T00:00:00"/>
    <d v="2018-12-15T00:00:00"/>
    <x v="3"/>
    <s v="Standard Class"/>
    <x v="560"/>
    <x v="560"/>
    <s v="Consumer"/>
    <s v="United States"/>
    <s v="Grand Rapids"/>
    <s v="Michigan"/>
    <n v="49505"/>
    <x v="2"/>
    <s v="OFF-BI-10000088"/>
    <s v="Office Supplies"/>
    <x v="1"/>
    <x v="8"/>
    <x v="1034"/>
    <n v="54.9"/>
  </r>
  <r>
    <n v="9769"/>
    <s v="CA-2018-142328"/>
    <d v="2018-07-12T00:00:00"/>
    <d v="2018-12-14T00:00:00"/>
    <x v="6"/>
    <s v="Standard Class"/>
    <x v="426"/>
    <x v="426"/>
    <s v="Home Office"/>
    <s v="United States"/>
    <s v="San Francisco"/>
    <s v="California"/>
    <n v="94122"/>
    <x v="1"/>
    <s v="OFF-PA-10000380"/>
    <s v="Office Supplies"/>
    <x v="1"/>
    <x v="10"/>
    <x v="1290"/>
    <n v="50.04"/>
  </r>
  <r>
    <n v="9770"/>
    <s v="CA-2017-123533"/>
    <d v="2017-11-24T00:00:00"/>
    <d v="2017-11-30T00:00:00"/>
    <x v="2"/>
    <s v="Standard Class"/>
    <x v="337"/>
    <x v="337"/>
    <s v="Home Office"/>
    <s v="United States"/>
    <s v="Hialeah"/>
    <s v="Florida"/>
    <n v="33012"/>
    <x v="0"/>
    <s v="FUR-BO-10001619"/>
    <s v="Furniture"/>
    <x v="0"/>
    <x v="0"/>
    <x v="604"/>
    <n v="339.92"/>
  </r>
  <r>
    <n v="9771"/>
    <s v="CA-2017-123533"/>
    <d v="2017-11-24T00:00:00"/>
    <d v="2017-11-30T00:00:00"/>
    <x v="2"/>
    <s v="Standard Class"/>
    <x v="337"/>
    <x v="337"/>
    <s v="Home Office"/>
    <s v="United States"/>
    <s v="Hialeah"/>
    <s v="Florida"/>
    <n v="33012"/>
    <x v="0"/>
    <s v="OFF-PA-10001609"/>
    <s v="Office Supplies"/>
    <x v="1"/>
    <x v="10"/>
    <x v="1116"/>
    <n v="10.528"/>
  </r>
  <r>
    <n v="9772"/>
    <s v="CA-2017-123533"/>
    <d v="2017-11-24T00:00:00"/>
    <d v="2017-11-30T00:00:00"/>
    <x v="2"/>
    <s v="Standard Class"/>
    <x v="337"/>
    <x v="337"/>
    <s v="Home Office"/>
    <s v="United States"/>
    <s v="Hialeah"/>
    <s v="Florida"/>
    <n v="33012"/>
    <x v="0"/>
    <s v="OFF-AP-10002765"/>
    <s v="Office Supplies"/>
    <x v="1"/>
    <x v="9"/>
    <x v="1261"/>
    <n v="42.384"/>
  </r>
  <r>
    <n v="9773"/>
    <s v="CA-2017-104983"/>
    <d v="2017-03-07T00:00:00"/>
    <d v="2017-07-03T00:00:00"/>
    <x v="10"/>
    <s v="Same Day"/>
    <x v="524"/>
    <x v="524"/>
    <s v="Corporate"/>
    <s v="United States"/>
    <s v="Philadelphia"/>
    <s v="Pennsylvania"/>
    <n v="19143"/>
    <x v="3"/>
    <s v="OFF-PA-10000167"/>
    <s v="Office Supplies"/>
    <x v="1"/>
    <x v="10"/>
    <x v="1080"/>
    <n v="123.92"/>
  </r>
  <r>
    <n v="9774"/>
    <s v="CA-2017-160234"/>
    <d v="2017-06-26T00:00:00"/>
    <d v="2017-07-03T00:00:00"/>
    <x v="9"/>
    <s v="Standard Class"/>
    <x v="418"/>
    <x v="418"/>
    <s v="Consumer"/>
    <s v="United States"/>
    <s v="Atlanta"/>
    <s v="Georgia"/>
    <n v="30318"/>
    <x v="0"/>
    <s v="TEC-PH-10004434"/>
    <s v="Technology"/>
    <x v="2"/>
    <x v="7"/>
    <x v="1613"/>
    <n v="135.94999999999999"/>
  </r>
  <r>
    <n v="9775"/>
    <s v="CA-2015-169019"/>
    <d v="2015-07-26T00:00:00"/>
    <d v="2015-07-30T00:00:00"/>
    <x v="6"/>
    <s v="Standard Class"/>
    <x v="166"/>
    <x v="166"/>
    <s v="Consumer"/>
    <s v="United States"/>
    <s v="San Antonio"/>
    <s v="Texas"/>
    <n v="78207"/>
    <x v="2"/>
    <s v="OFF-BI-10004995"/>
    <s v="Office Supplies"/>
    <x v="1"/>
    <x v="8"/>
    <x v="316"/>
    <n v="2177.5839999999998"/>
  </r>
  <r>
    <n v="9776"/>
    <s v="CA-2015-169019"/>
    <d v="2015-07-26T00:00:00"/>
    <d v="2015-07-30T00:00:00"/>
    <x v="6"/>
    <s v="Standard Class"/>
    <x v="166"/>
    <x v="166"/>
    <s v="Consumer"/>
    <s v="United States"/>
    <s v="San Antonio"/>
    <s v="Texas"/>
    <n v="78207"/>
    <x v="2"/>
    <s v="FUR-FU-10004666"/>
    <s v="Furniture"/>
    <x v="0"/>
    <x v="5"/>
    <x v="1461"/>
    <n v="17.495999999999999"/>
  </r>
  <r>
    <n v="9777"/>
    <s v="CA-2015-169019"/>
    <d v="2015-07-26T00:00:00"/>
    <d v="2015-07-30T00:00:00"/>
    <x v="6"/>
    <s v="Standard Class"/>
    <x v="166"/>
    <x v="166"/>
    <s v="Consumer"/>
    <s v="United States"/>
    <s v="San Antonio"/>
    <s v="Texas"/>
    <n v="78207"/>
    <x v="2"/>
    <s v="OFF-BI-10001524"/>
    <s v="Office Supplies"/>
    <x v="1"/>
    <x v="8"/>
    <x v="301"/>
    <n v="16.783999999999999"/>
  </r>
  <r>
    <n v="9778"/>
    <s v="CA-2015-169019"/>
    <d v="2015-07-26T00:00:00"/>
    <d v="2015-07-30T00:00:00"/>
    <x v="6"/>
    <s v="Standard Class"/>
    <x v="166"/>
    <x v="166"/>
    <s v="Consumer"/>
    <s v="United States"/>
    <s v="San Antonio"/>
    <s v="Texas"/>
    <n v="78207"/>
    <x v="2"/>
    <s v="TEC-AC-10002076"/>
    <s v="Technology"/>
    <x v="2"/>
    <x v="11"/>
    <x v="333"/>
    <n v="431.13600000000002"/>
  </r>
  <r>
    <n v="9779"/>
    <s v="CA-2015-169019"/>
    <d v="2015-07-26T00:00:00"/>
    <d v="2015-07-30T00:00:00"/>
    <x v="6"/>
    <s v="Standard Class"/>
    <x v="166"/>
    <x v="166"/>
    <s v="Consumer"/>
    <s v="United States"/>
    <s v="San Antonio"/>
    <s v="Texas"/>
    <n v="78207"/>
    <x v="2"/>
    <s v="OFF-BI-10001679"/>
    <s v="Office Supplies"/>
    <x v="1"/>
    <x v="8"/>
    <x v="214"/>
    <n v="8.8800000000000008"/>
  </r>
  <r>
    <n v="9780"/>
    <s v="CA-2015-169019"/>
    <d v="2015-07-26T00:00:00"/>
    <d v="2015-07-30T00:00:00"/>
    <x v="6"/>
    <s v="Standard Class"/>
    <x v="166"/>
    <x v="166"/>
    <s v="Consumer"/>
    <s v="United States"/>
    <s v="San Antonio"/>
    <s v="Texas"/>
    <n v="78207"/>
    <x v="2"/>
    <s v="OFF-AP-10003281"/>
    <s v="Office Supplies"/>
    <x v="1"/>
    <x v="9"/>
    <x v="1189"/>
    <n v="4.8360000000000003"/>
  </r>
  <r>
    <n v="9781"/>
    <s v="CA-2017-153178"/>
    <d v="2017-09-14T00:00:00"/>
    <d v="2017-09-18T00:00:00"/>
    <x v="3"/>
    <s v="Standard Class"/>
    <x v="52"/>
    <x v="52"/>
    <s v="Consumer"/>
    <s v="United States"/>
    <s v="Long Beach"/>
    <s v="New York"/>
    <n v="11561"/>
    <x v="3"/>
    <s v="TEC-PH-10001944"/>
    <s v="Technology"/>
    <x v="2"/>
    <x v="7"/>
    <x v="1271"/>
    <n v="437.85"/>
  </r>
  <r>
    <n v="9782"/>
    <s v="CA-2017-153178"/>
    <d v="2017-09-14T00:00:00"/>
    <d v="2017-09-18T00:00:00"/>
    <x v="3"/>
    <s v="Standard Class"/>
    <x v="52"/>
    <x v="52"/>
    <s v="Consumer"/>
    <s v="United States"/>
    <s v="Long Beach"/>
    <s v="New York"/>
    <n v="11561"/>
    <x v="3"/>
    <s v="OFF-BI-10004390"/>
    <s v="Office Supplies"/>
    <x v="1"/>
    <x v="8"/>
    <x v="1164"/>
    <n v="673.56799999999998"/>
  </r>
  <r>
    <n v="9783"/>
    <s v="CA-2016-149748"/>
    <d v="2016-05-31T00:00:00"/>
    <d v="2016-06-02T00:00:00"/>
    <x v="5"/>
    <s v="Second Class"/>
    <x v="605"/>
    <x v="605"/>
    <s v="Corporate"/>
    <s v="United States"/>
    <s v="Paterson"/>
    <s v="New Jersey"/>
    <n v="7501"/>
    <x v="3"/>
    <s v="OFF-PA-10002120"/>
    <s v="Office Supplies"/>
    <x v="1"/>
    <x v="10"/>
    <x v="519"/>
    <n v="274.8"/>
  </r>
  <r>
    <n v="9784"/>
    <s v="CA-2016-149748"/>
    <d v="2016-05-31T00:00:00"/>
    <d v="2016-06-02T00:00:00"/>
    <x v="5"/>
    <s v="Second Class"/>
    <x v="605"/>
    <x v="605"/>
    <s v="Corporate"/>
    <s v="United States"/>
    <s v="Paterson"/>
    <s v="New Jersey"/>
    <n v="7501"/>
    <x v="3"/>
    <s v="OFF-ST-10004340"/>
    <s v="Office Supplies"/>
    <x v="1"/>
    <x v="4"/>
    <x v="817"/>
    <n v="62.18"/>
  </r>
  <r>
    <n v="9785"/>
    <s v="CA-2016-149748"/>
    <d v="2016-05-31T00:00:00"/>
    <d v="2016-06-02T00:00:00"/>
    <x v="5"/>
    <s v="Second Class"/>
    <x v="605"/>
    <x v="605"/>
    <s v="Corporate"/>
    <s v="United States"/>
    <s v="Paterson"/>
    <s v="New Jersey"/>
    <n v="7501"/>
    <x v="3"/>
    <s v="FUR-FU-10001847"/>
    <s v="Furniture"/>
    <x v="0"/>
    <x v="5"/>
    <x v="1364"/>
    <n v="8.2799999999999994"/>
  </r>
  <r>
    <n v="9786"/>
    <s v="CA-2016-155635"/>
    <d v="2016-09-05T00:00:00"/>
    <d v="2016-05-13T00:00:00"/>
    <x v="3"/>
    <s v="Standard Class"/>
    <x v="250"/>
    <x v="250"/>
    <s v="Consumer"/>
    <s v="United States"/>
    <s v="Louisville"/>
    <s v="Kentucky"/>
    <n v="40214"/>
    <x v="0"/>
    <s v="OFF-BI-10000962"/>
    <s v="Office Supplies"/>
    <x v="1"/>
    <x v="8"/>
    <x v="1513"/>
    <n v="48.81"/>
  </r>
  <r>
    <n v="9787"/>
    <s v="US-2015-114377"/>
    <d v="2015-05-11T00:00:00"/>
    <d v="2015-11-05T00:00:00"/>
    <x v="5"/>
    <s v="Same Day"/>
    <x v="767"/>
    <x v="767"/>
    <s v="Consumer"/>
    <s v="United States"/>
    <s v="Hampton"/>
    <s v="Virginia"/>
    <n v="23666"/>
    <x v="0"/>
    <s v="FUR-CH-10004754"/>
    <s v="Furniture"/>
    <x v="0"/>
    <x v="1"/>
    <x v="1132"/>
    <n v="149.9"/>
  </r>
  <r>
    <n v="9788"/>
    <s v="CA-2018-144491"/>
    <d v="2018-03-27T00:00:00"/>
    <d v="2018-04-01T00:00:00"/>
    <x v="10"/>
    <s v="Standard Class"/>
    <x v="170"/>
    <x v="170"/>
    <s v="Consumer"/>
    <s v="United States"/>
    <s v="Houston"/>
    <s v="Texas"/>
    <n v="77070"/>
    <x v="2"/>
    <s v="FUR-BO-10001811"/>
    <s v="Furniture"/>
    <x v="0"/>
    <x v="0"/>
    <x v="787"/>
    <n v="1023.332"/>
  </r>
  <r>
    <n v="9789"/>
    <s v="CA-2018-144491"/>
    <d v="2018-03-27T00:00:00"/>
    <d v="2018-04-01T00:00:00"/>
    <x v="10"/>
    <s v="Standard Class"/>
    <x v="170"/>
    <x v="170"/>
    <s v="Consumer"/>
    <s v="United States"/>
    <s v="Houston"/>
    <s v="Texas"/>
    <n v="77070"/>
    <x v="2"/>
    <s v="FUR-CH-10004063"/>
    <s v="Furniture"/>
    <x v="0"/>
    <x v="1"/>
    <x v="120"/>
    <n v="600.55799999999999"/>
  </r>
  <r>
    <n v="9790"/>
    <s v="CA-2018-144491"/>
    <d v="2018-03-27T00:00:00"/>
    <d v="2018-04-01T00:00:00"/>
    <x v="10"/>
    <s v="Standard Class"/>
    <x v="170"/>
    <x v="170"/>
    <s v="Consumer"/>
    <s v="United States"/>
    <s v="Houston"/>
    <s v="Texas"/>
    <n v="77070"/>
    <x v="2"/>
    <s v="TEC-AC-10004901"/>
    <s v="Technology"/>
    <x v="2"/>
    <x v="11"/>
    <x v="648"/>
    <n v="39.991999999999997"/>
  </r>
  <r>
    <n v="9791"/>
    <s v="CA-2018-144491"/>
    <d v="2018-03-27T00:00:00"/>
    <d v="2018-04-01T00:00:00"/>
    <x v="10"/>
    <s v="Standard Class"/>
    <x v="170"/>
    <x v="170"/>
    <s v="Consumer"/>
    <s v="United States"/>
    <s v="Houston"/>
    <s v="Texas"/>
    <n v="77070"/>
    <x v="2"/>
    <s v="FUR-CH-10001714"/>
    <s v="Furniture"/>
    <x v="0"/>
    <x v="1"/>
    <x v="1304"/>
    <n v="211.24600000000001"/>
  </r>
  <r>
    <n v="9792"/>
    <s v="CA-2015-127166"/>
    <d v="2015-05-21T00:00:00"/>
    <d v="2015-05-23T00:00:00"/>
    <x v="5"/>
    <s v="Second Class"/>
    <x v="347"/>
    <x v="347"/>
    <s v="Consumer"/>
    <s v="United States"/>
    <s v="Houston"/>
    <s v="Texas"/>
    <n v="77070"/>
    <x v="2"/>
    <s v="OFF-EN-10003134"/>
    <s v="Office Supplies"/>
    <x v="1"/>
    <x v="12"/>
    <x v="153"/>
    <n v="56.064"/>
  </r>
  <r>
    <n v="9793"/>
    <s v="CA-2015-127166"/>
    <d v="2015-05-21T00:00:00"/>
    <d v="2015-05-23T00:00:00"/>
    <x v="5"/>
    <s v="Second Class"/>
    <x v="347"/>
    <x v="347"/>
    <s v="Consumer"/>
    <s v="United States"/>
    <s v="Houston"/>
    <s v="Texas"/>
    <n v="77070"/>
    <x v="2"/>
    <s v="FUR-CH-10003396"/>
    <s v="Furniture"/>
    <x v="0"/>
    <x v="1"/>
    <x v="390"/>
    <n v="107.77200000000001"/>
  </r>
  <r>
    <n v="9794"/>
    <s v="CA-2015-127166"/>
    <d v="2015-05-21T00:00:00"/>
    <d v="2015-05-23T00:00:00"/>
    <x v="5"/>
    <s v="Second Class"/>
    <x v="347"/>
    <x v="347"/>
    <s v="Consumer"/>
    <s v="United States"/>
    <s v="Houston"/>
    <s v="Texas"/>
    <n v="77070"/>
    <x v="2"/>
    <s v="OFF-PA-10001560"/>
    <s v="Office Supplies"/>
    <x v="1"/>
    <x v="10"/>
    <x v="670"/>
    <n v="4.8319999999999999"/>
  </r>
  <r>
    <n v="9795"/>
    <s v="CA-2015-127166"/>
    <d v="2015-05-21T00:00:00"/>
    <d v="2015-05-23T00:00:00"/>
    <x v="5"/>
    <s v="Second Class"/>
    <x v="347"/>
    <x v="347"/>
    <s v="Consumer"/>
    <s v="United States"/>
    <s v="Houston"/>
    <s v="Texas"/>
    <n v="77070"/>
    <x v="2"/>
    <s v="OFF-BI-10000977"/>
    <s v="Office Supplies"/>
    <x v="1"/>
    <x v="8"/>
    <x v="991"/>
    <n v="18.239999999999998"/>
  </r>
  <r>
    <n v="9796"/>
    <s v="CA-2017-125920"/>
    <d v="2017-05-21T00:00:00"/>
    <d v="2017-05-28T00:00:00"/>
    <x v="5"/>
    <s v="Standard Class"/>
    <x v="64"/>
    <x v="64"/>
    <s v="Corporate"/>
    <s v="United States"/>
    <s v="Chicago"/>
    <s v="Illinois"/>
    <n v="60610"/>
    <x v="2"/>
    <s v="OFF-BI-10003429"/>
    <s v="Office Supplies"/>
    <x v="1"/>
    <x v="8"/>
    <x v="852"/>
    <n v="3.798"/>
  </r>
  <r>
    <n v="9797"/>
    <s v="CA-2016-128608"/>
    <d v="2016-12-01T00:00:00"/>
    <d v="2016-01-17T00:00:00"/>
    <x v="1"/>
    <s v="Standard Class"/>
    <x v="703"/>
    <x v="703"/>
    <s v="Corporate"/>
    <s v="United States"/>
    <s v="Toledo"/>
    <s v="Ohio"/>
    <n v="43615"/>
    <x v="3"/>
    <s v="OFF-AR-10001374"/>
    <s v="Office Supplies"/>
    <x v="1"/>
    <x v="6"/>
    <x v="313"/>
    <n v="10.368"/>
  </r>
  <r>
    <n v="9798"/>
    <s v="CA-2016-128608"/>
    <d v="2016-12-01T00:00:00"/>
    <d v="2016-01-17T00:00:00"/>
    <x v="1"/>
    <s v="Standard Class"/>
    <x v="703"/>
    <x v="703"/>
    <s v="Corporate"/>
    <s v="United States"/>
    <s v="Toledo"/>
    <s v="Ohio"/>
    <n v="43615"/>
    <x v="3"/>
    <s v="TEC-PH-10004977"/>
    <s v="Technology"/>
    <x v="2"/>
    <x v="7"/>
    <x v="34"/>
    <n v="235.18799999999999"/>
  </r>
  <r>
    <n v="9799"/>
    <s v="CA-2016-128608"/>
    <d v="2016-12-01T00:00:00"/>
    <d v="2016-01-17T00:00:00"/>
    <x v="1"/>
    <s v="Standard Class"/>
    <x v="703"/>
    <x v="703"/>
    <s v="Corporate"/>
    <s v="United States"/>
    <s v="Toledo"/>
    <s v="Ohio"/>
    <n v="43615"/>
    <x v="3"/>
    <s v="TEC-PH-10000912"/>
    <s v="Technology"/>
    <x v="2"/>
    <x v="7"/>
    <x v="1339"/>
    <n v="26.376000000000001"/>
  </r>
  <r>
    <n v="9800"/>
    <s v="CA-2016-128608"/>
    <d v="2016-12-01T00:00:00"/>
    <d v="2016-01-17T00:00:00"/>
    <x v="1"/>
    <s v="Standard Class"/>
    <x v="703"/>
    <x v="703"/>
    <s v="Corporate"/>
    <s v="United States"/>
    <s v="Toledo"/>
    <s v="Ohio"/>
    <n v="43615"/>
    <x v="3"/>
    <s v="TEC-AC-10000487"/>
    <s v="Technology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48933-3BDC-4817-8B05-E0CB4A0E843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6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44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88985-8A5F-4DCF-AA4C-1A7A48B4C9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44" showAll="0"/>
  </pivotFields>
  <rowFields count="1">
    <field x="18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9" baseField="0" baseItem="0" numFmtId="44"/>
  </dataFields>
  <pivotTableStyleInfo name="PivotStyleLight16" showRowHeaders="1" showColHeaders="1" showRowStripes="0" showColStripes="0" showLastColumn="1"/>
  <filters count="1">
    <filter fld="1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431D0-DC1A-4B36-901F-744B38CDD7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6" firstHeaderRow="1" firstDataRow="1" firstDataCol="1"/>
  <pivotFields count="20">
    <pivotField showAll="0"/>
    <pivotField showAll="0"/>
    <pivotField numFmtId="14" showAll="0"/>
    <pivotField numFmtId="14" showAll="0"/>
    <pivotField axis="axisRow" showAll="0">
      <items count="13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44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D7177-92B5-42F2-9649-3A32E27E8AB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44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A4AC3-896E-4DEB-800B-3990DBF8039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E61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44" showAll="0"/>
  </pivotFields>
  <rowFields count="2">
    <field x="7"/>
    <field x="16"/>
  </rowFields>
  <rowItems count="40">
    <i>
      <x v="6"/>
    </i>
    <i r="1">
      <x/>
    </i>
    <i r="1">
      <x v="1"/>
    </i>
    <i r="1">
      <x v="2"/>
    </i>
    <i>
      <x v="156"/>
    </i>
    <i r="1">
      <x/>
    </i>
    <i r="1">
      <x v="1"/>
    </i>
    <i r="1">
      <x v="2"/>
    </i>
    <i>
      <x v="334"/>
    </i>
    <i r="1">
      <x/>
    </i>
    <i r="1">
      <x v="1"/>
    </i>
    <i r="1">
      <x v="2"/>
    </i>
    <i>
      <x v="441"/>
    </i>
    <i r="1">
      <x/>
    </i>
    <i r="1">
      <x v="1"/>
    </i>
    <i r="1">
      <x v="2"/>
    </i>
    <i>
      <x v="622"/>
    </i>
    <i r="1">
      <x/>
    </i>
    <i r="1">
      <x v="1"/>
    </i>
    <i r="1">
      <x v="2"/>
    </i>
    <i>
      <x v="671"/>
    </i>
    <i r="1">
      <x/>
    </i>
    <i r="1">
      <x v="1"/>
    </i>
    <i r="1">
      <x v="2"/>
    </i>
    <i>
      <x v="672"/>
    </i>
    <i r="1">
      <x/>
    </i>
    <i r="1">
      <x v="1"/>
    </i>
    <i r="1">
      <x v="2"/>
    </i>
    <i>
      <x v="686"/>
    </i>
    <i r="1">
      <x/>
    </i>
    <i r="1">
      <x v="1"/>
    </i>
    <i r="1">
      <x v="2"/>
    </i>
    <i>
      <x v="730"/>
    </i>
    <i r="1">
      <x v="1"/>
    </i>
    <i r="1">
      <x v="2"/>
    </i>
    <i>
      <x v="757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9" baseField="0" baseItem="0" numFmtId="44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293315-9B8D-4B2D-BCF7-1133D20D65DE}" autoFormatId="16" applyNumberFormats="0" applyBorderFormats="0" applyFontFormats="0" applyPatternFormats="0" applyAlignmentFormats="0" applyWidthHeightFormats="0">
  <queryTableRefresh nextId="24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19" dataBound="0" tableColumnId="20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20" dataBound="0" tableColumnId="21"/>
      <queryTableField id="16" name="Sub-Category" tableColumnId="16"/>
      <queryTableField id="17" name="Product Name" tableColumnId="17"/>
      <queryTableField id="21" dataBound="0" tableColumnId="19"/>
      <queryTableField id="18" name="Sales" tableColumnId="18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979E0-B255-4748-9FF3-9028AC5E1086}" name="salessheet" displayName="salessheet" ref="A1:V9801" tableType="queryTable" totalsRowShown="0">
  <autoFilter ref="A1:V9801" xr:uid="{012979E0-B255-4748-9FF3-9028AC5E1086}"/>
  <tableColumns count="22">
    <tableColumn id="1" xr3:uid="{2E980955-A093-477A-A551-6075DB87EA8E}" uniqueName="1" name="Row ID" queryTableFieldId="1"/>
    <tableColumn id="2" xr3:uid="{DFC85F1C-DC75-4181-B90A-C1A1D9440825}" uniqueName="2" name="Order ID" queryTableFieldId="2" dataDxfId="17"/>
    <tableColumn id="3" xr3:uid="{C084389E-578D-4B9B-BC9D-608EF23D6CA0}" uniqueName="3" name="Order Date" queryTableFieldId="3" dataDxfId="16"/>
    <tableColumn id="4" xr3:uid="{C5580322-65E5-4D30-85EA-537B620ADDC0}" uniqueName="4" name="Ship Date" queryTableFieldId="4" dataDxfId="15"/>
    <tableColumn id="20" xr3:uid="{C2A88930-4CED-4CD4-ACE6-EB7FE0F2ED4A}" uniqueName="20" name="Month of Sales" queryTableFieldId="19" dataDxfId="14">
      <calculatedColumnFormula>TEXT(salessheet[[#This Row],[Order Date]],"MMMM")</calculatedColumnFormula>
    </tableColumn>
    <tableColumn id="5" xr3:uid="{8E9BDD57-523B-4410-B415-CFB1B4B86DF5}" uniqueName="5" name="Ship Mode" queryTableFieldId="5" dataDxfId="13"/>
    <tableColumn id="6" xr3:uid="{600F8961-CDDE-4881-A8C6-7E9EE0D23A3F}" uniqueName="6" name="Customer ID" queryTableFieldId="6" dataDxfId="12"/>
    <tableColumn id="7" xr3:uid="{08093D81-5A1C-4526-A63C-F26958BCEC4E}" uniqueName="7" name="Customer Name" queryTableFieldId="7" dataDxfId="11"/>
    <tableColumn id="8" xr3:uid="{8FEE2D70-405B-4D16-AC0B-A42C795DCA57}" uniqueName="8" name="Segment" queryTableFieldId="8" dataDxfId="10"/>
    <tableColumn id="9" xr3:uid="{38BE4545-0263-4360-84D9-7B447A4F0B81}" uniqueName="9" name="Country" queryTableFieldId="9" dataDxfId="9"/>
    <tableColumn id="10" xr3:uid="{B7E75DC2-9E20-4E03-9B35-30A1B37FFD24}" uniqueName="10" name="City" queryTableFieldId="10" dataDxfId="8"/>
    <tableColumn id="11" xr3:uid="{13883301-FF84-49F1-B00E-CFFA3D9C6DA2}" uniqueName="11" name="State" queryTableFieldId="11" dataDxfId="7"/>
    <tableColumn id="12" xr3:uid="{E51C2684-1676-48C9-86F0-3A0D61041BA6}" uniqueName="12" name="Postal Code" queryTableFieldId="12"/>
    <tableColumn id="13" xr3:uid="{EF58D5D2-1324-4E91-B424-9C8D4BDFD6AF}" uniqueName="13" name="Region" queryTableFieldId="13" dataDxfId="6"/>
    <tableColumn id="14" xr3:uid="{07D7C0B7-CD8E-4C67-80F5-E90EB78B0E44}" uniqueName="14" name="Product ID" queryTableFieldId="14" dataDxfId="5"/>
    <tableColumn id="15" xr3:uid="{64DAB7B1-0BC2-408F-8872-A2CC00849D6D}" uniqueName="15" name="Category" queryTableFieldId="15" dataDxfId="4"/>
    <tableColumn id="21" xr3:uid="{4D8E80AD-F187-4DD9-B75C-921DD8C4B0D4}" uniqueName="21" name="Catgory" queryTableFieldId="20" dataDxfId="3">
      <calculatedColumnFormula>TRIM(salessheet[[#This Row],[Category]])</calculatedColumnFormula>
    </tableColumn>
    <tableColumn id="16" xr3:uid="{3C073C98-F62E-4FED-B0BC-8A6AAA56CDA2}" uniqueName="16" name="Sub-Category" queryTableFieldId="16" dataDxfId="2"/>
    <tableColumn id="17" xr3:uid="{BAAE2E2F-6454-4194-AD5F-F0F2CCA44FC3}" uniqueName="17" name="Product Name" queryTableFieldId="17" dataDxfId="1"/>
    <tableColumn id="19" xr3:uid="{9E87FD53-9EF4-49CC-BF34-DB6B30FFE1CC}" uniqueName="19" name="Purchasing Cost" queryTableFieldId="21" dataCellStyle="Currency"/>
    <tableColumn id="18" xr3:uid="{4B69CF0E-D447-4201-BC15-6307864A175B}" uniqueName="18" name="Sales" queryTableFieldId="18" dataCellStyle="Currency"/>
    <tableColumn id="23" xr3:uid="{32F30BD2-BD83-4D50-8E89-EB0D27D15020}" uniqueName="23" name="Profit" queryTableFieldId="23" dataDxfId="0">
      <calculatedColumnFormula>salessheet[[#This Row],[Sales]]-salessheet[[#This Row],[Purchasing Cost]]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391B-C891-4A2A-B78F-6EB01A7C50C3}">
  <dimension ref="A1:AA9801"/>
  <sheetViews>
    <sheetView topLeftCell="S310" workbookViewId="0">
      <selection activeCell="V1" sqref="V1:V1048576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style="1" bestFit="1" customWidth="1"/>
    <col min="4" max="4" width="11.08984375" style="1" bestFit="1" customWidth="1"/>
    <col min="5" max="5" width="15.7265625" bestFit="1" customWidth="1"/>
    <col min="6" max="6" width="13.08984375" bestFit="1" customWidth="1"/>
    <col min="7" max="7" width="13.54296875" bestFit="1" customWidth="1"/>
    <col min="8" max="8" width="21.08984375" bestFit="1" customWidth="1"/>
    <col min="9" max="9" width="11.1796875" bestFit="1" customWidth="1"/>
    <col min="10" max="10" width="11.81640625" bestFit="1" customWidth="1"/>
    <col min="11" max="12" width="17.36328125" bestFit="1" customWidth="1"/>
    <col min="13" max="13" width="13" bestFit="1" customWidth="1"/>
    <col min="15" max="15" width="16.1796875" bestFit="1" customWidth="1"/>
    <col min="16" max="16" width="13.1796875" hidden="1" customWidth="1"/>
    <col min="17" max="17" width="13.1796875" customWidth="1"/>
    <col min="18" max="18" width="14.26953125" bestFit="1" customWidth="1"/>
    <col min="19" max="19" width="80.7265625" bestFit="1" customWidth="1"/>
    <col min="20" max="20" width="17.7265625" style="2" bestFit="1" customWidth="1"/>
    <col min="21" max="21" width="11.08984375" style="2" bestFit="1" customWidth="1"/>
    <col min="22" max="22" width="11.08984375" style="2" customWidth="1"/>
    <col min="27" max="27" width="13.6328125" bestFit="1" customWidth="1"/>
  </cols>
  <sheetData>
    <row r="1" spans="1:27" x14ac:dyDescent="0.35">
      <c r="A1" t="s">
        <v>0</v>
      </c>
      <c r="B1" t="s">
        <v>1</v>
      </c>
      <c r="C1" s="1" t="s">
        <v>2</v>
      </c>
      <c r="D1" s="1" t="s">
        <v>3</v>
      </c>
      <c r="E1" t="s">
        <v>10845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10846</v>
      </c>
      <c r="R1" t="s">
        <v>15</v>
      </c>
      <c r="S1" t="s">
        <v>16</v>
      </c>
      <c r="T1" s="2" t="s">
        <v>10867</v>
      </c>
      <c r="U1" s="2" t="s">
        <v>17</v>
      </c>
      <c r="V1" s="2" t="s">
        <v>10868</v>
      </c>
    </row>
    <row r="2" spans="1:27" x14ac:dyDescent="0.35">
      <c r="A2">
        <v>1</v>
      </c>
      <c r="B2" t="s">
        <v>18</v>
      </c>
      <c r="C2" s="1">
        <v>42958</v>
      </c>
      <c r="D2" s="1">
        <v>43050</v>
      </c>
      <c r="E2" t="str">
        <f>TEXT(salessheet[[#This Row],[Order Date]],"MMMM")</f>
        <v>August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tr">
        <f>TRIM(salessheet[[#This Row],[Category]])</f>
        <v>Furniture</v>
      </c>
      <c r="R2" t="s">
        <v>29</v>
      </c>
      <c r="S2" t="s">
        <v>30</v>
      </c>
      <c r="T2" s="2">
        <v>224.8</v>
      </c>
      <c r="U2" s="2">
        <v>261.95999999999998</v>
      </c>
      <c r="V2" s="2">
        <f>salessheet[[#This Row],[Sales]]-salessheet[[#This Row],[Purchasing Cost]]</f>
        <v>37.159999999999968</v>
      </c>
    </row>
    <row r="3" spans="1:27" x14ac:dyDescent="0.35">
      <c r="A3">
        <v>2</v>
      </c>
      <c r="B3" t="s">
        <v>18</v>
      </c>
      <c r="C3" s="1">
        <v>42958</v>
      </c>
      <c r="D3" s="1">
        <v>43050</v>
      </c>
      <c r="E3" t="str">
        <f>TEXT(salessheet[[#This Row],[Order Date]],"MMMM")</f>
        <v>August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tr">
        <f>TRIM(salessheet[[#This Row],[Category]])</f>
        <v>Furniture</v>
      </c>
      <c r="R3" t="s">
        <v>32</v>
      </c>
      <c r="S3" t="s">
        <v>33</v>
      </c>
      <c r="T3" s="2">
        <v>690</v>
      </c>
      <c r="U3" s="2">
        <v>731.94</v>
      </c>
      <c r="V3" s="2">
        <f>salessheet[[#This Row],[Sales]]-salessheet[[#This Row],[Purchasing Cost]]</f>
        <v>41.940000000000055</v>
      </c>
    </row>
    <row r="4" spans="1:27" x14ac:dyDescent="0.35">
      <c r="A4">
        <v>3</v>
      </c>
      <c r="B4" t="s">
        <v>34</v>
      </c>
      <c r="C4" s="1">
        <v>43075</v>
      </c>
      <c r="D4" s="1">
        <v>42902</v>
      </c>
      <c r="E4" t="str">
        <f>TEXT(salessheet[[#This Row],[Order Date]],"MMMM")</f>
        <v>December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t="s">
        <v>41</v>
      </c>
      <c r="P4" t="s">
        <v>42</v>
      </c>
      <c r="Q4" t="str">
        <f>TRIM(salessheet[[#This Row],[Category]])</f>
        <v>Office Supplies</v>
      </c>
      <c r="R4" t="s">
        <v>43</v>
      </c>
      <c r="S4" t="s">
        <v>44</v>
      </c>
      <c r="T4" s="2">
        <v>9.1999999999999993</v>
      </c>
      <c r="U4" s="2">
        <v>14.62</v>
      </c>
      <c r="V4" s="2">
        <f>salessheet[[#This Row],[Sales]]-salessheet[[#This Row],[Purchasing Cost]]</f>
        <v>5.42</v>
      </c>
    </row>
    <row r="5" spans="1:27" x14ac:dyDescent="0.35">
      <c r="A5">
        <v>4</v>
      </c>
      <c r="B5" t="s">
        <v>45</v>
      </c>
      <c r="C5" s="1">
        <v>42684</v>
      </c>
      <c r="D5" s="1">
        <v>42661</v>
      </c>
      <c r="E5" t="str">
        <f>TEXT(salessheet[[#This Row],[Order Date]],"MMMM")</f>
        <v>November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t="s">
        <v>51</v>
      </c>
      <c r="P5" t="s">
        <v>28</v>
      </c>
      <c r="Q5" t="str">
        <f>TRIM(salessheet[[#This Row],[Category]])</f>
        <v>Furniture</v>
      </c>
      <c r="R5" t="s">
        <v>52</v>
      </c>
      <c r="S5" t="s">
        <v>53</v>
      </c>
      <c r="T5" s="2">
        <v>865.75</v>
      </c>
      <c r="U5" s="2">
        <v>957.57749999999999</v>
      </c>
      <c r="V5" s="2">
        <f>salessheet[[#This Row],[Sales]]-salessheet[[#This Row],[Purchasing Cost]]</f>
        <v>91.827499999999986</v>
      </c>
    </row>
    <row r="6" spans="1:27" x14ac:dyDescent="0.35">
      <c r="A6">
        <v>5</v>
      </c>
      <c r="B6" t="s">
        <v>45</v>
      </c>
      <c r="C6" s="1">
        <v>42684</v>
      </c>
      <c r="D6" s="1">
        <v>42661</v>
      </c>
      <c r="E6" t="str">
        <f>TEXT(salessheet[[#This Row],[Order Date]],"MMMM")</f>
        <v>November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t="s">
        <v>54</v>
      </c>
      <c r="P6" t="s">
        <v>42</v>
      </c>
      <c r="Q6" t="str">
        <f>TRIM(salessheet[[#This Row],[Category]])</f>
        <v>Office Supplies</v>
      </c>
      <c r="R6" t="s">
        <v>55</v>
      </c>
      <c r="S6" t="s">
        <v>56</v>
      </c>
      <c r="T6" s="2">
        <v>15.78</v>
      </c>
      <c r="U6" s="2">
        <v>22.367999999999999</v>
      </c>
      <c r="V6" s="2">
        <f>salessheet[[#This Row],[Sales]]-salessheet[[#This Row],[Purchasing Cost]]</f>
        <v>6.5879999999999992</v>
      </c>
    </row>
    <row r="7" spans="1:27" x14ac:dyDescent="0.35">
      <c r="A7">
        <v>6</v>
      </c>
      <c r="B7" t="s">
        <v>57</v>
      </c>
      <c r="C7" s="1">
        <v>42253</v>
      </c>
      <c r="D7" s="1">
        <v>42169</v>
      </c>
      <c r="E7" t="str">
        <f>TEXT(salessheet[[#This Row],[Order Date]],"MMMM")</f>
        <v>September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t="s">
        <v>60</v>
      </c>
      <c r="P7" t="s">
        <v>28</v>
      </c>
      <c r="Q7" t="str">
        <f>TRIM(salessheet[[#This Row],[Category]])</f>
        <v>Furniture</v>
      </c>
      <c r="R7" t="s">
        <v>61</v>
      </c>
      <c r="S7" t="s">
        <v>62</v>
      </c>
      <c r="T7" s="2">
        <v>42.98</v>
      </c>
      <c r="U7" s="2">
        <v>48.86</v>
      </c>
      <c r="V7" s="2">
        <f>salessheet[[#This Row],[Sales]]-salessheet[[#This Row],[Purchasing Cost]]</f>
        <v>5.8800000000000026</v>
      </c>
    </row>
    <row r="8" spans="1:27" x14ac:dyDescent="0.35">
      <c r="A8">
        <v>7</v>
      </c>
      <c r="B8" t="s">
        <v>57</v>
      </c>
      <c r="C8" s="1">
        <v>42253</v>
      </c>
      <c r="D8" s="1">
        <v>42169</v>
      </c>
      <c r="E8" t="str">
        <f>TEXT(salessheet[[#This Row],[Order Date]],"MMMM")</f>
        <v>September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t="s">
        <v>63</v>
      </c>
      <c r="P8" t="s">
        <v>42</v>
      </c>
      <c r="Q8" t="str">
        <f>TRIM(salessheet[[#This Row],[Category]])</f>
        <v>Office Supplies</v>
      </c>
      <c r="R8" t="s">
        <v>64</v>
      </c>
      <c r="S8" t="s">
        <v>65</v>
      </c>
      <c r="T8" s="2">
        <v>3.55</v>
      </c>
      <c r="U8" s="2">
        <v>7.28</v>
      </c>
      <c r="V8" s="2">
        <f>salessheet[[#This Row],[Sales]]-salessheet[[#This Row],[Purchasing Cost]]</f>
        <v>3.7300000000000004</v>
      </c>
    </row>
    <row r="9" spans="1:27" x14ac:dyDescent="0.35">
      <c r="A9">
        <v>8</v>
      </c>
      <c r="B9" t="s">
        <v>57</v>
      </c>
      <c r="C9" s="1">
        <v>42253</v>
      </c>
      <c r="D9" s="1">
        <v>42169</v>
      </c>
      <c r="E9" t="str">
        <f>TEXT(salessheet[[#This Row],[Order Date]],"MMMM")</f>
        <v>September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t="s">
        <v>66</v>
      </c>
      <c r="P9" t="s">
        <v>67</v>
      </c>
      <c r="Q9" t="str">
        <f>TRIM(salessheet[[#This Row],[Category]])</f>
        <v>Technology</v>
      </c>
      <c r="R9" t="s">
        <v>68</v>
      </c>
      <c r="S9" t="s">
        <v>69</v>
      </c>
      <c r="T9" s="2">
        <v>802.11</v>
      </c>
      <c r="U9" s="2">
        <v>907.15200000000004</v>
      </c>
      <c r="V9" s="2">
        <f>salessheet[[#This Row],[Sales]]-salessheet[[#This Row],[Purchasing Cost]]</f>
        <v>105.04200000000003</v>
      </c>
      <c r="AA9" s="6"/>
    </row>
    <row r="10" spans="1:27" x14ac:dyDescent="0.35">
      <c r="A10">
        <v>9</v>
      </c>
      <c r="B10" t="s">
        <v>57</v>
      </c>
      <c r="C10" s="1">
        <v>42253</v>
      </c>
      <c r="D10" s="1">
        <v>42169</v>
      </c>
      <c r="E10" t="str">
        <f>TEXT(salessheet[[#This Row],[Order Date]],"MMMM")</f>
        <v>September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t="s">
        <v>70</v>
      </c>
      <c r="P10" t="s">
        <v>42</v>
      </c>
      <c r="Q10" t="str">
        <f>TRIM(salessheet[[#This Row],[Category]])</f>
        <v>Office Supplies</v>
      </c>
      <c r="R10" t="s">
        <v>71</v>
      </c>
      <c r="S10" t="s">
        <v>72</v>
      </c>
      <c r="T10" s="2">
        <v>12</v>
      </c>
      <c r="U10" s="2">
        <v>18.504000000000001</v>
      </c>
      <c r="V10" s="2">
        <f>salessheet[[#This Row],[Sales]]-salessheet[[#This Row],[Purchasing Cost]]</f>
        <v>6.5040000000000013</v>
      </c>
    </row>
    <row r="11" spans="1:27" x14ac:dyDescent="0.35">
      <c r="A11">
        <v>10</v>
      </c>
      <c r="B11" t="s">
        <v>57</v>
      </c>
      <c r="C11" s="1">
        <v>42253</v>
      </c>
      <c r="D11" s="1">
        <v>42169</v>
      </c>
      <c r="E11" t="str">
        <f>TEXT(salessheet[[#This Row],[Order Date]],"MMMM")</f>
        <v>September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t="s">
        <v>73</v>
      </c>
      <c r="P11" t="s">
        <v>42</v>
      </c>
      <c r="Q11" t="str">
        <f>TRIM(salessheet[[#This Row],[Category]])</f>
        <v>Office Supplies</v>
      </c>
      <c r="R11" t="s">
        <v>74</v>
      </c>
      <c r="S11" t="s">
        <v>75</v>
      </c>
      <c r="T11" s="2">
        <v>109.22</v>
      </c>
      <c r="U11" s="2">
        <v>114.9</v>
      </c>
      <c r="V11" s="2">
        <f>salessheet[[#This Row],[Sales]]-salessheet[[#This Row],[Purchasing Cost]]</f>
        <v>5.6800000000000068</v>
      </c>
    </row>
    <row r="12" spans="1:27" x14ac:dyDescent="0.35">
      <c r="A12">
        <v>11</v>
      </c>
      <c r="B12" t="s">
        <v>57</v>
      </c>
      <c r="C12" s="1">
        <v>42253</v>
      </c>
      <c r="D12" s="1">
        <v>42169</v>
      </c>
      <c r="E12" t="str">
        <f>TEXT(salessheet[[#This Row],[Order Date]],"MMMM")</f>
        <v>September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t="s">
        <v>76</v>
      </c>
      <c r="P12" t="s">
        <v>28</v>
      </c>
      <c r="Q12" t="str">
        <f>TRIM(salessheet[[#This Row],[Category]])</f>
        <v>Furniture</v>
      </c>
      <c r="R12" t="s">
        <v>52</v>
      </c>
      <c r="S12" t="s">
        <v>77</v>
      </c>
      <c r="T12" s="2">
        <v>1562.45</v>
      </c>
      <c r="U12" s="2">
        <v>1706.184</v>
      </c>
      <c r="V12" s="2">
        <f>salessheet[[#This Row],[Sales]]-salessheet[[#This Row],[Purchasing Cost]]</f>
        <v>143.73399999999992</v>
      </c>
    </row>
    <row r="13" spans="1:27" x14ac:dyDescent="0.35">
      <c r="A13">
        <v>12</v>
      </c>
      <c r="B13" t="s">
        <v>57</v>
      </c>
      <c r="C13" s="1">
        <v>42253</v>
      </c>
      <c r="D13" s="1">
        <v>42169</v>
      </c>
      <c r="E13" t="str">
        <f>TEXT(salessheet[[#This Row],[Order Date]],"MMMM")</f>
        <v>September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t="s">
        <v>78</v>
      </c>
      <c r="P13" t="s">
        <v>67</v>
      </c>
      <c r="Q13" t="str">
        <f>TRIM(salessheet[[#This Row],[Category]])</f>
        <v>Technology</v>
      </c>
      <c r="R13" t="s">
        <v>68</v>
      </c>
      <c r="S13" t="s">
        <v>79</v>
      </c>
      <c r="T13" s="2">
        <v>854.75</v>
      </c>
      <c r="U13" s="2">
        <v>911.42399999999998</v>
      </c>
      <c r="V13" s="2">
        <f>salessheet[[#This Row],[Sales]]-salessheet[[#This Row],[Purchasing Cost]]</f>
        <v>56.673999999999978</v>
      </c>
    </row>
    <row r="14" spans="1:27" x14ac:dyDescent="0.35">
      <c r="A14">
        <v>13</v>
      </c>
      <c r="B14" t="s">
        <v>80</v>
      </c>
      <c r="C14" s="1">
        <v>43205</v>
      </c>
      <c r="D14" s="1">
        <v>43210</v>
      </c>
      <c r="E14" t="str">
        <f>TEXT(salessheet[[#This Row],[Order Date]],"MMMM")</f>
        <v>April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t="s">
        <v>85</v>
      </c>
      <c r="P14" t="s">
        <v>42</v>
      </c>
      <c r="Q14" t="str">
        <f>TRIM(salessheet[[#This Row],[Category]])</f>
        <v>Office Supplies</v>
      </c>
      <c r="R14" t="s">
        <v>86</v>
      </c>
      <c r="S14" t="s">
        <v>87</v>
      </c>
      <c r="T14" s="2">
        <v>9.98</v>
      </c>
      <c r="U14" s="2">
        <v>15.552</v>
      </c>
      <c r="V14" s="2">
        <f>salessheet[[#This Row],[Sales]]-salessheet[[#This Row],[Purchasing Cost]]</f>
        <v>5.5719999999999992</v>
      </c>
    </row>
    <row r="15" spans="1:27" x14ac:dyDescent="0.35">
      <c r="A15">
        <v>14</v>
      </c>
      <c r="B15" t="s">
        <v>88</v>
      </c>
      <c r="C15" s="1">
        <v>42867</v>
      </c>
      <c r="D15" s="1">
        <v>43079</v>
      </c>
      <c r="E15" t="str">
        <f>TEXT(salessheet[[#This Row],[Order Date]],"MMMM")</f>
        <v>May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t="s">
        <v>93</v>
      </c>
      <c r="P15" t="s">
        <v>42</v>
      </c>
      <c r="Q15" t="str">
        <f>TRIM(salessheet[[#This Row],[Category]])</f>
        <v>Office Supplies</v>
      </c>
      <c r="R15" t="s">
        <v>71</v>
      </c>
      <c r="S15" t="s">
        <v>94</v>
      </c>
      <c r="T15" s="2">
        <v>352.9</v>
      </c>
      <c r="U15" s="2">
        <v>407.976</v>
      </c>
      <c r="V15" s="2">
        <f>salessheet[[#This Row],[Sales]]-salessheet[[#This Row],[Purchasing Cost]]</f>
        <v>55.076000000000022</v>
      </c>
    </row>
    <row r="16" spans="1:27" x14ac:dyDescent="0.35">
      <c r="A16">
        <v>15</v>
      </c>
      <c r="B16" t="s">
        <v>95</v>
      </c>
      <c r="C16" s="1">
        <v>42696</v>
      </c>
      <c r="D16" s="1">
        <v>42700</v>
      </c>
      <c r="E16" t="str">
        <f>TEXT(salessheet[[#This Row],[Order Date]],"MMMM")</f>
        <v>November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t="s">
        <v>102</v>
      </c>
      <c r="P16" t="s">
        <v>42</v>
      </c>
      <c r="Q16" t="str">
        <f>TRIM(salessheet[[#This Row],[Category]])</f>
        <v>Office Supplies</v>
      </c>
      <c r="R16" t="s">
        <v>74</v>
      </c>
      <c r="S16" t="s">
        <v>103</v>
      </c>
      <c r="T16" s="2">
        <v>62</v>
      </c>
      <c r="U16" s="2">
        <v>68.81</v>
      </c>
      <c r="V16" s="2">
        <f>salessheet[[#This Row],[Sales]]-salessheet[[#This Row],[Purchasing Cost]]</f>
        <v>6.8100000000000023</v>
      </c>
    </row>
    <row r="17" spans="1:22" x14ac:dyDescent="0.35">
      <c r="A17">
        <v>16</v>
      </c>
      <c r="B17" t="s">
        <v>95</v>
      </c>
      <c r="C17" s="1">
        <v>42696</v>
      </c>
      <c r="D17" s="1">
        <v>42700</v>
      </c>
      <c r="E17" t="str">
        <f>TEXT(salessheet[[#This Row],[Order Date]],"MMMM")</f>
        <v>November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t="s">
        <v>104</v>
      </c>
      <c r="P17" t="s">
        <v>42</v>
      </c>
      <c r="Q17" t="str">
        <f>TRIM(salessheet[[#This Row],[Category]])</f>
        <v>Office Supplies</v>
      </c>
      <c r="R17" t="s">
        <v>71</v>
      </c>
      <c r="S17" t="s">
        <v>105</v>
      </c>
      <c r="T17" s="2">
        <v>1.74</v>
      </c>
      <c r="U17" s="2">
        <v>2.544</v>
      </c>
      <c r="V17" s="2">
        <f>salessheet[[#This Row],[Sales]]-salessheet[[#This Row],[Purchasing Cost]]</f>
        <v>0.80400000000000005</v>
      </c>
    </row>
    <row r="18" spans="1:22" x14ac:dyDescent="0.35">
      <c r="A18">
        <v>17</v>
      </c>
      <c r="B18" t="s">
        <v>106</v>
      </c>
      <c r="C18" s="1">
        <v>42319</v>
      </c>
      <c r="D18" s="1">
        <v>42326</v>
      </c>
      <c r="E18" t="str">
        <f>TEXT(salessheet[[#This Row],[Order Date]],"MMMM")</f>
        <v>November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t="s">
        <v>111</v>
      </c>
      <c r="P18" t="s">
        <v>42</v>
      </c>
      <c r="Q18" t="str">
        <f>TRIM(salessheet[[#This Row],[Category]])</f>
        <v>Office Supplies</v>
      </c>
      <c r="R18" t="s">
        <v>55</v>
      </c>
      <c r="S18" t="s">
        <v>112</v>
      </c>
      <c r="T18" s="2">
        <v>611.98</v>
      </c>
      <c r="U18" s="2">
        <v>665.88</v>
      </c>
      <c r="V18" s="2">
        <f>salessheet[[#This Row],[Sales]]-salessheet[[#This Row],[Purchasing Cost]]</f>
        <v>53.899999999999977</v>
      </c>
    </row>
    <row r="19" spans="1:22" x14ac:dyDescent="0.35">
      <c r="A19">
        <v>18</v>
      </c>
      <c r="B19" t="s">
        <v>113</v>
      </c>
      <c r="C19" s="1">
        <v>42137</v>
      </c>
      <c r="D19" s="1">
        <v>42139</v>
      </c>
      <c r="E19" t="str">
        <f>TEXT(salessheet[[#This Row],[Order Date]],"MMMM")</f>
        <v>May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t="s">
        <v>118</v>
      </c>
      <c r="P19" t="s">
        <v>42</v>
      </c>
      <c r="Q19" t="str">
        <f>TRIM(salessheet[[#This Row],[Category]])</f>
        <v>Office Supplies</v>
      </c>
      <c r="R19" t="s">
        <v>55</v>
      </c>
      <c r="S19" t="s">
        <v>119</v>
      </c>
      <c r="T19" s="2">
        <v>45.86</v>
      </c>
      <c r="U19" s="2">
        <v>55.5</v>
      </c>
      <c r="V19" s="2">
        <f>salessheet[[#This Row],[Sales]]-salessheet[[#This Row],[Purchasing Cost]]</f>
        <v>9.64</v>
      </c>
    </row>
    <row r="20" spans="1:22" x14ac:dyDescent="0.35">
      <c r="A20">
        <v>19</v>
      </c>
      <c r="B20" t="s">
        <v>120</v>
      </c>
      <c r="C20" s="1">
        <v>42243</v>
      </c>
      <c r="D20" s="1">
        <v>42248</v>
      </c>
      <c r="E20" t="str">
        <f>TEXT(salessheet[[#This Row],[Order Date]],"MMMM")</f>
        <v>August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t="s">
        <v>124</v>
      </c>
      <c r="P20" t="s">
        <v>42</v>
      </c>
      <c r="Q20" t="str">
        <f>TRIM(salessheet[[#This Row],[Category]])</f>
        <v>Office Supplies</v>
      </c>
      <c r="R20" t="s">
        <v>64</v>
      </c>
      <c r="S20" t="s">
        <v>125</v>
      </c>
      <c r="T20" s="2">
        <v>6.77</v>
      </c>
      <c r="U20" s="2">
        <v>8.56</v>
      </c>
      <c r="V20" s="2">
        <f>salessheet[[#This Row],[Sales]]-salessheet[[#This Row],[Purchasing Cost]]</f>
        <v>1.7900000000000009</v>
      </c>
    </row>
    <row r="21" spans="1:22" x14ac:dyDescent="0.35">
      <c r="A21">
        <v>20</v>
      </c>
      <c r="B21" t="s">
        <v>120</v>
      </c>
      <c r="C21" s="1">
        <v>42243</v>
      </c>
      <c r="D21" s="1">
        <v>42248</v>
      </c>
      <c r="E21" t="str">
        <f>TEXT(salessheet[[#This Row],[Order Date]],"MMMM")</f>
        <v>August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t="s">
        <v>126</v>
      </c>
      <c r="P21" t="s">
        <v>67</v>
      </c>
      <c r="Q21" t="str">
        <f>TRIM(salessheet[[#This Row],[Category]])</f>
        <v>Technology</v>
      </c>
      <c r="R21" t="s">
        <v>68</v>
      </c>
      <c r="S21" t="s">
        <v>127</v>
      </c>
      <c r="T21" s="2">
        <v>176.55</v>
      </c>
      <c r="U21" s="2">
        <v>213.48</v>
      </c>
      <c r="V21" s="2">
        <f>salessheet[[#This Row],[Sales]]-salessheet[[#This Row],[Purchasing Cost]]</f>
        <v>36.929999999999978</v>
      </c>
    </row>
    <row r="22" spans="1:22" x14ac:dyDescent="0.35">
      <c r="A22">
        <v>21</v>
      </c>
      <c r="B22" t="s">
        <v>120</v>
      </c>
      <c r="C22" s="1">
        <v>42243</v>
      </c>
      <c r="D22" s="1">
        <v>42248</v>
      </c>
      <c r="E22" t="str">
        <f>TEXT(salessheet[[#This Row],[Order Date]],"MMMM")</f>
        <v>August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t="s">
        <v>128</v>
      </c>
      <c r="P22" t="s">
        <v>42</v>
      </c>
      <c r="Q22" t="str">
        <f>TRIM(salessheet[[#This Row],[Category]])</f>
        <v>Office Supplies</v>
      </c>
      <c r="R22" t="s">
        <v>71</v>
      </c>
      <c r="S22" t="s">
        <v>129</v>
      </c>
      <c r="T22" s="2">
        <v>18.739999999999998</v>
      </c>
      <c r="U22" s="2">
        <v>22.72</v>
      </c>
      <c r="V22" s="2">
        <f>salessheet[[#This Row],[Sales]]-salessheet[[#This Row],[Purchasing Cost]]</f>
        <v>3.9800000000000004</v>
      </c>
    </row>
    <row r="23" spans="1:22" x14ac:dyDescent="0.35">
      <c r="A23">
        <v>22</v>
      </c>
      <c r="B23" t="s">
        <v>130</v>
      </c>
      <c r="C23" s="1">
        <v>42990</v>
      </c>
      <c r="D23" s="1">
        <v>43082</v>
      </c>
      <c r="E23" t="str">
        <f>TEXT(salessheet[[#This Row],[Order Date]],"MMMM")</f>
        <v>September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t="s">
        <v>135</v>
      </c>
      <c r="P23" t="s">
        <v>42</v>
      </c>
      <c r="Q23" t="str">
        <f>TRIM(salessheet[[#This Row],[Category]])</f>
        <v>Office Supplies</v>
      </c>
      <c r="R23" t="s">
        <v>64</v>
      </c>
      <c r="S23" t="s">
        <v>136</v>
      </c>
      <c r="T23" s="2">
        <v>17.2</v>
      </c>
      <c r="U23" s="2">
        <v>19.46</v>
      </c>
      <c r="V23" s="2">
        <f>salessheet[[#This Row],[Sales]]-salessheet[[#This Row],[Purchasing Cost]]</f>
        <v>2.2600000000000016</v>
      </c>
    </row>
    <row r="24" spans="1:22" x14ac:dyDescent="0.35">
      <c r="A24">
        <v>23</v>
      </c>
      <c r="B24" t="s">
        <v>130</v>
      </c>
      <c r="C24" s="1">
        <v>42990</v>
      </c>
      <c r="D24" s="1">
        <v>43082</v>
      </c>
      <c r="E24" t="str">
        <f>TEXT(salessheet[[#This Row],[Order Date]],"MMMM")</f>
        <v>September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t="s">
        <v>137</v>
      </c>
      <c r="P24" t="s">
        <v>42</v>
      </c>
      <c r="Q24" t="str">
        <f>TRIM(salessheet[[#This Row],[Category]])</f>
        <v>Office Supplies</v>
      </c>
      <c r="R24" t="s">
        <v>74</v>
      </c>
      <c r="S24" t="s">
        <v>138</v>
      </c>
      <c r="T24" s="2">
        <v>52.9</v>
      </c>
      <c r="U24" s="2">
        <v>60.34</v>
      </c>
      <c r="V24" s="2">
        <f>salessheet[[#This Row],[Sales]]-salessheet[[#This Row],[Purchasing Cost]]</f>
        <v>7.4400000000000048</v>
      </c>
    </row>
    <row r="25" spans="1:22" x14ac:dyDescent="0.35">
      <c r="A25">
        <v>24</v>
      </c>
      <c r="B25" t="s">
        <v>139</v>
      </c>
      <c r="C25" s="1">
        <v>43297</v>
      </c>
      <c r="D25" s="1">
        <v>43299</v>
      </c>
      <c r="E25" t="str">
        <f>TEXT(salessheet[[#This Row],[Order Date]],"MMMM")</f>
        <v>July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t="s">
        <v>145</v>
      </c>
      <c r="P25" t="s">
        <v>28</v>
      </c>
      <c r="Q25" t="str">
        <f>TRIM(salessheet[[#This Row],[Category]])</f>
        <v>Furniture</v>
      </c>
      <c r="R25" t="s">
        <v>32</v>
      </c>
      <c r="S25" t="s">
        <v>146</v>
      </c>
      <c r="T25" s="2">
        <v>64.8</v>
      </c>
      <c r="U25" s="2">
        <v>71.372</v>
      </c>
      <c r="V25" s="2">
        <f>salessheet[[#This Row],[Sales]]-salessheet[[#This Row],[Purchasing Cost]]</f>
        <v>6.5720000000000027</v>
      </c>
    </row>
    <row r="26" spans="1:22" x14ac:dyDescent="0.35">
      <c r="A26">
        <v>25</v>
      </c>
      <c r="B26" t="s">
        <v>147</v>
      </c>
      <c r="C26" s="1">
        <v>42638</v>
      </c>
      <c r="D26" s="1">
        <v>42643</v>
      </c>
      <c r="E26" t="str">
        <f>TEXT(salessheet[[#This Row],[Order Date]],"MMMM")</f>
        <v>September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t="s">
        <v>51</v>
      </c>
      <c r="P26" t="s">
        <v>28</v>
      </c>
      <c r="Q26" t="str">
        <f>TRIM(salessheet[[#This Row],[Category]])</f>
        <v>Furniture</v>
      </c>
      <c r="R26" t="s">
        <v>52</v>
      </c>
      <c r="S26" t="s">
        <v>53</v>
      </c>
      <c r="T26" s="2">
        <v>998.45</v>
      </c>
      <c r="U26" s="2">
        <v>1044.6300000000001</v>
      </c>
      <c r="V26" s="2">
        <f>salessheet[[#This Row],[Sales]]-salessheet[[#This Row],[Purchasing Cost]]</f>
        <v>46.180000000000064</v>
      </c>
    </row>
    <row r="27" spans="1:22" x14ac:dyDescent="0.35">
      <c r="A27">
        <v>26</v>
      </c>
      <c r="B27" t="s">
        <v>151</v>
      </c>
      <c r="C27" s="1">
        <v>42751</v>
      </c>
      <c r="D27" s="1">
        <v>42755</v>
      </c>
      <c r="E27" t="str">
        <f>TEXT(salessheet[[#This Row],[Order Date]],"MMMM")</f>
        <v>January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t="s">
        <v>154</v>
      </c>
      <c r="P27" t="s">
        <v>42</v>
      </c>
      <c r="Q27" t="str">
        <f>TRIM(salessheet[[#This Row],[Category]])</f>
        <v>Office Supplies</v>
      </c>
      <c r="R27" t="s">
        <v>71</v>
      </c>
      <c r="S27" t="s">
        <v>155</v>
      </c>
      <c r="T27" s="2">
        <v>9.23</v>
      </c>
      <c r="U27" s="2">
        <v>11.648</v>
      </c>
      <c r="V27" s="2">
        <f>salessheet[[#This Row],[Sales]]-salessheet[[#This Row],[Purchasing Cost]]</f>
        <v>2.4179999999999993</v>
      </c>
    </row>
    <row r="28" spans="1:22" x14ac:dyDescent="0.35">
      <c r="A28">
        <v>27</v>
      </c>
      <c r="B28" t="s">
        <v>151</v>
      </c>
      <c r="C28" s="1">
        <v>42751</v>
      </c>
      <c r="D28" s="1">
        <v>42755</v>
      </c>
      <c r="E28" t="str">
        <f>TEXT(salessheet[[#This Row],[Order Date]],"MMMM")</f>
        <v>January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t="s">
        <v>156</v>
      </c>
      <c r="P28" t="s">
        <v>67</v>
      </c>
      <c r="Q28" t="str">
        <f>TRIM(salessheet[[#This Row],[Category]])</f>
        <v>Technology</v>
      </c>
      <c r="R28" t="s">
        <v>157</v>
      </c>
      <c r="S28" t="s">
        <v>158</v>
      </c>
      <c r="T28" s="2">
        <v>75.48</v>
      </c>
      <c r="U28" s="2">
        <v>90.57</v>
      </c>
      <c r="V28" s="2">
        <f>salessheet[[#This Row],[Sales]]-salessheet[[#This Row],[Purchasing Cost]]</f>
        <v>15.089999999999989</v>
      </c>
    </row>
    <row r="29" spans="1:22" x14ac:dyDescent="0.35">
      <c r="A29">
        <v>28</v>
      </c>
      <c r="B29" t="s">
        <v>159</v>
      </c>
      <c r="C29" s="1">
        <v>42630</v>
      </c>
      <c r="D29" s="1">
        <v>42634</v>
      </c>
      <c r="E29" t="str">
        <f>TEXT(salessheet[[#This Row],[Order Date]],"MMMM")</f>
        <v>September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t="s">
        <v>162</v>
      </c>
      <c r="P29" t="s">
        <v>28</v>
      </c>
      <c r="Q29" t="str">
        <f>TRIM(salessheet[[#This Row],[Category]])</f>
        <v>Furniture</v>
      </c>
      <c r="R29" t="s">
        <v>29</v>
      </c>
      <c r="S29" t="s">
        <v>163</v>
      </c>
      <c r="T29" s="2">
        <v>2436.89</v>
      </c>
      <c r="U29" s="2">
        <v>3083.43</v>
      </c>
      <c r="V29" s="2">
        <f>salessheet[[#This Row],[Sales]]-salessheet[[#This Row],[Purchasing Cost]]</f>
        <v>646.54</v>
      </c>
    </row>
    <row r="30" spans="1:22" x14ac:dyDescent="0.35">
      <c r="A30">
        <v>29</v>
      </c>
      <c r="B30" t="s">
        <v>159</v>
      </c>
      <c r="C30" s="1">
        <v>42630</v>
      </c>
      <c r="D30" s="1">
        <v>42634</v>
      </c>
      <c r="E30" t="str">
        <f>TEXT(salessheet[[#This Row],[Order Date]],"MMMM")</f>
        <v>September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t="s">
        <v>164</v>
      </c>
      <c r="P30" t="s">
        <v>42</v>
      </c>
      <c r="Q30" t="str">
        <f>TRIM(salessheet[[#This Row],[Category]])</f>
        <v>Office Supplies</v>
      </c>
      <c r="R30" t="s">
        <v>71</v>
      </c>
      <c r="S30" t="s">
        <v>165</v>
      </c>
      <c r="T30" s="2">
        <v>7.25</v>
      </c>
      <c r="U30" s="2">
        <v>9.6180000000000003</v>
      </c>
      <c r="V30" s="2">
        <f>salessheet[[#This Row],[Sales]]-salessheet[[#This Row],[Purchasing Cost]]</f>
        <v>2.3680000000000003</v>
      </c>
    </row>
    <row r="31" spans="1:22" x14ac:dyDescent="0.35">
      <c r="A31">
        <v>30</v>
      </c>
      <c r="B31" t="s">
        <v>159</v>
      </c>
      <c r="C31" s="1">
        <v>42630</v>
      </c>
      <c r="D31" s="1">
        <v>42634</v>
      </c>
      <c r="E31" t="str">
        <f>TEXT(salessheet[[#This Row],[Order Date]],"MMMM")</f>
        <v>September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t="s">
        <v>166</v>
      </c>
      <c r="P31" t="s">
        <v>28</v>
      </c>
      <c r="Q31" t="str">
        <f>TRIM(salessheet[[#This Row],[Category]])</f>
        <v>Furniture</v>
      </c>
      <c r="R31" t="s">
        <v>61</v>
      </c>
      <c r="S31" t="s">
        <v>167</v>
      </c>
      <c r="T31" s="2">
        <v>102.35</v>
      </c>
      <c r="U31" s="2">
        <v>124.2</v>
      </c>
      <c r="V31" s="2">
        <f>salessheet[[#This Row],[Sales]]-salessheet[[#This Row],[Purchasing Cost]]</f>
        <v>21.850000000000009</v>
      </c>
    </row>
    <row r="32" spans="1:22" x14ac:dyDescent="0.35">
      <c r="A32">
        <v>31</v>
      </c>
      <c r="B32" t="s">
        <v>159</v>
      </c>
      <c r="C32" s="1">
        <v>42630</v>
      </c>
      <c r="D32" s="1">
        <v>42634</v>
      </c>
      <c r="E32" t="str">
        <f>TEXT(salessheet[[#This Row],[Order Date]],"MMMM")</f>
        <v>September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t="s">
        <v>168</v>
      </c>
      <c r="P32" t="s">
        <v>42</v>
      </c>
      <c r="Q32" t="str">
        <f>TRIM(salessheet[[#This Row],[Category]])</f>
        <v>Office Supplies</v>
      </c>
      <c r="R32" t="s">
        <v>169</v>
      </c>
      <c r="S32" t="s">
        <v>170</v>
      </c>
      <c r="T32" s="2">
        <v>1.33</v>
      </c>
      <c r="U32" s="2">
        <v>3.2639999999999998</v>
      </c>
      <c r="V32" s="2">
        <f>salessheet[[#This Row],[Sales]]-salessheet[[#This Row],[Purchasing Cost]]</f>
        <v>1.9339999999999997</v>
      </c>
    </row>
    <row r="33" spans="1:22" x14ac:dyDescent="0.35">
      <c r="A33">
        <v>32</v>
      </c>
      <c r="B33" t="s">
        <v>159</v>
      </c>
      <c r="C33" s="1">
        <v>42630</v>
      </c>
      <c r="D33" s="1">
        <v>42634</v>
      </c>
      <c r="E33" t="str">
        <f>TEXT(salessheet[[#This Row],[Order Date]],"MMMM")</f>
        <v>September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t="s">
        <v>171</v>
      </c>
      <c r="P33" t="s">
        <v>42</v>
      </c>
      <c r="Q33" t="str">
        <f>TRIM(salessheet[[#This Row],[Category]])</f>
        <v>Office Supplies</v>
      </c>
      <c r="R33" t="s">
        <v>64</v>
      </c>
      <c r="S33" t="s">
        <v>172</v>
      </c>
      <c r="T33" s="2">
        <v>72.67</v>
      </c>
      <c r="U33" s="2">
        <v>86.304000000000002</v>
      </c>
      <c r="V33" s="2">
        <f>salessheet[[#This Row],[Sales]]-salessheet[[#This Row],[Purchasing Cost]]</f>
        <v>13.634</v>
      </c>
    </row>
    <row r="34" spans="1:22" x14ac:dyDescent="0.35">
      <c r="A34">
        <v>33</v>
      </c>
      <c r="B34" t="s">
        <v>159</v>
      </c>
      <c r="C34" s="1">
        <v>42630</v>
      </c>
      <c r="D34" s="1">
        <v>42634</v>
      </c>
      <c r="E34" t="str">
        <f>TEXT(salessheet[[#This Row],[Order Date]],"MMMM")</f>
        <v>September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t="s">
        <v>173</v>
      </c>
      <c r="P34" t="s">
        <v>42</v>
      </c>
      <c r="Q34" t="str">
        <f>TRIM(salessheet[[#This Row],[Category]])</f>
        <v>Office Supplies</v>
      </c>
      <c r="R34" t="s">
        <v>71</v>
      </c>
      <c r="S34" t="s">
        <v>174</v>
      </c>
      <c r="T34" s="2">
        <v>3.99</v>
      </c>
      <c r="U34" s="2">
        <v>6.8579999999999997</v>
      </c>
      <c r="V34" s="2">
        <f>salessheet[[#This Row],[Sales]]-salessheet[[#This Row],[Purchasing Cost]]</f>
        <v>2.8679999999999994</v>
      </c>
    </row>
    <row r="35" spans="1:22" x14ac:dyDescent="0.35">
      <c r="A35">
        <v>34</v>
      </c>
      <c r="B35" t="s">
        <v>159</v>
      </c>
      <c r="C35" s="1">
        <v>42630</v>
      </c>
      <c r="D35" s="1">
        <v>42634</v>
      </c>
      <c r="E35" t="str">
        <f>TEXT(salessheet[[#This Row],[Order Date]],"MMMM")</f>
        <v>September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t="s">
        <v>175</v>
      </c>
      <c r="P35" t="s">
        <v>42</v>
      </c>
      <c r="Q35" t="str">
        <f>TRIM(salessheet[[#This Row],[Category]])</f>
        <v>Office Supplies</v>
      </c>
      <c r="R35" t="s">
        <v>64</v>
      </c>
      <c r="S35" t="s">
        <v>176</v>
      </c>
      <c r="T35" s="2">
        <v>12</v>
      </c>
      <c r="U35" s="2">
        <v>15.76</v>
      </c>
      <c r="V35" s="2">
        <f>salessheet[[#This Row],[Sales]]-salessheet[[#This Row],[Purchasing Cost]]</f>
        <v>3.76</v>
      </c>
    </row>
    <row r="36" spans="1:22" x14ac:dyDescent="0.35">
      <c r="A36">
        <v>35</v>
      </c>
      <c r="B36" t="s">
        <v>177</v>
      </c>
      <c r="C36" s="1">
        <v>43392</v>
      </c>
      <c r="D36" s="1">
        <v>43396</v>
      </c>
      <c r="E36" t="str">
        <f>TEXT(salessheet[[#This Row],[Order Date]],"MMMM")</f>
        <v>October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t="s">
        <v>181</v>
      </c>
      <c r="P36" t="s">
        <v>42</v>
      </c>
      <c r="Q36" t="str">
        <f>TRIM(salessheet[[#This Row],[Category]])</f>
        <v>Office Supplies</v>
      </c>
      <c r="R36" t="s">
        <v>86</v>
      </c>
      <c r="S36" t="s">
        <v>182</v>
      </c>
      <c r="T36" s="2">
        <v>21.78</v>
      </c>
      <c r="U36" s="2">
        <v>29.472000000000001</v>
      </c>
      <c r="V36" s="2">
        <f>salessheet[[#This Row],[Sales]]-salessheet[[#This Row],[Purchasing Cost]]</f>
        <v>7.6920000000000002</v>
      </c>
    </row>
    <row r="37" spans="1:22" x14ac:dyDescent="0.35">
      <c r="A37">
        <v>36</v>
      </c>
      <c r="B37" t="s">
        <v>183</v>
      </c>
      <c r="C37" s="1">
        <v>42959</v>
      </c>
      <c r="D37" s="1">
        <v>43079</v>
      </c>
      <c r="E37" t="str">
        <f>TEXT(salessheet[[#This Row],[Order Date]],"MMMM")</f>
        <v>August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t="s">
        <v>188</v>
      </c>
      <c r="P37" t="s">
        <v>67</v>
      </c>
      <c r="Q37" t="str">
        <f>TRIM(salessheet[[#This Row],[Category]])</f>
        <v>Technology</v>
      </c>
      <c r="R37" t="s">
        <v>68</v>
      </c>
      <c r="S37" t="s">
        <v>189</v>
      </c>
      <c r="T37" s="2">
        <v>894.88</v>
      </c>
      <c r="U37" s="2">
        <v>1097.5440000000001</v>
      </c>
      <c r="V37" s="2">
        <f>salessheet[[#This Row],[Sales]]-salessheet[[#This Row],[Purchasing Cost]]</f>
        <v>202.6640000000001</v>
      </c>
    </row>
    <row r="38" spans="1:22" x14ac:dyDescent="0.35">
      <c r="A38">
        <v>37</v>
      </c>
      <c r="B38" t="s">
        <v>183</v>
      </c>
      <c r="C38" s="1">
        <v>42959</v>
      </c>
      <c r="D38" s="1">
        <v>43079</v>
      </c>
      <c r="E38" t="str">
        <f>TEXT(salessheet[[#This Row],[Order Date]],"MMMM")</f>
        <v>August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t="s">
        <v>190</v>
      </c>
      <c r="P38" t="s">
        <v>28</v>
      </c>
      <c r="Q38" t="str">
        <f>TRIM(salessheet[[#This Row],[Category]])</f>
        <v>Furniture</v>
      </c>
      <c r="R38" t="s">
        <v>61</v>
      </c>
      <c r="S38" t="s">
        <v>191</v>
      </c>
      <c r="T38" s="2">
        <v>123.78</v>
      </c>
      <c r="U38" s="2">
        <v>190.92</v>
      </c>
      <c r="V38" s="2">
        <f>salessheet[[#This Row],[Sales]]-salessheet[[#This Row],[Purchasing Cost]]</f>
        <v>67.139999999999986</v>
      </c>
    </row>
    <row r="39" spans="1:22" x14ac:dyDescent="0.35">
      <c r="A39">
        <v>38</v>
      </c>
      <c r="B39" t="s">
        <v>192</v>
      </c>
      <c r="C39" s="1">
        <v>42731</v>
      </c>
      <c r="D39" s="1">
        <v>42735</v>
      </c>
      <c r="E39" t="str">
        <f>TEXT(salessheet[[#This Row],[Order Date]],"MMMM")</f>
        <v>December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t="s">
        <v>195</v>
      </c>
      <c r="P39" t="s">
        <v>42</v>
      </c>
      <c r="Q39" t="str">
        <f>TRIM(salessheet[[#This Row],[Category]])</f>
        <v>Office Supplies</v>
      </c>
      <c r="R39" t="s">
        <v>169</v>
      </c>
      <c r="S39" t="s">
        <v>196</v>
      </c>
      <c r="T39" s="2">
        <v>89.55</v>
      </c>
      <c r="U39" s="2">
        <v>113.328</v>
      </c>
      <c r="V39" s="2">
        <f>salessheet[[#This Row],[Sales]]-salessheet[[#This Row],[Purchasing Cost]]</f>
        <v>23.778000000000006</v>
      </c>
    </row>
    <row r="40" spans="1:22" x14ac:dyDescent="0.35">
      <c r="A40">
        <v>39</v>
      </c>
      <c r="B40" t="s">
        <v>192</v>
      </c>
      <c r="C40" s="1">
        <v>42731</v>
      </c>
      <c r="D40" s="1">
        <v>42735</v>
      </c>
      <c r="E40" t="str">
        <f>TEXT(salessheet[[#This Row],[Order Date]],"MMMM")</f>
        <v>December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t="s">
        <v>197</v>
      </c>
      <c r="P40" t="s">
        <v>28</v>
      </c>
      <c r="Q40" t="str">
        <f>TRIM(salessheet[[#This Row],[Category]])</f>
        <v>Furniture</v>
      </c>
      <c r="R40" t="s">
        <v>29</v>
      </c>
      <c r="S40" t="s">
        <v>198</v>
      </c>
      <c r="T40" s="2">
        <v>478.93</v>
      </c>
      <c r="U40" s="2">
        <v>532.39919999999995</v>
      </c>
      <c r="V40" s="2">
        <f>salessheet[[#This Row],[Sales]]-salessheet[[#This Row],[Purchasing Cost]]</f>
        <v>53.469199999999944</v>
      </c>
    </row>
    <row r="41" spans="1:22" x14ac:dyDescent="0.35">
      <c r="A41">
        <v>40</v>
      </c>
      <c r="B41" t="s">
        <v>192</v>
      </c>
      <c r="C41" s="1">
        <v>42731</v>
      </c>
      <c r="D41" s="1">
        <v>42735</v>
      </c>
      <c r="E41" t="str">
        <f>TEXT(salessheet[[#This Row],[Order Date]],"MMMM")</f>
        <v>December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t="s">
        <v>199</v>
      </c>
      <c r="P41" t="s">
        <v>28</v>
      </c>
      <c r="Q41" t="str">
        <f>TRIM(salessheet[[#This Row],[Category]])</f>
        <v>Furniture</v>
      </c>
      <c r="R41" t="s">
        <v>32</v>
      </c>
      <c r="S41" t="s">
        <v>200</v>
      </c>
      <c r="T41" s="2">
        <v>187.22</v>
      </c>
      <c r="U41" s="2">
        <v>212.05799999999999</v>
      </c>
      <c r="V41" s="2">
        <f>salessheet[[#This Row],[Sales]]-salessheet[[#This Row],[Purchasing Cost]]</f>
        <v>24.837999999999994</v>
      </c>
    </row>
    <row r="42" spans="1:22" x14ac:dyDescent="0.35">
      <c r="A42">
        <v>41</v>
      </c>
      <c r="B42" t="s">
        <v>192</v>
      </c>
      <c r="C42" s="1">
        <v>42731</v>
      </c>
      <c r="D42" s="1">
        <v>42735</v>
      </c>
      <c r="E42" t="str">
        <f>TEXT(salessheet[[#This Row],[Order Date]],"MMMM")</f>
        <v>December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t="s">
        <v>201</v>
      </c>
      <c r="P42" t="s">
        <v>67</v>
      </c>
      <c r="Q42" t="str">
        <f>TRIM(salessheet[[#This Row],[Category]])</f>
        <v>Technology</v>
      </c>
      <c r="R42" t="s">
        <v>68</v>
      </c>
      <c r="S42" t="s">
        <v>202</v>
      </c>
      <c r="T42" s="2">
        <v>324.35000000000002</v>
      </c>
      <c r="U42" s="2">
        <v>371.16800000000001</v>
      </c>
      <c r="V42" s="2">
        <f>salessheet[[#This Row],[Sales]]-salessheet[[#This Row],[Purchasing Cost]]</f>
        <v>46.817999999999984</v>
      </c>
    </row>
    <row r="43" spans="1:22" x14ac:dyDescent="0.35">
      <c r="A43">
        <v>42</v>
      </c>
      <c r="B43" t="s">
        <v>203</v>
      </c>
      <c r="C43" s="1">
        <v>43382</v>
      </c>
      <c r="D43" s="1">
        <v>43358</v>
      </c>
      <c r="E43" t="str">
        <f>TEXT(salessheet[[#This Row],[Order Date]],"MMMM")</f>
        <v>October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t="s">
        <v>208</v>
      </c>
      <c r="P43" t="s">
        <v>67</v>
      </c>
      <c r="Q43" t="str">
        <f>TRIM(salessheet[[#This Row],[Category]])</f>
        <v>Technology</v>
      </c>
      <c r="R43" t="s">
        <v>68</v>
      </c>
      <c r="S43" t="s">
        <v>209</v>
      </c>
      <c r="T43" s="2">
        <v>122.55</v>
      </c>
      <c r="U43" s="2">
        <v>147.16800000000001</v>
      </c>
      <c r="V43" s="2">
        <f>salessheet[[#This Row],[Sales]]-salessheet[[#This Row],[Purchasing Cost]]</f>
        <v>24.618000000000009</v>
      </c>
    </row>
    <row r="44" spans="1:22" x14ac:dyDescent="0.35">
      <c r="A44">
        <v>43</v>
      </c>
      <c r="B44" t="s">
        <v>210</v>
      </c>
      <c r="C44" s="1">
        <v>42933</v>
      </c>
      <c r="D44" s="1">
        <v>42938</v>
      </c>
      <c r="E44" t="str">
        <f>TEXT(salessheet[[#This Row],[Order Date]],"MMMM")</f>
        <v>July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t="s">
        <v>213</v>
      </c>
      <c r="P44" t="s">
        <v>42</v>
      </c>
      <c r="Q44" t="str">
        <f>TRIM(salessheet[[#This Row],[Category]])</f>
        <v>Office Supplies</v>
      </c>
      <c r="R44" t="s">
        <v>55</v>
      </c>
      <c r="S44" t="s">
        <v>214</v>
      </c>
      <c r="T44" s="2">
        <v>47.7</v>
      </c>
      <c r="U44" s="2">
        <v>77.88</v>
      </c>
      <c r="V44" s="2">
        <f>salessheet[[#This Row],[Sales]]-salessheet[[#This Row],[Purchasing Cost]]</f>
        <v>30.179999999999993</v>
      </c>
    </row>
    <row r="45" spans="1:22" x14ac:dyDescent="0.35">
      <c r="A45">
        <v>44</v>
      </c>
      <c r="B45" t="s">
        <v>215</v>
      </c>
      <c r="C45" s="1">
        <v>43362</v>
      </c>
      <c r="D45" s="1">
        <v>43366</v>
      </c>
      <c r="E45" t="str">
        <f>TEXT(salessheet[[#This Row],[Order Date]],"MMMM")</f>
        <v>September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t="s">
        <v>219</v>
      </c>
      <c r="P45" t="s">
        <v>42</v>
      </c>
      <c r="Q45" t="str">
        <f>TRIM(salessheet[[#This Row],[Category]])</f>
        <v>Office Supplies</v>
      </c>
      <c r="R45" t="s">
        <v>55</v>
      </c>
      <c r="S45" t="s">
        <v>220</v>
      </c>
      <c r="T45" s="2">
        <v>78.97</v>
      </c>
      <c r="U45" s="2">
        <v>95.616</v>
      </c>
      <c r="V45" s="2">
        <f>salessheet[[#This Row],[Sales]]-salessheet[[#This Row],[Purchasing Cost]]</f>
        <v>16.646000000000001</v>
      </c>
    </row>
    <row r="46" spans="1:22" x14ac:dyDescent="0.35">
      <c r="A46">
        <v>45</v>
      </c>
      <c r="B46" t="s">
        <v>221</v>
      </c>
      <c r="C46" s="1">
        <v>43042</v>
      </c>
      <c r="D46" s="1">
        <v>42807</v>
      </c>
      <c r="E46" t="str">
        <f>TEXT(salessheet[[#This Row],[Order Date]],"MMMM")</f>
        <v>November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t="s">
        <v>226</v>
      </c>
      <c r="P46" t="s">
        <v>67</v>
      </c>
      <c r="Q46" t="str">
        <f>TRIM(salessheet[[#This Row],[Category]])</f>
        <v>Technology</v>
      </c>
      <c r="R46" t="s">
        <v>157</v>
      </c>
      <c r="S46" t="s">
        <v>227</v>
      </c>
      <c r="T46" s="2">
        <v>34.58</v>
      </c>
      <c r="U46" s="2">
        <v>45.98</v>
      </c>
      <c r="V46" s="2">
        <f>salessheet[[#This Row],[Sales]]-salessheet[[#This Row],[Purchasing Cost]]</f>
        <v>11.399999999999999</v>
      </c>
    </row>
    <row r="47" spans="1:22" x14ac:dyDescent="0.35">
      <c r="A47">
        <v>46</v>
      </c>
      <c r="B47" t="s">
        <v>221</v>
      </c>
      <c r="C47" s="1">
        <v>43042</v>
      </c>
      <c r="D47" s="1">
        <v>42807</v>
      </c>
      <c r="E47" t="str">
        <f>TEXT(salessheet[[#This Row],[Order Date]],"MMMM")</f>
        <v>November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t="s">
        <v>228</v>
      </c>
      <c r="P47" t="s">
        <v>42</v>
      </c>
      <c r="Q47" t="str">
        <f>TRIM(salessheet[[#This Row],[Category]])</f>
        <v>Office Supplies</v>
      </c>
      <c r="R47" t="s">
        <v>71</v>
      </c>
      <c r="S47" t="s">
        <v>229</v>
      </c>
      <c r="T47" s="2">
        <v>12.77</v>
      </c>
      <c r="U47" s="2">
        <v>17.46</v>
      </c>
      <c r="V47" s="2">
        <f>salessheet[[#This Row],[Sales]]-salessheet[[#This Row],[Purchasing Cost]]</f>
        <v>4.6900000000000013</v>
      </c>
    </row>
    <row r="48" spans="1:22" x14ac:dyDescent="0.35">
      <c r="A48">
        <v>47</v>
      </c>
      <c r="B48" t="s">
        <v>230</v>
      </c>
      <c r="C48" s="1">
        <v>42297</v>
      </c>
      <c r="D48" s="1">
        <v>42302</v>
      </c>
      <c r="E48" t="str">
        <f>TEXT(salessheet[[#This Row],[Order Date]],"MMMM")</f>
        <v>October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t="s">
        <v>235</v>
      </c>
      <c r="P48" t="s">
        <v>42</v>
      </c>
      <c r="Q48" t="str">
        <f>TRIM(salessheet[[#This Row],[Category]])</f>
        <v>Office Supplies</v>
      </c>
      <c r="R48" t="s">
        <v>55</v>
      </c>
      <c r="S48" t="s">
        <v>236</v>
      </c>
      <c r="T48" s="2">
        <v>194.22</v>
      </c>
      <c r="U48" s="2">
        <v>211.96</v>
      </c>
      <c r="V48" s="2">
        <f>salessheet[[#This Row],[Sales]]-salessheet[[#This Row],[Purchasing Cost]]</f>
        <v>17.740000000000009</v>
      </c>
    </row>
    <row r="49" spans="1:22" x14ac:dyDescent="0.35">
      <c r="A49">
        <v>48</v>
      </c>
      <c r="B49" t="s">
        <v>237</v>
      </c>
      <c r="C49" s="1">
        <v>42906</v>
      </c>
      <c r="D49" s="1">
        <v>42911</v>
      </c>
      <c r="E49" t="str">
        <f>TEXT(salessheet[[#This Row],[Order Date]],"MMMM")</f>
        <v>June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t="s">
        <v>242</v>
      </c>
      <c r="P49" t="s">
        <v>67</v>
      </c>
      <c r="Q49" t="str">
        <f>TRIM(salessheet[[#This Row],[Category]])</f>
        <v>Technology</v>
      </c>
      <c r="R49" t="s">
        <v>157</v>
      </c>
      <c r="S49" t="s">
        <v>243</v>
      </c>
      <c r="T49" s="2">
        <v>29.75</v>
      </c>
      <c r="U49" s="2">
        <v>45</v>
      </c>
      <c r="V49" s="2">
        <f>salessheet[[#This Row],[Sales]]-salessheet[[#This Row],[Purchasing Cost]]</f>
        <v>15.25</v>
      </c>
    </row>
    <row r="50" spans="1:22" x14ac:dyDescent="0.35">
      <c r="A50">
        <v>49</v>
      </c>
      <c r="B50" t="s">
        <v>237</v>
      </c>
      <c r="C50" s="1">
        <v>42906</v>
      </c>
      <c r="D50" s="1">
        <v>42911</v>
      </c>
      <c r="E50" t="str">
        <f>TEXT(salessheet[[#This Row],[Order Date]],"MMMM")</f>
        <v>June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t="s">
        <v>244</v>
      </c>
      <c r="P50" t="s">
        <v>67</v>
      </c>
      <c r="Q50" t="str">
        <f>TRIM(salessheet[[#This Row],[Category]])</f>
        <v>Technology</v>
      </c>
      <c r="R50" t="s">
        <v>68</v>
      </c>
      <c r="S50" t="s">
        <v>245</v>
      </c>
      <c r="T50" s="2">
        <f>salessheet[[#This Row],[Sales]]-5</f>
        <v>16.8</v>
      </c>
      <c r="U50" s="2">
        <v>21.8</v>
      </c>
      <c r="V50" s="2">
        <f>salessheet[[#This Row],[Sales]]-salessheet[[#This Row],[Purchasing Cost]]</f>
        <v>5</v>
      </c>
    </row>
    <row r="51" spans="1:22" x14ac:dyDescent="0.35">
      <c r="A51">
        <v>50</v>
      </c>
      <c r="B51" t="s">
        <v>246</v>
      </c>
      <c r="C51" s="1">
        <v>42478</v>
      </c>
      <c r="D51" s="1">
        <v>42482</v>
      </c>
      <c r="E51" t="str">
        <f>TEXT(salessheet[[#This Row],[Order Date]],"MMMM")</f>
        <v>April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t="s">
        <v>251</v>
      </c>
      <c r="P51" t="s">
        <v>42</v>
      </c>
      <c r="Q51" t="str">
        <f>TRIM(salessheet[[#This Row],[Category]])</f>
        <v>Office Supplies</v>
      </c>
      <c r="R51" t="s">
        <v>71</v>
      </c>
      <c r="S51" t="s">
        <v>252</v>
      </c>
      <c r="T51" s="2">
        <f>salessheet[[#This Row],[Sales]]-5</f>
        <v>33.22</v>
      </c>
      <c r="U51" s="2">
        <v>38.22</v>
      </c>
      <c r="V51" s="2">
        <f>salessheet[[#This Row],[Sales]]-salessheet[[#This Row],[Purchasing Cost]]</f>
        <v>5</v>
      </c>
    </row>
    <row r="52" spans="1:22" x14ac:dyDescent="0.35">
      <c r="A52">
        <v>51</v>
      </c>
      <c r="B52" t="s">
        <v>246</v>
      </c>
      <c r="C52" s="1">
        <v>42478</v>
      </c>
      <c r="D52" s="1">
        <v>42482</v>
      </c>
      <c r="E52" t="str">
        <f>TEXT(salessheet[[#This Row],[Order Date]],"MMMM")</f>
        <v>April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t="s">
        <v>253</v>
      </c>
      <c r="P52" t="s">
        <v>42</v>
      </c>
      <c r="Q52" t="str">
        <f>TRIM(salessheet[[#This Row],[Category]])</f>
        <v>Office Supplies</v>
      </c>
      <c r="R52" t="s">
        <v>43</v>
      </c>
      <c r="S52" t="s">
        <v>254</v>
      </c>
      <c r="T52" s="2">
        <f>salessheet[[#This Row],[Sales]]-5</f>
        <v>70.180000000000007</v>
      </c>
      <c r="U52" s="2">
        <v>75.180000000000007</v>
      </c>
      <c r="V52" s="2">
        <f>salessheet[[#This Row],[Sales]]-salessheet[[#This Row],[Purchasing Cost]]</f>
        <v>5</v>
      </c>
    </row>
    <row r="53" spans="1:22" x14ac:dyDescent="0.35">
      <c r="A53">
        <v>52</v>
      </c>
      <c r="B53" t="s">
        <v>246</v>
      </c>
      <c r="C53" s="1">
        <v>42478</v>
      </c>
      <c r="D53" s="1">
        <v>42482</v>
      </c>
      <c r="E53" t="str">
        <f>TEXT(salessheet[[#This Row],[Order Date]],"MMMM")</f>
        <v>April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t="s">
        <v>255</v>
      </c>
      <c r="P53" t="s">
        <v>28</v>
      </c>
      <c r="Q53" t="str">
        <f>TRIM(salessheet[[#This Row],[Category]])</f>
        <v>Furniture</v>
      </c>
      <c r="R53" t="s">
        <v>61</v>
      </c>
      <c r="S53" t="s">
        <v>256</v>
      </c>
      <c r="T53" s="2">
        <f>salessheet[[#This Row],[Sales]]-5</f>
        <v>1.1600000000000001</v>
      </c>
      <c r="U53" s="2">
        <v>6.16</v>
      </c>
      <c r="V53" s="2">
        <f>salessheet[[#This Row],[Sales]]-salessheet[[#This Row],[Purchasing Cost]]</f>
        <v>5</v>
      </c>
    </row>
    <row r="54" spans="1:22" x14ac:dyDescent="0.35">
      <c r="A54">
        <v>53</v>
      </c>
      <c r="B54" t="s">
        <v>246</v>
      </c>
      <c r="C54" s="1">
        <v>42478</v>
      </c>
      <c r="D54" s="1">
        <v>42482</v>
      </c>
      <c r="E54" t="str">
        <f>TEXT(salessheet[[#This Row],[Order Date]],"MMMM")</f>
        <v>April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t="s">
        <v>257</v>
      </c>
      <c r="P54" t="s">
        <v>28</v>
      </c>
      <c r="Q54" t="str">
        <f>TRIM(salessheet[[#This Row],[Category]])</f>
        <v>Furniture</v>
      </c>
      <c r="R54" t="s">
        <v>32</v>
      </c>
      <c r="S54" t="s">
        <v>258</v>
      </c>
      <c r="T54" s="2">
        <f>salessheet[[#This Row],[Sales]]-5</f>
        <v>84.99</v>
      </c>
      <c r="U54" s="2">
        <v>89.99</v>
      </c>
      <c r="V54" s="2">
        <f>salessheet[[#This Row],[Sales]]-salessheet[[#This Row],[Purchasing Cost]]</f>
        <v>5</v>
      </c>
    </row>
    <row r="55" spans="1:22" x14ac:dyDescent="0.35">
      <c r="A55">
        <v>54</v>
      </c>
      <c r="B55" t="s">
        <v>259</v>
      </c>
      <c r="C55" s="1">
        <v>43051</v>
      </c>
      <c r="D55" s="1">
        <v>43086</v>
      </c>
      <c r="E55" t="str">
        <f>TEXT(salessheet[[#This Row],[Order Date]],"MMMM")</f>
        <v>November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t="s">
        <v>264</v>
      </c>
      <c r="P55" t="s">
        <v>42</v>
      </c>
      <c r="Q55" t="str">
        <f>TRIM(salessheet[[#This Row],[Category]])</f>
        <v>Office Supplies</v>
      </c>
      <c r="R55" t="s">
        <v>265</v>
      </c>
      <c r="S55" t="s">
        <v>266</v>
      </c>
      <c r="T55" s="2">
        <f>salessheet[[#This Row],[Sales]]-5</f>
        <v>10.26</v>
      </c>
      <c r="U55" s="2">
        <v>15.26</v>
      </c>
      <c r="V55" s="2">
        <f>salessheet[[#This Row],[Sales]]-salessheet[[#This Row],[Purchasing Cost]]</f>
        <v>5</v>
      </c>
    </row>
    <row r="56" spans="1:22" x14ac:dyDescent="0.35">
      <c r="A56">
        <v>55</v>
      </c>
      <c r="B56" t="s">
        <v>259</v>
      </c>
      <c r="C56" s="1">
        <v>43051</v>
      </c>
      <c r="D56" s="1">
        <v>43086</v>
      </c>
      <c r="E56" t="str">
        <f>TEXT(salessheet[[#This Row],[Order Date]],"MMMM")</f>
        <v>November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t="s">
        <v>267</v>
      </c>
      <c r="P56" t="s">
        <v>67</v>
      </c>
      <c r="Q56" t="str">
        <f>TRIM(salessheet[[#This Row],[Category]])</f>
        <v>Technology</v>
      </c>
      <c r="R56" t="s">
        <v>68</v>
      </c>
      <c r="S56" t="s">
        <v>268</v>
      </c>
      <c r="T56" s="2">
        <f>salessheet[[#This Row],[Sales]]-5</f>
        <v>1024.95</v>
      </c>
      <c r="U56" s="2">
        <v>1029.95</v>
      </c>
      <c r="V56" s="2">
        <f>salessheet[[#This Row],[Sales]]-salessheet[[#This Row],[Purchasing Cost]]</f>
        <v>5</v>
      </c>
    </row>
    <row r="57" spans="1:22" x14ac:dyDescent="0.35">
      <c r="A57">
        <v>56</v>
      </c>
      <c r="B57" t="s">
        <v>269</v>
      </c>
      <c r="C57" s="1">
        <v>42903</v>
      </c>
      <c r="D57" s="1">
        <v>42904</v>
      </c>
      <c r="E57" t="str">
        <f>TEXT(salessheet[[#This Row],[Order Date]],"MMMM")</f>
        <v>June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t="s">
        <v>273</v>
      </c>
      <c r="P57" t="s">
        <v>42</v>
      </c>
      <c r="Q57" t="str">
        <f>TRIM(salessheet[[#This Row],[Category]])</f>
        <v>Office Supplies</v>
      </c>
      <c r="R57" t="s">
        <v>55</v>
      </c>
      <c r="S57" t="s">
        <v>274</v>
      </c>
      <c r="T57" s="2">
        <f>salessheet[[#This Row],[Sales]]-5</f>
        <v>203.56</v>
      </c>
      <c r="U57" s="2">
        <v>208.56</v>
      </c>
      <c r="V57" s="2">
        <f>salessheet[[#This Row],[Sales]]-salessheet[[#This Row],[Purchasing Cost]]</f>
        <v>5</v>
      </c>
    </row>
    <row r="58" spans="1:22" x14ac:dyDescent="0.35">
      <c r="A58">
        <v>57</v>
      </c>
      <c r="B58" t="s">
        <v>269</v>
      </c>
      <c r="C58" s="1">
        <v>42903</v>
      </c>
      <c r="D58" s="1">
        <v>42904</v>
      </c>
      <c r="E58" t="str">
        <f>TEXT(salessheet[[#This Row],[Order Date]],"MMMM")</f>
        <v>June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t="s">
        <v>275</v>
      </c>
      <c r="P58" t="s">
        <v>42</v>
      </c>
      <c r="Q58" t="str">
        <f>TRIM(salessheet[[#This Row],[Category]])</f>
        <v>Office Supplies</v>
      </c>
      <c r="R58" t="s">
        <v>86</v>
      </c>
      <c r="S58" t="s">
        <v>276</v>
      </c>
      <c r="T58" s="2">
        <f>salessheet[[#This Row],[Sales]]-5</f>
        <v>27.4</v>
      </c>
      <c r="U58" s="2">
        <v>32.4</v>
      </c>
      <c r="V58" s="2">
        <f>salessheet[[#This Row],[Sales]]-salessheet[[#This Row],[Purchasing Cost]]</f>
        <v>5</v>
      </c>
    </row>
    <row r="59" spans="1:22" x14ac:dyDescent="0.35">
      <c r="A59">
        <v>58</v>
      </c>
      <c r="B59" t="s">
        <v>269</v>
      </c>
      <c r="C59" s="1">
        <v>42903</v>
      </c>
      <c r="D59" s="1">
        <v>42904</v>
      </c>
      <c r="E59" t="str">
        <f>TEXT(salessheet[[#This Row],[Order Date]],"MMMM")</f>
        <v>June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t="s">
        <v>277</v>
      </c>
      <c r="P59" t="s">
        <v>28</v>
      </c>
      <c r="Q59" t="str">
        <f>TRIM(salessheet[[#This Row],[Category]])</f>
        <v>Furniture</v>
      </c>
      <c r="R59" t="s">
        <v>32</v>
      </c>
      <c r="S59" t="s">
        <v>278</v>
      </c>
      <c r="T59" s="2">
        <f>salessheet[[#This Row],[Sales]]-5</f>
        <v>314.41000000000003</v>
      </c>
      <c r="U59" s="2">
        <v>319.41000000000003</v>
      </c>
      <c r="V59" s="2">
        <f>salessheet[[#This Row],[Sales]]-salessheet[[#This Row],[Purchasing Cost]]</f>
        <v>5</v>
      </c>
    </row>
    <row r="60" spans="1:22" x14ac:dyDescent="0.35">
      <c r="A60">
        <v>59</v>
      </c>
      <c r="B60" t="s">
        <v>269</v>
      </c>
      <c r="C60" s="1">
        <v>42903</v>
      </c>
      <c r="D60" s="1">
        <v>42904</v>
      </c>
      <c r="E60" t="str">
        <f>TEXT(salessheet[[#This Row],[Order Date]],"MMMM")</f>
        <v>June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t="s">
        <v>279</v>
      </c>
      <c r="P60" t="s">
        <v>42</v>
      </c>
      <c r="Q60" t="str">
        <f>TRIM(salessheet[[#This Row],[Category]])</f>
        <v>Office Supplies</v>
      </c>
      <c r="R60" t="s">
        <v>86</v>
      </c>
      <c r="S60" t="s">
        <v>280</v>
      </c>
      <c r="T60" s="2">
        <f>salessheet[[#This Row],[Sales]]-5</f>
        <v>9.56</v>
      </c>
      <c r="U60" s="2">
        <v>14.56</v>
      </c>
      <c r="V60" s="2">
        <f>salessheet[[#This Row],[Sales]]-salessheet[[#This Row],[Purchasing Cost]]</f>
        <v>5</v>
      </c>
    </row>
    <row r="61" spans="1:22" x14ac:dyDescent="0.35">
      <c r="A61">
        <v>60</v>
      </c>
      <c r="B61" t="s">
        <v>269</v>
      </c>
      <c r="C61" s="1">
        <v>42903</v>
      </c>
      <c r="D61" s="1">
        <v>42904</v>
      </c>
      <c r="E61" t="str">
        <f>TEXT(salessheet[[#This Row],[Order Date]],"MMMM")</f>
        <v>June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t="s">
        <v>242</v>
      </c>
      <c r="P61" t="s">
        <v>67</v>
      </c>
      <c r="Q61" t="str">
        <f>TRIM(salessheet[[#This Row],[Category]])</f>
        <v>Technology</v>
      </c>
      <c r="R61" t="s">
        <v>157</v>
      </c>
      <c r="S61" t="s">
        <v>243</v>
      </c>
      <c r="T61" s="2">
        <f>salessheet[[#This Row],[Sales]]-5</f>
        <v>25</v>
      </c>
      <c r="U61" s="2">
        <v>30</v>
      </c>
      <c r="V61" s="2">
        <f>salessheet[[#This Row],[Sales]]-salessheet[[#This Row],[Purchasing Cost]]</f>
        <v>5</v>
      </c>
    </row>
    <row r="62" spans="1:22" x14ac:dyDescent="0.35">
      <c r="A62">
        <v>61</v>
      </c>
      <c r="B62" t="s">
        <v>269</v>
      </c>
      <c r="C62" s="1">
        <v>42903</v>
      </c>
      <c r="D62" s="1">
        <v>42904</v>
      </c>
      <c r="E62" t="str">
        <f>TEXT(salessheet[[#This Row],[Order Date]],"MMMM")</f>
        <v>June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t="s">
        <v>281</v>
      </c>
      <c r="P62" t="s">
        <v>42</v>
      </c>
      <c r="Q62" t="str">
        <f>TRIM(salessheet[[#This Row],[Category]])</f>
        <v>Office Supplies</v>
      </c>
      <c r="R62" t="s">
        <v>71</v>
      </c>
      <c r="S62" t="s">
        <v>282</v>
      </c>
      <c r="T62" s="2">
        <f>salessheet[[#This Row],[Sales]]-5</f>
        <v>43.48</v>
      </c>
      <c r="U62" s="2">
        <v>48.48</v>
      </c>
      <c r="V62" s="2">
        <f>salessheet[[#This Row],[Sales]]-salessheet[[#This Row],[Purchasing Cost]]</f>
        <v>5</v>
      </c>
    </row>
    <row r="63" spans="1:22" x14ac:dyDescent="0.35">
      <c r="A63">
        <v>62</v>
      </c>
      <c r="B63" t="s">
        <v>269</v>
      </c>
      <c r="C63" s="1">
        <v>42903</v>
      </c>
      <c r="D63" s="1">
        <v>42904</v>
      </c>
      <c r="E63" t="str">
        <f>TEXT(salessheet[[#This Row],[Order Date]],"MMMM")</f>
        <v>June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t="s">
        <v>283</v>
      </c>
      <c r="P63" t="s">
        <v>42</v>
      </c>
      <c r="Q63" t="str">
        <f>TRIM(salessheet[[#This Row],[Category]])</f>
        <v>Office Supplies</v>
      </c>
      <c r="R63" t="s">
        <v>64</v>
      </c>
      <c r="S63" t="s">
        <v>284</v>
      </c>
      <c r="T63" s="2">
        <f>salessheet[[#This Row],[Sales]]-5</f>
        <v>-3.3200000000000003</v>
      </c>
      <c r="U63" s="2">
        <v>1.68</v>
      </c>
      <c r="V63" s="2">
        <f>salessheet[[#This Row],[Sales]]-salessheet[[#This Row],[Purchasing Cost]]</f>
        <v>5</v>
      </c>
    </row>
    <row r="64" spans="1:22" x14ac:dyDescent="0.35">
      <c r="A64">
        <v>63</v>
      </c>
      <c r="B64" t="s">
        <v>285</v>
      </c>
      <c r="C64" s="1">
        <v>42698</v>
      </c>
      <c r="D64" s="1">
        <v>42704</v>
      </c>
      <c r="E64" t="str">
        <f>TEXT(salessheet[[#This Row],[Order Date]],"MMMM")</f>
        <v>November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t="s">
        <v>288</v>
      </c>
      <c r="P64" t="s">
        <v>67</v>
      </c>
      <c r="Q64" t="str">
        <f>TRIM(salessheet[[#This Row],[Category]])</f>
        <v>Technology</v>
      </c>
      <c r="R64" t="s">
        <v>157</v>
      </c>
      <c r="S64" t="s">
        <v>289</v>
      </c>
      <c r="T64" s="2">
        <f>salessheet[[#This Row],[Sales]]-5</f>
        <v>8.98</v>
      </c>
      <c r="U64" s="2">
        <v>13.98</v>
      </c>
      <c r="V64" s="2">
        <f>salessheet[[#This Row],[Sales]]-salessheet[[#This Row],[Purchasing Cost]]</f>
        <v>5</v>
      </c>
    </row>
    <row r="65" spans="1:22" x14ac:dyDescent="0.35">
      <c r="A65">
        <v>64</v>
      </c>
      <c r="B65" t="s">
        <v>285</v>
      </c>
      <c r="C65" s="1">
        <v>42698</v>
      </c>
      <c r="D65" s="1">
        <v>42704</v>
      </c>
      <c r="E65" t="str">
        <f>TEXT(salessheet[[#This Row],[Order Date]],"MMMM")</f>
        <v>November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t="s">
        <v>290</v>
      </c>
      <c r="P65" t="s">
        <v>42</v>
      </c>
      <c r="Q65" t="str">
        <f>TRIM(salessheet[[#This Row],[Category]])</f>
        <v>Office Supplies</v>
      </c>
      <c r="R65" t="s">
        <v>71</v>
      </c>
      <c r="S65" t="s">
        <v>291</v>
      </c>
      <c r="T65" s="2">
        <f>salessheet[[#This Row],[Sales]]-5</f>
        <v>20.824000000000002</v>
      </c>
      <c r="U65" s="2">
        <v>25.824000000000002</v>
      </c>
      <c r="V65" s="2">
        <f>salessheet[[#This Row],[Sales]]-salessheet[[#This Row],[Purchasing Cost]]</f>
        <v>5</v>
      </c>
    </row>
    <row r="66" spans="1:22" x14ac:dyDescent="0.35">
      <c r="A66">
        <v>65</v>
      </c>
      <c r="B66" t="s">
        <v>285</v>
      </c>
      <c r="C66" s="1">
        <v>42698</v>
      </c>
      <c r="D66" s="1">
        <v>42704</v>
      </c>
      <c r="E66" t="str">
        <f>TEXT(salessheet[[#This Row],[Order Date]],"MMMM")</f>
        <v>November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t="s">
        <v>292</v>
      </c>
      <c r="P66" t="s">
        <v>42</v>
      </c>
      <c r="Q66" t="str">
        <f>TRIM(salessheet[[#This Row],[Category]])</f>
        <v>Office Supplies</v>
      </c>
      <c r="R66" t="s">
        <v>86</v>
      </c>
      <c r="S66" t="s">
        <v>293</v>
      </c>
      <c r="T66" s="2">
        <f>salessheet[[#This Row],[Sales]]-5</f>
        <v>141.72999999999999</v>
      </c>
      <c r="U66" s="2">
        <v>146.72999999999999</v>
      </c>
      <c r="V66" s="2">
        <f>salessheet[[#This Row],[Sales]]-salessheet[[#This Row],[Purchasing Cost]]</f>
        <v>5</v>
      </c>
    </row>
    <row r="67" spans="1:22" x14ac:dyDescent="0.35">
      <c r="A67">
        <v>66</v>
      </c>
      <c r="B67" t="s">
        <v>285</v>
      </c>
      <c r="C67" s="1">
        <v>42698</v>
      </c>
      <c r="D67" s="1">
        <v>42704</v>
      </c>
      <c r="E67" t="str">
        <f>TEXT(salessheet[[#This Row],[Order Date]],"MMMM")</f>
        <v>November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t="s">
        <v>294</v>
      </c>
      <c r="P67" t="s">
        <v>28</v>
      </c>
      <c r="Q67" t="str">
        <f>TRIM(salessheet[[#This Row],[Category]])</f>
        <v>Furniture</v>
      </c>
      <c r="R67" t="s">
        <v>61</v>
      </c>
      <c r="S67" t="s">
        <v>295</v>
      </c>
      <c r="T67" s="2">
        <f>salessheet[[#This Row],[Sales]]-5</f>
        <v>74.760000000000005</v>
      </c>
      <c r="U67" s="2">
        <v>79.760000000000005</v>
      </c>
      <c r="V67" s="2">
        <f>salessheet[[#This Row],[Sales]]-salessheet[[#This Row],[Purchasing Cost]]</f>
        <v>5</v>
      </c>
    </row>
    <row r="68" spans="1:22" x14ac:dyDescent="0.35">
      <c r="A68">
        <v>67</v>
      </c>
      <c r="B68" t="s">
        <v>296</v>
      </c>
      <c r="C68" s="1">
        <v>42490</v>
      </c>
      <c r="D68" s="1">
        <v>42495</v>
      </c>
      <c r="E68" t="str">
        <f>TEXT(salessheet[[#This Row],[Order Date]],"MMMM")</f>
        <v>April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t="s">
        <v>300</v>
      </c>
      <c r="P68" t="s">
        <v>28</v>
      </c>
      <c r="Q68" t="str">
        <f>TRIM(salessheet[[#This Row],[Category]])</f>
        <v>Furniture</v>
      </c>
      <c r="R68" t="s">
        <v>32</v>
      </c>
      <c r="S68" t="s">
        <v>301</v>
      </c>
      <c r="T68" s="2">
        <f>salessheet[[#This Row],[Sales]]-5</f>
        <v>208.11500000000001</v>
      </c>
      <c r="U68" s="2">
        <v>213.11500000000001</v>
      </c>
      <c r="V68" s="2">
        <f>salessheet[[#This Row],[Sales]]-salessheet[[#This Row],[Purchasing Cost]]</f>
        <v>5</v>
      </c>
    </row>
    <row r="69" spans="1:22" x14ac:dyDescent="0.35">
      <c r="A69">
        <v>68</v>
      </c>
      <c r="B69" t="s">
        <v>302</v>
      </c>
      <c r="C69" s="1">
        <v>42136</v>
      </c>
      <c r="D69" s="1">
        <v>42348</v>
      </c>
      <c r="E69" t="str">
        <f>TEXT(salessheet[[#This Row],[Order Date]],"MMMM")</f>
        <v>May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t="s">
        <v>307</v>
      </c>
      <c r="P69" t="s">
        <v>42</v>
      </c>
      <c r="Q69" t="str">
        <f>TRIM(salessheet[[#This Row],[Category]])</f>
        <v>Office Supplies</v>
      </c>
      <c r="R69" t="s">
        <v>64</v>
      </c>
      <c r="S69" t="s">
        <v>308</v>
      </c>
      <c r="T69" s="2">
        <f>salessheet[[#This Row],[Sales]]-5</f>
        <v>1108.0239999999999</v>
      </c>
      <c r="U69" s="2">
        <v>1113.0239999999999</v>
      </c>
      <c r="V69" s="2">
        <f>salessheet[[#This Row],[Sales]]-salessheet[[#This Row],[Purchasing Cost]]</f>
        <v>5</v>
      </c>
    </row>
    <row r="70" spans="1:22" x14ac:dyDescent="0.35">
      <c r="A70">
        <v>69</v>
      </c>
      <c r="B70" t="s">
        <v>302</v>
      </c>
      <c r="C70" s="1">
        <v>42136</v>
      </c>
      <c r="D70" s="1">
        <v>42348</v>
      </c>
      <c r="E70" t="str">
        <f>TEXT(salessheet[[#This Row],[Order Date]],"MMMM")</f>
        <v>May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t="s">
        <v>309</v>
      </c>
      <c r="P70" t="s">
        <v>67</v>
      </c>
      <c r="Q70" t="str">
        <f>TRIM(salessheet[[#This Row],[Category]])</f>
        <v>Technology</v>
      </c>
      <c r="R70" t="s">
        <v>68</v>
      </c>
      <c r="S70" t="s">
        <v>310</v>
      </c>
      <c r="T70" s="2">
        <f>salessheet[[#This Row],[Sales]]-5</f>
        <v>162.96799999999999</v>
      </c>
      <c r="U70" s="2">
        <v>167.96799999999999</v>
      </c>
      <c r="V70" s="2">
        <f>salessheet[[#This Row],[Sales]]-salessheet[[#This Row],[Purchasing Cost]]</f>
        <v>5</v>
      </c>
    </row>
    <row r="71" spans="1:22" x14ac:dyDescent="0.35">
      <c r="A71">
        <v>70</v>
      </c>
      <c r="B71" t="s">
        <v>311</v>
      </c>
      <c r="C71" s="1">
        <v>42831</v>
      </c>
      <c r="D71" s="1">
        <v>42892</v>
      </c>
      <c r="E71" t="str">
        <f>TEXT(salessheet[[#This Row],[Order Date]],"MMMM")</f>
        <v>April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t="s">
        <v>316</v>
      </c>
      <c r="P71" t="s">
        <v>42</v>
      </c>
      <c r="Q71" t="str">
        <f>TRIM(salessheet[[#This Row],[Category]])</f>
        <v>Office Supplies</v>
      </c>
      <c r="R71" t="s">
        <v>86</v>
      </c>
      <c r="S71" t="s">
        <v>317</v>
      </c>
      <c r="T71" s="2">
        <f>salessheet[[#This Row],[Sales]]-5</f>
        <v>70.88</v>
      </c>
      <c r="U71" s="2">
        <v>75.88</v>
      </c>
      <c r="V71" s="2">
        <f>salessheet[[#This Row],[Sales]]-salessheet[[#This Row],[Purchasing Cost]]</f>
        <v>5</v>
      </c>
    </row>
    <row r="72" spans="1:22" x14ac:dyDescent="0.35">
      <c r="A72">
        <v>71</v>
      </c>
      <c r="B72" t="s">
        <v>318</v>
      </c>
      <c r="C72" s="1">
        <v>42996</v>
      </c>
      <c r="D72" s="1">
        <v>43001</v>
      </c>
      <c r="E72" t="str">
        <f>TEXT(salessheet[[#This Row],[Order Date]],"MMMM")</f>
        <v>September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t="s">
        <v>321</v>
      </c>
      <c r="P72" t="s">
        <v>42</v>
      </c>
      <c r="Q72" t="str">
        <f>TRIM(salessheet[[#This Row],[Category]])</f>
        <v>Office Supplies</v>
      </c>
      <c r="R72" t="s">
        <v>71</v>
      </c>
      <c r="S72" t="s">
        <v>322</v>
      </c>
      <c r="T72" s="2">
        <f>salessheet[[#This Row],[Sales]]-5</f>
        <v>-0.38400000000000034</v>
      </c>
      <c r="U72" s="2">
        <v>4.6159999999999997</v>
      </c>
      <c r="V72" s="2">
        <f>salessheet[[#This Row],[Sales]]-salessheet[[#This Row],[Purchasing Cost]]</f>
        <v>5</v>
      </c>
    </row>
    <row r="73" spans="1:22" x14ac:dyDescent="0.35">
      <c r="A73">
        <v>72</v>
      </c>
      <c r="B73" t="s">
        <v>323</v>
      </c>
      <c r="C73" s="1">
        <v>43357</v>
      </c>
      <c r="D73" s="1">
        <v>43360</v>
      </c>
      <c r="E73" t="str">
        <f>TEXT(salessheet[[#This Row],[Order Date]],"MMMM")</f>
        <v>September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t="s">
        <v>325</v>
      </c>
      <c r="P73" t="s">
        <v>42</v>
      </c>
      <c r="Q73" t="str">
        <f>TRIM(salessheet[[#This Row],[Category]])</f>
        <v>Office Supplies</v>
      </c>
      <c r="R73" t="s">
        <v>86</v>
      </c>
      <c r="S73" t="s">
        <v>326</v>
      </c>
      <c r="T73" s="2">
        <f>salessheet[[#This Row],[Sales]]-5</f>
        <v>14.05</v>
      </c>
      <c r="U73" s="2">
        <v>19.05</v>
      </c>
      <c r="V73" s="2">
        <f>salessheet[[#This Row],[Sales]]-salessheet[[#This Row],[Purchasing Cost]]</f>
        <v>5</v>
      </c>
    </row>
    <row r="74" spans="1:22" x14ac:dyDescent="0.35">
      <c r="A74">
        <v>73</v>
      </c>
      <c r="B74" t="s">
        <v>327</v>
      </c>
      <c r="C74" s="1">
        <v>42486</v>
      </c>
      <c r="D74" s="1">
        <v>42492</v>
      </c>
      <c r="E74" t="str">
        <f>TEXT(salessheet[[#This Row],[Order Date]],"MMMM")</f>
        <v>April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t="s">
        <v>332</v>
      </c>
      <c r="P74" t="s">
        <v>28</v>
      </c>
      <c r="Q74" t="str">
        <f>TRIM(salessheet[[#This Row],[Category]])</f>
        <v>Furniture</v>
      </c>
      <c r="R74" t="s">
        <v>32</v>
      </c>
      <c r="S74" t="s">
        <v>333</v>
      </c>
      <c r="T74" s="2">
        <f>salessheet[[#This Row],[Sales]]-5</f>
        <v>826.93600000000004</v>
      </c>
      <c r="U74" s="2">
        <v>831.93600000000004</v>
      </c>
      <c r="V74" s="2">
        <f>salessheet[[#This Row],[Sales]]-salessheet[[#This Row],[Purchasing Cost]]</f>
        <v>5</v>
      </c>
    </row>
    <row r="75" spans="1:22" x14ac:dyDescent="0.35">
      <c r="A75">
        <v>74</v>
      </c>
      <c r="B75" t="s">
        <v>327</v>
      </c>
      <c r="C75" s="1">
        <v>42486</v>
      </c>
      <c r="D75" s="1">
        <v>42492</v>
      </c>
      <c r="E75" t="str">
        <f>TEXT(salessheet[[#This Row],[Order Date]],"MMMM")</f>
        <v>April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t="s">
        <v>334</v>
      </c>
      <c r="P75" t="s">
        <v>28</v>
      </c>
      <c r="Q75" t="str">
        <f>TRIM(salessheet[[#This Row],[Category]])</f>
        <v>Furniture</v>
      </c>
      <c r="R75" t="s">
        <v>61</v>
      </c>
      <c r="S75" t="s">
        <v>335</v>
      </c>
      <c r="T75" s="2">
        <f>salessheet[[#This Row],[Sales]]-5</f>
        <v>92.04</v>
      </c>
      <c r="U75" s="2">
        <v>97.04</v>
      </c>
      <c r="V75" s="2">
        <f>salessheet[[#This Row],[Sales]]-salessheet[[#This Row],[Purchasing Cost]]</f>
        <v>5</v>
      </c>
    </row>
    <row r="76" spans="1:22" x14ac:dyDescent="0.35">
      <c r="A76">
        <v>75</v>
      </c>
      <c r="B76" t="s">
        <v>327</v>
      </c>
      <c r="C76" s="1">
        <v>42486</v>
      </c>
      <c r="D76" s="1">
        <v>42492</v>
      </c>
      <c r="E76" t="str">
        <f>TEXT(salessheet[[#This Row],[Order Date]],"MMMM")</f>
        <v>April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t="s">
        <v>336</v>
      </c>
      <c r="P76" t="s">
        <v>42</v>
      </c>
      <c r="Q76" t="str">
        <f>TRIM(salessheet[[#This Row],[Category]])</f>
        <v>Office Supplies</v>
      </c>
      <c r="R76" t="s">
        <v>55</v>
      </c>
      <c r="S76" t="s">
        <v>337</v>
      </c>
      <c r="T76" s="2">
        <f>salessheet[[#This Row],[Sales]]-5</f>
        <v>67.784000000000006</v>
      </c>
      <c r="U76" s="2">
        <v>72.784000000000006</v>
      </c>
      <c r="V76" s="2">
        <f>salessheet[[#This Row],[Sales]]-salessheet[[#This Row],[Purchasing Cost]]</f>
        <v>5</v>
      </c>
    </row>
    <row r="77" spans="1:22" x14ac:dyDescent="0.35">
      <c r="A77">
        <v>76</v>
      </c>
      <c r="B77" t="s">
        <v>338</v>
      </c>
      <c r="C77" s="1">
        <v>43355</v>
      </c>
      <c r="D77" s="1">
        <v>43445</v>
      </c>
      <c r="E77" t="str">
        <f>TEXT(salessheet[[#This Row],[Order Date]],"MMMM")</f>
        <v>September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t="s">
        <v>341</v>
      </c>
      <c r="P77" t="s">
        <v>42</v>
      </c>
      <c r="Q77" t="str">
        <f>TRIM(salessheet[[#This Row],[Category]])</f>
        <v>Office Supplies</v>
      </c>
      <c r="R77" t="s">
        <v>71</v>
      </c>
      <c r="S77" t="s">
        <v>342</v>
      </c>
      <c r="T77" s="2">
        <f>salessheet[[#This Row],[Sales]]-5</f>
        <v>-3.7519999999999998</v>
      </c>
      <c r="U77" s="2">
        <v>1.248</v>
      </c>
      <c r="V77" s="2">
        <f>salessheet[[#This Row],[Sales]]-salessheet[[#This Row],[Purchasing Cost]]</f>
        <v>5</v>
      </c>
    </row>
    <row r="78" spans="1:22" x14ac:dyDescent="0.35">
      <c r="A78">
        <v>77</v>
      </c>
      <c r="B78" t="s">
        <v>338</v>
      </c>
      <c r="C78" s="1">
        <v>43355</v>
      </c>
      <c r="D78" s="1">
        <v>43445</v>
      </c>
      <c r="E78" t="str">
        <f>TEXT(salessheet[[#This Row],[Order Date]],"MMMM")</f>
        <v>September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t="s">
        <v>343</v>
      </c>
      <c r="P78" t="s">
        <v>28</v>
      </c>
      <c r="Q78" t="str">
        <f>TRIM(salessheet[[#This Row],[Category]])</f>
        <v>Furniture</v>
      </c>
      <c r="R78" t="s">
        <v>61</v>
      </c>
      <c r="S78" t="s">
        <v>344</v>
      </c>
      <c r="T78" s="2">
        <f>salessheet[[#This Row],[Sales]]-5</f>
        <v>4.7080000000000002</v>
      </c>
      <c r="U78" s="2">
        <v>9.7080000000000002</v>
      </c>
      <c r="V78" s="2">
        <f>salessheet[[#This Row],[Sales]]-salessheet[[#This Row],[Purchasing Cost]]</f>
        <v>5</v>
      </c>
    </row>
    <row r="79" spans="1:22" x14ac:dyDescent="0.35">
      <c r="A79">
        <v>78</v>
      </c>
      <c r="B79" t="s">
        <v>338</v>
      </c>
      <c r="C79" s="1">
        <v>43355</v>
      </c>
      <c r="D79" s="1">
        <v>43445</v>
      </c>
      <c r="E79" t="str">
        <f>TEXT(salessheet[[#This Row],[Order Date]],"MMMM")</f>
        <v>September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t="s">
        <v>345</v>
      </c>
      <c r="P79" t="s">
        <v>42</v>
      </c>
      <c r="Q79" t="str">
        <f>TRIM(salessheet[[#This Row],[Category]])</f>
        <v>Office Supplies</v>
      </c>
      <c r="R79" t="s">
        <v>55</v>
      </c>
      <c r="S79" t="s">
        <v>346</v>
      </c>
      <c r="T79" s="2">
        <f>salessheet[[#This Row],[Sales]]-5</f>
        <v>22.24</v>
      </c>
      <c r="U79" s="2">
        <v>27.24</v>
      </c>
      <c r="V79" s="2">
        <f>salessheet[[#This Row],[Sales]]-salessheet[[#This Row],[Purchasing Cost]]</f>
        <v>5</v>
      </c>
    </row>
    <row r="80" spans="1:22" x14ac:dyDescent="0.35">
      <c r="A80">
        <v>79</v>
      </c>
      <c r="B80" t="s">
        <v>347</v>
      </c>
      <c r="C80" s="1">
        <v>42334</v>
      </c>
      <c r="D80" s="1">
        <v>42339</v>
      </c>
      <c r="E80" t="str">
        <f>TEXT(salessheet[[#This Row],[Order Date]],"MMMM")</f>
        <v>November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t="s">
        <v>348</v>
      </c>
      <c r="P80" t="s">
        <v>28</v>
      </c>
      <c r="Q80" t="str">
        <f>TRIM(salessheet[[#This Row],[Category]])</f>
        <v>Furniture</v>
      </c>
      <c r="R80" t="s">
        <v>61</v>
      </c>
      <c r="S80" t="s">
        <v>349</v>
      </c>
      <c r="T80" s="2">
        <f>salessheet[[#This Row],[Sales]]-5</f>
        <v>14.3</v>
      </c>
      <c r="U80" s="2">
        <v>19.3</v>
      </c>
      <c r="V80" s="2">
        <f>salessheet[[#This Row],[Sales]]-salessheet[[#This Row],[Purchasing Cost]]</f>
        <v>5</v>
      </c>
    </row>
    <row r="81" spans="1:22" x14ac:dyDescent="0.35">
      <c r="A81">
        <v>80</v>
      </c>
      <c r="B81" t="s">
        <v>350</v>
      </c>
      <c r="C81" s="1">
        <v>43075</v>
      </c>
      <c r="D81" s="1">
        <v>42901</v>
      </c>
      <c r="E81" t="str">
        <f>TEXT(salessheet[[#This Row],[Order Date]],"MMMM")</f>
        <v>December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t="s">
        <v>355</v>
      </c>
      <c r="P81" t="s">
        <v>42</v>
      </c>
      <c r="Q81" t="str">
        <f>TRIM(salessheet[[#This Row],[Category]])</f>
        <v>Office Supplies</v>
      </c>
      <c r="R81" t="s">
        <v>74</v>
      </c>
      <c r="S81" t="s">
        <v>356</v>
      </c>
      <c r="T81" s="2">
        <f>salessheet[[#This Row],[Sales]]-5</f>
        <v>203.16</v>
      </c>
      <c r="U81" s="2">
        <v>208.16</v>
      </c>
      <c r="V81" s="2">
        <f>salessheet[[#This Row],[Sales]]-salessheet[[#This Row],[Purchasing Cost]]</f>
        <v>5</v>
      </c>
    </row>
    <row r="82" spans="1:22" x14ac:dyDescent="0.35">
      <c r="A82">
        <v>81</v>
      </c>
      <c r="B82" t="s">
        <v>350</v>
      </c>
      <c r="C82" s="1">
        <v>43075</v>
      </c>
      <c r="D82" s="1">
        <v>42901</v>
      </c>
      <c r="E82" t="str">
        <f>TEXT(salessheet[[#This Row],[Order Date]],"MMMM")</f>
        <v>December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t="s">
        <v>357</v>
      </c>
      <c r="P82" t="s">
        <v>42</v>
      </c>
      <c r="Q82" t="str">
        <f>TRIM(salessheet[[#This Row],[Category]])</f>
        <v>Office Supplies</v>
      </c>
      <c r="R82" t="s">
        <v>71</v>
      </c>
      <c r="S82" t="s">
        <v>358</v>
      </c>
      <c r="T82" s="2">
        <f>salessheet[[#This Row],[Sales]]-5</f>
        <v>11.739999999999998</v>
      </c>
      <c r="U82" s="2">
        <v>16.739999999999998</v>
      </c>
      <c r="V82" s="2">
        <f>salessheet[[#This Row],[Sales]]-salessheet[[#This Row],[Purchasing Cost]]</f>
        <v>5</v>
      </c>
    </row>
    <row r="83" spans="1:22" x14ac:dyDescent="0.35">
      <c r="A83">
        <v>82</v>
      </c>
      <c r="B83" t="s">
        <v>359</v>
      </c>
      <c r="C83" s="1">
        <v>42348</v>
      </c>
      <c r="D83" s="1">
        <v>42293</v>
      </c>
      <c r="E83" t="str">
        <f>TEXT(salessheet[[#This Row],[Order Date]],"MMMM")</f>
        <v>December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t="s">
        <v>362</v>
      </c>
      <c r="P83" t="s">
        <v>42</v>
      </c>
      <c r="Q83" t="str">
        <f>TRIM(salessheet[[#This Row],[Category]])</f>
        <v>Office Supplies</v>
      </c>
      <c r="R83" t="s">
        <v>64</v>
      </c>
      <c r="S83" t="s">
        <v>363</v>
      </c>
      <c r="T83" s="2">
        <f>salessheet[[#This Row],[Sales]]-5</f>
        <v>9.9</v>
      </c>
      <c r="U83" s="2">
        <v>14.9</v>
      </c>
      <c r="V83" s="2">
        <f>salessheet[[#This Row],[Sales]]-salessheet[[#This Row],[Purchasing Cost]]</f>
        <v>5</v>
      </c>
    </row>
    <row r="84" spans="1:22" x14ac:dyDescent="0.35">
      <c r="A84">
        <v>83</v>
      </c>
      <c r="B84" t="s">
        <v>359</v>
      </c>
      <c r="C84" s="1">
        <v>42348</v>
      </c>
      <c r="D84" s="1">
        <v>42293</v>
      </c>
      <c r="E84" t="str">
        <f>TEXT(salessheet[[#This Row],[Order Date]],"MMMM")</f>
        <v>December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t="s">
        <v>364</v>
      </c>
      <c r="P84" t="s">
        <v>42</v>
      </c>
      <c r="Q84" t="str">
        <f>TRIM(salessheet[[#This Row],[Category]])</f>
        <v>Office Supplies</v>
      </c>
      <c r="R84" t="s">
        <v>55</v>
      </c>
      <c r="S84" t="s">
        <v>365</v>
      </c>
      <c r="T84" s="2">
        <f>salessheet[[#This Row],[Sales]]-5</f>
        <v>16.39</v>
      </c>
      <c r="U84" s="2">
        <v>21.39</v>
      </c>
      <c r="V84" s="2">
        <f>salessheet[[#This Row],[Sales]]-salessheet[[#This Row],[Purchasing Cost]]</f>
        <v>5</v>
      </c>
    </row>
    <row r="85" spans="1:22" x14ac:dyDescent="0.35">
      <c r="A85">
        <v>84</v>
      </c>
      <c r="B85" t="s">
        <v>366</v>
      </c>
      <c r="C85" s="1">
        <v>42438</v>
      </c>
      <c r="D85" s="1">
        <v>42621</v>
      </c>
      <c r="E85" t="str">
        <f>TEXT(salessheet[[#This Row],[Order Date]],"MMMM")</f>
        <v>March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t="s">
        <v>370</v>
      </c>
      <c r="P85" t="s">
        <v>42</v>
      </c>
      <c r="Q85" t="str">
        <f>TRIM(salessheet[[#This Row],[Category]])</f>
        <v>Office Supplies</v>
      </c>
      <c r="R85" t="s">
        <v>169</v>
      </c>
      <c r="S85" t="s">
        <v>371</v>
      </c>
      <c r="T85" s="2">
        <f>salessheet[[#This Row],[Sales]]-5</f>
        <v>195.98400000000001</v>
      </c>
      <c r="U85" s="2">
        <v>200.98400000000001</v>
      </c>
      <c r="V85" s="2">
        <f>salessheet[[#This Row],[Sales]]-salessheet[[#This Row],[Purchasing Cost]]</f>
        <v>5</v>
      </c>
    </row>
    <row r="86" spans="1:22" x14ac:dyDescent="0.35">
      <c r="A86">
        <v>85</v>
      </c>
      <c r="B86" t="s">
        <v>372</v>
      </c>
      <c r="C86" s="1">
        <v>43417</v>
      </c>
      <c r="D86" s="1">
        <v>43420</v>
      </c>
      <c r="E86" t="str">
        <f>TEXT(salessheet[[#This Row],[Order Date]],"MMMM")</f>
        <v>November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t="s">
        <v>375</v>
      </c>
      <c r="P86" t="s">
        <v>42</v>
      </c>
      <c r="Q86" t="str">
        <f>TRIM(salessheet[[#This Row],[Category]])</f>
        <v>Office Supplies</v>
      </c>
      <c r="R86" t="s">
        <v>55</v>
      </c>
      <c r="S86" t="s">
        <v>376</v>
      </c>
      <c r="T86" s="2">
        <f>salessheet[[#This Row],[Sales]]-5</f>
        <v>225.376</v>
      </c>
      <c r="U86" s="2">
        <v>230.376</v>
      </c>
      <c r="V86" s="2">
        <f>salessheet[[#This Row],[Sales]]-salessheet[[#This Row],[Purchasing Cost]]</f>
        <v>5</v>
      </c>
    </row>
    <row r="87" spans="1:22" x14ac:dyDescent="0.35">
      <c r="A87">
        <v>86</v>
      </c>
      <c r="B87" t="s">
        <v>377</v>
      </c>
      <c r="C87" s="1">
        <v>43248</v>
      </c>
      <c r="D87" s="1">
        <v>43250</v>
      </c>
      <c r="E87" t="str">
        <f>TEXT(salessheet[[#This Row],[Order Date]],"MMMM")</f>
        <v>May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t="s">
        <v>380</v>
      </c>
      <c r="P87" t="s">
        <v>28</v>
      </c>
      <c r="Q87" t="str">
        <f>TRIM(salessheet[[#This Row],[Category]])</f>
        <v>Furniture</v>
      </c>
      <c r="R87" t="s">
        <v>32</v>
      </c>
      <c r="S87" t="s">
        <v>381</v>
      </c>
      <c r="T87" s="2">
        <f>salessheet[[#This Row],[Sales]]-5</f>
        <v>296.95999999999998</v>
      </c>
      <c r="U87" s="2">
        <v>301.95999999999998</v>
      </c>
      <c r="V87" s="2">
        <f>salessheet[[#This Row],[Sales]]-salessheet[[#This Row],[Purchasing Cost]]</f>
        <v>5</v>
      </c>
    </row>
    <row r="88" spans="1:22" x14ac:dyDescent="0.35">
      <c r="A88">
        <v>87</v>
      </c>
      <c r="B88" t="s">
        <v>382</v>
      </c>
      <c r="C88" s="1">
        <v>43399</v>
      </c>
      <c r="D88" s="1">
        <v>43406</v>
      </c>
      <c r="E88" t="str">
        <f>TEXT(salessheet[[#This Row],[Order Date]],"MMMM")</f>
        <v>October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t="s">
        <v>386</v>
      </c>
      <c r="P88" t="s">
        <v>67</v>
      </c>
      <c r="Q88" t="str">
        <f>TRIM(salessheet[[#This Row],[Category]])</f>
        <v>Technology</v>
      </c>
      <c r="R88" t="s">
        <v>157</v>
      </c>
      <c r="S88" t="s">
        <v>387</v>
      </c>
      <c r="T88" s="2">
        <f>salessheet[[#This Row],[Sales]]-5</f>
        <v>14.989999999999998</v>
      </c>
      <c r="U88" s="2">
        <v>19.989999999999998</v>
      </c>
      <c r="V88" s="2">
        <f>salessheet[[#This Row],[Sales]]-salessheet[[#This Row],[Purchasing Cost]]</f>
        <v>5</v>
      </c>
    </row>
    <row r="89" spans="1:22" x14ac:dyDescent="0.35">
      <c r="A89">
        <v>88</v>
      </c>
      <c r="B89" t="s">
        <v>382</v>
      </c>
      <c r="C89" s="1">
        <v>43399</v>
      </c>
      <c r="D89" s="1">
        <v>43406</v>
      </c>
      <c r="E89" t="str">
        <f>TEXT(salessheet[[#This Row],[Order Date]],"MMMM")</f>
        <v>October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t="s">
        <v>388</v>
      </c>
      <c r="P89" t="s">
        <v>42</v>
      </c>
      <c r="Q89" t="str">
        <f>TRIM(salessheet[[#This Row],[Category]])</f>
        <v>Office Supplies</v>
      </c>
      <c r="R89" t="s">
        <v>43</v>
      </c>
      <c r="S89" t="s">
        <v>389</v>
      </c>
      <c r="T89" s="2">
        <f>salessheet[[#This Row],[Sales]]-5</f>
        <v>1.1600000000000001</v>
      </c>
      <c r="U89" s="2">
        <v>6.16</v>
      </c>
      <c r="V89" s="2">
        <f>salessheet[[#This Row],[Sales]]-salessheet[[#This Row],[Purchasing Cost]]</f>
        <v>5</v>
      </c>
    </row>
    <row r="90" spans="1:22" x14ac:dyDescent="0.35">
      <c r="A90">
        <v>89</v>
      </c>
      <c r="B90" t="s">
        <v>390</v>
      </c>
      <c r="C90" s="1">
        <v>42859</v>
      </c>
      <c r="D90" s="1">
        <v>42835</v>
      </c>
      <c r="E90" t="str">
        <f>TEXT(salessheet[[#This Row],[Order Date]],"MMMM")</f>
        <v>May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t="s">
        <v>393</v>
      </c>
      <c r="P90" t="s">
        <v>42</v>
      </c>
      <c r="Q90" t="str">
        <f>TRIM(salessheet[[#This Row],[Category]])</f>
        <v>Office Supplies</v>
      </c>
      <c r="R90" t="s">
        <v>55</v>
      </c>
      <c r="S90" t="s">
        <v>394</v>
      </c>
      <c r="T90" s="2">
        <f>salessheet[[#This Row],[Sales]]-5</f>
        <v>153.36799999999999</v>
      </c>
      <c r="U90" s="2">
        <v>158.36799999999999</v>
      </c>
      <c r="V90" s="2">
        <f>salessheet[[#This Row],[Sales]]-salessheet[[#This Row],[Purchasing Cost]]</f>
        <v>5</v>
      </c>
    </row>
    <row r="91" spans="1:22" x14ac:dyDescent="0.35">
      <c r="A91">
        <v>90</v>
      </c>
      <c r="B91" t="s">
        <v>395</v>
      </c>
      <c r="C91" s="1">
        <v>42995</v>
      </c>
      <c r="D91" s="1">
        <v>43000</v>
      </c>
      <c r="E91" t="str">
        <f>TEXT(salessheet[[#This Row],[Order Date]],"MMMM")</f>
        <v>September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t="s">
        <v>398</v>
      </c>
      <c r="P91" t="s">
        <v>42</v>
      </c>
      <c r="Q91" t="str">
        <f>TRIM(salessheet[[#This Row],[Category]])</f>
        <v>Office Supplies</v>
      </c>
      <c r="R91" t="s">
        <v>64</v>
      </c>
      <c r="S91" t="s">
        <v>399</v>
      </c>
      <c r="T91" s="2">
        <f>salessheet[[#This Row],[Sales]]-5</f>
        <v>15.100000000000001</v>
      </c>
      <c r="U91" s="2">
        <v>20.100000000000001</v>
      </c>
      <c r="V91" s="2">
        <f>salessheet[[#This Row],[Sales]]-salessheet[[#This Row],[Purchasing Cost]]</f>
        <v>5</v>
      </c>
    </row>
    <row r="92" spans="1:22" x14ac:dyDescent="0.35">
      <c r="A92">
        <v>91</v>
      </c>
      <c r="B92" t="s">
        <v>395</v>
      </c>
      <c r="C92" s="1">
        <v>42995</v>
      </c>
      <c r="D92" s="1">
        <v>43000</v>
      </c>
      <c r="E92" t="str">
        <f>TEXT(salessheet[[#This Row],[Order Date]],"MMMM")</f>
        <v>September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t="s">
        <v>208</v>
      </c>
      <c r="P92" t="s">
        <v>67</v>
      </c>
      <c r="Q92" t="str">
        <f>TRIM(salessheet[[#This Row],[Category]])</f>
        <v>Technology</v>
      </c>
      <c r="R92" t="s">
        <v>68</v>
      </c>
      <c r="S92" t="s">
        <v>209</v>
      </c>
      <c r="T92" s="2">
        <f>salessheet[[#This Row],[Sales]]-5</f>
        <v>68.584000000000003</v>
      </c>
      <c r="U92" s="2">
        <v>73.584000000000003</v>
      </c>
      <c r="V92" s="2">
        <f>salessheet[[#This Row],[Sales]]-salessheet[[#This Row],[Purchasing Cost]]</f>
        <v>5</v>
      </c>
    </row>
    <row r="93" spans="1:22" x14ac:dyDescent="0.35">
      <c r="A93">
        <v>92</v>
      </c>
      <c r="B93" t="s">
        <v>395</v>
      </c>
      <c r="C93" s="1">
        <v>42995</v>
      </c>
      <c r="D93" s="1">
        <v>43000</v>
      </c>
      <c r="E93" t="str">
        <f>TEXT(salessheet[[#This Row],[Order Date]],"MMMM")</f>
        <v>September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t="s">
        <v>400</v>
      </c>
      <c r="P93" t="s">
        <v>42</v>
      </c>
      <c r="Q93" t="str">
        <f>TRIM(salessheet[[#This Row],[Category]])</f>
        <v>Office Supplies</v>
      </c>
      <c r="R93" t="s">
        <v>86</v>
      </c>
      <c r="S93" t="s">
        <v>401</v>
      </c>
      <c r="T93" s="2">
        <f>salessheet[[#This Row],[Sales]]-5</f>
        <v>1.4800000000000004</v>
      </c>
      <c r="U93" s="2">
        <v>6.48</v>
      </c>
      <c r="V93" s="2">
        <f>salessheet[[#This Row],[Sales]]-salessheet[[#This Row],[Purchasing Cost]]</f>
        <v>5</v>
      </c>
    </row>
    <row r="94" spans="1:22" x14ac:dyDescent="0.35">
      <c r="A94">
        <v>93</v>
      </c>
      <c r="B94" t="s">
        <v>402</v>
      </c>
      <c r="C94" s="1">
        <v>42400</v>
      </c>
      <c r="D94" s="1">
        <v>42405</v>
      </c>
      <c r="E94" t="str">
        <f>TEXT(salessheet[[#This Row],[Order Date]],"MMMM")</f>
        <v>January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t="s">
        <v>406</v>
      </c>
      <c r="P94" t="s">
        <v>42</v>
      </c>
      <c r="Q94" t="str">
        <f>TRIM(salessheet[[#This Row],[Category]])</f>
        <v>Office Supplies</v>
      </c>
      <c r="R94" t="s">
        <v>86</v>
      </c>
      <c r="S94" t="s">
        <v>407</v>
      </c>
      <c r="T94" s="2">
        <f>salessheet[[#This Row],[Sales]]-5</f>
        <v>7.9600000000000009</v>
      </c>
      <c r="U94" s="2">
        <v>12.96</v>
      </c>
      <c r="V94" s="2">
        <f>salessheet[[#This Row],[Sales]]-salessheet[[#This Row],[Purchasing Cost]]</f>
        <v>5</v>
      </c>
    </row>
    <row r="95" spans="1:22" x14ac:dyDescent="0.35">
      <c r="A95">
        <v>94</v>
      </c>
      <c r="B95" t="s">
        <v>402</v>
      </c>
      <c r="C95" s="1">
        <v>42400</v>
      </c>
      <c r="D95" s="1">
        <v>42405</v>
      </c>
      <c r="E95" t="str">
        <f>TEXT(salessheet[[#This Row],[Order Date]],"MMMM")</f>
        <v>January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t="s">
        <v>408</v>
      </c>
      <c r="P95" t="s">
        <v>28</v>
      </c>
      <c r="Q95" t="str">
        <f>TRIM(salessheet[[#This Row],[Category]])</f>
        <v>Furniture</v>
      </c>
      <c r="R95" t="s">
        <v>61</v>
      </c>
      <c r="S95" t="s">
        <v>409</v>
      </c>
      <c r="T95" s="2">
        <f>salessheet[[#This Row],[Sales]]-5</f>
        <v>48.34</v>
      </c>
      <c r="U95" s="2">
        <v>53.34</v>
      </c>
      <c r="V95" s="2">
        <f>salessheet[[#This Row],[Sales]]-salessheet[[#This Row],[Purchasing Cost]]</f>
        <v>5</v>
      </c>
    </row>
    <row r="96" spans="1:22" x14ac:dyDescent="0.35">
      <c r="A96">
        <v>95</v>
      </c>
      <c r="B96" t="s">
        <v>402</v>
      </c>
      <c r="C96" s="1">
        <v>42400</v>
      </c>
      <c r="D96" s="1">
        <v>42405</v>
      </c>
      <c r="E96" t="str">
        <f>TEXT(salessheet[[#This Row],[Order Date]],"MMMM")</f>
        <v>January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t="s">
        <v>410</v>
      </c>
      <c r="P96" t="s">
        <v>42</v>
      </c>
      <c r="Q96" t="str">
        <f>TRIM(salessheet[[#This Row],[Category]])</f>
        <v>Office Supplies</v>
      </c>
      <c r="R96" t="s">
        <v>71</v>
      </c>
      <c r="S96" t="s">
        <v>411</v>
      </c>
      <c r="T96" s="2">
        <f>salessheet[[#This Row],[Sales]]-5</f>
        <v>27.96</v>
      </c>
      <c r="U96" s="2">
        <v>32.96</v>
      </c>
      <c r="V96" s="2">
        <f>salessheet[[#This Row],[Sales]]-salessheet[[#This Row],[Purchasing Cost]]</f>
        <v>5</v>
      </c>
    </row>
    <row r="97" spans="1:22" x14ac:dyDescent="0.35">
      <c r="A97">
        <v>96</v>
      </c>
      <c r="B97" t="s">
        <v>412</v>
      </c>
      <c r="C97" s="1">
        <v>43262</v>
      </c>
      <c r="D97" s="1">
        <v>43416</v>
      </c>
      <c r="E97" t="str">
        <f>TEXT(salessheet[[#This Row],[Order Date]],"MMMM")</f>
        <v>June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t="s">
        <v>417</v>
      </c>
      <c r="P97" t="s">
        <v>42</v>
      </c>
      <c r="Q97" t="str">
        <f>TRIM(salessheet[[#This Row],[Category]])</f>
        <v>Office Supplies</v>
      </c>
      <c r="R97" t="s">
        <v>71</v>
      </c>
      <c r="S97" t="s">
        <v>418</v>
      </c>
      <c r="T97" s="2">
        <f>salessheet[[#This Row],[Sales]]-5</f>
        <v>0.68200000000000038</v>
      </c>
      <c r="U97" s="2">
        <v>5.6820000000000004</v>
      </c>
      <c r="V97" s="2">
        <f>salessheet[[#This Row],[Sales]]-salessheet[[#This Row],[Purchasing Cost]]</f>
        <v>5</v>
      </c>
    </row>
    <row r="98" spans="1:22" x14ac:dyDescent="0.35">
      <c r="A98">
        <v>97</v>
      </c>
      <c r="B98" t="s">
        <v>419</v>
      </c>
      <c r="C98" s="1">
        <v>43354</v>
      </c>
      <c r="D98" s="1">
        <v>43415</v>
      </c>
      <c r="E98" t="str">
        <f>TEXT(salessheet[[#This Row],[Order Date]],"MMMM")</f>
        <v>September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t="s">
        <v>422</v>
      </c>
      <c r="P98" t="s">
        <v>28</v>
      </c>
      <c r="Q98" t="str">
        <f>TRIM(salessheet[[#This Row],[Category]])</f>
        <v>Furniture</v>
      </c>
      <c r="R98" t="s">
        <v>61</v>
      </c>
      <c r="S98" t="s">
        <v>423</v>
      </c>
      <c r="T98" s="2">
        <f>salessheet[[#This Row],[Sales]]-5</f>
        <v>91.53</v>
      </c>
      <c r="U98" s="2">
        <v>96.53</v>
      </c>
      <c r="V98" s="2">
        <f>salessheet[[#This Row],[Sales]]-salessheet[[#This Row],[Purchasing Cost]]</f>
        <v>5</v>
      </c>
    </row>
    <row r="99" spans="1:22" x14ac:dyDescent="0.35">
      <c r="A99">
        <v>98</v>
      </c>
      <c r="B99" t="s">
        <v>424</v>
      </c>
      <c r="C99" s="1">
        <v>43268</v>
      </c>
      <c r="D99" s="1">
        <v>43271</v>
      </c>
      <c r="E99" t="str">
        <f>TEXT(salessheet[[#This Row],[Order Date]],"MMMM")</f>
        <v>June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t="s">
        <v>427</v>
      </c>
      <c r="P99" t="s">
        <v>42</v>
      </c>
      <c r="Q99" t="str">
        <f>TRIM(salessheet[[#This Row],[Category]])</f>
        <v>Office Supplies</v>
      </c>
      <c r="R99" t="s">
        <v>71</v>
      </c>
      <c r="S99" t="s">
        <v>428</v>
      </c>
      <c r="T99" s="2">
        <f>salessheet[[#This Row],[Sales]]-5</f>
        <v>46.311999999999998</v>
      </c>
      <c r="U99" s="2">
        <v>51.311999999999998</v>
      </c>
      <c r="V99" s="2">
        <f>salessheet[[#This Row],[Sales]]-salessheet[[#This Row],[Purchasing Cost]]</f>
        <v>5</v>
      </c>
    </row>
    <row r="100" spans="1:22" x14ac:dyDescent="0.35">
      <c r="A100">
        <v>99</v>
      </c>
      <c r="B100" t="s">
        <v>429</v>
      </c>
      <c r="C100" s="1">
        <v>42895</v>
      </c>
      <c r="D100" s="1">
        <v>42989</v>
      </c>
      <c r="E100" t="str">
        <f>TEXT(salessheet[[#This Row],[Order Date]],"MMMM")</f>
        <v>June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t="s">
        <v>433</v>
      </c>
      <c r="P100" t="s">
        <v>42</v>
      </c>
      <c r="Q100" t="str">
        <f>TRIM(salessheet[[#This Row],[Category]])</f>
        <v>Office Supplies</v>
      </c>
      <c r="R100" t="s">
        <v>74</v>
      </c>
      <c r="S100" t="s">
        <v>434</v>
      </c>
      <c r="T100" s="2">
        <f>salessheet[[#This Row],[Sales]]-5</f>
        <v>72.88</v>
      </c>
      <c r="U100" s="2">
        <v>77.88</v>
      </c>
      <c r="V100" s="2">
        <f>salessheet[[#This Row],[Sales]]-salessheet[[#This Row],[Purchasing Cost]]</f>
        <v>5</v>
      </c>
    </row>
    <row r="101" spans="1:22" x14ac:dyDescent="0.35">
      <c r="A101">
        <v>100</v>
      </c>
      <c r="B101" t="s">
        <v>435</v>
      </c>
      <c r="C101" s="1">
        <v>42976</v>
      </c>
      <c r="D101" s="1">
        <v>42980</v>
      </c>
      <c r="E101" t="str">
        <f>TEXT(salessheet[[#This Row],[Order Date]],"MMMM")</f>
        <v>August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t="s">
        <v>438</v>
      </c>
      <c r="P101" t="s">
        <v>42</v>
      </c>
      <c r="Q101" t="str">
        <f>TRIM(salessheet[[#This Row],[Category]])</f>
        <v>Office Supplies</v>
      </c>
      <c r="R101" t="s">
        <v>86</v>
      </c>
      <c r="S101" t="s">
        <v>439</v>
      </c>
      <c r="T101" s="2">
        <f>salessheet[[#This Row],[Sales]]-5</f>
        <v>59.623999999999995</v>
      </c>
      <c r="U101" s="2">
        <v>64.623999999999995</v>
      </c>
      <c r="V101" s="2">
        <f>salessheet[[#This Row],[Sales]]-salessheet[[#This Row],[Purchasing Cost]]</f>
        <v>5</v>
      </c>
    </row>
    <row r="102" spans="1:22" x14ac:dyDescent="0.35">
      <c r="A102">
        <v>101</v>
      </c>
      <c r="B102" t="s">
        <v>435</v>
      </c>
      <c r="C102" s="1">
        <v>42976</v>
      </c>
      <c r="D102" s="1">
        <v>42980</v>
      </c>
      <c r="E102" t="str">
        <f>TEXT(salessheet[[#This Row],[Order Date]],"MMMM")</f>
        <v>August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t="s">
        <v>440</v>
      </c>
      <c r="P102" t="s">
        <v>67</v>
      </c>
      <c r="Q102" t="str">
        <f>TRIM(salessheet[[#This Row],[Category]])</f>
        <v>Technology</v>
      </c>
      <c r="R102" t="s">
        <v>157</v>
      </c>
      <c r="S102" t="s">
        <v>441</v>
      </c>
      <c r="T102" s="2">
        <f>salessheet[[#This Row],[Sales]]-5</f>
        <v>90.975999999999999</v>
      </c>
      <c r="U102" s="2">
        <v>95.975999999999999</v>
      </c>
      <c r="V102" s="2">
        <f>salessheet[[#This Row],[Sales]]-salessheet[[#This Row],[Purchasing Cost]]</f>
        <v>5</v>
      </c>
    </row>
    <row r="103" spans="1:22" x14ac:dyDescent="0.35">
      <c r="A103">
        <v>102</v>
      </c>
      <c r="B103" t="s">
        <v>435</v>
      </c>
      <c r="C103" s="1">
        <v>42976</v>
      </c>
      <c r="D103" s="1">
        <v>42980</v>
      </c>
      <c r="E103" t="str">
        <f>TEXT(salessheet[[#This Row],[Order Date]],"MMMM")</f>
        <v>August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t="s">
        <v>442</v>
      </c>
      <c r="P103" t="s">
        <v>42</v>
      </c>
      <c r="Q103" t="str">
        <f>TRIM(salessheet[[#This Row],[Category]])</f>
        <v>Office Supplies</v>
      </c>
      <c r="R103" t="s">
        <v>71</v>
      </c>
      <c r="S103" t="s">
        <v>443</v>
      </c>
      <c r="T103" s="2">
        <f>salessheet[[#This Row],[Sales]]-5</f>
        <v>-3.2119999999999997</v>
      </c>
      <c r="U103" s="2">
        <v>1.788</v>
      </c>
      <c r="V103" s="2">
        <f>salessheet[[#This Row],[Sales]]-salessheet[[#This Row],[Purchasing Cost]]</f>
        <v>5</v>
      </c>
    </row>
    <row r="104" spans="1:22" x14ac:dyDescent="0.35">
      <c r="A104">
        <v>103</v>
      </c>
      <c r="B104" t="s">
        <v>444</v>
      </c>
      <c r="C104" s="1">
        <v>42747</v>
      </c>
      <c r="D104" s="1">
        <v>43073</v>
      </c>
      <c r="E104" t="str">
        <f>TEXT(salessheet[[#This Row],[Order Date]],"MMMM")</f>
        <v>January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t="s">
        <v>447</v>
      </c>
      <c r="P104" t="s">
        <v>42</v>
      </c>
      <c r="Q104" t="str">
        <f>TRIM(salessheet[[#This Row],[Category]])</f>
        <v>Office Supplies</v>
      </c>
      <c r="R104" t="s">
        <v>86</v>
      </c>
      <c r="S104" t="s">
        <v>448</v>
      </c>
      <c r="T104" s="2">
        <f>salessheet[[#This Row],[Sales]]-5</f>
        <v>18.920000000000002</v>
      </c>
      <c r="U104" s="2">
        <v>23.92</v>
      </c>
      <c r="V104" s="2">
        <f>salessheet[[#This Row],[Sales]]-salessheet[[#This Row],[Purchasing Cost]]</f>
        <v>5</v>
      </c>
    </row>
    <row r="105" spans="1:22" x14ac:dyDescent="0.35">
      <c r="A105">
        <v>104</v>
      </c>
      <c r="B105" t="s">
        <v>449</v>
      </c>
      <c r="C105" s="1">
        <v>42687</v>
      </c>
      <c r="D105" s="1">
        <v>42691</v>
      </c>
      <c r="E105" t="str">
        <f>TEXT(salessheet[[#This Row],[Order Date]],"MMMM")</f>
        <v>November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t="s">
        <v>454</v>
      </c>
      <c r="P105" t="s">
        <v>67</v>
      </c>
      <c r="Q105" t="str">
        <f>TRIM(salessheet[[#This Row],[Category]])</f>
        <v>Technology</v>
      </c>
      <c r="R105" t="s">
        <v>157</v>
      </c>
      <c r="S105" t="s">
        <v>455</v>
      </c>
      <c r="T105" s="2">
        <f>salessheet[[#This Row],[Sales]]-5</f>
        <v>233.89599999999999</v>
      </c>
      <c r="U105" s="2">
        <v>238.89599999999999</v>
      </c>
      <c r="V105" s="2">
        <f>salessheet[[#This Row],[Sales]]-salessheet[[#This Row],[Purchasing Cost]]</f>
        <v>5</v>
      </c>
    </row>
    <row r="106" spans="1:22" x14ac:dyDescent="0.35">
      <c r="A106">
        <v>105</v>
      </c>
      <c r="B106" t="s">
        <v>449</v>
      </c>
      <c r="C106" s="1">
        <v>42687</v>
      </c>
      <c r="D106" s="1">
        <v>42691</v>
      </c>
      <c r="E106" t="str">
        <f>TEXT(salessheet[[#This Row],[Order Date]],"MMMM")</f>
        <v>November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t="s">
        <v>456</v>
      </c>
      <c r="P106" t="s">
        <v>28</v>
      </c>
      <c r="Q106" t="str">
        <f>TRIM(salessheet[[#This Row],[Category]])</f>
        <v>Furniture</v>
      </c>
      <c r="R106" t="s">
        <v>61</v>
      </c>
      <c r="S106" t="s">
        <v>457</v>
      </c>
      <c r="T106" s="2">
        <f>salessheet[[#This Row],[Sales]]-5</f>
        <v>97.36</v>
      </c>
      <c r="U106" s="2">
        <v>102.36</v>
      </c>
      <c r="V106" s="2">
        <f>salessheet[[#This Row],[Sales]]-salessheet[[#This Row],[Purchasing Cost]]</f>
        <v>5</v>
      </c>
    </row>
    <row r="107" spans="1:22" x14ac:dyDescent="0.35">
      <c r="A107">
        <v>106</v>
      </c>
      <c r="B107" t="s">
        <v>449</v>
      </c>
      <c r="C107" s="1">
        <v>42687</v>
      </c>
      <c r="D107" s="1">
        <v>42691</v>
      </c>
      <c r="E107" t="str">
        <f>TEXT(salessheet[[#This Row],[Order Date]],"MMMM")</f>
        <v>November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t="s">
        <v>458</v>
      </c>
      <c r="P107" t="s">
        <v>42</v>
      </c>
      <c r="Q107" t="str">
        <f>TRIM(salessheet[[#This Row],[Category]])</f>
        <v>Office Supplies</v>
      </c>
      <c r="R107" t="s">
        <v>71</v>
      </c>
      <c r="S107" t="s">
        <v>459</v>
      </c>
      <c r="T107" s="2">
        <f>salessheet[[#This Row],[Sales]]-5</f>
        <v>31.881999999999998</v>
      </c>
      <c r="U107" s="2">
        <v>36.881999999999998</v>
      </c>
      <c r="V107" s="2">
        <f>salessheet[[#This Row],[Sales]]-salessheet[[#This Row],[Purchasing Cost]]</f>
        <v>5</v>
      </c>
    </row>
    <row r="108" spans="1:22" x14ac:dyDescent="0.35">
      <c r="A108">
        <v>107</v>
      </c>
      <c r="B108" t="s">
        <v>460</v>
      </c>
      <c r="C108" s="1">
        <v>43427</v>
      </c>
      <c r="D108" s="1">
        <v>43432</v>
      </c>
      <c r="E108" t="str">
        <f>TEXT(salessheet[[#This Row],[Order Date]],"MMMM")</f>
        <v>November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t="s">
        <v>464</v>
      </c>
      <c r="P108" t="s">
        <v>67</v>
      </c>
      <c r="Q108" t="str">
        <f>TRIM(salessheet[[#This Row],[Category]])</f>
        <v>Technology</v>
      </c>
      <c r="R108" t="s">
        <v>157</v>
      </c>
      <c r="S108" t="s">
        <v>465</v>
      </c>
      <c r="T108" s="2">
        <f>salessheet[[#This Row],[Sales]]-5</f>
        <v>69.111999999999995</v>
      </c>
      <c r="U108" s="2">
        <v>74.111999999999995</v>
      </c>
      <c r="V108" s="2">
        <f>salessheet[[#This Row],[Sales]]-salessheet[[#This Row],[Purchasing Cost]]</f>
        <v>5</v>
      </c>
    </row>
    <row r="109" spans="1:22" x14ac:dyDescent="0.35">
      <c r="A109">
        <v>108</v>
      </c>
      <c r="B109" t="s">
        <v>460</v>
      </c>
      <c r="C109" s="1">
        <v>43427</v>
      </c>
      <c r="D109" s="1">
        <v>43432</v>
      </c>
      <c r="E109" t="str">
        <f>TEXT(salessheet[[#This Row],[Order Date]],"MMMM")</f>
        <v>November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t="s">
        <v>466</v>
      </c>
      <c r="P109" t="s">
        <v>67</v>
      </c>
      <c r="Q109" t="str">
        <f>TRIM(salessheet[[#This Row],[Category]])</f>
        <v>Technology</v>
      </c>
      <c r="R109" t="s">
        <v>68</v>
      </c>
      <c r="S109" t="s">
        <v>467</v>
      </c>
      <c r="T109" s="2">
        <f>salessheet[[#This Row],[Sales]]-5</f>
        <v>22.992000000000001</v>
      </c>
      <c r="U109" s="2">
        <v>27.992000000000001</v>
      </c>
      <c r="V109" s="2">
        <f>salessheet[[#This Row],[Sales]]-salessheet[[#This Row],[Purchasing Cost]]</f>
        <v>5</v>
      </c>
    </row>
    <row r="110" spans="1:22" x14ac:dyDescent="0.35">
      <c r="A110">
        <v>109</v>
      </c>
      <c r="B110" t="s">
        <v>460</v>
      </c>
      <c r="C110" s="1">
        <v>43427</v>
      </c>
      <c r="D110" s="1">
        <v>43432</v>
      </c>
      <c r="E110" t="str">
        <f>TEXT(salessheet[[#This Row],[Order Date]],"MMMM")</f>
        <v>November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t="s">
        <v>468</v>
      </c>
      <c r="P110" t="s">
        <v>42</v>
      </c>
      <c r="Q110" t="str">
        <f>TRIM(salessheet[[#This Row],[Category]])</f>
        <v>Office Supplies</v>
      </c>
      <c r="R110" t="s">
        <v>64</v>
      </c>
      <c r="S110" t="s">
        <v>469</v>
      </c>
      <c r="T110" s="2">
        <f>salessheet[[#This Row],[Sales]]-5</f>
        <v>-1.6960000000000002</v>
      </c>
      <c r="U110" s="2">
        <v>3.3039999999999998</v>
      </c>
      <c r="V110" s="2">
        <f>salessheet[[#This Row],[Sales]]-salessheet[[#This Row],[Purchasing Cost]]</f>
        <v>5</v>
      </c>
    </row>
    <row r="111" spans="1:22" x14ac:dyDescent="0.35">
      <c r="A111">
        <v>110</v>
      </c>
      <c r="B111" t="s">
        <v>470</v>
      </c>
      <c r="C111" s="1">
        <v>42658</v>
      </c>
      <c r="D111" s="1">
        <v>42663</v>
      </c>
      <c r="E111" t="str">
        <f>TEXT(salessheet[[#This Row],[Order Date]],"MMMM")</f>
        <v>October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t="s">
        <v>474</v>
      </c>
      <c r="P111" t="s">
        <v>67</v>
      </c>
      <c r="Q111" t="str">
        <f>TRIM(salessheet[[#This Row],[Category]])</f>
        <v>Technology</v>
      </c>
      <c r="R111" t="s">
        <v>157</v>
      </c>
      <c r="S111" t="s">
        <v>475</v>
      </c>
      <c r="T111" s="2">
        <f>salessheet[[#This Row],[Sales]]-5</f>
        <v>334.96</v>
      </c>
      <c r="U111" s="2">
        <v>339.96</v>
      </c>
      <c r="V111" s="2">
        <f>salessheet[[#This Row],[Sales]]-salessheet[[#This Row],[Purchasing Cost]]</f>
        <v>5</v>
      </c>
    </row>
    <row r="112" spans="1:22" x14ac:dyDescent="0.35">
      <c r="A112">
        <v>111</v>
      </c>
      <c r="B112" t="s">
        <v>476</v>
      </c>
      <c r="C112" s="1">
        <v>43459</v>
      </c>
      <c r="D112" s="1">
        <v>43464</v>
      </c>
      <c r="E112" t="str">
        <f>TEXT(salessheet[[#This Row],[Order Date]],"MMMM")</f>
        <v>December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t="s">
        <v>479</v>
      </c>
      <c r="P112" t="s">
        <v>28</v>
      </c>
      <c r="Q112" t="str">
        <f>TRIM(salessheet[[#This Row],[Category]])</f>
        <v>Furniture</v>
      </c>
      <c r="R112" t="s">
        <v>61</v>
      </c>
      <c r="S112" t="s">
        <v>480</v>
      </c>
      <c r="T112" s="2">
        <f>salessheet[[#This Row],[Sales]]-5</f>
        <v>36.96</v>
      </c>
      <c r="U112" s="2">
        <v>41.96</v>
      </c>
      <c r="V112" s="2">
        <f>salessheet[[#This Row],[Sales]]-salessheet[[#This Row],[Purchasing Cost]]</f>
        <v>5</v>
      </c>
    </row>
    <row r="113" spans="1:22" x14ac:dyDescent="0.35">
      <c r="A113">
        <v>112</v>
      </c>
      <c r="B113" t="s">
        <v>481</v>
      </c>
      <c r="C113" s="1">
        <v>42805</v>
      </c>
      <c r="D113" s="1">
        <v>43049</v>
      </c>
      <c r="E113" t="str">
        <f>TEXT(salessheet[[#This Row],[Order Date]],"MMMM")</f>
        <v>March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t="s">
        <v>486</v>
      </c>
      <c r="P113" t="s">
        <v>42</v>
      </c>
      <c r="Q113" t="str">
        <f>TRIM(salessheet[[#This Row],[Category]])</f>
        <v>Office Supplies</v>
      </c>
      <c r="R113" t="s">
        <v>64</v>
      </c>
      <c r="S113" t="s">
        <v>487</v>
      </c>
      <c r="T113" s="2">
        <f>salessheet[[#This Row],[Sales]]-5</f>
        <v>70.959999999999994</v>
      </c>
      <c r="U113" s="2">
        <v>75.959999999999994</v>
      </c>
      <c r="V113" s="2">
        <f>salessheet[[#This Row],[Sales]]-salessheet[[#This Row],[Purchasing Cost]]</f>
        <v>5</v>
      </c>
    </row>
    <row r="114" spans="1:22" x14ac:dyDescent="0.35">
      <c r="A114">
        <v>113</v>
      </c>
      <c r="B114" t="s">
        <v>481</v>
      </c>
      <c r="C114" s="1">
        <v>42805</v>
      </c>
      <c r="D114" s="1">
        <v>43049</v>
      </c>
      <c r="E114" t="str">
        <f>TEXT(salessheet[[#This Row],[Order Date]],"MMMM")</f>
        <v>March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t="s">
        <v>488</v>
      </c>
      <c r="P114" t="s">
        <v>42</v>
      </c>
      <c r="Q114" t="str">
        <f>TRIM(salessheet[[#This Row],[Category]])</f>
        <v>Office Supplies</v>
      </c>
      <c r="R114" t="s">
        <v>71</v>
      </c>
      <c r="S114" t="s">
        <v>489</v>
      </c>
      <c r="T114" s="2">
        <f>salessheet[[#This Row],[Sales]]-5</f>
        <v>22.24</v>
      </c>
      <c r="U114" s="2">
        <v>27.24</v>
      </c>
      <c r="V114" s="2">
        <f>salessheet[[#This Row],[Sales]]-salessheet[[#This Row],[Purchasing Cost]]</f>
        <v>5</v>
      </c>
    </row>
    <row r="115" spans="1:22" x14ac:dyDescent="0.35">
      <c r="A115">
        <v>114</v>
      </c>
      <c r="B115" t="s">
        <v>490</v>
      </c>
      <c r="C115" s="1">
        <v>42241</v>
      </c>
      <c r="D115" s="1">
        <v>42243</v>
      </c>
      <c r="E115" t="str">
        <f>TEXT(salessheet[[#This Row],[Order Date]],"MMMM")</f>
        <v>August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t="s">
        <v>495</v>
      </c>
      <c r="P115" t="s">
        <v>42</v>
      </c>
      <c r="Q115" t="str">
        <f>TRIM(salessheet[[#This Row],[Category]])</f>
        <v>Office Supplies</v>
      </c>
      <c r="R115" t="s">
        <v>265</v>
      </c>
      <c r="S115" t="s">
        <v>496</v>
      </c>
      <c r="T115" s="2">
        <f>salessheet[[#This Row],[Sales]]-5</f>
        <v>35.095999999999997</v>
      </c>
      <c r="U115" s="2">
        <v>40.095999999999997</v>
      </c>
      <c r="V115" s="2">
        <f>salessheet[[#This Row],[Sales]]-salessheet[[#This Row],[Purchasing Cost]]</f>
        <v>5</v>
      </c>
    </row>
    <row r="116" spans="1:22" x14ac:dyDescent="0.35">
      <c r="A116">
        <v>115</v>
      </c>
      <c r="B116" t="s">
        <v>490</v>
      </c>
      <c r="C116" s="1">
        <v>42241</v>
      </c>
      <c r="D116" s="1">
        <v>42243</v>
      </c>
      <c r="E116" t="str">
        <f>TEXT(salessheet[[#This Row],[Order Date]],"MMMM")</f>
        <v>August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t="s">
        <v>497</v>
      </c>
      <c r="P116" t="s">
        <v>42</v>
      </c>
      <c r="Q116" t="str">
        <f>TRIM(salessheet[[#This Row],[Category]])</f>
        <v>Office Supplies</v>
      </c>
      <c r="R116" t="s">
        <v>169</v>
      </c>
      <c r="S116" t="s">
        <v>498</v>
      </c>
      <c r="T116" s="2">
        <f>salessheet[[#This Row],[Sales]]-5</f>
        <v>-0.28000000000000025</v>
      </c>
      <c r="U116" s="2">
        <v>4.72</v>
      </c>
      <c r="V116" s="2">
        <f>salessheet[[#This Row],[Sales]]-salessheet[[#This Row],[Purchasing Cost]]</f>
        <v>5</v>
      </c>
    </row>
    <row r="117" spans="1:22" x14ac:dyDescent="0.35">
      <c r="A117">
        <v>116</v>
      </c>
      <c r="B117" t="s">
        <v>490</v>
      </c>
      <c r="C117" s="1">
        <v>42241</v>
      </c>
      <c r="D117" s="1">
        <v>42243</v>
      </c>
      <c r="E117" t="str">
        <f>TEXT(salessheet[[#This Row],[Order Date]],"MMMM")</f>
        <v>August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t="s">
        <v>499</v>
      </c>
      <c r="P117" t="s">
        <v>42</v>
      </c>
      <c r="Q117" t="str">
        <f>TRIM(salessheet[[#This Row],[Category]])</f>
        <v>Office Supplies</v>
      </c>
      <c r="R117" t="s">
        <v>86</v>
      </c>
      <c r="S117" t="s">
        <v>500</v>
      </c>
      <c r="T117" s="2">
        <f>salessheet[[#This Row],[Sales]]-5</f>
        <v>18.975999999999999</v>
      </c>
      <c r="U117" s="2">
        <v>23.975999999999999</v>
      </c>
      <c r="V117" s="2">
        <f>salessheet[[#This Row],[Sales]]-salessheet[[#This Row],[Purchasing Cost]]</f>
        <v>5</v>
      </c>
    </row>
    <row r="118" spans="1:22" x14ac:dyDescent="0.35">
      <c r="A118">
        <v>117</v>
      </c>
      <c r="B118" t="s">
        <v>490</v>
      </c>
      <c r="C118" s="1">
        <v>42241</v>
      </c>
      <c r="D118" s="1">
        <v>42243</v>
      </c>
      <c r="E118" t="str">
        <f>TEXT(salessheet[[#This Row],[Order Date]],"MMMM")</f>
        <v>August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t="s">
        <v>501</v>
      </c>
      <c r="P118" t="s">
        <v>42</v>
      </c>
      <c r="Q118" t="str">
        <f>TRIM(salessheet[[#This Row],[Category]])</f>
        <v>Office Supplies</v>
      </c>
      <c r="R118" t="s">
        <v>169</v>
      </c>
      <c r="S118" t="s">
        <v>502</v>
      </c>
      <c r="T118" s="2">
        <f>salessheet[[#This Row],[Sales]]-5</f>
        <v>125.464</v>
      </c>
      <c r="U118" s="2">
        <v>130.464</v>
      </c>
      <c r="V118" s="2">
        <f>salessheet[[#This Row],[Sales]]-salessheet[[#This Row],[Purchasing Cost]]</f>
        <v>5</v>
      </c>
    </row>
    <row r="119" spans="1:22" x14ac:dyDescent="0.35">
      <c r="A119">
        <v>118</v>
      </c>
      <c r="B119" t="s">
        <v>503</v>
      </c>
      <c r="C119" s="1">
        <v>42403</v>
      </c>
      <c r="D119" s="1">
        <v>42435</v>
      </c>
      <c r="E119" t="str">
        <f>TEXT(salessheet[[#This Row],[Order Date]],"MMMM")</f>
        <v>February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t="s">
        <v>506</v>
      </c>
      <c r="P119" t="s">
        <v>28</v>
      </c>
      <c r="Q119" t="str">
        <f>TRIM(salessheet[[#This Row],[Category]])</f>
        <v>Furniture</v>
      </c>
      <c r="R119" t="s">
        <v>52</v>
      </c>
      <c r="S119" t="s">
        <v>507</v>
      </c>
      <c r="T119" s="2">
        <f>salessheet[[#This Row],[Sales]]-5</f>
        <v>782.53</v>
      </c>
      <c r="U119" s="2">
        <v>787.53</v>
      </c>
      <c r="V119" s="2">
        <f>salessheet[[#This Row],[Sales]]-salessheet[[#This Row],[Purchasing Cost]]</f>
        <v>5</v>
      </c>
    </row>
    <row r="120" spans="1:22" x14ac:dyDescent="0.35">
      <c r="A120">
        <v>119</v>
      </c>
      <c r="B120" t="s">
        <v>508</v>
      </c>
      <c r="C120" s="1">
        <v>42494</v>
      </c>
      <c r="D120" s="1">
        <v>42470</v>
      </c>
      <c r="E120" t="str">
        <f>TEXT(salessheet[[#This Row],[Order Date]],"MMMM")</f>
        <v>May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t="s">
        <v>512</v>
      </c>
      <c r="P120" t="s">
        <v>42</v>
      </c>
      <c r="Q120" t="str">
        <f>TRIM(salessheet[[#This Row],[Category]])</f>
        <v>Office Supplies</v>
      </c>
      <c r="R120" t="s">
        <v>71</v>
      </c>
      <c r="S120" t="s">
        <v>513</v>
      </c>
      <c r="T120" s="2">
        <f>salessheet[[#This Row],[Sales]]-5</f>
        <v>152.79400000000001</v>
      </c>
      <c r="U120" s="2">
        <v>157.79400000000001</v>
      </c>
      <c r="V120" s="2">
        <f>salessheet[[#This Row],[Sales]]-salessheet[[#This Row],[Purchasing Cost]]</f>
        <v>5</v>
      </c>
    </row>
    <row r="121" spans="1:22" x14ac:dyDescent="0.35">
      <c r="A121">
        <v>120</v>
      </c>
      <c r="B121" t="s">
        <v>514</v>
      </c>
      <c r="C121" s="1">
        <v>43075</v>
      </c>
      <c r="D121" s="1">
        <v>42901</v>
      </c>
      <c r="E121" t="str">
        <f>TEXT(salessheet[[#This Row],[Order Date]],"MMMM")</f>
        <v>December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t="s">
        <v>518</v>
      </c>
      <c r="P121" t="s">
        <v>28</v>
      </c>
      <c r="Q121" t="str">
        <f>TRIM(salessheet[[#This Row],[Category]])</f>
        <v>Furniture</v>
      </c>
      <c r="R121" t="s">
        <v>61</v>
      </c>
      <c r="S121" t="s">
        <v>519</v>
      </c>
      <c r="T121" s="2">
        <f>salessheet[[#This Row],[Sales]]-5</f>
        <v>42.04</v>
      </c>
      <c r="U121" s="2">
        <v>47.04</v>
      </c>
      <c r="V121" s="2">
        <f>salessheet[[#This Row],[Sales]]-salessheet[[#This Row],[Purchasing Cost]]</f>
        <v>5</v>
      </c>
    </row>
    <row r="122" spans="1:22" x14ac:dyDescent="0.35">
      <c r="A122">
        <v>121</v>
      </c>
      <c r="B122" t="s">
        <v>514</v>
      </c>
      <c r="C122" s="1">
        <v>43075</v>
      </c>
      <c r="D122" s="1">
        <v>42901</v>
      </c>
      <c r="E122" t="str">
        <f>TEXT(salessheet[[#This Row],[Order Date]],"MMMM")</f>
        <v>December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t="s">
        <v>70</v>
      </c>
      <c r="P122" t="s">
        <v>42</v>
      </c>
      <c r="Q122" t="str">
        <f>TRIM(salessheet[[#This Row],[Category]])</f>
        <v>Office Supplies</v>
      </c>
      <c r="R122" t="s">
        <v>71</v>
      </c>
      <c r="S122" t="s">
        <v>72</v>
      </c>
      <c r="T122" s="2">
        <f>salessheet[[#This Row],[Sales]]-5</f>
        <v>25.84</v>
      </c>
      <c r="U122" s="2">
        <v>30.84</v>
      </c>
      <c r="V122" s="2">
        <f>salessheet[[#This Row],[Sales]]-salessheet[[#This Row],[Purchasing Cost]]</f>
        <v>5</v>
      </c>
    </row>
    <row r="123" spans="1:22" x14ac:dyDescent="0.35">
      <c r="A123">
        <v>122</v>
      </c>
      <c r="B123" t="s">
        <v>514</v>
      </c>
      <c r="C123" s="1">
        <v>43075</v>
      </c>
      <c r="D123" s="1">
        <v>42901</v>
      </c>
      <c r="E123" t="str">
        <f>TEXT(salessheet[[#This Row],[Order Date]],"MMMM")</f>
        <v>December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t="s">
        <v>520</v>
      </c>
      <c r="P123" t="s">
        <v>42</v>
      </c>
      <c r="Q123" t="str">
        <f>TRIM(salessheet[[#This Row],[Category]])</f>
        <v>Office Supplies</v>
      </c>
      <c r="R123" t="s">
        <v>55</v>
      </c>
      <c r="S123" t="s">
        <v>521</v>
      </c>
      <c r="T123" s="2">
        <f>salessheet[[#This Row],[Sales]]-5</f>
        <v>221.56</v>
      </c>
      <c r="U123" s="2">
        <v>226.56</v>
      </c>
      <c r="V123" s="2">
        <f>salessheet[[#This Row],[Sales]]-salessheet[[#This Row],[Purchasing Cost]]</f>
        <v>5</v>
      </c>
    </row>
    <row r="124" spans="1:22" x14ac:dyDescent="0.35">
      <c r="A124">
        <v>123</v>
      </c>
      <c r="B124" t="s">
        <v>514</v>
      </c>
      <c r="C124" s="1">
        <v>43075</v>
      </c>
      <c r="D124" s="1">
        <v>42901</v>
      </c>
      <c r="E124" t="str">
        <f>TEXT(salessheet[[#This Row],[Order Date]],"MMMM")</f>
        <v>December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t="s">
        <v>522</v>
      </c>
      <c r="P124" t="s">
        <v>42</v>
      </c>
      <c r="Q124" t="str">
        <f>TRIM(salessheet[[#This Row],[Category]])</f>
        <v>Office Supplies</v>
      </c>
      <c r="R124" t="s">
        <v>169</v>
      </c>
      <c r="S124" t="s">
        <v>523</v>
      </c>
      <c r="T124" s="2">
        <f>salessheet[[#This Row],[Sales]]-5</f>
        <v>110.02</v>
      </c>
      <c r="U124" s="2">
        <v>115.02</v>
      </c>
      <c r="V124" s="2">
        <f>salessheet[[#This Row],[Sales]]-salessheet[[#This Row],[Purchasing Cost]]</f>
        <v>5</v>
      </c>
    </row>
    <row r="125" spans="1:22" x14ac:dyDescent="0.35">
      <c r="A125">
        <v>124</v>
      </c>
      <c r="B125" t="s">
        <v>514</v>
      </c>
      <c r="C125" s="1">
        <v>43075</v>
      </c>
      <c r="D125" s="1">
        <v>42901</v>
      </c>
      <c r="E125" t="str">
        <f>TEXT(salessheet[[#This Row],[Order Date]],"MMMM")</f>
        <v>December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t="s">
        <v>524</v>
      </c>
      <c r="P125" t="s">
        <v>67</v>
      </c>
      <c r="Q125" t="str">
        <f>TRIM(salessheet[[#This Row],[Category]])</f>
        <v>Technology</v>
      </c>
      <c r="R125" t="s">
        <v>68</v>
      </c>
      <c r="S125" t="s">
        <v>525</v>
      </c>
      <c r="T125" s="2">
        <f>salessheet[[#This Row],[Sales]]-5</f>
        <v>63.040000000000006</v>
      </c>
      <c r="U125" s="2">
        <v>68.040000000000006</v>
      </c>
      <c r="V125" s="2">
        <f>salessheet[[#This Row],[Sales]]-salessheet[[#This Row],[Purchasing Cost]]</f>
        <v>5</v>
      </c>
    </row>
    <row r="126" spans="1:22" x14ac:dyDescent="0.35">
      <c r="A126">
        <v>125</v>
      </c>
      <c r="B126" t="s">
        <v>526</v>
      </c>
      <c r="C126" s="1">
        <v>42364</v>
      </c>
      <c r="D126" s="1">
        <v>42366</v>
      </c>
      <c r="E126" t="str">
        <f>TEXT(salessheet[[#This Row],[Order Date]],"MMMM")</f>
        <v>December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t="s">
        <v>529</v>
      </c>
      <c r="P126" t="s">
        <v>28</v>
      </c>
      <c r="Q126" t="str">
        <f>TRIM(salessheet[[#This Row],[Category]])</f>
        <v>Furniture</v>
      </c>
      <c r="R126" t="s">
        <v>32</v>
      </c>
      <c r="S126" t="s">
        <v>530</v>
      </c>
      <c r="T126" s="2">
        <f>salessheet[[#This Row],[Sales]]-5</f>
        <v>595.55799999999999</v>
      </c>
      <c r="U126" s="2">
        <v>600.55799999999999</v>
      </c>
      <c r="V126" s="2">
        <f>salessheet[[#This Row],[Sales]]-salessheet[[#This Row],[Purchasing Cost]]</f>
        <v>5</v>
      </c>
    </row>
    <row r="127" spans="1:22" x14ac:dyDescent="0.35">
      <c r="A127">
        <v>126</v>
      </c>
      <c r="B127" t="s">
        <v>531</v>
      </c>
      <c r="C127" s="1">
        <v>42267</v>
      </c>
      <c r="D127" s="1">
        <v>42272</v>
      </c>
      <c r="E127" t="str">
        <f>TEXT(salessheet[[#This Row],[Order Date]],"MMMM")</f>
        <v>September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t="s">
        <v>535</v>
      </c>
      <c r="P127" t="s">
        <v>28</v>
      </c>
      <c r="Q127" t="str">
        <f>TRIM(salessheet[[#This Row],[Category]])</f>
        <v>Furniture</v>
      </c>
      <c r="R127" t="s">
        <v>52</v>
      </c>
      <c r="S127" t="s">
        <v>536</v>
      </c>
      <c r="T127" s="2">
        <f>salessheet[[#This Row],[Sales]]-5</f>
        <v>612.70000000000005</v>
      </c>
      <c r="U127" s="2">
        <v>617.70000000000005</v>
      </c>
      <c r="V127" s="2">
        <f>salessheet[[#This Row],[Sales]]-salessheet[[#This Row],[Purchasing Cost]]</f>
        <v>5</v>
      </c>
    </row>
    <row r="128" spans="1:22" x14ac:dyDescent="0.35">
      <c r="A128">
        <v>127</v>
      </c>
      <c r="B128" t="s">
        <v>537</v>
      </c>
      <c r="C128" s="1">
        <v>43231</v>
      </c>
      <c r="D128" s="1">
        <v>43416</v>
      </c>
      <c r="E128" t="str">
        <f>TEXT(salessheet[[#This Row],[Order Date]],"MMMM")</f>
        <v>May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t="s">
        <v>541</v>
      </c>
      <c r="P128" t="s">
        <v>42</v>
      </c>
      <c r="Q128" t="str">
        <f>TRIM(salessheet[[#This Row],[Category]])</f>
        <v>Office Supplies</v>
      </c>
      <c r="R128" t="s">
        <v>71</v>
      </c>
      <c r="S128" t="s">
        <v>542</v>
      </c>
      <c r="T128" s="2">
        <f>salessheet[[#This Row],[Sales]]-5</f>
        <v>-2.6120000000000001</v>
      </c>
      <c r="U128" s="2">
        <v>2.3879999999999999</v>
      </c>
      <c r="V128" s="2">
        <f>salessheet[[#This Row],[Sales]]-salessheet[[#This Row],[Purchasing Cost]]</f>
        <v>5</v>
      </c>
    </row>
    <row r="129" spans="1:22" x14ac:dyDescent="0.35">
      <c r="A129">
        <v>128</v>
      </c>
      <c r="B129" t="s">
        <v>537</v>
      </c>
      <c r="C129" s="1">
        <v>43231</v>
      </c>
      <c r="D129" s="1">
        <v>43416</v>
      </c>
      <c r="E129" t="str">
        <f>TEXT(salessheet[[#This Row],[Order Date]],"MMMM")</f>
        <v>May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t="s">
        <v>543</v>
      </c>
      <c r="P129" t="s">
        <v>42</v>
      </c>
      <c r="Q129" t="str">
        <f>TRIM(salessheet[[#This Row],[Category]])</f>
        <v>Office Supplies</v>
      </c>
      <c r="R129" t="s">
        <v>55</v>
      </c>
      <c r="S129" t="s">
        <v>544</v>
      </c>
      <c r="T129" s="2">
        <f>salessheet[[#This Row],[Sales]]-5</f>
        <v>238.99199999999999</v>
      </c>
      <c r="U129" s="2">
        <v>243.99199999999999</v>
      </c>
      <c r="V129" s="2">
        <f>salessheet[[#This Row],[Sales]]-salessheet[[#This Row],[Purchasing Cost]]</f>
        <v>5</v>
      </c>
    </row>
    <row r="130" spans="1:22" x14ac:dyDescent="0.35">
      <c r="A130">
        <v>129</v>
      </c>
      <c r="B130" t="s">
        <v>545</v>
      </c>
      <c r="C130" s="1">
        <v>42897</v>
      </c>
      <c r="D130" s="1">
        <v>43049</v>
      </c>
      <c r="E130" t="str">
        <f>TEXT(salessheet[[#This Row],[Order Date]],"MMMM")</f>
        <v>June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t="s">
        <v>300</v>
      </c>
      <c r="P130" t="s">
        <v>28</v>
      </c>
      <c r="Q130" t="str">
        <f>TRIM(salessheet[[#This Row],[Category]])</f>
        <v>Furniture</v>
      </c>
      <c r="R130" t="s">
        <v>32</v>
      </c>
      <c r="S130" t="s">
        <v>548</v>
      </c>
      <c r="T130" s="2">
        <f>salessheet[[#This Row],[Sales]]-5</f>
        <v>76.424000000000007</v>
      </c>
      <c r="U130" s="2">
        <v>81.424000000000007</v>
      </c>
      <c r="V130" s="2">
        <f>salessheet[[#This Row],[Sales]]-salessheet[[#This Row],[Purchasing Cost]]</f>
        <v>5</v>
      </c>
    </row>
    <row r="131" spans="1:22" x14ac:dyDescent="0.35">
      <c r="A131">
        <v>130</v>
      </c>
      <c r="B131" t="s">
        <v>545</v>
      </c>
      <c r="C131" s="1">
        <v>42897</v>
      </c>
      <c r="D131" s="1">
        <v>43049</v>
      </c>
      <c r="E131" t="str">
        <f>TEXT(salessheet[[#This Row],[Order Date]],"MMMM")</f>
        <v>June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t="s">
        <v>549</v>
      </c>
      <c r="P131" t="s">
        <v>28</v>
      </c>
      <c r="Q131" t="str">
        <f>TRIM(salessheet[[#This Row],[Category]])</f>
        <v>Furniture</v>
      </c>
      <c r="R131" t="s">
        <v>61</v>
      </c>
      <c r="S131" t="s">
        <v>550</v>
      </c>
      <c r="T131" s="2">
        <f>salessheet[[#This Row],[Sales]]-5</f>
        <v>233.56</v>
      </c>
      <c r="U131" s="2">
        <v>238.56</v>
      </c>
      <c r="V131" s="2">
        <f>salessheet[[#This Row],[Sales]]-salessheet[[#This Row],[Purchasing Cost]]</f>
        <v>5</v>
      </c>
    </row>
    <row r="132" spans="1:22" x14ac:dyDescent="0.35">
      <c r="A132">
        <v>131</v>
      </c>
      <c r="B132" t="s">
        <v>551</v>
      </c>
      <c r="C132" s="1">
        <v>43133</v>
      </c>
      <c r="D132" s="1">
        <v>43136</v>
      </c>
      <c r="E132" t="str">
        <f>TEXT(salessheet[[#This Row],[Order Date]],"MMMM")</f>
        <v>February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t="s">
        <v>554</v>
      </c>
      <c r="P132" t="s">
        <v>67</v>
      </c>
      <c r="Q132" t="str">
        <f>TRIM(salessheet[[#This Row],[Category]])</f>
        <v>Technology</v>
      </c>
      <c r="R132" t="s">
        <v>68</v>
      </c>
      <c r="S132" t="s">
        <v>555</v>
      </c>
      <c r="T132" s="2">
        <f>salessheet[[#This Row],[Sales]]-5</f>
        <v>54.97</v>
      </c>
      <c r="U132" s="2">
        <v>59.97</v>
      </c>
      <c r="V132" s="2">
        <f>salessheet[[#This Row],[Sales]]-salessheet[[#This Row],[Purchasing Cost]]</f>
        <v>5</v>
      </c>
    </row>
    <row r="133" spans="1:22" x14ac:dyDescent="0.35">
      <c r="A133">
        <v>132</v>
      </c>
      <c r="B133" t="s">
        <v>551</v>
      </c>
      <c r="C133" s="1">
        <v>43133</v>
      </c>
      <c r="D133" s="1">
        <v>43136</v>
      </c>
      <c r="E133" t="str">
        <f>TEXT(salessheet[[#This Row],[Order Date]],"MMMM")</f>
        <v>February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t="s">
        <v>556</v>
      </c>
      <c r="P133" t="s">
        <v>42</v>
      </c>
      <c r="Q133" t="str">
        <f>TRIM(salessheet[[#This Row],[Category]])</f>
        <v>Office Supplies</v>
      </c>
      <c r="R133" t="s">
        <v>86</v>
      </c>
      <c r="S133" t="s">
        <v>557</v>
      </c>
      <c r="T133" s="2">
        <f>salessheet[[#This Row],[Sales]]-5</f>
        <v>73.304000000000002</v>
      </c>
      <c r="U133" s="2">
        <v>78.304000000000002</v>
      </c>
      <c r="V133" s="2">
        <f>salessheet[[#This Row],[Sales]]-salessheet[[#This Row],[Purchasing Cost]]</f>
        <v>5</v>
      </c>
    </row>
    <row r="134" spans="1:22" x14ac:dyDescent="0.35">
      <c r="A134">
        <v>133</v>
      </c>
      <c r="B134" t="s">
        <v>551</v>
      </c>
      <c r="C134" s="1">
        <v>43133</v>
      </c>
      <c r="D134" s="1">
        <v>43136</v>
      </c>
      <c r="E134" t="str">
        <f>TEXT(salessheet[[#This Row],[Order Date]],"MMMM")</f>
        <v>February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t="s">
        <v>558</v>
      </c>
      <c r="P134" t="s">
        <v>42</v>
      </c>
      <c r="Q134" t="str">
        <f>TRIM(salessheet[[#This Row],[Category]])</f>
        <v>Office Supplies</v>
      </c>
      <c r="R134" t="s">
        <v>265</v>
      </c>
      <c r="S134" t="s">
        <v>559</v>
      </c>
      <c r="T134" s="2">
        <f>salessheet[[#This Row],[Sales]]-5</f>
        <v>16.456</v>
      </c>
      <c r="U134" s="2">
        <v>21.456</v>
      </c>
      <c r="V134" s="2">
        <f>salessheet[[#This Row],[Sales]]-salessheet[[#This Row],[Purchasing Cost]]</f>
        <v>5</v>
      </c>
    </row>
    <row r="135" spans="1:22" x14ac:dyDescent="0.35">
      <c r="A135">
        <v>134</v>
      </c>
      <c r="B135" t="s">
        <v>560</v>
      </c>
      <c r="C135" s="1">
        <v>43021</v>
      </c>
      <c r="D135" s="1">
        <v>43027</v>
      </c>
      <c r="E135" t="str">
        <f>TEXT(salessheet[[#This Row],[Order Date]],"MMMM")</f>
        <v>October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t="s">
        <v>564</v>
      </c>
      <c r="P135" t="s">
        <v>42</v>
      </c>
      <c r="Q135" t="str">
        <f>TRIM(salessheet[[#This Row],[Category]])</f>
        <v>Office Supplies</v>
      </c>
      <c r="R135" t="s">
        <v>86</v>
      </c>
      <c r="S135" t="s">
        <v>565</v>
      </c>
      <c r="T135" s="2">
        <f>salessheet[[#This Row],[Sales]]-5</f>
        <v>15.04</v>
      </c>
      <c r="U135" s="2">
        <v>20.04</v>
      </c>
      <c r="V135" s="2">
        <f>salessheet[[#This Row],[Sales]]-salessheet[[#This Row],[Purchasing Cost]]</f>
        <v>5</v>
      </c>
    </row>
    <row r="136" spans="1:22" x14ac:dyDescent="0.35">
      <c r="A136">
        <v>135</v>
      </c>
      <c r="B136" t="s">
        <v>560</v>
      </c>
      <c r="C136" s="1">
        <v>43021</v>
      </c>
      <c r="D136" s="1">
        <v>43027</v>
      </c>
      <c r="E136" t="str">
        <f>TEXT(salessheet[[#This Row],[Order Date]],"MMMM")</f>
        <v>October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t="s">
        <v>566</v>
      </c>
      <c r="P136" t="s">
        <v>42</v>
      </c>
      <c r="Q136" t="str">
        <f>TRIM(salessheet[[#This Row],[Category]])</f>
        <v>Office Supplies</v>
      </c>
      <c r="R136" t="s">
        <v>86</v>
      </c>
      <c r="S136" t="s">
        <v>567</v>
      </c>
      <c r="T136" s="2">
        <f>salessheet[[#This Row],[Sales]]-5</f>
        <v>30.439999999999998</v>
      </c>
      <c r="U136" s="2">
        <v>35.44</v>
      </c>
      <c r="V136" s="2">
        <f>salessheet[[#This Row],[Sales]]-salessheet[[#This Row],[Purchasing Cost]]</f>
        <v>5</v>
      </c>
    </row>
    <row r="137" spans="1:22" x14ac:dyDescent="0.35">
      <c r="A137">
        <v>136</v>
      </c>
      <c r="B137" t="s">
        <v>560</v>
      </c>
      <c r="C137" s="1">
        <v>43021</v>
      </c>
      <c r="D137" s="1">
        <v>43027</v>
      </c>
      <c r="E137" t="str">
        <f>TEXT(salessheet[[#This Row],[Order Date]],"MMMM")</f>
        <v>October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t="s">
        <v>568</v>
      </c>
      <c r="P137" t="s">
        <v>42</v>
      </c>
      <c r="Q137" t="str">
        <f>TRIM(salessheet[[#This Row],[Category]])</f>
        <v>Office Supplies</v>
      </c>
      <c r="R137" t="s">
        <v>64</v>
      </c>
      <c r="S137" t="s">
        <v>569</v>
      </c>
      <c r="T137" s="2">
        <f>salessheet[[#This Row],[Sales]]-5</f>
        <v>6.52</v>
      </c>
      <c r="U137" s="2">
        <v>11.52</v>
      </c>
      <c r="V137" s="2">
        <f>salessheet[[#This Row],[Sales]]-salessheet[[#This Row],[Purchasing Cost]]</f>
        <v>5</v>
      </c>
    </row>
    <row r="138" spans="1:22" x14ac:dyDescent="0.35">
      <c r="A138">
        <v>137</v>
      </c>
      <c r="B138" t="s">
        <v>560</v>
      </c>
      <c r="C138" s="1">
        <v>43021</v>
      </c>
      <c r="D138" s="1">
        <v>43027</v>
      </c>
      <c r="E138" t="str">
        <f>TEXT(salessheet[[#This Row],[Order Date]],"MMMM")</f>
        <v>October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t="s">
        <v>570</v>
      </c>
      <c r="P138" t="s">
        <v>42</v>
      </c>
      <c r="Q138" t="str">
        <f>TRIM(salessheet[[#This Row],[Category]])</f>
        <v>Office Supplies</v>
      </c>
      <c r="R138" t="s">
        <v>265</v>
      </c>
      <c r="S138" t="s">
        <v>571</v>
      </c>
      <c r="T138" s="2">
        <f>salessheet[[#This Row],[Sales]]-5</f>
        <v>-0.98000000000000043</v>
      </c>
      <c r="U138" s="2">
        <v>4.0199999999999996</v>
      </c>
      <c r="V138" s="2">
        <f>salessheet[[#This Row],[Sales]]-salessheet[[#This Row],[Purchasing Cost]]</f>
        <v>5</v>
      </c>
    </row>
    <row r="139" spans="1:22" x14ac:dyDescent="0.35">
      <c r="A139">
        <v>138</v>
      </c>
      <c r="B139" t="s">
        <v>560</v>
      </c>
      <c r="C139" s="1">
        <v>43021</v>
      </c>
      <c r="D139" s="1">
        <v>43027</v>
      </c>
      <c r="E139" t="str">
        <f>TEXT(salessheet[[#This Row],[Order Date]],"MMMM")</f>
        <v>October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t="s">
        <v>572</v>
      </c>
      <c r="P139" t="s">
        <v>42</v>
      </c>
      <c r="Q139" t="str">
        <f>TRIM(salessheet[[#This Row],[Category]])</f>
        <v>Office Supplies</v>
      </c>
      <c r="R139" t="s">
        <v>71</v>
      </c>
      <c r="S139" t="s">
        <v>573</v>
      </c>
      <c r="T139" s="2">
        <f>salessheet[[#This Row],[Sales]]-5</f>
        <v>71.176000000000002</v>
      </c>
      <c r="U139" s="2">
        <v>76.176000000000002</v>
      </c>
      <c r="V139" s="2">
        <f>salessheet[[#This Row],[Sales]]-salessheet[[#This Row],[Purchasing Cost]]</f>
        <v>5</v>
      </c>
    </row>
    <row r="140" spans="1:22" x14ac:dyDescent="0.35">
      <c r="A140">
        <v>139</v>
      </c>
      <c r="B140" t="s">
        <v>560</v>
      </c>
      <c r="C140" s="1">
        <v>43021</v>
      </c>
      <c r="D140" s="1">
        <v>43027</v>
      </c>
      <c r="E140" t="str">
        <f>TEXT(salessheet[[#This Row],[Order Date]],"MMMM")</f>
        <v>October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t="s">
        <v>574</v>
      </c>
      <c r="P140" t="s">
        <v>42</v>
      </c>
      <c r="Q140" t="str">
        <f>TRIM(salessheet[[#This Row],[Category]])</f>
        <v>Office Supplies</v>
      </c>
      <c r="R140" t="s">
        <v>575</v>
      </c>
      <c r="S140" t="s">
        <v>576</v>
      </c>
      <c r="T140" s="2">
        <f>salessheet[[#This Row],[Sales]]-5</f>
        <v>60.879999999999995</v>
      </c>
      <c r="U140" s="2">
        <v>65.88</v>
      </c>
      <c r="V140" s="2">
        <f>salessheet[[#This Row],[Sales]]-salessheet[[#This Row],[Purchasing Cost]]</f>
        <v>5</v>
      </c>
    </row>
    <row r="141" spans="1:22" x14ac:dyDescent="0.35">
      <c r="A141">
        <v>140</v>
      </c>
      <c r="B141" t="s">
        <v>560</v>
      </c>
      <c r="C141" s="1">
        <v>43021</v>
      </c>
      <c r="D141" s="1">
        <v>43027</v>
      </c>
      <c r="E141" t="str">
        <f>TEXT(salessheet[[#This Row],[Order Date]],"MMMM")</f>
        <v>October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t="s">
        <v>255</v>
      </c>
      <c r="P141" t="s">
        <v>28</v>
      </c>
      <c r="Q141" t="str">
        <f>TRIM(salessheet[[#This Row],[Category]])</f>
        <v>Furniture</v>
      </c>
      <c r="R141" t="s">
        <v>61</v>
      </c>
      <c r="S141" t="s">
        <v>256</v>
      </c>
      <c r="T141" s="2">
        <f>salessheet[[#This Row],[Sales]]-5</f>
        <v>38.119999999999997</v>
      </c>
      <c r="U141" s="2">
        <v>43.12</v>
      </c>
      <c r="V141" s="2">
        <f>salessheet[[#This Row],[Sales]]-salessheet[[#This Row],[Purchasing Cost]]</f>
        <v>5</v>
      </c>
    </row>
    <row r="142" spans="1:22" x14ac:dyDescent="0.35">
      <c r="A142">
        <v>141</v>
      </c>
      <c r="B142" t="s">
        <v>577</v>
      </c>
      <c r="C142" s="1">
        <v>42864</v>
      </c>
      <c r="D142" s="1">
        <v>42985</v>
      </c>
      <c r="E142" t="str">
        <f>TEXT(salessheet[[#This Row],[Order Date]],"MMMM")</f>
        <v>May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t="s">
        <v>166</v>
      </c>
      <c r="P142" t="s">
        <v>28</v>
      </c>
      <c r="Q142" t="str">
        <f>TRIM(salessheet[[#This Row],[Category]])</f>
        <v>Furniture</v>
      </c>
      <c r="R142" t="s">
        <v>61</v>
      </c>
      <c r="S142" t="s">
        <v>167</v>
      </c>
      <c r="T142" s="2">
        <f>salessheet[[#This Row],[Sales]]-5</f>
        <v>77.8</v>
      </c>
      <c r="U142" s="2">
        <v>82.8</v>
      </c>
      <c r="V142" s="2">
        <f>salessheet[[#This Row],[Sales]]-salessheet[[#This Row],[Purchasing Cost]]</f>
        <v>5</v>
      </c>
    </row>
    <row r="143" spans="1:22" x14ac:dyDescent="0.35">
      <c r="A143">
        <v>142</v>
      </c>
      <c r="B143" t="s">
        <v>580</v>
      </c>
      <c r="C143" s="1">
        <v>43361</v>
      </c>
      <c r="D143" s="1">
        <v>43366</v>
      </c>
      <c r="E143" t="str">
        <f>TEXT(salessheet[[#This Row],[Order Date]],"MMMM")</f>
        <v>September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t="s">
        <v>583</v>
      </c>
      <c r="P143" t="s">
        <v>42</v>
      </c>
      <c r="Q143" t="str">
        <f>TRIM(salessheet[[#This Row],[Category]])</f>
        <v>Office Supplies</v>
      </c>
      <c r="R143" t="s">
        <v>64</v>
      </c>
      <c r="S143" t="s">
        <v>584</v>
      </c>
      <c r="T143" s="2">
        <f>salessheet[[#This Row],[Sales]]-5</f>
        <v>3.8200000000000003</v>
      </c>
      <c r="U143" s="2">
        <v>8.82</v>
      </c>
      <c r="V143" s="2">
        <f>salessheet[[#This Row],[Sales]]-salessheet[[#This Row],[Purchasing Cost]]</f>
        <v>5</v>
      </c>
    </row>
    <row r="144" spans="1:22" x14ac:dyDescent="0.35">
      <c r="A144">
        <v>143</v>
      </c>
      <c r="B144" t="s">
        <v>580</v>
      </c>
      <c r="C144" s="1">
        <v>43361</v>
      </c>
      <c r="D144" s="1">
        <v>43366</v>
      </c>
      <c r="E144" t="str">
        <f>TEXT(salessheet[[#This Row],[Order Date]],"MMMM")</f>
        <v>September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t="s">
        <v>585</v>
      </c>
      <c r="P144" t="s">
        <v>42</v>
      </c>
      <c r="Q144" t="str">
        <f>TRIM(salessheet[[#This Row],[Category]])</f>
        <v>Office Supplies</v>
      </c>
      <c r="R144" t="s">
        <v>169</v>
      </c>
      <c r="S144" t="s">
        <v>586</v>
      </c>
      <c r="T144" s="2">
        <f>salessheet[[#This Row],[Sales]]-5</f>
        <v>5.8599999999999994</v>
      </c>
      <c r="U144" s="2">
        <v>10.86</v>
      </c>
      <c r="V144" s="2">
        <f>salessheet[[#This Row],[Sales]]-salessheet[[#This Row],[Purchasing Cost]]</f>
        <v>5</v>
      </c>
    </row>
    <row r="145" spans="1:22" x14ac:dyDescent="0.35">
      <c r="A145">
        <v>144</v>
      </c>
      <c r="B145" t="s">
        <v>580</v>
      </c>
      <c r="C145" s="1">
        <v>43361</v>
      </c>
      <c r="D145" s="1">
        <v>43366</v>
      </c>
      <c r="E145" t="str">
        <f>TEXT(salessheet[[#This Row],[Order Date]],"MMMM")</f>
        <v>September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t="s">
        <v>587</v>
      </c>
      <c r="P145" t="s">
        <v>42</v>
      </c>
      <c r="Q145" t="str">
        <f>TRIM(salessheet[[#This Row],[Category]])</f>
        <v>Office Supplies</v>
      </c>
      <c r="R145" t="s">
        <v>86</v>
      </c>
      <c r="S145" t="s">
        <v>588</v>
      </c>
      <c r="T145" s="2">
        <f>salessheet[[#This Row],[Sales]]-5</f>
        <v>138.69999999999999</v>
      </c>
      <c r="U145" s="2">
        <v>143.69999999999999</v>
      </c>
      <c r="V145" s="2">
        <f>salessheet[[#This Row],[Sales]]-salessheet[[#This Row],[Purchasing Cost]]</f>
        <v>5</v>
      </c>
    </row>
    <row r="146" spans="1:22" x14ac:dyDescent="0.35">
      <c r="A146">
        <v>145</v>
      </c>
      <c r="B146" t="s">
        <v>589</v>
      </c>
      <c r="C146" s="1">
        <v>43456</v>
      </c>
      <c r="D146" s="1">
        <v>43461</v>
      </c>
      <c r="E146" t="str">
        <f>TEXT(salessheet[[#This Row],[Order Date]],"MMMM")</f>
        <v>December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t="s">
        <v>594</v>
      </c>
      <c r="P146" t="s">
        <v>42</v>
      </c>
      <c r="Q146" t="str">
        <f>TRIM(salessheet[[#This Row],[Category]])</f>
        <v>Office Supplies</v>
      </c>
      <c r="R146" t="s">
        <v>74</v>
      </c>
      <c r="S146" t="s">
        <v>595</v>
      </c>
      <c r="T146" s="2">
        <f>salessheet[[#This Row],[Sales]]-5</f>
        <v>834.43</v>
      </c>
      <c r="U146" s="2">
        <v>839.43</v>
      </c>
      <c r="V146" s="2">
        <f>salessheet[[#This Row],[Sales]]-salessheet[[#This Row],[Purchasing Cost]]</f>
        <v>5</v>
      </c>
    </row>
    <row r="147" spans="1:22" x14ac:dyDescent="0.35">
      <c r="A147">
        <v>146</v>
      </c>
      <c r="B147" t="s">
        <v>596</v>
      </c>
      <c r="C147" s="1">
        <v>42560</v>
      </c>
      <c r="D147" s="1">
        <v>42625</v>
      </c>
      <c r="E147" t="str">
        <f>TEXT(salessheet[[#This Row],[Order Date]],"MMMM")</f>
        <v>July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t="s">
        <v>375</v>
      </c>
      <c r="P147" t="s">
        <v>42</v>
      </c>
      <c r="Q147" t="str">
        <f>TRIM(salessheet[[#This Row],[Category]])</f>
        <v>Office Supplies</v>
      </c>
      <c r="R147" t="s">
        <v>55</v>
      </c>
      <c r="S147" t="s">
        <v>376</v>
      </c>
      <c r="T147" s="2">
        <f>salessheet[[#This Row],[Sales]]-5</f>
        <v>666.93</v>
      </c>
      <c r="U147" s="2">
        <v>671.93</v>
      </c>
      <c r="V147" s="2">
        <f>salessheet[[#This Row],[Sales]]-salessheet[[#This Row],[Purchasing Cost]]</f>
        <v>5</v>
      </c>
    </row>
    <row r="148" spans="1:22" x14ac:dyDescent="0.35">
      <c r="A148">
        <v>147</v>
      </c>
      <c r="B148" t="s">
        <v>600</v>
      </c>
      <c r="C148" s="1">
        <v>42299</v>
      </c>
      <c r="D148" s="1">
        <v>42305</v>
      </c>
      <c r="E148" t="str">
        <f>TEXT(salessheet[[#This Row],[Order Date]],"MMMM")</f>
        <v>October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t="s">
        <v>604</v>
      </c>
      <c r="P148" t="s">
        <v>28</v>
      </c>
      <c r="Q148" t="str">
        <f>TRIM(salessheet[[#This Row],[Category]])</f>
        <v>Furniture</v>
      </c>
      <c r="R148" t="s">
        <v>61</v>
      </c>
      <c r="S148" t="s">
        <v>605</v>
      </c>
      <c r="T148" s="2">
        <f>salessheet[[#This Row],[Sales]]-5</f>
        <v>88.888000000000005</v>
      </c>
      <c r="U148" s="2">
        <v>93.888000000000005</v>
      </c>
      <c r="V148" s="2">
        <f>salessheet[[#This Row],[Sales]]-salessheet[[#This Row],[Purchasing Cost]]</f>
        <v>5</v>
      </c>
    </row>
    <row r="149" spans="1:22" x14ac:dyDescent="0.35">
      <c r="A149">
        <v>148</v>
      </c>
      <c r="B149" t="s">
        <v>606</v>
      </c>
      <c r="C149" s="1">
        <v>42867</v>
      </c>
      <c r="D149" s="1">
        <v>43078</v>
      </c>
      <c r="E149" t="str">
        <f>TEXT(salessheet[[#This Row],[Order Date]],"MMMM")</f>
        <v>May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t="s">
        <v>610</v>
      </c>
      <c r="P149" t="s">
        <v>67</v>
      </c>
      <c r="Q149" t="str">
        <f>TRIM(salessheet[[#This Row],[Category]])</f>
        <v>Technology</v>
      </c>
      <c r="R149" t="s">
        <v>68</v>
      </c>
      <c r="S149" t="s">
        <v>611</v>
      </c>
      <c r="T149" s="2">
        <f>salessheet[[#This Row],[Sales]]-5</f>
        <v>379.45</v>
      </c>
      <c r="U149" s="2">
        <v>384.45</v>
      </c>
      <c r="V149" s="2">
        <f>salessheet[[#This Row],[Sales]]-salessheet[[#This Row],[Purchasing Cost]]</f>
        <v>5</v>
      </c>
    </row>
    <row r="150" spans="1:22" x14ac:dyDescent="0.35">
      <c r="A150">
        <v>149</v>
      </c>
      <c r="B150" t="s">
        <v>606</v>
      </c>
      <c r="C150" s="1">
        <v>42867</v>
      </c>
      <c r="D150" s="1">
        <v>43078</v>
      </c>
      <c r="E150" t="str">
        <f>TEXT(salessheet[[#This Row],[Order Date]],"MMMM")</f>
        <v>May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t="s">
        <v>612</v>
      </c>
      <c r="P150" t="s">
        <v>67</v>
      </c>
      <c r="Q150" t="str">
        <f>TRIM(salessheet[[#This Row],[Category]])</f>
        <v>Technology</v>
      </c>
      <c r="R150" t="s">
        <v>68</v>
      </c>
      <c r="S150" t="s">
        <v>613</v>
      </c>
      <c r="T150" s="2">
        <f>salessheet[[#This Row],[Sales]]-5</f>
        <v>144.97</v>
      </c>
      <c r="U150" s="2">
        <v>149.97</v>
      </c>
      <c r="V150" s="2">
        <f>salessheet[[#This Row],[Sales]]-salessheet[[#This Row],[Purchasing Cost]]</f>
        <v>5</v>
      </c>
    </row>
    <row r="151" spans="1:22" x14ac:dyDescent="0.35">
      <c r="A151">
        <v>150</v>
      </c>
      <c r="B151" t="s">
        <v>606</v>
      </c>
      <c r="C151" s="1">
        <v>42867</v>
      </c>
      <c r="D151" s="1">
        <v>43078</v>
      </c>
      <c r="E151" t="str">
        <f>TEXT(salessheet[[#This Row],[Order Date]],"MMMM")</f>
        <v>May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t="s">
        <v>31</v>
      </c>
      <c r="P151" t="s">
        <v>28</v>
      </c>
      <c r="Q151" t="str">
        <f>TRIM(salessheet[[#This Row],[Category]])</f>
        <v>Furniture</v>
      </c>
      <c r="R151" t="s">
        <v>32</v>
      </c>
      <c r="S151" t="s">
        <v>33</v>
      </c>
      <c r="T151" s="2">
        <f>salessheet[[#This Row],[Sales]]-5</f>
        <v>1946.84</v>
      </c>
      <c r="U151" s="2">
        <v>1951.84</v>
      </c>
      <c r="V151" s="2">
        <f>salessheet[[#This Row],[Sales]]-salessheet[[#This Row],[Purchasing Cost]]</f>
        <v>5</v>
      </c>
    </row>
    <row r="152" spans="1:22" x14ac:dyDescent="0.35">
      <c r="A152">
        <v>151</v>
      </c>
      <c r="B152" t="s">
        <v>606</v>
      </c>
      <c r="C152" s="1">
        <v>42867</v>
      </c>
      <c r="D152" s="1">
        <v>43078</v>
      </c>
      <c r="E152" t="str">
        <f>TEXT(salessheet[[#This Row],[Order Date]],"MMMM")</f>
        <v>May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t="s">
        <v>614</v>
      </c>
      <c r="P152" t="s">
        <v>42</v>
      </c>
      <c r="Q152" t="str">
        <f>TRIM(salessheet[[#This Row],[Category]])</f>
        <v>Office Supplies</v>
      </c>
      <c r="R152" t="s">
        <v>71</v>
      </c>
      <c r="S152" t="s">
        <v>615</v>
      </c>
      <c r="T152" s="2">
        <f>salessheet[[#This Row],[Sales]]-5</f>
        <v>166.55</v>
      </c>
      <c r="U152" s="2">
        <v>171.55</v>
      </c>
      <c r="V152" s="2">
        <f>salessheet[[#This Row],[Sales]]-salessheet[[#This Row],[Purchasing Cost]]</f>
        <v>5</v>
      </c>
    </row>
    <row r="153" spans="1:22" x14ac:dyDescent="0.35">
      <c r="A153">
        <v>152</v>
      </c>
      <c r="B153" t="s">
        <v>616</v>
      </c>
      <c r="C153" s="1">
        <v>42807</v>
      </c>
      <c r="D153" s="1">
        <v>42810</v>
      </c>
      <c r="E153" t="str">
        <f>TEXT(salessheet[[#This Row],[Order Date]],"MMMM")</f>
        <v>March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t="s">
        <v>620</v>
      </c>
      <c r="P153" t="s">
        <v>42</v>
      </c>
      <c r="Q153" t="str">
        <f>TRIM(salessheet[[#This Row],[Category]])</f>
        <v>Office Supplies</v>
      </c>
      <c r="R153" t="s">
        <v>74</v>
      </c>
      <c r="S153" t="s">
        <v>621</v>
      </c>
      <c r="T153" s="2">
        <f>salessheet[[#This Row],[Sales]]-5</f>
        <v>152.91999999999999</v>
      </c>
      <c r="U153" s="2">
        <v>157.91999999999999</v>
      </c>
      <c r="V153" s="2">
        <f>salessheet[[#This Row],[Sales]]-salessheet[[#This Row],[Purchasing Cost]]</f>
        <v>5</v>
      </c>
    </row>
    <row r="154" spans="1:22" x14ac:dyDescent="0.35">
      <c r="A154">
        <v>153</v>
      </c>
      <c r="B154" t="s">
        <v>616</v>
      </c>
      <c r="C154" s="1">
        <v>42807</v>
      </c>
      <c r="D154" s="1">
        <v>42810</v>
      </c>
      <c r="E154" t="str">
        <f>TEXT(salessheet[[#This Row],[Order Date]],"MMMM")</f>
        <v>March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t="s">
        <v>622</v>
      </c>
      <c r="P154" t="s">
        <v>67</v>
      </c>
      <c r="Q154" t="str">
        <f>TRIM(salessheet[[#This Row],[Category]])</f>
        <v>Technology</v>
      </c>
      <c r="R154" t="s">
        <v>68</v>
      </c>
      <c r="S154" t="s">
        <v>623</v>
      </c>
      <c r="T154" s="2">
        <f>salessheet[[#This Row],[Sales]]-5</f>
        <v>198.184</v>
      </c>
      <c r="U154" s="2">
        <v>203.184</v>
      </c>
      <c r="V154" s="2">
        <f>salessheet[[#This Row],[Sales]]-salessheet[[#This Row],[Purchasing Cost]]</f>
        <v>5</v>
      </c>
    </row>
    <row r="155" spans="1:22" x14ac:dyDescent="0.35">
      <c r="A155">
        <v>154</v>
      </c>
      <c r="B155" t="s">
        <v>624</v>
      </c>
      <c r="C155" s="1">
        <v>42521</v>
      </c>
      <c r="D155" s="1">
        <v>42523</v>
      </c>
      <c r="E155" t="str">
        <f>TEXT(salessheet[[#This Row],[Order Date]],"MMMM")</f>
        <v>May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t="s">
        <v>628</v>
      </c>
      <c r="P155" t="s">
        <v>42</v>
      </c>
      <c r="Q155" t="str">
        <f>TRIM(salessheet[[#This Row],[Category]])</f>
        <v>Office Supplies</v>
      </c>
      <c r="R155" t="s">
        <v>86</v>
      </c>
      <c r="S155" t="s">
        <v>629</v>
      </c>
      <c r="T155" s="2">
        <f>salessheet[[#This Row],[Sales]]-5</f>
        <v>53.38</v>
      </c>
      <c r="U155" s="2">
        <v>58.38</v>
      </c>
      <c r="V155" s="2">
        <f>salessheet[[#This Row],[Sales]]-salessheet[[#This Row],[Purchasing Cost]]</f>
        <v>5</v>
      </c>
    </row>
    <row r="156" spans="1:22" x14ac:dyDescent="0.35">
      <c r="A156">
        <v>155</v>
      </c>
      <c r="B156" t="s">
        <v>624</v>
      </c>
      <c r="C156" s="1">
        <v>42521</v>
      </c>
      <c r="D156" s="1">
        <v>42523</v>
      </c>
      <c r="E156" t="str">
        <f>TEXT(salessheet[[#This Row],[Order Date]],"MMMM")</f>
        <v>May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t="s">
        <v>630</v>
      </c>
      <c r="P156" t="s">
        <v>42</v>
      </c>
      <c r="Q156" t="str">
        <f>TRIM(salessheet[[#This Row],[Category]])</f>
        <v>Office Supplies</v>
      </c>
      <c r="R156" t="s">
        <v>86</v>
      </c>
      <c r="S156" t="s">
        <v>631</v>
      </c>
      <c r="T156" s="2">
        <f>salessheet[[#This Row],[Sales]]-5</f>
        <v>100.52</v>
      </c>
      <c r="U156" s="2">
        <v>105.52</v>
      </c>
      <c r="V156" s="2">
        <f>salessheet[[#This Row],[Sales]]-salessheet[[#This Row],[Purchasing Cost]]</f>
        <v>5</v>
      </c>
    </row>
    <row r="157" spans="1:22" x14ac:dyDescent="0.35">
      <c r="A157">
        <v>156</v>
      </c>
      <c r="B157" t="s">
        <v>624</v>
      </c>
      <c r="C157" s="1">
        <v>42521</v>
      </c>
      <c r="D157" s="1">
        <v>42523</v>
      </c>
      <c r="E157" t="str">
        <f>TEXT(salessheet[[#This Row],[Order Date]],"MMMM")</f>
        <v>May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t="s">
        <v>632</v>
      </c>
      <c r="P157" t="s">
        <v>42</v>
      </c>
      <c r="Q157" t="str">
        <f>TRIM(salessheet[[#This Row],[Category]])</f>
        <v>Office Supplies</v>
      </c>
      <c r="R157" t="s">
        <v>55</v>
      </c>
      <c r="S157" t="s">
        <v>633</v>
      </c>
      <c r="T157" s="2">
        <f>salessheet[[#This Row],[Sales]]-5</f>
        <v>75.88</v>
      </c>
      <c r="U157" s="2">
        <v>80.88</v>
      </c>
      <c r="V157" s="2">
        <f>salessheet[[#This Row],[Sales]]-salessheet[[#This Row],[Purchasing Cost]]</f>
        <v>5</v>
      </c>
    </row>
    <row r="158" spans="1:22" x14ac:dyDescent="0.35">
      <c r="A158">
        <v>157</v>
      </c>
      <c r="B158" t="s">
        <v>634</v>
      </c>
      <c r="C158" s="1">
        <v>42518</v>
      </c>
      <c r="D158" s="1">
        <v>42524</v>
      </c>
      <c r="E158" t="str">
        <f>TEXT(salessheet[[#This Row],[Order Date]],"MMMM")</f>
        <v>May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t="s">
        <v>637</v>
      </c>
      <c r="P158" t="s">
        <v>42</v>
      </c>
      <c r="Q158" t="str">
        <f>TRIM(salessheet[[#This Row],[Category]])</f>
        <v>Office Supplies</v>
      </c>
      <c r="R158" t="s">
        <v>64</v>
      </c>
      <c r="S158" t="s">
        <v>638</v>
      </c>
      <c r="T158" s="2">
        <f>salessheet[[#This Row],[Sales]]-5</f>
        <v>1.63</v>
      </c>
      <c r="U158" s="2">
        <v>6.63</v>
      </c>
      <c r="V158" s="2">
        <f>salessheet[[#This Row],[Sales]]-salessheet[[#This Row],[Purchasing Cost]]</f>
        <v>5</v>
      </c>
    </row>
    <row r="159" spans="1:22" x14ac:dyDescent="0.35">
      <c r="A159">
        <v>158</v>
      </c>
      <c r="B159" t="s">
        <v>639</v>
      </c>
      <c r="C159" s="1">
        <v>42007</v>
      </c>
      <c r="D159" s="1">
        <v>42069</v>
      </c>
      <c r="E159" t="str">
        <f>TEXT(salessheet[[#This Row],[Order Date]],"MMMM")</f>
        <v>January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t="s">
        <v>529</v>
      </c>
      <c r="P159" t="s">
        <v>28</v>
      </c>
      <c r="Q159" t="str">
        <f>TRIM(salessheet[[#This Row],[Category]])</f>
        <v>Furniture</v>
      </c>
      <c r="R159" t="s">
        <v>32</v>
      </c>
      <c r="S159" t="s">
        <v>530</v>
      </c>
      <c r="T159" s="2">
        <f>salessheet[[#This Row],[Sales]]-5</f>
        <v>452.56799999999998</v>
      </c>
      <c r="U159" s="2">
        <v>457.56799999999998</v>
      </c>
      <c r="V159" s="2">
        <f>salessheet[[#This Row],[Sales]]-salessheet[[#This Row],[Purchasing Cost]]</f>
        <v>5</v>
      </c>
    </row>
    <row r="160" spans="1:22" x14ac:dyDescent="0.35">
      <c r="A160">
        <v>159</v>
      </c>
      <c r="B160" t="s">
        <v>642</v>
      </c>
      <c r="C160" s="1">
        <v>43059</v>
      </c>
      <c r="D160" s="1">
        <v>43063</v>
      </c>
      <c r="E160" t="str">
        <f>TEXT(salessheet[[#This Row],[Order Date]],"MMMM")</f>
        <v>November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t="s">
        <v>647</v>
      </c>
      <c r="P160" t="s">
        <v>42</v>
      </c>
      <c r="Q160" t="str">
        <f>TRIM(salessheet[[#This Row],[Category]])</f>
        <v>Office Supplies</v>
      </c>
      <c r="R160" t="s">
        <v>43</v>
      </c>
      <c r="S160" t="s">
        <v>648</v>
      </c>
      <c r="T160" s="2">
        <f>salessheet[[#This Row],[Sales]]-5</f>
        <v>9.6199999999999992</v>
      </c>
      <c r="U160" s="2">
        <v>14.62</v>
      </c>
      <c r="V160" s="2">
        <f>salessheet[[#This Row],[Sales]]-salessheet[[#This Row],[Purchasing Cost]]</f>
        <v>5</v>
      </c>
    </row>
    <row r="161" spans="1:22" x14ac:dyDescent="0.35">
      <c r="A161">
        <v>160</v>
      </c>
      <c r="B161" t="s">
        <v>642</v>
      </c>
      <c r="C161" s="1">
        <v>43059</v>
      </c>
      <c r="D161" s="1">
        <v>43063</v>
      </c>
      <c r="E161" t="str">
        <f>TEXT(salessheet[[#This Row],[Order Date]],"MMMM")</f>
        <v>November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t="s">
        <v>649</v>
      </c>
      <c r="P161" t="s">
        <v>67</v>
      </c>
      <c r="Q161" t="str">
        <f>TRIM(salessheet[[#This Row],[Category]])</f>
        <v>Technology</v>
      </c>
      <c r="R161" t="s">
        <v>68</v>
      </c>
      <c r="S161" t="s">
        <v>650</v>
      </c>
      <c r="T161" s="2">
        <f>salessheet[[#This Row],[Sales]]-5</f>
        <v>939.93</v>
      </c>
      <c r="U161" s="2">
        <v>944.93</v>
      </c>
      <c r="V161" s="2">
        <f>salessheet[[#This Row],[Sales]]-salessheet[[#This Row],[Purchasing Cost]]</f>
        <v>5</v>
      </c>
    </row>
    <row r="162" spans="1:22" x14ac:dyDescent="0.35">
      <c r="A162">
        <v>161</v>
      </c>
      <c r="B162" t="s">
        <v>651</v>
      </c>
      <c r="C162" s="1">
        <v>43044</v>
      </c>
      <c r="D162" s="1">
        <v>42867</v>
      </c>
      <c r="E162" t="str">
        <f>TEXT(salessheet[[#This Row],[Order Date]],"MMMM")</f>
        <v>November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t="s">
        <v>654</v>
      </c>
      <c r="P162" t="s">
        <v>42</v>
      </c>
      <c r="Q162" t="str">
        <f>TRIM(salessheet[[#This Row],[Category]])</f>
        <v>Office Supplies</v>
      </c>
      <c r="R162" t="s">
        <v>86</v>
      </c>
      <c r="S162" t="s">
        <v>655</v>
      </c>
      <c r="T162" s="2">
        <f>salessheet[[#This Row],[Sales]]-5</f>
        <v>0.98000000000000043</v>
      </c>
      <c r="U162" s="2">
        <v>5.98</v>
      </c>
      <c r="V162" s="2">
        <f>salessheet[[#This Row],[Sales]]-salessheet[[#This Row],[Purchasing Cost]]</f>
        <v>5</v>
      </c>
    </row>
    <row r="163" spans="1:22" x14ac:dyDescent="0.35">
      <c r="A163">
        <v>162</v>
      </c>
      <c r="B163" t="s">
        <v>656</v>
      </c>
      <c r="C163" s="1">
        <v>42732</v>
      </c>
      <c r="D163" s="1">
        <v>42735</v>
      </c>
      <c r="E163" t="str">
        <f>TEXT(salessheet[[#This Row],[Order Date]],"MMMM")</f>
        <v>December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t="s">
        <v>659</v>
      </c>
      <c r="P163" t="s">
        <v>67</v>
      </c>
      <c r="Q163" t="str">
        <f>TRIM(salessheet[[#This Row],[Category]])</f>
        <v>Technology</v>
      </c>
      <c r="R163" t="s">
        <v>157</v>
      </c>
      <c r="S163" t="s">
        <v>660</v>
      </c>
      <c r="T163" s="2">
        <f>salessheet[[#This Row],[Sales]]-5</f>
        <v>49.384</v>
      </c>
      <c r="U163" s="2">
        <v>54.384</v>
      </c>
      <c r="V163" s="2">
        <f>salessheet[[#This Row],[Sales]]-salessheet[[#This Row],[Purchasing Cost]]</f>
        <v>5</v>
      </c>
    </row>
    <row r="164" spans="1:22" x14ac:dyDescent="0.35">
      <c r="A164">
        <v>163</v>
      </c>
      <c r="B164" t="s">
        <v>661</v>
      </c>
      <c r="C164" s="1">
        <v>43055</v>
      </c>
      <c r="D164" s="1">
        <v>43059</v>
      </c>
      <c r="E164" t="str">
        <f>TEXT(salessheet[[#This Row],[Order Date]],"MMMM")</f>
        <v>November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t="s">
        <v>666</v>
      </c>
      <c r="P164" t="s">
        <v>42</v>
      </c>
      <c r="Q164" t="str">
        <f>TRIM(salessheet[[#This Row],[Category]])</f>
        <v>Office Supplies</v>
      </c>
      <c r="R164" t="s">
        <v>169</v>
      </c>
      <c r="S164" t="s">
        <v>667</v>
      </c>
      <c r="T164" s="2">
        <f>salessheet[[#This Row],[Sales]]-5</f>
        <v>23.4</v>
      </c>
      <c r="U164" s="2">
        <v>28.4</v>
      </c>
      <c r="V164" s="2">
        <f>salessheet[[#This Row],[Sales]]-salessheet[[#This Row],[Purchasing Cost]]</f>
        <v>5</v>
      </c>
    </row>
    <row r="165" spans="1:22" x14ac:dyDescent="0.35">
      <c r="A165">
        <v>164</v>
      </c>
      <c r="B165" t="s">
        <v>668</v>
      </c>
      <c r="C165" s="1">
        <v>42927</v>
      </c>
      <c r="D165" s="1">
        <v>43050</v>
      </c>
      <c r="E165" t="str">
        <f>TEXT(salessheet[[#This Row],[Order Date]],"MMMM")</f>
        <v>July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t="s">
        <v>671</v>
      </c>
      <c r="P165" t="s">
        <v>42</v>
      </c>
      <c r="Q165" t="str">
        <f>TRIM(salessheet[[#This Row],[Category]])</f>
        <v>Office Supplies</v>
      </c>
      <c r="R165" t="s">
        <v>71</v>
      </c>
      <c r="S165" t="s">
        <v>672</v>
      </c>
      <c r="T165" s="2">
        <f>salessheet[[#This Row],[Sales]]-5</f>
        <v>22.68</v>
      </c>
      <c r="U165" s="2">
        <v>27.68</v>
      </c>
      <c r="V165" s="2">
        <f>salessheet[[#This Row],[Sales]]-salessheet[[#This Row],[Purchasing Cost]]</f>
        <v>5</v>
      </c>
    </row>
    <row r="166" spans="1:22" x14ac:dyDescent="0.35">
      <c r="A166">
        <v>165</v>
      </c>
      <c r="B166" t="s">
        <v>673</v>
      </c>
      <c r="C166" s="1">
        <v>42225</v>
      </c>
      <c r="D166" s="1">
        <v>42259</v>
      </c>
      <c r="E166" t="str">
        <f>TEXT(salessheet[[#This Row],[Order Date]],"MMMM")</f>
        <v>August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t="s">
        <v>677</v>
      </c>
      <c r="P166" t="s">
        <v>42</v>
      </c>
      <c r="Q166" t="str">
        <f>TRIM(salessheet[[#This Row],[Category]])</f>
        <v>Office Supplies</v>
      </c>
      <c r="R166" t="s">
        <v>64</v>
      </c>
      <c r="S166" t="s">
        <v>678</v>
      </c>
      <c r="T166" s="2">
        <f>salessheet[[#This Row],[Sales]]-5</f>
        <v>4.9359999999999999</v>
      </c>
      <c r="U166" s="2">
        <v>9.9359999999999999</v>
      </c>
      <c r="V166" s="2">
        <f>salessheet[[#This Row],[Sales]]-salessheet[[#This Row],[Purchasing Cost]]</f>
        <v>5</v>
      </c>
    </row>
    <row r="167" spans="1:22" x14ac:dyDescent="0.35">
      <c r="A167">
        <v>166</v>
      </c>
      <c r="B167" t="s">
        <v>673</v>
      </c>
      <c r="C167" s="1">
        <v>42225</v>
      </c>
      <c r="D167" s="1">
        <v>42259</v>
      </c>
      <c r="E167" t="str">
        <f>TEXT(salessheet[[#This Row],[Order Date]],"MMMM")</f>
        <v>August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t="s">
        <v>679</v>
      </c>
      <c r="P167" t="s">
        <v>67</v>
      </c>
      <c r="Q167" t="str">
        <f>TRIM(salessheet[[#This Row],[Category]])</f>
        <v>Technology</v>
      </c>
      <c r="R167" t="s">
        <v>680</v>
      </c>
      <c r="S167" t="s">
        <v>681</v>
      </c>
      <c r="T167" s="2">
        <f>salessheet[[#This Row],[Sales]]-5</f>
        <v>8154.9520000000002</v>
      </c>
      <c r="U167" s="2">
        <v>8159.9520000000002</v>
      </c>
      <c r="V167" s="2">
        <f>salessheet[[#This Row],[Sales]]-salessheet[[#This Row],[Purchasing Cost]]</f>
        <v>5</v>
      </c>
    </row>
    <row r="168" spans="1:22" x14ac:dyDescent="0.35">
      <c r="A168">
        <v>167</v>
      </c>
      <c r="B168" t="s">
        <v>673</v>
      </c>
      <c r="C168" s="1">
        <v>42225</v>
      </c>
      <c r="D168" s="1">
        <v>42259</v>
      </c>
      <c r="E168" t="str">
        <f>TEXT(salessheet[[#This Row],[Order Date]],"MMMM")</f>
        <v>August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t="s">
        <v>682</v>
      </c>
      <c r="P168" t="s">
        <v>42</v>
      </c>
      <c r="Q168" t="str">
        <f>TRIM(salessheet[[#This Row],[Category]])</f>
        <v>Office Supplies</v>
      </c>
      <c r="R168" t="s">
        <v>55</v>
      </c>
      <c r="S168" t="s">
        <v>683</v>
      </c>
      <c r="T168" s="2">
        <f>salessheet[[#This Row],[Sales]]-5</f>
        <v>270.928</v>
      </c>
      <c r="U168" s="2">
        <v>275.928</v>
      </c>
      <c r="V168" s="2">
        <f>salessheet[[#This Row],[Sales]]-salessheet[[#This Row],[Purchasing Cost]]</f>
        <v>5</v>
      </c>
    </row>
    <row r="169" spans="1:22" x14ac:dyDescent="0.35">
      <c r="A169">
        <v>168</v>
      </c>
      <c r="B169" t="s">
        <v>673</v>
      </c>
      <c r="C169" s="1">
        <v>42225</v>
      </c>
      <c r="D169" s="1">
        <v>42259</v>
      </c>
      <c r="E169" t="str">
        <f>TEXT(salessheet[[#This Row],[Order Date]],"MMMM")</f>
        <v>August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t="s">
        <v>684</v>
      </c>
      <c r="P169" t="s">
        <v>28</v>
      </c>
      <c r="Q169" t="str">
        <f>TRIM(salessheet[[#This Row],[Category]])</f>
        <v>Furniture</v>
      </c>
      <c r="R169" t="s">
        <v>32</v>
      </c>
      <c r="S169" t="s">
        <v>685</v>
      </c>
      <c r="T169" s="2">
        <f>salessheet[[#This Row],[Sales]]-5</f>
        <v>1735.06</v>
      </c>
      <c r="U169" s="2">
        <v>1740.06</v>
      </c>
      <c r="V169" s="2">
        <f>salessheet[[#This Row],[Sales]]-salessheet[[#This Row],[Purchasing Cost]]</f>
        <v>5</v>
      </c>
    </row>
    <row r="170" spans="1:22" x14ac:dyDescent="0.35">
      <c r="A170">
        <v>169</v>
      </c>
      <c r="B170" t="s">
        <v>673</v>
      </c>
      <c r="C170" s="1">
        <v>42225</v>
      </c>
      <c r="D170" s="1">
        <v>42259</v>
      </c>
      <c r="E170" t="str">
        <f>TEXT(salessheet[[#This Row],[Order Date]],"MMMM")</f>
        <v>August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t="s">
        <v>686</v>
      </c>
      <c r="P170" t="s">
        <v>42</v>
      </c>
      <c r="Q170" t="str">
        <f>TRIM(salessheet[[#This Row],[Category]])</f>
        <v>Office Supplies</v>
      </c>
      <c r="R170" t="s">
        <v>64</v>
      </c>
      <c r="S170" t="s">
        <v>687</v>
      </c>
      <c r="T170" s="2">
        <f>salessheet[[#This Row],[Sales]]-5</f>
        <v>27.064</v>
      </c>
      <c r="U170" s="2">
        <v>32.064</v>
      </c>
      <c r="V170" s="2">
        <f>salessheet[[#This Row],[Sales]]-salessheet[[#This Row],[Purchasing Cost]]</f>
        <v>5</v>
      </c>
    </row>
    <row r="171" spans="1:22" x14ac:dyDescent="0.35">
      <c r="A171">
        <v>170</v>
      </c>
      <c r="B171" t="s">
        <v>673</v>
      </c>
      <c r="C171" s="1">
        <v>42225</v>
      </c>
      <c r="D171" s="1">
        <v>42259</v>
      </c>
      <c r="E171" t="str">
        <f>TEXT(salessheet[[#This Row],[Order Date]],"MMMM")</f>
        <v>August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t="s">
        <v>688</v>
      </c>
      <c r="P171" t="s">
        <v>42</v>
      </c>
      <c r="Q171" t="str">
        <f>TRIM(salessheet[[#This Row],[Category]])</f>
        <v>Office Supplies</v>
      </c>
      <c r="R171" t="s">
        <v>74</v>
      </c>
      <c r="S171" t="s">
        <v>689</v>
      </c>
      <c r="T171" s="2">
        <f>salessheet[[#This Row],[Sales]]-5</f>
        <v>172.98</v>
      </c>
      <c r="U171" s="2">
        <v>177.98</v>
      </c>
      <c r="V171" s="2">
        <f>salessheet[[#This Row],[Sales]]-salessheet[[#This Row],[Purchasing Cost]]</f>
        <v>5</v>
      </c>
    </row>
    <row r="172" spans="1:22" x14ac:dyDescent="0.35">
      <c r="A172">
        <v>171</v>
      </c>
      <c r="B172" t="s">
        <v>673</v>
      </c>
      <c r="C172" s="1">
        <v>42225</v>
      </c>
      <c r="D172" s="1">
        <v>42259</v>
      </c>
      <c r="E172" t="str">
        <f>TEXT(salessheet[[#This Row],[Order Date]],"MMMM")</f>
        <v>August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t="s">
        <v>690</v>
      </c>
      <c r="P172" t="s">
        <v>67</v>
      </c>
      <c r="Q172" t="str">
        <f>TRIM(salessheet[[#This Row],[Category]])</f>
        <v>Technology</v>
      </c>
      <c r="R172" t="s">
        <v>68</v>
      </c>
      <c r="S172" t="s">
        <v>691</v>
      </c>
      <c r="T172" s="2">
        <f>salessheet[[#This Row],[Sales]]-5</f>
        <v>138.976</v>
      </c>
      <c r="U172" s="2">
        <v>143.976</v>
      </c>
      <c r="V172" s="2">
        <f>salessheet[[#This Row],[Sales]]-salessheet[[#This Row],[Purchasing Cost]]</f>
        <v>5</v>
      </c>
    </row>
    <row r="173" spans="1:22" x14ac:dyDescent="0.35">
      <c r="A173">
        <v>172</v>
      </c>
      <c r="B173" t="s">
        <v>692</v>
      </c>
      <c r="C173" s="1">
        <v>42132</v>
      </c>
      <c r="D173" s="1">
        <v>42225</v>
      </c>
      <c r="E173" t="str">
        <f>TEXT(salessheet[[#This Row],[Order Date]],"MMMM")</f>
        <v>May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t="s">
        <v>695</v>
      </c>
      <c r="P173" t="s">
        <v>42</v>
      </c>
      <c r="Q173" t="str">
        <f>TRIM(salessheet[[#This Row],[Category]])</f>
        <v>Office Supplies</v>
      </c>
      <c r="R173" t="s">
        <v>86</v>
      </c>
      <c r="S173" t="s">
        <v>696</v>
      </c>
      <c r="T173" s="2">
        <f>salessheet[[#This Row],[Sales]]-5</f>
        <v>15.940000000000001</v>
      </c>
      <c r="U173" s="2">
        <v>20.94</v>
      </c>
      <c r="V173" s="2">
        <f>salessheet[[#This Row],[Sales]]-salessheet[[#This Row],[Purchasing Cost]]</f>
        <v>5</v>
      </c>
    </row>
    <row r="174" spans="1:22" x14ac:dyDescent="0.35">
      <c r="A174">
        <v>173</v>
      </c>
      <c r="B174" t="s">
        <v>692</v>
      </c>
      <c r="C174" s="1">
        <v>42132</v>
      </c>
      <c r="D174" s="1">
        <v>42225</v>
      </c>
      <c r="E174" t="str">
        <f>TEXT(salessheet[[#This Row],[Order Date]],"MMMM")</f>
        <v>May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t="s">
        <v>697</v>
      </c>
      <c r="P174" t="s">
        <v>42</v>
      </c>
      <c r="Q174" t="str">
        <f>TRIM(salessheet[[#This Row],[Category]])</f>
        <v>Office Supplies</v>
      </c>
      <c r="R174" t="s">
        <v>86</v>
      </c>
      <c r="S174" t="s">
        <v>698</v>
      </c>
      <c r="T174" s="2">
        <f>salessheet[[#This Row],[Sales]]-5</f>
        <v>105.96</v>
      </c>
      <c r="U174" s="2">
        <v>110.96</v>
      </c>
      <c r="V174" s="2">
        <f>salessheet[[#This Row],[Sales]]-salessheet[[#This Row],[Purchasing Cost]]</f>
        <v>5</v>
      </c>
    </row>
    <row r="175" spans="1:22" x14ac:dyDescent="0.35">
      <c r="A175">
        <v>174</v>
      </c>
      <c r="B175" t="s">
        <v>692</v>
      </c>
      <c r="C175" s="1">
        <v>42132</v>
      </c>
      <c r="D175" s="1">
        <v>42225</v>
      </c>
      <c r="E175" t="str">
        <f>TEXT(salessheet[[#This Row],[Order Date]],"MMMM")</f>
        <v>May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t="s">
        <v>699</v>
      </c>
      <c r="P175" t="s">
        <v>28</v>
      </c>
      <c r="Q175" t="str">
        <f>TRIM(salessheet[[#This Row],[Category]])</f>
        <v>Furniture</v>
      </c>
      <c r="R175" t="s">
        <v>32</v>
      </c>
      <c r="S175" t="s">
        <v>700</v>
      </c>
      <c r="T175" s="2">
        <f>salessheet[[#This Row],[Sales]]-5</f>
        <v>335.14400000000001</v>
      </c>
      <c r="U175" s="2">
        <v>340.14400000000001</v>
      </c>
      <c r="V175" s="2">
        <f>salessheet[[#This Row],[Sales]]-salessheet[[#This Row],[Purchasing Cost]]</f>
        <v>5</v>
      </c>
    </row>
    <row r="176" spans="1:22" x14ac:dyDescent="0.35">
      <c r="A176">
        <v>175</v>
      </c>
      <c r="B176" t="s">
        <v>701</v>
      </c>
      <c r="C176" s="1">
        <v>42261</v>
      </c>
      <c r="D176" s="1">
        <v>42266</v>
      </c>
      <c r="E176" t="str">
        <f>TEXT(salessheet[[#This Row],[Order Date]],"MMMM")</f>
        <v>September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t="s">
        <v>704</v>
      </c>
      <c r="P176" t="s">
        <v>42</v>
      </c>
      <c r="Q176" t="str">
        <f>TRIM(salessheet[[#This Row],[Category]])</f>
        <v>Office Supplies</v>
      </c>
      <c r="R176" t="s">
        <v>74</v>
      </c>
      <c r="S176" t="s">
        <v>705</v>
      </c>
      <c r="T176" s="2">
        <f>salessheet[[#This Row],[Sales]]-5</f>
        <v>47.448</v>
      </c>
      <c r="U176" s="2">
        <v>52.448</v>
      </c>
      <c r="V176" s="2">
        <f>salessheet[[#This Row],[Sales]]-salessheet[[#This Row],[Purchasing Cost]]</f>
        <v>5</v>
      </c>
    </row>
    <row r="177" spans="1:22" x14ac:dyDescent="0.35">
      <c r="A177">
        <v>176</v>
      </c>
      <c r="B177" t="s">
        <v>701</v>
      </c>
      <c r="C177" s="1">
        <v>42261</v>
      </c>
      <c r="D177" s="1">
        <v>42266</v>
      </c>
      <c r="E177" t="str">
        <f>TEXT(salessheet[[#This Row],[Order Date]],"MMMM")</f>
        <v>September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t="s">
        <v>706</v>
      </c>
      <c r="P177" t="s">
        <v>42</v>
      </c>
      <c r="Q177" t="str">
        <f>TRIM(salessheet[[#This Row],[Category]])</f>
        <v>Office Supplies</v>
      </c>
      <c r="R177" t="s">
        <v>43</v>
      </c>
      <c r="S177" t="s">
        <v>707</v>
      </c>
      <c r="T177" s="2">
        <f>salessheet[[#This Row],[Sales]]-5</f>
        <v>15.16</v>
      </c>
      <c r="U177" s="2">
        <v>20.16</v>
      </c>
      <c r="V177" s="2">
        <f>salessheet[[#This Row],[Sales]]-salessheet[[#This Row],[Purchasing Cost]]</f>
        <v>5</v>
      </c>
    </row>
    <row r="178" spans="1:22" x14ac:dyDescent="0.35">
      <c r="A178">
        <v>177</v>
      </c>
      <c r="B178" t="s">
        <v>708</v>
      </c>
      <c r="C178" s="1">
        <v>43211</v>
      </c>
      <c r="D178" s="1">
        <v>43215</v>
      </c>
      <c r="E178" t="str">
        <f>TEXT(salessheet[[#This Row],[Order Date]],"MMMM")</f>
        <v>April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t="s">
        <v>711</v>
      </c>
      <c r="P178" t="s">
        <v>42</v>
      </c>
      <c r="Q178" t="str">
        <f>TRIM(salessheet[[#This Row],[Category]])</f>
        <v>Office Supplies</v>
      </c>
      <c r="R178" t="s">
        <v>74</v>
      </c>
      <c r="S178" t="s">
        <v>712</v>
      </c>
      <c r="T178" s="2">
        <f>salessheet[[#This Row],[Sales]]-5</f>
        <v>92.263999999999996</v>
      </c>
      <c r="U178" s="2">
        <v>97.263999999999996</v>
      </c>
      <c r="V178" s="2">
        <f>salessheet[[#This Row],[Sales]]-salessheet[[#This Row],[Purchasing Cost]]</f>
        <v>5</v>
      </c>
    </row>
    <row r="179" spans="1:22" x14ac:dyDescent="0.35">
      <c r="A179">
        <v>178</v>
      </c>
      <c r="B179" t="s">
        <v>713</v>
      </c>
      <c r="C179" s="1">
        <v>42695</v>
      </c>
      <c r="D179" s="1">
        <v>42697</v>
      </c>
      <c r="E179" t="str">
        <f>TEXT(salessheet[[#This Row],[Order Date]],"MMMM")</f>
        <v>November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t="s">
        <v>714</v>
      </c>
      <c r="P179" t="s">
        <v>28</v>
      </c>
      <c r="Q179" t="str">
        <f>TRIM(salessheet[[#This Row],[Category]])</f>
        <v>Furniture</v>
      </c>
      <c r="R179" t="s">
        <v>32</v>
      </c>
      <c r="S179" t="s">
        <v>715</v>
      </c>
      <c r="T179" s="2">
        <f>salessheet[[#This Row],[Sales]]-5</f>
        <v>391.80200000000002</v>
      </c>
      <c r="U179" s="2">
        <v>396.80200000000002</v>
      </c>
      <c r="V179" s="2">
        <f>salessheet[[#This Row],[Sales]]-salessheet[[#This Row],[Purchasing Cost]]</f>
        <v>5</v>
      </c>
    </row>
    <row r="180" spans="1:22" x14ac:dyDescent="0.35">
      <c r="A180">
        <v>179</v>
      </c>
      <c r="B180" t="s">
        <v>713</v>
      </c>
      <c r="C180" s="1">
        <v>42695</v>
      </c>
      <c r="D180" s="1">
        <v>42697</v>
      </c>
      <c r="E180" t="str">
        <f>TEXT(salessheet[[#This Row],[Order Date]],"MMMM")</f>
        <v>November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t="s">
        <v>716</v>
      </c>
      <c r="P180" t="s">
        <v>42</v>
      </c>
      <c r="Q180" t="str">
        <f>TRIM(salessheet[[#This Row],[Category]])</f>
        <v>Office Supplies</v>
      </c>
      <c r="R180" t="s">
        <v>575</v>
      </c>
      <c r="S180" t="s">
        <v>717</v>
      </c>
      <c r="T180" s="2">
        <f>salessheet[[#This Row],[Sales]]-5</f>
        <v>10.88</v>
      </c>
      <c r="U180" s="2">
        <v>15.88</v>
      </c>
      <c r="V180" s="2">
        <f>salessheet[[#This Row],[Sales]]-salessheet[[#This Row],[Purchasing Cost]]</f>
        <v>5</v>
      </c>
    </row>
    <row r="181" spans="1:22" x14ac:dyDescent="0.35">
      <c r="A181">
        <v>180</v>
      </c>
      <c r="B181" t="s">
        <v>718</v>
      </c>
      <c r="C181" s="1">
        <v>42719</v>
      </c>
      <c r="D181" s="1">
        <v>42723</v>
      </c>
      <c r="E181" t="str">
        <f>TEXT(salessheet[[#This Row],[Order Date]],"MMMM")</f>
        <v>December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t="s">
        <v>721</v>
      </c>
      <c r="P181" t="s">
        <v>42</v>
      </c>
      <c r="Q181" t="str">
        <f>TRIM(salessheet[[#This Row],[Category]])</f>
        <v>Office Supplies</v>
      </c>
      <c r="R181" t="s">
        <v>64</v>
      </c>
      <c r="S181" t="s">
        <v>722</v>
      </c>
      <c r="T181" s="2">
        <f>salessheet[[#This Row],[Sales]]-5</f>
        <v>-1.7200000000000002</v>
      </c>
      <c r="U181" s="2">
        <v>3.28</v>
      </c>
      <c r="V181" s="2">
        <f>salessheet[[#This Row],[Sales]]-salessheet[[#This Row],[Purchasing Cost]]</f>
        <v>5</v>
      </c>
    </row>
    <row r="182" spans="1:22" x14ac:dyDescent="0.35">
      <c r="A182">
        <v>181</v>
      </c>
      <c r="B182" t="s">
        <v>723</v>
      </c>
      <c r="C182" s="1">
        <v>42136</v>
      </c>
      <c r="D182" s="1">
        <v>42347</v>
      </c>
      <c r="E182" t="str">
        <f>TEXT(salessheet[[#This Row],[Order Date]],"MMMM")</f>
        <v>May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t="s">
        <v>726</v>
      </c>
      <c r="P182" t="s">
        <v>42</v>
      </c>
      <c r="Q182" t="str">
        <f>TRIM(salessheet[[#This Row],[Category]])</f>
        <v>Office Supplies</v>
      </c>
      <c r="R182" t="s">
        <v>55</v>
      </c>
      <c r="S182" t="s">
        <v>727</v>
      </c>
      <c r="T182" s="2">
        <f>salessheet[[#This Row],[Sales]]-5</f>
        <v>19.815999999999999</v>
      </c>
      <c r="U182" s="2">
        <v>24.815999999999999</v>
      </c>
      <c r="V182" s="2">
        <f>salessheet[[#This Row],[Sales]]-salessheet[[#This Row],[Purchasing Cost]]</f>
        <v>5</v>
      </c>
    </row>
    <row r="183" spans="1:22" x14ac:dyDescent="0.35">
      <c r="A183">
        <v>182</v>
      </c>
      <c r="B183" t="s">
        <v>723</v>
      </c>
      <c r="C183" s="1">
        <v>42136</v>
      </c>
      <c r="D183" s="1">
        <v>42347</v>
      </c>
      <c r="E183" t="str">
        <f>TEXT(salessheet[[#This Row],[Order Date]],"MMMM")</f>
        <v>May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t="s">
        <v>728</v>
      </c>
      <c r="P183" t="s">
        <v>67</v>
      </c>
      <c r="Q183" t="str">
        <f>TRIM(salessheet[[#This Row],[Category]])</f>
        <v>Technology</v>
      </c>
      <c r="R183" t="s">
        <v>157</v>
      </c>
      <c r="S183" t="s">
        <v>729</v>
      </c>
      <c r="T183" s="2">
        <f>salessheet[[#This Row],[Sales]]-5</f>
        <v>403.74400000000003</v>
      </c>
      <c r="U183" s="2">
        <v>408.74400000000003</v>
      </c>
      <c r="V183" s="2">
        <f>salessheet[[#This Row],[Sales]]-salessheet[[#This Row],[Purchasing Cost]]</f>
        <v>5</v>
      </c>
    </row>
    <row r="184" spans="1:22" x14ac:dyDescent="0.35">
      <c r="A184">
        <v>183</v>
      </c>
      <c r="B184" t="s">
        <v>730</v>
      </c>
      <c r="C184" s="1">
        <v>42327</v>
      </c>
      <c r="D184" s="1">
        <v>42332</v>
      </c>
      <c r="E184" t="str">
        <f>TEXT(salessheet[[#This Row],[Order Date]],"MMMM")</f>
        <v>November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t="s">
        <v>735</v>
      </c>
      <c r="P184" t="s">
        <v>67</v>
      </c>
      <c r="Q184" t="str">
        <f>TRIM(salessheet[[#This Row],[Category]])</f>
        <v>Technology</v>
      </c>
      <c r="R184" t="s">
        <v>68</v>
      </c>
      <c r="S184" t="s">
        <v>736</v>
      </c>
      <c r="T184" s="2">
        <f>salessheet[[#This Row],[Sales]]-5</f>
        <v>498.96</v>
      </c>
      <c r="U184" s="2">
        <v>503.96</v>
      </c>
      <c r="V184" s="2">
        <f>salessheet[[#This Row],[Sales]]-salessheet[[#This Row],[Purchasing Cost]]</f>
        <v>5</v>
      </c>
    </row>
    <row r="185" spans="1:22" x14ac:dyDescent="0.35">
      <c r="A185">
        <v>184</v>
      </c>
      <c r="B185" t="s">
        <v>730</v>
      </c>
      <c r="C185" s="1">
        <v>42327</v>
      </c>
      <c r="D185" s="1">
        <v>42332</v>
      </c>
      <c r="E185" t="str">
        <f>TEXT(salessheet[[#This Row],[Order Date]],"MMMM")</f>
        <v>November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t="s">
        <v>737</v>
      </c>
      <c r="P185" t="s">
        <v>67</v>
      </c>
      <c r="Q185" t="str">
        <f>TRIM(salessheet[[#This Row],[Category]])</f>
        <v>Technology</v>
      </c>
      <c r="R185" t="s">
        <v>68</v>
      </c>
      <c r="S185" t="s">
        <v>738</v>
      </c>
      <c r="T185" s="2">
        <f>salessheet[[#This Row],[Sales]]-5</f>
        <v>144.94999999999999</v>
      </c>
      <c r="U185" s="2">
        <v>149.94999999999999</v>
      </c>
      <c r="V185" s="2">
        <f>salessheet[[#This Row],[Sales]]-salessheet[[#This Row],[Purchasing Cost]]</f>
        <v>5</v>
      </c>
    </row>
    <row r="186" spans="1:22" x14ac:dyDescent="0.35">
      <c r="A186">
        <v>185</v>
      </c>
      <c r="B186" t="s">
        <v>730</v>
      </c>
      <c r="C186" s="1">
        <v>42327</v>
      </c>
      <c r="D186" s="1">
        <v>42332</v>
      </c>
      <c r="E186" t="str">
        <f>TEXT(salessheet[[#This Row],[Order Date]],"MMMM")</f>
        <v>November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t="s">
        <v>739</v>
      </c>
      <c r="P186" t="s">
        <v>67</v>
      </c>
      <c r="Q186" t="str">
        <f>TRIM(salessheet[[#This Row],[Category]])</f>
        <v>Technology</v>
      </c>
      <c r="R186" t="s">
        <v>157</v>
      </c>
      <c r="S186" t="s">
        <v>740</v>
      </c>
      <c r="T186" s="2">
        <f>salessheet[[#This Row],[Sales]]-5</f>
        <v>24</v>
      </c>
      <c r="U186" s="2">
        <v>29</v>
      </c>
      <c r="V186" s="2">
        <f>salessheet[[#This Row],[Sales]]-salessheet[[#This Row],[Purchasing Cost]]</f>
        <v>5</v>
      </c>
    </row>
    <row r="187" spans="1:22" x14ac:dyDescent="0.35">
      <c r="A187">
        <v>186</v>
      </c>
      <c r="B187" t="s">
        <v>741</v>
      </c>
      <c r="C187" s="1">
        <v>43067</v>
      </c>
      <c r="D187" s="1">
        <v>43071</v>
      </c>
      <c r="E187" t="str">
        <f>TEXT(salessheet[[#This Row],[Order Date]],"MMMM")</f>
        <v>November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t="s">
        <v>746</v>
      </c>
      <c r="P187" t="s">
        <v>42</v>
      </c>
      <c r="Q187" t="str">
        <f>TRIM(salessheet[[#This Row],[Category]])</f>
        <v>Office Supplies</v>
      </c>
      <c r="R187" t="s">
        <v>71</v>
      </c>
      <c r="S187" t="s">
        <v>747</v>
      </c>
      <c r="T187" s="2">
        <f>salessheet[[#This Row],[Sales]]-5</f>
        <v>2.16</v>
      </c>
      <c r="U187" s="2">
        <v>7.16</v>
      </c>
      <c r="V187" s="2">
        <f>salessheet[[#This Row],[Sales]]-salessheet[[#This Row],[Purchasing Cost]]</f>
        <v>5</v>
      </c>
    </row>
    <row r="188" spans="1:22" x14ac:dyDescent="0.35">
      <c r="A188">
        <v>187</v>
      </c>
      <c r="B188" t="s">
        <v>748</v>
      </c>
      <c r="C188" s="1">
        <v>42242</v>
      </c>
      <c r="D188" s="1">
        <v>42246</v>
      </c>
      <c r="E188" t="str">
        <f>TEXT(salessheet[[#This Row],[Order Date]],"MMMM")</f>
        <v>August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t="s">
        <v>751</v>
      </c>
      <c r="P188" t="s">
        <v>67</v>
      </c>
      <c r="Q188" t="str">
        <f>TRIM(salessheet[[#This Row],[Category]])</f>
        <v>Technology</v>
      </c>
      <c r="R188" t="s">
        <v>157</v>
      </c>
      <c r="S188" t="s">
        <v>752</v>
      </c>
      <c r="T188" s="2">
        <f>salessheet[[#This Row],[Sales]]-5</f>
        <v>171.8</v>
      </c>
      <c r="U188" s="2">
        <v>176.8</v>
      </c>
      <c r="V188" s="2">
        <f>salessheet[[#This Row],[Sales]]-salessheet[[#This Row],[Purchasing Cost]]</f>
        <v>5</v>
      </c>
    </row>
    <row r="189" spans="1:22" x14ac:dyDescent="0.35">
      <c r="A189">
        <v>188</v>
      </c>
      <c r="B189" t="s">
        <v>753</v>
      </c>
      <c r="C189" s="1">
        <v>42932</v>
      </c>
      <c r="D189" s="1">
        <v>42938</v>
      </c>
      <c r="E189" t="str">
        <f>TEXT(salessheet[[#This Row],[Order Date]],"MMMM")</f>
        <v>July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t="s">
        <v>757</v>
      </c>
      <c r="P189" t="s">
        <v>42</v>
      </c>
      <c r="Q189" t="str">
        <f>TRIM(salessheet[[#This Row],[Category]])</f>
        <v>Office Supplies</v>
      </c>
      <c r="R189" t="s">
        <v>55</v>
      </c>
      <c r="S189" t="s">
        <v>758</v>
      </c>
      <c r="T189" s="2">
        <f>salessheet[[#This Row],[Sales]]-5</f>
        <v>32.223999999999997</v>
      </c>
      <c r="U189" s="2">
        <v>37.223999999999997</v>
      </c>
      <c r="V189" s="2">
        <f>salessheet[[#This Row],[Sales]]-salessheet[[#This Row],[Purchasing Cost]]</f>
        <v>5</v>
      </c>
    </row>
    <row r="190" spans="1:22" x14ac:dyDescent="0.35">
      <c r="A190">
        <v>189</v>
      </c>
      <c r="B190" t="s">
        <v>753</v>
      </c>
      <c r="C190" s="1">
        <v>42932</v>
      </c>
      <c r="D190" s="1">
        <v>42938</v>
      </c>
      <c r="E190" t="str">
        <f>TEXT(salessheet[[#This Row],[Order Date]],"MMMM")</f>
        <v>July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t="s">
        <v>628</v>
      </c>
      <c r="P190" t="s">
        <v>42</v>
      </c>
      <c r="Q190" t="str">
        <f>TRIM(salessheet[[#This Row],[Category]])</f>
        <v>Office Supplies</v>
      </c>
      <c r="R190" t="s">
        <v>86</v>
      </c>
      <c r="S190" t="s">
        <v>629</v>
      </c>
      <c r="T190" s="2">
        <f>salessheet[[#This Row],[Sales]]-5</f>
        <v>15.015999999999998</v>
      </c>
      <c r="U190" s="2">
        <v>20.015999999999998</v>
      </c>
      <c r="V190" s="2">
        <f>salessheet[[#This Row],[Sales]]-salessheet[[#This Row],[Purchasing Cost]]</f>
        <v>5</v>
      </c>
    </row>
    <row r="191" spans="1:22" x14ac:dyDescent="0.35">
      <c r="A191">
        <v>190</v>
      </c>
      <c r="B191" t="s">
        <v>759</v>
      </c>
      <c r="C191" s="1">
        <v>42714</v>
      </c>
      <c r="D191" s="1">
        <v>42657</v>
      </c>
      <c r="E191" t="str">
        <f>TEXT(salessheet[[#This Row],[Order Date]],"MMMM")</f>
        <v>December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t="s">
        <v>762</v>
      </c>
      <c r="P191" t="s">
        <v>28</v>
      </c>
      <c r="Q191" t="str">
        <f>TRIM(salessheet[[#This Row],[Category]])</f>
        <v>Furniture</v>
      </c>
      <c r="R191" t="s">
        <v>29</v>
      </c>
      <c r="S191" t="s">
        <v>763</v>
      </c>
      <c r="T191" s="2">
        <f>salessheet[[#This Row],[Sales]]-5</f>
        <v>894.13599999999997</v>
      </c>
      <c r="U191" s="2">
        <v>899.13599999999997</v>
      </c>
      <c r="V191" s="2">
        <f>salessheet[[#This Row],[Sales]]-salessheet[[#This Row],[Purchasing Cost]]</f>
        <v>5</v>
      </c>
    </row>
    <row r="192" spans="1:22" x14ac:dyDescent="0.35">
      <c r="A192">
        <v>191</v>
      </c>
      <c r="B192" t="s">
        <v>759</v>
      </c>
      <c r="C192" s="1">
        <v>42714</v>
      </c>
      <c r="D192" s="1">
        <v>42657</v>
      </c>
      <c r="E192" t="str">
        <f>TEXT(salessheet[[#This Row],[Order Date]],"MMMM")</f>
        <v>December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t="s">
        <v>764</v>
      </c>
      <c r="P192" t="s">
        <v>67</v>
      </c>
      <c r="Q192" t="str">
        <f>TRIM(salessheet[[#This Row],[Category]])</f>
        <v>Technology</v>
      </c>
      <c r="R192" t="s">
        <v>68</v>
      </c>
      <c r="S192" t="s">
        <v>765</v>
      </c>
      <c r="T192" s="2">
        <f>salessheet[[#This Row],[Sales]]-5</f>
        <v>66.760000000000005</v>
      </c>
      <c r="U192" s="2">
        <v>71.760000000000005</v>
      </c>
      <c r="V192" s="2">
        <f>salessheet[[#This Row],[Sales]]-salessheet[[#This Row],[Purchasing Cost]]</f>
        <v>5</v>
      </c>
    </row>
    <row r="193" spans="1:22" x14ac:dyDescent="0.35">
      <c r="A193">
        <v>192</v>
      </c>
      <c r="B193" t="s">
        <v>759</v>
      </c>
      <c r="C193" s="1">
        <v>42714</v>
      </c>
      <c r="D193" s="1">
        <v>42657</v>
      </c>
      <c r="E193" t="str">
        <f>TEXT(salessheet[[#This Row],[Order Date]],"MMMM")</f>
        <v>December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t="s">
        <v>766</v>
      </c>
      <c r="P193" t="s">
        <v>42</v>
      </c>
      <c r="Q193" t="str">
        <f>TRIM(salessheet[[#This Row],[Category]])</f>
        <v>Office Supplies</v>
      </c>
      <c r="R193" t="s">
        <v>86</v>
      </c>
      <c r="S193" t="s">
        <v>767</v>
      </c>
      <c r="T193" s="2">
        <f>salessheet[[#This Row],[Sales]]-5</f>
        <v>46.84</v>
      </c>
      <c r="U193" s="2">
        <v>51.84</v>
      </c>
      <c r="V193" s="2">
        <f>salessheet[[#This Row],[Sales]]-salessheet[[#This Row],[Purchasing Cost]]</f>
        <v>5</v>
      </c>
    </row>
    <row r="194" spans="1:22" x14ac:dyDescent="0.35">
      <c r="A194">
        <v>193</v>
      </c>
      <c r="B194" t="s">
        <v>759</v>
      </c>
      <c r="C194" s="1">
        <v>42714</v>
      </c>
      <c r="D194" s="1">
        <v>42657</v>
      </c>
      <c r="E194" t="str">
        <f>TEXT(salessheet[[#This Row],[Order Date]],"MMMM")</f>
        <v>December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t="s">
        <v>197</v>
      </c>
      <c r="P194" t="s">
        <v>28</v>
      </c>
      <c r="Q194" t="str">
        <f>TRIM(salessheet[[#This Row],[Category]])</f>
        <v>Furniture</v>
      </c>
      <c r="R194" t="s">
        <v>29</v>
      </c>
      <c r="S194" t="s">
        <v>198</v>
      </c>
      <c r="T194" s="2">
        <f>salessheet[[#This Row],[Sales]]-5</f>
        <v>621.35199999999998</v>
      </c>
      <c r="U194" s="2">
        <v>626.35199999999998</v>
      </c>
      <c r="V194" s="2">
        <f>salessheet[[#This Row],[Sales]]-salessheet[[#This Row],[Purchasing Cost]]</f>
        <v>5</v>
      </c>
    </row>
    <row r="195" spans="1:22" x14ac:dyDescent="0.35">
      <c r="A195">
        <v>194</v>
      </c>
      <c r="B195" t="s">
        <v>759</v>
      </c>
      <c r="C195" s="1">
        <v>42714</v>
      </c>
      <c r="D195" s="1">
        <v>42657</v>
      </c>
      <c r="E195" t="str">
        <f>TEXT(salessheet[[#This Row],[Order Date]],"MMMM")</f>
        <v>December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t="s">
        <v>768</v>
      </c>
      <c r="P195" t="s">
        <v>42</v>
      </c>
      <c r="Q195" t="str">
        <f>TRIM(salessheet[[#This Row],[Category]])</f>
        <v>Office Supplies</v>
      </c>
      <c r="R195" t="s">
        <v>64</v>
      </c>
      <c r="S195" t="s">
        <v>769</v>
      </c>
      <c r="T195" s="2">
        <f>salessheet[[#This Row],[Sales]]-5</f>
        <v>14.899999999999999</v>
      </c>
      <c r="U195" s="2">
        <v>19.899999999999999</v>
      </c>
      <c r="V195" s="2">
        <f>salessheet[[#This Row],[Sales]]-salessheet[[#This Row],[Purchasing Cost]]</f>
        <v>5</v>
      </c>
    </row>
    <row r="196" spans="1:22" x14ac:dyDescent="0.35">
      <c r="A196">
        <v>195</v>
      </c>
      <c r="B196" t="s">
        <v>770</v>
      </c>
      <c r="C196" s="1">
        <v>42674</v>
      </c>
      <c r="D196" s="1">
        <v>42680</v>
      </c>
      <c r="E196" t="str">
        <f>TEXT(salessheet[[#This Row],[Order Date]],"MMMM")</f>
        <v>October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t="s">
        <v>168</v>
      </c>
      <c r="P196" t="s">
        <v>42</v>
      </c>
      <c r="Q196" t="str">
        <f>TRIM(salessheet[[#This Row],[Category]])</f>
        <v>Office Supplies</v>
      </c>
      <c r="R196" t="s">
        <v>169</v>
      </c>
      <c r="S196" t="s">
        <v>170</v>
      </c>
      <c r="T196" s="2">
        <f>salessheet[[#This Row],[Sales]]-5</f>
        <v>9.2799999999999994</v>
      </c>
      <c r="U196" s="2">
        <v>14.28</v>
      </c>
      <c r="V196" s="2">
        <f>salessheet[[#This Row],[Sales]]-salessheet[[#This Row],[Purchasing Cost]]</f>
        <v>5</v>
      </c>
    </row>
    <row r="197" spans="1:22" x14ac:dyDescent="0.35">
      <c r="A197">
        <v>196</v>
      </c>
      <c r="B197" t="s">
        <v>774</v>
      </c>
      <c r="C197" s="1">
        <v>42084</v>
      </c>
      <c r="D197" s="1">
        <v>42088</v>
      </c>
      <c r="E197" t="str">
        <f>TEXT(salessheet[[#This Row],[Order Date]],"MMMM")</f>
        <v>March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t="s">
        <v>778</v>
      </c>
      <c r="P197" t="s">
        <v>42</v>
      </c>
      <c r="Q197" t="str">
        <f>TRIM(salessheet[[#This Row],[Category]])</f>
        <v>Office Supplies</v>
      </c>
      <c r="R197" t="s">
        <v>64</v>
      </c>
      <c r="S197" t="s">
        <v>779</v>
      </c>
      <c r="T197" s="2">
        <f>salessheet[[#This Row],[Sales]]-5</f>
        <v>2.4080000000000004</v>
      </c>
      <c r="U197" s="2">
        <v>7.4080000000000004</v>
      </c>
      <c r="V197" s="2">
        <f>salessheet[[#This Row],[Sales]]-salessheet[[#This Row],[Purchasing Cost]]</f>
        <v>5</v>
      </c>
    </row>
    <row r="198" spans="1:22" x14ac:dyDescent="0.35">
      <c r="A198">
        <v>197</v>
      </c>
      <c r="B198" t="s">
        <v>774</v>
      </c>
      <c r="C198" s="1">
        <v>42084</v>
      </c>
      <c r="D198" s="1">
        <v>42088</v>
      </c>
      <c r="E198" t="str">
        <f>TEXT(salessheet[[#This Row],[Order Date]],"MMMM")</f>
        <v>March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t="s">
        <v>780</v>
      </c>
      <c r="P198" t="s">
        <v>42</v>
      </c>
      <c r="Q198" t="str">
        <f>TRIM(salessheet[[#This Row],[Category]])</f>
        <v>Office Supplies</v>
      </c>
      <c r="R198" t="s">
        <v>64</v>
      </c>
      <c r="S198" t="s">
        <v>781</v>
      </c>
      <c r="T198" s="2">
        <f>salessheet[[#This Row],[Sales]]-5</f>
        <v>1.048</v>
      </c>
      <c r="U198" s="2">
        <v>6.048</v>
      </c>
      <c r="V198" s="2">
        <f>salessheet[[#This Row],[Sales]]-salessheet[[#This Row],[Purchasing Cost]]</f>
        <v>5</v>
      </c>
    </row>
    <row r="199" spans="1:22" x14ac:dyDescent="0.35">
      <c r="A199">
        <v>198</v>
      </c>
      <c r="B199" t="s">
        <v>782</v>
      </c>
      <c r="C199" s="1">
        <v>43262</v>
      </c>
      <c r="D199" s="1">
        <v>43417</v>
      </c>
      <c r="E199" t="str">
        <f>TEXT(salessheet[[#This Row],[Order Date]],"MMMM")</f>
        <v>June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t="s">
        <v>787</v>
      </c>
      <c r="P199" t="s">
        <v>42</v>
      </c>
      <c r="Q199" t="str">
        <f>TRIM(salessheet[[#This Row],[Category]])</f>
        <v>Office Supplies</v>
      </c>
      <c r="R199" t="s">
        <v>55</v>
      </c>
      <c r="S199" t="s">
        <v>788</v>
      </c>
      <c r="T199" s="2">
        <f>salessheet[[#This Row],[Sales]]-5</f>
        <v>41.26</v>
      </c>
      <c r="U199" s="2">
        <v>46.26</v>
      </c>
      <c r="V199" s="2">
        <f>salessheet[[#This Row],[Sales]]-salessheet[[#This Row],[Purchasing Cost]]</f>
        <v>5</v>
      </c>
    </row>
    <row r="200" spans="1:22" x14ac:dyDescent="0.35">
      <c r="A200">
        <v>199</v>
      </c>
      <c r="B200" t="s">
        <v>789</v>
      </c>
      <c r="C200" s="1">
        <v>43258</v>
      </c>
      <c r="D200" s="1">
        <v>43294</v>
      </c>
      <c r="E200" t="str">
        <f>TEXT(salessheet[[#This Row],[Order Date]],"MMMM")</f>
        <v>June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t="s">
        <v>792</v>
      </c>
      <c r="P200" t="s">
        <v>42</v>
      </c>
      <c r="Q200" t="str">
        <f>TRIM(salessheet[[#This Row],[Category]])</f>
        <v>Office Supplies</v>
      </c>
      <c r="R200" t="s">
        <v>71</v>
      </c>
      <c r="S200" t="s">
        <v>793</v>
      </c>
      <c r="T200" s="2">
        <f>salessheet[[#This Row],[Sales]]-5</f>
        <v>-2.0539999999999998</v>
      </c>
      <c r="U200" s="2">
        <v>2.9460000000000002</v>
      </c>
      <c r="V200" s="2">
        <f>salessheet[[#This Row],[Sales]]-salessheet[[#This Row],[Purchasing Cost]]</f>
        <v>5</v>
      </c>
    </row>
    <row r="201" spans="1:22" x14ac:dyDescent="0.35">
      <c r="A201">
        <v>200</v>
      </c>
      <c r="B201" t="s">
        <v>789</v>
      </c>
      <c r="C201" s="1">
        <v>43258</v>
      </c>
      <c r="D201" s="1">
        <v>43294</v>
      </c>
      <c r="E201" t="str">
        <f>TEXT(salessheet[[#This Row],[Order Date]],"MMMM")</f>
        <v>June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t="s">
        <v>794</v>
      </c>
      <c r="P201" t="s">
        <v>42</v>
      </c>
      <c r="Q201" t="str">
        <f>TRIM(salessheet[[#This Row],[Category]])</f>
        <v>Office Supplies</v>
      </c>
      <c r="R201" t="s">
        <v>86</v>
      </c>
      <c r="S201" t="s">
        <v>795</v>
      </c>
      <c r="T201" s="2">
        <f>salessheet[[#This Row],[Sales]]-5</f>
        <v>11.056000000000001</v>
      </c>
      <c r="U201" s="2">
        <v>16.056000000000001</v>
      </c>
      <c r="V201" s="2">
        <f>salessheet[[#This Row],[Sales]]-salessheet[[#This Row],[Purchasing Cost]]</f>
        <v>5</v>
      </c>
    </row>
    <row r="202" spans="1:22" x14ac:dyDescent="0.35">
      <c r="A202">
        <v>201</v>
      </c>
      <c r="B202" t="s">
        <v>796</v>
      </c>
      <c r="C202" s="1">
        <v>43275</v>
      </c>
      <c r="D202" s="1">
        <v>43280</v>
      </c>
      <c r="E202" t="str">
        <f>TEXT(salessheet[[#This Row],[Order Date]],"MMMM")</f>
        <v>June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t="s">
        <v>800</v>
      </c>
      <c r="P202" t="s">
        <v>42</v>
      </c>
      <c r="Q202" t="str">
        <f>TRIM(salessheet[[#This Row],[Category]])</f>
        <v>Office Supplies</v>
      </c>
      <c r="R202" t="s">
        <v>86</v>
      </c>
      <c r="S202" t="s">
        <v>801</v>
      </c>
      <c r="T202" s="2">
        <f>salessheet[[#This Row],[Sales]]-5</f>
        <v>16.744</v>
      </c>
      <c r="U202" s="2">
        <v>21.744</v>
      </c>
      <c r="V202" s="2">
        <f>salessheet[[#This Row],[Sales]]-salessheet[[#This Row],[Purchasing Cost]]</f>
        <v>5</v>
      </c>
    </row>
    <row r="203" spans="1:22" x14ac:dyDescent="0.35">
      <c r="A203">
        <v>202</v>
      </c>
      <c r="B203" t="s">
        <v>802</v>
      </c>
      <c r="C203" s="1">
        <v>42071</v>
      </c>
      <c r="D203" s="1">
        <v>42221</v>
      </c>
      <c r="E203" t="str">
        <f>TEXT(salessheet[[#This Row],[Order Date]],"MMMM")</f>
        <v>March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t="s">
        <v>806</v>
      </c>
      <c r="P203" t="s">
        <v>28</v>
      </c>
      <c r="Q203" t="str">
        <f>TRIM(salessheet[[#This Row],[Category]])</f>
        <v>Furniture</v>
      </c>
      <c r="R203" t="s">
        <v>52</v>
      </c>
      <c r="S203" t="s">
        <v>807</v>
      </c>
      <c r="T203" s="2">
        <f>salessheet[[#This Row],[Sales]]-5</f>
        <v>213.75</v>
      </c>
      <c r="U203" s="2">
        <v>218.75</v>
      </c>
      <c r="V203" s="2">
        <f>salessheet[[#This Row],[Sales]]-salessheet[[#This Row],[Purchasing Cost]]</f>
        <v>5</v>
      </c>
    </row>
    <row r="204" spans="1:22" x14ac:dyDescent="0.35">
      <c r="A204">
        <v>203</v>
      </c>
      <c r="B204" t="s">
        <v>802</v>
      </c>
      <c r="C204" s="1">
        <v>42071</v>
      </c>
      <c r="D204" s="1">
        <v>42221</v>
      </c>
      <c r="E204" t="str">
        <f>TEXT(salessheet[[#This Row],[Order Date]],"MMMM")</f>
        <v>March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t="s">
        <v>808</v>
      </c>
      <c r="P204" t="s">
        <v>42</v>
      </c>
      <c r="Q204" t="str">
        <f>TRIM(salessheet[[#This Row],[Category]])</f>
        <v>Office Supplies</v>
      </c>
      <c r="R204" t="s">
        <v>74</v>
      </c>
      <c r="S204" t="s">
        <v>809</v>
      </c>
      <c r="T204" s="2">
        <f>salessheet[[#This Row],[Sales]]-5</f>
        <v>-2.4</v>
      </c>
      <c r="U204" s="2">
        <v>2.6</v>
      </c>
      <c r="V204" s="2">
        <f>salessheet[[#This Row],[Sales]]-salessheet[[#This Row],[Purchasing Cost]]</f>
        <v>5</v>
      </c>
    </row>
    <row r="205" spans="1:22" x14ac:dyDescent="0.35">
      <c r="A205">
        <v>204</v>
      </c>
      <c r="B205" t="s">
        <v>810</v>
      </c>
      <c r="C205" s="1">
        <v>43451</v>
      </c>
      <c r="D205" s="1">
        <v>43455</v>
      </c>
      <c r="E205" t="str">
        <f>TEXT(salessheet[[#This Row],[Order Date]],"MMMM")</f>
        <v>December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t="s">
        <v>814</v>
      </c>
      <c r="P205" t="s">
        <v>42</v>
      </c>
      <c r="Q205" t="str">
        <f>TRIM(salessheet[[#This Row],[Category]])</f>
        <v>Office Supplies</v>
      </c>
      <c r="R205" t="s">
        <v>74</v>
      </c>
      <c r="S205" t="s">
        <v>815</v>
      </c>
      <c r="T205" s="2">
        <f>salessheet[[#This Row],[Sales]]-5</f>
        <v>61.284000000000006</v>
      </c>
      <c r="U205" s="2">
        <v>66.284000000000006</v>
      </c>
      <c r="V205" s="2">
        <f>salessheet[[#This Row],[Sales]]-salessheet[[#This Row],[Purchasing Cost]]</f>
        <v>5</v>
      </c>
    </row>
    <row r="206" spans="1:22" x14ac:dyDescent="0.35">
      <c r="A206">
        <v>205</v>
      </c>
      <c r="B206" t="s">
        <v>816</v>
      </c>
      <c r="C206" s="1">
        <v>43165</v>
      </c>
      <c r="D206" s="1">
        <v>43258</v>
      </c>
      <c r="E206" t="str">
        <f>TEXT(salessheet[[#This Row],[Order Date]],"MMMM")</f>
        <v>March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t="s">
        <v>819</v>
      </c>
      <c r="P206" t="s">
        <v>28</v>
      </c>
      <c r="Q206" t="str">
        <f>TRIM(salessheet[[#This Row],[Category]])</f>
        <v>Furniture</v>
      </c>
      <c r="R206" t="s">
        <v>61</v>
      </c>
      <c r="S206" t="s">
        <v>820</v>
      </c>
      <c r="T206" s="2">
        <f>salessheet[[#This Row],[Sales]]-5</f>
        <v>30.167999999999999</v>
      </c>
      <c r="U206" s="2">
        <v>35.167999999999999</v>
      </c>
      <c r="V206" s="2">
        <f>salessheet[[#This Row],[Sales]]-salessheet[[#This Row],[Purchasing Cost]]</f>
        <v>5</v>
      </c>
    </row>
    <row r="207" spans="1:22" x14ac:dyDescent="0.35">
      <c r="A207">
        <v>206</v>
      </c>
      <c r="B207" t="s">
        <v>821</v>
      </c>
      <c r="C207" s="1">
        <v>43355</v>
      </c>
      <c r="D207" s="1">
        <v>43448</v>
      </c>
      <c r="E207" t="str">
        <f>TEXT(salessheet[[#This Row],[Order Date]],"MMMM")</f>
        <v>September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t="s">
        <v>825</v>
      </c>
      <c r="P207" t="s">
        <v>67</v>
      </c>
      <c r="Q207" t="str">
        <f>TRIM(salessheet[[#This Row],[Category]])</f>
        <v>Technology</v>
      </c>
      <c r="R207" t="s">
        <v>68</v>
      </c>
      <c r="S207" t="s">
        <v>826</v>
      </c>
      <c r="T207" s="2">
        <f>salessheet[[#This Row],[Sales]]-5</f>
        <v>439.76799999999997</v>
      </c>
      <c r="U207" s="2">
        <v>444.76799999999997</v>
      </c>
      <c r="V207" s="2">
        <f>salessheet[[#This Row],[Sales]]-salessheet[[#This Row],[Purchasing Cost]]</f>
        <v>5</v>
      </c>
    </row>
    <row r="208" spans="1:22" x14ac:dyDescent="0.35">
      <c r="A208">
        <v>207</v>
      </c>
      <c r="B208" t="s">
        <v>827</v>
      </c>
      <c r="C208" s="1">
        <v>43112</v>
      </c>
      <c r="D208" s="1">
        <v>43441</v>
      </c>
      <c r="E208" t="str">
        <f>TEXT(salessheet[[#This Row],[Order Date]],"MMMM")</f>
        <v>January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t="s">
        <v>831</v>
      </c>
      <c r="P208" t="s">
        <v>42</v>
      </c>
      <c r="Q208" t="str">
        <f>TRIM(salessheet[[#This Row],[Category]])</f>
        <v>Office Supplies</v>
      </c>
      <c r="R208" t="s">
        <v>55</v>
      </c>
      <c r="S208" t="s">
        <v>832</v>
      </c>
      <c r="T208" s="2">
        <f>salessheet[[#This Row],[Sales]]-5</f>
        <v>78.92</v>
      </c>
      <c r="U208" s="2">
        <v>83.92</v>
      </c>
      <c r="V208" s="2">
        <f>salessheet[[#This Row],[Sales]]-salessheet[[#This Row],[Purchasing Cost]]</f>
        <v>5</v>
      </c>
    </row>
    <row r="209" spans="1:22" x14ac:dyDescent="0.35">
      <c r="A209">
        <v>208</v>
      </c>
      <c r="B209" t="s">
        <v>827</v>
      </c>
      <c r="C209" s="1">
        <v>43112</v>
      </c>
      <c r="D209" s="1">
        <v>43441</v>
      </c>
      <c r="E209" t="str">
        <f>TEXT(salessheet[[#This Row],[Order Date]],"MMMM")</f>
        <v>January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t="s">
        <v>833</v>
      </c>
      <c r="P209" t="s">
        <v>67</v>
      </c>
      <c r="Q209" t="str">
        <f>TRIM(salessheet[[#This Row],[Category]])</f>
        <v>Technology</v>
      </c>
      <c r="R209" t="s">
        <v>68</v>
      </c>
      <c r="S209" t="s">
        <v>834</v>
      </c>
      <c r="T209" s="2">
        <f>salessheet[[#This Row],[Sales]]-5</f>
        <v>126.97999999999999</v>
      </c>
      <c r="U209" s="2">
        <v>131.97999999999999</v>
      </c>
      <c r="V209" s="2">
        <f>salessheet[[#This Row],[Sales]]-salessheet[[#This Row],[Purchasing Cost]]</f>
        <v>5</v>
      </c>
    </row>
    <row r="210" spans="1:22" x14ac:dyDescent="0.35">
      <c r="A210">
        <v>209</v>
      </c>
      <c r="B210" t="s">
        <v>827</v>
      </c>
      <c r="C210" s="1">
        <v>43112</v>
      </c>
      <c r="D210" s="1">
        <v>43441</v>
      </c>
      <c r="E210" t="str">
        <f>TEXT(salessheet[[#This Row],[Order Date]],"MMMM")</f>
        <v>January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t="s">
        <v>541</v>
      </c>
      <c r="P210" t="s">
        <v>42</v>
      </c>
      <c r="Q210" t="str">
        <f>TRIM(salessheet[[#This Row],[Category]])</f>
        <v>Office Supplies</v>
      </c>
      <c r="R210" t="s">
        <v>71</v>
      </c>
      <c r="S210" t="s">
        <v>542</v>
      </c>
      <c r="T210" s="2">
        <f>salessheet[[#This Row],[Sales]]-5</f>
        <v>10.92</v>
      </c>
      <c r="U210" s="2">
        <v>15.92</v>
      </c>
      <c r="V210" s="2">
        <f>salessheet[[#This Row],[Sales]]-salessheet[[#This Row],[Purchasing Cost]]</f>
        <v>5</v>
      </c>
    </row>
    <row r="211" spans="1:22" x14ac:dyDescent="0.35">
      <c r="A211">
        <v>210</v>
      </c>
      <c r="B211" t="s">
        <v>827</v>
      </c>
      <c r="C211" s="1">
        <v>43112</v>
      </c>
      <c r="D211" s="1">
        <v>43441</v>
      </c>
      <c r="E211" t="str">
        <f>TEXT(salessheet[[#This Row],[Order Date]],"MMMM")</f>
        <v>January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t="s">
        <v>835</v>
      </c>
      <c r="P211" t="s">
        <v>42</v>
      </c>
      <c r="Q211" t="str">
        <f>TRIM(salessheet[[#This Row],[Category]])</f>
        <v>Office Supplies</v>
      </c>
      <c r="R211" t="s">
        <v>265</v>
      </c>
      <c r="S211" t="s">
        <v>836</v>
      </c>
      <c r="T211" s="2">
        <f>salessheet[[#This Row],[Sales]]-5</f>
        <v>47.29</v>
      </c>
      <c r="U211" s="2">
        <v>52.29</v>
      </c>
      <c r="V211" s="2">
        <f>salessheet[[#This Row],[Sales]]-salessheet[[#This Row],[Purchasing Cost]]</f>
        <v>5</v>
      </c>
    </row>
    <row r="212" spans="1:22" x14ac:dyDescent="0.35">
      <c r="A212">
        <v>211</v>
      </c>
      <c r="B212" t="s">
        <v>827</v>
      </c>
      <c r="C212" s="1">
        <v>43112</v>
      </c>
      <c r="D212" s="1">
        <v>43441</v>
      </c>
      <c r="E212" t="str">
        <f>TEXT(salessheet[[#This Row],[Order Date]],"MMMM")</f>
        <v>January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t="s">
        <v>837</v>
      </c>
      <c r="P212" t="s">
        <v>42</v>
      </c>
      <c r="Q212" t="str">
        <f>TRIM(salessheet[[#This Row],[Category]])</f>
        <v>Office Supplies</v>
      </c>
      <c r="R212" t="s">
        <v>55</v>
      </c>
      <c r="S212" t="s">
        <v>838</v>
      </c>
      <c r="T212" s="2">
        <f>salessheet[[#This Row],[Sales]]-5</f>
        <v>86.99</v>
      </c>
      <c r="U212" s="2">
        <v>91.99</v>
      </c>
      <c r="V212" s="2">
        <f>salessheet[[#This Row],[Sales]]-salessheet[[#This Row],[Purchasing Cost]]</f>
        <v>5</v>
      </c>
    </row>
    <row r="213" spans="1:22" x14ac:dyDescent="0.35">
      <c r="A213">
        <v>212</v>
      </c>
      <c r="B213" t="s">
        <v>839</v>
      </c>
      <c r="C213" s="1">
        <v>42615</v>
      </c>
      <c r="D213" s="1">
        <v>42413</v>
      </c>
      <c r="E213" t="str">
        <f>TEXT(salessheet[[#This Row],[Order Date]],"MMMM")</f>
        <v>September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t="s">
        <v>842</v>
      </c>
      <c r="P213" t="s">
        <v>67</v>
      </c>
      <c r="Q213" t="str">
        <f>TRIM(salessheet[[#This Row],[Category]])</f>
        <v>Technology</v>
      </c>
      <c r="R213" t="s">
        <v>157</v>
      </c>
      <c r="S213" t="s">
        <v>843</v>
      </c>
      <c r="T213" s="2">
        <f>salessheet[[#This Row],[Sales]]-5</f>
        <v>15.8</v>
      </c>
      <c r="U213" s="2">
        <v>20.8</v>
      </c>
      <c r="V213" s="2">
        <f>salessheet[[#This Row],[Sales]]-salessheet[[#This Row],[Purchasing Cost]]</f>
        <v>5</v>
      </c>
    </row>
    <row r="214" spans="1:22" x14ac:dyDescent="0.35">
      <c r="A214">
        <v>213</v>
      </c>
      <c r="B214" t="s">
        <v>844</v>
      </c>
      <c r="C214" s="1">
        <v>42401</v>
      </c>
      <c r="D214" s="1">
        <v>42378</v>
      </c>
      <c r="E214" t="str">
        <f>TEXT(salessheet[[#This Row],[Order Date]],"MMMM")</f>
        <v>February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t="s">
        <v>848</v>
      </c>
      <c r="P214" t="s">
        <v>42</v>
      </c>
      <c r="Q214" t="str">
        <f>TRIM(salessheet[[#This Row],[Category]])</f>
        <v>Office Supplies</v>
      </c>
      <c r="R214" t="s">
        <v>43</v>
      </c>
      <c r="S214" t="s">
        <v>849</v>
      </c>
      <c r="T214" s="2">
        <f>salessheet[[#This Row],[Sales]]-5</f>
        <v>18.68</v>
      </c>
      <c r="U214" s="2">
        <v>23.68</v>
      </c>
      <c r="V214" s="2">
        <f>salessheet[[#This Row],[Sales]]-salessheet[[#This Row],[Purchasing Cost]]</f>
        <v>5</v>
      </c>
    </row>
    <row r="215" spans="1:22" x14ac:dyDescent="0.35">
      <c r="A215">
        <v>214</v>
      </c>
      <c r="B215" t="s">
        <v>844</v>
      </c>
      <c r="C215" s="1">
        <v>42401</v>
      </c>
      <c r="D215" s="1">
        <v>42378</v>
      </c>
      <c r="E215" t="str">
        <f>TEXT(salessheet[[#This Row],[Order Date]],"MMMM")</f>
        <v>February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t="s">
        <v>850</v>
      </c>
      <c r="P215" t="s">
        <v>28</v>
      </c>
      <c r="Q215" t="str">
        <f>TRIM(salessheet[[#This Row],[Category]])</f>
        <v>Furniture</v>
      </c>
      <c r="R215" t="s">
        <v>29</v>
      </c>
      <c r="S215" t="s">
        <v>851</v>
      </c>
      <c r="T215" s="2">
        <f>salessheet[[#This Row],[Sales]]-5</f>
        <v>447.45</v>
      </c>
      <c r="U215" s="2">
        <v>452.45</v>
      </c>
      <c r="V215" s="2">
        <f>salessheet[[#This Row],[Sales]]-salessheet[[#This Row],[Purchasing Cost]]</f>
        <v>5</v>
      </c>
    </row>
    <row r="216" spans="1:22" x14ac:dyDescent="0.35">
      <c r="A216">
        <v>215</v>
      </c>
      <c r="B216" t="s">
        <v>844</v>
      </c>
      <c r="C216" s="1">
        <v>42401</v>
      </c>
      <c r="D216" s="1">
        <v>42378</v>
      </c>
      <c r="E216" t="str">
        <f>TEXT(salessheet[[#This Row],[Order Date]],"MMMM")</f>
        <v>February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t="s">
        <v>466</v>
      </c>
      <c r="P216" t="s">
        <v>67</v>
      </c>
      <c r="Q216" t="str">
        <f>TRIM(salessheet[[#This Row],[Category]])</f>
        <v>Technology</v>
      </c>
      <c r="R216" t="s">
        <v>68</v>
      </c>
      <c r="S216" t="s">
        <v>467</v>
      </c>
      <c r="T216" s="2">
        <f>salessheet[[#This Row],[Sales]]-5</f>
        <v>57.981999999999999</v>
      </c>
      <c r="U216" s="2">
        <v>62.981999999999999</v>
      </c>
      <c r="V216" s="2">
        <f>salessheet[[#This Row],[Sales]]-salessheet[[#This Row],[Purchasing Cost]]</f>
        <v>5</v>
      </c>
    </row>
    <row r="217" spans="1:22" x14ac:dyDescent="0.35">
      <c r="A217">
        <v>216</v>
      </c>
      <c r="B217" t="s">
        <v>844</v>
      </c>
      <c r="C217" s="1">
        <v>42401</v>
      </c>
      <c r="D217" s="1">
        <v>42378</v>
      </c>
      <c r="E217" t="str">
        <f>TEXT(salessheet[[#This Row],[Order Date]],"MMMM")</f>
        <v>February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t="s">
        <v>852</v>
      </c>
      <c r="P217" t="s">
        <v>67</v>
      </c>
      <c r="Q217" t="str">
        <f>TRIM(salessheet[[#This Row],[Category]])</f>
        <v>Technology</v>
      </c>
      <c r="R217" t="s">
        <v>680</v>
      </c>
      <c r="S217" t="s">
        <v>853</v>
      </c>
      <c r="T217" s="2">
        <f>salessheet[[#This Row],[Sales]]-5</f>
        <v>1183</v>
      </c>
      <c r="U217" s="2">
        <v>1188</v>
      </c>
      <c r="V217" s="2">
        <f>salessheet[[#This Row],[Sales]]-salessheet[[#This Row],[Purchasing Cost]]</f>
        <v>5</v>
      </c>
    </row>
    <row r="218" spans="1:22" x14ac:dyDescent="0.35">
      <c r="A218">
        <v>217</v>
      </c>
      <c r="B218" t="s">
        <v>844</v>
      </c>
      <c r="C218" s="1">
        <v>42401</v>
      </c>
      <c r="D218" s="1">
        <v>42378</v>
      </c>
      <c r="E218" t="str">
        <f>TEXT(salessheet[[#This Row],[Order Date]],"MMMM")</f>
        <v>February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t="s">
        <v>854</v>
      </c>
      <c r="P218" t="s">
        <v>67</v>
      </c>
      <c r="Q218" t="str">
        <f>TRIM(salessheet[[#This Row],[Category]])</f>
        <v>Technology</v>
      </c>
      <c r="R218" t="s">
        <v>157</v>
      </c>
      <c r="S218" t="s">
        <v>855</v>
      </c>
      <c r="T218" s="2">
        <f>salessheet[[#This Row],[Sales]]-5</f>
        <v>84.584000000000003</v>
      </c>
      <c r="U218" s="2">
        <v>89.584000000000003</v>
      </c>
      <c r="V218" s="2">
        <f>salessheet[[#This Row],[Sales]]-salessheet[[#This Row],[Purchasing Cost]]</f>
        <v>5</v>
      </c>
    </row>
    <row r="219" spans="1:22" x14ac:dyDescent="0.35">
      <c r="A219">
        <v>218</v>
      </c>
      <c r="B219" t="s">
        <v>856</v>
      </c>
      <c r="C219" s="1">
        <v>43036</v>
      </c>
      <c r="D219" s="1">
        <v>43040</v>
      </c>
      <c r="E219" t="str">
        <f>TEXT(salessheet[[#This Row],[Order Date]],"MMMM")</f>
        <v>October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t="s">
        <v>757</v>
      </c>
      <c r="P219" t="s">
        <v>42</v>
      </c>
      <c r="Q219" t="str">
        <f>TRIM(salessheet[[#This Row],[Category]])</f>
        <v>Office Supplies</v>
      </c>
      <c r="R219" t="s">
        <v>55</v>
      </c>
      <c r="S219" t="s">
        <v>758</v>
      </c>
      <c r="T219" s="2">
        <f>salessheet[[#This Row],[Sales]]-5</f>
        <v>88.06</v>
      </c>
      <c r="U219" s="2">
        <v>93.06</v>
      </c>
      <c r="V219" s="2">
        <f>salessheet[[#This Row],[Sales]]-salessheet[[#This Row],[Purchasing Cost]]</f>
        <v>5</v>
      </c>
    </row>
    <row r="220" spans="1:22" x14ac:dyDescent="0.35">
      <c r="A220">
        <v>219</v>
      </c>
      <c r="B220" t="s">
        <v>856</v>
      </c>
      <c r="C220" s="1">
        <v>43036</v>
      </c>
      <c r="D220" s="1">
        <v>43040</v>
      </c>
      <c r="E220" t="str">
        <f>TEXT(salessheet[[#This Row],[Order Date]],"MMMM")</f>
        <v>October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t="s">
        <v>859</v>
      </c>
      <c r="P220" t="s">
        <v>67</v>
      </c>
      <c r="Q220" t="str">
        <f>TRIM(salessheet[[#This Row],[Category]])</f>
        <v>Technology</v>
      </c>
      <c r="R220" t="s">
        <v>68</v>
      </c>
      <c r="S220" t="s">
        <v>860</v>
      </c>
      <c r="T220" s="2">
        <f>salessheet[[#This Row],[Sales]]-5</f>
        <v>297.37599999999998</v>
      </c>
      <c r="U220" s="2">
        <v>302.37599999999998</v>
      </c>
      <c r="V220" s="2">
        <f>salessheet[[#This Row],[Sales]]-salessheet[[#This Row],[Purchasing Cost]]</f>
        <v>5</v>
      </c>
    </row>
    <row r="221" spans="1:22" x14ac:dyDescent="0.35">
      <c r="A221">
        <v>220</v>
      </c>
      <c r="B221" t="s">
        <v>861</v>
      </c>
      <c r="C221" s="1">
        <v>42728</v>
      </c>
      <c r="D221" s="1">
        <v>42731</v>
      </c>
      <c r="E221" t="str">
        <f>TEXT(salessheet[[#This Row],[Order Date]],"MMMM")</f>
        <v>December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t="s">
        <v>865</v>
      </c>
      <c r="P221" t="s">
        <v>42</v>
      </c>
      <c r="Q221" t="str">
        <f>TRIM(salessheet[[#This Row],[Category]])</f>
        <v>Office Supplies</v>
      </c>
      <c r="R221" t="s">
        <v>265</v>
      </c>
      <c r="S221" t="s">
        <v>866</v>
      </c>
      <c r="T221" s="2">
        <f>salessheet[[#This Row],[Sales]]-5</f>
        <v>0.58399999999999963</v>
      </c>
      <c r="U221" s="2">
        <v>5.5839999999999996</v>
      </c>
      <c r="V221" s="2">
        <f>salessheet[[#This Row],[Sales]]-salessheet[[#This Row],[Purchasing Cost]]</f>
        <v>5</v>
      </c>
    </row>
    <row r="222" spans="1:22" x14ac:dyDescent="0.35">
      <c r="A222">
        <v>221</v>
      </c>
      <c r="B222" t="s">
        <v>861</v>
      </c>
      <c r="C222" s="1">
        <v>42728</v>
      </c>
      <c r="D222" s="1">
        <v>42731</v>
      </c>
      <c r="E222" t="str">
        <f>TEXT(salessheet[[#This Row],[Order Date]],"MMMM")</f>
        <v>December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t="s">
        <v>867</v>
      </c>
      <c r="P222" t="s">
        <v>42</v>
      </c>
      <c r="Q222" t="str">
        <f>TRIM(salessheet[[#This Row],[Category]])</f>
        <v>Office Supplies</v>
      </c>
      <c r="R222" t="s">
        <v>86</v>
      </c>
      <c r="S222" t="s">
        <v>868</v>
      </c>
      <c r="T222" s="2">
        <f>salessheet[[#This Row],[Sales]]-5</f>
        <v>17.704000000000001</v>
      </c>
      <c r="U222" s="2">
        <v>22.704000000000001</v>
      </c>
      <c r="V222" s="2">
        <f>salessheet[[#This Row],[Sales]]-salessheet[[#This Row],[Purchasing Cost]]</f>
        <v>5</v>
      </c>
    </row>
    <row r="223" spans="1:22" x14ac:dyDescent="0.35">
      <c r="A223">
        <v>222</v>
      </c>
      <c r="B223" t="s">
        <v>861</v>
      </c>
      <c r="C223" s="1">
        <v>42728</v>
      </c>
      <c r="D223" s="1">
        <v>42731</v>
      </c>
      <c r="E223" t="str">
        <f>TEXT(salessheet[[#This Row],[Order Date]],"MMMM")</f>
        <v>December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t="s">
        <v>410</v>
      </c>
      <c r="P223" t="s">
        <v>42</v>
      </c>
      <c r="Q223" t="str">
        <f>TRIM(salessheet[[#This Row],[Category]])</f>
        <v>Office Supplies</v>
      </c>
      <c r="R223" t="s">
        <v>71</v>
      </c>
      <c r="S223" t="s">
        <v>411</v>
      </c>
      <c r="T223" s="2">
        <f>salessheet[[#This Row],[Sales]]-5</f>
        <v>14.776</v>
      </c>
      <c r="U223" s="2">
        <v>19.776</v>
      </c>
      <c r="V223" s="2">
        <f>salessheet[[#This Row],[Sales]]-salessheet[[#This Row],[Purchasing Cost]]</f>
        <v>5</v>
      </c>
    </row>
    <row r="224" spans="1:22" x14ac:dyDescent="0.35">
      <c r="A224">
        <v>223</v>
      </c>
      <c r="B224" t="s">
        <v>861</v>
      </c>
      <c r="C224" s="1">
        <v>42728</v>
      </c>
      <c r="D224" s="1">
        <v>42731</v>
      </c>
      <c r="E224" t="str">
        <f>TEXT(salessheet[[#This Row],[Order Date]],"MMMM")</f>
        <v>December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t="s">
        <v>869</v>
      </c>
      <c r="P224" t="s">
        <v>28</v>
      </c>
      <c r="Q224" t="str">
        <f>TRIM(salessheet[[#This Row],[Category]])</f>
        <v>Furniture</v>
      </c>
      <c r="R224" t="s">
        <v>61</v>
      </c>
      <c r="S224" t="s">
        <v>870</v>
      </c>
      <c r="T224" s="2">
        <f>salessheet[[#This Row],[Sales]]-5</f>
        <v>67.703999999999994</v>
      </c>
      <c r="U224" s="2">
        <v>72.703999999999994</v>
      </c>
      <c r="V224" s="2">
        <f>salessheet[[#This Row],[Sales]]-salessheet[[#This Row],[Purchasing Cost]]</f>
        <v>5</v>
      </c>
    </row>
    <row r="225" spans="1:22" x14ac:dyDescent="0.35">
      <c r="A225">
        <v>224</v>
      </c>
      <c r="B225" t="s">
        <v>861</v>
      </c>
      <c r="C225" s="1">
        <v>42728</v>
      </c>
      <c r="D225" s="1">
        <v>42731</v>
      </c>
      <c r="E225" t="str">
        <f>TEXT(salessheet[[#This Row],[Order Date]],"MMMM")</f>
        <v>December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t="s">
        <v>871</v>
      </c>
      <c r="P225" t="s">
        <v>67</v>
      </c>
      <c r="Q225" t="str">
        <f>TRIM(salessheet[[#This Row],[Category]])</f>
        <v>Technology</v>
      </c>
      <c r="R225" t="s">
        <v>680</v>
      </c>
      <c r="S225" t="s">
        <v>872</v>
      </c>
      <c r="T225" s="2">
        <f>salessheet[[#This Row],[Sales]]-5</f>
        <v>474.988</v>
      </c>
      <c r="U225" s="2">
        <v>479.988</v>
      </c>
      <c r="V225" s="2">
        <f>salessheet[[#This Row],[Sales]]-salessheet[[#This Row],[Purchasing Cost]]</f>
        <v>5</v>
      </c>
    </row>
    <row r="226" spans="1:22" x14ac:dyDescent="0.35">
      <c r="A226">
        <v>225</v>
      </c>
      <c r="B226" t="s">
        <v>861</v>
      </c>
      <c r="C226" s="1">
        <v>42728</v>
      </c>
      <c r="D226" s="1">
        <v>42731</v>
      </c>
      <c r="E226" t="str">
        <f>TEXT(salessheet[[#This Row],[Order Date]],"MMMM")</f>
        <v>December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t="s">
        <v>873</v>
      </c>
      <c r="P226" t="s">
        <v>42</v>
      </c>
      <c r="Q226" t="str">
        <f>TRIM(salessheet[[#This Row],[Category]])</f>
        <v>Office Supplies</v>
      </c>
      <c r="R226" t="s">
        <v>64</v>
      </c>
      <c r="S226" t="s">
        <v>874</v>
      </c>
      <c r="T226" s="2">
        <f>salessheet[[#This Row],[Sales]]-5</f>
        <v>22.167999999999999</v>
      </c>
      <c r="U226" s="2">
        <v>27.167999999999999</v>
      </c>
      <c r="V226" s="2">
        <f>salessheet[[#This Row],[Sales]]-salessheet[[#This Row],[Purchasing Cost]]</f>
        <v>5</v>
      </c>
    </row>
    <row r="227" spans="1:22" x14ac:dyDescent="0.35">
      <c r="A227">
        <v>226</v>
      </c>
      <c r="B227" t="s">
        <v>875</v>
      </c>
      <c r="C227" s="1">
        <v>42621</v>
      </c>
      <c r="D227" s="1">
        <v>42598</v>
      </c>
      <c r="E227" t="str">
        <f>TEXT(salessheet[[#This Row],[Order Date]],"MMMM")</f>
        <v>September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t="s">
        <v>879</v>
      </c>
      <c r="P227" t="s">
        <v>42</v>
      </c>
      <c r="Q227" t="str">
        <f>TRIM(salessheet[[#This Row],[Category]])</f>
        <v>Office Supplies</v>
      </c>
      <c r="R227" t="s">
        <v>64</v>
      </c>
      <c r="S227" t="s">
        <v>880</v>
      </c>
      <c r="T227" s="2">
        <f>salessheet[[#This Row],[Sales]]-5</f>
        <v>-2.8</v>
      </c>
      <c r="U227" s="2">
        <v>2.2000000000000002</v>
      </c>
      <c r="V227" s="2">
        <f>salessheet[[#This Row],[Sales]]-salessheet[[#This Row],[Purchasing Cost]]</f>
        <v>5</v>
      </c>
    </row>
    <row r="228" spans="1:22" x14ac:dyDescent="0.35">
      <c r="A228">
        <v>227</v>
      </c>
      <c r="B228" t="s">
        <v>875</v>
      </c>
      <c r="C228" s="1">
        <v>42621</v>
      </c>
      <c r="D228" s="1">
        <v>42598</v>
      </c>
      <c r="E228" t="str">
        <f>TEXT(salessheet[[#This Row],[Order Date]],"MMMM")</f>
        <v>September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t="s">
        <v>881</v>
      </c>
      <c r="P228" t="s">
        <v>28</v>
      </c>
      <c r="Q228" t="str">
        <f>TRIM(salessheet[[#This Row],[Category]])</f>
        <v>Furniture</v>
      </c>
      <c r="R228" t="s">
        <v>52</v>
      </c>
      <c r="S228" t="s">
        <v>882</v>
      </c>
      <c r="T228" s="2">
        <f>salessheet[[#This Row],[Sales]]-5</f>
        <v>617.45000000000005</v>
      </c>
      <c r="U228" s="2">
        <v>622.45000000000005</v>
      </c>
      <c r="V228" s="2">
        <f>salessheet[[#This Row],[Sales]]-salessheet[[#This Row],[Purchasing Cost]]</f>
        <v>5</v>
      </c>
    </row>
    <row r="229" spans="1:22" x14ac:dyDescent="0.35">
      <c r="A229">
        <v>228</v>
      </c>
      <c r="B229" t="s">
        <v>875</v>
      </c>
      <c r="C229" s="1">
        <v>42621</v>
      </c>
      <c r="D229" s="1">
        <v>42598</v>
      </c>
      <c r="E229" t="str">
        <f>TEXT(salessheet[[#This Row],[Order Date]],"MMMM")</f>
        <v>September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t="s">
        <v>883</v>
      </c>
      <c r="P229" t="s">
        <v>42</v>
      </c>
      <c r="Q229" t="str">
        <f>TRIM(salessheet[[#This Row],[Category]])</f>
        <v>Office Supplies</v>
      </c>
      <c r="R229" t="s">
        <v>55</v>
      </c>
      <c r="S229" t="s">
        <v>884</v>
      </c>
      <c r="T229" s="2">
        <f>salessheet[[#This Row],[Sales]]-5</f>
        <v>16.98</v>
      </c>
      <c r="U229" s="2">
        <v>21.98</v>
      </c>
      <c r="V229" s="2">
        <f>salessheet[[#This Row],[Sales]]-salessheet[[#This Row],[Purchasing Cost]]</f>
        <v>5</v>
      </c>
    </row>
    <row r="230" spans="1:22" x14ac:dyDescent="0.35">
      <c r="A230">
        <v>229</v>
      </c>
      <c r="B230" t="s">
        <v>885</v>
      </c>
      <c r="C230" s="1">
        <v>42428</v>
      </c>
      <c r="D230" s="1">
        <v>42433</v>
      </c>
      <c r="E230" t="str">
        <f>TEXT(salessheet[[#This Row],[Order Date]],"MMMM")</f>
        <v>February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t="s">
        <v>888</v>
      </c>
      <c r="P230" t="s">
        <v>28</v>
      </c>
      <c r="Q230" t="str">
        <f>TRIM(salessheet[[#This Row],[Category]])</f>
        <v>Furniture</v>
      </c>
      <c r="R230" t="s">
        <v>32</v>
      </c>
      <c r="S230" t="s">
        <v>889</v>
      </c>
      <c r="T230" s="2">
        <f>salessheet[[#This Row],[Sales]]-5</f>
        <v>156.56800000000001</v>
      </c>
      <c r="U230" s="2">
        <v>161.56800000000001</v>
      </c>
      <c r="V230" s="2">
        <f>salessheet[[#This Row],[Sales]]-salessheet[[#This Row],[Purchasing Cost]]</f>
        <v>5</v>
      </c>
    </row>
    <row r="231" spans="1:22" x14ac:dyDescent="0.35">
      <c r="A231">
        <v>230</v>
      </c>
      <c r="B231" t="s">
        <v>885</v>
      </c>
      <c r="C231" s="1">
        <v>42428</v>
      </c>
      <c r="D231" s="1">
        <v>42433</v>
      </c>
      <c r="E231" t="str">
        <f>TEXT(salessheet[[#This Row],[Order Date]],"MMMM")</f>
        <v>February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t="s">
        <v>890</v>
      </c>
      <c r="P231" t="s">
        <v>28</v>
      </c>
      <c r="Q231" t="str">
        <f>TRIM(salessheet[[#This Row],[Category]])</f>
        <v>Furniture</v>
      </c>
      <c r="R231" t="s">
        <v>32</v>
      </c>
      <c r="S231" t="s">
        <v>891</v>
      </c>
      <c r="T231" s="2">
        <f>salessheet[[#This Row],[Sales]]-5</f>
        <v>384.69600000000003</v>
      </c>
      <c r="U231" s="2">
        <v>389.69600000000003</v>
      </c>
      <c r="V231" s="2">
        <f>salessheet[[#This Row],[Sales]]-salessheet[[#This Row],[Purchasing Cost]]</f>
        <v>5</v>
      </c>
    </row>
    <row r="232" spans="1:22" x14ac:dyDescent="0.35">
      <c r="A232">
        <v>231</v>
      </c>
      <c r="B232" t="s">
        <v>892</v>
      </c>
      <c r="C232" s="1">
        <v>42260</v>
      </c>
      <c r="D232" s="1">
        <v>42264</v>
      </c>
      <c r="E232" t="str">
        <f>TEXT(salessheet[[#This Row],[Order Date]],"MMMM")</f>
        <v>September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t="s">
        <v>895</v>
      </c>
      <c r="P232" t="s">
        <v>42</v>
      </c>
      <c r="Q232" t="str">
        <f>TRIM(salessheet[[#This Row],[Category]])</f>
        <v>Office Supplies</v>
      </c>
      <c r="R232" t="s">
        <v>71</v>
      </c>
      <c r="S232" t="s">
        <v>896</v>
      </c>
      <c r="T232" s="2">
        <f>salessheet[[#This Row],[Sales]]-5</f>
        <v>13.648</v>
      </c>
      <c r="U232" s="2">
        <v>18.648</v>
      </c>
      <c r="V232" s="2">
        <f>salessheet[[#This Row],[Sales]]-salessheet[[#This Row],[Purchasing Cost]]</f>
        <v>5</v>
      </c>
    </row>
    <row r="233" spans="1:22" x14ac:dyDescent="0.35">
      <c r="A233">
        <v>232</v>
      </c>
      <c r="B233" t="s">
        <v>897</v>
      </c>
      <c r="C233" s="1">
        <v>43285</v>
      </c>
      <c r="D233" s="1">
        <v>43202</v>
      </c>
      <c r="E233" t="str">
        <f>TEXT(salessheet[[#This Row],[Order Date]],"MMMM")</f>
        <v>July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t="s">
        <v>899</v>
      </c>
      <c r="P233" t="s">
        <v>28</v>
      </c>
      <c r="Q233" t="str">
        <f>TRIM(salessheet[[#This Row],[Category]])</f>
        <v>Furniture</v>
      </c>
      <c r="R233" t="s">
        <v>52</v>
      </c>
      <c r="S233" t="s">
        <v>900</v>
      </c>
      <c r="T233" s="2">
        <f>salessheet[[#This Row],[Sales]]-5</f>
        <v>228.86</v>
      </c>
      <c r="U233" s="2">
        <v>233.86</v>
      </c>
      <c r="V233" s="2">
        <f>salessheet[[#This Row],[Sales]]-salessheet[[#This Row],[Purchasing Cost]]</f>
        <v>5</v>
      </c>
    </row>
    <row r="234" spans="1:22" x14ac:dyDescent="0.35">
      <c r="A234">
        <v>233</v>
      </c>
      <c r="B234" t="s">
        <v>897</v>
      </c>
      <c r="C234" s="1">
        <v>43285</v>
      </c>
      <c r="D234" s="1">
        <v>43202</v>
      </c>
      <c r="E234" t="str">
        <f>TEXT(salessheet[[#This Row],[Order Date]],"MMMM")</f>
        <v>July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t="s">
        <v>901</v>
      </c>
      <c r="P234" t="s">
        <v>28</v>
      </c>
      <c r="Q234" t="str">
        <f>TRIM(salessheet[[#This Row],[Category]])</f>
        <v>Furniture</v>
      </c>
      <c r="R234" t="s">
        <v>52</v>
      </c>
      <c r="S234" t="s">
        <v>902</v>
      </c>
      <c r="T234" s="2">
        <f>salessheet[[#This Row],[Sales]]-5</f>
        <v>615.61450000000002</v>
      </c>
      <c r="U234" s="2">
        <v>620.61450000000002</v>
      </c>
      <c r="V234" s="2">
        <f>salessheet[[#This Row],[Sales]]-salessheet[[#This Row],[Purchasing Cost]]</f>
        <v>5</v>
      </c>
    </row>
    <row r="235" spans="1:22" x14ac:dyDescent="0.35">
      <c r="A235">
        <v>234</v>
      </c>
      <c r="B235" t="s">
        <v>897</v>
      </c>
      <c r="C235" s="1">
        <v>43285</v>
      </c>
      <c r="D235" s="1">
        <v>43202</v>
      </c>
      <c r="E235" t="str">
        <f>TEXT(salessheet[[#This Row],[Order Date]],"MMMM")</f>
        <v>July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t="s">
        <v>895</v>
      </c>
      <c r="P235" t="s">
        <v>42</v>
      </c>
      <c r="Q235" t="str">
        <f>TRIM(salessheet[[#This Row],[Category]])</f>
        <v>Office Supplies</v>
      </c>
      <c r="R235" t="s">
        <v>71</v>
      </c>
      <c r="S235" t="s">
        <v>896</v>
      </c>
      <c r="T235" s="2">
        <f>salessheet[[#This Row],[Sales]]-5</f>
        <v>0.32800000000000029</v>
      </c>
      <c r="U235" s="2">
        <v>5.3280000000000003</v>
      </c>
      <c r="V235" s="2">
        <f>salessheet[[#This Row],[Sales]]-salessheet[[#This Row],[Purchasing Cost]]</f>
        <v>5</v>
      </c>
    </row>
    <row r="236" spans="1:22" x14ac:dyDescent="0.35">
      <c r="A236">
        <v>235</v>
      </c>
      <c r="B236" t="s">
        <v>897</v>
      </c>
      <c r="C236" s="1">
        <v>43285</v>
      </c>
      <c r="D236" s="1">
        <v>43202</v>
      </c>
      <c r="E236" t="str">
        <f>TEXT(salessheet[[#This Row],[Order Date]],"MMMM")</f>
        <v>July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t="s">
        <v>903</v>
      </c>
      <c r="P236" t="s">
        <v>28</v>
      </c>
      <c r="Q236" t="str">
        <f>TRIM(salessheet[[#This Row],[Category]])</f>
        <v>Furniture</v>
      </c>
      <c r="R236" t="s">
        <v>61</v>
      </c>
      <c r="S236" t="s">
        <v>904</v>
      </c>
      <c r="T236" s="2">
        <f>salessheet[[#This Row],[Sales]]-5</f>
        <v>253.072</v>
      </c>
      <c r="U236" s="2">
        <v>258.072</v>
      </c>
      <c r="V236" s="2">
        <f>salessheet[[#This Row],[Sales]]-salessheet[[#This Row],[Purchasing Cost]]</f>
        <v>5</v>
      </c>
    </row>
    <row r="237" spans="1:22" x14ac:dyDescent="0.35">
      <c r="A237">
        <v>236</v>
      </c>
      <c r="B237" t="s">
        <v>897</v>
      </c>
      <c r="C237" s="1">
        <v>43285</v>
      </c>
      <c r="D237" s="1">
        <v>43202</v>
      </c>
      <c r="E237" t="str">
        <f>TEXT(salessheet[[#This Row],[Order Date]],"MMMM")</f>
        <v>July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t="s">
        <v>905</v>
      </c>
      <c r="P237" t="s">
        <v>67</v>
      </c>
      <c r="Q237" t="str">
        <f>TRIM(salessheet[[#This Row],[Category]])</f>
        <v>Technology</v>
      </c>
      <c r="R237" t="s">
        <v>157</v>
      </c>
      <c r="S237" t="s">
        <v>906</v>
      </c>
      <c r="T237" s="2">
        <f>salessheet[[#This Row],[Sales]]-5</f>
        <v>612.976</v>
      </c>
      <c r="U237" s="2">
        <v>617.976</v>
      </c>
      <c r="V237" s="2">
        <f>salessheet[[#This Row],[Sales]]-salessheet[[#This Row],[Purchasing Cost]]</f>
        <v>5</v>
      </c>
    </row>
    <row r="238" spans="1:22" x14ac:dyDescent="0.35">
      <c r="A238">
        <v>237</v>
      </c>
      <c r="B238" t="s">
        <v>907</v>
      </c>
      <c r="C238" s="1">
        <v>43445</v>
      </c>
      <c r="D238" s="1">
        <v>43420</v>
      </c>
      <c r="E238" t="str">
        <f>TEXT(salessheet[[#This Row],[Order Date]],"MMMM")</f>
        <v>December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t="s">
        <v>911</v>
      </c>
      <c r="P238" t="s">
        <v>42</v>
      </c>
      <c r="Q238" t="str">
        <f>TRIM(salessheet[[#This Row],[Category]])</f>
        <v>Office Supplies</v>
      </c>
      <c r="R238" t="s">
        <v>86</v>
      </c>
      <c r="S238" t="s">
        <v>912</v>
      </c>
      <c r="T238" s="2">
        <f>salessheet[[#This Row],[Sales]]-5</f>
        <v>5.5600000000000005</v>
      </c>
      <c r="U238" s="2">
        <v>10.56</v>
      </c>
      <c r="V238" s="2">
        <f>salessheet[[#This Row],[Sales]]-salessheet[[#This Row],[Purchasing Cost]]</f>
        <v>5</v>
      </c>
    </row>
    <row r="239" spans="1:22" x14ac:dyDescent="0.35">
      <c r="A239">
        <v>238</v>
      </c>
      <c r="B239" t="s">
        <v>913</v>
      </c>
      <c r="C239" s="1">
        <v>42831</v>
      </c>
      <c r="D239" s="1">
        <v>42895</v>
      </c>
      <c r="E239" t="str">
        <f>TEXT(salessheet[[#This Row],[Order Date]],"MMMM")</f>
        <v>April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t="s">
        <v>916</v>
      </c>
      <c r="P239" t="s">
        <v>42</v>
      </c>
      <c r="Q239" t="str">
        <f>TRIM(salessheet[[#This Row],[Category]])</f>
        <v>Office Supplies</v>
      </c>
      <c r="R239" t="s">
        <v>86</v>
      </c>
      <c r="S239" t="s">
        <v>917</v>
      </c>
      <c r="T239" s="2">
        <f>salessheet[[#This Row],[Sales]]-5</f>
        <v>20.92</v>
      </c>
      <c r="U239" s="2">
        <v>25.92</v>
      </c>
      <c r="V239" s="2">
        <f>salessheet[[#This Row],[Sales]]-salessheet[[#This Row],[Purchasing Cost]]</f>
        <v>5</v>
      </c>
    </row>
    <row r="240" spans="1:22" x14ac:dyDescent="0.35">
      <c r="A240">
        <v>239</v>
      </c>
      <c r="B240" t="s">
        <v>913</v>
      </c>
      <c r="C240" s="1">
        <v>42831</v>
      </c>
      <c r="D240" s="1">
        <v>42895</v>
      </c>
      <c r="E240" t="str">
        <f>TEXT(salessheet[[#This Row],[Order Date]],"MMMM")</f>
        <v>April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t="s">
        <v>918</v>
      </c>
      <c r="P240" t="s">
        <v>28</v>
      </c>
      <c r="Q240" t="str">
        <f>TRIM(salessheet[[#This Row],[Category]])</f>
        <v>Furniture</v>
      </c>
      <c r="R240" t="s">
        <v>61</v>
      </c>
      <c r="S240" t="s">
        <v>919</v>
      </c>
      <c r="T240" s="2">
        <f>salessheet[[#This Row],[Sales]]-5</f>
        <v>414.68</v>
      </c>
      <c r="U240" s="2">
        <v>419.68</v>
      </c>
      <c r="V240" s="2">
        <f>salessheet[[#This Row],[Sales]]-salessheet[[#This Row],[Purchasing Cost]]</f>
        <v>5</v>
      </c>
    </row>
    <row r="241" spans="1:22" x14ac:dyDescent="0.35">
      <c r="A241">
        <v>240</v>
      </c>
      <c r="B241" t="s">
        <v>913</v>
      </c>
      <c r="C241" s="1">
        <v>42831</v>
      </c>
      <c r="D241" s="1">
        <v>42895</v>
      </c>
      <c r="E241" t="str">
        <f>TEXT(salessheet[[#This Row],[Order Date]],"MMMM")</f>
        <v>April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t="s">
        <v>920</v>
      </c>
      <c r="P241" t="s">
        <v>28</v>
      </c>
      <c r="Q241" t="str">
        <f>TRIM(salessheet[[#This Row],[Category]])</f>
        <v>Furniture</v>
      </c>
      <c r="R241" t="s">
        <v>61</v>
      </c>
      <c r="S241" t="s">
        <v>921</v>
      </c>
      <c r="T241" s="2">
        <f>salessheet[[#This Row],[Sales]]-5</f>
        <v>6.6880000000000006</v>
      </c>
      <c r="U241" s="2">
        <v>11.688000000000001</v>
      </c>
      <c r="V241" s="2">
        <f>salessheet[[#This Row],[Sales]]-salessheet[[#This Row],[Purchasing Cost]]</f>
        <v>5</v>
      </c>
    </row>
    <row r="242" spans="1:22" x14ac:dyDescent="0.35">
      <c r="A242">
        <v>241</v>
      </c>
      <c r="B242" t="s">
        <v>913</v>
      </c>
      <c r="C242" s="1">
        <v>42831</v>
      </c>
      <c r="D242" s="1">
        <v>42895</v>
      </c>
      <c r="E242" t="str">
        <f>TEXT(salessheet[[#This Row],[Order Date]],"MMMM")</f>
        <v>April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t="s">
        <v>922</v>
      </c>
      <c r="P242" t="s">
        <v>67</v>
      </c>
      <c r="Q242" t="str">
        <f>TRIM(salessheet[[#This Row],[Category]])</f>
        <v>Technology</v>
      </c>
      <c r="R242" t="s">
        <v>68</v>
      </c>
      <c r="S242" t="s">
        <v>923</v>
      </c>
      <c r="T242" s="2">
        <f>salessheet[[#This Row],[Sales]]-5</f>
        <v>26.984000000000002</v>
      </c>
      <c r="U242" s="2">
        <v>31.984000000000002</v>
      </c>
      <c r="V242" s="2">
        <f>salessheet[[#This Row],[Sales]]-salessheet[[#This Row],[Purchasing Cost]]</f>
        <v>5</v>
      </c>
    </row>
    <row r="243" spans="1:22" x14ac:dyDescent="0.35">
      <c r="A243">
        <v>242</v>
      </c>
      <c r="B243" t="s">
        <v>913</v>
      </c>
      <c r="C243" s="1">
        <v>42831</v>
      </c>
      <c r="D243" s="1">
        <v>42895</v>
      </c>
      <c r="E243" t="str">
        <f>TEXT(salessheet[[#This Row],[Order Date]],"MMMM")</f>
        <v>April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t="s">
        <v>924</v>
      </c>
      <c r="P243" t="s">
        <v>28</v>
      </c>
      <c r="Q243" t="str">
        <f>TRIM(salessheet[[#This Row],[Category]])</f>
        <v>Furniture</v>
      </c>
      <c r="R243" t="s">
        <v>52</v>
      </c>
      <c r="S243" t="s">
        <v>925</v>
      </c>
      <c r="T243" s="2">
        <f>salessheet[[#This Row],[Sales]]-5</f>
        <v>172.22499999999999</v>
      </c>
      <c r="U243" s="2">
        <v>177.22499999999999</v>
      </c>
      <c r="V243" s="2">
        <f>salessheet[[#This Row],[Sales]]-salessheet[[#This Row],[Purchasing Cost]]</f>
        <v>5</v>
      </c>
    </row>
    <row r="244" spans="1:22" x14ac:dyDescent="0.35">
      <c r="A244">
        <v>243</v>
      </c>
      <c r="B244" t="s">
        <v>913</v>
      </c>
      <c r="C244" s="1">
        <v>42831</v>
      </c>
      <c r="D244" s="1">
        <v>42895</v>
      </c>
      <c r="E244" t="str">
        <f>TEXT(salessheet[[#This Row],[Order Date]],"MMMM")</f>
        <v>April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t="s">
        <v>926</v>
      </c>
      <c r="P244" t="s">
        <v>28</v>
      </c>
      <c r="Q244" t="str">
        <f>TRIM(salessheet[[#This Row],[Category]])</f>
        <v>Furniture</v>
      </c>
      <c r="R244" t="s">
        <v>61</v>
      </c>
      <c r="S244" t="s">
        <v>927</v>
      </c>
      <c r="T244" s="2">
        <f>salessheet[[#This Row],[Sales]]-5</f>
        <v>-0.95600000000000041</v>
      </c>
      <c r="U244" s="2">
        <v>4.0439999999999996</v>
      </c>
      <c r="V244" s="2">
        <f>salessheet[[#This Row],[Sales]]-salessheet[[#This Row],[Purchasing Cost]]</f>
        <v>5</v>
      </c>
    </row>
    <row r="245" spans="1:22" x14ac:dyDescent="0.35">
      <c r="A245">
        <v>244</v>
      </c>
      <c r="B245" t="s">
        <v>913</v>
      </c>
      <c r="C245" s="1">
        <v>42831</v>
      </c>
      <c r="D245" s="1">
        <v>42895</v>
      </c>
      <c r="E245" t="str">
        <f>TEXT(salessheet[[#This Row],[Order Date]],"MMMM")</f>
        <v>April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t="s">
        <v>778</v>
      </c>
      <c r="P245" t="s">
        <v>42</v>
      </c>
      <c r="Q245" t="str">
        <f>TRIM(salessheet[[#This Row],[Category]])</f>
        <v>Office Supplies</v>
      </c>
      <c r="R245" t="s">
        <v>64</v>
      </c>
      <c r="S245" t="s">
        <v>779</v>
      </c>
      <c r="T245" s="2">
        <f>salessheet[[#This Row],[Sales]]-5</f>
        <v>2.4080000000000004</v>
      </c>
      <c r="U245" s="2">
        <v>7.4080000000000004</v>
      </c>
      <c r="V245" s="2">
        <f>salessheet[[#This Row],[Sales]]-salessheet[[#This Row],[Purchasing Cost]]</f>
        <v>5</v>
      </c>
    </row>
    <row r="246" spans="1:22" x14ac:dyDescent="0.35">
      <c r="A246">
        <v>245</v>
      </c>
      <c r="B246" t="s">
        <v>928</v>
      </c>
      <c r="C246" s="1">
        <v>42010</v>
      </c>
      <c r="D246" s="1">
        <v>42161</v>
      </c>
      <c r="E246" t="str">
        <f>TEXT(salessheet[[#This Row],[Order Date]],"MMMM")</f>
        <v>January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t="s">
        <v>529</v>
      </c>
      <c r="P246" t="s">
        <v>28</v>
      </c>
      <c r="Q246" t="str">
        <f>TRIM(salessheet[[#This Row],[Category]])</f>
        <v>Furniture</v>
      </c>
      <c r="R246" t="s">
        <v>32</v>
      </c>
      <c r="S246" t="s">
        <v>530</v>
      </c>
      <c r="T246" s="2">
        <f>salessheet[[#This Row],[Sales]]-5</f>
        <v>1996.86</v>
      </c>
      <c r="U246" s="2">
        <v>2001.86</v>
      </c>
      <c r="V246" s="2">
        <f>salessheet[[#This Row],[Sales]]-salessheet[[#This Row],[Purchasing Cost]]</f>
        <v>5</v>
      </c>
    </row>
    <row r="247" spans="1:22" x14ac:dyDescent="0.35">
      <c r="A247">
        <v>246</v>
      </c>
      <c r="B247" t="s">
        <v>928</v>
      </c>
      <c r="C247" s="1">
        <v>42010</v>
      </c>
      <c r="D247" s="1">
        <v>42161</v>
      </c>
      <c r="E247" t="str">
        <f>TEXT(salessheet[[#This Row],[Order Date]],"MMMM")</f>
        <v>January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t="s">
        <v>932</v>
      </c>
      <c r="P247" t="s">
        <v>42</v>
      </c>
      <c r="Q247" t="str">
        <f>TRIM(salessheet[[#This Row],[Category]])</f>
        <v>Office Supplies</v>
      </c>
      <c r="R247" t="s">
        <v>55</v>
      </c>
      <c r="S247" t="s">
        <v>933</v>
      </c>
      <c r="T247" s="2">
        <f>salessheet[[#This Row],[Sales]]-5</f>
        <v>161.72</v>
      </c>
      <c r="U247" s="2">
        <v>166.72</v>
      </c>
      <c r="V247" s="2">
        <f>salessheet[[#This Row],[Sales]]-salessheet[[#This Row],[Purchasing Cost]]</f>
        <v>5</v>
      </c>
    </row>
    <row r="248" spans="1:22" x14ac:dyDescent="0.35">
      <c r="A248">
        <v>247</v>
      </c>
      <c r="B248" t="s">
        <v>928</v>
      </c>
      <c r="C248" s="1">
        <v>42010</v>
      </c>
      <c r="D248" s="1">
        <v>42161</v>
      </c>
      <c r="E248" t="str">
        <f>TEXT(salessheet[[#This Row],[Order Date]],"MMMM")</f>
        <v>January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t="s">
        <v>934</v>
      </c>
      <c r="P248" t="s">
        <v>42</v>
      </c>
      <c r="Q248" t="str">
        <f>TRIM(salessheet[[#This Row],[Category]])</f>
        <v>Office Supplies</v>
      </c>
      <c r="R248" t="s">
        <v>86</v>
      </c>
      <c r="S248" t="s">
        <v>935</v>
      </c>
      <c r="T248" s="2">
        <f>salessheet[[#This Row],[Sales]]-5</f>
        <v>42.88</v>
      </c>
      <c r="U248" s="2">
        <v>47.88</v>
      </c>
      <c r="V248" s="2">
        <f>salessheet[[#This Row],[Sales]]-salessheet[[#This Row],[Purchasing Cost]]</f>
        <v>5</v>
      </c>
    </row>
    <row r="249" spans="1:22" x14ac:dyDescent="0.35">
      <c r="A249">
        <v>248</v>
      </c>
      <c r="B249" t="s">
        <v>928</v>
      </c>
      <c r="C249" s="1">
        <v>42010</v>
      </c>
      <c r="D249" s="1">
        <v>42161</v>
      </c>
      <c r="E249" t="str">
        <f>TEXT(salessheet[[#This Row],[Order Date]],"MMMM")</f>
        <v>January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t="s">
        <v>936</v>
      </c>
      <c r="P249" t="s">
        <v>42</v>
      </c>
      <c r="Q249" t="str">
        <f>TRIM(salessheet[[#This Row],[Category]])</f>
        <v>Office Supplies</v>
      </c>
      <c r="R249" t="s">
        <v>74</v>
      </c>
      <c r="S249" t="s">
        <v>937</v>
      </c>
      <c r="T249" s="2">
        <f>salessheet[[#This Row],[Sales]]-5</f>
        <v>1498.25</v>
      </c>
      <c r="U249" s="2">
        <v>1503.25</v>
      </c>
      <c r="V249" s="2">
        <f>salessheet[[#This Row],[Sales]]-salessheet[[#This Row],[Purchasing Cost]]</f>
        <v>5</v>
      </c>
    </row>
    <row r="250" spans="1:22" x14ac:dyDescent="0.35">
      <c r="A250">
        <v>249</v>
      </c>
      <c r="B250" t="s">
        <v>928</v>
      </c>
      <c r="C250" s="1">
        <v>42010</v>
      </c>
      <c r="D250" s="1">
        <v>42161</v>
      </c>
      <c r="E250" t="str">
        <f>TEXT(salessheet[[#This Row],[Order Date]],"MMMM")</f>
        <v>January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t="s">
        <v>766</v>
      </c>
      <c r="P250" t="s">
        <v>42</v>
      </c>
      <c r="Q250" t="str">
        <f>TRIM(salessheet[[#This Row],[Category]])</f>
        <v>Office Supplies</v>
      </c>
      <c r="R250" t="s">
        <v>86</v>
      </c>
      <c r="S250" t="s">
        <v>767</v>
      </c>
      <c r="T250" s="2">
        <f>salessheet[[#This Row],[Sales]]-5</f>
        <v>20.92</v>
      </c>
      <c r="U250" s="2">
        <v>25.92</v>
      </c>
      <c r="V250" s="2">
        <f>salessheet[[#This Row],[Sales]]-salessheet[[#This Row],[Purchasing Cost]]</f>
        <v>5</v>
      </c>
    </row>
    <row r="251" spans="1:22" x14ac:dyDescent="0.35">
      <c r="A251">
        <v>250</v>
      </c>
      <c r="B251" t="s">
        <v>938</v>
      </c>
      <c r="C251" s="1">
        <v>43020</v>
      </c>
      <c r="D251" s="1">
        <v>43084</v>
      </c>
      <c r="E251" t="str">
        <f>TEXT(salessheet[[#This Row],[Order Date]],"MMMM")</f>
        <v>October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t="s">
        <v>941</v>
      </c>
      <c r="P251" t="s">
        <v>28</v>
      </c>
      <c r="Q251" t="str">
        <f>TRIM(salessheet[[#This Row],[Category]])</f>
        <v>Furniture</v>
      </c>
      <c r="R251" t="s">
        <v>32</v>
      </c>
      <c r="S251" t="s">
        <v>942</v>
      </c>
      <c r="T251" s="2">
        <f>salessheet[[#This Row],[Sales]]-5</f>
        <v>316.56799999999998</v>
      </c>
      <c r="U251" s="2">
        <v>321.56799999999998</v>
      </c>
      <c r="V251" s="2">
        <f>salessheet[[#This Row],[Sales]]-salessheet[[#This Row],[Purchasing Cost]]</f>
        <v>5</v>
      </c>
    </row>
    <row r="252" spans="1:22" x14ac:dyDescent="0.35">
      <c r="A252">
        <v>251</v>
      </c>
      <c r="B252" t="s">
        <v>943</v>
      </c>
      <c r="C252" s="1">
        <v>43048</v>
      </c>
      <c r="D252" s="1">
        <v>42995</v>
      </c>
      <c r="E252" t="str">
        <f>TEXT(salessheet[[#This Row],[Order Date]],"MMMM")</f>
        <v>November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t="s">
        <v>947</v>
      </c>
      <c r="P252" t="s">
        <v>42</v>
      </c>
      <c r="Q252" t="str">
        <f>TRIM(salessheet[[#This Row],[Category]])</f>
        <v>Office Supplies</v>
      </c>
      <c r="R252" t="s">
        <v>86</v>
      </c>
      <c r="S252" t="s">
        <v>948</v>
      </c>
      <c r="T252" s="2">
        <f>salessheet[[#This Row],[Sales]]-5</f>
        <v>2.6100000000000003</v>
      </c>
      <c r="U252" s="2">
        <v>7.61</v>
      </c>
      <c r="V252" s="2">
        <f>salessheet[[#This Row],[Sales]]-salessheet[[#This Row],[Purchasing Cost]]</f>
        <v>5</v>
      </c>
    </row>
    <row r="253" spans="1:22" x14ac:dyDescent="0.35">
      <c r="A253">
        <v>252</v>
      </c>
      <c r="B253" t="s">
        <v>943</v>
      </c>
      <c r="C253" s="1">
        <v>43048</v>
      </c>
      <c r="D253" s="1">
        <v>42995</v>
      </c>
      <c r="E253" t="str">
        <f>TEXT(salessheet[[#This Row],[Order Date]],"MMMM")</f>
        <v>November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t="s">
        <v>905</v>
      </c>
      <c r="P253" t="s">
        <v>67</v>
      </c>
      <c r="Q253" t="str">
        <f>TRIM(salessheet[[#This Row],[Category]])</f>
        <v>Technology</v>
      </c>
      <c r="R253" t="s">
        <v>157</v>
      </c>
      <c r="S253" t="s">
        <v>906</v>
      </c>
      <c r="T253" s="2">
        <f>salessheet[[#This Row],[Sales]]-5</f>
        <v>3342.37</v>
      </c>
      <c r="U253" s="2">
        <v>3347.37</v>
      </c>
      <c r="V253" s="2">
        <f>salessheet[[#This Row],[Sales]]-salessheet[[#This Row],[Purchasing Cost]]</f>
        <v>5</v>
      </c>
    </row>
    <row r="254" spans="1:22" x14ac:dyDescent="0.35">
      <c r="A254">
        <v>253</v>
      </c>
      <c r="B254" t="s">
        <v>949</v>
      </c>
      <c r="C254" s="1">
        <v>43020</v>
      </c>
      <c r="D254" s="1">
        <v>43082</v>
      </c>
      <c r="E254" t="str">
        <f>TEXT(salessheet[[#This Row],[Order Date]],"MMMM")</f>
        <v>October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t="s">
        <v>952</v>
      </c>
      <c r="P254" t="s">
        <v>42</v>
      </c>
      <c r="Q254" t="str">
        <f>TRIM(salessheet[[#This Row],[Category]])</f>
        <v>Office Supplies</v>
      </c>
      <c r="R254" t="s">
        <v>55</v>
      </c>
      <c r="S254" t="s">
        <v>953</v>
      </c>
      <c r="T254" s="2">
        <f>salessheet[[#This Row],[Sales]]-5</f>
        <v>75.58</v>
      </c>
      <c r="U254" s="2">
        <v>80.58</v>
      </c>
      <c r="V254" s="2">
        <f>salessheet[[#This Row],[Sales]]-salessheet[[#This Row],[Purchasing Cost]]</f>
        <v>5</v>
      </c>
    </row>
    <row r="255" spans="1:22" x14ac:dyDescent="0.35">
      <c r="A255">
        <v>254</v>
      </c>
      <c r="B255" t="s">
        <v>949</v>
      </c>
      <c r="C255" s="1">
        <v>43020</v>
      </c>
      <c r="D255" s="1">
        <v>43082</v>
      </c>
      <c r="E255" t="str">
        <f>TEXT(salessheet[[#This Row],[Order Date]],"MMMM")</f>
        <v>October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t="s">
        <v>954</v>
      </c>
      <c r="P255" t="s">
        <v>42</v>
      </c>
      <c r="Q255" t="str">
        <f>TRIM(salessheet[[#This Row],[Category]])</f>
        <v>Office Supplies</v>
      </c>
      <c r="R255" t="s">
        <v>169</v>
      </c>
      <c r="S255" t="s">
        <v>955</v>
      </c>
      <c r="T255" s="2">
        <f>salessheet[[#This Row],[Sales]]-5</f>
        <v>356.92</v>
      </c>
      <c r="U255" s="2">
        <v>361.92</v>
      </c>
      <c r="V255" s="2">
        <f>salessheet[[#This Row],[Sales]]-salessheet[[#This Row],[Purchasing Cost]]</f>
        <v>5</v>
      </c>
    </row>
    <row r="256" spans="1:22" x14ac:dyDescent="0.35">
      <c r="A256">
        <v>255</v>
      </c>
      <c r="B256" t="s">
        <v>956</v>
      </c>
      <c r="C256" s="1">
        <v>42702</v>
      </c>
      <c r="D256" s="1">
        <v>42708</v>
      </c>
      <c r="E256" t="str">
        <f>TEXT(salessheet[[#This Row],[Order Date]],"MMMM")</f>
        <v>November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t="s">
        <v>926</v>
      </c>
      <c r="P256" t="s">
        <v>28</v>
      </c>
      <c r="Q256" t="str">
        <f>TRIM(salessheet[[#This Row],[Category]])</f>
        <v>Furniture</v>
      </c>
      <c r="R256" t="s">
        <v>61</v>
      </c>
      <c r="S256" t="s">
        <v>927</v>
      </c>
      <c r="T256" s="2">
        <f>salessheet[[#This Row],[Sales]]-5</f>
        <v>7.1319999999999997</v>
      </c>
      <c r="U256" s="2">
        <v>12.132</v>
      </c>
      <c r="V256" s="2">
        <f>salessheet[[#This Row],[Sales]]-salessheet[[#This Row],[Purchasing Cost]]</f>
        <v>5</v>
      </c>
    </row>
    <row r="257" spans="1:22" x14ac:dyDescent="0.35">
      <c r="A257">
        <v>256</v>
      </c>
      <c r="B257" t="s">
        <v>956</v>
      </c>
      <c r="C257" s="1">
        <v>42702</v>
      </c>
      <c r="D257" s="1">
        <v>42708</v>
      </c>
      <c r="E257" t="str">
        <f>TEXT(salessheet[[#This Row],[Order Date]],"MMMM")</f>
        <v>November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t="s">
        <v>959</v>
      </c>
      <c r="P257" t="s">
        <v>42</v>
      </c>
      <c r="Q257" t="str">
        <f>TRIM(salessheet[[#This Row],[Category]])</f>
        <v>Office Supplies</v>
      </c>
      <c r="R257" t="s">
        <v>55</v>
      </c>
      <c r="S257" t="s">
        <v>960</v>
      </c>
      <c r="T257" s="2">
        <f>salessheet[[#This Row],[Sales]]-5</f>
        <v>77.367999999999995</v>
      </c>
      <c r="U257" s="2">
        <v>82.367999999999995</v>
      </c>
      <c r="V257" s="2">
        <f>salessheet[[#This Row],[Sales]]-salessheet[[#This Row],[Purchasing Cost]]</f>
        <v>5</v>
      </c>
    </row>
    <row r="258" spans="1:22" x14ac:dyDescent="0.35">
      <c r="A258">
        <v>257</v>
      </c>
      <c r="B258" t="s">
        <v>956</v>
      </c>
      <c r="C258" s="1">
        <v>42702</v>
      </c>
      <c r="D258" s="1">
        <v>42708</v>
      </c>
      <c r="E258" t="str">
        <f>TEXT(salessheet[[#This Row],[Order Date]],"MMMM")</f>
        <v>November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t="s">
        <v>632</v>
      </c>
      <c r="P258" t="s">
        <v>42</v>
      </c>
      <c r="Q258" t="str">
        <f>TRIM(salessheet[[#This Row],[Category]])</f>
        <v>Office Supplies</v>
      </c>
      <c r="R258" t="s">
        <v>55</v>
      </c>
      <c r="S258" t="s">
        <v>633</v>
      </c>
      <c r="T258" s="2">
        <f>salessheet[[#This Row],[Sales]]-5</f>
        <v>48.92</v>
      </c>
      <c r="U258" s="2">
        <v>53.92</v>
      </c>
      <c r="V258" s="2">
        <f>salessheet[[#This Row],[Sales]]-salessheet[[#This Row],[Purchasing Cost]]</f>
        <v>5</v>
      </c>
    </row>
    <row r="259" spans="1:22" x14ac:dyDescent="0.35">
      <c r="A259">
        <v>258</v>
      </c>
      <c r="B259" t="s">
        <v>956</v>
      </c>
      <c r="C259" s="1">
        <v>42702</v>
      </c>
      <c r="D259" s="1">
        <v>42708</v>
      </c>
      <c r="E259" t="str">
        <f>TEXT(salessheet[[#This Row],[Order Date]],"MMMM")</f>
        <v>November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t="s">
        <v>961</v>
      </c>
      <c r="P259" t="s">
        <v>67</v>
      </c>
      <c r="Q259" t="str">
        <f>TRIM(salessheet[[#This Row],[Category]])</f>
        <v>Technology</v>
      </c>
      <c r="R259" t="s">
        <v>68</v>
      </c>
      <c r="S259" t="s">
        <v>962</v>
      </c>
      <c r="T259" s="2">
        <f>salessheet[[#This Row],[Sales]]-5</f>
        <v>642.904</v>
      </c>
      <c r="U259" s="2">
        <v>647.904</v>
      </c>
      <c r="V259" s="2">
        <f>salessheet[[#This Row],[Sales]]-salessheet[[#This Row],[Purchasing Cost]]</f>
        <v>5</v>
      </c>
    </row>
    <row r="260" spans="1:22" x14ac:dyDescent="0.35">
      <c r="A260">
        <v>259</v>
      </c>
      <c r="B260" t="s">
        <v>963</v>
      </c>
      <c r="C260" s="1">
        <v>43112</v>
      </c>
      <c r="D260" s="1">
        <v>43437</v>
      </c>
      <c r="E260" t="str">
        <f>TEXT(salessheet[[#This Row],[Order Date]],"MMMM")</f>
        <v>January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t="s">
        <v>966</v>
      </c>
      <c r="P260" t="s">
        <v>67</v>
      </c>
      <c r="Q260" t="str">
        <f>TRIM(salessheet[[#This Row],[Category]])</f>
        <v>Technology</v>
      </c>
      <c r="R260" t="s">
        <v>157</v>
      </c>
      <c r="S260" t="s">
        <v>967</v>
      </c>
      <c r="T260" s="2">
        <f>salessheet[[#This Row],[Sales]]-5</f>
        <v>15.370000000000001</v>
      </c>
      <c r="U260" s="2">
        <v>20.37</v>
      </c>
      <c r="V260" s="2">
        <f>salessheet[[#This Row],[Sales]]-salessheet[[#This Row],[Purchasing Cost]]</f>
        <v>5</v>
      </c>
    </row>
    <row r="261" spans="1:22" x14ac:dyDescent="0.35">
      <c r="A261">
        <v>260</v>
      </c>
      <c r="B261" t="s">
        <v>963</v>
      </c>
      <c r="C261" s="1">
        <v>43112</v>
      </c>
      <c r="D261" s="1">
        <v>43437</v>
      </c>
      <c r="E261" t="str">
        <f>TEXT(salessheet[[#This Row],[Order Date]],"MMMM")</f>
        <v>January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t="s">
        <v>968</v>
      </c>
      <c r="P261" t="s">
        <v>42</v>
      </c>
      <c r="Q261" t="str">
        <f>TRIM(salessheet[[#This Row],[Category]])</f>
        <v>Office Supplies</v>
      </c>
      <c r="R261" t="s">
        <v>55</v>
      </c>
      <c r="S261" t="s">
        <v>969</v>
      </c>
      <c r="T261" s="2">
        <f>salessheet[[#This Row],[Sales]]-5</f>
        <v>216.55</v>
      </c>
      <c r="U261" s="2">
        <v>221.55</v>
      </c>
      <c r="V261" s="2">
        <f>salessheet[[#This Row],[Sales]]-salessheet[[#This Row],[Purchasing Cost]]</f>
        <v>5</v>
      </c>
    </row>
    <row r="262" spans="1:22" x14ac:dyDescent="0.35">
      <c r="A262">
        <v>261</v>
      </c>
      <c r="B262" t="s">
        <v>963</v>
      </c>
      <c r="C262" s="1">
        <v>43112</v>
      </c>
      <c r="D262" s="1">
        <v>43437</v>
      </c>
      <c r="E262" t="str">
        <f>TEXT(salessheet[[#This Row],[Order Date]],"MMMM")</f>
        <v>January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t="s">
        <v>970</v>
      </c>
      <c r="P262" t="s">
        <v>42</v>
      </c>
      <c r="Q262" t="str">
        <f>TRIM(salessheet[[#This Row],[Category]])</f>
        <v>Office Supplies</v>
      </c>
      <c r="R262" t="s">
        <v>71</v>
      </c>
      <c r="S262" t="s">
        <v>971</v>
      </c>
      <c r="T262" s="2">
        <f>salessheet[[#This Row],[Sales]]-5</f>
        <v>12.52</v>
      </c>
      <c r="U262" s="2">
        <v>17.52</v>
      </c>
      <c r="V262" s="2">
        <f>salessheet[[#This Row],[Sales]]-salessheet[[#This Row],[Purchasing Cost]]</f>
        <v>5</v>
      </c>
    </row>
    <row r="263" spans="1:22" x14ac:dyDescent="0.35">
      <c r="A263">
        <v>262</v>
      </c>
      <c r="B263" t="s">
        <v>972</v>
      </c>
      <c r="C263" s="1">
        <v>43318</v>
      </c>
      <c r="D263" s="1">
        <v>43263</v>
      </c>
      <c r="E263" t="str">
        <f>TEXT(salessheet[[#This Row],[Order Date]],"MMMM")</f>
        <v>August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t="s">
        <v>975</v>
      </c>
      <c r="P263" t="s">
        <v>42</v>
      </c>
      <c r="Q263" t="str">
        <f>TRIM(salessheet[[#This Row],[Category]])</f>
        <v>Office Supplies</v>
      </c>
      <c r="R263" t="s">
        <v>74</v>
      </c>
      <c r="S263" t="s">
        <v>976</v>
      </c>
      <c r="T263" s="2">
        <f>salessheet[[#This Row],[Sales]]-5</f>
        <v>-3.3759999999999999</v>
      </c>
      <c r="U263" s="2">
        <v>1.6240000000000001</v>
      </c>
      <c r="V263" s="2">
        <f>salessheet[[#This Row],[Sales]]-salessheet[[#This Row],[Purchasing Cost]]</f>
        <v>5</v>
      </c>
    </row>
    <row r="264" spans="1:22" x14ac:dyDescent="0.35">
      <c r="A264">
        <v>263</v>
      </c>
      <c r="B264" t="s">
        <v>977</v>
      </c>
      <c r="C264" s="1">
        <v>42266</v>
      </c>
      <c r="D264" s="1">
        <v>42268</v>
      </c>
      <c r="E264" t="str">
        <f>TEXT(salessheet[[#This Row],[Order Date]],"MMMM")</f>
        <v>September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t="s">
        <v>679</v>
      </c>
      <c r="P264" t="s">
        <v>67</v>
      </c>
      <c r="Q264" t="str">
        <f>TRIM(salessheet[[#This Row],[Category]])</f>
        <v>Technology</v>
      </c>
      <c r="R264" t="s">
        <v>680</v>
      </c>
      <c r="S264" t="s">
        <v>681</v>
      </c>
      <c r="T264" s="2">
        <f>salessheet[[#This Row],[Sales]]-5</f>
        <v>3054.982</v>
      </c>
      <c r="U264" s="2">
        <v>3059.982</v>
      </c>
      <c r="V264" s="2">
        <f>salessheet[[#This Row],[Sales]]-salessheet[[#This Row],[Purchasing Cost]]</f>
        <v>5</v>
      </c>
    </row>
    <row r="265" spans="1:22" x14ac:dyDescent="0.35">
      <c r="A265">
        <v>264</v>
      </c>
      <c r="B265" t="s">
        <v>977</v>
      </c>
      <c r="C265" s="1">
        <v>42266</v>
      </c>
      <c r="D265" s="1">
        <v>42268</v>
      </c>
      <c r="E265" t="str">
        <f>TEXT(salessheet[[#This Row],[Order Date]],"MMMM")</f>
        <v>September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t="s">
        <v>980</v>
      </c>
      <c r="P265" t="s">
        <v>67</v>
      </c>
      <c r="Q265" t="str">
        <f>TRIM(salessheet[[#This Row],[Category]])</f>
        <v>Technology</v>
      </c>
      <c r="R265" t="s">
        <v>680</v>
      </c>
      <c r="S265" t="s">
        <v>981</v>
      </c>
      <c r="T265" s="2">
        <f>salessheet[[#This Row],[Sales]]-5</f>
        <v>2514.9580000000001</v>
      </c>
      <c r="U265" s="2">
        <v>2519.9580000000001</v>
      </c>
      <c r="V265" s="2">
        <f>salessheet[[#This Row],[Sales]]-salessheet[[#This Row],[Purchasing Cost]]</f>
        <v>5</v>
      </c>
    </row>
    <row r="266" spans="1:22" x14ac:dyDescent="0.35">
      <c r="A266">
        <v>265</v>
      </c>
      <c r="B266" t="s">
        <v>982</v>
      </c>
      <c r="C266" s="1">
        <v>42892</v>
      </c>
      <c r="D266" s="1">
        <v>42899</v>
      </c>
      <c r="E266" t="str">
        <f>TEXT(salessheet[[#This Row],[Order Date]],"MMMM")</f>
        <v>June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t="s">
        <v>985</v>
      </c>
      <c r="P266" t="s">
        <v>67</v>
      </c>
      <c r="Q266" t="str">
        <f>TRIM(salessheet[[#This Row],[Category]])</f>
        <v>Technology</v>
      </c>
      <c r="R266" t="s">
        <v>68</v>
      </c>
      <c r="S266" t="s">
        <v>986</v>
      </c>
      <c r="T266" s="2">
        <f>salessheet[[#This Row],[Sales]]-5</f>
        <v>323.22399999999999</v>
      </c>
      <c r="U266" s="2">
        <v>328.22399999999999</v>
      </c>
      <c r="V266" s="2">
        <f>salessheet[[#This Row],[Sales]]-salessheet[[#This Row],[Purchasing Cost]]</f>
        <v>5</v>
      </c>
    </row>
    <row r="267" spans="1:22" x14ac:dyDescent="0.35">
      <c r="A267">
        <v>266</v>
      </c>
      <c r="B267" t="s">
        <v>987</v>
      </c>
      <c r="C267" s="1">
        <v>42654</v>
      </c>
      <c r="D267" s="1">
        <v>42689</v>
      </c>
      <c r="E267" t="str">
        <f>TEXT(salessheet[[#This Row],[Order Date]],"MMMM")</f>
        <v>October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t="s">
        <v>991</v>
      </c>
      <c r="P267" t="s">
        <v>67</v>
      </c>
      <c r="Q267" t="str">
        <f>TRIM(salessheet[[#This Row],[Category]])</f>
        <v>Technology</v>
      </c>
      <c r="R267" t="s">
        <v>157</v>
      </c>
      <c r="S267" t="s">
        <v>992</v>
      </c>
      <c r="T267" s="2">
        <f>salessheet[[#This Row],[Sales]]-5</f>
        <v>74.900000000000006</v>
      </c>
      <c r="U267" s="2">
        <v>79.900000000000006</v>
      </c>
      <c r="V267" s="2">
        <f>salessheet[[#This Row],[Sales]]-salessheet[[#This Row],[Purchasing Cost]]</f>
        <v>5</v>
      </c>
    </row>
    <row r="268" spans="1:22" x14ac:dyDescent="0.35">
      <c r="A268">
        <v>267</v>
      </c>
      <c r="B268" t="s">
        <v>993</v>
      </c>
      <c r="C268" s="1">
        <v>43267</v>
      </c>
      <c r="D268" s="1">
        <v>43271</v>
      </c>
      <c r="E268" t="str">
        <f>TEXT(salessheet[[#This Row],[Order Date]],"MMMM")</f>
        <v>June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t="s">
        <v>997</v>
      </c>
      <c r="P268" t="s">
        <v>42</v>
      </c>
      <c r="Q268" t="str">
        <f>TRIM(salessheet[[#This Row],[Category]])</f>
        <v>Office Supplies</v>
      </c>
      <c r="R268" t="s">
        <v>64</v>
      </c>
      <c r="S268" t="s">
        <v>998</v>
      </c>
      <c r="T268" s="2">
        <f>salessheet[[#This Row],[Sales]]-5</f>
        <v>9.016</v>
      </c>
      <c r="U268" s="2">
        <v>14.016</v>
      </c>
      <c r="V268" s="2">
        <f>salessheet[[#This Row],[Sales]]-salessheet[[#This Row],[Purchasing Cost]]</f>
        <v>5</v>
      </c>
    </row>
    <row r="269" spans="1:22" x14ac:dyDescent="0.35">
      <c r="A269">
        <v>268</v>
      </c>
      <c r="B269" t="s">
        <v>999</v>
      </c>
      <c r="C269" s="1">
        <v>42757</v>
      </c>
      <c r="D269" s="1">
        <v>42763</v>
      </c>
      <c r="E269" t="str">
        <f>TEXT(salessheet[[#This Row],[Order Date]],"MMMM")</f>
        <v>January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t="s">
        <v>1001</v>
      </c>
      <c r="P269" t="s">
        <v>42</v>
      </c>
      <c r="Q269" t="str">
        <f>TRIM(salessheet[[#This Row],[Category]])</f>
        <v>Office Supplies</v>
      </c>
      <c r="R269" t="s">
        <v>265</v>
      </c>
      <c r="S269" t="s">
        <v>1002</v>
      </c>
      <c r="T269" s="2">
        <f>salessheet[[#This Row],[Sales]]-5</f>
        <v>2.5599999999999996</v>
      </c>
      <c r="U269" s="2">
        <v>7.56</v>
      </c>
      <c r="V269" s="2">
        <f>salessheet[[#This Row],[Sales]]-salessheet[[#This Row],[Purchasing Cost]]</f>
        <v>5</v>
      </c>
    </row>
    <row r="270" spans="1:22" x14ac:dyDescent="0.35">
      <c r="A270">
        <v>269</v>
      </c>
      <c r="B270" t="s">
        <v>1003</v>
      </c>
      <c r="C270" s="1">
        <v>43355</v>
      </c>
      <c r="D270" s="1">
        <v>43447</v>
      </c>
      <c r="E270" t="str">
        <f>TEXT(salessheet[[#This Row],[Order Date]],"MMMM")</f>
        <v>September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t="s">
        <v>1007</v>
      </c>
      <c r="P270" t="s">
        <v>42</v>
      </c>
      <c r="Q270" t="str">
        <f>TRIM(salessheet[[#This Row],[Category]])</f>
        <v>Office Supplies</v>
      </c>
      <c r="R270" t="s">
        <v>55</v>
      </c>
      <c r="S270" t="s">
        <v>1008</v>
      </c>
      <c r="T270" s="2">
        <f>salessheet[[#This Row],[Sales]]-5</f>
        <v>32.207999999999998</v>
      </c>
      <c r="U270" s="2">
        <v>37.207999999999998</v>
      </c>
      <c r="V270" s="2">
        <f>salessheet[[#This Row],[Sales]]-salessheet[[#This Row],[Purchasing Cost]]</f>
        <v>5</v>
      </c>
    </row>
    <row r="271" spans="1:22" x14ac:dyDescent="0.35">
      <c r="A271">
        <v>270</v>
      </c>
      <c r="B271" t="s">
        <v>1003</v>
      </c>
      <c r="C271" s="1">
        <v>43355</v>
      </c>
      <c r="D271" s="1">
        <v>43447</v>
      </c>
      <c r="E271" t="str">
        <f>TEXT(salessheet[[#This Row],[Order Date]],"MMMM")</f>
        <v>September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t="s">
        <v>1009</v>
      </c>
      <c r="P271" t="s">
        <v>42</v>
      </c>
      <c r="Q271" t="str">
        <f>TRIM(salessheet[[#This Row],[Category]])</f>
        <v>Office Supplies</v>
      </c>
      <c r="R271" t="s">
        <v>169</v>
      </c>
      <c r="S271" t="s">
        <v>1010</v>
      </c>
      <c r="T271" s="2">
        <f>salessheet[[#This Row],[Sales]]-5</f>
        <v>52.576000000000001</v>
      </c>
      <c r="U271" s="2">
        <v>57.576000000000001</v>
      </c>
      <c r="V271" s="2">
        <f>salessheet[[#This Row],[Sales]]-salessheet[[#This Row],[Purchasing Cost]]</f>
        <v>5</v>
      </c>
    </row>
    <row r="272" spans="1:22" x14ac:dyDescent="0.35">
      <c r="A272">
        <v>271</v>
      </c>
      <c r="B272" t="s">
        <v>1011</v>
      </c>
      <c r="C272" s="1">
        <v>43462</v>
      </c>
      <c r="D272" s="1">
        <v>43467</v>
      </c>
      <c r="E272" t="str">
        <f>TEXT(salessheet[[#This Row],[Order Date]],"MMMM")</f>
        <v>December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t="s">
        <v>1014</v>
      </c>
      <c r="P272" t="s">
        <v>42</v>
      </c>
      <c r="Q272" t="str">
        <f>TRIM(salessheet[[#This Row],[Category]])</f>
        <v>Office Supplies</v>
      </c>
      <c r="R272" t="s">
        <v>55</v>
      </c>
      <c r="S272" t="s">
        <v>1015</v>
      </c>
      <c r="T272" s="2">
        <f>salessheet[[#This Row],[Sales]]-5</f>
        <v>720.84</v>
      </c>
      <c r="U272" s="2">
        <v>725.84</v>
      </c>
      <c r="V272" s="2">
        <f>salessheet[[#This Row],[Sales]]-salessheet[[#This Row],[Purchasing Cost]]</f>
        <v>5</v>
      </c>
    </row>
    <row r="273" spans="1:22" x14ac:dyDescent="0.35">
      <c r="A273">
        <v>272</v>
      </c>
      <c r="B273" t="s">
        <v>1016</v>
      </c>
      <c r="C273" s="1">
        <v>42581</v>
      </c>
      <c r="D273" s="1">
        <v>42582</v>
      </c>
      <c r="E273" t="str">
        <f>TEXT(salessheet[[#This Row],[Order Date]],"MMMM")</f>
        <v>July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t="s">
        <v>1017</v>
      </c>
      <c r="P273" t="s">
        <v>67</v>
      </c>
      <c r="Q273" t="str">
        <f>TRIM(salessheet[[#This Row],[Category]])</f>
        <v>Technology</v>
      </c>
      <c r="R273" t="s">
        <v>157</v>
      </c>
      <c r="S273" t="s">
        <v>1018</v>
      </c>
      <c r="T273" s="2">
        <f>salessheet[[#This Row],[Sales]]-5</f>
        <v>204.93</v>
      </c>
      <c r="U273" s="2">
        <v>209.93</v>
      </c>
      <c r="V273" s="2">
        <f>salessheet[[#This Row],[Sales]]-salessheet[[#This Row],[Purchasing Cost]]</f>
        <v>5</v>
      </c>
    </row>
    <row r="274" spans="1:22" x14ac:dyDescent="0.35">
      <c r="A274">
        <v>273</v>
      </c>
      <c r="B274" t="s">
        <v>1016</v>
      </c>
      <c r="C274" s="1">
        <v>42581</v>
      </c>
      <c r="D274" s="1">
        <v>42582</v>
      </c>
      <c r="E274" t="str">
        <f>TEXT(salessheet[[#This Row],[Order Date]],"MMMM")</f>
        <v>July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t="s">
        <v>1019</v>
      </c>
      <c r="P274" t="s">
        <v>28</v>
      </c>
      <c r="Q274" t="str">
        <f>TRIM(salessheet[[#This Row],[Category]])</f>
        <v>Furniture</v>
      </c>
      <c r="R274" t="s">
        <v>61</v>
      </c>
      <c r="S274" t="s">
        <v>1020</v>
      </c>
      <c r="T274" s="2">
        <f>salessheet[[#This Row],[Sales]]-5</f>
        <v>0.28000000000000025</v>
      </c>
      <c r="U274" s="2">
        <v>5.28</v>
      </c>
      <c r="V274" s="2">
        <f>salessheet[[#This Row],[Sales]]-salessheet[[#This Row],[Purchasing Cost]]</f>
        <v>5</v>
      </c>
    </row>
    <row r="275" spans="1:22" x14ac:dyDescent="0.35">
      <c r="A275">
        <v>274</v>
      </c>
      <c r="B275" t="s">
        <v>1016</v>
      </c>
      <c r="C275" s="1">
        <v>42581</v>
      </c>
      <c r="D275" s="1">
        <v>42582</v>
      </c>
      <c r="E275" t="str">
        <f>TEXT(salessheet[[#This Row],[Order Date]],"MMMM")</f>
        <v>July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t="s">
        <v>1021</v>
      </c>
      <c r="P275" t="s">
        <v>42</v>
      </c>
      <c r="Q275" t="str">
        <f>TRIM(salessheet[[#This Row],[Category]])</f>
        <v>Office Supplies</v>
      </c>
      <c r="R275" t="s">
        <v>71</v>
      </c>
      <c r="S275" t="s">
        <v>1022</v>
      </c>
      <c r="T275" s="2">
        <f>salessheet[[#This Row],[Sales]]-5</f>
        <v>5.92</v>
      </c>
      <c r="U275" s="2">
        <v>10.92</v>
      </c>
      <c r="V275" s="2">
        <f>salessheet[[#This Row],[Sales]]-salessheet[[#This Row],[Purchasing Cost]]</f>
        <v>5</v>
      </c>
    </row>
    <row r="276" spans="1:22" x14ac:dyDescent="0.35">
      <c r="A276">
        <v>275</v>
      </c>
      <c r="B276" t="s">
        <v>1023</v>
      </c>
      <c r="C276" s="1">
        <v>43359</v>
      </c>
      <c r="D276" s="1">
        <v>43360</v>
      </c>
      <c r="E276" t="str">
        <f>TEXT(salessheet[[#This Row],[Order Date]],"MMMM")</f>
        <v>September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t="s">
        <v>1027</v>
      </c>
      <c r="P276" t="s">
        <v>42</v>
      </c>
      <c r="Q276" t="str">
        <f>TRIM(salessheet[[#This Row],[Category]])</f>
        <v>Office Supplies</v>
      </c>
      <c r="R276" t="s">
        <v>86</v>
      </c>
      <c r="S276" t="s">
        <v>1028</v>
      </c>
      <c r="T276" s="2">
        <f>salessheet[[#This Row],[Sales]]-5</f>
        <v>3.8200000000000003</v>
      </c>
      <c r="U276" s="2">
        <v>8.82</v>
      </c>
      <c r="V276" s="2">
        <f>salessheet[[#This Row],[Sales]]-salessheet[[#This Row],[Purchasing Cost]]</f>
        <v>5</v>
      </c>
    </row>
    <row r="277" spans="1:22" x14ac:dyDescent="0.35">
      <c r="A277">
        <v>276</v>
      </c>
      <c r="B277" t="s">
        <v>1023</v>
      </c>
      <c r="C277" s="1">
        <v>43359</v>
      </c>
      <c r="D277" s="1">
        <v>43360</v>
      </c>
      <c r="E277" t="str">
        <f>TEXT(salessheet[[#This Row],[Order Date]],"MMMM")</f>
        <v>September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t="s">
        <v>1029</v>
      </c>
      <c r="P277" t="s">
        <v>42</v>
      </c>
      <c r="Q277" t="str">
        <f>TRIM(salessheet[[#This Row],[Category]])</f>
        <v>Office Supplies</v>
      </c>
      <c r="R277" t="s">
        <v>64</v>
      </c>
      <c r="S277" t="s">
        <v>1030</v>
      </c>
      <c r="T277" s="2">
        <f>salessheet[[#This Row],[Sales]]-5</f>
        <v>0.98000000000000043</v>
      </c>
      <c r="U277" s="2">
        <v>5.98</v>
      </c>
      <c r="V277" s="2">
        <f>salessheet[[#This Row],[Sales]]-salessheet[[#This Row],[Purchasing Cost]]</f>
        <v>5</v>
      </c>
    </row>
    <row r="278" spans="1:22" x14ac:dyDescent="0.35">
      <c r="A278">
        <v>277</v>
      </c>
      <c r="B278" t="s">
        <v>1031</v>
      </c>
      <c r="C278" s="1">
        <v>43386</v>
      </c>
      <c r="D278" s="1">
        <v>43390</v>
      </c>
      <c r="E278" t="str">
        <f>TEXT(salessheet[[#This Row],[Order Date]],"MMMM")</f>
        <v>October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t="s">
        <v>1034</v>
      </c>
      <c r="P278" t="s">
        <v>42</v>
      </c>
      <c r="Q278" t="str">
        <f>TRIM(salessheet[[#This Row],[Category]])</f>
        <v>Office Supplies</v>
      </c>
      <c r="R278" t="s">
        <v>86</v>
      </c>
      <c r="S278" t="s">
        <v>1035</v>
      </c>
      <c r="T278" s="2">
        <f>salessheet[[#This Row],[Sales]]-5</f>
        <v>6.6479999999999997</v>
      </c>
      <c r="U278" s="2">
        <v>11.648</v>
      </c>
      <c r="V278" s="2">
        <f>salessheet[[#This Row],[Sales]]-salessheet[[#This Row],[Purchasing Cost]]</f>
        <v>5</v>
      </c>
    </row>
    <row r="279" spans="1:22" x14ac:dyDescent="0.35">
      <c r="A279">
        <v>278</v>
      </c>
      <c r="B279" t="s">
        <v>1031</v>
      </c>
      <c r="C279" s="1">
        <v>43386</v>
      </c>
      <c r="D279" s="1">
        <v>43390</v>
      </c>
      <c r="E279" t="str">
        <f>TEXT(salessheet[[#This Row],[Order Date]],"MMMM")</f>
        <v>October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t="s">
        <v>1036</v>
      </c>
      <c r="P279" t="s">
        <v>42</v>
      </c>
      <c r="Q279" t="str">
        <f>TRIM(salessheet[[#This Row],[Category]])</f>
        <v>Office Supplies</v>
      </c>
      <c r="R279" t="s">
        <v>86</v>
      </c>
      <c r="S279" t="s">
        <v>1037</v>
      </c>
      <c r="T279" s="2">
        <f>salessheet[[#This Row],[Sales]]-5</f>
        <v>13.175999999999998</v>
      </c>
      <c r="U279" s="2">
        <v>18.175999999999998</v>
      </c>
      <c r="V279" s="2">
        <f>salessheet[[#This Row],[Sales]]-salessheet[[#This Row],[Purchasing Cost]]</f>
        <v>5</v>
      </c>
    </row>
    <row r="280" spans="1:22" x14ac:dyDescent="0.35">
      <c r="A280">
        <v>279</v>
      </c>
      <c r="B280" t="s">
        <v>1031</v>
      </c>
      <c r="C280" s="1">
        <v>43386</v>
      </c>
      <c r="D280" s="1">
        <v>43390</v>
      </c>
      <c r="E280" t="str">
        <f>TEXT(salessheet[[#This Row],[Order Date]],"MMMM")</f>
        <v>October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t="s">
        <v>1038</v>
      </c>
      <c r="P280" t="s">
        <v>42</v>
      </c>
      <c r="Q280" t="str">
        <f>TRIM(salessheet[[#This Row],[Category]])</f>
        <v>Office Supplies</v>
      </c>
      <c r="R280" t="s">
        <v>55</v>
      </c>
      <c r="S280" t="s">
        <v>1039</v>
      </c>
      <c r="T280" s="2">
        <f>salessheet[[#This Row],[Sales]]-5</f>
        <v>54.712000000000003</v>
      </c>
      <c r="U280" s="2">
        <v>59.712000000000003</v>
      </c>
      <c r="V280" s="2">
        <f>salessheet[[#This Row],[Sales]]-salessheet[[#This Row],[Purchasing Cost]]</f>
        <v>5</v>
      </c>
    </row>
    <row r="281" spans="1:22" x14ac:dyDescent="0.35">
      <c r="A281">
        <v>280</v>
      </c>
      <c r="B281" t="s">
        <v>1031</v>
      </c>
      <c r="C281" s="1">
        <v>43386</v>
      </c>
      <c r="D281" s="1">
        <v>43390</v>
      </c>
      <c r="E281" t="str">
        <f>TEXT(salessheet[[#This Row],[Order Date]],"MMMM")</f>
        <v>October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t="s">
        <v>1040</v>
      </c>
      <c r="P281" t="s">
        <v>42</v>
      </c>
      <c r="Q281" t="str">
        <f>TRIM(salessheet[[#This Row],[Category]])</f>
        <v>Office Supplies</v>
      </c>
      <c r="R281" t="s">
        <v>43</v>
      </c>
      <c r="S281" t="s">
        <v>1041</v>
      </c>
      <c r="T281" s="2">
        <f>salessheet[[#This Row],[Sales]]-5</f>
        <v>19.84</v>
      </c>
      <c r="U281" s="2">
        <v>24.84</v>
      </c>
      <c r="V281" s="2">
        <f>salessheet[[#This Row],[Sales]]-salessheet[[#This Row],[Purchasing Cost]]</f>
        <v>5</v>
      </c>
    </row>
    <row r="282" spans="1:22" x14ac:dyDescent="0.35">
      <c r="A282">
        <v>281</v>
      </c>
      <c r="B282" t="s">
        <v>1042</v>
      </c>
      <c r="C282" s="1">
        <v>42639</v>
      </c>
      <c r="D282" s="1">
        <v>42641</v>
      </c>
      <c r="E282" t="str">
        <f>TEXT(salessheet[[#This Row],[Order Date]],"MMMM")</f>
        <v>September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t="s">
        <v>1043</v>
      </c>
      <c r="P282" t="s">
        <v>42</v>
      </c>
      <c r="Q282" t="str">
        <f>TRIM(salessheet[[#This Row],[Category]])</f>
        <v>Office Supplies</v>
      </c>
      <c r="R282" t="s">
        <v>71</v>
      </c>
      <c r="S282" t="s">
        <v>1044</v>
      </c>
      <c r="T282" s="2">
        <f>salessheet[[#This Row],[Sales]]-5</f>
        <v>-2.92</v>
      </c>
      <c r="U282" s="2">
        <v>2.08</v>
      </c>
      <c r="V282" s="2">
        <f>salessheet[[#This Row],[Sales]]-salessheet[[#This Row],[Purchasing Cost]]</f>
        <v>5</v>
      </c>
    </row>
    <row r="283" spans="1:22" x14ac:dyDescent="0.35">
      <c r="A283">
        <v>282</v>
      </c>
      <c r="B283" t="s">
        <v>1042</v>
      </c>
      <c r="C283" s="1">
        <v>42639</v>
      </c>
      <c r="D283" s="1">
        <v>42641</v>
      </c>
      <c r="E283" t="str">
        <f>TEXT(salessheet[[#This Row],[Order Date]],"MMMM")</f>
        <v>September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t="s">
        <v>1045</v>
      </c>
      <c r="P283" t="s">
        <v>67</v>
      </c>
      <c r="Q283" t="str">
        <f>TRIM(salessheet[[#This Row],[Category]])</f>
        <v>Technology</v>
      </c>
      <c r="R283" t="s">
        <v>68</v>
      </c>
      <c r="S283" t="s">
        <v>1046</v>
      </c>
      <c r="T283" s="2">
        <f>salessheet[[#This Row],[Sales]]-5</f>
        <v>1109.4000000000001</v>
      </c>
      <c r="U283" s="2">
        <v>1114.4000000000001</v>
      </c>
      <c r="V283" s="2">
        <f>salessheet[[#This Row],[Sales]]-salessheet[[#This Row],[Purchasing Cost]]</f>
        <v>5</v>
      </c>
    </row>
    <row r="284" spans="1:22" x14ac:dyDescent="0.35">
      <c r="A284">
        <v>283</v>
      </c>
      <c r="B284" t="s">
        <v>1047</v>
      </c>
      <c r="C284" s="1">
        <v>42411</v>
      </c>
      <c r="D284" s="1">
        <v>42680</v>
      </c>
      <c r="E284" t="str">
        <f>TEXT(salessheet[[#This Row],[Order Date]],"MMMM")</f>
        <v>February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t="s">
        <v>1050</v>
      </c>
      <c r="P284" t="s">
        <v>28</v>
      </c>
      <c r="Q284" t="str">
        <f>TRIM(salessheet[[#This Row],[Category]])</f>
        <v>Furniture</v>
      </c>
      <c r="R284" t="s">
        <v>52</v>
      </c>
      <c r="S284" t="s">
        <v>1051</v>
      </c>
      <c r="T284" s="2">
        <f>salessheet[[#This Row],[Sales]]-5</f>
        <v>1033.8399999999999</v>
      </c>
      <c r="U284" s="2">
        <v>1038.8399999999999</v>
      </c>
      <c r="V284" s="2">
        <f>salessheet[[#This Row],[Sales]]-salessheet[[#This Row],[Purchasing Cost]]</f>
        <v>5</v>
      </c>
    </row>
    <row r="285" spans="1:22" x14ac:dyDescent="0.35">
      <c r="A285">
        <v>284</v>
      </c>
      <c r="B285" t="s">
        <v>1052</v>
      </c>
      <c r="C285" s="1">
        <v>42639</v>
      </c>
      <c r="D285" s="1">
        <v>42645</v>
      </c>
      <c r="E285" t="str">
        <f>TEXT(salessheet[[#This Row],[Order Date]],"MMMM")</f>
        <v>September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t="s">
        <v>1053</v>
      </c>
      <c r="P285" t="s">
        <v>42</v>
      </c>
      <c r="Q285" t="str">
        <f>TRIM(salessheet[[#This Row],[Category]])</f>
        <v>Office Supplies</v>
      </c>
      <c r="R285" t="s">
        <v>86</v>
      </c>
      <c r="S285" t="s">
        <v>182</v>
      </c>
      <c r="T285" s="2">
        <f>salessheet[[#This Row],[Sales]]-5</f>
        <v>136.76</v>
      </c>
      <c r="U285" s="2">
        <v>141.76</v>
      </c>
      <c r="V285" s="2">
        <f>salessheet[[#This Row],[Sales]]-salessheet[[#This Row],[Purchasing Cost]]</f>
        <v>5</v>
      </c>
    </row>
    <row r="286" spans="1:22" x14ac:dyDescent="0.35">
      <c r="A286">
        <v>285</v>
      </c>
      <c r="B286" t="s">
        <v>1052</v>
      </c>
      <c r="C286" s="1">
        <v>42639</v>
      </c>
      <c r="D286" s="1">
        <v>42645</v>
      </c>
      <c r="E286" t="str">
        <f>TEXT(salessheet[[#This Row],[Order Date]],"MMMM")</f>
        <v>September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t="s">
        <v>1054</v>
      </c>
      <c r="P286" t="s">
        <v>67</v>
      </c>
      <c r="Q286" t="str">
        <f>TRIM(salessheet[[#This Row],[Category]])</f>
        <v>Technology</v>
      </c>
      <c r="R286" t="s">
        <v>157</v>
      </c>
      <c r="S286" t="s">
        <v>1055</v>
      </c>
      <c r="T286" s="2">
        <f>salessheet[[#This Row],[Sales]]-5</f>
        <v>234.8</v>
      </c>
      <c r="U286" s="2">
        <v>239.8</v>
      </c>
      <c r="V286" s="2">
        <f>salessheet[[#This Row],[Sales]]-salessheet[[#This Row],[Purchasing Cost]]</f>
        <v>5</v>
      </c>
    </row>
    <row r="287" spans="1:22" x14ac:dyDescent="0.35">
      <c r="A287">
        <v>286</v>
      </c>
      <c r="B287" t="s">
        <v>1052</v>
      </c>
      <c r="C287" s="1">
        <v>42639</v>
      </c>
      <c r="D287" s="1">
        <v>42645</v>
      </c>
      <c r="E287" t="str">
        <f>TEXT(salessheet[[#This Row],[Order Date]],"MMMM")</f>
        <v>September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t="s">
        <v>1056</v>
      </c>
      <c r="P287" t="s">
        <v>42</v>
      </c>
      <c r="Q287" t="str">
        <f>TRIM(salessheet[[#This Row],[Category]])</f>
        <v>Office Supplies</v>
      </c>
      <c r="R287" t="s">
        <v>86</v>
      </c>
      <c r="S287" t="s">
        <v>1057</v>
      </c>
      <c r="T287" s="2">
        <f>salessheet[[#This Row],[Sales]]-5</f>
        <v>26.103999999999999</v>
      </c>
      <c r="U287" s="2">
        <v>31.103999999999999</v>
      </c>
      <c r="V287" s="2">
        <f>salessheet[[#This Row],[Sales]]-salessheet[[#This Row],[Purchasing Cost]]</f>
        <v>5</v>
      </c>
    </row>
    <row r="288" spans="1:22" x14ac:dyDescent="0.35">
      <c r="A288">
        <v>287</v>
      </c>
      <c r="B288" t="s">
        <v>1058</v>
      </c>
      <c r="C288" s="1">
        <v>43087</v>
      </c>
      <c r="D288" s="1">
        <v>43089</v>
      </c>
      <c r="E288" t="str">
        <f>TEXT(salessheet[[#This Row],[Order Date]],"MMMM")</f>
        <v>December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t="s">
        <v>1062</v>
      </c>
      <c r="P288" t="s">
        <v>42</v>
      </c>
      <c r="Q288" t="str">
        <f>TRIM(salessheet[[#This Row],[Category]])</f>
        <v>Office Supplies</v>
      </c>
      <c r="R288" t="s">
        <v>71</v>
      </c>
      <c r="S288" t="s">
        <v>1063</v>
      </c>
      <c r="T288" s="2">
        <f>salessheet[[#This Row],[Sales]]-5</f>
        <v>249.05799999999999</v>
      </c>
      <c r="U288" s="2">
        <v>254.05799999999999</v>
      </c>
      <c r="V288" s="2">
        <f>salessheet[[#This Row],[Sales]]-salessheet[[#This Row],[Purchasing Cost]]</f>
        <v>5</v>
      </c>
    </row>
    <row r="289" spans="1:22" x14ac:dyDescent="0.35">
      <c r="A289">
        <v>288</v>
      </c>
      <c r="B289" t="s">
        <v>1058</v>
      </c>
      <c r="C289" s="1">
        <v>43087</v>
      </c>
      <c r="D289" s="1">
        <v>43089</v>
      </c>
      <c r="E289" t="str">
        <f>TEXT(salessheet[[#This Row],[Order Date]],"MMMM")</f>
        <v>December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t="s">
        <v>711</v>
      </c>
      <c r="P289" t="s">
        <v>42</v>
      </c>
      <c r="Q289" t="str">
        <f>TRIM(salessheet[[#This Row],[Category]])</f>
        <v>Office Supplies</v>
      </c>
      <c r="R289" t="s">
        <v>74</v>
      </c>
      <c r="S289" t="s">
        <v>712</v>
      </c>
      <c r="T289" s="2">
        <f>salessheet[[#This Row],[Sales]]-5</f>
        <v>189.52799999999999</v>
      </c>
      <c r="U289" s="2">
        <v>194.52799999999999</v>
      </c>
      <c r="V289" s="2">
        <f>salessheet[[#This Row],[Sales]]-salessheet[[#This Row],[Purchasing Cost]]</f>
        <v>5</v>
      </c>
    </row>
    <row r="290" spans="1:22" x14ac:dyDescent="0.35">
      <c r="A290">
        <v>289</v>
      </c>
      <c r="B290" t="s">
        <v>1058</v>
      </c>
      <c r="C290" s="1">
        <v>43087</v>
      </c>
      <c r="D290" s="1">
        <v>43089</v>
      </c>
      <c r="E290" t="str">
        <f>TEXT(salessheet[[#This Row],[Order Date]],"MMMM")</f>
        <v>December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t="s">
        <v>1064</v>
      </c>
      <c r="P290" t="s">
        <v>42</v>
      </c>
      <c r="Q290" t="str">
        <f>TRIM(salessheet[[#This Row],[Category]])</f>
        <v>Office Supplies</v>
      </c>
      <c r="R290" t="s">
        <v>575</v>
      </c>
      <c r="S290" t="s">
        <v>1065</v>
      </c>
      <c r="T290" s="2">
        <f>salessheet[[#This Row],[Sales]]-5</f>
        <v>956.48</v>
      </c>
      <c r="U290" s="2">
        <v>961.48</v>
      </c>
      <c r="V290" s="2">
        <f>salessheet[[#This Row],[Sales]]-salessheet[[#This Row],[Purchasing Cost]]</f>
        <v>5</v>
      </c>
    </row>
    <row r="291" spans="1:22" x14ac:dyDescent="0.35">
      <c r="A291">
        <v>290</v>
      </c>
      <c r="B291" t="s">
        <v>1066</v>
      </c>
      <c r="C291" s="1">
        <v>43059</v>
      </c>
      <c r="D291" s="1">
        <v>43063</v>
      </c>
      <c r="E291" t="str">
        <f>TEXT(salessheet[[#This Row],[Order Date]],"MMMM")</f>
        <v>November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t="s">
        <v>1069</v>
      </c>
      <c r="P291" t="s">
        <v>42</v>
      </c>
      <c r="Q291" t="str">
        <f>TRIM(salessheet[[#This Row],[Category]])</f>
        <v>Office Supplies</v>
      </c>
      <c r="R291" t="s">
        <v>265</v>
      </c>
      <c r="S291" t="s">
        <v>1070</v>
      </c>
      <c r="T291" s="2">
        <f>salessheet[[#This Row],[Sales]]-5</f>
        <v>14.096</v>
      </c>
      <c r="U291" s="2">
        <v>19.096</v>
      </c>
      <c r="V291" s="2">
        <f>salessheet[[#This Row],[Sales]]-salessheet[[#This Row],[Purchasing Cost]]</f>
        <v>5</v>
      </c>
    </row>
    <row r="292" spans="1:22" x14ac:dyDescent="0.35">
      <c r="A292">
        <v>291</v>
      </c>
      <c r="B292" t="s">
        <v>1066</v>
      </c>
      <c r="C292" s="1">
        <v>43059</v>
      </c>
      <c r="D292" s="1">
        <v>43063</v>
      </c>
      <c r="E292" t="str">
        <f>TEXT(salessheet[[#This Row],[Order Date]],"MMMM")</f>
        <v>November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t="s">
        <v>1071</v>
      </c>
      <c r="P292" t="s">
        <v>42</v>
      </c>
      <c r="Q292" t="str">
        <f>TRIM(salessheet[[#This Row],[Category]])</f>
        <v>Office Supplies</v>
      </c>
      <c r="R292" t="s">
        <v>43</v>
      </c>
      <c r="S292" t="s">
        <v>1072</v>
      </c>
      <c r="T292" s="2">
        <f>salessheet[[#This Row],[Sales]]-5</f>
        <v>13.495999999999999</v>
      </c>
      <c r="U292" s="2">
        <v>18.495999999999999</v>
      </c>
      <c r="V292" s="2">
        <f>salessheet[[#This Row],[Sales]]-salessheet[[#This Row],[Purchasing Cost]]</f>
        <v>5</v>
      </c>
    </row>
    <row r="293" spans="1:22" x14ac:dyDescent="0.35">
      <c r="A293">
        <v>292</v>
      </c>
      <c r="B293" t="s">
        <v>1066</v>
      </c>
      <c r="C293" s="1">
        <v>43059</v>
      </c>
      <c r="D293" s="1">
        <v>43063</v>
      </c>
      <c r="E293" t="str">
        <f>TEXT(salessheet[[#This Row],[Order Date]],"MMMM")</f>
        <v>November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t="s">
        <v>1073</v>
      </c>
      <c r="P293" t="s">
        <v>67</v>
      </c>
      <c r="Q293" t="str">
        <f>TRIM(salessheet[[#This Row],[Category]])</f>
        <v>Technology</v>
      </c>
      <c r="R293" t="s">
        <v>157</v>
      </c>
      <c r="S293" t="s">
        <v>1074</v>
      </c>
      <c r="T293" s="2">
        <f>salessheet[[#This Row],[Sales]]-5</f>
        <v>250.98400000000001</v>
      </c>
      <c r="U293" s="2">
        <v>255.98400000000001</v>
      </c>
      <c r="V293" s="2">
        <f>salessheet[[#This Row],[Sales]]-salessheet[[#This Row],[Purchasing Cost]]</f>
        <v>5</v>
      </c>
    </row>
    <row r="294" spans="1:22" x14ac:dyDescent="0.35">
      <c r="A294">
        <v>293</v>
      </c>
      <c r="B294" t="s">
        <v>1066</v>
      </c>
      <c r="C294" s="1">
        <v>43059</v>
      </c>
      <c r="D294" s="1">
        <v>43063</v>
      </c>
      <c r="E294" t="str">
        <f>TEXT(salessheet[[#This Row],[Order Date]],"MMMM")</f>
        <v>November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t="s">
        <v>1075</v>
      </c>
      <c r="P294" t="s">
        <v>28</v>
      </c>
      <c r="Q294" t="str">
        <f>TRIM(salessheet[[#This Row],[Category]])</f>
        <v>Furniture</v>
      </c>
      <c r="R294" t="s">
        <v>29</v>
      </c>
      <c r="S294" t="s">
        <v>1076</v>
      </c>
      <c r="T294" s="2">
        <f>salessheet[[#This Row],[Sales]]-5</f>
        <v>81.97</v>
      </c>
      <c r="U294" s="2">
        <v>86.97</v>
      </c>
      <c r="V294" s="2">
        <f>salessheet[[#This Row],[Sales]]-salessheet[[#This Row],[Purchasing Cost]]</f>
        <v>5</v>
      </c>
    </row>
    <row r="295" spans="1:22" x14ac:dyDescent="0.35">
      <c r="A295">
        <v>294</v>
      </c>
      <c r="B295" t="s">
        <v>1077</v>
      </c>
      <c r="C295" s="1">
        <v>42364</v>
      </c>
      <c r="D295" s="1">
        <v>42366</v>
      </c>
      <c r="E295" t="str">
        <f>TEXT(salessheet[[#This Row],[Order Date]],"MMMM")</f>
        <v>December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t="s">
        <v>1081</v>
      </c>
      <c r="P295" t="s">
        <v>28</v>
      </c>
      <c r="Q295" t="str">
        <f>TRIM(salessheet[[#This Row],[Category]])</f>
        <v>Furniture</v>
      </c>
      <c r="R295" t="s">
        <v>61</v>
      </c>
      <c r="S295" t="s">
        <v>1082</v>
      </c>
      <c r="T295" s="2">
        <f>salessheet[[#This Row],[Sales]]-5</f>
        <v>295.416</v>
      </c>
      <c r="U295" s="2">
        <v>300.416</v>
      </c>
      <c r="V295" s="2">
        <f>salessheet[[#This Row],[Sales]]-salessheet[[#This Row],[Purchasing Cost]]</f>
        <v>5</v>
      </c>
    </row>
    <row r="296" spans="1:22" x14ac:dyDescent="0.35">
      <c r="A296">
        <v>295</v>
      </c>
      <c r="B296" t="s">
        <v>1077</v>
      </c>
      <c r="C296" s="1">
        <v>42364</v>
      </c>
      <c r="D296" s="1">
        <v>42366</v>
      </c>
      <c r="E296" t="str">
        <f>TEXT(salessheet[[#This Row],[Order Date]],"MMMM")</f>
        <v>December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t="s">
        <v>1083</v>
      </c>
      <c r="P296" t="s">
        <v>28</v>
      </c>
      <c r="Q296" t="str">
        <f>TRIM(salessheet[[#This Row],[Category]])</f>
        <v>Furniture</v>
      </c>
      <c r="R296" t="s">
        <v>32</v>
      </c>
      <c r="S296" t="s">
        <v>1084</v>
      </c>
      <c r="T296" s="2">
        <f>salessheet[[#This Row],[Sales]]-5</f>
        <v>225.352</v>
      </c>
      <c r="U296" s="2">
        <v>230.352</v>
      </c>
      <c r="V296" s="2">
        <f>salessheet[[#This Row],[Sales]]-salessheet[[#This Row],[Purchasing Cost]]</f>
        <v>5</v>
      </c>
    </row>
    <row r="297" spans="1:22" x14ac:dyDescent="0.35">
      <c r="A297">
        <v>296</v>
      </c>
      <c r="B297" t="s">
        <v>1077</v>
      </c>
      <c r="C297" s="1">
        <v>42364</v>
      </c>
      <c r="D297" s="1">
        <v>42366</v>
      </c>
      <c r="E297" t="str">
        <f>TEXT(salessheet[[#This Row],[Order Date]],"MMMM")</f>
        <v>December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t="s">
        <v>1085</v>
      </c>
      <c r="P297" t="s">
        <v>28</v>
      </c>
      <c r="Q297" t="str">
        <f>TRIM(salessheet[[#This Row],[Category]])</f>
        <v>Furniture</v>
      </c>
      <c r="R297" t="s">
        <v>61</v>
      </c>
      <c r="S297" t="s">
        <v>1086</v>
      </c>
      <c r="T297" s="2">
        <f>salessheet[[#This Row],[Sales]]-5</f>
        <v>213.352</v>
      </c>
      <c r="U297" s="2">
        <v>218.352</v>
      </c>
      <c r="V297" s="2">
        <f>salessheet[[#This Row],[Sales]]-salessheet[[#This Row],[Purchasing Cost]]</f>
        <v>5</v>
      </c>
    </row>
    <row r="298" spans="1:22" x14ac:dyDescent="0.35">
      <c r="A298">
        <v>297</v>
      </c>
      <c r="B298" t="s">
        <v>1077</v>
      </c>
      <c r="C298" s="1">
        <v>42364</v>
      </c>
      <c r="D298" s="1">
        <v>42366</v>
      </c>
      <c r="E298" t="str">
        <f>TEXT(salessheet[[#This Row],[Order Date]],"MMMM")</f>
        <v>December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t="s">
        <v>1087</v>
      </c>
      <c r="P298" t="s">
        <v>42</v>
      </c>
      <c r="Q298" t="str">
        <f>TRIM(salessheet[[#This Row],[Category]])</f>
        <v>Office Supplies</v>
      </c>
      <c r="R298" t="s">
        <v>71</v>
      </c>
      <c r="S298" t="s">
        <v>1088</v>
      </c>
      <c r="T298" s="2">
        <f>salessheet[[#This Row],[Sales]]-5</f>
        <v>73.599999999999994</v>
      </c>
      <c r="U298" s="2">
        <v>78.599999999999994</v>
      </c>
      <c r="V298" s="2">
        <f>salessheet[[#This Row],[Sales]]-salessheet[[#This Row],[Purchasing Cost]]</f>
        <v>5</v>
      </c>
    </row>
    <row r="299" spans="1:22" x14ac:dyDescent="0.35">
      <c r="A299">
        <v>298</v>
      </c>
      <c r="B299" t="s">
        <v>1077</v>
      </c>
      <c r="C299" s="1">
        <v>42364</v>
      </c>
      <c r="D299" s="1">
        <v>42366</v>
      </c>
      <c r="E299" t="str">
        <f>TEXT(salessheet[[#This Row],[Order Date]],"MMMM")</f>
        <v>December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t="s">
        <v>1089</v>
      </c>
      <c r="P299" t="s">
        <v>42</v>
      </c>
      <c r="Q299" t="str">
        <f>TRIM(salessheet[[#This Row],[Category]])</f>
        <v>Office Supplies</v>
      </c>
      <c r="R299" t="s">
        <v>265</v>
      </c>
      <c r="S299" t="s">
        <v>1090</v>
      </c>
      <c r="T299" s="2">
        <f>salessheet[[#This Row],[Sales]]-5</f>
        <v>22.552</v>
      </c>
      <c r="U299" s="2">
        <v>27.552</v>
      </c>
      <c r="V299" s="2">
        <f>salessheet[[#This Row],[Sales]]-salessheet[[#This Row],[Purchasing Cost]]</f>
        <v>5</v>
      </c>
    </row>
    <row r="300" spans="1:22" x14ac:dyDescent="0.35">
      <c r="A300">
        <v>299</v>
      </c>
      <c r="B300" t="s">
        <v>1091</v>
      </c>
      <c r="C300" s="1">
        <v>43036</v>
      </c>
      <c r="D300" s="1">
        <v>43042</v>
      </c>
      <c r="E300" t="str">
        <f>TEXT(salessheet[[#This Row],[Order Date]],"MMMM")</f>
        <v>October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t="s">
        <v>1093</v>
      </c>
      <c r="P300" t="s">
        <v>42</v>
      </c>
      <c r="Q300" t="str">
        <f>TRIM(salessheet[[#This Row],[Category]])</f>
        <v>Office Supplies</v>
      </c>
      <c r="R300" t="s">
        <v>86</v>
      </c>
      <c r="S300" t="s">
        <v>1094</v>
      </c>
      <c r="T300" s="2">
        <f>salessheet[[#This Row],[Sales]]-5</f>
        <v>27.4</v>
      </c>
      <c r="U300" s="2">
        <v>32.4</v>
      </c>
      <c r="V300" s="2">
        <f>salessheet[[#This Row],[Sales]]-salessheet[[#This Row],[Purchasing Cost]]</f>
        <v>5</v>
      </c>
    </row>
    <row r="301" spans="1:22" x14ac:dyDescent="0.35">
      <c r="A301">
        <v>300</v>
      </c>
      <c r="B301" t="s">
        <v>1091</v>
      </c>
      <c r="C301" s="1">
        <v>43036</v>
      </c>
      <c r="D301" s="1">
        <v>43042</v>
      </c>
      <c r="E301" t="str">
        <f>TEXT(salessheet[[#This Row],[Order Date]],"MMMM")</f>
        <v>October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t="s">
        <v>1095</v>
      </c>
      <c r="P301" t="s">
        <v>42</v>
      </c>
      <c r="Q301" t="str">
        <f>TRIM(salessheet[[#This Row],[Category]])</f>
        <v>Office Supplies</v>
      </c>
      <c r="R301" t="s">
        <v>55</v>
      </c>
      <c r="S301" t="s">
        <v>1096</v>
      </c>
      <c r="T301" s="2">
        <f>salessheet[[#This Row],[Sales]]-5</f>
        <v>1077.48</v>
      </c>
      <c r="U301" s="2">
        <v>1082.48</v>
      </c>
      <c r="V301" s="2">
        <f>salessheet[[#This Row],[Sales]]-salessheet[[#This Row],[Purchasing Cost]]</f>
        <v>5</v>
      </c>
    </row>
    <row r="302" spans="1:22" x14ac:dyDescent="0.35">
      <c r="A302">
        <v>301</v>
      </c>
      <c r="B302" t="s">
        <v>1091</v>
      </c>
      <c r="C302" s="1">
        <v>43036</v>
      </c>
      <c r="D302" s="1">
        <v>43042</v>
      </c>
      <c r="E302" t="str">
        <f>TEXT(salessheet[[#This Row],[Order Date]],"MMMM")</f>
        <v>October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t="s">
        <v>1097</v>
      </c>
      <c r="P302" t="s">
        <v>42</v>
      </c>
      <c r="Q302" t="str">
        <f>TRIM(salessheet[[#This Row],[Category]])</f>
        <v>Office Supplies</v>
      </c>
      <c r="R302" t="s">
        <v>86</v>
      </c>
      <c r="S302" t="s">
        <v>1098</v>
      </c>
      <c r="T302" s="2">
        <f>salessheet[[#This Row],[Sales]]-5</f>
        <v>51.91</v>
      </c>
      <c r="U302" s="2">
        <v>56.91</v>
      </c>
      <c r="V302" s="2">
        <f>salessheet[[#This Row],[Sales]]-salessheet[[#This Row],[Purchasing Cost]]</f>
        <v>5</v>
      </c>
    </row>
    <row r="303" spans="1:22" x14ac:dyDescent="0.35">
      <c r="A303">
        <v>302</v>
      </c>
      <c r="B303" t="s">
        <v>1091</v>
      </c>
      <c r="C303" s="1">
        <v>43036</v>
      </c>
      <c r="D303" s="1">
        <v>43042</v>
      </c>
      <c r="E303" t="str">
        <f>TEXT(salessheet[[#This Row],[Order Date]],"MMMM")</f>
        <v>October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t="s">
        <v>1099</v>
      </c>
      <c r="P303" t="s">
        <v>28</v>
      </c>
      <c r="Q303" t="str">
        <f>TRIM(salessheet[[#This Row],[Category]])</f>
        <v>Furniture</v>
      </c>
      <c r="R303" t="s">
        <v>61</v>
      </c>
      <c r="S303" t="s">
        <v>1100</v>
      </c>
      <c r="T303" s="2">
        <f>salessheet[[#This Row],[Sales]]-5</f>
        <v>72.599999999999994</v>
      </c>
      <c r="U303" s="2">
        <v>77.599999999999994</v>
      </c>
      <c r="V303" s="2">
        <f>salessheet[[#This Row],[Sales]]-salessheet[[#This Row],[Purchasing Cost]]</f>
        <v>5</v>
      </c>
    </row>
    <row r="304" spans="1:22" x14ac:dyDescent="0.35">
      <c r="A304">
        <v>303</v>
      </c>
      <c r="B304" t="s">
        <v>1091</v>
      </c>
      <c r="C304" s="1">
        <v>43036</v>
      </c>
      <c r="D304" s="1">
        <v>43042</v>
      </c>
      <c r="E304" t="str">
        <f>TEXT(salessheet[[#This Row],[Order Date]],"MMMM")</f>
        <v>October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t="s">
        <v>1101</v>
      </c>
      <c r="P304" t="s">
        <v>42</v>
      </c>
      <c r="Q304" t="str">
        <f>TRIM(salessheet[[#This Row],[Category]])</f>
        <v>Office Supplies</v>
      </c>
      <c r="R304" t="s">
        <v>71</v>
      </c>
      <c r="S304" t="s">
        <v>1102</v>
      </c>
      <c r="T304" s="2">
        <f>salessheet[[#This Row],[Sales]]-5</f>
        <v>9.2799999999999994</v>
      </c>
      <c r="U304" s="2">
        <v>14.28</v>
      </c>
      <c r="V304" s="2">
        <f>salessheet[[#This Row],[Sales]]-salessheet[[#This Row],[Purchasing Cost]]</f>
        <v>5</v>
      </c>
    </row>
    <row r="305" spans="1:22" x14ac:dyDescent="0.35">
      <c r="A305">
        <v>304</v>
      </c>
      <c r="B305" t="s">
        <v>1103</v>
      </c>
      <c r="C305" s="1">
        <v>43423</v>
      </c>
      <c r="D305" s="1">
        <v>43427</v>
      </c>
      <c r="E305" t="str">
        <f>TEXT(salessheet[[#This Row],[Order Date]],"MMMM")</f>
        <v>November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t="s">
        <v>1104</v>
      </c>
      <c r="P305" t="s">
        <v>28</v>
      </c>
      <c r="Q305" t="str">
        <f>TRIM(salessheet[[#This Row],[Category]])</f>
        <v>Furniture</v>
      </c>
      <c r="R305" t="s">
        <v>52</v>
      </c>
      <c r="S305" t="s">
        <v>1105</v>
      </c>
      <c r="T305" s="2">
        <f>salessheet[[#This Row],[Sales]]-5</f>
        <v>214.07499999999999</v>
      </c>
      <c r="U305" s="2">
        <v>219.07499999999999</v>
      </c>
      <c r="V305" s="2">
        <f>salessheet[[#This Row],[Sales]]-salessheet[[#This Row],[Purchasing Cost]]</f>
        <v>5</v>
      </c>
    </row>
    <row r="306" spans="1:22" x14ac:dyDescent="0.35">
      <c r="A306">
        <v>305</v>
      </c>
      <c r="B306" t="s">
        <v>1106</v>
      </c>
      <c r="C306" s="1">
        <v>42465</v>
      </c>
      <c r="D306" s="1">
        <v>42499</v>
      </c>
      <c r="E306" t="str">
        <f>TEXT(salessheet[[#This Row],[Order Date]],"MMMM")</f>
        <v>April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t="s">
        <v>1109</v>
      </c>
      <c r="P306" t="s">
        <v>28</v>
      </c>
      <c r="Q306" t="str">
        <f>TRIM(salessheet[[#This Row],[Category]])</f>
        <v>Furniture</v>
      </c>
      <c r="R306" t="s">
        <v>61</v>
      </c>
      <c r="S306" t="s">
        <v>1110</v>
      </c>
      <c r="T306" s="2">
        <f>salessheet[[#This Row],[Sales]]-5</f>
        <v>21.8</v>
      </c>
      <c r="U306" s="2">
        <v>26.8</v>
      </c>
      <c r="V306" s="2">
        <f>salessheet[[#This Row],[Sales]]-salessheet[[#This Row],[Purchasing Cost]]</f>
        <v>5</v>
      </c>
    </row>
    <row r="307" spans="1:22" x14ac:dyDescent="0.35">
      <c r="A307">
        <v>306</v>
      </c>
      <c r="B307" t="s">
        <v>1111</v>
      </c>
      <c r="C307" s="1">
        <v>42368</v>
      </c>
      <c r="D307" s="1">
        <v>42373</v>
      </c>
      <c r="E307" t="str">
        <f>TEXT(salessheet[[#This Row],[Order Date]],"MMMM")</f>
        <v>December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t="s">
        <v>1113</v>
      </c>
      <c r="P307" t="s">
        <v>42</v>
      </c>
      <c r="Q307" t="str">
        <f>TRIM(salessheet[[#This Row],[Category]])</f>
        <v>Office Supplies</v>
      </c>
      <c r="R307" t="s">
        <v>64</v>
      </c>
      <c r="S307" t="s">
        <v>1114</v>
      </c>
      <c r="T307" s="2">
        <f>salessheet[[#This Row],[Sales]]-5</f>
        <v>4.84</v>
      </c>
      <c r="U307" s="2">
        <v>9.84</v>
      </c>
      <c r="V307" s="2">
        <f>salessheet[[#This Row],[Sales]]-salessheet[[#This Row],[Purchasing Cost]]</f>
        <v>5</v>
      </c>
    </row>
    <row r="308" spans="1:22" x14ac:dyDescent="0.35">
      <c r="A308">
        <v>307</v>
      </c>
      <c r="B308" t="s">
        <v>1115</v>
      </c>
      <c r="C308" s="1">
        <v>42010</v>
      </c>
      <c r="D308" s="1">
        <v>42161</v>
      </c>
      <c r="E308" t="str">
        <f>TEXT(salessheet[[#This Row],[Order Date]],"MMMM")</f>
        <v>January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t="s">
        <v>1119</v>
      </c>
      <c r="P308" t="s">
        <v>42</v>
      </c>
      <c r="Q308" t="str">
        <f>TRIM(salessheet[[#This Row],[Category]])</f>
        <v>Office Supplies</v>
      </c>
      <c r="R308" t="s">
        <v>71</v>
      </c>
      <c r="S308" t="s">
        <v>1120</v>
      </c>
      <c r="T308" s="2">
        <f>salessheet[[#This Row],[Sales]]-5</f>
        <v>40.479999999999997</v>
      </c>
      <c r="U308" s="2">
        <v>45.48</v>
      </c>
      <c r="V308" s="2">
        <f>salessheet[[#This Row],[Sales]]-salessheet[[#This Row],[Purchasing Cost]]</f>
        <v>5</v>
      </c>
    </row>
    <row r="309" spans="1:22" x14ac:dyDescent="0.35">
      <c r="A309">
        <v>308</v>
      </c>
      <c r="B309" t="s">
        <v>1115</v>
      </c>
      <c r="C309" s="1">
        <v>42010</v>
      </c>
      <c r="D309" s="1">
        <v>42161</v>
      </c>
      <c r="E309" t="str">
        <f>TEXT(salessheet[[#This Row],[Order Date]],"MMMM")</f>
        <v>January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t="s">
        <v>1121</v>
      </c>
      <c r="P309" t="s">
        <v>42</v>
      </c>
      <c r="Q309" t="str">
        <f>TRIM(salessheet[[#This Row],[Category]])</f>
        <v>Office Supplies</v>
      </c>
      <c r="R309" t="s">
        <v>64</v>
      </c>
      <c r="S309" t="s">
        <v>1122</v>
      </c>
      <c r="T309" s="2">
        <f>salessheet[[#This Row],[Sales]]-5</f>
        <v>284.2</v>
      </c>
      <c r="U309" s="2">
        <v>289.2</v>
      </c>
      <c r="V309" s="2">
        <f>salessheet[[#This Row],[Sales]]-salessheet[[#This Row],[Purchasing Cost]]</f>
        <v>5</v>
      </c>
    </row>
    <row r="310" spans="1:22" x14ac:dyDescent="0.35">
      <c r="A310">
        <v>309</v>
      </c>
      <c r="B310" t="s">
        <v>1123</v>
      </c>
      <c r="C310" s="1">
        <v>43205</v>
      </c>
      <c r="D310" s="1">
        <v>43207</v>
      </c>
      <c r="E310" t="str">
        <f>TEXT(salessheet[[#This Row],[Order Date]],"MMMM")</f>
        <v>April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t="s">
        <v>1127</v>
      </c>
      <c r="P310" t="s">
        <v>42</v>
      </c>
      <c r="Q310" t="str">
        <f>TRIM(salessheet[[#This Row],[Category]])</f>
        <v>Office Supplies</v>
      </c>
      <c r="R310" t="s">
        <v>64</v>
      </c>
      <c r="S310" t="s">
        <v>1128</v>
      </c>
      <c r="T310" s="2">
        <f>salessheet[[#This Row],[Sales]]-5</f>
        <v>-0.11000000000000032</v>
      </c>
      <c r="U310" s="2">
        <v>4.8899999999999997</v>
      </c>
      <c r="V310" s="2">
        <f>salessheet[[#This Row],[Sales]]-salessheet[[#This Row],[Purchasing Cost]]</f>
        <v>5</v>
      </c>
    </row>
    <row r="311" spans="1:22" x14ac:dyDescent="0.35">
      <c r="A311">
        <v>310</v>
      </c>
      <c r="B311" t="s">
        <v>1129</v>
      </c>
      <c r="C311" s="1">
        <v>43078</v>
      </c>
      <c r="D311" s="1">
        <v>42992</v>
      </c>
      <c r="E311" t="str">
        <f>TEXT(salessheet[[#This Row],[Order Date]],"MMMM")</f>
        <v>December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t="s">
        <v>1133</v>
      </c>
      <c r="P311" t="s">
        <v>28</v>
      </c>
      <c r="Q311" t="str">
        <f>TRIM(salessheet[[#This Row],[Category]])</f>
        <v>Furniture</v>
      </c>
      <c r="R311" t="s">
        <v>61</v>
      </c>
      <c r="S311" t="s">
        <v>1134</v>
      </c>
      <c r="T311" s="2">
        <f>salessheet[[#This Row],[Sales]]-5</f>
        <v>10.135999999999999</v>
      </c>
      <c r="U311" s="2">
        <v>15.135999999999999</v>
      </c>
      <c r="V311" s="2">
        <f>salessheet[[#This Row],[Sales]]-salessheet[[#This Row],[Purchasing Cost]]</f>
        <v>5</v>
      </c>
    </row>
    <row r="312" spans="1:22" x14ac:dyDescent="0.35">
      <c r="A312">
        <v>311</v>
      </c>
      <c r="B312" t="s">
        <v>1129</v>
      </c>
      <c r="C312" s="1">
        <v>43078</v>
      </c>
      <c r="D312" s="1">
        <v>42992</v>
      </c>
      <c r="E312" t="str">
        <f>TEXT(salessheet[[#This Row],[Order Date]],"MMMM")</f>
        <v>December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t="s">
        <v>1135</v>
      </c>
      <c r="P312" t="s">
        <v>28</v>
      </c>
      <c r="Q312" t="str">
        <f>TRIM(salessheet[[#This Row],[Category]])</f>
        <v>Furniture</v>
      </c>
      <c r="R312" t="s">
        <v>32</v>
      </c>
      <c r="S312" t="s">
        <v>1136</v>
      </c>
      <c r="T312" s="2">
        <f>salessheet[[#This Row],[Sales]]-5</f>
        <v>461.76799999999997</v>
      </c>
      <c r="U312" s="2">
        <v>466.76799999999997</v>
      </c>
      <c r="V312" s="2">
        <f>salessheet[[#This Row],[Sales]]-salessheet[[#This Row],[Purchasing Cost]]</f>
        <v>5</v>
      </c>
    </row>
    <row r="313" spans="1:22" x14ac:dyDescent="0.35">
      <c r="A313">
        <v>312</v>
      </c>
      <c r="B313" t="s">
        <v>1129</v>
      </c>
      <c r="C313" s="1">
        <v>43078</v>
      </c>
      <c r="D313" s="1">
        <v>42992</v>
      </c>
      <c r="E313" t="str">
        <f>TEXT(salessheet[[#This Row],[Order Date]],"MMMM")</f>
        <v>December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t="s">
        <v>1137</v>
      </c>
      <c r="P313" t="s">
        <v>28</v>
      </c>
      <c r="Q313" t="str">
        <f>TRIM(salessheet[[#This Row],[Category]])</f>
        <v>Furniture</v>
      </c>
      <c r="R313" t="s">
        <v>61</v>
      </c>
      <c r="S313" t="s">
        <v>1138</v>
      </c>
      <c r="T313" s="2">
        <f>salessheet[[#This Row],[Sales]]-5</f>
        <v>10.231999999999999</v>
      </c>
      <c r="U313" s="2">
        <v>15.231999999999999</v>
      </c>
      <c r="V313" s="2">
        <f>salessheet[[#This Row],[Sales]]-salessheet[[#This Row],[Purchasing Cost]]</f>
        <v>5</v>
      </c>
    </row>
    <row r="314" spans="1:22" x14ac:dyDescent="0.35">
      <c r="A314">
        <v>313</v>
      </c>
      <c r="B314" t="s">
        <v>1129</v>
      </c>
      <c r="C314" s="1">
        <v>43078</v>
      </c>
      <c r="D314" s="1">
        <v>42992</v>
      </c>
      <c r="E314" t="str">
        <f>TEXT(salessheet[[#This Row],[Order Date]],"MMMM")</f>
        <v>December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t="s">
        <v>1139</v>
      </c>
      <c r="P314" t="s">
        <v>42</v>
      </c>
      <c r="Q314" t="str">
        <f>TRIM(salessheet[[#This Row],[Category]])</f>
        <v>Office Supplies</v>
      </c>
      <c r="R314" t="s">
        <v>43</v>
      </c>
      <c r="S314" t="s">
        <v>1140</v>
      </c>
      <c r="T314" s="2">
        <f>salessheet[[#This Row],[Sales]]-5</f>
        <v>1.2640000000000002</v>
      </c>
      <c r="U314" s="2">
        <v>6.2640000000000002</v>
      </c>
      <c r="V314" s="2">
        <f>salessheet[[#This Row],[Sales]]-salessheet[[#This Row],[Purchasing Cost]]</f>
        <v>5</v>
      </c>
    </row>
    <row r="315" spans="1:22" x14ac:dyDescent="0.35">
      <c r="A315">
        <v>314</v>
      </c>
      <c r="B315" t="s">
        <v>1141</v>
      </c>
      <c r="C315" s="1">
        <v>42274</v>
      </c>
      <c r="D315" s="1">
        <v>42280</v>
      </c>
      <c r="E315" t="str">
        <f>TEXT(salessheet[[#This Row],[Order Date]],"MMMM")</f>
        <v>September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t="s">
        <v>1145</v>
      </c>
      <c r="P315" t="s">
        <v>28</v>
      </c>
      <c r="Q315" t="str">
        <f>TRIM(salessheet[[#This Row],[Category]])</f>
        <v>Furniture</v>
      </c>
      <c r="R315" t="s">
        <v>61</v>
      </c>
      <c r="S315" t="s">
        <v>1146</v>
      </c>
      <c r="T315" s="2">
        <f>salessheet[[#This Row],[Sales]]-5</f>
        <v>82.54</v>
      </c>
      <c r="U315" s="2">
        <v>87.54</v>
      </c>
      <c r="V315" s="2">
        <f>salessheet[[#This Row],[Sales]]-salessheet[[#This Row],[Purchasing Cost]]</f>
        <v>5</v>
      </c>
    </row>
    <row r="316" spans="1:22" x14ac:dyDescent="0.35">
      <c r="A316">
        <v>315</v>
      </c>
      <c r="B316" t="s">
        <v>1147</v>
      </c>
      <c r="C316" s="1">
        <v>42255</v>
      </c>
      <c r="D316" s="1">
        <v>42232</v>
      </c>
      <c r="E316" t="str">
        <f>TEXT(salessheet[[#This Row],[Order Date]],"MMMM")</f>
        <v>September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t="s">
        <v>1151</v>
      </c>
      <c r="P316" t="s">
        <v>67</v>
      </c>
      <c r="Q316" t="str">
        <f>TRIM(salessheet[[#This Row],[Category]])</f>
        <v>Technology</v>
      </c>
      <c r="R316" t="s">
        <v>68</v>
      </c>
      <c r="S316" t="s">
        <v>1152</v>
      </c>
      <c r="T316" s="2">
        <f>salessheet[[#This Row],[Sales]]-5</f>
        <v>173.38399999999999</v>
      </c>
      <c r="U316" s="2">
        <v>178.38399999999999</v>
      </c>
      <c r="V316" s="2">
        <f>salessheet[[#This Row],[Sales]]-salessheet[[#This Row],[Purchasing Cost]]</f>
        <v>5</v>
      </c>
    </row>
    <row r="317" spans="1:22" x14ac:dyDescent="0.35">
      <c r="A317">
        <v>316</v>
      </c>
      <c r="B317" t="s">
        <v>1147</v>
      </c>
      <c r="C317" s="1">
        <v>42255</v>
      </c>
      <c r="D317" s="1">
        <v>42232</v>
      </c>
      <c r="E317" t="str">
        <f>TEXT(salessheet[[#This Row],[Order Date]],"MMMM")</f>
        <v>September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t="s">
        <v>1153</v>
      </c>
      <c r="P317" t="s">
        <v>42</v>
      </c>
      <c r="Q317" t="str">
        <f>TRIM(salessheet[[#This Row],[Category]])</f>
        <v>Office Supplies</v>
      </c>
      <c r="R317" t="s">
        <v>86</v>
      </c>
      <c r="S317" t="s">
        <v>1154</v>
      </c>
      <c r="T317" s="2">
        <f>salessheet[[#This Row],[Sales]]-5</f>
        <v>10.552</v>
      </c>
      <c r="U317" s="2">
        <v>15.552</v>
      </c>
      <c r="V317" s="2">
        <f>salessheet[[#This Row],[Sales]]-salessheet[[#This Row],[Purchasing Cost]]</f>
        <v>5</v>
      </c>
    </row>
    <row r="318" spans="1:22" x14ac:dyDescent="0.35">
      <c r="A318">
        <v>317</v>
      </c>
      <c r="B318" t="s">
        <v>1155</v>
      </c>
      <c r="C318" s="1">
        <v>42366</v>
      </c>
      <c r="D318" s="1">
        <v>42368</v>
      </c>
      <c r="E318" t="str">
        <f>TEXT(salessheet[[#This Row],[Order Date]],"MMMM")</f>
        <v>December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t="s">
        <v>1158</v>
      </c>
      <c r="P318" t="s">
        <v>42</v>
      </c>
      <c r="Q318" t="str">
        <f>TRIM(salessheet[[#This Row],[Category]])</f>
        <v>Office Supplies</v>
      </c>
      <c r="R318" t="s">
        <v>64</v>
      </c>
      <c r="S318" t="s">
        <v>1159</v>
      </c>
      <c r="T318" s="2">
        <f>salessheet[[#This Row],[Sales]]-5</f>
        <v>94.135999999999996</v>
      </c>
      <c r="U318" s="2">
        <v>99.135999999999996</v>
      </c>
      <c r="V318" s="2">
        <f>salessheet[[#This Row],[Sales]]-salessheet[[#This Row],[Purchasing Cost]]</f>
        <v>5</v>
      </c>
    </row>
    <row r="319" spans="1:22" x14ac:dyDescent="0.35">
      <c r="A319">
        <v>318</v>
      </c>
      <c r="B319" t="s">
        <v>1160</v>
      </c>
      <c r="C319" s="1">
        <v>42105</v>
      </c>
      <c r="D319" s="1">
        <v>42317</v>
      </c>
      <c r="E319" t="str">
        <f>TEXT(salessheet[[#This Row],[Order Date]],"MMMM")</f>
        <v>April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t="s">
        <v>1163</v>
      </c>
      <c r="P319" t="s">
        <v>28</v>
      </c>
      <c r="Q319" t="str">
        <f>TRIM(salessheet[[#This Row],[Category]])</f>
        <v>Furniture</v>
      </c>
      <c r="R319" t="s">
        <v>32</v>
      </c>
      <c r="S319" t="s">
        <v>1164</v>
      </c>
      <c r="T319" s="2">
        <f>salessheet[[#This Row],[Sales]]-5</f>
        <v>130.88200000000001</v>
      </c>
      <c r="U319" s="2">
        <v>135.88200000000001</v>
      </c>
      <c r="V319" s="2">
        <f>salessheet[[#This Row],[Sales]]-salessheet[[#This Row],[Purchasing Cost]]</f>
        <v>5</v>
      </c>
    </row>
    <row r="320" spans="1:22" x14ac:dyDescent="0.35">
      <c r="A320">
        <v>319</v>
      </c>
      <c r="B320" t="s">
        <v>1160</v>
      </c>
      <c r="C320" s="1">
        <v>42105</v>
      </c>
      <c r="D320" s="1">
        <v>42317</v>
      </c>
      <c r="E320" t="str">
        <f>TEXT(salessheet[[#This Row],[Order Date]],"MMMM")</f>
        <v>April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t="s">
        <v>1165</v>
      </c>
      <c r="P320" t="s">
        <v>67</v>
      </c>
      <c r="Q320" t="str">
        <f>TRIM(salessheet[[#This Row],[Category]])</f>
        <v>Technology</v>
      </c>
      <c r="R320" t="s">
        <v>680</v>
      </c>
      <c r="S320" t="s">
        <v>1166</v>
      </c>
      <c r="T320" s="2">
        <f>salessheet[[#This Row],[Sales]]-5</f>
        <v>3986.98</v>
      </c>
      <c r="U320" s="2">
        <v>3991.98</v>
      </c>
      <c r="V320" s="2">
        <f>salessheet[[#This Row],[Sales]]-salessheet[[#This Row],[Purchasing Cost]]</f>
        <v>5</v>
      </c>
    </row>
    <row r="321" spans="1:22" x14ac:dyDescent="0.35">
      <c r="A321">
        <v>320</v>
      </c>
      <c r="B321" t="s">
        <v>1160</v>
      </c>
      <c r="C321" s="1">
        <v>42105</v>
      </c>
      <c r="D321" s="1">
        <v>42317</v>
      </c>
      <c r="E321" t="str">
        <f>TEXT(salessheet[[#This Row],[Order Date]],"MMMM")</f>
        <v>April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t="s">
        <v>208</v>
      </c>
      <c r="P321" t="s">
        <v>67</v>
      </c>
      <c r="Q321" t="str">
        <f>TRIM(salessheet[[#This Row],[Category]])</f>
        <v>Technology</v>
      </c>
      <c r="R321" t="s">
        <v>68</v>
      </c>
      <c r="S321" t="s">
        <v>209</v>
      </c>
      <c r="T321" s="2">
        <f>salessheet[[#This Row],[Sales]]-5</f>
        <v>270.94</v>
      </c>
      <c r="U321" s="2">
        <v>275.94</v>
      </c>
      <c r="V321" s="2">
        <f>salessheet[[#This Row],[Sales]]-salessheet[[#This Row],[Purchasing Cost]]</f>
        <v>5</v>
      </c>
    </row>
    <row r="322" spans="1:22" x14ac:dyDescent="0.35">
      <c r="A322">
        <v>321</v>
      </c>
      <c r="B322" t="s">
        <v>1160</v>
      </c>
      <c r="C322" s="1">
        <v>42105</v>
      </c>
      <c r="D322" s="1">
        <v>42317</v>
      </c>
      <c r="E322" t="str">
        <f>TEXT(salessheet[[#This Row],[Order Date]],"MMMM")</f>
        <v>April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t="s">
        <v>1167</v>
      </c>
      <c r="P322" t="s">
        <v>67</v>
      </c>
      <c r="Q322" t="str">
        <f>TRIM(salessheet[[#This Row],[Category]])</f>
        <v>Technology</v>
      </c>
      <c r="R322" t="s">
        <v>157</v>
      </c>
      <c r="S322" t="s">
        <v>1168</v>
      </c>
      <c r="T322" s="2">
        <f>salessheet[[#This Row],[Sales]]-5</f>
        <v>355</v>
      </c>
      <c r="U322" s="2">
        <v>360</v>
      </c>
      <c r="V322" s="2">
        <f>salessheet[[#This Row],[Sales]]-salessheet[[#This Row],[Purchasing Cost]]</f>
        <v>5</v>
      </c>
    </row>
    <row r="323" spans="1:22" x14ac:dyDescent="0.35">
      <c r="A323">
        <v>322</v>
      </c>
      <c r="B323" t="s">
        <v>1160</v>
      </c>
      <c r="C323" s="1">
        <v>42105</v>
      </c>
      <c r="D323" s="1">
        <v>42317</v>
      </c>
      <c r="E323" t="str">
        <f>TEXT(salessheet[[#This Row],[Order Date]],"MMMM")</f>
        <v>April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t="s">
        <v>543</v>
      </c>
      <c r="P323" t="s">
        <v>42</v>
      </c>
      <c r="Q323" t="str">
        <f>TRIM(salessheet[[#This Row],[Category]])</f>
        <v>Office Supplies</v>
      </c>
      <c r="R323" t="s">
        <v>55</v>
      </c>
      <c r="S323" t="s">
        <v>544</v>
      </c>
      <c r="T323" s="2">
        <f>salessheet[[#This Row],[Sales]]-5</f>
        <v>38.57</v>
      </c>
      <c r="U323" s="2">
        <v>43.57</v>
      </c>
      <c r="V323" s="2">
        <f>salessheet[[#This Row],[Sales]]-salessheet[[#This Row],[Purchasing Cost]]</f>
        <v>5</v>
      </c>
    </row>
    <row r="324" spans="1:22" x14ac:dyDescent="0.35">
      <c r="A324">
        <v>323</v>
      </c>
      <c r="B324" t="s">
        <v>1169</v>
      </c>
      <c r="C324" s="1">
        <v>42266</v>
      </c>
      <c r="D324" s="1">
        <v>42271</v>
      </c>
      <c r="E324" t="str">
        <f>TEXT(salessheet[[#This Row],[Order Date]],"MMMM")</f>
        <v>September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t="s">
        <v>1173</v>
      </c>
      <c r="P324" t="s">
        <v>42</v>
      </c>
      <c r="Q324" t="str">
        <f>TRIM(salessheet[[#This Row],[Category]])</f>
        <v>Office Supplies</v>
      </c>
      <c r="R324" t="s">
        <v>265</v>
      </c>
      <c r="S324" t="s">
        <v>1174</v>
      </c>
      <c r="T324" s="2">
        <f>salessheet[[#This Row],[Sales]]-5</f>
        <v>2.16</v>
      </c>
      <c r="U324" s="2">
        <v>7.16</v>
      </c>
      <c r="V324" s="2">
        <f>salessheet[[#This Row],[Sales]]-salessheet[[#This Row],[Purchasing Cost]]</f>
        <v>5</v>
      </c>
    </row>
    <row r="325" spans="1:22" x14ac:dyDescent="0.35">
      <c r="A325">
        <v>324</v>
      </c>
      <c r="B325" t="s">
        <v>1175</v>
      </c>
      <c r="C325" s="1">
        <v>42848</v>
      </c>
      <c r="D325" s="1">
        <v>42852</v>
      </c>
      <c r="E325" t="str">
        <f>TEXT(salessheet[[#This Row],[Order Date]],"MMMM")</f>
        <v>April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t="s">
        <v>1087</v>
      </c>
      <c r="P325" t="s">
        <v>42</v>
      </c>
      <c r="Q325" t="str">
        <f>TRIM(salessheet[[#This Row],[Category]])</f>
        <v>Office Supplies</v>
      </c>
      <c r="R325" t="s">
        <v>71</v>
      </c>
      <c r="S325" t="s">
        <v>1088</v>
      </c>
      <c r="T325" s="2">
        <f>salessheet[[#This Row],[Sales]]-5</f>
        <v>246.52</v>
      </c>
      <c r="U325" s="2">
        <v>251.52</v>
      </c>
      <c r="V325" s="2">
        <f>salessheet[[#This Row],[Sales]]-salessheet[[#This Row],[Purchasing Cost]]</f>
        <v>5</v>
      </c>
    </row>
    <row r="326" spans="1:22" x14ac:dyDescent="0.35">
      <c r="A326">
        <v>325</v>
      </c>
      <c r="B326" t="s">
        <v>1175</v>
      </c>
      <c r="C326" s="1">
        <v>42848</v>
      </c>
      <c r="D326" s="1">
        <v>42852</v>
      </c>
      <c r="E326" t="str">
        <f>TEXT(salessheet[[#This Row],[Order Date]],"MMMM")</f>
        <v>April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t="s">
        <v>1179</v>
      </c>
      <c r="P326" t="s">
        <v>67</v>
      </c>
      <c r="Q326" t="str">
        <f>TRIM(salessheet[[#This Row],[Category]])</f>
        <v>Technology</v>
      </c>
      <c r="R326" t="s">
        <v>157</v>
      </c>
      <c r="S326" t="s">
        <v>1180</v>
      </c>
      <c r="T326" s="2">
        <f>salessheet[[#This Row],[Sales]]-5</f>
        <v>94.99</v>
      </c>
      <c r="U326" s="2">
        <v>99.99</v>
      </c>
      <c r="V326" s="2">
        <f>salessheet[[#This Row],[Sales]]-salessheet[[#This Row],[Purchasing Cost]]</f>
        <v>5</v>
      </c>
    </row>
    <row r="327" spans="1:22" x14ac:dyDescent="0.35">
      <c r="A327">
        <v>326</v>
      </c>
      <c r="B327" t="s">
        <v>1181</v>
      </c>
      <c r="C327" s="1">
        <v>43170</v>
      </c>
      <c r="D327" s="1">
        <v>43409</v>
      </c>
      <c r="E327" t="str">
        <f>TEXT(salessheet[[#This Row],[Order Date]],"MMMM")</f>
        <v>March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t="s">
        <v>1185</v>
      </c>
      <c r="P327" t="s">
        <v>28</v>
      </c>
      <c r="Q327" t="str">
        <f>TRIM(salessheet[[#This Row],[Category]])</f>
        <v>Furniture</v>
      </c>
      <c r="R327" t="s">
        <v>61</v>
      </c>
      <c r="S327" t="s">
        <v>1186</v>
      </c>
      <c r="T327" s="2">
        <f>salessheet[[#This Row],[Sales]]-5</f>
        <v>10.992000000000001</v>
      </c>
      <c r="U327" s="2">
        <v>15.992000000000001</v>
      </c>
      <c r="V327" s="2">
        <f>salessheet[[#This Row],[Sales]]-salessheet[[#This Row],[Purchasing Cost]]</f>
        <v>5</v>
      </c>
    </row>
    <row r="328" spans="1:22" x14ac:dyDescent="0.35">
      <c r="A328">
        <v>327</v>
      </c>
      <c r="B328" t="s">
        <v>1187</v>
      </c>
      <c r="C328" s="1">
        <v>42977</v>
      </c>
      <c r="D328" s="1">
        <v>42979</v>
      </c>
      <c r="E328" t="str">
        <f>TEXT(salessheet[[#This Row],[Order Date]],"MMMM")</f>
        <v>August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t="s">
        <v>1190</v>
      </c>
      <c r="P328" t="s">
        <v>67</v>
      </c>
      <c r="Q328" t="str">
        <f>TRIM(salessheet[[#This Row],[Category]])</f>
        <v>Technology</v>
      </c>
      <c r="R328" t="s">
        <v>68</v>
      </c>
      <c r="S328" t="s">
        <v>1191</v>
      </c>
      <c r="T328" s="2">
        <f>salessheet[[#This Row],[Sales]]-5</f>
        <v>285.89800000000002</v>
      </c>
      <c r="U328" s="2">
        <v>290.89800000000002</v>
      </c>
      <c r="V328" s="2">
        <f>salessheet[[#This Row],[Sales]]-salessheet[[#This Row],[Purchasing Cost]]</f>
        <v>5</v>
      </c>
    </row>
    <row r="329" spans="1:22" x14ac:dyDescent="0.35">
      <c r="A329">
        <v>328</v>
      </c>
      <c r="B329" t="s">
        <v>1187</v>
      </c>
      <c r="C329" s="1">
        <v>42977</v>
      </c>
      <c r="D329" s="1">
        <v>42979</v>
      </c>
      <c r="E329" t="str">
        <f>TEXT(salessheet[[#This Row],[Order Date]],"MMMM")</f>
        <v>August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t="s">
        <v>1192</v>
      </c>
      <c r="P329" t="s">
        <v>42</v>
      </c>
      <c r="Q329" t="str">
        <f>TRIM(salessheet[[#This Row],[Category]])</f>
        <v>Office Supplies</v>
      </c>
      <c r="R329" t="s">
        <v>55</v>
      </c>
      <c r="S329" t="s">
        <v>1193</v>
      </c>
      <c r="T329" s="2">
        <f>salessheet[[#This Row],[Sales]]-5</f>
        <v>49.223999999999997</v>
      </c>
      <c r="U329" s="2">
        <v>54.223999999999997</v>
      </c>
      <c r="V329" s="2">
        <f>salessheet[[#This Row],[Sales]]-salessheet[[#This Row],[Purchasing Cost]]</f>
        <v>5</v>
      </c>
    </row>
    <row r="330" spans="1:22" x14ac:dyDescent="0.35">
      <c r="A330">
        <v>329</v>
      </c>
      <c r="B330" t="s">
        <v>1187</v>
      </c>
      <c r="C330" s="1">
        <v>42977</v>
      </c>
      <c r="D330" s="1">
        <v>42979</v>
      </c>
      <c r="E330" t="str">
        <f>TEXT(salessheet[[#This Row],[Order Date]],"MMMM")</f>
        <v>August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t="s">
        <v>1194</v>
      </c>
      <c r="P330" t="s">
        <v>28</v>
      </c>
      <c r="Q330" t="str">
        <f>TRIM(salessheet[[#This Row],[Category]])</f>
        <v>Furniture</v>
      </c>
      <c r="R330" t="s">
        <v>32</v>
      </c>
      <c r="S330" t="s">
        <v>1195</v>
      </c>
      <c r="T330" s="2">
        <f>salessheet[[#This Row],[Sales]]-5</f>
        <v>781.74400000000003</v>
      </c>
      <c r="U330" s="2">
        <v>786.74400000000003</v>
      </c>
      <c r="V330" s="2">
        <f>salessheet[[#This Row],[Sales]]-salessheet[[#This Row],[Purchasing Cost]]</f>
        <v>5</v>
      </c>
    </row>
    <row r="331" spans="1:22" x14ac:dyDescent="0.35">
      <c r="A331">
        <v>330</v>
      </c>
      <c r="B331" t="s">
        <v>1187</v>
      </c>
      <c r="C331" s="1">
        <v>42977</v>
      </c>
      <c r="D331" s="1">
        <v>42979</v>
      </c>
      <c r="E331" t="str">
        <f>TEXT(salessheet[[#This Row],[Order Date]],"MMMM")</f>
        <v>August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t="s">
        <v>1196</v>
      </c>
      <c r="P331" t="s">
        <v>42</v>
      </c>
      <c r="Q331" t="str">
        <f>TRIM(salessheet[[#This Row],[Category]])</f>
        <v>Office Supplies</v>
      </c>
      <c r="R331" t="s">
        <v>43</v>
      </c>
      <c r="S331" t="s">
        <v>1197</v>
      </c>
      <c r="T331" s="2">
        <f>salessheet[[#This Row],[Sales]]-5</f>
        <v>95.24</v>
      </c>
      <c r="U331" s="2">
        <v>100.24</v>
      </c>
      <c r="V331" s="2">
        <f>salessheet[[#This Row],[Sales]]-salessheet[[#This Row],[Purchasing Cost]]</f>
        <v>5</v>
      </c>
    </row>
    <row r="332" spans="1:22" x14ac:dyDescent="0.35">
      <c r="A332">
        <v>331</v>
      </c>
      <c r="B332" t="s">
        <v>1187</v>
      </c>
      <c r="C332" s="1">
        <v>42977</v>
      </c>
      <c r="D332" s="1">
        <v>42979</v>
      </c>
      <c r="E332" t="str">
        <f>TEXT(salessheet[[#This Row],[Order Date]],"MMMM")</f>
        <v>August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t="s">
        <v>1198</v>
      </c>
      <c r="P332" t="s">
        <v>42</v>
      </c>
      <c r="Q332" t="str">
        <f>TRIM(salessheet[[#This Row],[Category]])</f>
        <v>Office Supplies</v>
      </c>
      <c r="R332" t="s">
        <v>71</v>
      </c>
      <c r="S332" t="s">
        <v>1199</v>
      </c>
      <c r="T332" s="2">
        <f>salessheet[[#This Row],[Sales]]-5</f>
        <v>32.764000000000003</v>
      </c>
      <c r="U332" s="2">
        <v>37.764000000000003</v>
      </c>
      <c r="V332" s="2">
        <f>salessheet[[#This Row],[Sales]]-salessheet[[#This Row],[Purchasing Cost]]</f>
        <v>5</v>
      </c>
    </row>
    <row r="333" spans="1:22" x14ac:dyDescent="0.35">
      <c r="A333">
        <v>332</v>
      </c>
      <c r="B333" t="s">
        <v>1200</v>
      </c>
      <c r="C333" s="1">
        <v>42850</v>
      </c>
      <c r="D333" s="1">
        <v>42854</v>
      </c>
      <c r="E333" t="str">
        <f>TEXT(salessheet[[#This Row],[Order Date]],"MMMM")</f>
        <v>April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t="s">
        <v>1203</v>
      </c>
      <c r="P333" t="s">
        <v>67</v>
      </c>
      <c r="Q333" t="str">
        <f>TRIM(salessheet[[#This Row],[Category]])</f>
        <v>Technology</v>
      </c>
      <c r="R333" t="s">
        <v>68</v>
      </c>
      <c r="S333" t="s">
        <v>1204</v>
      </c>
      <c r="T333" s="2">
        <f>salessheet[[#This Row],[Sales]]-5</f>
        <v>77.8</v>
      </c>
      <c r="U333" s="2">
        <v>82.8</v>
      </c>
      <c r="V333" s="2">
        <f>salessheet[[#This Row],[Sales]]-salessheet[[#This Row],[Purchasing Cost]]</f>
        <v>5</v>
      </c>
    </row>
    <row r="334" spans="1:22" x14ac:dyDescent="0.35">
      <c r="A334">
        <v>333</v>
      </c>
      <c r="B334" t="s">
        <v>1200</v>
      </c>
      <c r="C334" s="1">
        <v>42850</v>
      </c>
      <c r="D334" s="1">
        <v>42854</v>
      </c>
      <c r="E334" t="str">
        <f>TEXT(salessheet[[#This Row],[Order Date]],"MMMM")</f>
        <v>April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t="s">
        <v>1205</v>
      </c>
      <c r="P334" t="s">
        <v>42</v>
      </c>
      <c r="Q334" t="str">
        <f>TRIM(salessheet[[#This Row],[Category]])</f>
        <v>Office Supplies</v>
      </c>
      <c r="R334" t="s">
        <v>71</v>
      </c>
      <c r="S334" t="s">
        <v>1206</v>
      </c>
      <c r="T334" s="2">
        <f>salessheet[[#This Row],[Sales]]-5</f>
        <v>15.724</v>
      </c>
      <c r="U334" s="2">
        <v>20.724</v>
      </c>
      <c r="V334" s="2">
        <f>salessheet[[#This Row],[Sales]]-salessheet[[#This Row],[Purchasing Cost]]</f>
        <v>5</v>
      </c>
    </row>
    <row r="335" spans="1:22" x14ac:dyDescent="0.35">
      <c r="A335">
        <v>334</v>
      </c>
      <c r="B335" t="s">
        <v>1200</v>
      </c>
      <c r="C335" s="1">
        <v>42850</v>
      </c>
      <c r="D335" s="1">
        <v>42854</v>
      </c>
      <c r="E335" t="str">
        <f>TEXT(salessheet[[#This Row],[Order Date]],"MMMM")</f>
        <v>April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t="s">
        <v>1207</v>
      </c>
      <c r="P335" t="s">
        <v>42</v>
      </c>
      <c r="Q335" t="str">
        <f>TRIM(salessheet[[#This Row],[Category]])</f>
        <v>Office Supplies</v>
      </c>
      <c r="R335" t="s">
        <v>71</v>
      </c>
      <c r="S335" t="s">
        <v>1208</v>
      </c>
      <c r="T335" s="2">
        <f>salessheet[[#This Row],[Sales]]-5</f>
        <v>-0.10400000000000009</v>
      </c>
      <c r="U335" s="2">
        <v>4.8959999999999999</v>
      </c>
      <c r="V335" s="2">
        <f>salessheet[[#This Row],[Sales]]-salessheet[[#This Row],[Purchasing Cost]]</f>
        <v>5</v>
      </c>
    </row>
    <row r="336" spans="1:22" x14ac:dyDescent="0.35">
      <c r="A336">
        <v>335</v>
      </c>
      <c r="B336" t="s">
        <v>1209</v>
      </c>
      <c r="C336" s="1">
        <v>42378</v>
      </c>
      <c r="D336" s="1">
        <v>42617</v>
      </c>
      <c r="E336" t="str">
        <f>TEXT(salessheet[[#This Row],[Order Date]],"MMMM")</f>
        <v>January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t="s">
        <v>1212</v>
      </c>
      <c r="P336" t="s">
        <v>42</v>
      </c>
      <c r="Q336" t="str">
        <f>TRIM(salessheet[[#This Row],[Category]])</f>
        <v>Office Supplies</v>
      </c>
      <c r="R336" t="s">
        <v>71</v>
      </c>
      <c r="S336" t="s">
        <v>1213</v>
      </c>
      <c r="T336" s="2">
        <f>salessheet[[#This Row],[Sales]]-5</f>
        <v>-0.24800000000000022</v>
      </c>
      <c r="U336" s="2">
        <v>4.7519999999999998</v>
      </c>
      <c r="V336" s="2">
        <f>salessheet[[#This Row],[Sales]]-salessheet[[#This Row],[Purchasing Cost]]</f>
        <v>5</v>
      </c>
    </row>
    <row r="337" spans="1:22" x14ac:dyDescent="0.35">
      <c r="A337">
        <v>336</v>
      </c>
      <c r="B337" t="s">
        <v>1209</v>
      </c>
      <c r="C337" s="1">
        <v>42378</v>
      </c>
      <c r="D337" s="1">
        <v>42617</v>
      </c>
      <c r="E337" t="str">
        <f>TEXT(salessheet[[#This Row],[Order Date]],"MMMM")</f>
        <v>January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t="s">
        <v>1214</v>
      </c>
      <c r="P337" t="s">
        <v>67</v>
      </c>
      <c r="Q337" t="str">
        <f>TRIM(salessheet[[#This Row],[Category]])</f>
        <v>Technology</v>
      </c>
      <c r="R337" t="s">
        <v>1215</v>
      </c>
      <c r="S337" t="s">
        <v>1216</v>
      </c>
      <c r="T337" s="2">
        <f>salessheet[[#This Row],[Sales]]-5</f>
        <v>954.98400000000004</v>
      </c>
      <c r="U337" s="2">
        <v>959.98400000000004</v>
      </c>
      <c r="V337" s="2">
        <f>salessheet[[#This Row],[Sales]]-salessheet[[#This Row],[Purchasing Cost]]</f>
        <v>5</v>
      </c>
    </row>
    <row r="338" spans="1:22" x14ac:dyDescent="0.35">
      <c r="A338">
        <v>337</v>
      </c>
      <c r="B338" t="s">
        <v>1209</v>
      </c>
      <c r="C338" s="1">
        <v>42378</v>
      </c>
      <c r="D338" s="1">
        <v>42617</v>
      </c>
      <c r="E338" t="str">
        <f>TEXT(salessheet[[#This Row],[Order Date]],"MMMM")</f>
        <v>January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t="s">
        <v>1217</v>
      </c>
      <c r="P338" t="s">
        <v>42</v>
      </c>
      <c r="Q338" t="str">
        <f>TRIM(salessheet[[#This Row],[Category]])</f>
        <v>Office Supplies</v>
      </c>
      <c r="R338" t="s">
        <v>71</v>
      </c>
      <c r="S338" t="s">
        <v>1218</v>
      </c>
      <c r="T338" s="2">
        <f>salessheet[[#This Row],[Sales]]-5</f>
        <v>9.3680000000000003</v>
      </c>
      <c r="U338" s="2">
        <v>14.368</v>
      </c>
      <c r="V338" s="2">
        <f>salessheet[[#This Row],[Sales]]-salessheet[[#This Row],[Purchasing Cost]]</f>
        <v>5</v>
      </c>
    </row>
    <row r="339" spans="1:22" x14ac:dyDescent="0.35">
      <c r="A339">
        <v>338</v>
      </c>
      <c r="B339" t="s">
        <v>1219</v>
      </c>
      <c r="C339" s="1">
        <v>42345</v>
      </c>
      <c r="D339" s="1">
        <v>42202</v>
      </c>
      <c r="E339" t="str">
        <f>TEXT(salessheet[[#This Row],[Order Date]],"MMMM")</f>
        <v>December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t="s">
        <v>1222</v>
      </c>
      <c r="P339" t="s">
        <v>42</v>
      </c>
      <c r="Q339" t="str">
        <f>TRIM(salessheet[[#This Row],[Category]])</f>
        <v>Office Supplies</v>
      </c>
      <c r="R339" t="s">
        <v>71</v>
      </c>
      <c r="S339" t="s">
        <v>1223</v>
      </c>
      <c r="T339" s="2">
        <f>salessheet[[#This Row],[Sales]]-5</f>
        <v>2.7119999999999997</v>
      </c>
      <c r="U339" s="2">
        <v>7.7119999999999997</v>
      </c>
      <c r="V339" s="2">
        <f>salessheet[[#This Row],[Sales]]-salessheet[[#This Row],[Purchasing Cost]]</f>
        <v>5</v>
      </c>
    </row>
    <row r="340" spans="1:22" x14ac:dyDescent="0.35">
      <c r="A340">
        <v>339</v>
      </c>
      <c r="B340" t="s">
        <v>1219</v>
      </c>
      <c r="C340" s="1">
        <v>42345</v>
      </c>
      <c r="D340" s="1">
        <v>42202</v>
      </c>
      <c r="E340" t="str">
        <f>TEXT(salessheet[[#This Row],[Order Date]],"MMMM")</f>
        <v>December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t="s">
        <v>1224</v>
      </c>
      <c r="P340" t="s">
        <v>28</v>
      </c>
      <c r="Q340" t="str">
        <f>TRIM(salessheet[[#This Row],[Category]])</f>
        <v>Furniture</v>
      </c>
      <c r="R340" t="s">
        <v>52</v>
      </c>
      <c r="S340" t="s">
        <v>1225</v>
      </c>
      <c r="T340" s="2">
        <f>salessheet[[#This Row],[Sales]]-5</f>
        <v>693.35199999999998</v>
      </c>
      <c r="U340" s="2">
        <v>698.35199999999998</v>
      </c>
      <c r="V340" s="2">
        <f>salessheet[[#This Row],[Sales]]-salessheet[[#This Row],[Purchasing Cost]]</f>
        <v>5</v>
      </c>
    </row>
    <row r="341" spans="1:22" x14ac:dyDescent="0.35">
      <c r="A341">
        <v>340</v>
      </c>
      <c r="B341" t="s">
        <v>1226</v>
      </c>
      <c r="C341" s="1">
        <v>42543</v>
      </c>
      <c r="D341" s="1">
        <v>42547</v>
      </c>
      <c r="E341" t="str">
        <f>TEXT(salessheet[[#This Row],[Order Date]],"MMMM")</f>
        <v>June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t="s">
        <v>1228</v>
      </c>
      <c r="P341" t="s">
        <v>42</v>
      </c>
      <c r="Q341" t="str">
        <f>TRIM(salessheet[[#This Row],[Category]])</f>
        <v>Office Supplies</v>
      </c>
      <c r="R341" t="s">
        <v>265</v>
      </c>
      <c r="S341" t="s">
        <v>1229</v>
      </c>
      <c r="T341" s="2">
        <f>salessheet[[#This Row],[Sales]]-5</f>
        <v>-4.0000000000000036E-2</v>
      </c>
      <c r="U341" s="2">
        <v>4.96</v>
      </c>
      <c r="V341" s="2">
        <f>salessheet[[#This Row],[Sales]]-salessheet[[#This Row],[Purchasing Cost]]</f>
        <v>5</v>
      </c>
    </row>
    <row r="342" spans="1:22" x14ac:dyDescent="0.35">
      <c r="A342">
        <v>341</v>
      </c>
      <c r="B342" t="s">
        <v>1230</v>
      </c>
      <c r="C342" s="1">
        <v>42107</v>
      </c>
      <c r="D342" s="1">
        <v>42111</v>
      </c>
      <c r="E342" t="str">
        <f>TEXT(salessheet[[#This Row],[Order Date]],"MMMM")</f>
        <v>April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t="s">
        <v>1231</v>
      </c>
      <c r="P342" t="s">
        <v>42</v>
      </c>
      <c r="Q342" t="str">
        <f>TRIM(salessheet[[#This Row],[Category]])</f>
        <v>Office Supplies</v>
      </c>
      <c r="R342" t="s">
        <v>64</v>
      </c>
      <c r="S342" t="s">
        <v>1232</v>
      </c>
      <c r="T342" s="2">
        <f>salessheet[[#This Row],[Sales]]-5</f>
        <v>12.856000000000002</v>
      </c>
      <c r="U342" s="2">
        <v>17.856000000000002</v>
      </c>
      <c r="V342" s="2">
        <f>salessheet[[#This Row],[Sales]]-salessheet[[#This Row],[Purchasing Cost]]</f>
        <v>5</v>
      </c>
    </row>
    <row r="343" spans="1:22" x14ac:dyDescent="0.35">
      <c r="A343">
        <v>342</v>
      </c>
      <c r="B343" t="s">
        <v>1230</v>
      </c>
      <c r="C343" s="1">
        <v>42107</v>
      </c>
      <c r="D343" s="1">
        <v>42111</v>
      </c>
      <c r="E343" t="str">
        <f>TEXT(salessheet[[#This Row],[Order Date]],"MMMM")</f>
        <v>April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t="s">
        <v>93</v>
      </c>
      <c r="P343" t="s">
        <v>42</v>
      </c>
      <c r="Q343" t="str">
        <f>TRIM(salessheet[[#This Row],[Category]])</f>
        <v>Office Supplies</v>
      </c>
      <c r="R343" t="s">
        <v>71</v>
      </c>
      <c r="S343" t="s">
        <v>94</v>
      </c>
      <c r="T343" s="2">
        <f>salessheet[[#This Row],[Sales]]-5</f>
        <v>504.97</v>
      </c>
      <c r="U343" s="2">
        <v>509.97</v>
      </c>
      <c r="V343" s="2">
        <f>salessheet[[#This Row],[Sales]]-salessheet[[#This Row],[Purchasing Cost]]</f>
        <v>5</v>
      </c>
    </row>
    <row r="344" spans="1:22" x14ac:dyDescent="0.35">
      <c r="A344">
        <v>343</v>
      </c>
      <c r="B344" t="s">
        <v>1230</v>
      </c>
      <c r="C344" s="1">
        <v>42107</v>
      </c>
      <c r="D344" s="1">
        <v>42111</v>
      </c>
      <c r="E344" t="str">
        <f>TEXT(salessheet[[#This Row],[Order Date]],"MMMM")</f>
        <v>April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t="s">
        <v>558</v>
      </c>
      <c r="P344" t="s">
        <v>42</v>
      </c>
      <c r="Q344" t="str">
        <f>TRIM(salessheet[[#This Row],[Category]])</f>
        <v>Office Supplies</v>
      </c>
      <c r="R344" t="s">
        <v>265</v>
      </c>
      <c r="S344" t="s">
        <v>559</v>
      </c>
      <c r="T344" s="2">
        <f>salessheet[[#This Row],[Sales]]-5</f>
        <v>25.992000000000001</v>
      </c>
      <c r="U344" s="2">
        <v>30.992000000000001</v>
      </c>
      <c r="V344" s="2">
        <f>salessheet[[#This Row],[Sales]]-salessheet[[#This Row],[Purchasing Cost]]</f>
        <v>5</v>
      </c>
    </row>
    <row r="345" spans="1:22" x14ac:dyDescent="0.35">
      <c r="A345">
        <v>344</v>
      </c>
      <c r="B345" t="s">
        <v>1230</v>
      </c>
      <c r="C345" s="1">
        <v>42107</v>
      </c>
      <c r="D345" s="1">
        <v>42111</v>
      </c>
      <c r="E345" t="str">
        <f>TEXT(salessheet[[#This Row],[Order Date]],"MMMM")</f>
        <v>April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t="s">
        <v>1233</v>
      </c>
      <c r="P345" t="s">
        <v>67</v>
      </c>
      <c r="Q345" t="str">
        <f>TRIM(salessheet[[#This Row],[Category]])</f>
        <v>Technology</v>
      </c>
      <c r="R345" t="s">
        <v>68</v>
      </c>
      <c r="S345" t="s">
        <v>1234</v>
      </c>
      <c r="T345" s="2">
        <f>salessheet[[#This Row],[Sales]]-5</f>
        <v>66.927999999999997</v>
      </c>
      <c r="U345" s="2">
        <v>71.927999999999997</v>
      </c>
      <c r="V345" s="2">
        <f>salessheet[[#This Row],[Sales]]-salessheet[[#This Row],[Purchasing Cost]]</f>
        <v>5</v>
      </c>
    </row>
    <row r="346" spans="1:22" x14ac:dyDescent="0.35">
      <c r="A346">
        <v>345</v>
      </c>
      <c r="B346" t="s">
        <v>1235</v>
      </c>
      <c r="C346" s="1">
        <v>42724</v>
      </c>
      <c r="D346" s="1">
        <v>42728</v>
      </c>
      <c r="E346" t="str">
        <f>TEXT(salessheet[[#This Row],[Order Date]],"MMMM")</f>
        <v>December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t="s">
        <v>118</v>
      </c>
      <c r="P346" t="s">
        <v>42</v>
      </c>
      <c r="Q346" t="str">
        <f>TRIM(salessheet[[#This Row],[Category]])</f>
        <v>Office Supplies</v>
      </c>
      <c r="R346" t="s">
        <v>55</v>
      </c>
      <c r="S346" t="s">
        <v>119</v>
      </c>
      <c r="T346" s="2">
        <f>salessheet[[#This Row],[Sales]]-5</f>
        <v>83.8</v>
      </c>
      <c r="U346" s="2">
        <v>88.8</v>
      </c>
      <c r="V346" s="2">
        <f>salessheet[[#This Row],[Sales]]-salessheet[[#This Row],[Purchasing Cost]]</f>
        <v>5</v>
      </c>
    </row>
    <row r="347" spans="1:22" x14ac:dyDescent="0.35">
      <c r="A347">
        <v>346</v>
      </c>
      <c r="B347" t="s">
        <v>1237</v>
      </c>
      <c r="C347" s="1">
        <v>43266</v>
      </c>
      <c r="D347" s="1">
        <v>43270</v>
      </c>
      <c r="E347" t="str">
        <f>TEXT(salessheet[[#This Row],[Order Date]],"MMMM")</f>
        <v>June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t="s">
        <v>554</v>
      </c>
      <c r="P347" t="s">
        <v>67</v>
      </c>
      <c r="Q347" t="str">
        <f>TRIM(salessheet[[#This Row],[Category]])</f>
        <v>Technology</v>
      </c>
      <c r="R347" t="s">
        <v>68</v>
      </c>
      <c r="S347" t="s">
        <v>555</v>
      </c>
      <c r="T347" s="2">
        <f>salessheet[[#This Row],[Sales]]-5</f>
        <v>42.975999999999999</v>
      </c>
      <c r="U347" s="2">
        <v>47.975999999999999</v>
      </c>
      <c r="V347" s="2">
        <f>salessheet[[#This Row],[Sales]]-salessheet[[#This Row],[Purchasing Cost]]</f>
        <v>5</v>
      </c>
    </row>
    <row r="348" spans="1:22" x14ac:dyDescent="0.35">
      <c r="A348">
        <v>347</v>
      </c>
      <c r="B348" t="s">
        <v>1240</v>
      </c>
      <c r="C348" s="1">
        <v>43319</v>
      </c>
      <c r="D348" s="1">
        <v>43293</v>
      </c>
      <c r="E348" t="str">
        <f>TEXT(salessheet[[#This Row],[Order Date]],"MMMM")</f>
        <v>August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t="s">
        <v>780</v>
      </c>
      <c r="P348" t="s">
        <v>42</v>
      </c>
      <c r="Q348" t="str">
        <f>TRIM(salessheet[[#This Row],[Category]])</f>
        <v>Office Supplies</v>
      </c>
      <c r="R348" t="s">
        <v>64</v>
      </c>
      <c r="S348" t="s">
        <v>781</v>
      </c>
      <c r="T348" s="2">
        <f>salessheet[[#This Row],[Sales]]-5</f>
        <v>2.5599999999999996</v>
      </c>
      <c r="U348" s="2">
        <v>7.56</v>
      </c>
      <c r="V348" s="2">
        <f>salessheet[[#This Row],[Sales]]-salessheet[[#This Row],[Purchasing Cost]]</f>
        <v>5</v>
      </c>
    </row>
    <row r="349" spans="1:22" x14ac:dyDescent="0.35">
      <c r="A349">
        <v>348</v>
      </c>
      <c r="B349" t="s">
        <v>1240</v>
      </c>
      <c r="C349" s="1">
        <v>43319</v>
      </c>
      <c r="D349" s="1">
        <v>43293</v>
      </c>
      <c r="E349" t="str">
        <f>TEXT(salessheet[[#This Row],[Order Date]],"MMMM")</f>
        <v>August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t="s">
        <v>181</v>
      </c>
      <c r="P349" t="s">
        <v>42</v>
      </c>
      <c r="Q349" t="str">
        <f>TRIM(salessheet[[#This Row],[Category]])</f>
        <v>Office Supplies</v>
      </c>
      <c r="R349" t="s">
        <v>86</v>
      </c>
      <c r="S349" t="s">
        <v>182</v>
      </c>
      <c r="T349" s="2">
        <f>salessheet[[#This Row],[Sales]]-5</f>
        <v>19.559999999999999</v>
      </c>
      <c r="U349" s="2">
        <v>24.56</v>
      </c>
      <c r="V349" s="2">
        <f>salessheet[[#This Row],[Sales]]-salessheet[[#This Row],[Purchasing Cost]]</f>
        <v>5</v>
      </c>
    </row>
    <row r="350" spans="1:22" x14ac:dyDescent="0.35">
      <c r="A350">
        <v>349</v>
      </c>
      <c r="B350" t="s">
        <v>1240</v>
      </c>
      <c r="C350" s="1">
        <v>43319</v>
      </c>
      <c r="D350" s="1">
        <v>43293</v>
      </c>
      <c r="E350" t="str">
        <f>TEXT(salessheet[[#This Row],[Order Date]],"MMMM")</f>
        <v>August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t="s">
        <v>1245</v>
      </c>
      <c r="P350" t="s">
        <v>42</v>
      </c>
      <c r="Q350" t="str">
        <f>TRIM(salessheet[[#This Row],[Category]])</f>
        <v>Office Supplies</v>
      </c>
      <c r="R350" t="s">
        <v>64</v>
      </c>
      <c r="S350" t="s">
        <v>1246</v>
      </c>
      <c r="T350" s="2">
        <f>salessheet[[#This Row],[Sales]]-5</f>
        <v>7.9600000000000009</v>
      </c>
      <c r="U350" s="2">
        <v>12.96</v>
      </c>
      <c r="V350" s="2">
        <f>salessheet[[#This Row],[Sales]]-salessheet[[#This Row],[Purchasing Cost]]</f>
        <v>5</v>
      </c>
    </row>
    <row r="351" spans="1:22" x14ac:dyDescent="0.35">
      <c r="A351">
        <v>350</v>
      </c>
      <c r="B351" t="s">
        <v>1247</v>
      </c>
      <c r="C351" s="1">
        <v>42744</v>
      </c>
      <c r="D351" s="1">
        <v>42981</v>
      </c>
      <c r="E351" t="str">
        <f>TEXT(salessheet[[#This Row],[Order Date]],"MMMM")</f>
        <v>January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t="s">
        <v>966</v>
      </c>
      <c r="P351" t="s">
        <v>67</v>
      </c>
      <c r="Q351" t="str">
        <f>TRIM(salessheet[[#This Row],[Category]])</f>
        <v>Technology</v>
      </c>
      <c r="R351" t="s">
        <v>157</v>
      </c>
      <c r="S351" t="s">
        <v>967</v>
      </c>
      <c r="T351" s="2">
        <f>salessheet[[#This Row],[Sales]]-5</f>
        <v>1.79</v>
      </c>
      <c r="U351" s="2">
        <v>6.79</v>
      </c>
      <c r="V351" s="2">
        <f>salessheet[[#This Row],[Sales]]-salessheet[[#This Row],[Purchasing Cost]]</f>
        <v>5</v>
      </c>
    </row>
    <row r="352" spans="1:22" x14ac:dyDescent="0.35">
      <c r="A352">
        <v>351</v>
      </c>
      <c r="B352" t="s">
        <v>1247</v>
      </c>
      <c r="C352" s="1">
        <v>42744</v>
      </c>
      <c r="D352" s="1">
        <v>42981</v>
      </c>
      <c r="E352" t="str">
        <f>TEXT(salessheet[[#This Row],[Order Date]],"MMMM")</f>
        <v>January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t="s">
        <v>1250</v>
      </c>
      <c r="P352" t="s">
        <v>42</v>
      </c>
      <c r="Q352" t="str">
        <f>TRIM(salessheet[[#This Row],[Category]])</f>
        <v>Office Supplies</v>
      </c>
      <c r="R352" t="s">
        <v>86</v>
      </c>
      <c r="S352" t="s">
        <v>1251</v>
      </c>
      <c r="T352" s="2">
        <f>salessheet[[#This Row],[Sales]]-5</f>
        <v>19.559999999999999</v>
      </c>
      <c r="U352" s="2">
        <v>24.56</v>
      </c>
      <c r="V352" s="2">
        <f>salessheet[[#This Row],[Sales]]-salessheet[[#This Row],[Purchasing Cost]]</f>
        <v>5</v>
      </c>
    </row>
    <row r="353" spans="1:22" x14ac:dyDescent="0.35">
      <c r="A353">
        <v>352</v>
      </c>
      <c r="B353" t="s">
        <v>1247</v>
      </c>
      <c r="C353" s="1">
        <v>42744</v>
      </c>
      <c r="D353" s="1">
        <v>42981</v>
      </c>
      <c r="E353" t="str">
        <f>TEXT(salessheet[[#This Row],[Order Date]],"MMMM")</f>
        <v>January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t="s">
        <v>1252</v>
      </c>
      <c r="P353" t="s">
        <v>42</v>
      </c>
      <c r="Q353" t="str">
        <f>TRIM(salessheet[[#This Row],[Category]])</f>
        <v>Office Supplies</v>
      </c>
      <c r="R353" t="s">
        <v>71</v>
      </c>
      <c r="S353" t="s">
        <v>1253</v>
      </c>
      <c r="T353" s="2">
        <f>salessheet[[#This Row],[Sales]]-5</f>
        <v>-1.952</v>
      </c>
      <c r="U353" s="2">
        <v>3.048</v>
      </c>
      <c r="V353" s="2">
        <f>salessheet[[#This Row],[Sales]]-salessheet[[#This Row],[Purchasing Cost]]</f>
        <v>5</v>
      </c>
    </row>
    <row r="354" spans="1:22" x14ac:dyDescent="0.35">
      <c r="A354">
        <v>353</v>
      </c>
      <c r="B354" t="s">
        <v>1247</v>
      </c>
      <c r="C354" s="1">
        <v>42744</v>
      </c>
      <c r="D354" s="1">
        <v>42981</v>
      </c>
      <c r="E354" t="str">
        <f>TEXT(salessheet[[#This Row],[Order Date]],"MMMM")</f>
        <v>January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t="s">
        <v>1250</v>
      </c>
      <c r="P354" t="s">
        <v>42</v>
      </c>
      <c r="Q354" t="str">
        <f>TRIM(salessheet[[#This Row],[Category]])</f>
        <v>Office Supplies</v>
      </c>
      <c r="R354" t="s">
        <v>86</v>
      </c>
      <c r="S354" t="s">
        <v>1251</v>
      </c>
      <c r="T354" s="2">
        <f>salessheet[[#This Row],[Sales]]-5</f>
        <v>44.12</v>
      </c>
      <c r="U354" s="2">
        <v>49.12</v>
      </c>
      <c r="V354" s="2">
        <f>salessheet[[#This Row],[Sales]]-salessheet[[#This Row],[Purchasing Cost]]</f>
        <v>5</v>
      </c>
    </row>
    <row r="355" spans="1:22" x14ac:dyDescent="0.35">
      <c r="A355">
        <v>354</v>
      </c>
      <c r="B355" t="s">
        <v>1247</v>
      </c>
      <c r="C355" s="1">
        <v>42744</v>
      </c>
      <c r="D355" s="1">
        <v>42981</v>
      </c>
      <c r="E355" t="str">
        <f>TEXT(salessheet[[#This Row],[Order Date]],"MMMM")</f>
        <v>January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t="s">
        <v>1254</v>
      </c>
      <c r="P355" t="s">
        <v>42</v>
      </c>
      <c r="Q355" t="str">
        <f>TRIM(salessheet[[#This Row],[Category]])</f>
        <v>Office Supplies</v>
      </c>
      <c r="R355" t="s">
        <v>71</v>
      </c>
      <c r="S355" t="s">
        <v>1255</v>
      </c>
      <c r="T355" s="2">
        <f>salessheet[[#This Row],[Sales]]-5</f>
        <v>4350.1679999999997</v>
      </c>
      <c r="U355" s="2">
        <v>4355.1679999999997</v>
      </c>
      <c r="V355" s="2">
        <f>salessheet[[#This Row],[Sales]]-salessheet[[#This Row],[Purchasing Cost]]</f>
        <v>5</v>
      </c>
    </row>
    <row r="356" spans="1:22" x14ac:dyDescent="0.35">
      <c r="A356">
        <v>355</v>
      </c>
      <c r="B356" t="s">
        <v>1256</v>
      </c>
      <c r="C356" s="1">
        <v>42951</v>
      </c>
      <c r="D356" s="1">
        <v>42838</v>
      </c>
      <c r="E356" t="str">
        <f>TEXT(salessheet[[#This Row],[Order Date]],"MMMM")</f>
        <v>August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t="s">
        <v>1259</v>
      </c>
      <c r="P356" t="s">
        <v>28</v>
      </c>
      <c r="Q356" t="str">
        <f>TRIM(salessheet[[#This Row],[Category]])</f>
        <v>Furniture</v>
      </c>
      <c r="R356" t="s">
        <v>29</v>
      </c>
      <c r="S356" t="s">
        <v>1260</v>
      </c>
      <c r="T356" s="2">
        <f>salessheet[[#This Row],[Sales]]-5</f>
        <v>383.70400000000001</v>
      </c>
      <c r="U356" s="2">
        <v>388.70400000000001</v>
      </c>
      <c r="V356" s="2">
        <f>salessheet[[#This Row],[Sales]]-salessheet[[#This Row],[Purchasing Cost]]</f>
        <v>5</v>
      </c>
    </row>
    <row r="357" spans="1:22" x14ac:dyDescent="0.35">
      <c r="A357">
        <v>356</v>
      </c>
      <c r="B357" t="s">
        <v>1256</v>
      </c>
      <c r="C357" s="1">
        <v>42951</v>
      </c>
      <c r="D357" s="1">
        <v>42838</v>
      </c>
      <c r="E357" t="str">
        <f>TEXT(salessheet[[#This Row],[Order Date]],"MMMM")</f>
        <v>August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t="s">
        <v>1261</v>
      </c>
      <c r="P357" t="s">
        <v>42</v>
      </c>
      <c r="Q357" t="str">
        <f>TRIM(salessheet[[#This Row],[Category]])</f>
        <v>Office Supplies</v>
      </c>
      <c r="R357" t="s">
        <v>169</v>
      </c>
      <c r="S357" t="s">
        <v>1262</v>
      </c>
      <c r="T357" s="2">
        <f>salessheet[[#This Row],[Sales]]-5</f>
        <v>3.26</v>
      </c>
      <c r="U357" s="2">
        <v>8.26</v>
      </c>
      <c r="V357" s="2">
        <f>salessheet[[#This Row],[Sales]]-salessheet[[#This Row],[Purchasing Cost]]</f>
        <v>5</v>
      </c>
    </row>
    <row r="358" spans="1:22" x14ac:dyDescent="0.35">
      <c r="A358">
        <v>357</v>
      </c>
      <c r="B358" t="s">
        <v>1256</v>
      </c>
      <c r="C358" s="1">
        <v>42951</v>
      </c>
      <c r="D358" s="1">
        <v>42838</v>
      </c>
      <c r="E358" t="str">
        <f>TEXT(salessheet[[#This Row],[Order Date]],"MMMM")</f>
        <v>August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t="s">
        <v>1263</v>
      </c>
      <c r="P358" t="s">
        <v>42</v>
      </c>
      <c r="Q358" t="str">
        <f>TRIM(salessheet[[#This Row],[Category]])</f>
        <v>Office Supplies</v>
      </c>
      <c r="R358" t="s">
        <v>64</v>
      </c>
      <c r="S358" t="s">
        <v>1264</v>
      </c>
      <c r="T358" s="2">
        <f>salessheet[[#This Row],[Sales]]-5</f>
        <v>12.04</v>
      </c>
      <c r="U358" s="2">
        <v>17.04</v>
      </c>
      <c r="V358" s="2">
        <f>salessheet[[#This Row],[Sales]]-salessheet[[#This Row],[Purchasing Cost]]</f>
        <v>5</v>
      </c>
    </row>
    <row r="359" spans="1:22" x14ac:dyDescent="0.35">
      <c r="A359">
        <v>358</v>
      </c>
      <c r="B359" t="s">
        <v>1256</v>
      </c>
      <c r="C359" s="1">
        <v>42951</v>
      </c>
      <c r="D359" s="1">
        <v>42838</v>
      </c>
      <c r="E359" t="str">
        <f>TEXT(salessheet[[#This Row],[Order Date]],"MMMM")</f>
        <v>August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t="s">
        <v>1265</v>
      </c>
      <c r="P359" t="s">
        <v>42</v>
      </c>
      <c r="Q359" t="str">
        <f>TRIM(salessheet[[#This Row],[Category]])</f>
        <v>Office Supplies</v>
      </c>
      <c r="R359" t="s">
        <v>86</v>
      </c>
      <c r="S359" t="s">
        <v>1266</v>
      </c>
      <c r="T359" s="2">
        <f>salessheet[[#This Row],[Sales]]-5</f>
        <v>29.4</v>
      </c>
      <c r="U359" s="2">
        <v>34.4</v>
      </c>
      <c r="V359" s="2">
        <f>salessheet[[#This Row],[Sales]]-salessheet[[#This Row],[Purchasing Cost]]</f>
        <v>5</v>
      </c>
    </row>
    <row r="360" spans="1:22" x14ac:dyDescent="0.35">
      <c r="A360">
        <v>359</v>
      </c>
      <c r="B360" t="s">
        <v>1267</v>
      </c>
      <c r="C360" s="1">
        <v>42848</v>
      </c>
      <c r="D360" s="1">
        <v>42853</v>
      </c>
      <c r="E360" t="str">
        <f>TEXT(salessheet[[#This Row],[Order Date]],"MMMM")</f>
        <v>April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t="s">
        <v>800</v>
      </c>
      <c r="P360" t="s">
        <v>42</v>
      </c>
      <c r="Q360" t="str">
        <f>TRIM(salessheet[[#This Row],[Category]])</f>
        <v>Office Supplies</v>
      </c>
      <c r="R360" t="s">
        <v>86</v>
      </c>
      <c r="S360" t="s">
        <v>801</v>
      </c>
      <c r="T360" s="2">
        <f>salessheet[[#This Row],[Sales]]-5</f>
        <v>31.240000000000002</v>
      </c>
      <c r="U360" s="2">
        <v>36.24</v>
      </c>
      <c r="V360" s="2">
        <f>salessheet[[#This Row],[Sales]]-salessheet[[#This Row],[Purchasing Cost]]</f>
        <v>5</v>
      </c>
    </row>
    <row r="361" spans="1:22" x14ac:dyDescent="0.35">
      <c r="A361">
        <v>360</v>
      </c>
      <c r="B361" t="s">
        <v>1268</v>
      </c>
      <c r="C361" s="1">
        <v>43315</v>
      </c>
      <c r="D361" s="1">
        <v>43170</v>
      </c>
      <c r="E361" t="str">
        <f>TEXT(salessheet[[#This Row],[Order Date]],"MMMM")</f>
        <v>August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t="s">
        <v>1272</v>
      </c>
      <c r="P361" t="s">
        <v>42</v>
      </c>
      <c r="Q361" t="str">
        <f>TRIM(salessheet[[#This Row],[Category]])</f>
        <v>Office Supplies</v>
      </c>
      <c r="R361" t="s">
        <v>74</v>
      </c>
      <c r="S361" t="s">
        <v>1273</v>
      </c>
      <c r="T361" s="2">
        <f>salessheet[[#This Row],[Sales]]-5</f>
        <v>642.84</v>
      </c>
      <c r="U361" s="2">
        <v>647.84</v>
      </c>
      <c r="V361" s="2">
        <f>salessheet[[#This Row],[Sales]]-salessheet[[#This Row],[Purchasing Cost]]</f>
        <v>5</v>
      </c>
    </row>
    <row r="362" spans="1:22" x14ac:dyDescent="0.35">
      <c r="A362">
        <v>361</v>
      </c>
      <c r="B362" t="s">
        <v>1268</v>
      </c>
      <c r="C362" s="1">
        <v>43315</v>
      </c>
      <c r="D362" s="1">
        <v>43170</v>
      </c>
      <c r="E362" t="str">
        <f>TEXT(salessheet[[#This Row],[Order Date]],"MMMM")</f>
        <v>August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t="s">
        <v>1274</v>
      </c>
      <c r="P362" t="s">
        <v>42</v>
      </c>
      <c r="Q362" t="str">
        <f>TRIM(salessheet[[#This Row],[Category]])</f>
        <v>Office Supplies</v>
      </c>
      <c r="R362" t="s">
        <v>43</v>
      </c>
      <c r="S362" t="s">
        <v>1275</v>
      </c>
      <c r="T362" s="2">
        <f>salessheet[[#This Row],[Sales]]-5</f>
        <v>15.7</v>
      </c>
      <c r="U362" s="2">
        <v>20.7</v>
      </c>
      <c r="V362" s="2">
        <f>salessheet[[#This Row],[Sales]]-salessheet[[#This Row],[Purchasing Cost]]</f>
        <v>5</v>
      </c>
    </row>
    <row r="363" spans="1:22" x14ac:dyDescent="0.35">
      <c r="A363">
        <v>362</v>
      </c>
      <c r="B363" t="s">
        <v>1276</v>
      </c>
      <c r="C363" s="1">
        <v>43368</v>
      </c>
      <c r="D363" s="1">
        <v>43374</v>
      </c>
      <c r="E363" t="str">
        <f>TEXT(salessheet[[#This Row],[Order Date]],"MMMM")</f>
        <v>September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t="s">
        <v>1274</v>
      </c>
      <c r="P363" t="s">
        <v>42</v>
      </c>
      <c r="Q363" t="str">
        <f>TRIM(salessheet[[#This Row],[Category]])</f>
        <v>Office Supplies</v>
      </c>
      <c r="R363" t="s">
        <v>43</v>
      </c>
      <c r="S363" t="s">
        <v>1275</v>
      </c>
      <c r="T363" s="2">
        <f>salessheet[[#This Row],[Sales]]-5</f>
        <v>15.7</v>
      </c>
      <c r="U363" s="2">
        <v>20.7</v>
      </c>
      <c r="V363" s="2">
        <f>salessheet[[#This Row],[Sales]]-salessheet[[#This Row],[Purchasing Cost]]</f>
        <v>5</v>
      </c>
    </row>
    <row r="364" spans="1:22" x14ac:dyDescent="0.35">
      <c r="A364">
        <v>363</v>
      </c>
      <c r="B364" t="s">
        <v>1276</v>
      </c>
      <c r="C364" s="1">
        <v>43368</v>
      </c>
      <c r="D364" s="1">
        <v>43374</v>
      </c>
      <c r="E364" t="str">
        <f>TEXT(salessheet[[#This Row],[Order Date]],"MMMM")</f>
        <v>September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t="s">
        <v>1279</v>
      </c>
      <c r="P364" t="s">
        <v>28</v>
      </c>
      <c r="Q364" t="str">
        <f>TRIM(salessheet[[#This Row],[Category]])</f>
        <v>Furniture</v>
      </c>
      <c r="R364" t="s">
        <v>32</v>
      </c>
      <c r="S364" t="s">
        <v>1280</v>
      </c>
      <c r="T364" s="2">
        <f>salessheet[[#This Row],[Sales]]-5</f>
        <v>483.64600000000002</v>
      </c>
      <c r="U364" s="2">
        <v>488.64600000000002</v>
      </c>
      <c r="V364" s="2">
        <f>salessheet[[#This Row],[Sales]]-salessheet[[#This Row],[Purchasing Cost]]</f>
        <v>5</v>
      </c>
    </row>
    <row r="365" spans="1:22" x14ac:dyDescent="0.35">
      <c r="A365">
        <v>364</v>
      </c>
      <c r="B365" t="s">
        <v>1276</v>
      </c>
      <c r="C365" s="1">
        <v>43368</v>
      </c>
      <c r="D365" s="1">
        <v>43374</v>
      </c>
      <c r="E365" t="str">
        <f>TEXT(salessheet[[#This Row],[Order Date]],"MMMM")</f>
        <v>September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t="s">
        <v>1281</v>
      </c>
      <c r="P365" t="s">
        <v>42</v>
      </c>
      <c r="Q365" t="str">
        <f>TRIM(salessheet[[#This Row],[Category]])</f>
        <v>Office Supplies</v>
      </c>
      <c r="R365" t="s">
        <v>64</v>
      </c>
      <c r="S365" t="s">
        <v>1282</v>
      </c>
      <c r="T365" s="2">
        <f>salessheet[[#This Row],[Sales]]-5</f>
        <v>0.55999999999999961</v>
      </c>
      <c r="U365" s="2">
        <v>5.56</v>
      </c>
      <c r="V365" s="2">
        <f>salessheet[[#This Row],[Sales]]-salessheet[[#This Row],[Purchasing Cost]]</f>
        <v>5</v>
      </c>
    </row>
    <row r="366" spans="1:22" x14ac:dyDescent="0.35">
      <c r="A366">
        <v>365</v>
      </c>
      <c r="B366" t="s">
        <v>1276</v>
      </c>
      <c r="C366" s="1">
        <v>43368</v>
      </c>
      <c r="D366" s="1">
        <v>43374</v>
      </c>
      <c r="E366" t="str">
        <f>TEXT(salessheet[[#This Row],[Order Date]],"MMMM")</f>
        <v>September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t="s">
        <v>1283</v>
      </c>
      <c r="P366" t="s">
        <v>28</v>
      </c>
      <c r="Q366" t="str">
        <f>TRIM(salessheet[[#This Row],[Category]])</f>
        <v>Furniture</v>
      </c>
      <c r="R366" t="s">
        <v>61</v>
      </c>
      <c r="S366" t="s">
        <v>1284</v>
      </c>
      <c r="T366" s="2">
        <f>salessheet[[#This Row],[Sales]]-5</f>
        <v>42.12</v>
      </c>
      <c r="U366" s="2">
        <v>47.12</v>
      </c>
      <c r="V366" s="2">
        <f>salessheet[[#This Row],[Sales]]-salessheet[[#This Row],[Purchasing Cost]]</f>
        <v>5</v>
      </c>
    </row>
    <row r="367" spans="1:22" x14ac:dyDescent="0.35">
      <c r="A367">
        <v>366</v>
      </c>
      <c r="B367" t="s">
        <v>1285</v>
      </c>
      <c r="C367" s="1">
        <v>42271</v>
      </c>
      <c r="D367" s="1">
        <v>42276</v>
      </c>
      <c r="E367" t="str">
        <f>TEXT(salessheet[[#This Row],[Order Date]],"MMMM")</f>
        <v>September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t="s">
        <v>235</v>
      </c>
      <c r="P367" t="s">
        <v>42</v>
      </c>
      <c r="Q367" t="str">
        <f>TRIM(salessheet[[#This Row],[Category]])</f>
        <v>Office Supplies</v>
      </c>
      <c r="R367" t="s">
        <v>55</v>
      </c>
      <c r="S367" t="s">
        <v>236</v>
      </c>
      <c r="T367" s="2">
        <f>salessheet[[#This Row],[Sales]]-5</f>
        <v>206.96</v>
      </c>
      <c r="U367" s="2">
        <v>211.96</v>
      </c>
      <c r="V367" s="2">
        <f>salessheet[[#This Row],[Sales]]-salessheet[[#This Row],[Purchasing Cost]]</f>
        <v>5</v>
      </c>
    </row>
    <row r="368" spans="1:22" x14ac:dyDescent="0.35">
      <c r="A368">
        <v>367</v>
      </c>
      <c r="B368" t="s">
        <v>1288</v>
      </c>
      <c r="C368" s="1">
        <v>43029</v>
      </c>
      <c r="D368" s="1">
        <v>43029</v>
      </c>
      <c r="E368" t="str">
        <f>TEXT(salessheet[[#This Row],[Order Date]],"MMMM")</f>
        <v>October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t="s">
        <v>1293</v>
      </c>
      <c r="P368" t="s">
        <v>42</v>
      </c>
      <c r="Q368" t="str">
        <f>TRIM(salessheet[[#This Row],[Category]])</f>
        <v>Office Supplies</v>
      </c>
      <c r="R368" t="s">
        <v>71</v>
      </c>
      <c r="S368" t="s">
        <v>1294</v>
      </c>
      <c r="T368" s="2">
        <f>salessheet[[#This Row],[Sales]]-5</f>
        <v>18.2</v>
      </c>
      <c r="U368" s="2">
        <v>23.2</v>
      </c>
      <c r="V368" s="2">
        <f>salessheet[[#This Row],[Sales]]-salessheet[[#This Row],[Purchasing Cost]]</f>
        <v>5</v>
      </c>
    </row>
    <row r="369" spans="1:22" x14ac:dyDescent="0.35">
      <c r="A369">
        <v>368</v>
      </c>
      <c r="B369" t="s">
        <v>1288</v>
      </c>
      <c r="C369" s="1">
        <v>43029</v>
      </c>
      <c r="D369" s="1">
        <v>43029</v>
      </c>
      <c r="E369" t="str">
        <f>TEXT(salessheet[[#This Row],[Order Date]],"MMMM")</f>
        <v>October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t="s">
        <v>1295</v>
      </c>
      <c r="P369" t="s">
        <v>42</v>
      </c>
      <c r="Q369" t="str">
        <f>TRIM(salessheet[[#This Row],[Category]])</f>
        <v>Office Supplies</v>
      </c>
      <c r="R369" t="s">
        <v>575</v>
      </c>
      <c r="S369" t="s">
        <v>1296</v>
      </c>
      <c r="T369" s="2">
        <f>salessheet[[#This Row],[Sales]]-5</f>
        <v>2.3600000000000003</v>
      </c>
      <c r="U369" s="2">
        <v>7.36</v>
      </c>
      <c r="V369" s="2">
        <f>salessheet[[#This Row],[Sales]]-salessheet[[#This Row],[Purchasing Cost]]</f>
        <v>5</v>
      </c>
    </row>
    <row r="370" spans="1:22" x14ac:dyDescent="0.35">
      <c r="A370">
        <v>369</v>
      </c>
      <c r="B370" t="s">
        <v>1288</v>
      </c>
      <c r="C370" s="1">
        <v>43029</v>
      </c>
      <c r="D370" s="1">
        <v>43029</v>
      </c>
      <c r="E370" t="str">
        <f>TEXT(salessheet[[#This Row],[Order Date]],"MMMM")</f>
        <v>October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t="s">
        <v>1297</v>
      </c>
      <c r="P370" t="s">
        <v>42</v>
      </c>
      <c r="Q370" t="str">
        <f>TRIM(salessheet[[#This Row],[Category]])</f>
        <v>Office Supplies</v>
      </c>
      <c r="R370" t="s">
        <v>55</v>
      </c>
      <c r="S370" t="s">
        <v>1298</v>
      </c>
      <c r="T370" s="2">
        <f>salessheet[[#This Row],[Sales]]-5</f>
        <v>99.79</v>
      </c>
      <c r="U370" s="2">
        <v>104.79</v>
      </c>
      <c r="V370" s="2">
        <f>salessheet[[#This Row],[Sales]]-salessheet[[#This Row],[Purchasing Cost]]</f>
        <v>5</v>
      </c>
    </row>
    <row r="371" spans="1:22" x14ac:dyDescent="0.35">
      <c r="A371">
        <v>370</v>
      </c>
      <c r="B371" t="s">
        <v>1288</v>
      </c>
      <c r="C371" s="1">
        <v>43029</v>
      </c>
      <c r="D371" s="1">
        <v>43029</v>
      </c>
      <c r="E371" t="str">
        <f>TEXT(salessheet[[#This Row],[Order Date]],"MMMM")</f>
        <v>October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t="s">
        <v>197</v>
      </c>
      <c r="P371" t="s">
        <v>28</v>
      </c>
      <c r="Q371" t="str">
        <f>TRIM(salessheet[[#This Row],[Category]])</f>
        <v>Furniture</v>
      </c>
      <c r="R371" t="s">
        <v>29</v>
      </c>
      <c r="S371" t="s">
        <v>198</v>
      </c>
      <c r="T371" s="2">
        <f>salessheet[[#This Row],[Sales]]-5</f>
        <v>1038.92</v>
      </c>
      <c r="U371" s="2">
        <v>1043.92</v>
      </c>
      <c r="V371" s="2">
        <f>salessheet[[#This Row],[Sales]]-salessheet[[#This Row],[Purchasing Cost]]</f>
        <v>5</v>
      </c>
    </row>
    <row r="372" spans="1:22" x14ac:dyDescent="0.35">
      <c r="A372">
        <v>371</v>
      </c>
      <c r="B372" t="s">
        <v>1299</v>
      </c>
      <c r="C372" s="1">
        <v>43249</v>
      </c>
      <c r="D372" s="1">
        <v>43255</v>
      </c>
      <c r="E372" t="str">
        <f>TEXT(salessheet[[#This Row],[Order Date]],"MMMM")</f>
        <v>May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t="s">
        <v>1303</v>
      </c>
      <c r="P372" t="s">
        <v>42</v>
      </c>
      <c r="Q372" t="str">
        <f>TRIM(salessheet[[#This Row],[Category]])</f>
        <v>Office Supplies</v>
      </c>
      <c r="R372" t="s">
        <v>86</v>
      </c>
      <c r="S372" t="s">
        <v>1304</v>
      </c>
      <c r="T372" s="2">
        <f>salessheet[[#This Row],[Sales]]-5</f>
        <v>20.92</v>
      </c>
      <c r="U372" s="2">
        <v>25.92</v>
      </c>
      <c r="V372" s="2">
        <f>salessheet[[#This Row],[Sales]]-salessheet[[#This Row],[Purchasing Cost]]</f>
        <v>5</v>
      </c>
    </row>
    <row r="373" spans="1:22" x14ac:dyDescent="0.35">
      <c r="A373">
        <v>372</v>
      </c>
      <c r="B373" t="s">
        <v>1299</v>
      </c>
      <c r="C373" s="1">
        <v>43249</v>
      </c>
      <c r="D373" s="1">
        <v>43255</v>
      </c>
      <c r="E373" t="str">
        <f>TEXT(salessheet[[#This Row],[Order Date]],"MMMM")</f>
        <v>May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t="s">
        <v>1305</v>
      </c>
      <c r="P373" t="s">
        <v>42</v>
      </c>
      <c r="Q373" t="str">
        <f>TRIM(salessheet[[#This Row],[Category]])</f>
        <v>Office Supplies</v>
      </c>
      <c r="R373" t="s">
        <v>55</v>
      </c>
      <c r="S373" t="s">
        <v>1306</v>
      </c>
      <c r="T373" s="2">
        <f>salessheet[[#This Row],[Sales]]-5</f>
        <v>48.423999999999999</v>
      </c>
      <c r="U373" s="2">
        <v>53.423999999999999</v>
      </c>
      <c r="V373" s="2">
        <f>salessheet[[#This Row],[Sales]]-salessheet[[#This Row],[Purchasing Cost]]</f>
        <v>5</v>
      </c>
    </row>
    <row r="374" spans="1:22" x14ac:dyDescent="0.35">
      <c r="A374">
        <v>373</v>
      </c>
      <c r="B374" t="s">
        <v>1307</v>
      </c>
      <c r="C374" s="1">
        <v>42208</v>
      </c>
      <c r="D374" s="1">
        <v>42212</v>
      </c>
      <c r="E374" t="str">
        <f>TEXT(salessheet[[#This Row],[Order Date]],"MMMM")</f>
        <v>July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t="s">
        <v>1207</v>
      </c>
      <c r="P374" t="s">
        <v>42</v>
      </c>
      <c r="Q374" t="str">
        <f>TRIM(salessheet[[#This Row],[Category]])</f>
        <v>Office Supplies</v>
      </c>
      <c r="R374" t="s">
        <v>71</v>
      </c>
      <c r="S374" t="s">
        <v>1208</v>
      </c>
      <c r="T374" s="2">
        <f>salessheet[[#This Row],[Sales]]-5</f>
        <v>3.16</v>
      </c>
      <c r="U374" s="2">
        <v>8.16</v>
      </c>
      <c r="V374" s="2">
        <f>salessheet[[#This Row],[Sales]]-salessheet[[#This Row],[Purchasing Cost]]</f>
        <v>5</v>
      </c>
    </row>
    <row r="375" spans="1:22" x14ac:dyDescent="0.35">
      <c r="A375">
        <v>374</v>
      </c>
      <c r="B375" t="s">
        <v>1307</v>
      </c>
      <c r="C375" s="1">
        <v>42208</v>
      </c>
      <c r="D375" s="1">
        <v>42212</v>
      </c>
      <c r="E375" t="str">
        <f>TEXT(salessheet[[#This Row],[Order Date]],"MMMM")</f>
        <v>July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t="s">
        <v>1311</v>
      </c>
      <c r="P375" t="s">
        <v>67</v>
      </c>
      <c r="Q375" t="str">
        <f>TRIM(salessheet[[#This Row],[Category]])</f>
        <v>Technology</v>
      </c>
      <c r="R375" t="s">
        <v>157</v>
      </c>
      <c r="S375" t="s">
        <v>1312</v>
      </c>
      <c r="T375" s="2">
        <f>salessheet[[#This Row],[Sales]]-5</f>
        <v>1018.936</v>
      </c>
      <c r="U375" s="2">
        <v>1023.936</v>
      </c>
      <c r="V375" s="2">
        <f>salessheet[[#This Row],[Sales]]-salessheet[[#This Row],[Purchasing Cost]]</f>
        <v>5</v>
      </c>
    </row>
    <row r="376" spans="1:22" x14ac:dyDescent="0.35">
      <c r="A376">
        <v>375</v>
      </c>
      <c r="B376" t="s">
        <v>1307</v>
      </c>
      <c r="C376" s="1">
        <v>42208</v>
      </c>
      <c r="D376" s="1">
        <v>42212</v>
      </c>
      <c r="E376" t="str">
        <f>TEXT(salessheet[[#This Row],[Order Date]],"MMMM")</f>
        <v>July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t="s">
        <v>1313</v>
      </c>
      <c r="P376" t="s">
        <v>42</v>
      </c>
      <c r="Q376" t="str">
        <f>TRIM(salessheet[[#This Row],[Category]])</f>
        <v>Office Supplies</v>
      </c>
      <c r="R376" t="s">
        <v>64</v>
      </c>
      <c r="S376" t="s">
        <v>1314</v>
      </c>
      <c r="T376" s="2">
        <f>salessheet[[#This Row],[Sales]]-5</f>
        <v>4.24</v>
      </c>
      <c r="U376" s="2">
        <v>9.24</v>
      </c>
      <c r="V376" s="2">
        <f>salessheet[[#This Row],[Sales]]-salessheet[[#This Row],[Purchasing Cost]]</f>
        <v>5</v>
      </c>
    </row>
    <row r="377" spans="1:22" x14ac:dyDescent="0.35">
      <c r="A377">
        <v>376</v>
      </c>
      <c r="B377" t="s">
        <v>1307</v>
      </c>
      <c r="C377" s="1">
        <v>42208</v>
      </c>
      <c r="D377" s="1">
        <v>42212</v>
      </c>
      <c r="E377" t="str">
        <f>TEXT(salessheet[[#This Row],[Order Date]],"MMMM")</f>
        <v>July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t="s">
        <v>1315</v>
      </c>
      <c r="P377" t="s">
        <v>67</v>
      </c>
      <c r="Q377" t="str">
        <f>TRIM(salessheet[[#This Row],[Category]])</f>
        <v>Technology</v>
      </c>
      <c r="R377" t="s">
        <v>157</v>
      </c>
      <c r="S377" t="s">
        <v>1316</v>
      </c>
      <c r="T377" s="2">
        <f>salessheet[[#This Row],[Sales]]-5</f>
        <v>474.04</v>
      </c>
      <c r="U377" s="2">
        <v>479.04</v>
      </c>
      <c r="V377" s="2">
        <f>salessheet[[#This Row],[Sales]]-salessheet[[#This Row],[Purchasing Cost]]</f>
        <v>5</v>
      </c>
    </row>
    <row r="378" spans="1:22" x14ac:dyDescent="0.35">
      <c r="A378">
        <v>377</v>
      </c>
      <c r="B378" t="s">
        <v>1317</v>
      </c>
      <c r="C378" s="1">
        <v>43006</v>
      </c>
      <c r="D378" s="1">
        <v>43009</v>
      </c>
      <c r="E378" t="str">
        <f>TEXT(salessheet[[#This Row],[Order Date]],"MMMM")</f>
        <v>September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t="s">
        <v>1321</v>
      </c>
      <c r="P378" t="s">
        <v>42</v>
      </c>
      <c r="Q378" t="str">
        <f>TRIM(salessheet[[#This Row],[Category]])</f>
        <v>Office Supplies</v>
      </c>
      <c r="R378" t="s">
        <v>86</v>
      </c>
      <c r="S378" t="s">
        <v>1322</v>
      </c>
      <c r="T378" s="2">
        <f>salessheet[[#This Row],[Sales]]-5</f>
        <v>94.135999999999996</v>
      </c>
      <c r="U378" s="2">
        <v>99.135999999999996</v>
      </c>
      <c r="V378" s="2">
        <f>salessheet[[#This Row],[Sales]]-salessheet[[#This Row],[Purchasing Cost]]</f>
        <v>5</v>
      </c>
    </row>
    <row r="379" spans="1:22" x14ac:dyDescent="0.35">
      <c r="A379">
        <v>378</v>
      </c>
      <c r="B379" t="s">
        <v>1323</v>
      </c>
      <c r="C379" s="1">
        <v>43339</v>
      </c>
      <c r="D379" s="1">
        <v>43344</v>
      </c>
      <c r="E379" t="str">
        <f>TEXT(salessheet[[#This Row],[Order Date]],"MMMM")</f>
        <v>August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t="s">
        <v>1326</v>
      </c>
      <c r="P379" t="s">
        <v>28</v>
      </c>
      <c r="Q379" t="str">
        <f>TRIM(salessheet[[#This Row],[Category]])</f>
        <v>Furniture</v>
      </c>
      <c r="R379" t="s">
        <v>52</v>
      </c>
      <c r="S379" t="s">
        <v>1327</v>
      </c>
      <c r="T379" s="2">
        <f>salessheet[[#This Row],[Sales]]-5</f>
        <v>1483.424</v>
      </c>
      <c r="U379" s="2">
        <v>1488.424</v>
      </c>
      <c r="V379" s="2">
        <f>salessheet[[#This Row],[Sales]]-salessheet[[#This Row],[Purchasing Cost]]</f>
        <v>5</v>
      </c>
    </row>
    <row r="380" spans="1:22" x14ac:dyDescent="0.35">
      <c r="A380">
        <v>379</v>
      </c>
      <c r="B380" t="s">
        <v>1328</v>
      </c>
      <c r="C380" s="1">
        <v>42488</v>
      </c>
      <c r="D380" s="1">
        <v>42495</v>
      </c>
      <c r="E380" t="str">
        <f>TEXT(salessheet[[#This Row],[Order Date]],"MMMM")</f>
        <v>April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t="s">
        <v>1331</v>
      </c>
      <c r="P380" t="s">
        <v>42</v>
      </c>
      <c r="Q380" t="str">
        <f>TRIM(salessheet[[#This Row],[Category]])</f>
        <v>Office Supplies</v>
      </c>
      <c r="R380" t="s">
        <v>74</v>
      </c>
      <c r="S380" t="s">
        <v>1332</v>
      </c>
      <c r="T380" s="2">
        <f>salessheet[[#This Row],[Sales]]-5</f>
        <v>3.6519999999999992</v>
      </c>
      <c r="U380" s="2">
        <v>8.6519999999999992</v>
      </c>
      <c r="V380" s="2">
        <f>salessheet[[#This Row],[Sales]]-salessheet[[#This Row],[Purchasing Cost]]</f>
        <v>5</v>
      </c>
    </row>
    <row r="381" spans="1:22" x14ac:dyDescent="0.35">
      <c r="A381">
        <v>380</v>
      </c>
      <c r="B381" t="s">
        <v>1328</v>
      </c>
      <c r="C381" s="1">
        <v>42488</v>
      </c>
      <c r="D381" s="1">
        <v>42495</v>
      </c>
      <c r="E381" t="str">
        <f>TEXT(salessheet[[#This Row],[Order Date]],"MMMM")</f>
        <v>April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t="s">
        <v>1333</v>
      </c>
      <c r="P381" t="s">
        <v>42</v>
      </c>
      <c r="Q381" t="str">
        <f>TRIM(salessheet[[#This Row],[Category]])</f>
        <v>Office Supplies</v>
      </c>
      <c r="R381" t="s">
        <v>55</v>
      </c>
      <c r="S381" t="s">
        <v>1334</v>
      </c>
      <c r="T381" s="2">
        <f>salessheet[[#This Row],[Sales]]-5</f>
        <v>18.832000000000001</v>
      </c>
      <c r="U381" s="2">
        <v>23.832000000000001</v>
      </c>
      <c r="V381" s="2">
        <f>salessheet[[#This Row],[Sales]]-salessheet[[#This Row],[Purchasing Cost]]</f>
        <v>5</v>
      </c>
    </row>
    <row r="382" spans="1:22" x14ac:dyDescent="0.35">
      <c r="A382">
        <v>381</v>
      </c>
      <c r="B382" t="s">
        <v>1328</v>
      </c>
      <c r="C382" s="1">
        <v>42488</v>
      </c>
      <c r="D382" s="1">
        <v>42495</v>
      </c>
      <c r="E382" t="str">
        <f>TEXT(salessheet[[#This Row],[Order Date]],"MMMM")</f>
        <v>April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t="s">
        <v>1335</v>
      </c>
      <c r="P382" t="s">
        <v>42</v>
      </c>
      <c r="Q382" t="str">
        <f>TRIM(salessheet[[#This Row],[Category]])</f>
        <v>Office Supplies</v>
      </c>
      <c r="R382" t="s">
        <v>71</v>
      </c>
      <c r="S382" t="s">
        <v>1336</v>
      </c>
      <c r="T382" s="2">
        <f>salessheet[[#This Row],[Sales]]-5</f>
        <v>7.1760000000000002</v>
      </c>
      <c r="U382" s="2">
        <v>12.176</v>
      </c>
      <c r="V382" s="2">
        <f>salessheet[[#This Row],[Sales]]-salessheet[[#This Row],[Purchasing Cost]]</f>
        <v>5</v>
      </c>
    </row>
    <row r="383" spans="1:22" x14ac:dyDescent="0.35">
      <c r="A383">
        <v>382</v>
      </c>
      <c r="B383" t="s">
        <v>1337</v>
      </c>
      <c r="C383" s="1">
        <v>43036</v>
      </c>
      <c r="D383" s="1">
        <v>43037</v>
      </c>
      <c r="E383" t="str">
        <f>TEXT(salessheet[[#This Row],[Order Date]],"MMMM")</f>
        <v>October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t="s">
        <v>1340</v>
      </c>
      <c r="P383" t="s">
        <v>42</v>
      </c>
      <c r="Q383" t="str">
        <f>TRIM(salessheet[[#This Row],[Category]])</f>
        <v>Office Supplies</v>
      </c>
      <c r="R383" t="s">
        <v>86</v>
      </c>
      <c r="S383" t="s">
        <v>1341</v>
      </c>
      <c r="T383" s="2">
        <f>salessheet[[#This Row],[Sales]]-5</f>
        <v>45.96</v>
      </c>
      <c r="U383" s="2">
        <v>50.96</v>
      </c>
      <c r="V383" s="2">
        <f>salessheet[[#This Row],[Sales]]-salessheet[[#This Row],[Purchasing Cost]]</f>
        <v>5</v>
      </c>
    </row>
    <row r="384" spans="1:22" x14ac:dyDescent="0.35">
      <c r="A384">
        <v>383</v>
      </c>
      <c r="B384" t="s">
        <v>1337</v>
      </c>
      <c r="C384" s="1">
        <v>43036</v>
      </c>
      <c r="D384" s="1">
        <v>43037</v>
      </c>
      <c r="E384" t="str">
        <f>TEXT(salessheet[[#This Row],[Order Date]],"MMMM")</f>
        <v>October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t="s">
        <v>1342</v>
      </c>
      <c r="P384" t="s">
        <v>42</v>
      </c>
      <c r="Q384" t="str">
        <f>TRIM(salessheet[[#This Row],[Category]])</f>
        <v>Office Supplies</v>
      </c>
      <c r="R384" t="s">
        <v>71</v>
      </c>
      <c r="S384" t="s">
        <v>1343</v>
      </c>
      <c r="T384" s="2">
        <f>salessheet[[#This Row],[Sales]]-5</f>
        <v>44.536000000000001</v>
      </c>
      <c r="U384" s="2">
        <v>49.536000000000001</v>
      </c>
      <c r="V384" s="2">
        <f>salessheet[[#This Row],[Sales]]-salessheet[[#This Row],[Purchasing Cost]]</f>
        <v>5</v>
      </c>
    </row>
    <row r="385" spans="1:22" x14ac:dyDescent="0.35">
      <c r="A385">
        <v>384</v>
      </c>
      <c r="B385" t="s">
        <v>1344</v>
      </c>
      <c r="C385" s="1">
        <v>42547</v>
      </c>
      <c r="D385" s="1">
        <v>42550</v>
      </c>
      <c r="E385" t="str">
        <f>TEXT(salessheet[[#This Row],[Order Date]],"MMMM")</f>
        <v>June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t="s">
        <v>1347</v>
      </c>
      <c r="P385" t="s">
        <v>67</v>
      </c>
      <c r="Q385" t="str">
        <f>TRIM(salessheet[[#This Row],[Category]])</f>
        <v>Technology</v>
      </c>
      <c r="R385" t="s">
        <v>157</v>
      </c>
      <c r="S385" t="s">
        <v>1348</v>
      </c>
      <c r="T385" s="2">
        <f>salessheet[[#This Row],[Sales]]-5</f>
        <v>36.9</v>
      </c>
      <c r="U385" s="2">
        <v>41.9</v>
      </c>
      <c r="V385" s="2">
        <f>salessheet[[#This Row],[Sales]]-salessheet[[#This Row],[Purchasing Cost]]</f>
        <v>5</v>
      </c>
    </row>
    <row r="386" spans="1:22" x14ac:dyDescent="0.35">
      <c r="A386">
        <v>385</v>
      </c>
      <c r="B386" t="s">
        <v>1349</v>
      </c>
      <c r="C386" s="1">
        <v>42701</v>
      </c>
      <c r="D386" s="1">
        <v>42706</v>
      </c>
      <c r="E386" t="str">
        <f>TEXT(salessheet[[#This Row],[Order Date]],"MMMM")</f>
        <v>November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t="s">
        <v>1353</v>
      </c>
      <c r="P386" t="s">
        <v>28</v>
      </c>
      <c r="Q386" t="str">
        <f>TRIM(salessheet[[#This Row],[Category]])</f>
        <v>Furniture</v>
      </c>
      <c r="R386" t="s">
        <v>52</v>
      </c>
      <c r="S386" t="s">
        <v>1354</v>
      </c>
      <c r="T386" s="2">
        <f>salessheet[[#This Row],[Sales]]-5</f>
        <v>370.45749999999998</v>
      </c>
      <c r="U386" s="2">
        <v>375.45749999999998</v>
      </c>
      <c r="V386" s="2">
        <f>salessheet[[#This Row],[Sales]]-salessheet[[#This Row],[Purchasing Cost]]</f>
        <v>5</v>
      </c>
    </row>
    <row r="387" spans="1:22" x14ac:dyDescent="0.35">
      <c r="A387">
        <v>386</v>
      </c>
      <c r="B387" t="s">
        <v>1349</v>
      </c>
      <c r="C387" s="1">
        <v>42701</v>
      </c>
      <c r="D387" s="1">
        <v>42706</v>
      </c>
      <c r="E387" t="str">
        <f>TEXT(salessheet[[#This Row],[Order Date]],"MMMM")</f>
        <v>November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t="s">
        <v>1355</v>
      </c>
      <c r="P387" t="s">
        <v>67</v>
      </c>
      <c r="Q387" t="str">
        <f>TRIM(salessheet[[#This Row],[Category]])</f>
        <v>Technology</v>
      </c>
      <c r="R387" t="s">
        <v>157</v>
      </c>
      <c r="S387" t="s">
        <v>1356</v>
      </c>
      <c r="T387" s="2">
        <f>salessheet[[#This Row],[Sales]]-5</f>
        <v>78.975999999999999</v>
      </c>
      <c r="U387" s="2">
        <v>83.975999999999999</v>
      </c>
      <c r="V387" s="2">
        <f>salessheet[[#This Row],[Sales]]-salessheet[[#This Row],[Purchasing Cost]]</f>
        <v>5</v>
      </c>
    </row>
    <row r="388" spans="1:22" x14ac:dyDescent="0.35">
      <c r="A388">
        <v>387</v>
      </c>
      <c r="B388" t="s">
        <v>1357</v>
      </c>
      <c r="C388" s="1">
        <v>42441</v>
      </c>
      <c r="D388" s="1">
        <v>42711</v>
      </c>
      <c r="E388" t="str">
        <f>TEXT(salessheet[[#This Row],[Order Date]],"MMMM")</f>
        <v>March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t="s">
        <v>1360</v>
      </c>
      <c r="P388" t="s">
        <v>67</v>
      </c>
      <c r="Q388" t="str">
        <f>TRIM(salessheet[[#This Row],[Category]])</f>
        <v>Technology</v>
      </c>
      <c r="R388" t="s">
        <v>680</v>
      </c>
      <c r="S388" t="s">
        <v>1361</v>
      </c>
      <c r="T388" s="2">
        <f>salessheet[[#This Row],[Sales]]-5</f>
        <v>477.34</v>
      </c>
      <c r="U388" s="2">
        <v>482.34</v>
      </c>
      <c r="V388" s="2">
        <f>salessheet[[#This Row],[Sales]]-salessheet[[#This Row],[Purchasing Cost]]</f>
        <v>5</v>
      </c>
    </row>
    <row r="389" spans="1:22" x14ac:dyDescent="0.35">
      <c r="A389">
        <v>388</v>
      </c>
      <c r="B389" t="s">
        <v>1357</v>
      </c>
      <c r="C389" s="1">
        <v>42441</v>
      </c>
      <c r="D389" s="1">
        <v>42711</v>
      </c>
      <c r="E389" t="str">
        <f>TEXT(salessheet[[#This Row],[Order Date]],"MMMM")</f>
        <v>March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t="s">
        <v>1362</v>
      </c>
      <c r="P389" t="s">
        <v>28</v>
      </c>
      <c r="Q389" t="str">
        <f>TRIM(salessheet[[#This Row],[Category]])</f>
        <v>Furniture</v>
      </c>
      <c r="R389" t="s">
        <v>61</v>
      </c>
      <c r="S389" t="s">
        <v>1363</v>
      </c>
      <c r="T389" s="2">
        <f>salessheet[[#This Row],[Sales]]-5</f>
        <v>-2.04</v>
      </c>
      <c r="U389" s="2">
        <v>2.96</v>
      </c>
      <c r="V389" s="2">
        <f>salessheet[[#This Row],[Sales]]-salessheet[[#This Row],[Purchasing Cost]]</f>
        <v>5</v>
      </c>
    </row>
    <row r="390" spans="1:22" x14ac:dyDescent="0.35">
      <c r="A390">
        <v>389</v>
      </c>
      <c r="B390" t="s">
        <v>1364</v>
      </c>
      <c r="C390" s="1">
        <v>42332</v>
      </c>
      <c r="D390" s="1">
        <v>42334</v>
      </c>
      <c r="E390" t="str">
        <f>TEXT(salessheet[[#This Row],[Order Date]],"MMMM")</f>
        <v>November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t="s">
        <v>1367</v>
      </c>
      <c r="P390" t="s">
        <v>42</v>
      </c>
      <c r="Q390" t="str">
        <f>TRIM(salessheet[[#This Row],[Category]])</f>
        <v>Office Supplies</v>
      </c>
      <c r="R390" t="s">
        <v>64</v>
      </c>
      <c r="S390" t="s">
        <v>1368</v>
      </c>
      <c r="T390" s="2">
        <f>salessheet[[#This Row],[Sales]]-5</f>
        <v>-2.3759999999999999</v>
      </c>
      <c r="U390" s="2">
        <v>2.6240000000000001</v>
      </c>
      <c r="V390" s="2">
        <f>salessheet[[#This Row],[Sales]]-salessheet[[#This Row],[Purchasing Cost]]</f>
        <v>5</v>
      </c>
    </row>
    <row r="391" spans="1:22" x14ac:dyDescent="0.35">
      <c r="A391">
        <v>390</v>
      </c>
      <c r="B391" t="s">
        <v>1369</v>
      </c>
      <c r="C391" s="1">
        <v>43416</v>
      </c>
      <c r="D391" s="1">
        <v>43449</v>
      </c>
      <c r="E391" t="str">
        <f>TEXT(salessheet[[#This Row],[Order Date]],"MMMM")</f>
        <v>November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t="s">
        <v>1372</v>
      </c>
      <c r="P391" t="s">
        <v>42</v>
      </c>
      <c r="Q391" t="str">
        <f>TRIM(salessheet[[#This Row],[Category]])</f>
        <v>Office Supplies</v>
      </c>
      <c r="R391" t="s">
        <v>71</v>
      </c>
      <c r="S391" t="s">
        <v>1373</v>
      </c>
      <c r="T391" s="2">
        <f>salessheet[[#This Row],[Sales]]-5</f>
        <v>18.36</v>
      </c>
      <c r="U391" s="2">
        <v>23.36</v>
      </c>
      <c r="V391" s="2">
        <f>salessheet[[#This Row],[Sales]]-salessheet[[#This Row],[Purchasing Cost]]</f>
        <v>5</v>
      </c>
    </row>
    <row r="392" spans="1:22" x14ac:dyDescent="0.35">
      <c r="A392">
        <v>391</v>
      </c>
      <c r="B392" t="s">
        <v>1369</v>
      </c>
      <c r="C392" s="1">
        <v>43416</v>
      </c>
      <c r="D392" s="1">
        <v>43449</v>
      </c>
      <c r="E392" t="str">
        <f>TEXT(salessheet[[#This Row],[Order Date]],"MMMM")</f>
        <v>November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t="s">
        <v>386</v>
      </c>
      <c r="P392" t="s">
        <v>67</v>
      </c>
      <c r="Q392" t="str">
        <f>TRIM(salessheet[[#This Row],[Category]])</f>
        <v>Technology</v>
      </c>
      <c r="R392" t="s">
        <v>157</v>
      </c>
      <c r="S392" t="s">
        <v>387</v>
      </c>
      <c r="T392" s="2">
        <f>salessheet[[#This Row],[Sales]]-5</f>
        <v>34.979999999999997</v>
      </c>
      <c r="U392" s="2">
        <v>39.979999999999997</v>
      </c>
      <c r="V392" s="2">
        <f>salessheet[[#This Row],[Sales]]-salessheet[[#This Row],[Purchasing Cost]]</f>
        <v>5</v>
      </c>
    </row>
    <row r="393" spans="1:22" x14ac:dyDescent="0.35">
      <c r="A393">
        <v>392</v>
      </c>
      <c r="B393" t="s">
        <v>1374</v>
      </c>
      <c r="C393" s="1">
        <v>42268</v>
      </c>
      <c r="D393" s="1">
        <v>42270</v>
      </c>
      <c r="E393" t="str">
        <f>TEXT(salessheet[[#This Row],[Order Date]],"MMMM")</f>
        <v>September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t="s">
        <v>1378</v>
      </c>
      <c r="P393" t="s">
        <v>67</v>
      </c>
      <c r="Q393" t="str">
        <f>TRIM(salessheet[[#This Row],[Category]])</f>
        <v>Technology</v>
      </c>
      <c r="R393" t="s">
        <v>68</v>
      </c>
      <c r="S393" t="s">
        <v>1379</v>
      </c>
      <c r="T393" s="2">
        <f>salessheet[[#This Row],[Sales]]-5</f>
        <v>241.38399999999999</v>
      </c>
      <c r="U393" s="2">
        <v>246.38399999999999</v>
      </c>
      <c r="V393" s="2">
        <f>salessheet[[#This Row],[Sales]]-salessheet[[#This Row],[Purchasing Cost]]</f>
        <v>5</v>
      </c>
    </row>
    <row r="394" spans="1:22" x14ac:dyDescent="0.35">
      <c r="A394">
        <v>393</v>
      </c>
      <c r="B394" t="s">
        <v>1374</v>
      </c>
      <c r="C394" s="1">
        <v>42268</v>
      </c>
      <c r="D394" s="1">
        <v>42270</v>
      </c>
      <c r="E394" t="str">
        <f>TEXT(salessheet[[#This Row],[Order Date]],"MMMM")</f>
        <v>September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t="s">
        <v>1380</v>
      </c>
      <c r="P394" t="s">
        <v>67</v>
      </c>
      <c r="Q394" t="str">
        <f>TRIM(salessheet[[#This Row],[Category]])</f>
        <v>Technology</v>
      </c>
      <c r="R394" t="s">
        <v>1215</v>
      </c>
      <c r="S394" t="s">
        <v>1381</v>
      </c>
      <c r="T394" s="2">
        <f>salessheet[[#This Row],[Sales]]-5</f>
        <v>1794.97</v>
      </c>
      <c r="U394" s="2">
        <v>1799.97</v>
      </c>
      <c r="V394" s="2">
        <f>salessheet[[#This Row],[Sales]]-salessheet[[#This Row],[Purchasing Cost]]</f>
        <v>5</v>
      </c>
    </row>
    <row r="395" spans="1:22" x14ac:dyDescent="0.35">
      <c r="A395">
        <v>394</v>
      </c>
      <c r="B395" t="s">
        <v>1382</v>
      </c>
      <c r="C395" s="1">
        <v>42191</v>
      </c>
      <c r="D395" s="1">
        <v>42165</v>
      </c>
      <c r="E395" t="str">
        <f>TEXT(salessheet[[#This Row],[Order Date]],"MMMM")</f>
        <v>July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t="s">
        <v>1386</v>
      </c>
      <c r="P395" t="s">
        <v>42</v>
      </c>
      <c r="Q395" t="str">
        <f>TRIM(salessheet[[#This Row],[Category]])</f>
        <v>Office Supplies</v>
      </c>
      <c r="R395" t="s">
        <v>71</v>
      </c>
      <c r="S395" t="s">
        <v>1387</v>
      </c>
      <c r="T395" s="2">
        <f>salessheet[[#This Row],[Sales]]-5</f>
        <v>7.4619999999999997</v>
      </c>
      <c r="U395" s="2">
        <v>12.462</v>
      </c>
      <c r="V395" s="2">
        <f>salessheet[[#This Row],[Sales]]-salessheet[[#This Row],[Purchasing Cost]]</f>
        <v>5</v>
      </c>
    </row>
    <row r="396" spans="1:22" x14ac:dyDescent="0.35">
      <c r="A396">
        <v>395</v>
      </c>
      <c r="B396" t="s">
        <v>1388</v>
      </c>
      <c r="C396" s="1">
        <v>43281</v>
      </c>
      <c r="D396" s="1">
        <v>43286</v>
      </c>
      <c r="E396" t="str">
        <f>TEXT(salessheet[[#This Row],[Order Date]],"MMMM")</f>
        <v>June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t="s">
        <v>1393</v>
      </c>
      <c r="P396" t="s">
        <v>42</v>
      </c>
      <c r="Q396" t="str">
        <f>TRIM(salessheet[[#This Row],[Category]])</f>
        <v>Office Supplies</v>
      </c>
      <c r="R396" t="s">
        <v>71</v>
      </c>
      <c r="S396" t="s">
        <v>1394</v>
      </c>
      <c r="T396" s="2">
        <f>salessheet[[#This Row],[Sales]]-5</f>
        <v>70.792000000000002</v>
      </c>
      <c r="U396" s="2">
        <v>75.792000000000002</v>
      </c>
      <c r="V396" s="2">
        <f>salessheet[[#This Row],[Sales]]-salessheet[[#This Row],[Purchasing Cost]]</f>
        <v>5</v>
      </c>
    </row>
    <row r="397" spans="1:22" x14ac:dyDescent="0.35">
      <c r="A397">
        <v>396</v>
      </c>
      <c r="B397" t="s">
        <v>1395</v>
      </c>
      <c r="C397" s="1">
        <v>43390</v>
      </c>
      <c r="D397" s="1">
        <v>43392</v>
      </c>
      <c r="E397" t="str">
        <f>TEXT(salessheet[[#This Row],[Order Date]],"MMMM")</f>
        <v>October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t="s">
        <v>1400</v>
      </c>
      <c r="P397" t="s">
        <v>42</v>
      </c>
      <c r="Q397" t="str">
        <f>TRIM(salessheet[[#This Row],[Category]])</f>
        <v>Office Supplies</v>
      </c>
      <c r="R397" t="s">
        <v>55</v>
      </c>
      <c r="S397" t="s">
        <v>1401</v>
      </c>
      <c r="T397" s="2">
        <f>salessheet[[#This Row],[Sales]]-5</f>
        <v>44.96</v>
      </c>
      <c r="U397" s="2">
        <v>49.96</v>
      </c>
      <c r="V397" s="2">
        <f>salessheet[[#This Row],[Sales]]-salessheet[[#This Row],[Purchasing Cost]]</f>
        <v>5</v>
      </c>
    </row>
    <row r="398" spans="1:22" x14ac:dyDescent="0.35">
      <c r="A398">
        <v>397</v>
      </c>
      <c r="B398" t="s">
        <v>1395</v>
      </c>
      <c r="C398" s="1">
        <v>43390</v>
      </c>
      <c r="D398" s="1">
        <v>43392</v>
      </c>
      <c r="E398" t="str">
        <f>TEXT(salessheet[[#This Row],[Order Date]],"MMMM")</f>
        <v>October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t="s">
        <v>1402</v>
      </c>
      <c r="P398" t="s">
        <v>42</v>
      </c>
      <c r="Q398" t="str">
        <f>TRIM(salessheet[[#This Row],[Category]])</f>
        <v>Office Supplies</v>
      </c>
      <c r="R398" t="s">
        <v>86</v>
      </c>
      <c r="S398" t="s">
        <v>1403</v>
      </c>
      <c r="T398" s="2">
        <f>salessheet[[#This Row],[Sales]]-5</f>
        <v>7.9600000000000009</v>
      </c>
      <c r="U398" s="2">
        <v>12.96</v>
      </c>
      <c r="V398" s="2">
        <f>salessheet[[#This Row],[Sales]]-salessheet[[#This Row],[Purchasing Cost]]</f>
        <v>5</v>
      </c>
    </row>
    <row r="399" spans="1:22" x14ac:dyDescent="0.35">
      <c r="A399">
        <v>398</v>
      </c>
      <c r="B399" t="s">
        <v>1404</v>
      </c>
      <c r="C399" s="1">
        <v>42674</v>
      </c>
      <c r="D399" s="1">
        <v>42678</v>
      </c>
      <c r="E399" t="str">
        <f>TEXT(salessheet[[#This Row],[Order Date]],"MMMM")</f>
        <v>October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t="s">
        <v>1405</v>
      </c>
      <c r="P399" t="s">
        <v>42</v>
      </c>
      <c r="Q399" t="str">
        <f>TRIM(salessheet[[#This Row],[Category]])</f>
        <v>Office Supplies</v>
      </c>
      <c r="R399" t="s">
        <v>575</v>
      </c>
      <c r="S399" t="s">
        <v>1406</v>
      </c>
      <c r="T399" s="2">
        <f>salessheet[[#This Row],[Sales]]-5</f>
        <v>65.12</v>
      </c>
      <c r="U399" s="2">
        <v>70.12</v>
      </c>
      <c r="V399" s="2">
        <f>salessheet[[#This Row],[Sales]]-salessheet[[#This Row],[Purchasing Cost]]</f>
        <v>5</v>
      </c>
    </row>
    <row r="400" spans="1:22" x14ac:dyDescent="0.35">
      <c r="A400">
        <v>399</v>
      </c>
      <c r="B400" t="s">
        <v>1407</v>
      </c>
      <c r="C400" s="1">
        <v>42956</v>
      </c>
      <c r="D400" s="1">
        <v>42988</v>
      </c>
      <c r="E400" t="str">
        <f>TEXT(salessheet[[#This Row],[Order Date]],"MMMM")</f>
        <v>August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t="s">
        <v>1410</v>
      </c>
      <c r="P400" t="s">
        <v>42</v>
      </c>
      <c r="Q400" t="str">
        <f>TRIM(salessheet[[#This Row],[Category]])</f>
        <v>Office Supplies</v>
      </c>
      <c r="R400" t="s">
        <v>55</v>
      </c>
      <c r="S400" t="s">
        <v>1411</v>
      </c>
      <c r="T400" s="2">
        <f>salessheet[[#This Row],[Sales]]-5</f>
        <v>30.951999999999998</v>
      </c>
      <c r="U400" s="2">
        <v>35.951999999999998</v>
      </c>
      <c r="V400" s="2">
        <f>salessheet[[#This Row],[Sales]]-salessheet[[#This Row],[Purchasing Cost]]</f>
        <v>5</v>
      </c>
    </row>
    <row r="401" spans="1:22" x14ac:dyDescent="0.35">
      <c r="A401">
        <v>400</v>
      </c>
      <c r="B401" t="s">
        <v>1407</v>
      </c>
      <c r="C401" s="1">
        <v>42956</v>
      </c>
      <c r="D401" s="1">
        <v>42988</v>
      </c>
      <c r="E401" t="str">
        <f>TEXT(salessheet[[#This Row],[Order Date]],"MMMM")</f>
        <v>August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t="s">
        <v>162</v>
      </c>
      <c r="P401" t="s">
        <v>28</v>
      </c>
      <c r="Q401" t="str">
        <f>TRIM(salessheet[[#This Row],[Category]])</f>
        <v>Furniture</v>
      </c>
      <c r="R401" t="s">
        <v>29</v>
      </c>
      <c r="S401" t="s">
        <v>163</v>
      </c>
      <c r="T401" s="2">
        <f>salessheet[[#This Row],[Sales]]-5</f>
        <v>2391.2656000000002</v>
      </c>
      <c r="U401" s="2">
        <v>2396.2656000000002</v>
      </c>
      <c r="V401" s="2">
        <f>salessheet[[#This Row],[Sales]]-salessheet[[#This Row],[Purchasing Cost]]</f>
        <v>5</v>
      </c>
    </row>
    <row r="402" spans="1:22" x14ac:dyDescent="0.35">
      <c r="A402">
        <v>401</v>
      </c>
      <c r="B402" t="s">
        <v>1407</v>
      </c>
      <c r="C402" s="1">
        <v>42956</v>
      </c>
      <c r="D402" s="1">
        <v>42988</v>
      </c>
      <c r="E402" t="str">
        <f>TEXT(salessheet[[#This Row],[Order Date]],"MMMM")</f>
        <v>August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t="s">
        <v>1412</v>
      </c>
      <c r="P402" t="s">
        <v>42</v>
      </c>
      <c r="Q402" t="str">
        <f>TRIM(salessheet[[#This Row],[Category]])</f>
        <v>Office Supplies</v>
      </c>
      <c r="R402" t="s">
        <v>55</v>
      </c>
      <c r="S402" t="s">
        <v>1413</v>
      </c>
      <c r="T402" s="2">
        <f>salessheet[[#This Row],[Sales]]-5</f>
        <v>126.136</v>
      </c>
      <c r="U402" s="2">
        <v>131.136</v>
      </c>
      <c r="V402" s="2">
        <f>salessheet[[#This Row],[Sales]]-salessheet[[#This Row],[Purchasing Cost]]</f>
        <v>5</v>
      </c>
    </row>
    <row r="403" spans="1:22" x14ac:dyDescent="0.35">
      <c r="A403">
        <v>402</v>
      </c>
      <c r="B403" t="s">
        <v>1407</v>
      </c>
      <c r="C403" s="1">
        <v>42956</v>
      </c>
      <c r="D403" s="1">
        <v>42988</v>
      </c>
      <c r="E403" t="str">
        <f>TEXT(salessheet[[#This Row],[Order Date]],"MMMM")</f>
        <v>August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t="s">
        <v>1414</v>
      </c>
      <c r="P403" t="s">
        <v>67</v>
      </c>
      <c r="Q403" t="str">
        <f>TRIM(salessheet[[#This Row],[Category]])</f>
        <v>Technology</v>
      </c>
      <c r="R403" t="s">
        <v>157</v>
      </c>
      <c r="S403" t="s">
        <v>1415</v>
      </c>
      <c r="T403" s="2">
        <f>salessheet[[#This Row],[Sales]]-5</f>
        <v>52.584000000000003</v>
      </c>
      <c r="U403" s="2">
        <v>57.584000000000003</v>
      </c>
      <c r="V403" s="2">
        <f>salessheet[[#This Row],[Sales]]-salessheet[[#This Row],[Purchasing Cost]]</f>
        <v>5</v>
      </c>
    </row>
    <row r="404" spans="1:22" x14ac:dyDescent="0.35">
      <c r="A404">
        <v>403</v>
      </c>
      <c r="B404" t="s">
        <v>1416</v>
      </c>
      <c r="C404" s="1">
        <v>42362</v>
      </c>
      <c r="D404" s="1">
        <v>42364</v>
      </c>
      <c r="E404" t="str">
        <f>TEXT(salessheet[[#This Row],[Order Date]],"MMMM")</f>
        <v>December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t="s">
        <v>1420</v>
      </c>
      <c r="P404" t="s">
        <v>42</v>
      </c>
      <c r="Q404" t="str">
        <f>TRIM(salessheet[[#This Row],[Category]])</f>
        <v>Office Supplies</v>
      </c>
      <c r="R404" t="s">
        <v>86</v>
      </c>
      <c r="S404" t="s">
        <v>1421</v>
      </c>
      <c r="T404" s="2">
        <f>salessheet[[#This Row],[Sales]]-5</f>
        <v>4.5679999999999996</v>
      </c>
      <c r="U404" s="2">
        <v>9.5679999999999996</v>
      </c>
      <c r="V404" s="2">
        <f>salessheet[[#This Row],[Sales]]-salessheet[[#This Row],[Purchasing Cost]]</f>
        <v>5</v>
      </c>
    </row>
    <row r="405" spans="1:22" x14ac:dyDescent="0.35">
      <c r="A405">
        <v>404</v>
      </c>
      <c r="B405" t="s">
        <v>1422</v>
      </c>
      <c r="C405" s="1">
        <v>42110</v>
      </c>
      <c r="D405" s="1">
        <v>42114</v>
      </c>
      <c r="E405" t="str">
        <f>TEXT(salessheet[[#This Row],[Order Date]],"MMMM")</f>
        <v>April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t="s">
        <v>1423</v>
      </c>
      <c r="P405" t="s">
        <v>42</v>
      </c>
      <c r="Q405" t="str">
        <f>TRIM(salessheet[[#This Row],[Category]])</f>
        <v>Office Supplies</v>
      </c>
      <c r="R405" t="s">
        <v>64</v>
      </c>
      <c r="S405" t="s">
        <v>1424</v>
      </c>
      <c r="T405" s="2">
        <f>salessheet[[#This Row],[Sales]]-5</f>
        <v>34.072000000000003</v>
      </c>
      <c r="U405" s="2">
        <v>39.072000000000003</v>
      </c>
      <c r="V405" s="2">
        <f>salessheet[[#This Row],[Sales]]-salessheet[[#This Row],[Purchasing Cost]]</f>
        <v>5</v>
      </c>
    </row>
    <row r="406" spans="1:22" x14ac:dyDescent="0.35">
      <c r="A406">
        <v>405</v>
      </c>
      <c r="B406" t="s">
        <v>1425</v>
      </c>
      <c r="C406" s="1">
        <v>43458</v>
      </c>
      <c r="D406" s="1">
        <v>43463</v>
      </c>
      <c r="E406" t="str">
        <f>TEXT(salessheet[[#This Row],[Order Date]],"MMMM")</f>
        <v>December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t="s">
        <v>1428</v>
      </c>
      <c r="P406" t="s">
        <v>42</v>
      </c>
      <c r="Q406" t="str">
        <f>TRIM(salessheet[[#This Row],[Category]])</f>
        <v>Office Supplies</v>
      </c>
      <c r="R406" t="s">
        <v>74</v>
      </c>
      <c r="S406" t="s">
        <v>1429</v>
      </c>
      <c r="T406" s="2">
        <f>salessheet[[#This Row],[Sales]]-5</f>
        <v>30.909999999999997</v>
      </c>
      <c r="U406" s="2">
        <v>35.909999999999997</v>
      </c>
      <c r="V406" s="2">
        <f>salessheet[[#This Row],[Sales]]-salessheet[[#This Row],[Purchasing Cost]]</f>
        <v>5</v>
      </c>
    </row>
    <row r="407" spans="1:22" x14ac:dyDescent="0.35">
      <c r="A407">
        <v>406</v>
      </c>
      <c r="B407" t="s">
        <v>1430</v>
      </c>
      <c r="C407" s="1">
        <v>43324</v>
      </c>
      <c r="D407" s="1">
        <v>43446</v>
      </c>
      <c r="E407" t="str">
        <f>TEXT(salessheet[[#This Row],[Order Date]],"MMMM")</f>
        <v>August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t="s">
        <v>1414</v>
      </c>
      <c r="P407" t="s">
        <v>67</v>
      </c>
      <c r="Q407" t="str">
        <f>TRIM(salessheet[[#This Row],[Category]])</f>
        <v>Technology</v>
      </c>
      <c r="R407" t="s">
        <v>157</v>
      </c>
      <c r="S407" t="s">
        <v>1415</v>
      </c>
      <c r="T407" s="2">
        <f>salessheet[[#This Row],[Sales]]-5</f>
        <v>174.95</v>
      </c>
      <c r="U407" s="2">
        <v>179.95</v>
      </c>
      <c r="V407" s="2">
        <f>salessheet[[#This Row],[Sales]]-salessheet[[#This Row],[Purchasing Cost]]</f>
        <v>5</v>
      </c>
    </row>
    <row r="408" spans="1:22" x14ac:dyDescent="0.35">
      <c r="A408">
        <v>407</v>
      </c>
      <c r="B408" t="s">
        <v>1430</v>
      </c>
      <c r="C408" s="1">
        <v>43324</v>
      </c>
      <c r="D408" s="1">
        <v>43446</v>
      </c>
      <c r="E408" t="str">
        <f>TEXT(salessheet[[#This Row],[Order Date]],"MMMM")</f>
        <v>August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t="s">
        <v>1433</v>
      </c>
      <c r="P408" t="s">
        <v>67</v>
      </c>
      <c r="Q408" t="str">
        <f>TRIM(salessheet[[#This Row],[Category]])</f>
        <v>Technology</v>
      </c>
      <c r="R408" t="s">
        <v>1215</v>
      </c>
      <c r="S408" t="s">
        <v>1434</v>
      </c>
      <c r="T408" s="2">
        <f>salessheet[[#This Row],[Sales]]-5</f>
        <v>1194.9760000000001</v>
      </c>
      <c r="U408" s="2">
        <v>1199.9760000000001</v>
      </c>
      <c r="V408" s="2">
        <f>salessheet[[#This Row],[Sales]]-salessheet[[#This Row],[Purchasing Cost]]</f>
        <v>5</v>
      </c>
    </row>
    <row r="409" spans="1:22" x14ac:dyDescent="0.35">
      <c r="A409">
        <v>408</v>
      </c>
      <c r="B409" t="s">
        <v>1430</v>
      </c>
      <c r="C409" s="1">
        <v>43324</v>
      </c>
      <c r="D409" s="1">
        <v>43446</v>
      </c>
      <c r="E409" t="str">
        <f>TEXT(salessheet[[#This Row],[Order Date]],"MMMM")</f>
        <v>August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t="s">
        <v>1435</v>
      </c>
      <c r="P409" t="s">
        <v>42</v>
      </c>
      <c r="Q409" t="str">
        <f>TRIM(salessheet[[#This Row],[Category]])</f>
        <v>Office Supplies</v>
      </c>
      <c r="R409" t="s">
        <v>86</v>
      </c>
      <c r="S409" t="s">
        <v>1436</v>
      </c>
      <c r="T409" s="2">
        <f>salessheet[[#This Row],[Sales]]-5</f>
        <v>22.15</v>
      </c>
      <c r="U409" s="2">
        <v>27.15</v>
      </c>
      <c r="V409" s="2">
        <f>salessheet[[#This Row],[Sales]]-salessheet[[#This Row],[Purchasing Cost]]</f>
        <v>5</v>
      </c>
    </row>
    <row r="410" spans="1:22" x14ac:dyDescent="0.35">
      <c r="A410">
        <v>409</v>
      </c>
      <c r="B410" t="s">
        <v>1430</v>
      </c>
      <c r="C410" s="1">
        <v>43324</v>
      </c>
      <c r="D410" s="1">
        <v>43446</v>
      </c>
      <c r="E410" t="str">
        <f>TEXT(salessheet[[#This Row],[Order Date]],"MMMM")</f>
        <v>August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t="s">
        <v>1437</v>
      </c>
      <c r="P410" t="s">
        <v>28</v>
      </c>
      <c r="Q410" t="str">
        <f>TRIM(salessheet[[#This Row],[Category]])</f>
        <v>Furniture</v>
      </c>
      <c r="R410" t="s">
        <v>52</v>
      </c>
      <c r="S410" t="s">
        <v>1438</v>
      </c>
      <c r="T410" s="2">
        <f>salessheet[[#This Row],[Sales]]-5</f>
        <v>999.024</v>
      </c>
      <c r="U410" s="2">
        <v>1004.024</v>
      </c>
      <c r="V410" s="2">
        <f>salessheet[[#This Row],[Sales]]-salessheet[[#This Row],[Purchasing Cost]]</f>
        <v>5</v>
      </c>
    </row>
    <row r="411" spans="1:22" x14ac:dyDescent="0.35">
      <c r="A411">
        <v>410</v>
      </c>
      <c r="B411" t="s">
        <v>1430</v>
      </c>
      <c r="C411" s="1">
        <v>43324</v>
      </c>
      <c r="D411" s="1">
        <v>43446</v>
      </c>
      <c r="E411" t="str">
        <f>TEXT(salessheet[[#This Row],[Order Date]],"MMMM")</f>
        <v>August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t="s">
        <v>1439</v>
      </c>
      <c r="P411" t="s">
        <v>42</v>
      </c>
      <c r="Q411" t="str">
        <f>TRIM(salessheet[[#This Row],[Category]])</f>
        <v>Office Supplies</v>
      </c>
      <c r="R411" t="s">
        <v>86</v>
      </c>
      <c r="S411" t="s">
        <v>1440</v>
      </c>
      <c r="T411" s="2">
        <f>salessheet[[#This Row],[Sales]]-5</f>
        <v>4.68</v>
      </c>
      <c r="U411" s="2">
        <v>9.68</v>
      </c>
      <c r="V411" s="2">
        <f>salessheet[[#This Row],[Sales]]-salessheet[[#This Row],[Purchasing Cost]]</f>
        <v>5</v>
      </c>
    </row>
    <row r="412" spans="1:22" x14ac:dyDescent="0.35">
      <c r="A412">
        <v>411</v>
      </c>
      <c r="B412" t="s">
        <v>1430</v>
      </c>
      <c r="C412" s="1">
        <v>43324</v>
      </c>
      <c r="D412" s="1">
        <v>43446</v>
      </c>
      <c r="E412" t="str">
        <f>TEXT(salessheet[[#This Row],[Order Date]],"MMMM")</f>
        <v>August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t="s">
        <v>1441</v>
      </c>
      <c r="P412" t="s">
        <v>42</v>
      </c>
      <c r="Q412" t="str">
        <f>TRIM(salessheet[[#This Row],[Category]])</f>
        <v>Office Supplies</v>
      </c>
      <c r="R412" t="s">
        <v>43</v>
      </c>
      <c r="S412" t="s">
        <v>1442</v>
      </c>
      <c r="T412" s="2">
        <f>salessheet[[#This Row],[Sales]]-5</f>
        <v>23.35</v>
      </c>
      <c r="U412" s="2">
        <v>28.35</v>
      </c>
      <c r="V412" s="2">
        <f>salessheet[[#This Row],[Sales]]-salessheet[[#This Row],[Purchasing Cost]]</f>
        <v>5</v>
      </c>
    </row>
    <row r="413" spans="1:22" x14ac:dyDescent="0.35">
      <c r="A413">
        <v>412</v>
      </c>
      <c r="B413" t="s">
        <v>1430</v>
      </c>
      <c r="C413" s="1">
        <v>43324</v>
      </c>
      <c r="D413" s="1">
        <v>43446</v>
      </c>
      <c r="E413" t="str">
        <f>TEXT(salessheet[[#This Row],[Order Date]],"MMMM")</f>
        <v>August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t="s">
        <v>1250</v>
      </c>
      <c r="P413" t="s">
        <v>42</v>
      </c>
      <c r="Q413" t="str">
        <f>TRIM(salessheet[[#This Row],[Category]])</f>
        <v>Office Supplies</v>
      </c>
      <c r="R413" t="s">
        <v>86</v>
      </c>
      <c r="S413" t="s">
        <v>1443</v>
      </c>
      <c r="T413" s="2">
        <f>salessheet[[#This Row],[Sales]]-5</f>
        <v>50.98</v>
      </c>
      <c r="U413" s="2">
        <v>55.98</v>
      </c>
      <c r="V413" s="2">
        <f>salessheet[[#This Row],[Sales]]-salessheet[[#This Row],[Purchasing Cost]]</f>
        <v>5</v>
      </c>
    </row>
    <row r="414" spans="1:22" x14ac:dyDescent="0.35">
      <c r="A414">
        <v>413</v>
      </c>
      <c r="B414" t="s">
        <v>1430</v>
      </c>
      <c r="C414" s="1">
        <v>43324</v>
      </c>
      <c r="D414" s="1">
        <v>43446</v>
      </c>
      <c r="E414" t="str">
        <f>TEXT(salessheet[[#This Row],[Order Date]],"MMMM")</f>
        <v>August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t="s">
        <v>1444</v>
      </c>
      <c r="P414" t="s">
        <v>28</v>
      </c>
      <c r="Q414" t="str">
        <f>TRIM(salessheet[[#This Row],[Category]])</f>
        <v>Furniture</v>
      </c>
      <c r="R414" t="s">
        <v>29</v>
      </c>
      <c r="S414" t="s">
        <v>1445</v>
      </c>
      <c r="T414" s="2">
        <f>salessheet[[#This Row],[Sales]]-5</f>
        <v>1331.829</v>
      </c>
      <c r="U414" s="2">
        <v>1336.829</v>
      </c>
      <c r="V414" s="2">
        <f>salessheet[[#This Row],[Sales]]-salessheet[[#This Row],[Purchasing Cost]]</f>
        <v>5</v>
      </c>
    </row>
    <row r="415" spans="1:22" x14ac:dyDescent="0.35">
      <c r="A415">
        <v>414</v>
      </c>
      <c r="B415" t="s">
        <v>1430</v>
      </c>
      <c r="C415" s="1">
        <v>43324</v>
      </c>
      <c r="D415" s="1">
        <v>43446</v>
      </c>
      <c r="E415" t="str">
        <f>TEXT(salessheet[[#This Row],[Order Date]],"MMMM")</f>
        <v>August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t="s">
        <v>1446</v>
      </c>
      <c r="P415" t="s">
        <v>28</v>
      </c>
      <c r="Q415" t="str">
        <f>TRIM(salessheet[[#This Row],[Category]])</f>
        <v>Furniture</v>
      </c>
      <c r="R415" t="s">
        <v>32</v>
      </c>
      <c r="S415" t="s">
        <v>1447</v>
      </c>
      <c r="T415" s="2">
        <f>salessheet[[#This Row],[Sales]]-5</f>
        <v>108.568</v>
      </c>
      <c r="U415" s="2">
        <v>113.568</v>
      </c>
      <c r="V415" s="2">
        <f>salessheet[[#This Row],[Sales]]-salessheet[[#This Row],[Purchasing Cost]]</f>
        <v>5</v>
      </c>
    </row>
    <row r="416" spans="1:22" x14ac:dyDescent="0.35">
      <c r="A416">
        <v>415</v>
      </c>
      <c r="B416" t="s">
        <v>1448</v>
      </c>
      <c r="C416" s="1">
        <v>43170</v>
      </c>
      <c r="D416" s="1">
        <v>43411</v>
      </c>
      <c r="E416" t="str">
        <f>TEXT(salessheet[[#This Row],[Order Date]],"MMMM")</f>
        <v>March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t="s">
        <v>1451</v>
      </c>
      <c r="P416" t="s">
        <v>42</v>
      </c>
      <c r="Q416" t="str">
        <f>TRIM(salessheet[[#This Row],[Category]])</f>
        <v>Office Supplies</v>
      </c>
      <c r="R416" t="s">
        <v>86</v>
      </c>
      <c r="S416" t="s">
        <v>1452</v>
      </c>
      <c r="T416" s="2">
        <f>salessheet[[#This Row],[Sales]]-5</f>
        <v>134.86000000000001</v>
      </c>
      <c r="U416" s="2">
        <v>139.86000000000001</v>
      </c>
      <c r="V416" s="2">
        <f>salessheet[[#This Row],[Sales]]-salessheet[[#This Row],[Purchasing Cost]]</f>
        <v>5</v>
      </c>
    </row>
    <row r="417" spans="1:22" x14ac:dyDescent="0.35">
      <c r="A417">
        <v>416</v>
      </c>
      <c r="B417" t="s">
        <v>1448</v>
      </c>
      <c r="C417" s="1">
        <v>43170</v>
      </c>
      <c r="D417" s="1">
        <v>43411</v>
      </c>
      <c r="E417" t="str">
        <f>TEXT(salessheet[[#This Row],[Order Date]],"MMMM")</f>
        <v>March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t="s">
        <v>1083</v>
      </c>
      <c r="P417" t="s">
        <v>28</v>
      </c>
      <c r="Q417" t="str">
        <f>TRIM(salessheet[[#This Row],[Category]])</f>
        <v>Furniture</v>
      </c>
      <c r="R417" t="s">
        <v>32</v>
      </c>
      <c r="S417" t="s">
        <v>1084</v>
      </c>
      <c r="T417" s="2">
        <f>salessheet[[#This Row],[Sales]]-5</f>
        <v>302.13600000000002</v>
      </c>
      <c r="U417" s="2">
        <v>307.13600000000002</v>
      </c>
      <c r="V417" s="2">
        <f>salessheet[[#This Row],[Sales]]-salessheet[[#This Row],[Purchasing Cost]]</f>
        <v>5</v>
      </c>
    </row>
    <row r="418" spans="1:22" x14ac:dyDescent="0.35">
      <c r="A418">
        <v>417</v>
      </c>
      <c r="B418" t="s">
        <v>1453</v>
      </c>
      <c r="C418" s="1">
        <v>43275</v>
      </c>
      <c r="D418" s="1">
        <v>43279</v>
      </c>
      <c r="E418" t="str">
        <f>TEXT(salessheet[[#This Row],[Order Date]],"MMMM")</f>
        <v>June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t="s">
        <v>1457</v>
      </c>
      <c r="P418" t="s">
        <v>42</v>
      </c>
      <c r="Q418" t="str">
        <f>TRIM(salessheet[[#This Row],[Category]])</f>
        <v>Office Supplies</v>
      </c>
      <c r="R418" t="s">
        <v>64</v>
      </c>
      <c r="S418" t="s">
        <v>1458</v>
      </c>
      <c r="T418" s="2">
        <f>salessheet[[#This Row],[Sales]]-5</f>
        <v>90.92</v>
      </c>
      <c r="U418" s="2">
        <v>95.92</v>
      </c>
      <c r="V418" s="2">
        <f>salessheet[[#This Row],[Sales]]-salessheet[[#This Row],[Purchasing Cost]]</f>
        <v>5</v>
      </c>
    </row>
    <row r="419" spans="1:22" x14ac:dyDescent="0.35">
      <c r="A419">
        <v>418</v>
      </c>
      <c r="B419" t="s">
        <v>1459</v>
      </c>
      <c r="C419" s="1">
        <v>42839</v>
      </c>
      <c r="D419" s="1">
        <v>42843</v>
      </c>
      <c r="E419" t="str">
        <f>TEXT(salessheet[[#This Row],[Order Date]],"MMMM")</f>
        <v>April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t="s">
        <v>1462</v>
      </c>
      <c r="P419" t="s">
        <v>28</v>
      </c>
      <c r="Q419" t="str">
        <f>TRIM(salessheet[[#This Row],[Category]])</f>
        <v>Furniture</v>
      </c>
      <c r="R419" t="s">
        <v>32</v>
      </c>
      <c r="S419" t="s">
        <v>1463</v>
      </c>
      <c r="T419" s="2">
        <f>salessheet[[#This Row],[Sales]]-5</f>
        <v>378.8</v>
      </c>
      <c r="U419" s="2">
        <v>383.8</v>
      </c>
      <c r="V419" s="2">
        <f>salessheet[[#This Row],[Sales]]-salessheet[[#This Row],[Purchasing Cost]]</f>
        <v>5</v>
      </c>
    </row>
    <row r="420" spans="1:22" x14ac:dyDescent="0.35">
      <c r="A420">
        <v>419</v>
      </c>
      <c r="B420" t="s">
        <v>1464</v>
      </c>
      <c r="C420" s="1">
        <v>43262</v>
      </c>
      <c r="D420" s="1">
        <v>43414</v>
      </c>
      <c r="E420" t="str">
        <f>TEXT(salessheet[[#This Row],[Order Date]],"MMMM")</f>
        <v>June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t="s">
        <v>1466</v>
      </c>
      <c r="P420" t="s">
        <v>42</v>
      </c>
      <c r="Q420" t="str">
        <f>TRIM(salessheet[[#This Row],[Category]])</f>
        <v>Office Supplies</v>
      </c>
      <c r="R420" t="s">
        <v>86</v>
      </c>
      <c r="S420" t="s">
        <v>1467</v>
      </c>
      <c r="T420" s="2">
        <f>salessheet[[#This Row],[Sales]]-5</f>
        <v>0.78000000000000025</v>
      </c>
      <c r="U420" s="2">
        <v>5.78</v>
      </c>
      <c r="V420" s="2">
        <f>salessheet[[#This Row],[Sales]]-salessheet[[#This Row],[Purchasing Cost]]</f>
        <v>5</v>
      </c>
    </row>
    <row r="421" spans="1:22" x14ac:dyDescent="0.35">
      <c r="A421">
        <v>420</v>
      </c>
      <c r="B421" t="s">
        <v>1468</v>
      </c>
      <c r="C421" s="1">
        <v>43193</v>
      </c>
      <c r="D421" s="1">
        <v>43168</v>
      </c>
      <c r="E421" t="str">
        <f>TEXT(salessheet[[#This Row],[Order Date]],"MMMM")</f>
        <v>April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t="s">
        <v>1469</v>
      </c>
      <c r="P421" t="s">
        <v>42</v>
      </c>
      <c r="Q421" t="str">
        <f>TRIM(salessheet[[#This Row],[Category]])</f>
        <v>Office Supplies</v>
      </c>
      <c r="R421" t="s">
        <v>64</v>
      </c>
      <c r="S421" t="s">
        <v>1470</v>
      </c>
      <c r="T421" s="2">
        <f>salessheet[[#This Row],[Sales]]-5</f>
        <v>4.32</v>
      </c>
      <c r="U421" s="2">
        <v>9.32</v>
      </c>
      <c r="V421" s="2">
        <f>salessheet[[#This Row],[Sales]]-salessheet[[#This Row],[Purchasing Cost]]</f>
        <v>5</v>
      </c>
    </row>
    <row r="422" spans="1:22" x14ac:dyDescent="0.35">
      <c r="A422">
        <v>421</v>
      </c>
      <c r="B422" t="s">
        <v>1468</v>
      </c>
      <c r="C422" s="1">
        <v>43193</v>
      </c>
      <c r="D422" s="1">
        <v>43168</v>
      </c>
      <c r="E422" t="str">
        <f>TEXT(salessheet[[#This Row],[Order Date]],"MMMM")</f>
        <v>April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t="s">
        <v>1471</v>
      </c>
      <c r="P422" t="s">
        <v>42</v>
      </c>
      <c r="Q422" t="str">
        <f>TRIM(salessheet[[#This Row],[Category]])</f>
        <v>Office Supplies</v>
      </c>
      <c r="R422" t="s">
        <v>169</v>
      </c>
      <c r="S422" t="s">
        <v>1472</v>
      </c>
      <c r="T422" s="2">
        <f>salessheet[[#This Row],[Sales]]-5</f>
        <v>10.25</v>
      </c>
      <c r="U422" s="2">
        <v>15.25</v>
      </c>
      <c r="V422" s="2">
        <f>salessheet[[#This Row],[Sales]]-salessheet[[#This Row],[Purchasing Cost]]</f>
        <v>5</v>
      </c>
    </row>
    <row r="423" spans="1:22" x14ac:dyDescent="0.35">
      <c r="A423">
        <v>422</v>
      </c>
      <c r="B423" t="s">
        <v>1473</v>
      </c>
      <c r="C423" s="1">
        <v>42177</v>
      </c>
      <c r="D423" s="1">
        <v>42180</v>
      </c>
      <c r="E423" t="str">
        <f>TEXT(salessheet[[#This Row],[Order Date]],"MMMM")</f>
        <v>June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t="s">
        <v>1475</v>
      </c>
      <c r="P423" t="s">
        <v>67</v>
      </c>
      <c r="Q423" t="str">
        <f>TRIM(salessheet[[#This Row],[Category]])</f>
        <v>Technology</v>
      </c>
      <c r="R423" t="s">
        <v>157</v>
      </c>
      <c r="S423" t="s">
        <v>1476</v>
      </c>
      <c r="T423" s="2">
        <f>salessheet[[#This Row],[Sales]]-5</f>
        <v>191.75200000000001</v>
      </c>
      <c r="U423" s="2">
        <v>196.75200000000001</v>
      </c>
      <c r="V423" s="2">
        <f>salessheet[[#This Row],[Sales]]-salessheet[[#This Row],[Purchasing Cost]]</f>
        <v>5</v>
      </c>
    </row>
    <row r="424" spans="1:22" x14ac:dyDescent="0.35">
      <c r="A424">
        <v>423</v>
      </c>
      <c r="B424" t="s">
        <v>1477</v>
      </c>
      <c r="C424" s="1">
        <v>43392</v>
      </c>
      <c r="D424" s="1">
        <v>43396</v>
      </c>
      <c r="E424" t="str">
        <f>TEXT(salessheet[[#This Row],[Order Date]],"MMMM")</f>
        <v>October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t="s">
        <v>1481</v>
      </c>
      <c r="P424" t="s">
        <v>28</v>
      </c>
      <c r="Q424" t="str">
        <f>TRIM(salessheet[[#This Row],[Category]])</f>
        <v>Furniture</v>
      </c>
      <c r="R424" t="s">
        <v>61</v>
      </c>
      <c r="S424" t="s">
        <v>1482</v>
      </c>
      <c r="T424" s="2">
        <f>salessheet[[#This Row],[Sales]]-5</f>
        <v>51.56</v>
      </c>
      <c r="U424" s="2">
        <v>56.56</v>
      </c>
      <c r="V424" s="2">
        <f>salessheet[[#This Row],[Sales]]-salessheet[[#This Row],[Purchasing Cost]]</f>
        <v>5</v>
      </c>
    </row>
    <row r="425" spans="1:22" x14ac:dyDescent="0.35">
      <c r="A425">
        <v>424</v>
      </c>
      <c r="B425" t="s">
        <v>1477</v>
      </c>
      <c r="C425" s="1">
        <v>43392</v>
      </c>
      <c r="D425" s="1">
        <v>43396</v>
      </c>
      <c r="E425" t="str">
        <f>TEXT(salessheet[[#This Row],[Order Date]],"MMMM")</f>
        <v>October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t="s">
        <v>1483</v>
      </c>
      <c r="P425" t="s">
        <v>42</v>
      </c>
      <c r="Q425" t="str">
        <f>TRIM(salessheet[[#This Row],[Category]])</f>
        <v>Office Supplies</v>
      </c>
      <c r="R425" t="s">
        <v>55</v>
      </c>
      <c r="S425" t="s">
        <v>1484</v>
      </c>
      <c r="T425" s="2">
        <f>salessheet[[#This Row],[Sales]]-5</f>
        <v>27.700000000000003</v>
      </c>
      <c r="U425" s="2">
        <v>32.700000000000003</v>
      </c>
      <c r="V425" s="2">
        <f>salessheet[[#This Row],[Sales]]-salessheet[[#This Row],[Purchasing Cost]]</f>
        <v>5</v>
      </c>
    </row>
    <row r="426" spans="1:22" x14ac:dyDescent="0.35">
      <c r="A426">
        <v>425</v>
      </c>
      <c r="B426" t="s">
        <v>1485</v>
      </c>
      <c r="C426" s="1">
        <v>43333</v>
      </c>
      <c r="D426" s="1">
        <v>43335</v>
      </c>
      <c r="E426" t="str">
        <f>TEXT(salessheet[[#This Row],[Order Date]],"MMMM")</f>
        <v>August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t="s">
        <v>1489</v>
      </c>
      <c r="P426" t="s">
        <v>28</v>
      </c>
      <c r="Q426" t="str">
        <f>TRIM(salessheet[[#This Row],[Category]])</f>
        <v>Furniture</v>
      </c>
      <c r="R426" t="s">
        <v>32</v>
      </c>
      <c r="S426" t="s">
        <v>1490</v>
      </c>
      <c r="T426" s="2">
        <f>salessheet[[#This Row],[Sales]]-5</f>
        <v>861.4</v>
      </c>
      <c r="U426" s="2">
        <v>866.4</v>
      </c>
      <c r="V426" s="2">
        <f>salessheet[[#This Row],[Sales]]-salessheet[[#This Row],[Purchasing Cost]]</f>
        <v>5</v>
      </c>
    </row>
    <row r="427" spans="1:22" x14ac:dyDescent="0.35">
      <c r="A427">
        <v>426</v>
      </c>
      <c r="B427" t="s">
        <v>1491</v>
      </c>
      <c r="C427" s="1">
        <v>43427</v>
      </c>
      <c r="D427" s="1">
        <v>43430</v>
      </c>
      <c r="E427" t="str">
        <f>TEXT(salessheet[[#This Row],[Order Date]],"MMMM")</f>
        <v>November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t="s">
        <v>1493</v>
      </c>
      <c r="P427" t="s">
        <v>28</v>
      </c>
      <c r="Q427" t="str">
        <f>TRIM(salessheet[[#This Row],[Category]])</f>
        <v>Furniture</v>
      </c>
      <c r="R427" t="s">
        <v>61</v>
      </c>
      <c r="S427" t="s">
        <v>1494</v>
      </c>
      <c r="T427" s="2">
        <f>salessheet[[#This Row],[Sales]]-5</f>
        <v>23.4</v>
      </c>
      <c r="U427" s="2">
        <v>28.4</v>
      </c>
      <c r="V427" s="2">
        <f>salessheet[[#This Row],[Sales]]-salessheet[[#This Row],[Purchasing Cost]]</f>
        <v>5</v>
      </c>
    </row>
    <row r="428" spans="1:22" x14ac:dyDescent="0.35">
      <c r="A428">
        <v>427</v>
      </c>
      <c r="B428" t="s">
        <v>1491</v>
      </c>
      <c r="C428" s="1">
        <v>43427</v>
      </c>
      <c r="D428" s="1">
        <v>43430</v>
      </c>
      <c r="E428" t="str">
        <f>TEXT(salessheet[[#This Row],[Order Date]],"MMMM")</f>
        <v>November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t="s">
        <v>1495</v>
      </c>
      <c r="P428" t="s">
        <v>42</v>
      </c>
      <c r="Q428" t="str">
        <f>TRIM(salessheet[[#This Row],[Category]])</f>
        <v>Office Supplies</v>
      </c>
      <c r="R428" t="s">
        <v>71</v>
      </c>
      <c r="S428" t="s">
        <v>1496</v>
      </c>
      <c r="T428" s="2">
        <f>salessheet[[#This Row],[Sales]]-5</f>
        <v>282.92</v>
      </c>
      <c r="U428" s="2">
        <v>287.92</v>
      </c>
      <c r="V428" s="2">
        <f>salessheet[[#This Row],[Sales]]-salessheet[[#This Row],[Purchasing Cost]]</f>
        <v>5</v>
      </c>
    </row>
    <row r="429" spans="1:22" x14ac:dyDescent="0.35">
      <c r="A429">
        <v>428</v>
      </c>
      <c r="B429" t="s">
        <v>1497</v>
      </c>
      <c r="C429" s="1">
        <v>42347</v>
      </c>
      <c r="D429" s="1">
        <v>42260</v>
      </c>
      <c r="E429" t="str">
        <f>TEXT(salessheet[[#This Row],[Order Date]],"MMMM")</f>
        <v>December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t="s">
        <v>1501</v>
      </c>
      <c r="P429" t="s">
        <v>67</v>
      </c>
      <c r="Q429" t="str">
        <f>TRIM(salessheet[[#This Row],[Category]])</f>
        <v>Technology</v>
      </c>
      <c r="R429" t="s">
        <v>680</v>
      </c>
      <c r="S429" t="s">
        <v>1502</v>
      </c>
      <c r="T429" s="2">
        <f>salessheet[[#This Row],[Sales]]-5</f>
        <v>64.989999999999995</v>
      </c>
      <c r="U429" s="2">
        <v>69.989999999999995</v>
      </c>
      <c r="V429" s="2">
        <f>salessheet[[#This Row],[Sales]]-salessheet[[#This Row],[Purchasing Cost]]</f>
        <v>5</v>
      </c>
    </row>
    <row r="430" spans="1:22" x14ac:dyDescent="0.35">
      <c r="A430">
        <v>429</v>
      </c>
      <c r="B430" t="s">
        <v>1503</v>
      </c>
      <c r="C430" s="1">
        <v>43110</v>
      </c>
      <c r="D430" s="1">
        <v>43381</v>
      </c>
      <c r="E430" t="str">
        <f>TEXT(salessheet[[#This Row],[Order Date]],"MMMM")</f>
        <v>January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t="s">
        <v>1506</v>
      </c>
      <c r="P430" t="s">
        <v>42</v>
      </c>
      <c r="Q430" t="str">
        <f>TRIM(salessheet[[#This Row],[Category]])</f>
        <v>Office Supplies</v>
      </c>
      <c r="R430" t="s">
        <v>64</v>
      </c>
      <c r="S430" t="s">
        <v>1507</v>
      </c>
      <c r="T430" s="2">
        <f>salessheet[[#This Row],[Sales]]-5</f>
        <v>1.6719999999999997</v>
      </c>
      <c r="U430" s="2">
        <v>6.6719999999999997</v>
      </c>
      <c r="V430" s="2">
        <f>salessheet[[#This Row],[Sales]]-salessheet[[#This Row],[Purchasing Cost]]</f>
        <v>5</v>
      </c>
    </row>
    <row r="431" spans="1:22" x14ac:dyDescent="0.35">
      <c r="A431">
        <v>430</v>
      </c>
      <c r="B431" t="s">
        <v>1508</v>
      </c>
      <c r="C431" s="1">
        <v>42840</v>
      </c>
      <c r="D431" s="1">
        <v>42846</v>
      </c>
      <c r="E431" t="str">
        <f>TEXT(salessheet[[#This Row],[Order Date]],"MMMM")</f>
        <v>April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t="s">
        <v>1512</v>
      </c>
      <c r="P431" t="s">
        <v>42</v>
      </c>
      <c r="Q431" t="str">
        <f>TRIM(salessheet[[#This Row],[Category]])</f>
        <v>Office Supplies</v>
      </c>
      <c r="R431" t="s">
        <v>71</v>
      </c>
      <c r="S431" t="s">
        <v>1513</v>
      </c>
      <c r="T431" s="2">
        <f>salessheet[[#This Row],[Sales]]-5</f>
        <v>184.58799999999999</v>
      </c>
      <c r="U431" s="2">
        <v>189.58799999999999</v>
      </c>
      <c r="V431" s="2">
        <f>salessheet[[#This Row],[Sales]]-salessheet[[#This Row],[Purchasing Cost]]</f>
        <v>5</v>
      </c>
    </row>
    <row r="432" spans="1:22" x14ac:dyDescent="0.35">
      <c r="A432">
        <v>431</v>
      </c>
      <c r="B432" t="s">
        <v>1508</v>
      </c>
      <c r="C432" s="1">
        <v>42840</v>
      </c>
      <c r="D432" s="1">
        <v>42846</v>
      </c>
      <c r="E432" t="str">
        <f>TEXT(salessheet[[#This Row],[Order Date]],"MMMM")</f>
        <v>April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t="s">
        <v>728</v>
      </c>
      <c r="P432" t="s">
        <v>67</v>
      </c>
      <c r="Q432" t="str">
        <f>TRIM(salessheet[[#This Row],[Category]])</f>
        <v>Technology</v>
      </c>
      <c r="R432" t="s">
        <v>157</v>
      </c>
      <c r="S432" t="s">
        <v>729</v>
      </c>
      <c r="T432" s="2">
        <f>salessheet[[#This Row],[Sales]]-5</f>
        <v>403.74400000000003</v>
      </c>
      <c r="U432" s="2">
        <v>408.74400000000003</v>
      </c>
      <c r="V432" s="2">
        <f>salessheet[[#This Row],[Sales]]-salessheet[[#This Row],[Purchasing Cost]]</f>
        <v>5</v>
      </c>
    </row>
    <row r="433" spans="1:22" x14ac:dyDescent="0.35">
      <c r="A433">
        <v>432</v>
      </c>
      <c r="B433" t="s">
        <v>1508</v>
      </c>
      <c r="C433" s="1">
        <v>42840</v>
      </c>
      <c r="D433" s="1">
        <v>42846</v>
      </c>
      <c r="E433" t="str">
        <f>TEXT(salessheet[[#This Row],[Order Date]],"MMMM")</f>
        <v>April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t="s">
        <v>728</v>
      </c>
      <c r="P433" t="s">
        <v>67</v>
      </c>
      <c r="Q433" t="str">
        <f>TRIM(salessheet[[#This Row],[Category]])</f>
        <v>Technology</v>
      </c>
      <c r="R433" t="s">
        <v>157</v>
      </c>
      <c r="S433" t="s">
        <v>729</v>
      </c>
      <c r="T433" s="2">
        <f>salessheet[[#This Row],[Sales]]-5</f>
        <v>286.95999999999998</v>
      </c>
      <c r="U433" s="2">
        <v>291.95999999999998</v>
      </c>
      <c r="V433" s="2">
        <f>salessheet[[#This Row],[Sales]]-salessheet[[#This Row],[Purchasing Cost]]</f>
        <v>5</v>
      </c>
    </row>
    <row r="434" spans="1:22" x14ac:dyDescent="0.35">
      <c r="A434">
        <v>433</v>
      </c>
      <c r="B434" t="s">
        <v>1508</v>
      </c>
      <c r="C434" s="1">
        <v>42840</v>
      </c>
      <c r="D434" s="1">
        <v>42846</v>
      </c>
      <c r="E434" t="str">
        <f>TEXT(salessheet[[#This Row],[Order Date]],"MMMM")</f>
        <v>April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t="s">
        <v>1514</v>
      </c>
      <c r="P434" t="s">
        <v>42</v>
      </c>
      <c r="Q434" t="str">
        <f>TRIM(salessheet[[#This Row],[Category]])</f>
        <v>Office Supplies</v>
      </c>
      <c r="R434" t="s">
        <v>55</v>
      </c>
      <c r="S434" t="s">
        <v>1515</v>
      </c>
      <c r="T434" s="2">
        <f>salessheet[[#This Row],[Sales]]-5</f>
        <v>-0.23200000000000021</v>
      </c>
      <c r="U434" s="2">
        <v>4.7679999999999998</v>
      </c>
      <c r="V434" s="2">
        <f>salessheet[[#This Row],[Sales]]-salessheet[[#This Row],[Purchasing Cost]]</f>
        <v>5</v>
      </c>
    </row>
    <row r="435" spans="1:22" x14ac:dyDescent="0.35">
      <c r="A435">
        <v>434</v>
      </c>
      <c r="B435" t="s">
        <v>1516</v>
      </c>
      <c r="C435" s="1">
        <v>42892</v>
      </c>
      <c r="D435" s="1">
        <v>42893</v>
      </c>
      <c r="E435" t="str">
        <f>TEXT(salessheet[[#This Row],[Order Date]],"MMMM")</f>
        <v>June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t="s">
        <v>1517</v>
      </c>
      <c r="P435" t="s">
        <v>42</v>
      </c>
      <c r="Q435" t="str">
        <f>TRIM(salessheet[[#This Row],[Category]])</f>
        <v>Office Supplies</v>
      </c>
      <c r="R435" t="s">
        <v>55</v>
      </c>
      <c r="S435" t="s">
        <v>1518</v>
      </c>
      <c r="T435" s="2">
        <f>salessheet[[#This Row],[Sales]]-5</f>
        <v>709.3</v>
      </c>
      <c r="U435" s="2">
        <v>714.3</v>
      </c>
      <c r="V435" s="2">
        <f>salessheet[[#This Row],[Sales]]-salessheet[[#This Row],[Purchasing Cost]]</f>
        <v>5</v>
      </c>
    </row>
    <row r="436" spans="1:22" x14ac:dyDescent="0.35">
      <c r="A436">
        <v>435</v>
      </c>
      <c r="B436" t="s">
        <v>1519</v>
      </c>
      <c r="C436" s="1">
        <v>42357</v>
      </c>
      <c r="D436" s="1">
        <v>42363</v>
      </c>
      <c r="E436" t="str">
        <f>TEXT(salessheet[[#This Row],[Order Date]],"MMMM")</f>
        <v>December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t="s">
        <v>1523</v>
      </c>
      <c r="P436" t="s">
        <v>42</v>
      </c>
      <c r="Q436" t="str">
        <f>TRIM(salessheet[[#This Row],[Category]])</f>
        <v>Office Supplies</v>
      </c>
      <c r="R436" t="s">
        <v>71</v>
      </c>
      <c r="S436" t="s">
        <v>1524</v>
      </c>
      <c r="T436" s="2">
        <f>salessheet[[#This Row],[Sales]]-5</f>
        <v>-0.18799999999999972</v>
      </c>
      <c r="U436" s="2">
        <v>4.8120000000000003</v>
      </c>
      <c r="V436" s="2">
        <f>salessheet[[#This Row],[Sales]]-salessheet[[#This Row],[Purchasing Cost]]</f>
        <v>5</v>
      </c>
    </row>
    <row r="437" spans="1:22" x14ac:dyDescent="0.35">
      <c r="A437">
        <v>436</v>
      </c>
      <c r="B437" t="s">
        <v>1519</v>
      </c>
      <c r="C437" s="1">
        <v>42357</v>
      </c>
      <c r="D437" s="1">
        <v>42363</v>
      </c>
      <c r="E437" t="str">
        <f>TEXT(salessheet[[#This Row],[Order Date]],"MMMM")</f>
        <v>December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t="s">
        <v>1525</v>
      </c>
      <c r="P437" t="s">
        <v>67</v>
      </c>
      <c r="Q437" t="str">
        <f>TRIM(salessheet[[#This Row],[Category]])</f>
        <v>Technology</v>
      </c>
      <c r="R437" t="s">
        <v>157</v>
      </c>
      <c r="S437" t="s">
        <v>1526</v>
      </c>
      <c r="T437" s="2">
        <f>salessheet[[#This Row],[Sales]]-5</f>
        <v>242.8</v>
      </c>
      <c r="U437" s="2">
        <v>247.8</v>
      </c>
      <c r="V437" s="2">
        <f>salessheet[[#This Row],[Sales]]-salessheet[[#This Row],[Purchasing Cost]]</f>
        <v>5</v>
      </c>
    </row>
    <row r="438" spans="1:22" x14ac:dyDescent="0.35">
      <c r="A438">
        <v>437</v>
      </c>
      <c r="B438" t="s">
        <v>1527</v>
      </c>
      <c r="C438" s="1">
        <v>43075</v>
      </c>
      <c r="D438" s="1">
        <v>42900</v>
      </c>
      <c r="E438" t="str">
        <f>TEXT(salessheet[[#This Row],[Order Date]],"MMMM")</f>
        <v>December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t="s">
        <v>1530</v>
      </c>
      <c r="P438" t="s">
        <v>67</v>
      </c>
      <c r="Q438" t="str">
        <f>TRIM(salessheet[[#This Row],[Category]])</f>
        <v>Technology</v>
      </c>
      <c r="R438" t="s">
        <v>680</v>
      </c>
      <c r="S438" t="s">
        <v>1531</v>
      </c>
      <c r="T438" s="2">
        <f>salessheet[[#This Row],[Sales]]-5</f>
        <v>1002.979</v>
      </c>
      <c r="U438" s="2">
        <v>1007.979</v>
      </c>
      <c r="V438" s="2">
        <f>salessheet[[#This Row],[Sales]]-salessheet[[#This Row],[Purchasing Cost]]</f>
        <v>5</v>
      </c>
    </row>
    <row r="439" spans="1:22" x14ac:dyDescent="0.35">
      <c r="A439">
        <v>438</v>
      </c>
      <c r="B439" t="s">
        <v>1527</v>
      </c>
      <c r="C439" s="1">
        <v>43075</v>
      </c>
      <c r="D439" s="1">
        <v>42900</v>
      </c>
      <c r="E439" t="str">
        <f>TEXT(salessheet[[#This Row],[Order Date]],"MMMM")</f>
        <v>December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t="s">
        <v>1250</v>
      </c>
      <c r="P439" t="s">
        <v>42</v>
      </c>
      <c r="Q439" t="str">
        <f>TRIM(salessheet[[#This Row],[Category]])</f>
        <v>Office Supplies</v>
      </c>
      <c r="R439" t="s">
        <v>86</v>
      </c>
      <c r="S439" t="s">
        <v>1443</v>
      </c>
      <c r="T439" s="2">
        <f>salessheet[[#This Row],[Sales]]-5</f>
        <v>308.488</v>
      </c>
      <c r="U439" s="2">
        <v>313.488</v>
      </c>
      <c r="V439" s="2">
        <f>salessheet[[#This Row],[Sales]]-salessheet[[#This Row],[Purchasing Cost]]</f>
        <v>5</v>
      </c>
    </row>
    <row r="440" spans="1:22" x14ac:dyDescent="0.35">
      <c r="A440">
        <v>439</v>
      </c>
      <c r="B440" t="s">
        <v>1532</v>
      </c>
      <c r="C440" s="1">
        <v>43358</v>
      </c>
      <c r="D440" s="1">
        <v>43362</v>
      </c>
      <c r="E440" t="str">
        <f>TEXT(salessheet[[#This Row],[Order Date]],"MMMM")</f>
        <v>September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t="s">
        <v>1535</v>
      </c>
      <c r="P440" t="s">
        <v>42</v>
      </c>
      <c r="Q440" t="str">
        <f>TRIM(salessheet[[#This Row],[Category]])</f>
        <v>Office Supplies</v>
      </c>
      <c r="R440" t="s">
        <v>86</v>
      </c>
      <c r="S440" t="s">
        <v>1536</v>
      </c>
      <c r="T440" s="2">
        <f>salessheet[[#This Row],[Sales]]-5</f>
        <v>26.872</v>
      </c>
      <c r="U440" s="2">
        <v>31.872</v>
      </c>
      <c r="V440" s="2">
        <f>salessheet[[#This Row],[Sales]]-salessheet[[#This Row],[Purchasing Cost]]</f>
        <v>5</v>
      </c>
    </row>
    <row r="441" spans="1:22" x14ac:dyDescent="0.35">
      <c r="A441">
        <v>440</v>
      </c>
      <c r="B441" t="s">
        <v>1537</v>
      </c>
      <c r="C441" s="1">
        <v>43120</v>
      </c>
      <c r="D441" s="1">
        <v>43123</v>
      </c>
      <c r="E441" t="str">
        <f>TEXT(salessheet[[#This Row],[Order Date]],"MMMM")</f>
        <v>January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t="s">
        <v>1538</v>
      </c>
      <c r="P441" t="s">
        <v>28</v>
      </c>
      <c r="Q441" t="str">
        <f>TRIM(salessheet[[#This Row],[Category]])</f>
        <v>Furniture</v>
      </c>
      <c r="R441" t="s">
        <v>32</v>
      </c>
      <c r="S441" t="s">
        <v>1539</v>
      </c>
      <c r="T441" s="2">
        <f>salessheet[[#This Row],[Sales]]-5</f>
        <v>202.846</v>
      </c>
      <c r="U441" s="2">
        <v>207.846</v>
      </c>
      <c r="V441" s="2">
        <f>salessheet[[#This Row],[Sales]]-salessheet[[#This Row],[Purchasing Cost]]</f>
        <v>5</v>
      </c>
    </row>
    <row r="442" spans="1:22" x14ac:dyDescent="0.35">
      <c r="A442">
        <v>441</v>
      </c>
      <c r="B442" t="s">
        <v>1540</v>
      </c>
      <c r="C442" s="1">
        <v>42864</v>
      </c>
      <c r="D442" s="1">
        <v>42985</v>
      </c>
      <c r="E442" t="str">
        <f>TEXT(salessheet[[#This Row],[Order Date]],"MMMM")</f>
        <v>May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t="s">
        <v>1541</v>
      </c>
      <c r="P442" t="s">
        <v>28</v>
      </c>
      <c r="Q442" t="str">
        <f>TRIM(salessheet[[#This Row],[Category]])</f>
        <v>Furniture</v>
      </c>
      <c r="R442" t="s">
        <v>61</v>
      </c>
      <c r="S442" t="s">
        <v>1542</v>
      </c>
      <c r="T442" s="2">
        <f>salessheet[[#This Row],[Sales]]-5</f>
        <v>7.2200000000000006</v>
      </c>
      <c r="U442" s="2">
        <v>12.22</v>
      </c>
      <c r="V442" s="2">
        <f>salessheet[[#This Row],[Sales]]-salessheet[[#This Row],[Purchasing Cost]]</f>
        <v>5</v>
      </c>
    </row>
    <row r="443" spans="1:22" x14ac:dyDescent="0.35">
      <c r="A443">
        <v>442</v>
      </c>
      <c r="B443" t="s">
        <v>1540</v>
      </c>
      <c r="C443" s="1">
        <v>42864</v>
      </c>
      <c r="D443" s="1">
        <v>42985</v>
      </c>
      <c r="E443" t="str">
        <f>TEXT(salessheet[[#This Row],[Order Date]],"MMMM")</f>
        <v>May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t="s">
        <v>1543</v>
      </c>
      <c r="P443" t="s">
        <v>42</v>
      </c>
      <c r="Q443" t="str">
        <f>TRIM(salessheet[[#This Row],[Category]])</f>
        <v>Office Supplies</v>
      </c>
      <c r="R443" t="s">
        <v>55</v>
      </c>
      <c r="S443" t="s">
        <v>1544</v>
      </c>
      <c r="T443" s="2">
        <f>salessheet[[#This Row],[Sales]]-5</f>
        <v>189.94</v>
      </c>
      <c r="U443" s="2">
        <v>194.94</v>
      </c>
      <c r="V443" s="2">
        <f>salessheet[[#This Row],[Sales]]-salessheet[[#This Row],[Purchasing Cost]]</f>
        <v>5</v>
      </c>
    </row>
    <row r="444" spans="1:22" x14ac:dyDescent="0.35">
      <c r="A444">
        <v>443</v>
      </c>
      <c r="B444" t="s">
        <v>1540</v>
      </c>
      <c r="C444" s="1">
        <v>42864</v>
      </c>
      <c r="D444" s="1">
        <v>42985</v>
      </c>
      <c r="E444" t="str">
        <f>TEXT(salessheet[[#This Row],[Order Date]],"MMMM")</f>
        <v>May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t="s">
        <v>1545</v>
      </c>
      <c r="P444" t="s">
        <v>42</v>
      </c>
      <c r="Q444" t="str">
        <f>TRIM(salessheet[[#This Row],[Category]])</f>
        <v>Office Supplies</v>
      </c>
      <c r="R444" t="s">
        <v>55</v>
      </c>
      <c r="S444" t="s">
        <v>1546</v>
      </c>
      <c r="T444" s="2">
        <f>salessheet[[#This Row],[Sales]]-5</f>
        <v>65.95</v>
      </c>
      <c r="U444" s="2">
        <v>70.95</v>
      </c>
      <c r="V444" s="2">
        <f>salessheet[[#This Row],[Sales]]-salessheet[[#This Row],[Purchasing Cost]]</f>
        <v>5</v>
      </c>
    </row>
    <row r="445" spans="1:22" x14ac:dyDescent="0.35">
      <c r="A445">
        <v>444</v>
      </c>
      <c r="B445" t="s">
        <v>1540</v>
      </c>
      <c r="C445" s="1">
        <v>42864</v>
      </c>
      <c r="D445" s="1">
        <v>42985</v>
      </c>
      <c r="E445" t="str">
        <f>TEXT(salessheet[[#This Row],[Order Date]],"MMMM")</f>
        <v>May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t="s">
        <v>1547</v>
      </c>
      <c r="P445" t="s">
        <v>42</v>
      </c>
      <c r="Q445" t="str">
        <f>TRIM(salessheet[[#This Row],[Category]])</f>
        <v>Office Supplies</v>
      </c>
      <c r="R445" t="s">
        <v>86</v>
      </c>
      <c r="S445" t="s">
        <v>1548</v>
      </c>
      <c r="T445" s="2">
        <f>salessheet[[#This Row],[Sales]]-5</f>
        <v>86.36</v>
      </c>
      <c r="U445" s="2">
        <v>91.36</v>
      </c>
      <c r="V445" s="2">
        <f>salessheet[[#This Row],[Sales]]-salessheet[[#This Row],[Purchasing Cost]]</f>
        <v>5</v>
      </c>
    </row>
    <row r="446" spans="1:22" x14ac:dyDescent="0.35">
      <c r="A446">
        <v>445</v>
      </c>
      <c r="B446" t="s">
        <v>1540</v>
      </c>
      <c r="C446" s="1">
        <v>42864</v>
      </c>
      <c r="D446" s="1">
        <v>42985</v>
      </c>
      <c r="E446" t="str">
        <f>TEXT(salessheet[[#This Row],[Order Date]],"MMMM")</f>
        <v>May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t="s">
        <v>1549</v>
      </c>
      <c r="P446" t="s">
        <v>28</v>
      </c>
      <c r="Q446" t="str">
        <f>TRIM(salessheet[[#This Row],[Category]])</f>
        <v>Furniture</v>
      </c>
      <c r="R446" t="s">
        <v>32</v>
      </c>
      <c r="S446" t="s">
        <v>1550</v>
      </c>
      <c r="T446" s="2">
        <f>salessheet[[#This Row],[Sales]]-5</f>
        <v>237.94</v>
      </c>
      <c r="U446" s="2">
        <v>242.94</v>
      </c>
      <c r="V446" s="2">
        <f>salessheet[[#This Row],[Sales]]-salessheet[[#This Row],[Purchasing Cost]]</f>
        <v>5</v>
      </c>
    </row>
    <row r="447" spans="1:22" x14ac:dyDescent="0.35">
      <c r="A447">
        <v>446</v>
      </c>
      <c r="B447" t="s">
        <v>1540</v>
      </c>
      <c r="C447" s="1">
        <v>42864</v>
      </c>
      <c r="D447" s="1">
        <v>42985</v>
      </c>
      <c r="E447" t="str">
        <f>TEXT(salessheet[[#This Row],[Order Date]],"MMMM")</f>
        <v>May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t="s">
        <v>1551</v>
      </c>
      <c r="P447" t="s">
        <v>42</v>
      </c>
      <c r="Q447" t="str">
        <f>TRIM(salessheet[[#This Row],[Category]])</f>
        <v>Office Supplies</v>
      </c>
      <c r="R447" t="s">
        <v>43</v>
      </c>
      <c r="S447" t="s">
        <v>1552</v>
      </c>
      <c r="T447" s="2">
        <f>salessheet[[#This Row],[Sales]]-5</f>
        <v>17.05</v>
      </c>
      <c r="U447" s="2">
        <v>22.05</v>
      </c>
      <c r="V447" s="2">
        <f>salessheet[[#This Row],[Sales]]-salessheet[[#This Row],[Purchasing Cost]]</f>
        <v>5</v>
      </c>
    </row>
    <row r="448" spans="1:22" x14ac:dyDescent="0.35">
      <c r="A448">
        <v>447</v>
      </c>
      <c r="B448" t="s">
        <v>1553</v>
      </c>
      <c r="C448" s="1">
        <v>43179</v>
      </c>
      <c r="D448" s="1">
        <v>43184</v>
      </c>
      <c r="E448" t="str">
        <f>TEXT(salessheet[[#This Row],[Order Date]],"MMMM")</f>
        <v>March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t="s">
        <v>1556</v>
      </c>
      <c r="P448" t="s">
        <v>28</v>
      </c>
      <c r="Q448" t="str">
        <f>TRIM(salessheet[[#This Row],[Category]])</f>
        <v>Furniture</v>
      </c>
      <c r="R448" t="s">
        <v>61</v>
      </c>
      <c r="S448" t="s">
        <v>1557</v>
      </c>
      <c r="T448" s="2">
        <f>salessheet[[#This Row],[Sales]]-5</f>
        <v>-2.09</v>
      </c>
      <c r="U448" s="2">
        <v>2.91</v>
      </c>
      <c r="V448" s="2">
        <f>salessheet[[#This Row],[Sales]]-salessheet[[#This Row],[Purchasing Cost]]</f>
        <v>5</v>
      </c>
    </row>
    <row r="449" spans="1:22" x14ac:dyDescent="0.35">
      <c r="A449">
        <v>448</v>
      </c>
      <c r="B449" t="s">
        <v>1558</v>
      </c>
      <c r="C449" s="1">
        <v>42739</v>
      </c>
      <c r="D449" s="1">
        <v>42828</v>
      </c>
      <c r="E449" t="str">
        <f>TEXT(salessheet[[#This Row],[Order Date]],"MMMM")</f>
        <v>January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t="s">
        <v>1562</v>
      </c>
      <c r="P449" t="s">
        <v>42</v>
      </c>
      <c r="Q449" t="str">
        <f>TRIM(salessheet[[#This Row],[Category]])</f>
        <v>Office Supplies</v>
      </c>
      <c r="R449" t="s">
        <v>64</v>
      </c>
      <c r="S449" t="s">
        <v>1563</v>
      </c>
      <c r="T449" s="2">
        <f>salessheet[[#This Row],[Sales]]-5</f>
        <v>54.52</v>
      </c>
      <c r="U449" s="2">
        <v>59.52</v>
      </c>
      <c r="V449" s="2">
        <f>salessheet[[#This Row],[Sales]]-salessheet[[#This Row],[Purchasing Cost]]</f>
        <v>5</v>
      </c>
    </row>
    <row r="450" spans="1:22" x14ac:dyDescent="0.35">
      <c r="A450">
        <v>449</v>
      </c>
      <c r="B450" t="s">
        <v>1558</v>
      </c>
      <c r="C450" s="1">
        <v>42739</v>
      </c>
      <c r="D450" s="1">
        <v>42828</v>
      </c>
      <c r="E450" t="str">
        <f>TEXT(salessheet[[#This Row],[Order Date]],"MMMM")</f>
        <v>January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t="s">
        <v>1564</v>
      </c>
      <c r="P450" t="s">
        <v>42</v>
      </c>
      <c r="Q450" t="str">
        <f>TRIM(salessheet[[#This Row],[Category]])</f>
        <v>Office Supplies</v>
      </c>
      <c r="R450" t="s">
        <v>55</v>
      </c>
      <c r="S450" t="s">
        <v>1565</v>
      </c>
      <c r="T450" s="2">
        <f>salessheet[[#This Row],[Sales]]-5</f>
        <v>156.94</v>
      </c>
      <c r="U450" s="2">
        <v>161.94</v>
      </c>
      <c r="V450" s="2">
        <f>salessheet[[#This Row],[Sales]]-salessheet[[#This Row],[Purchasing Cost]]</f>
        <v>5</v>
      </c>
    </row>
    <row r="451" spans="1:22" x14ac:dyDescent="0.35">
      <c r="A451">
        <v>450</v>
      </c>
      <c r="B451" t="s">
        <v>1558</v>
      </c>
      <c r="C451" s="1">
        <v>42739</v>
      </c>
      <c r="D451" s="1">
        <v>42828</v>
      </c>
      <c r="E451" t="str">
        <f>TEXT(salessheet[[#This Row],[Order Date]],"MMMM")</f>
        <v>January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t="s">
        <v>1566</v>
      </c>
      <c r="P451" t="s">
        <v>42</v>
      </c>
      <c r="Q451" t="str">
        <f>TRIM(salessheet[[#This Row],[Category]])</f>
        <v>Office Supplies</v>
      </c>
      <c r="R451" t="s">
        <v>64</v>
      </c>
      <c r="S451" t="s">
        <v>1567</v>
      </c>
      <c r="T451" s="2">
        <f>salessheet[[#This Row],[Sales]]-5</f>
        <v>258.88</v>
      </c>
      <c r="U451" s="2">
        <v>263.88</v>
      </c>
      <c r="V451" s="2">
        <f>salessheet[[#This Row],[Sales]]-salessheet[[#This Row],[Purchasing Cost]]</f>
        <v>5</v>
      </c>
    </row>
    <row r="452" spans="1:22" x14ac:dyDescent="0.35">
      <c r="A452">
        <v>451</v>
      </c>
      <c r="B452" t="s">
        <v>1558</v>
      </c>
      <c r="C452" s="1">
        <v>42739</v>
      </c>
      <c r="D452" s="1">
        <v>42828</v>
      </c>
      <c r="E452" t="str">
        <f>TEXT(salessheet[[#This Row],[Order Date]],"MMMM")</f>
        <v>January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t="s">
        <v>1568</v>
      </c>
      <c r="P452" t="s">
        <v>42</v>
      </c>
      <c r="Q452" t="str">
        <f>TRIM(salessheet[[#This Row],[Category]])</f>
        <v>Office Supplies</v>
      </c>
      <c r="R452" t="s">
        <v>64</v>
      </c>
      <c r="S452" t="s">
        <v>1569</v>
      </c>
      <c r="T452" s="2">
        <f>salessheet[[#This Row],[Sales]]-5</f>
        <v>25.48</v>
      </c>
      <c r="U452" s="2">
        <v>30.48</v>
      </c>
      <c r="V452" s="2">
        <f>salessheet[[#This Row],[Sales]]-salessheet[[#This Row],[Purchasing Cost]]</f>
        <v>5</v>
      </c>
    </row>
    <row r="453" spans="1:22" x14ac:dyDescent="0.35">
      <c r="A453">
        <v>452</v>
      </c>
      <c r="B453" t="s">
        <v>1558</v>
      </c>
      <c r="C453" s="1">
        <v>42739</v>
      </c>
      <c r="D453" s="1">
        <v>42828</v>
      </c>
      <c r="E453" t="str">
        <f>TEXT(salessheet[[#This Row],[Order Date]],"MMMM")</f>
        <v>January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t="s">
        <v>1570</v>
      </c>
      <c r="P453" t="s">
        <v>42</v>
      </c>
      <c r="Q453" t="str">
        <f>TRIM(salessheet[[#This Row],[Category]])</f>
        <v>Office Supplies</v>
      </c>
      <c r="R453" t="s">
        <v>64</v>
      </c>
      <c r="S453" t="s">
        <v>1571</v>
      </c>
      <c r="T453" s="2">
        <f>salessheet[[#This Row],[Sales]]-5</f>
        <v>4.84</v>
      </c>
      <c r="U453" s="2">
        <v>9.84</v>
      </c>
      <c r="V453" s="2">
        <f>salessheet[[#This Row],[Sales]]-salessheet[[#This Row],[Purchasing Cost]]</f>
        <v>5</v>
      </c>
    </row>
    <row r="454" spans="1:22" x14ac:dyDescent="0.35">
      <c r="A454">
        <v>453</v>
      </c>
      <c r="B454" t="s">
        <v>1558</v>
      </c>
      <c r="C454" s="1">
        <v>42739</v>
      </c>
      <c r="D454" s="1">
        <v>42828</v>
      </c>
      <c r="E454" t="str">
        <f>TEXT(salessheet[[#This Row],[Order Date]],"MMMM")</f>
        <v>January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t="s">
        <v>1572</v>
      </c>
      <c r="P454" t="s">
        <v>67</v>
      </c>
      <c r="Q454" t="str">
        <f>TRIM(salessheet[[#This Row],[Category]])</f>
        <v>Technology</v>
      </c>
      <c r="R454" t="s">
        <v>68</v>
      </c>
      <c r="S454" t="s">
        <v>1573</v>
      </c>
      <c r="T454" s="2">
        <f>salessheet[[#This Row],[Sales]]-5</f>
        <v>30.119999999999997</v>
      </c>
      <c r="U454" s="2">
        <v>35.119999999999997</v>
      </c>
      <c r="V454" s="2">
        <f>salessheet[[#This Row],[Sales]]-salessheet[[#This Row],[Purchasing Cost]]</f>
        <v>5</v>
      </c>
    </row>
    <row r="455" spans="1:22" x14ac:dyDescent="0.35">
      <c r="A455">
        <v>454</v>
      </c>
      <c r="B455" t="s">
        <v>1574</v>
      </c>
      <c r="C455" s="1">
        <v>43393</v>
      </c>
      <c r="D455" s="1">
        <v>43397</v>
      </c>
      <c r="E455" t="str">
        <f>TEXT(salessheet[[#This Row],[Order Date]],"MMMM")</f>
        <v>October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t="s">
        <v>76</v>
      </c>
      <c r="P455" t="s">
        <v>28</v>
      </c>
      <c r="Q455" t="str">
        <f>TRIM(salessheet[[#This Row],[Category]])</f>
        <v>Furniture</v>
      </c>
      <c r="R455" t="s">
        <v>52</v>
      </c>
      <c r="S455" t="s">
        <v>77</v>
      </c>
      <c r="T455" s="2">
        <f>salessheet[[#This Row],[Sales]]-5</f>
        <v>279.36399999999998</v>
      </c>
      <c r="U455" s="2">
        <v>284.36399999999998</v>
      </c>
      <c r="V455" s="2">
        <f>salessheet[[#This Row],[Sales]]-salessheet[[#This Row],[Purchasing Cost]]</f>
        <v>5</v>
      </c>
    </row>
    <row r="456" spans="1:22" x14ac:dyDescent="0.35">
      <c r="A456">
        <v>455</v>
      </c>
      <c r="B456" t="s">
        <v>1574</v>
      </c>
      <c r="C456" s="1">
        <v>43393</v>
      </c>
      <c r="D456" s="1">
        <v>43397</v>
      </c>
      <c r="E456" t="str">
        <f>TEXT(salessheet[[#This Row],[Order Date]],"MMMM")</f>
        <v>October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t="s">
        <v>1577</v>
      </c>
      <c r="P456" t="s">
        <v>42</v>
      </c>
      <c r="Q456" t="str">
        <f>TRIM(salessheet[[#This Row],[Category]])</f>
        <v>Office Supplies</v>
      </c>
      <c r="R456" t="s">
        <v>55</v>
      </c>
      <c r="S456" t="s">
        <v>1578</v>
      </c>
      <c r="T456" s="2">
        <f>salessheet[[#This Row],[Sales]]-5</f>
        <v>660.40800000000002</v>
      </c>
      <c r="U456" s="2">
        <v>665.40800000000002</v>
      </c>
      <c r="V456" s="2">
        <f>salessheet[[#This Row],[Sales]]-salessheet[[#This Row],[Purchasing Cost]]</f>
        <v>5</v>
      </c>
    </row>
    <row r="457" spans="1:22" x14ac:dyDescent="0.35">
      <c r="A457">
        <v>456</v>
      </c>
      <c r="B457" t="s">
        <v>1579</v>
      </c>
      <c r="C457" s="1">
        <v>43082</v>
      </c>
      <c r="D457" s="1">
        <v>43086</v>
      </c>
      <c r="E457" t="str">
        <f>TEXT(salessheet[[#This Row],[Order Date]],"MMMM")</f>
        <v>December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t="s">
        <v>1581</v>
      </c>
      <c r="P457" t="s">
        <v>67</v>
      </c>
      <c r="Q457" t="str">
        <f>TRIM(salessheet[[#This Row],[Category]])</f>
        <v>Technology</v>
      </c>
      <c r="R457" t="s">
        <v>157</v>
      </c>
      <c r="S457" t="s">
        <v>1582</v>
      </c>
      <c r="T457" s="2">
        <f>salessheet[[#This Row],[Sales]]-5</f>
        <v>58.88</v>
      </c>
      <c r="U457" s="2">
        <v>63.88</v>
      </c>
      <c r="V457" s="2">
        <f>salessheet[[#This Row],[Sales]]-salessheet[[#This Row],[Purchasing Cost]]</f>
        <v>5</v>
      </c>
    </row>
    <row r="458" spans="1:22" x14ac:dyDescent="0.35">
      <c r="A458">
        <v>457</v>
      </c>
      <c r="B458" t="s">
        <v>1583</v>
      </c>
      <c r="C458" s="1">
        <v>42340</v>
      </c>
      <c r="D458" s="1">
        <v>42053</v>
      </c>
      <c r="E458" t="str">
        <f>TEXT(salessheet[[#This Row],[Order Date]],"MMMM")</f>
        <v>December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t="s">
        <v>1586</v>
      </c>
      <c r="P458" t="s">
        <v>28</v>
      </c>
      <c r="Q458" t="str">
        <f>TRIM(salessheet[[#This Row],[Category]])</f>
        <v>Furniture</v>
      </c>
      <c r="R458" t="s">
        <v>32</v>
      </c>
      <c r="S458" t="s">
        <v>1587</v>
      </c>
      <c r="T458" s="2">
        <f>salessheet[[#This Row],[Sales]]-5</f>
        <v>124.56800000000001</v>
      </c>
      <c r="U458" s="2">
        <v>129.56800000000001</v>
      </c>
      <c r="V458" s="2">
        <f>salessheet[[#This Row],[Sales]]-salessheet[[#This Row],[Purchasing Cost]]</f>
        <v>5</v>
      </c>
    </row>
    <row r="459" spans="1:22" x14ac:dyDescent="0.35">
      <c r="A459">
        <v>458</v>
      </c>
      <c r="B459" t="s">
        <v>1588</v>
      </c>
      <c r="C459" s="1">
        <v>43004</v>
      </c>
      <c r="D459" s="1">
        <v>43009</v>
      </c>
      <c r="E459" t="str">
        <f>TEXT(salessheet[[#This Row],[Order Date]],"MMMM")</f>
        <v>September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t="s">
        <v>1589</v>
      </c>
      <c r="P459" t="s">
        <v>28</v>
      </c>
      <c r="Q459" t="str">
        <f>TRIM(salessheet[[#This Row],[Category]])</f>
        <v>Furniture</v>
      </c>
      <c r="R459" t="s">
        <v>32</v>
      </c>
      <c r="S459" t="s">
        <v>1590</v>
      </c>
      <c r="T459" s="2">
        <f>salessheet[[#This Row],[Sales]]-5</f>
        <v>742.55799999999999</v>
      </c>
      <c r="U459" s="2">
        <v>747.55799999999999</v>
      </c>
      <c r="V459" s="2">
        <f>salessheet[[#This Row],[Sales]]-salessheet[[#This Row],[Purchasing Cost]]</f>
        <v>5</v>
      </c>
    </row>
    <row r="460" spans="1:22" x14ac:dyDescent="0.35">
      <c r="A460">
        <v>459</v>
      </c>
      <c r="B460" t="s">
        <v>1588</v>
      </c>
      <c r="C460" s="1">
        <v>43004</v>
      </c>
      <c r="D460" s="1">
        <v>43009</v>
      </c>
      <c r="E460" t="str">
        <f>TEXT(salessheet[[#This Row],[Order Date]],"MMMM")</f>
        <v>September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t="s">
        <v>1591</v>
      </c>
      <c r="P460" t="s">
        <v>42</v>
      </c>
      <c r="Q460" t="str">
        <f>TRIM(salessheet[[#This Row],[Category]])</f>
        <v>Office Supplies</v>
      </c>
      <c r="R460" t="s">
        <v>169</v>
      </c>
      <c r="S460" t="s">
        <v>667</v>
      </c>
      <c r="T460" s="2">
        <f>salessheet[[#This Row],[Sales]]-5</f>
        <v>3.9280000000000008</v>
      </c>
      <c r="U460" s="2">
        <v>8.9280000000000008</v>
      </c>
      <c r="V460" s="2">
        <f>salessheet[[#This Row],[Sales]]-salessheet[[#This Row],[Purchasing Cost]]</f>
        <v>5</v>
      </c>
    </row>
    <row r="461" spans="1:22" x14ac:dyDescent="0.35">
      <c r="A461">
        <v>460</v>
      </c>
      <c r="B461" t="s">
        <v>1592</v>
      </c>
      <c r="C461" s="1">
        <v>42719</v>
      </c>
      <c r="D461" s="1">
        <v>42726</v>
      </c>
      <c r="E461" t="str">
        <f>TEXT(salessheet[[#This Row],[Order Date]],"MMMM")</f>
        <v>December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t="s">
        <v>1593</v>
      </c>
      <c r="P461" t="s">
        <v>42</v>
      </c>
      <c r="Q461" t="str">
        <f>TRIM(salessheet[[#This Row],[Category]])</f>
        <v>Office Supplies</v>
      </c>
      <c r="R461" t="s">
        <v>74</v>
      </c>
      <c r="S461" t="s">
        <v>1594</v>
      </c>
      <c r="T461" s="2">
        <f>salessheet[[#This Row],[Sales]]-5</f>
        <v>98.92</v>
      </c>
      <c r="U461" s="2">
        <v>103.92</v>
      </c>
      <c r="V461" s="2">
        <f>salessheet[[#This Row],[Sales]]-salessheet[[#This Row],[Purchasing Cost]]</f>
        <v>5</v>
      </c>
    </row>
    <row r="462" spans="1:22" x14ac:dyDescent="0.35">
      <c r="A462">
        <v>461</v>
      </c>
      <c r="B462" t="s">
        <v>1592</v>
      </c>
      <c r="C462" s="1">
        <v>42719</v>
      </c>
      <c r="D462" s="1">
        <v>42726</v>
      </c>
      <c r="E462" t="str">
        <f>TEXT(salessheet[[#This Row],[Order Date]],"MMMM")</f>
        <v>December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t="s">
        <v>1595</v>
      </c>
      <c r="P462" t="s">
        <v>67</v>
      </c>
      <c r="Q462" t="str">
        <f>TRIM(salessheet[[#This Row],[Category]])</f>
        <v>Technology</v>
      </c>
      <c r="R462" t="s">
        <v>157</v>
      </c>
      <c r="S462" t="s">
        <v>1596</v>
      </c>
      <c r="T462" s="2">
        <f>salessheet[[#This Row],[Sales]]-5</f>
        <v>894.91</v>
      </c>
      <c r="U462" s="2">
        <v>899.91</v>
      </c>
      <c r="V462" s="2">
        <f>salessheet[[#This Row],[Sales]]-salessheet[[#This Row],[Purchasing Cost]]</f>
        <v>5</v>
      </c>
    </row>
    <row r="463" spans="1:22" x14ac:dyDescent="0.35">
      <c r="A463">
        <v>462</v>
      </c>
      <c r="B463" t="s">
        <v>1592</v>
      </c>
      <c r="C463" s="1">
        <v>42719</v>
      </c>
      <c r="D463" s="1">
        <v>42726</v>
      </c>
      <c r="E463" t="str">
        <f>TEXT(salessheet[[#This Row],[Order Date]],"MMMM")</f>
        <v>December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t="s">
        <v>1597</v>
      </c>
      <c r="P463" t="s">
        <v>42</v>
      </c>
      <c r="Q463" t="str">
        <f>TRIM(salessheet[[#This Row],[Category]])</f>
        <v>Office Supplies</v>
      </c>
      <c r="R463" t="s">
        <v>71</v>
      </c>
      <c r="S463" t="s">
        <v>1598</v>
      </c>
      <c r="T463" s="2">
        <f>salessheet[[#This Row],[Sales]]-5</f>
        <v>46.311999999999998</v>
      </c>
      <c r="U463" s="2">
        <v>51.311999999999998</v>
      </c>
      <c r="V463" s="2">
        <f>salessheet[[#This Row],[Sales]]-salessheet[[#This Row],[Purchasing Cost]]</f>
        <v>5</v>
      </c>
    </row>
    <row r="464" spans="1:22" x14ac:dyDescent="0.35">
      <c r="A464">
        <v>463</v>
      </c>
      <c r="B464" t="s">
        <v>1599</v>
      </c>
      <c r="C464" s="1">
        <v>42847</v>
      </c>
      <c r="D464" s="1">
        <v>42854</v>
      </c>
      <c r="E464" t="str">
        <f>TEXT(salessheet[[#This Row],[Order Date]],"MMMM")</f>
        <v>April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t="s">
        <v>1283</v>
      </c>
      <c r="P464" t="s">
        <v>28</v>
      </c>
      <c r="Q464" t="str">
        <f>TRIM(salessheet[[#This Row],[Category]])</f>
        <v>Furniture</v>
      </c>
      <c r="R464" t="s">
        <v>61</v>
      </c>
      <c r="S464" t="s">
        <v>1284</v>
      </c>
      <c r="T464" s="2">
        <f>salessheet[[#This Row],[Sales]]-5</f>
        <v>18.559999999999999</v>
      </c>
      <c r="U464" s="2">
        <v>23.56</v>
      </c>
      <c r="V464" s="2">
        <f>salessheet[[#This Row],[Sales]]-salessheet[[#This Row],[Purchasing Cost]]</f>
        <v>5</v>
      </c>
    </row>
    <row r="465" spans="1:22" x14ac:dyDescent="0.35">
      <c r="A465">
        <v>464</v>
      </c>
      <c r="B465" t="s">
        <v>1599</v>
      </c>
      <c r="C465" s="1">
        <v>42847</v>
      </c>
      <c r="D465" s="1">
        <v>42854</v>
      </c>
      <c r="E465" t="str">
        <f>TEXT(salessheet[[#This Row],[Order Date]],"MMMM")</f>
        <v>April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t="s">
        <v>1602</v>
      </c>
      <c r="P465" t="s">
        <v>28</v>
      </c>
      <c r="Q465" t="str">
        <f>TRIM(salessheet[[#This Row],[Category]])</f>
        <v>Furniture</v>
      </c>
      <c r="R465" t="s">
        <v>52</v>
      </c>
      <c r="S465" t="s">
        <v>1603</v>
      </c>
      <c r="T465" s="2">
        <f>salessheet[[#This Row],[Sales]]-5</f>
        <v>1267.6300000000001</v>
      </c>
      <c r="U465" s="2">
        <v>1272.6300000000001</v>
      </c>
      <c r="V465" s="2">
        <f>salessheet[[#This Row],[Sales]]-salessheet[[#This Row],[Purchasing Cost]]</f>
        <v>5</v>
      </c>
    </row>
    <row r="466" spans="1:22" x14ac:dyDescent="0.35">
      <c r="A466">
        <v>465</v>
      </c>
      <c r="B466" t="s">
        <v>1599</v>
      </c>
      <c r="C466" s="1">
        <v>42847</v>
      </c>
      <c r="D466" s="1">
        <v>42854</v>
      </c>
      <c r="E466" t="str">
        <f>TEXT(salessheet[[#This Row],[Order Date]],"MMMM")</f>
        <v>April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t="s">
        <v>1604</v>
      </c>
      <c r="P466" t="s">
        <v>42</v>
      </c>
      <c r="Q466" t="str">
        <f>TRIM(salessheet[[#This Row],[Category]])</f>
        <v>Office Supplies</v>
      </c>
      <c r="R466" t="s">
        <v>71</v>
      </c>
      <c r="S466" t="s">
        <v>1605</v>
      </c>
      <c r="T466" s="2">
        <f>salessheet[[#This Row],[Sales]]-5</f>
        <v>23.484999999999999</v>
      </c>
      <c r="U466" s="2">
        <v>28.484999999999999</v>
      </c>
      <c r="V466" s="2">
        <f>salessheet[[#This Row],[Sales]]-salessheet[[#This Row],[Purchasing Cost]]</f>
        <v>5</v>
      </c>
    </row>
    <row r="467" spans="1:22" x14ac:dyDescent="0.35">
      <c r="A467">
        <v>466</v>
      </c>
      <c r="B467" t="s">
        <v>1599</v>
      </c>
      <c r="C467" s="1">
        <v>42847</v>
      </c>
      <c r="D467" s="1">
        <v>42854</v>
      </c>
      <c r="E467" t="str">
        <f>TEXT(salessheet[[#This Row],[Order Date]],"MMMM")</f>
        <v>April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t="s">
        <v>1606</v>
      </c>
      <c r="P467" t="s">
        <v>42</v>
      </c>
      <c r="Q467" t="str">
        <f>TRIM(salessheet[[#This Row],[Category]])</f>
        <v>Office Supplies</v>
      </c>
      <c r="R467" t="s">
        <v>575</v>
      </c>
      <c r="S467" t="s">
        <v>1607</v>
      </c>
      <c r="T467" s="2">
        <f>salessheet[[#This Row],[Sales]]-5</f>
        <v>180.376</v>
      </c>
      <c r="U467" s="2">
        <v>185.376</v>
      </c>
      <c r="V467" s="2">
        <f>salessheet[[#This Row],[Sales]]-salessheet[[#This Row],[Purchasing Cost]]</f>
        <v>5</v>
      </c>
    </row>
    <row r="468" spans="1:22" x14ac:dyDescent="0.35">
      <c r="A468">
        <v>467</v>
      </c>
      <c r="B468" t="s">
        <v>1599</v>
      </c>
      <c r="C468" s="1">
        <v>42847</v>
      </c>
      <c r="D468" s="1">
        <v>42854</v>
      </c>
      <c r="E468" t="str">
        <f>TEXT(salessheet[[#This Row],[Order Date]],"MMMM")</f>
        <v>April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t="s">
        <v>1608</v>
      </c>
      <c r="P468" t="s">
        <v>42</v>
      </c>
      <c r="Q468" t="str">
        <f>TRIM(salessheet[[#This Row],[Category]])</f>
        <v>Office Supplies</v>
      </c>
      <c r="R468" t="s">
        <v>74</v>
      </c>
      <c r="S468" t="s">
        <v>1609</v>
      </c>
      <c r="T468" s="2">
        <f>salessheet[[#This Row],[Sales]]-5</f>
        <v>73.272000000000006</v>
      </c>
      <c r="U468" s="2">
        <v>78.272000000000006</v>
      </c>
      <c r="V468" s="2">
        <f>salessheet[[#This Row],[Sales]]-salessheet[[#This Row],[Purchasing Cost]]</f>
        <v>5</v>
      </c>
    </row>
    <row r="469" spans="1:22" x14ac:dyDescent="0.35">
      <c r="A469">
        <v>468</v>
      </c>
      <c r="B469" t="s">
        <v>1610</v>
      </c>
      <c r="C469" s="1">
        <v>42386</v>
      </c>
      <c r="D469" s="1">
        <v>42393</v>
      </c>
      <c r="E469" t="str">
        <f>TEXT(salessheet[[#This Row],[Order Date]],"MMMM")</f>
        <v>January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t="s">
        <v>1085</v>
      </c>
      <c r="P469" t="s">
        <v>28</v>
      </c>
      <c r="Q469" t="str">
        <f>TRIM(salessheet[[#This Row],[Category]])</f>
        <v>Furniture</v>
      </c>
      <c r="R469" t="s">
        <v>61</v>
      </c>
      <c r="S469" t="s">
        <v>1086</v>
      </c>
      <c r="T469" s="2">
        <f>salessheet[[#This Row],[Sales]]-5</f>
        <v>249.744</v>
      </c>
      <c r="U469" s="2">
        <v>254.744</v>
      </c>
      <c r="V469" s="2">
        <f>salessheet[[#This Row],[Sales]]-salessheet[[#This Row],[Purchasing Cost]]</f>
        <v>5</v>
      </c>
    </row>
    <row r="470" spans="1:22" x14ac:dyDescent="0.35">
      <c r="A470">
        <v>469</v>
      </c>
      <c r="B470" t="s">
        <v>1614</v>
      </c>
      <c r="C470" s="1">
        <v>43190</v>
      </c>
      <c r="D470" s="1">
        <v>43194</v>
      </c>
      <c r="E470" t="str">
        <f>TEXT(salessheet[[#This Row],[Order Date]],"MMMM")</f>
        <v>March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t="s">
        <v>1616</v>
      </c>
      <c r="P470" t="s">
        <v>28</v>
      </c>
      <c r="Q470" t="str">
        <f>TRIM(salessheet[[#This Row],[Category]])</f>
        <v>Furniture</v>
      </c>
      <c r="R470" t="s">
        <v>29</v>
      </c>
      <c r="S470" t="s">
        <v>1617</v>
      </c>
      <c r="T470" s="2">
        <f>salessheet[[#This Row],[Sales]]-5</f>
        <v>200.33279999999999</v>
      </c>
      <c r="U470" s="2">
        <v>205.33279999999999</v>
      </c>
      <c r="V470" s="2">
        <f>salessheet[[#This Row],[Sales]]-salessheet[[#This Row],[Purchasing Cost]]</f>
        <v>5</v>
      </c>
    </row>
    <row r="471" spans="1:22" x14ac:dyDescent="0.35">
      <c r="A471">
        <v>470</v>
      </c>
      <c r="B471" t="s">
        <v>1618</v>
      </c>
      <c r="C471" s="1">
        <v>43085</v>
      </c>
      <c r="D471" s="1">
        <v>43089</v>
      </c>
      <c r="E471" t="str">
        <f>TEXT(salessheet[[#This Row],[Order Date]],"MMMM")</f>
        <v>December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t="s">
        <v>1619</v>
      </c>
      <c r="P471" t="s">
        <v>42</v>
      </c>
      <c r="Q471" t="str">
        <f>TRIM(salessheet[[#This Row],[Category]])</f>
        <v>Office Supplies</v>
      </c>
      <c r="R471" t="s">
        <v>71</v>
      </c>
      <c r="S471" t="s">
        <v>1620</v>
      </c>
      <c r="T471" s="2">
        <f>salessheet[[#This Row],[Sales]]-5</f>
        <v>-0.21199999999999974</v>
      </c>
      <c r="U471" s="2">
        <v>4.7880000000000003</v>
      </c>
      <c r="V471" s="2">
        <f>salessheet[[#This Row],[Sales]]-salessheet[[#This Row],[Purchasing Cost]]</f>
        <v>5</v>
      </c>
    </row>
    <row r="472" spans="1:22" x14ac:dyDescent="0.35">
      <c r="A472">
        <v>471</v>
      </c>
      <c r="B472" t="s">
        <v>1621</v>
      </c>
      <c r="C472" s="1">
        <v>42724</v>
      </c>
      <c r="D472" s="1">
        <v>42728</v>
      </c>
      <c r="E472" t="str">
        <f>TEXT(salessheet[[#This Row],[Order Date]],"MMMM")</f>
        <v>December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t="s">
        <v>1625</v>
      </c>
      <c r="P472" t="s">
        <v>42</v>
      </c>
      <c r="Q472" t="str">
        <f>TRIM(salessheet[[#This Row],[Category]])</f>
        <v>Office Supplies</v>
      </c>
      <c r="R472" t="s">
        <v>86</v>
      </c>
      <c r="S472" t="s">
        <v>1626</v>
      </c>
      <c r="T472" s="2">
        <f>salessheet[[#This Row],[Sales]]-5</f>
        <v>50.48</v>
      </c>
      <c r="U472" s="2">
        <v>55.48</v>
      </c>
      <c r="V472" s="2">
        <f>salessheet[[#This Row],[Sales]]-salessheet[[#This Row],[Purchasing Cost]]</f>
        <v>5</v>
      </c>
    </row>
    <row r="473" spans="1:22" x14ac:dyDescent="0.35">
      <c r="A473">
        <v>472</v>
      </c>
      <c r="B473" t="s">
        <v>1627</v>
      </c>
      <c r="C473" s="1">
        <v>42258</v>
      </c>
      <c r="D473" s="1">
        <v>42319</v>
      </c>
      <c r="E473" t="str">
        <f>TEXT(salessheet[[#This Row],[Order Date]],"MMMM")</f>
        <v>September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t="s">
        <v>1630</v>
      </c>
      <c r="P473" t="s">
        <v>42</v>
      </c>
      <c r="Q473" t="str">
        <f>TRIM(salessheet[[#This Row],[Category]])</f>
        <v>Office Supplies</v>
      </c>
      <c r="R473" t="s">
        <v>55</v>
      </c>
      <c r="S473" t="s">
        <v>1631</v>
      </c>
      <c r="T473" s="2">
        <f>salessheet[[#This Row],[Sales]]-5</f>
        <v>335.92</v>
      </c>
      <c r="U473" s="2">
        <v>340.92</v>
      </c>
      <c r="V473" s="2">
        <f>salessheet[[#This Row],[Sales]]-salessheet[[#This Row],[Purchasing Cost]]</f>
        <v>5</v>
      </c>
    </row>
    <row r="474" spans="1:22" x14ac:dyDescent="0.35">
      <c r="A474">
        <v>473</v>
      </c>
      <c r="B474" t="s">
        <v>1627</v>
      </c>
      <c r="C474" s="1">
        <v>42258</v>
      </c>
      <c r="D474" s="1">
        <v>42319</v>
      </c>
      <c r="E474" t="str">
        <f>TEXT(salessheet[[#This Row],[Order Date]],"MMMM")</f>
        <v>September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t="s">
        <v>1632</v>
      </c>
      <c r="P474" t="s">
        <v>28</v>
      </c>
      <c r="Q474" t="str">
        <f>TRIM(salessheet[[#This Row],[Category]])</f>
        <v>Furniture</v>
      </c>
      <c r="R474" t="s">
        <v>29</v>
      </c>
      <c r="S474" t="s">
        <v>1633</v>
      </c>
      <c r="T474" s="2">
        <f>salessheet[[#This Row],[Sales]]-5</f>
        <v>217.666</v>
      </c>
      <c r="U474" s="2">
        <v>222.666</v>
      </c>
      <c r="V474" s="2">
        <f>salessheet[[#This Row],[Sales]]-salessheet[[#This Row],[Purchasing Cost]]</f>
        <v>5</v>
      </c>
    </row>
    <row r="475" spans="1:22" x14ac:dyDescent="0.35">
      <c r="A475">
        <v>474</v>
      </c>
      <c r="B475" t="s">
        <v>1627</v>
      </c>
      <c r="C475" s="1">
        <v>42258</v>
      </c>
      <c r="D475" s="1">
        <v>42319</v>
      </c>
      <c r="E475" t="str">
        <f>TEXT(salessheet[[#This Row],[Order Date]],"MMMM")</f>
        <v>September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t="s">
        <v>1634</v>
      </c>
      <c r="P475" t="s">
        <v>67</v>
      </c>
      <c r="Q475" t="str">
        <f>TRIM(salessheet[[#This Row],[Category]])</f>
        <v>Technology</v>
      </c>
      <c r="R475" t="s">
        <v>68</v>
      </c>
      <c r="S475" t="s">
        <v>1635</v>
      </c>
      <c r="T475" s="2">
        <f>salessheet[[#This Row],[Sales]]-5</f>
        <v>698.96799999999996</v>
      </c>
      <c r="U475" s="2">
        <v>703.96799999999996</v>
      </c>
      <c r="V475" s="2">
        <f>salessheet[[#This Row],[Sales]]-salessheet[[#This Row],[Purchasing Cost]]</f>
        <v>5</v>
      </c>
    </row>
    <row r="476" spans="1:22" x14ac:dyDescent="0.35">
      <c r="A476">
        <v>475</v>
      </c>
      <c r="B476" t="s">
        <v>1627</v>
      </c>
      <c r="C476" s="1">
        <v>42258</v>
      </c>
      <c r="D476" s="1">
        <v>42319</v>
      </c>
      <c r="E476" t="str">
        <f>TEXT(salessheet[[#This Row],[Order Date]],"MMMM")</f>
        <v>September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t="s">
        <v>1636</v>
      </c>
      <c r="P476" t="s">
        <v>42</v>
      </c>
      <c r="Q476" t="str">
        <f>TRIM(salessheet[[#This Row],[Category]])</f>
        <v>Office Supplies</v>
      </c>
      <c r="R476" t="s">
        <v>55</v>
      </c>
      <c r="S476" t="s">
        <v>1637</v>
      </c>
      <c r="T476" s="2">
        <f>salessheet[[#This Row],[Sales]]-5</f>
        <v>87.52</v>
      </c>
      <c r="U476" s="2">
        <v>92.52</v>
      </c>
      <c r="V476" s="2">
        <f>salessheet[[#This Row],[Sales]]-salessheet[[#This Row],[Purchasing Cost]]</f>
        <v>5</v>
      </c>
    </row>
    <row r="477" spans="1:22" x14ac:dyDescent="0.35">
      <c r="A477">
        <v>476</v>
      </c>
      <c r="B477" t="s">
        <v>1627</v>
      </c>
      <c r="C477" s="1">
        <v>42258</v>
      </c>
      <c r="D477" s="1">
        <v>42319</v>
      </c>
      <c r="E477" t="str">
        <f>TEXT(salessheet[[#This Row],[Order Date]],"MMMM")</f>
        <v>September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t="s">
        <v>1638</v>
      </c>
      <c r="P477" t="s">
        <v>42</v>
      </c>
      <c r="Q477" t="str">
        <f>TRIM(salessheet[[#This Row],[Category]])</f>
        <v>Office Supplies</v>
      </c>
      <c r="R477" t="s">
        <v>86</v>
      </c>
      <c r="S477" t="s">
        <v>1639</v>
      </c>
      <c r="T477" s="2">
        <f>salessheet[[#This Row],[Sales]]-5</f>
        <v>57.65</v>
      </c>
      <c r="U477" s="2">
        <v>62.65</v>
      </c>
      <c r="V477" s="2">
        <f>salessheet[[#This Row],[Sales]]-salessheet[[#This Row],[Purchasing Cost]]</f>
        <v>5</v>
      </c>
    </row>
    <row r="478" spans="1:22" x14ac:dyDescent="0.35">
      <c r="A478">
        <v>477</v>
      </c>
      <c r="B478" t="s">
        <v>1627</v>
      </c>
      <c r="C478" s="1">
        <v>42258</v>
      </c>
      <c r="D478" s="1">
        <v>42319</v>
      </c>
      <c r="E478" t="str">
        <f>TEXT(salessheet[[#This Row],[Order Date]],"MMMM")</f>
        <v>September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t="s">
        <v>1640</v>
      </c>
      <c r="P478" t="s">
        <v>42</v>
      </c>
      <c r="Q478" t="str">
        <f>TRIM(salessheet[[#This Row],[Category]])</f>
        <v>Office Supplies</v>
      </c>
      <c r="R478" t="s">
        <v>86</v>
      </c>
      <c r="S478" t="s">
        <v>1641</v>
      </c>
      <c r="T478" s="2">
        <f>salessheet[[#This Row],[Sales]]-5</f>
        <v>89.85</v>
      </c>
      <c r="U478" s="2">
        <v>94.85</v>
      </c>
      <c r="V478" s="2">
        <f>salessheet[[#This Row],[Sales]]-salessheet[[#This Row],[Purchasing Cost]]</f>
        <v>5</v>
      </c>
    </row>
    <row r="479" spans="1:22" x14ac:dyDescent="0.35">
      <c r="A479">
        <v>478</v>
      </c>
      <c r="B479" t="s">
        <v>1642</v>
      </c>
      <c r="C479" s="1">
        <v>43076</v>
      </c>
      <c r="D479" s="1">
        <v>42935</v>
      </c>
      <c r="E479" t="str">
        <f>TEXT(salessheet[[#This Row],[Order Date]],"MMMM")</f>
        <v>December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t="s">
        <v>1643</v>
      </c>
      <c r="P479" t="s">
        <v>67</v>
      </c>
      <c r="Q479" t="str">
        <f>TRIM(salessheet[[#This Row],[Category]])</f>
        <v>Technology</v>
      </c>
      <c r="R479" t="s">
        <v>68</v>
      </c>
      <c r="S479" t="s">
        <v>1644</v>
      </c>
      <c r="T479" s="2">
        <f>salessheet[[#This Row],[Sales]]-5</f>
        <v>90.76</v>
      </c>
      <c r="U479" s="2">
        <v>95.76</v>
      </c>
      <c r="V479" s="2">
        <f>salessheet[[#This Row],[Sales]]-salessheet[[#This Row],[Purchasing Cost]]</f>
        <v>5</v>
      </c>
    </row>
    <row r="480" spans="1:22" x14ac:dyDescent="0.35">
      <c r="A480">
        <v>479</v>
      </c>
      <c r="B480" t="s">
        <v>1645</v>
      </c>
      <c r="C480" s="1">
        <v>43035</v>
      </c>
      <c r="D480" s="1">
        <v>43041</v>
      </c>
      <c r="E480" t="str">
        <f>TEXT(salessheet[[#This Row],[Order Date]],"MMMM")</f>
        <v>October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t="s">
        <v>1109</v>
      </c>
      <c r="P480" t="s">
        <v>28</v>
      </c>
      <c r="Q480" t="str">
        <f>TRIM(salessheet[[#This Row],[Category]])</f>
        <v>Furniture</v>
      </c>
      <c r="R480" t="s">
        <v>61</v>
      </c>
      <c r="S480" t="s">
        <v>1110</v>
      </c>
      <c r="T480" s="2">
        <f>salessheet[[#This Row],[Sales]]-5</f>
        <v>35.200000000000003</v>
      </c>
      <c r="U480" s="2">
        <v>40.200000000000003</v>
      </c>
      <c r="V480" s="2">
        <f>salessheet[[#This Row],[Sales]]-salessheet[[#This Row],[Purchasing Cost]]</f>
        <v>5</v>
      </c>
    </row>
    <row r="481" spans="1:22" x14ac:dyDescent="0.35">
      <c r="A481">
        <v>480</v>
      </c>
      <c r="B481" t="s">
        <v>1648</v>
      </c>
      <c r="C481" s="1">
        <v>42912</v>
      </c>
      <c r="D481" s="1">
        <v>42918</v>
      </c>
      <c r="E481" t="str">
        <f>TEXT(salessheet[[#This Row],[Order Date]],"MMMM")</f>
        <v>June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t="s">
        <v>1651</v>
      </c>
      <c r="P481" t="s">
        <v>42</v>
      </c>
      <c r="Q481" t="str">
        <f>TRIM(salessheet[[#This Row],[Category]])</f>
        <v>Office Supplies</v>
      </c>
      <c r="R481" t="s">
        <v>64</v>
      </c>
      <c r="S481" t="s">
        <v>1652</v>
      </c>
      <c r="T481" s="2">
        <f>salessheet[[#This Row],[Sales]]-5</f>
        <v>9.6999999999999993</v>
      </c>
      <c r="U481" s="2">
        <v>14.7</v>
      </c>
      <c r="V481" s="2">
        <f>salessheet[[#This Row],[Sales]]-salessheet[[#This Row],[Purchasing Cost]]</f>
        <v>5</v>
      </c>
    </row>
    <row r="482" spans="1:22" x14ac:dyDescent="0.35">
      <c r="A482">
        <v>481</v>
      </c>
      <c r="B482" t="s">
        <v>1648</v>
      </c>
      <c r="C482" s="1">
        <v>42912</v>
      </c>
      <c r="D482" s="1">
        <v>42918</v>
      </c>
      <c r="E482" t="str">
        <f>TEXT(salessheet[[#This Row],[Order Date]],"MMMM")</f>
        <v>June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t="s">
        <v>1653</v>
      </c>
      <c r="P482" t="s">
        <v>42</v>
      </c>
      <c r="Q482" t="str">
        <f>TRIM(salessheet[[#This Row],[Category]])</f>
        <v>Office Supplies</v>
      </c>
      <c r="R482" t="s">
        <v>55</v>
      </c>
      <c r="S482" t="s">
        <v>1654</v>
      </c>
      <c r="T482" s="2">
        <f>salessheet[[#This Row],[Sales]]-5</f>
        <v>699.25</v>
      </c>
      <c r="U482" s="2">
        <v>704.25</v>
      </c>
      <c r="V482" s="2">
        <f>salessheet[[#This Row],[Sales]]-salessheet[[#This Row],[Purchasing Cost]]</f>
        <v>5</v>
      </c>
    </row>
    <row r="483" spans="1:22" x14ac:dyDescent="0.35">
      <c r="A483">
        <v>482</v>
      </c>
      <c r="B483" t="s">
        <v>1655</v>
      </c>
      <c r="C483" s="1">
        <v>42165</v>
      </c>
      <c r="D483" s="1">
        <v>42287</v>
      </c>
      <c r="E483" t="str">
        <f>TEXT(salessheet[[#This Row],[Order Date]],"MMMM")</f>
        <v>June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t="s">
        <v>1658</v>
      </c>
      <c r="P483" t="s">
        <v>67</v>
      </c>
      <c r="Q483" t="str">
        <f>TRIM(salessheet[[#This Row],[Category]])</f>
        <v>Technology</v>
      </c>
      <c r="R483" t="s">
        <v>157</v>
      </c>
      <c r="S483" t="s">
        <v>1659</v>
      </c>
      <c r="T483" s="2">
        <f>salessheet[[#This Row],[Sales]]-5</f>
        <v>4.09</v>
      </c>
      <c r="U483" s="2">
        <v>9.09</v>
      </c>
      <c r="V483" s="2">
        <f>salessheet[[#This Row],[Sales]]-salessheet[[#This Row],[Purchasing Cost]]</f>
        <v>5</v>
      </c>
    </row>
    <row r="484" spans="1:22" x14ac:dyDescent="0.35">
      <c r="A484">
        <v>483</v>
      </c>
      <c r="B484" t="s">
        <v>1660</v>
      </c>
      <c r="C484" s="1">
        <v>42207</v>
      </c>
      <c r="D484" s="1">
        <v>42212</v>
      </c>
      <c r="E484" t="str">
        <f>TEXT(salessheet[[#This Row],[Order Date]],"MMMM")</f>
        <v>July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t="s">
        <v>362</v>
      </c>
      <c r="P484" t="s">
        <v>42</v>
      </c>
      <c r="Q484" t="str">
        <f>TRIM(salessheet[[#This Row],[Category]])</f>
        <v>Office Supplies</v>
      </c>
      <c r="R484" t="s">
        <v>64</v>
      </c>
      <c r="S484" t="s">
        <v>363</v>
      </c>
      <c r="T484" s="2">
        <f>salessheet[[#This Row],[Sales]]-5</f>
        <v>0.96</v>
      </c>
      <c r="U484" s="2">
        <v>5.96</v>
      </c>
      <c r="V484" s="2">
        <f>salessheet[[#This Row],[Sales]]-salessheet[[#This Row],[Purchasing Cost]]</f>
        <v>5</v>
      </c>
    </row>
    <row r="485" spans="1:22" x14ac:dyDescent="0.35">
      <c r="A485">
        <v>484</v>
      </c>
      <c r="B485" t="s">
        <v>1660</v>
      </c>
      <c r="C485" s="1">
        <v>42207</v>
      </c>
      <c r="D485" s="1">
        <v>42212</v>
      </c>
      <c r="E485" t="str">
        <f>TEXT(salessheet[[#This Row],[Order Date]],"MMMM")</f>
        <v>July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t="s">
        <v>1663</v>
      </c>
      <c r="P485" t="s">
        <v>67</v>
      </c>
      <c r="Q485" t="str">
        <f>TRIM(salessheet[[#This Row],[Category]])</f>
        <v>Technology</v>
      </c>
      <c r="R485" t="s">
        <v>157</v>
      </c>
      <c r="S485" t="s">
        <v>1664</v>
      </c>
      <c r="T485" s="2">
        <f>salessheet[[#This Row],[Sales]]-5</f>
        <v>154.97999999999999</v>
      </c>
      <c r="U485" s="2">
        <v>159.97999999999999</v>
      </c>
      <c r="V485" s="2">
        <f>salessheet[[#This Row],[Sales]]-salessheet[[#This Row],[Purchasing Cost]]</f>
        <v>5</v>
      </c>
    </row>
    <row r="486" spans="1:22" x14ac:dyDescent="0.35">
      <c r="A486">
        <v>485</v>
      </c>
      <c r="B486" t="s">
        <v>1665</v>
      </c>
      <c r="C486" s="1">
        <v>43379</v>
      </c>
      <c r="D486" s="1">
        <v>43264</v>
      </c>
      <c r="E486" t="str">
        <f>TEXT(salessheet[[#This Row],[Order Date]],"MMMM")</f>
        <v>October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t="s">
        <v>1668</v>
      </c>
      <c r="P486" t="s">
        <v>42</v>
      </c>
      <c r="Q486" t="str">
        <f>TRIM(salessheet[[#This Row],[Category]])</f>
        <v>Office Supplies</v>
      </c>
      <c r="R486" t="s">
        <v>43</v>
      </c>
      <c r="S486" t="s">
        <v>1669</v>
      </c>
      <c r="T486" s="2">
        <f>salessheet[[#This Row],[Sales]]-5</f>
        <v>24.6</v>
      </c>
      <c r="U486" s="2">
        <v>29.6</v>
      </c>
      <c r="V486" s="2">
        <f>salessheet[[#This Row],[Sales]]-salessheet[[#This Row],[Purchasing Cost]]</f>
        <v>5</v>
      </c>
    </row>
    <row r="487" spans="1:22" x14ac:dyDescent="0.35">
      <c r="A487">
        <v>486</v>
      </c>
      <c r="B487" t="s">
        <v>1665</v>
      </c>
      <c r="C487" s="1">
        <v>43379</v>
      </c>
      <c r="D487" s="1">
        <v>43264</v>
      </c>
      <c r="E487" t="str">
        <f>TEXT(salessheet[[#This Row],[Order Date]],"MMMM")</f>
        <v>October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t="s">
        <v>1670</v>
      </c>
      <c r="P487" t="s">
        <v>28</v>
      </c>
      <c r="Q487" t="str">
        <f>TRIM(salessheet[[#This Row],[Category]])</f>
        <v>Furniture</v>
      </c>
      <c r="R487" t="s">
        <v>29</v>
      </c>
      <c r="S487" t="s">
        <v>1671</v>
      </c>
      <c r="T487" s="2">
        <f>salessheet[[#This Row],[Sales]]-5</f>
        <v>509.16499999999996</v>
      </c>
      <c r="U487" s="2">
        <v>514.16499999999996</v>
      </c>
      <c r="V487" s="2">
        <f>salessheet[[#This Row],[Sales]]-salessheet[[#This Row],[Purchasing Cost]]</f>
        <v>5</v>
      </c>
    </row>
    <row r="488" spans="1:22" x14ac:dyDescent="0.35">
      <c r="A488">
        <v>487</v>
      </c>
      <c r="B488" t="s">
        <v>1665</v>
      </c>
      <c r="C488" s="1">
        <v>43379</v>
      </c>
      <c r="D488" s="1">
        <v>43264</v>
      </c>
      <c r="E488" t="str">
        <f>TEXT(salessheet[[#This Row],[Order Date]],"MMMM")</f>
        <v>October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t="s">
        <v>1672</v>
      </c>
      <c r="P488" t="s">
        <v>67</v>
      </c>
      <c r="Q488" t="str">
        <f>TRIM(salessheet[[#This Row],[Category]])</f>
        <v>Technology</v>
      </c>
      <c r="R488" t="s">
        <v>68</v>
      </c>
      <c r="S488" t="s">
        <v>1673</v>
      </c>
      <c r="T488" s="2">
        <f>salessheet[[#This Row],[Sales]]-5</f>
        <v>274.95999999999998</v>
      </c>
      <c r="U488" s="2">
        <v>279.95999999999998</v>
      </c>
      <c r="V488" s="2">
        <f>salessheet[[#This Row],[Sales]]-salessheet[[#This Row],[Purchasing Cost]]</f>
        <v>5</v>
      </c>
    </row>
    <row r="489" spans="1:22" x14ac:dyDescent="0.35">
      <c r="A489">
        <v>488</v>
      </c>
      <c r="B489" t="s">
        <v>1674</v>
      </c>
      <c r="C489" s="1">
        <v>42306</v>
      </c>
      <c r="D489" s="1">
        <v>42308</v>
      </c>
      <c r="E489" t="str">
        <f>TEXT(salessheet[[#This Row],[Order Date]],"MMMM")</f>
        <v>October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t="s">
        <v>1677</v>
      </c>
      <c r="P489" t="s">
        <v>67</v>
      </c>
      <c r="Q489" t="str">
        <f>TRIM(salessheet[[#This Row],[Category]])</f>
        <v>Technology</v>
      </c>
      <c r="R489" t="s">
        <v>68</v>
      </c>
      <c r="S489" t="s">
        <v>1678</v>
      </c>
      <c r="T489" s="2">
        <f>salessheet[[#This Row],[Sales]]-5</f>
        <v>2730.9520000000002</v>
      </c>
      <c r="U489" s="2">
        <v>2735.9520000000002</v>
      </c>
      <c r="V489" s="2">
        <f>salessheet[[#This Row],[Sales]]-salessheet[[#This Row],[Purchasing Cost]]</f>
        <v>5</v>
      </c>
    </row>
    <row r="490" spans="1:22" x14ac:dyDescent="0.35">
      <c r="A490">
        <v>489</v>
      </c>
      <c r="B490" t="s">
        <v>1679</v>
      </c>
      <c r="C490" s="1">
        <v>42253</v>
      </c>
      <c r="D490" s="1">
        <v>42168</v>
      </c>
      <c r="E490" t="str">
        <f>TEXT(salessheet[[#This Row],[Order Date]],"MMMM")</f>
        <v>September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t="s">
        <v>1683</v>
      </c>
      <c r="P490" t="s">
        <v>67</v>
      </c>
      <c r="Q490" t="str">
        <f>TRIM(salessheet[[#This Row],[Category]])</f>
        <v>Technology</v>
      </c>
      <c r="R490" t="s">
        <v>68</v>
      </c>
      <c r="S490" t="s">
        <v>1684</v>
      </c>
      <c r="T490" s="2">
        <f>salessheet[[#This Row],[Sales]]-5</f>
        <v>2.992</v>
      </c>
      <c r="U490" s="2">
        <v>7.992</v>
      </c>
      <c r="V490" s="2">
        <f>salessheet[[#This Row],[Sales]]-salessheet[[#This Row],[Purchasing Cost]]</f>
        <v>5</v>
      </c>
    </row>
    <row r="491" spans="1:22" x14ac:dyDescent="0.35">
      <c r="A491">
        <v>490</v>
      </c>
      <c r="B491" t="s">
        <v>1679</v>
      </c>
      <c r="C491" s="1">
        <v>42253</v>
      </c>
      <c r="D491" s="1">
        <v>42168</v>
      </c>
      <c r="E491" t="str">
        <f>TEXT(salessheet[[#This Row],[Order Date]],"MMMM")</f>
        <v>September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t="s">
        <v>1685</v>
      </c>
      <c r="P491" t="s">
        <v>67</v>
      </c>
      <c r="Q491" t="str">
        <f>TRIM(salessheet[[#This Row],[Category]])</f>
        <v>Technology</v>
      </c>
      <c r="R491" t="s">
        <v>157</v>
      </c>
      <c r="S491" t="s">
        <v>1686</v>
      </c>
      <c r="T491" s="2">
        <f>salessheet[[#This Row],[Sales]]-5</f>
        <v>58.984000000000002</v>
      </c>
      <c r="U491" s="2">
        <v>63.984000000000002</v>
      </c>
      <c r="V491" s="2">
        <f>salessheet[[#This Row],[Sales]]-salessheet[[#This Row],[Purchasing Cost]]</f>
        <v>5</v>
      </c>
    </row>
    <row r="492" spans="1:22" x14ac:dyDescent="0.35">
      <c r="A492">
        <v>491</v>
      </c>
      <c r="B492" t="s">
        <v>1679</v>
      </c>
      <c r="C492" s="1">
        <v>42253</v>
      </c>
      <c r="D492" s="1">
        <v>42168</v>
      </c>
      <c r="E492" t="str">
        <f>TEXT(salessheet[[#This Row],[Order Date]],"MMMM")</f>
        <v>September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t="s">
        <v>1566</v>
      </c>
      <c r="P492" t="s">
        <v>42</v>
      </c>
      <c r="Q492" t="str">
        <f>TRIM(salessheet[[#This Row],[Category]])</f>
        <v>Office Supplies</v>
      </c>
      <c r="R492" t="s">
        <v>64</v>
      </c>
      <c r="S492" t="s">
        <v>1567</v>
      </c>
      <c r="T492" s="2">
        <f>salessheet[[#This Row],[Sales]]-5</f>
        <v>65.367999999999995</v>
      </c>
      <c r="U492" s="2">
        <v>70.367999999999995</v>
      </c>
      <c r="V492" s="2">
        <f>salessheet[[#This Row],[Sales]]-salessheet[[#This Row],[Purchasing Cost]]</f>
        <v>5</v>
      </c>
    </row>
    <row r="493" spans="1:22" x14ac:dyDescent="0.35">
      <c r="A493">
        <v>492</v>
      </c>
      <c r="B493" t="s">
        <v>1687</v>
      </c>
      <c r="C493" s="1">
        <v>42261</v>
      </c>
      <c r="D493" s="1">
        <v>42266</v>
      </c>
      <c r="E493" t="str">
        <f>TEXT(salessheet[[#This Row],[Order Date]],"MMMM")</f>
        <v>September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t="s">
        <v>1690</v>
      </c>
      <c r="P493" t="s">
        <v>42</v>
      </c>
      <c r="Q493" t="str">
        <f>TRIM(salessheet[[#This Row],[Category]])</f>
        <v>Office Supplies</v>
      </c>
      <c r="R493" t="s">
        <v>55</v>
      </c>
      <c r="S493" t="s">
        <v>1691</v>
      </c>
      <c r="T493" s="2">
        <f>salessheet[[#This Row],[Sales]]-5</f>
        <v>444.15</v>
      </c>
      <c r="U493" s="2">
        <v>449.15</v>
      </c>
      <c r="V493" s="2">
        <f>salessheet[[#This Row],[Sales]]-salessheet[[#This Row],[Purchasing Cost]]</f>
        <v>5</v>
      </c>
    </row>
    <row r="494" spans="1:22" x14ac:dyDescent="0.35">
      <c r="A494">
        <v>493</v>
      </c>
      <c r="B494" t="s">
        <v>1687</v>
      </c>
      <c r="C494" s="1">
        <v>42261</v>
      </c>
      <c r="D494" s="1">
        <v>42266</v>
      </c>
      <c r="E494" t="str">
        <f>TEXT(salessheet[[#This Row],[Order Date]],"MMMM")</f>
        <v>September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t="s">
        <v>1692</v>
      </c>
      <c r="P494" t="s">
        <v>42</v>
      </c>
      <c r="Q494" t="str">
        <f>TRIM(salessheet[[#This Row],[Category]])</f>
        <v>Office Supplies</v>
      </c>
      <c r="R494" t="s">
        <v>169</v>
      </c>
      <c r="S494" t="s">
        <v>1693</v>
      </c>
      <c r="T494" s="2">
        <f>salessheet[[#This Row],[Sales]]-5</f>
        <v>6.07</v>
      </c>
      <c r="U494" s="2">
        <v>11.07</v>
      </c>
      <c r="V494" s="2">
        <f>salessheet[[#This Row],[Sales]]-salessheet[[#This Row],[Purchasing Cost]]</f>
        <v>5</v>
      </c>
    </row>
    <row r="495" spans="1:22" x14ac:dyDescent="0.35">
      <c r="A495">
        <v>494</v>
      </c>
      <c r="B495" t="s">
        <v>1694</v>
      </c>
      <c r="C495" s="1">
        <v>42983</v>
      </c>
      <c r="D495" s="1">
        <v>42869</v>
      </c>
      <c r="E495" t="str">
        <f>TEXT(salessheet[[#This Row],[Order Date]],"MMMM")</f>
        <v>September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t="s">
        <v>1697</v>
      </c>
      <c r="P495" t="s">
        <v>67</v>
      </c>
      <c r="Q495" t="str">
        <f>TRIM(salessheet[[#This Row],[Category]])</f>
        <v>Technology</v>
      </c>
      <c r="R495" t="s">
        <v>157</v>
      </c>
      <c r="S495" t="s">
        <v>1698</v>
      </c>
      <c r="T495" s="2">
        <f>salessheet[[#This Row],[Sales]]-5</f>
        <v>88.98</v>
      </c>
      <c r="U495" s="2">
        <v>93.98</v>
      </c>
      <c r="V495" s="2">
        <f>salessheet[[#This Row],[Sales]]-salessheet[[#This Row],[Purchasing Cost]]</f>
        <v>5</v>
      </c>
    </row>
    <row r="496" spans="1:22" x14ac:dyDescent="0.35">
      <c r="A496">
        <v>495</v>
      </c>
      <c r="B496" t="s">
        <v>1699</v>
      </c>
      <c r="C496" s="1">
        <v>42812</v>
      </c>
      <c r="D496" s="1">
        <v>42815</v>
      </c>
      <c r="E496" t="str">
        <f>TEXT(salessheet[[#This Row],[Order Date]],"MMMM")</f>
        <v>March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t="s">
        <v>1702</v>
      </c>
      <c r="P496" t="s">
        <v>28</v>
      </c>
      <c r="Q496" t="str">
        <f>TRIM(salessheet[[#This Row],[Category]])</f>
        <v>Furniture</v>
      </c>
      <c r="R496" t="s">
        <v>52</v>
      </c>
      <c r="S496" t="s">
        <v>1703</v>
      </c>
      <c r="T496" s="2">
        <f>salessheet[[#This Row],[Sales]]-5</f>
        <v>184.88200000000001</v>
      </c>
      <c r="U496" s="2">
        <v>189.88200000000001</v>
      </c>
      <c r="V496" s="2">
        <f>salessheet[[#This Row],[Sales]]-salessheet[[#This Row],[Purchasing Cost]]</f>
        <v>5</v>
      </c>
    </row>
    <row r="497" spans="1:22" x14ac:dyDescent="0.35">
      <c r="A497">
        <v>496</v>
      </c>
      <c r="B497" t="s">
        <v>1704</v>
      </c>
      <c r="C497" s="1">
        <v>42731</v>
      </c>
      <c r="D497" s="1">
        <v>42735</v>
      </c>
      <c r="E497" t="str">
        <f>TEXT(salessheet[[#This Row],[Order Date]],"MMMM")</f>
        <v>December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t="s">
        <v>1709</v>
      </c>
      <c r="P497" t="s">
        <v>42</v>
      </c>
      <c r="Q497" t="str">
        <f>TRIM(salessheet[[#This Row],[Category]])</f>
        <v>Office Supplies</v>
      </c>
      <c r="R497" t="s">
        <v>169</v>
      </c>
      <c r="S497" t="s">
        <v>1710</v>
      </c>
      <c r="T497" s="2">
        <f>salessheet[[#This Row],[Sales]]-5</f>
        <v>100.42</v>
      </c>
      <c r="U497" s="2">
        <v>105.42</v>
      </c>
      <c r="V497" s="2">
        <f>salessheet[[#This Row],[Sales]]-salessheet[[#This Row],[Purchasing Cost]]</f>
        <v>5</v>
      </c>
    </row>
    <row r="498" spans="1:22" x14ac:dyDescent="0.35">
      <c r="A498">
        <v>497</v>
      </c>
      <c r="B498" t="s">
        <v>1711</v>
      </c>
      <c r="C498" s="1">
        <v>42941</v>
      </c>
      <c r="D498" s="1">
        <v>42947</v>
      </c>
      <c r="E498" t="str">
        <f>TEXT(salessheet[[#This Row],[Order Date]],"MMMM")</f>
        <v>July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t="s">
        <v>1713</v>
      </c>
      <c r="P498" t="s">
        <v>42</v>
      </c>
      <c r="Q498" t="str">
        <f>TRIM(salessheet[[#This Row],[Category]])</f>
        <v>Office Supplies</v>
      </c>
      <c r="R498" t="s">
        <v>71</v>
      </c>
      <c r="S498" t="s">
        <v>1714</v>
      </c>
      <c r="T498" s="2">
        <f>salessheet[[#This Row],[Sales]]-5</f>
        <v>114.616</v>
      </c>
      <c r="U498" s="2">
        <v>119.616</v>
      </c>
      <c r="V498" s="2">
        <f>salessheet[[#This Row],[Sales]]-salessheet[[#This Row],[Purchasing Cost]]</f>
        <v>5</v>
      </c>
    </row>
    <row r="499" spans="1:22" x14ac:dyDescent="0.35">
      <c r="A499">
        <v>498</v>
      </c>
      <c r="B499" t="s">
        <v>1711</v>
      </c>
      <c r="C499" s="1">
        <v>42941</v>
      </c>
      <c r="D499" s="1">
        <v>42947</v>
      </c>
      <c r="E499" t="str">
        <f>TEXT(salessheet[[#This Row],[Order Date]],"MMMM")</f>
        <v>July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t="s">
        <v>1715</v>
      </c>
      <c r="P499" t="s">
        <v>28</v>
      </c>
      <c r="Q499" t="str">
        <f>TRIM(salessheet[[#This Row],[Category]])</f>
        <v>Furniture</v>
      </c>
      <c r="R499" t="s">
        <v>61</v>
      </c>
      <c r="S499" t="s">
        <v>1716</v>
      </c>
      <c r="T499" s="2">
        <f>salessheet[[#This Row],[Sales]]-5</f>
        <v>250.76</v>
      </c>
      <c r="U499" s="2">
        <v>255.76</v>
      </c>
      <c r="V499" s="2">
        <f>salessheet[[#This Row],[Sales]]-salessheet[[#This Row],[Purchasing Cost]]</f>
        <v>5</v>
      </c>
    </row>
    <row r="500" spans="1:22" x14ac:dyDescent="0.35">
      <c r="A500">
        <v>499</v>
      </c>
      <c r="B500" t="s">
        <v>1711</v>
      </c>
      <c r="C500" s="1">
        <v>42941</v>
      </c>
      <c r="D500" s="1">
        <v>42947</v>
      </c>
      <c r="E500" t="str">
        <f>TEXT(salessheet[[#This Row],[Order Date]],"MMMM")</f>
        <v>July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t="s">
        <v>1163</v>
      </c>
      <c r="P500" t="s">
        <v>28</v>
      </c>
      <c r="Q500" t="str">
        <f>TRIM(salessheet[[#This Row],[Category]])</f>
        <v>Furniture</v>
      </c>
      <c r="R500" t="s">
        <v>32</v>
      </c>
      <c r="S500" t="s">
        <v>1164</v>
      </c>
      <c r="T500" s="2">
        <f>salessheet[[#This Row],[Sales]]-5</f>
        <v>236.56800000000001</v>
      </c>
      <c r="U500" s="2">
        <v>241.56800000000001</v>
      </c>
      <c r="V500" s="2">
        <f>salessheet[[#This Row],[Sales]]-salessheet[[#This Row],[Purchasing Cost]]</f>
        <v>5</v>
      </c>
    </row>
    <row r="501" spans="1:22" x14ac:dyDescent="0.35">
      <c r="A501">
        <v>500</v>
      </c>
      <c r="B501" t="s">
        <v>1711</v>
      </c>
      <c r="C501" s="1">
        <v>42941</v>
      </c>
      <c r="D501" s="1">
        <v>42947</v>
      </c>
      <c r="E501" t="str">
        <f>TEXT(salessheet[[#This Row],[Order Date]],"MMMM")</f>
        <v>July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t="s">
        <v>1717</v>
      </c>
      <c r="P501" t="s">
        <v>28</v>
      </c>
      <c r="Q501" t="str">
        <f>TRIM(salessheet[[#This Row],[Category]])</f>
        <v>Furniture</v>
      </c>
      <c r="R501" t="s">
        <v>61</v>
      </c>
      <c r="S501" t="s">
        <v>1718</v>
      </c>
      <c r="T501" s="2">
        <f>salessheet[[#This Row],[Sales]]-5</f>
        <v>64.3</v>
      </c>
      <c r="U501" s="2">
        <v>69.3</v>
      </c>
      <c r="V501" s="2">
        <f>salessheet[[#This Row],[Sales]]-salessheet[[#This Row],[Purchasing Cost]]</f>
        <v>5</v>
      </c>
    </row>
    <row r="502" spans="1:22" x14ac:dyDescent="0.35">
      <c r="A502">
        <v>501</v>
      </c>
      <c r="B502" t="s">
        <v>1719</v>
      </c>
      <c r="C502" s="1">
        <v>42885</v>
      </c>
      <c r="D502" s="1">
        <v>42890</v>
      </c>
      <c r="E502" t="str">
        <f>TEXT(salessheet[[#This Row],[Order Date]],"MMMM")</f>
        <v>May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t="s">
        <v>1723</v>
      </c>
      <c r="P502" t="s">
        <v>42</v>
      </c>
      <c r="Q502" t="str">
        <f>TRIM(salessheet[[#This Row],[Category]])</f>
        <v>Office Supplies</v>
      </c>
      <c r="R502" t="s">
        <v>71</v>
      </c>
      <c r="S502" t="s">
        <v>1724</v>
      </c>
      <c r="T502" s="2">
        <f>salessheet[[#This Row],[Sales]]-5</f>
        <v>17.62</v>
      </c>
      <c r="U502" s="2">
        <v>22.62</v>
      </c>
      <c r="V502" s="2">
        <f>salessheet[[#This Row],[Sales]]-salessheet[[#This Row],[Purchasing Cost]]</f>
        <v>5</v>
      </c>
    </row>
    <row r="503" spans="1:22" x14ac:dyDescent="0.35">
      <c r="A503">
        <v>502</v>
      </c>
      <c r="B503" t="s">
        <v>1719</v>
      </c>
      <c r="C503" s="1">
        <v>42885</v>
      </c>
      <c r="D503" s="1">
        <v>42890</v>
      </c>
      <c r="E503" t="str">
        <f>TEXT(salessheet[[#This Row],[Order Date]],"MMMM")</f>
        <v>May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t="s">
        <v>1725</v>
      </c>
      <c r="P503" t="s">
        <v>42</v>
      </c>
      <c r="Q503" t="str">
        <f>TRIM(salessheet[[#This Row],[Category]])</f>
        <v>Office Supplies</v>
      </c>
      <c r="R503" t="s">
        <v>71</v>
      </c>
      <c r="S503" t="s">
        <v>1726</v>
      </c>
      <c r="T503" s="2">
        <f>salessheet[[#This Row],[Sales]]-5</f>
        <v>9.952</v>
      </c>
      <c r="U503" s="2">
        <v>14.952</v>
      </c>
      <c r="V503" s="2">
        <f>salessheet[[#This Row],[Sales]]-salessheet[[#This Row],[Purchasing Cost]]</f>
        <v>5</v>
      </c>
    </row>
    <row r="504" spans="1:22" x14ac:dyDescent="0.35">
      <c r="A504">
        <v>503</v>
      </c>
      <c r="B504" t="s">
        <v>1719</v>
      </c>
      <c r="C504" s="1">
        <v>42885</v>
      </c>
      <c r="D504" s="1">
        <v>42890</v>
      </c>
      <c r="E504" t="str">
        <f>TEXT(salessheet[[#This Row],[Order Date]],"MMMM")</f>
        <v>May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t="s">
        <v>1727</v>
      </c>
      <c r="P504" t="s">
        <v>28</v>
      </c>
      <c r="Q504" t="str">
        <f>TRIM(salessheet[[#This Row],[Category]])</f>
        <v>Furniture</v>
      </c>
      <c r="R504" t="s">
        <v>32</v>
      </c>
      <c r="S504" t="s">
        <v>1728</v>
      </c>
      <c r="T504" s="2">
        <f>salessheet[[#This Row],[Sales]]-5</f>
        <v>796.56799999999998</v>
      </c>
      <c r="U504" s="2">
        <v>801.56799999999998</v>
      </c>
      <c r="V504" s="2">
        <f>salessheet[[#This Row],[Sales]]-salessheet[[#This Row],[Purchasing Cost]]</f>
        <v>5</v>
      </c>
    </row>
    <row r="505" spans="1:22" x14ac:dyDescent="0.35">
      <c r="A505">
        <v>504</v>
      </c>
      <c r="B505" t="s">
        <v>1719</v>
      </c>
      <c r="C505" s="1">
        <v>42885</v>
      </c>
      <c r="D505" s="1">
        <v>42890</v>
      </c>
      <c r="E505" t="str">
        <f>TEXT(salessheet[[#This Row],[Order Date]],"MMMM")</f>
        <v>May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t="s">
        <v>1729</v>
      </c>
      <c r="P505" t="s">
        <v>42</v>
      </c>
      <c r="Q505" t="str">
        <f>TRIM(salessheet[[#This Row],[Category]])</f>
        <v>Office Supplies</v>
      </c>
      <c r="R505" t="s">
        <v>71</v>
      </c>
      <c r="S505" t="s">
        <v>1730</v>
      </c>
      <c r="T505" s="2">
        <f>salessheet[[#This Row],[Sales]]-5</f>
        <v>-2.6240000000000001</v>
      </c>
      <c r="U505" s="2">
        <v>2.3759999999999999</v>
      </c>
      <c r="V505" s="2">
        <f>salessheet[[#This Row],[Sales]]-salessheet[[#This Row],[Purchasing Cost]]</f>
        <v>5</v>
      </c>
    </row>
    <row r="506" spans="1:22" x14ac:dyDescent="0.35">
      <c r="A506">
        <v>505</v>
      </c>
      <c r="B506" t="s">
        <v>1719</v>
      </c>
      <c r="C506" s="1">
        <v>42885</v>
      </c>
      <c r="D506" s="1">
        <v>42890</v>
      </c>
      <c r="E506" t="str">
        <f>TEXT(salessheet[[#This Row],[Order Date]],"MMMM")</f>
        <v>May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t="s">
        <v>1731</v>
      </c>
      <c r="P506" t="s">
        <v>42</v>
      </c>
      <c r="Q506" t="str">
        <f>TRIM(salessheet[[#This Row],[Category]])</f>
        <v>Office Supplies</v>
      </c>
      <c r="R506" t="s">
        <v>86</v>
      </c>
      <c r="S506" t="s">
        <v>1732</v>
      </c>
      <c r="T506" s="2">
        <f>salessheet[[#This Row],[Sales]]-5</f>
        <v>27.792000000000002</v>
      </c>
      <c r="U506" s="2">
        <v>32.792000000000002</v>
      </c>
      <c r="V506" s="2">
        <f>salessheet[[#This Row],[Sales]]-salessheet[[#This Row],[Purchasing Cost]]</f>
        <v>5</v>
      </c>
    </row>
    <row r="507" spans="1:22" x14ac:dyDescent="0.35">
      <c r="A507">
        <v>506</v>
      </c>
      <c r="B507" t="s">
        <v>1733</v>
      </c>
      <c r="C507" s="1">
        <v>43445</v>
      </c>
      <c r="D507" s="1">
        <v>43419</v>
      </c>
      <c r="E507" t="str">
        <f>TEXT(salessheet[[#This Row],[Order Date]],"MMMM")</f>
        <v>December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t="s">
        <v>541</v>
      </c>
      <c r="P507" t="s">
        <v>42</v>
      </c>
      <c r="Q507" t="str">
        <f>TRIM(salessheet[[#This Row],[Category]])</f>
        <v>Office Supplies</v>
      </c>
      <c r="R507" t="s">
        <v>71</v>
      </c>
      <c r="S507" t="s">
        <v>542</v>
      </c>
      <c r="T507" s="2">
        <f>salessheet[[#This Row],[Sales]]-5</f>
        <v>10.92</v>
      </c>
      <c r="U507" s="2">
        <v>15.92</v>
      </c>
      <c r="V507" s="2">
        <f>salessheet[[#This Row],[Sales]]-salessheet[[#This Row],[Purchasing Cost]]</f>
        <v>5</v>
      </c>
    </row>
    <row r="508" spans="1:22" x14ac:dyDescent="0.35">
      <c r="A508">
        <v>507</v>
      </c>
      <c r="B508" t="s">
        <v>1734</v>
      </c>
      <c r="C508" s="1">
        <v>42445</v>
      </c>
      <c r="D508" s="1">
        <v>42451</v>
      </c>
      <c r="E508" t="str">
        <f>TEXT(salessheet[[#This Row],[Order Date]],"MMMM")</f>
        <v>March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t="s">
        <v>1738</v>
      </c>
      <c r="P508" t="s">
        <v>42</v>
      </c>
      <c r="Q508" t="str">
        <f>TRIM(salessheet[[#This Row],[Category]])</f>
        <v>Office Supplies</v>
      </c>
      <c r="R508" t="s">
        <v>64</v>
      </c>
      <c r="S508" t="s">
        <v>1739</v>
      </c>
      <c r="T508" s="2">
        <f>salessheet[[#This Row],[Sales]]-5</f>
        <v>-2.2599999999999998</v>
      </c>
      <c r="U508" s="2">
        <v>2.74</v>
      </c>
      <c r="V508" s="2">
        <f>salessheet[[#This Row],[Sales]]-salessheet[[#This Row],[Purchasing Cost]]</f>
        <v>5</v>
      </c>
    </row>
    <row r="509" spans="1:22" x14ac:dyDescent="0.35">
      <c r="A509">
        <v>508</v>
      </c>
      <c r="B509" t="s">
        <v>1734</v>
      </c>
      <c r="C509" s="1">
        <v>42445</v>
      </c>
      <c r="D509" s="1">
        <v>42451</v>
      </c>
      <c r="E509" t="str">
        <f>TEXT(salessheet[[#This Row],[Order Date]],"MMMM")</f>
        <v>March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t="s">
        <v>1740</v>
      </c>
      <c r="P509" t="s">
        <v>42</v>
      </c>
      <c r="Q509" t="str">
        <f>TRIM(salessheet[[#This Row],[Category]])</f>
        <v>Office Supplies</v>
      </c>
      <c r="R509" t="s">
        <v>64</v>
      </c>
      <c r="S509" t="s">
        <v>1741</v>
      </c>
      <c r="T509" s="2">
        <f>salessheet[[#This Row],[Sales]]-5</f>
        <v>3.34</v>
      </c>
      <c r="U509" s="2">
        <v>8.34</v>
      </c>
      <c r="V509" s="2">
        <f>salessheet[[#This Row],[Sales]]-salessheet[[#This Row],[Purchasing Cost]]</f>
        <v>5</v>
      </c>
    </row>
    <row r="510" spans="1:22" x14ac:dyDescent="0.35">
      <c r="A510">
        <v>509</v>
      </c>
      <c r="B510" t="s">
        <v>1734</v>
      </c>
      <c r="C510" s="1">
        <v>42445</v>
      </c>
      <c r="D510" s="1">
        <v>42451</v>
      </c>
      <c r="E510" t="str">
        <f>TEXT(salessheet[[#This Row],[Order Date]],"MMMM")</f>
        <v>March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t="s">
        <v>952</v>
      </c>
      <c r="P510" t="s">
        <v>42</v>
      </c>
      <c r="Q510" t="str">
        <f>TRIM(salessheet[[#This Row],[Category]])</f>
        <v>Office Supplies</v>
      </c>
      <c r="R510" t="s">
        <v>55</v>
      </c>
      <c r="S510" t="s">
        <v>1742</v>
      </c>
      <c r="T510" s="2">
        <f>salessheet[[#This Row],[Sales]]-5</f>
        <v>41.74</v>
      </c>
      <c r="U510" s="2">
        <v>46.74</v>
      </c>
      <c r="V510" s="2">
        <f>salessheet[[#This Row],[Sales]]-salessheet[[#This Row],[Purchasing Cost]]</f>
        <v>5</v>
      </c>
    </row>
    <row r="511" spans="1:22" x14ac:dyDescent="0.35">
      <c r="A511">
        <v>510</v>
      </c>
      <c r="B511" t="s">
        <v>1734</v>
      </c>
      <c r="C511" s="1">
        <v>42445</v>
      </c>
      <c r="D511" s="1">
        <v>42451</v>
      </c>
      <c r="E511" t="str">
        <f>TEXT(salessheet[[#This Row],[Order Date]],"MMMM")</f>
        <v>March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t="s">
        <v>1743</v>
      </c>
      <c r="P511" t="s">
        <v>42</v>
      </c>
      <c r="Q511" t="str">
        <f>TRIM(salessheet[[#This Row],[Category]])</f>
        <v>Office Supplies</v>
      </c>
      <c r="R511" t="s">
        <v>71</v>
      </c>
      <c r="S511" t="s">
        <v>1744</v>
      </c>
      <c r="T511" s="2">
        <f>salessheet[[#This Row],[Sales]]-5</f>
        <v>6349.95</v>
      </c>
      <c r="U511" s="2">
        <v>6354.95</v>
      </c>
      <c r="V511" s="2">
        <f>salessheet[[#This Row],[Sales]]-salessheet[[#This Row],[Purchasing Cost]]</f>
        <v>5</v>
      </c>
    </row>
    <row r="512" spans="1:22" x14ac:dyDescent="0.35">
      <c r="A512">
        <v>511</v>
      </c>
      <c r="B512" t="s">
        <v>1745</v>
      </c>
      <c r="C512" s="1">
        <v>43430</v>
      </c>
      <c r="D512" s="1">
        <v>43431</v>
      </c>
      <c r="E512" t="str">
        <f>TEXT(salessheet[[#This Row],[Order Date]],"MMMM")</f>
        <v>November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t="s">
        <v>1749</v>
      </c>
      <c r="P512" t="s">
        <v>28</v>
      </c>
      <c r="Q512" t="str">
        <f>TRIM(salessheet[[#This Row],[Category]])</f>
        <v>Furniture</v>
      </c>
      <c r="R512" t="s">
        <v>61</v>
      </c>
      <c r="S512" t="s">
        <v>1750</v>
      </c>
      <c r="T512" s="2">
        <f>salessheet[[#This Row],[Sales]]-5</f>
        <v>121.3</v>
      </c>
      <c r="U512" s="2">
        <v>126.3</v>
      </c>
      <c r="V512" s="2">
        <f>salessheet[[#This Row],[Sales]]-salessheet[[#This Row],[Purchasing Cost]]</f>
        <v>5</v>
      </c>
    </row>
    <row r="513" spans="1:22" x14ac:dyDescent="0.35">
      <c r="A513">
        <v>512</v>
      </c>
      <c r="B513" t="s">
        <v>1745</v>
      </c>
      <c r="C513" s="1">
        <v>43430</v>
      </c>
      <c r="D513" s="1">
        <v>43431</v>
      </c>
      <c r="E513" t="str">
        <f>TEXT(salessheet[[#This Row],[Order Date]],"MMMM")</f>
        <v>November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t="s">
        <v>1751</v>
      </c>
      <c r="P513" t="s">
        <v>67</v>
      </c>
      <c r="Q513" t="str">
        <f>TRIM(salessheet[[#This Row],[Category]])</f>
        <v>Technology</v>
      </c>
      <c r="R513" t="s">
        <v>157</v>
      </c>
      <c r="S513" t="s">
        <v>1752</v>
      </c>
      <c r="T513" s="2">
        <f>salessheet[[#This Row],[Sales]]-5</f>
        <v>33.04</v>
      </c>
      <c r="U513" s="2">
        <v>38.04</v>
      </c>
      <c r="V513" s="2">
        <f>salessheet[[#This Row],[Sales]]-salessheet[[#This Row],[Purchasing Cost]]</f>
        <v>5</v>
      </c>
    </row>
    <row r="514" spans="1:22" x14ac:dyDescent="0.35">
      <c r="A514">
        <v>513</v>
      </c>
      <c r="B514" t="s">
        <v>1753</v>
      </c>
      <c r="C514" s="1">
        <v>43028</v>
      </c>
      <c r="D514" s="1">
        <v>43031</v>
      </c>
      <c r="E514" t="str">
        <f>TEXT(salessheet[[#This Row],[Order Date]],"MMMM")</f>
        <v>October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t="s">
        <v>362</v>
      </c>
      <c r="P514" t="s">
        <v>42</v>
      </c>
      <c r="Q514" t="str">
        <f>TRIM(salessheet[[#This Row],[Category]])</f>
        <v>Office Supplies</v>
      </c>
      <c r="R514" t="s">
        <v>64</v>
      </c>
      <c r="S514" t="s">
        <v>363</v>
      </c>
      <c r="T514" s="2">
        <f>salessheet[[#This Row],[Sales]]-5</f>
        <v>2.1520000000000001</v>
      </c>
      <c r="U514" s="2">
        <v>7.1520000000000001</v>
      </c>
      <c r="V514" s="2">
        <f>salessheet[[#This Row],[Sales]]-salessheet[[#This Row],[Purchasing Cost]]</f>
        <v>5</v>
      </c>
    </row>
    <row r="515" spans="1:22" x14ac:dyDescent="0.35">
      <c r="A515">
        <v>514</v>
      </c>
      <c r="B515" t="s">
        <v>1754</v>
      </c>
      <c r="C515" s="1">
        <v>43455</v>
      </c>
      <c r="D515" s="1">
        <v>43459</v>
      </c>
      <c r="E515" t="str">
        <f>TEXT(salessheet[[#This Row],[Order Date]],"MMMM")</f>
        <v>December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t="s">
        <v>1757</v>
      </c>
      <c r="P515" t="s">
        <v>42</v>
      </c>
      <c r="Q515" t="str">
        <f>TRIM(salessheet[[#This Row],[Category]])</f>
        <v>Office Supplies</v>
      </c>
      <c r="R515" t="s">
        <v>64</v>
      </c>
      <c r="S515" t="s">
        <v>1758</v>
      </c>
      <c r="T515" s="2">
        <f>salessheet[[#This Row],[Sales]]-5</f>
        <v>1.63</v>
      </c>
      <c r="U515" s="2">
        <v>6.63</v>
      </c>
      <c r="V515" s="2">
        <f>salessheet[[#This Row],[Sales]]-salessheet[[#This Row],[Purchasing Cost]]</f>
        <v>5</v>
      </c>
    </row>
    <row r="516" spans="1:22" x14ac:dyDescent="0.35">
      <c r="A516">
        <v>515</v>
      </c>
      <c r="B516" t="s">
        <v>1754</v>
      </c>
      <c r="C516" s="1">
        <v>43455</v>
      </c>
      <c r="D516" s="1">
        <v>43459</v>
      </c>
      <c r="E516" t="str">
        <f>TEXT(salessheet[[#This Row],[Order Date]],"MMMM")</f>
        <v>December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t="s">
        <v>1759</v>
      </c>
      <c r="P516" t="s">
        <v>42</v>
      </c>
      <c r="Q516" t="str">
        <f>TRIM(salessheet[[#This Row],[Category]])</f>
        <v>Office Supplies</v>
      </c>
      <c r="R516" t="s">
        <v>64</v>
      </c>
      <c r="S516" t="s">
        <v>1760</v>
      </c>
      <c r="T516" s="2">
        <f>salessheet[[#This Row],[Sales]]-5</f>
        <v>0.87999999999999989</v>
      </c>
      <c r="U516" s="2">
        <v>5.88</v>
      </c>
      <c r="V516" s="2">
        <f>salessheet[[#This Row],[Sales]]-salessheet[[#This Row],[Purchasing Cost]]</f>
        <v>5</v>
      </c>
    </row>
    <row r="517" spans="1:22" x14ac:dyDescent="0.35">
      <c r="A517">
        <v>516</v>
      </c>
      <c r="B517" t="s">
        <v>1761</v>
      </c>
      <c r="C517" s="1">
        <v>43122</v>
      </c>
      <c r="D517" s="1">
        <v>43127</v>
      </c>
      <c r="E517" t="str">
        <f>TEXT(salessheet[[#This Row],[Order Date]],"MMMM")</f>
        <v>January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t="s">
        <v>1764</v>
      </c>
      <c r="P517" t="s">
        <v>67</v>
      </c>
      <c r="Q517" t="str">
        <f>TRIM(salessheet[[#This Row],[Category]])</f>
        <v>Technology</v>
      </c>
      <c r="R517" t="s">
        <v>1215</v>
      </c>
      <c r="S517" t="s">
        <v>1765</v>
      </c>
      <c r="T517" s="2">
        <f>salessheet[[#This Row],[Sales]]-5</f>
        <v>2994.95</v>
      </c>
      <c r="U517" s="2">
        <v>2999.95</v>
      </c>
      <c r="V517" s="2">
        <f>salessheet[[#This Row],[Sales]]-salessheet[[#This Row],[Purchasing Cost]]</f>
        <v>5</v>
      </c>
    </row>
    <row r="518" spans="1:22" x14ac:dyDescent="0.35">
      <c r="A518">
        <v>517</v>
      </c>
      <c r="B518" t="s">
        <v>1761</v>
      </c>
      <c r="C518" s="1">
        <v>43122</v>
      </c>
      <c r="D518" s="1">
        <v>43127</v>
      </c>
      <c r="E518" t="str">
        <f>TEXT(salessheet[[#This Row],[Order Date]],"MMMM")</f>
        <v>January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t="s">
        <v>1766</v>
      </c>
      <c r="P518" t="s">
        <v>42</v>
      </c>
      <c r="Q518" t="str">
        <f>TRIM(salessheet[[#This Row],[Category]])</f>
        <v>Office Supplies</v>
      </c>
      <c r="R518" t="s">
        <v>55</v>
      </c>
      <c r="S518" t="s">
        <v>1767</v>
      </c>
      <c r="T518" s="2">
        <f>salessheet[[#This Row],[Sales]]-5</f>
        <v>46.45</v>
      </c>
      <c r="U518" s="2">
        <v>51.45</v>
      </c>
      <c r="V518" s="2">
        <f>salessheet[[#This Row],[Sales]]-salessheet[[#This Row],[Purchasing Cost]]</f>
        <v>5</v>
      </c>
    </row>
    <row r="519" spans="1:22" x14ac:dyDescent="0.35">
      <c r="A519">
        <v>518</v>
      </c>
      <c r="B519" t="s">
        <v>1761</v>
      </c>
      <c r="C519" s="1">
        <v>43122</v>
      </c>
      <c r="D519" s="1">
        <v>43127</v>
      </c>
      <c r="E519" t="str">
        <f>TEXT(salessheet[[#This Row],[Order Date]],"MMMM")</f>
        <v>January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t="s">
        <v>1768</v>
      </c>
      <c r="P519" t="s">
        <v>42</v>
      </c>
      <c r="Q519" t="str">
        <f>TRIM(salessheet[[#This Row],[Category]])</f>
        <v>Office Supplies</v>
      </c>
      <c r="R519" t="s">
        <v>86</v>
      </c>
      <c r="S519" t="s">
        <v>1769</v>
      </c>
      <c r="T519" s="2">
        <f>salessheet[[#This Row],[Sales]]-5</f>
        <v>6.9600000000000009</v>
      </c>
      <c r="U519" s="2">
        <v>11.96</v>
      </c>
      <c r="V519" s="2">
        <f>salessheet[[#This Row],[Sales]]-salessheet[[#This Row],[Purchasing Cost]]</f>
        <v>5</v>
      </c>
    </row>
    <row r="520" spans="1:22" x14ac:dyDescent="0.35">
      <c r="A520">
        <v>519</v>
      </c>
      <c r="B520" t="s">
        <v>1761</v>
      </c>
      <c r="C520" s="1">
        <v>43122</v>
      </c>
      <c r="D520" s="1">
        <v>43127</v>
      </c>
      <c r="E520" t="str">
        <f>TEXT(salessheet[[#This Row],[Order Date]],"MMMM")</f>
        <v>January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t="s">
        <v>1770</v>
      </c>
      <c r="P520" t="s">
        <v>42</v>
      </c>
      <c r="Q520" t="str">
        <f>TRIM(salessheet[[#This Row],[Category]])</f>
        <v>Office Supplies</v>
      </c>
      <c r="R520" t="s">
        <v>55</v>
      </c>
      <c r="S520" t="s">
        <v>1771</v>
      </c>
      <c r="T520" s="2">
        <f>salessheet[[#This Row],[Sales]]-5</f>
        <v>1121.02</v>
      </c>
      <c r="U520" s="2">
        <v>1126.02</v>
      </c>
      <c r="V520" s="2">
        <f>salessheet[[#This Row],[Sales]]-salessheet[[#This Row],[Purchasing Cost]]</f>
        <v>5</v>
      </c>
    </row>
    <row r="521" spans="1:22" x14ac:dyDescent="0.35">
      <c r="A521">
        <v>520</v>
      </c>
      <c r="B521" t="s">
        <v>1772</v>
      </c>
      <c r="C521" s="1">
        <v>42451</v>
      </c>
      <c r="D521" s="1">
        <v>42455</v>
      </c>
      <c r="E521" t="str">
        <f>TEXT(salessheet[[#This Row],[Order Date]],"MMMM")</f>
        <v>March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t="s">
        <v>226</v>
      </c>
      <c r="P521" t="s">
        <v>67</v>
      </c>
      <c r="Q521" t="str">
        <f>TRIM(salessheet[[#This Row],[Category]])</f>
        <v>Technology</v>
      </c>
      <c r="R521" t="s">
        <v>157</v>
      </c>
      <c r="S521" t="s">
        <v>227</v>
      </c>
      <c r="T521" s="2">
        <f>salessheet[[#This Row],[Sales]]-5</f>
        <v>13.391999999999999</v>
      </c>
      <c r="U521" s="2">
        <v>18.391999999999999</v>
      </c>
      <c r="V521" s="2">
        <f>salessheet[[#This Row],[Sales]]-salessheet[[#This Row],[Purchasing Cost]]</f>
        <v>5</v>
      </c>
    </row>
    <row r="522" spans="1:22" x14ac:dyDescent="0.35">
      <c r="A522">
        <v>521</v>
      </c>
      <c r="B522" t="s">
        <v>1772</v>
      </c>
      <c r="C522" s="1">
        <v>42451</v>
      </c>
      <c r="D522" s="1">
        <v>42455</v>
      </c>
      <c r="E522" t="str">
        <f>TEXT(salessheet[[#This Row],[Order Date]],"MMMM")</f>
        <v>March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t="s">
        <v>1775</v>
      </c>
      <c r="P522" t="s">
        <v>42</v>
      </c>
      <c r="Q522" t="str">
        <f>TRIM(salessheet[[#This Row],[Category]])</f>
        <v>Office Supplies</v>
      </c>
      <c r="R522" t="s">
        <v>55</v>
      </c>
      <c r="S522" t="s">
        <v>1776</v>
      </c>
      <c r="T522" s="2">
        <f>salessheet[[#This Row],[Sales]]-5</f>
        <v>124.56800000000001</v>
      </c>
      <c r="U522" s="2">
        <v>129.56800000000001</v>
      </c>
      <c r="V522" s="2">
        <f>salessheet[[#This Row],[Sales]]-salessheet[[#This Row],[Purchasing Cost]]</f>
        <v>5</v>
      </c>
    </row>
    <row r="523" spans="1:22" x14ac:dyDescent="0.35">
      <c r="A523">
        <v>522</v>
      </c>
      <c r="B523" t="s">
        <v>1772</v>
      </c>
      <c r="C523" s="1">
        <v>42451</v>
      </c>
      <c r="D523" s="1">
        <v>42455</v>
      </c>
      <c r="E523" t="str">
        <f>TEXT(salessheet[[#This Row],[Order Date]],"MMMM")</f>
        <v>March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t="s">
        <v>1777</v>
      </c>
      <c r="P523" t="s">
        <v>42</v>
      </c>
      <c r="Q523" t="str">
        <f>TRIM(salessheet[[#This Row],[Category]])</f>
        <v>Office Supplies</v>
      </c>
      <c r="R523" t="s">
        <v>71</v>
      </c>
      <c r="S523" t="s">
        <v>1778</v>
      </c>
      <c r="T523" s="2">
        <f>salessheet[[#This Row],[Sales]]-5</f>
        <v>9.1120000000000001</v>
      </c>
      <c r="U523" s="2">
        <v>14.112</v>
      </c>
      <c r="V523" s="2">
        <f>salessheet[[#This Row],[Sales]]-salessheet[[#This Row],[Purchasing Cost]]</f>
        <v>5</v>
      </c>
    </row>
    <row r="524" spans="1:22" x14ac:dyDescent="0.35">
      <c r="A524">
        <v>523</v>
      </c>
      <c r="B524" t="s">
        <v>1779</v>
      </c>
      <c r="C524" s="1">
        <v>43123</v>
      </c>
      <c r="D524" s="1">
        <v>43125</v>
      </c>
      <c r="E524" t="str">
        <f>TEXT(salessheet[[#This Row],[Order Date]],"MMMM")</f>
        <v>January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t="s">
        <v>1702</v>
      </c>
      <c r="P524" t="s">
        <v>28</v>
      </c>
      <c r="Q524" t="str">
        <f>TRIM(salessheet[[#This Row],[Category]])</f>
        <v>Furniture</v>
      </c>
      <c r="R524" t="s">
        <v>52</v>
      </c>
      <c r="S524" t="s">
        <v>1703</v>
      </c>
      <c r="T524" s="2">
        <f>salessheet[[#This Row],[Sales]]-5</f>
        <v>205.98</v>
      </c>
      <c r="U524" s="2">
        <v>210.98</v>
      </c>
      <c r="V524" s="2">
        <f>salessheet[[#This Row],[Sales]]-salessheet[[#This Row],[Purchasing Cost]]</f>
        <v>5</v>
      </c>
    </row>
    <row r="525" spans="1:22" x14ac:dyDescent="0.35">
      <c r="A525">
        <v>524</v>
      </c>
      <c r="B525" t="s">
        <v>1782</v>
      </c>
      <c r="C525" s="1">
        <v>42876</v>
      </c>
      <c r="D525" s="1">
        <v>42878</v>
      </c>
      <c r="E525" t="str">
        <f>TEXT(salessheet[[#This Row],[Order Date]],"MMMM")</f>
        <v>May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t="s">
        <v>1783</v>
      </c>
      <c r="P525" t="s">
        <v>67</v>
      </c>
      <c r="Q525" t="str">
        <f>TRIM(salessheet[[#This Row],[Category]])</f>
        <v>Technology</v>
      </c>
      <c r="R525" t="s">
        <v>68</v>
      </c>
      <c r="S525" t="s">
        <v>1784</v>
      </c>
      <c r="T525" s="2">
        <f>salessheet[[#This Row],[Sales]]-5</f>
        <v>50.176000000000002</v>
      </c>
      <c r="U525" s="2">
        <v>55.176000000000002</v>
      </c>
      <c r="V525" s="2">
        <f>salessheet[[#This Row],[Sales]]-salessheet[[#This Row],[Purchasing Cost]]</f>
        <v>5</v>
      </c>
    </row>
    <row r="526" spans="1:22" x14ac:dyDescent="0.35">
      <c r="A526">
        <v>525</v>
      </c>
      <c r="B526" t="s">
        <v>1782</v>
      </c>
      <c r="C526" s="1">
        <v>42876</v>
      </c>
      <c r="D526" s="1">
        <v>42878</v>
      </c>
      <c r="E526" t="str">
        <f>TEXT(salessheet[[#This Row],[Order Date]],"MMMM")</f>
        <v>May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t="s">
        <v>905</v>
      </c>
      <c r="P526" t="s">
        <v>67</v>
      </c>
      <c r="Q526" t="str">
        <f>TRIM(salessheet[[#This Row],[Category]])</f>
        <v>Technology</v>
      </c>
      <c r="R526" t="s">
        <v>157</v>
      </c>
      <c r="S526" t="s">
        <v>1785</v>
      </c>
      <c r="T526" s="2">
        <f>salessheet[[#This Row],[Sales]]-5</f>
        <v>61.260000000000005</v>
      </c>
      <c r="U526" s="2">
        <v>66.260000000000005</v>
      </c>
      <c r="V526" s="2">
        <f>salessheet[[#This Row],[Sales]]-salessheet[[#This Row],[Purchasing Cost]]</f>
        <v>5</v>
      </c>
    </row>
    <row r="527" spans="1:22" x14ac:dyDescent="0.35">
      <c r="A527">
        <v>526</v>
      </c>
      <c r="B527" t="s">
        <v>1786</v>
      </c>
      <c r="C527" s="1">
        <v>42730</v>
      </c>
      <c r="D527" s="1">
        <v>42737</v>
      </c>
      <c r="E527" t="str">
        <f>TEXT(salessheet[[#This Row],[Order Date]],"MMMM")</f>
        <v>December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t="s">
        <v>1789</v>
      </c>
      <c r="P527" t="s">
        <v>42</v>
      </c>
      <c r="Q527" t="str">
        <f>TRIM(salessheet[[#This Row],[Category]])</f>
        <v>Office Supplies</v>
      </c>
      <c r="R527" t="s">
        <v>265</v>
      </c>
      <c r="S527" t="s">
        <v>559</v>
      </c>
      <c r="T527" s="2">
        <f>salessheet[[#This Row],[Sales]]-5</f>
        <v>17.2</v>
      </c>
      <c r="U527" s="2">
        <v>22.2</v>
      </c>
      <c r="V527" s="2">
        <f>salessheet[[#This Row],[Sales]]-salessheet[[#This Row],[Purchasing Cost]]</f>
        <v>5</v>
      </c>
    </row>
    <row r="528" spans="1:22" x14ac:dyDescent="0.35">
      <c r="A528">
        <v>527</v>
      </c>
      <c r="B528" t="s">
        <v>1790</v>
      </c>
      <c r="C528" s="1">
        <v>43394</v>
      </c>
      <c r="D528" s="1">
        <v>43399</v>
      </c>
      <c r="E528" t="str">
        <f>TEXT(salessheet[[#This Row],[Order Date]],"MMMM")</f>
        <v>October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t="s">
        <v>1794</v>
      </c>
      <c r="P528" t="s">
        <v>28</v>
      </c>
      <c r="Q528" t="str">
        <f>TRIM(salessheet[[#This Row],[Category]])</f>
        <v>Furniture</v>
      </c>
      <c r="R528" t="s">
        <v>32</v>
      </c>
      <c r="S528" t="s">
        <v>1795</v>
      </c>
      <c r="T528" s="2">
        <f>salessheet[[#This Row],[Sales]]-5</f>
        <v>678.952</v>
      </c>
      <c r="U528" s="2">
        <v>683.952</v>
      </c>
      <c r="V528" s="2">
        <f>salessheet[[#This Row],[Sales]]-salessheet[[#This Row],[Purchasing Cost]]</f>
        <v>5</v>
      </c>
    </row>
    <row r="529" spans="1:22" x14ac:dyDescent="0.35">
      <c r="A529">
        <v>528</v>
      </c>
      <c r="B529" t="s">
        <v>1790</v>
      </c>
      <c r="C529" s="1">
        <v>43394</v>
      </c>
      <c r="D529" s="1">
        <v>43399</v>
      </c>
      <c r="E529" t="str">
        <f>TEXT(salessheet[[#This Row],[Order Date]],"MMMM")</f>
        <v>October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t="s">
        <v>1137</v>
      </c>
      <c r="P529" t="s">
        <v>28</v>
      </c>
      <c r="Q529" t="str">
        <f>TRIM(salessheet[[#This Row],[Category]])</f>
        <v>Furniture</v>
      </c>
      <c r="R529" t="s">
        <v>61</v>
      </c>
      <c r="S529" t="s">
        <v>1138</v>
      </c>
      <c r="T529" s="2">
        <f>salessheet[[#This Row],[Sales]]-5</f>
        <v>40.695999999999998</v>
      </c>
      <c r="U529" s="2">
        <v>45.695999999999998</v>
      </c>
      <c r="V529" s="2">
        <f>salessheet[[#This Row],[Sales]]-salessheet[[#This Row],[Purchasing Cost]]</f>
        <v>5</v>
      </c>
    </row>
    <row r="530" spans="1:22" x14ac:dyDescent="0.35">
      <c r="A530">
        <v>529</v>
      </c>
      <c r="B530" t="s">
        <v>1796</v>
      </c>
      <c r="C530" s="1">
        <v>42438</v>
      </c>
      <c r="D530" s="1">
        <v>42620</v>
      </c>
      <c r="E530" t="str">
        <f>TEXT(salessheet[[#This Row],[Order Date]],"MMMM")</f>
        <v>March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t="s">
        <v>1799</v>
      </c>
      <c r="P530" t="s">
        <v>42</v>
      </c>
      <c r="Q530" t="str">
        <f>TRIM(salessheet[[#This Row],[Category]])</f>
        <v>Office Supplies</v>
      </c>
      <c r="R530" t="s">
        <v>55</v>
      </c>
      <c r="S530" t="s">
        <v>1800</v>
      </c>
      <c r="T530" s="2">
        <f>salessheet[[#This Row],[Sales]]-5</f>
        <v>31.335999999999999</v>
      </c>
      <c r="U530" s="2">
        <v>36.335999999999999</v>
      </c>
      <c r="V530" s="2">
        <f>salessheet[[#This Row],[Sales]]-salessheet[[#This Row],[Purchasing Cost]]</f>
        <v>5</v>
      </c>
    </row>
    <row r="531" spans="1:22" x14ac:dyDescent="0.35">
      <c r="A531">
        <v>530</v>
      </c>
      <c r="B531" t="s">
        <v>1796</v>
      </c>
      <c r="C531" s="1">
        <v>42438</v>
      </c>
      <c r="D531" s="1">
        <v>42620</v>
      </c>
      <c r="E531" t="str">
        <f>TEXT(salessheet[[#This Row],[Order Date]],"MMMM")</f>
        <v>March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t="s">
        <v>1801</v>
      </c>
      <c r="P531" t="s">
        <v>42</v>
      </c>
      <c r="Q531" t="str">
        <f>TRIM(salessheet[[#This Row],[Category]])</f>
        <v>Office Supplies</v>
      </c>
      <c r="R531" t="s">
        <v>575</v>
      </c>
      <c r="S531" t="s">
        <v>1802</v>
      </c>
      <c r="T531" s="2">
        <f>salessheet[[#This Row],[Sales]]-5</f>
        <v>661.24800000000005</v>
      </c>
      <c r="U531" s="2">
        <v>666.24800000000005</v>
      </c>
      <c r="V531" s="2">
        <f>salessheet[[#This Row],[Sales]]-salessheet[[#This Row],[Purchasing Cost]]</f>
        <v>5</v>
      </c>
    </row>
    <row r="532" spans="1:22" x14ac:dyDescent="0.35">
      <c r="A532">
        <v>531</v>
      </c>
      <c r="B532" t="s">
        <v>1796</v>
      </c>
      <c r="C532" s="1">
        <v>42438</v>
      </c>
      <c r="D532" s="1">
        <v>42620</v>
      </c>
      <c r="E532" t="str">
        <f>TEXT(salessheet[[#This Row],[Order Date]],"MMMM")</f>
        <v>March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t="s">
        <v>1803</v>
      </c>
      <c r="P532" t="s">
        <v>42</v>
      </c>
      <c r="Q532" t="str">
        <f>TRIM(salessheet[[#This Row],[Category]])</f>
        <v>Office Supplies</v>
      </c>
      <c r="R532" t="s">
        <v>169</v>
      </c>
      <c r="S532" t="s">
        <v>1804</v>
      </c>
      <c r="T532" s="2">
        <f>salessheet[[#This Row],[Sales]]-5</f>
        <v>47.512</v>
      </c>
      <c r="U532" s="2">
        <v>52.512</v>
      </c>
      <c r="V532" s="2">
        <f>salessheet[[#This Row],[Sales]]-salessheet[[#This Row],[Purchasing Cost]]</f>
        <v>5</v>
      </c>
    </row>
    <row r="533" spans="1:22" x14ac:dyDescent="0.35">
      <c r="A533">
        <v>532</v>
      </c>
      <c r="B533" t="s">
        <v>1805</v>
      </c>
      <c r="C533" s="1">
        <v>42562</v>
      </c>
      <c r="D533" s="1">
        <v>42683</v>
      </c>
      <c r="E533" t="str">
        <f>TEXT(salessheet[[#This Row],[Order Date]],"MMMM")</f>
        <v>July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t="s">
        <v>1808</v>
      </c>
      <c r="P533" t="s">
        <v>28</v>
      </c>
      <c r="Q533" t="str">
        <f>TRIM(salessheet[[#This Row],[Category]])</f>
        <v>Furniture</v>
      </c>
      <c r="R533" t="s">
        <v>32</v>
      </c>
      <c r="S533" t="s">
        <v>1809</v>
      </c>
      <c r="T533" s="2">
        <f>salessheet[[#This Row],[Sales]]-5</f>
        <v>185.72</v>
      </c>
      <c r="U533" s="2">
        <v>190.72</v>
      </c>
      <c r="V533" s="2">
        <f>salessheet[[#This Row],[Sales]]-salessheet[[#This Row],[Purchasing Cost]]</f>
        <v>5</v>
      </c>
    </row>
    <row r="534" spans="1:22" x14ac:dyDescent="0.35">
      <c r="A534">
        <v>533</v>
      </c>
      <c r="B534" t="s">
        <v>1810</v>
      </c>
      <c r="C534" s="1">
        <v>43290</v>
      </c>
      <c r="D534" s="1">
        <v>43354</v>
      </c>
      <c r="E534" t="str">
        <f>TEXT(salessheet[[#This Row],[Order Date]],"MMMM")</f>
        <v>July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t="s">
        <v>1813</v>
      </c>
      <c r="P534" t="s">
        <v>28</v>
      </c>
      <c r="Q534" t="str">
        <f>TRIM(salessheet[[#This Row],[Category]])</f>
        <v>Furniture</v>
      </c>
      <c r="R534" t="s">
        <v>61</v>
      </c>
      <c r="S534" t="s">
        <v>1814</v>
      </c>
      <c r="T534" s="2">
        <f>salessheet[[#This Row],[Sales]]-5</f>
        <v>42.94</v>
      </c>
      <c r="U534" s="2">
        <v>47.94</v>
      </c>
      <c r="V534" s="2">
        <f>salessheet[[#This Row],[Sales]]-salessheet[[#This Row],[Purchasing Cost]]</f>
        <v>5</v>
      </c>
    </row>
    <row r="535" spans="1:22" x14ac:dyDescent="0.35">
      <c r="A535">
        <v>534</v>
      </c>
      <c r="B535" t="s">
        <v>1815</v>
      </c>
      <c r="C535" s="1">
        <v>42884</v>
      </c>
      <c r="D535" s="1">
        <v>42887</v>
      </c>
      <c r="E535" t="str">
        <f>TEXT(salessheet[[#This Row],[Order Date]],"MMMM")</f>
        <v>May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t="s">
        <v>1819</v>
      </c>
      <c r="P535" t="s">
        <v>67</v>
      </c>
      <c r="Q535" t="str">
        <f>TRIM(salessheet[[#This Row],[Category]])</f>
        <v>Technology</v>
      </c>
      <c r="R535" t="s">
        <v>68</v>
      </c>
      <c r="S535" t="s">
        <v>1820</v>
      </c>
      <c r="T535" s="2">
        <f>salessheet[[#This Row],[Sales]]-5</f>
        <v>974.95</v>
      </c>
      <c r="U535" s="2">
        <v>979.95</v>
      </c>
      <c r="V535" s="2">
        <f>salessheet[[#This Row],[Sales]]-salessheet[[#This Row],[Purchasing Cost]]</f>
        <v>5</v>
      </c>
    </row>
    <row r="536" spans="1:22" x14ac:dyDescent="0.35">
      <c r="A536">
        <v>535</v>
      </c>
      <c r="B536" t="s">
        <v>1815</v>
      </c>
      <c r="C536" s="1">
        <v>42884</v>
      </c>
      <c r="D536" s="1">
        <v>42887</v>
      </c>
      <c r="E536" t="str">
        <f>TEXT(salessheet[[#This Row],[Order Date]],"MMMM")</f>
        <v>May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t="s">
        <v>1021</v>
      </c>
      <c r="P536" t="s">
        <v>42</v>
      </c>
      <c r="Q536" t="str">
        <f>TRIM(salessheet[[#This Row],[Category]])</f>
        <v>Office Supplies</v>
      </c>
      <c r="R536" t="s">
        <v>71</v>
      </c>
      <c r="S536" t="s">
        <v>1022</v>
      </c>
      <c r="T536" s="2">
        <f>salessheet[[#This Row],[Sales]]-5</f>
        <v>17.75</v>
      </c>
      <c r="U536" s="2">
        <v>22.75</v>
      </c>
      <c r="V536" s="2">
        <f>salessheet[[#This Row],[Sales]]-salessheet[[#This Row],[Purchasing Cost]]</f>
        <v>5</v>
      </c>
    </row>
    <row r="537" spans="1:22" x14ac:dyDescent="0.35">
      <c r="A537">
        <v>536</v>
      </c>
      <c r="B537" t="s">
        <v>1821</v>
      </c>
      <c r="C537" s="1">
        <v>43015</v>
      </c>
      <c r="D537" s="1">
        <v>42932</v>
      </c>
      <c r="E537" t="str">
        <f>TEXT(salessheet[[#This Row],[Order Date]],"MMMM")</f>
        <v>October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t="s">
        <v>1825</v>
      </c>
      <c r="P537" t="s">
        <v>42</v>
      </c>
      <c r="Q537" t="str">
        <f>TRIM(salessheet[[#This Row],[Category]])</f>
        <v>Office Supplies</v>
      </c>
      <c r="R537" t="s">
        <v>55</v>
      </c>
      <c r="S537" t="s">
        <v>1826</v>
      </c>
      <c r="T537" s="2">
        <f>salessheet[[#This Row],[Sales]]-5</f>
        <v>11.768000000000001</v>
      </c>
      <c r="U537" s="2">
        <v>16.768000000000001</v>
      </c>
      <c r="V537" s="2">
        <f>salessheet[[#This Row],[Sales]]-salessheet[[#This Row],[Purchasing Cost]]</f>
        <v>5</v>
      </c>
    </row>
    <row r="538" spans="1:22" x14ac:dyDescent="0.35">
      <c r="A538">
        <v>537</v>
      </c>
      <c r="B538" t="s">
        <v>1827</v>
      </c>
      <c r="C538" s="1">
        <v>43168</v>
      </c>
      <c r="D538" s="1">
        <v>43351</v>
      </c>
      <c r="E538" t="str">
        <f>TEXT(salessheet[[#This Row],[Order Date]],"MMMM")</f>
        <v>March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t="s">
        <v>1830</v>
      </c>
      <c r="P538" t="s">
        <v>42</v>
      </c>
      <c r="Q538" t="str">
        <f>TRIM(salessheet[[#This Row],[Category]])</f>
        <v>Office Supplies</v>
      </c>
      <c r="R538" t="s">
        <v>71</v>
      </c>
      <c r="S538" t="s">
        <v>1831</v>
      </c>
      <c r="T538" s="2">
        <f>salessheet[[#This Row],[Sales]]-5</f>
        <v>37.616</v>
      </c>
      <c r="U538" s="2">
        <v>42.616</v>
      </c>
      <c r="V538" s="2">
        <f>salessheet[[#This Row],[Sales]]-salessheet[[#This Row],[Purchasing Cost]]</f>
        <v>5</v>
      </c>
    </row>
    <row r="539" spans="1:22" x14ac:dyDescent="0.35">
      <c r="A539">
        <v>538</v>
      </c>
      <c r="B539" t="s">
        <v>1832</v>
      </c>
      <c r="C539" s="1">
        <v>42441</v>
      </c>
      <c r="D539" s="1">
        <v>42712</v>
      </c>
      <c r="E539" t="str">
        <f>TEXT(salessheet[[#This Row],[Order Date]],"MMMM")</f>
        <v>March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t="s">
        <v>1833</v>
      </c>
      <c r="P539" t="s">
        <v>42</v>
      </c>
      <c r="Q539" t="str">
        <f>TRIM(salessheet[[#This Row],[Category]])</f>
        <v>Office Supplies</v>
      </c>
      <c r="R539" t="s">
        <v>71</v>
      </c>
      <c r="S539" t="s">
        <v>1834</v>
      </c>
      <c r="T539" s="2">
        <f>salessheet[[#This Row],[Sales]]-5</f>
        <v>5.7520000000000007</v>
      </c>
      <c r="U539" s="2">
        <v>10.752000000000001</v>
      </c>
      <c r="V539" s="2">
        <f>salessheet[[#This Row],[Sales]]-salessheet[[#This Row],[Purchasing Cost]]</f>
        <v>5</v>
      </c>
    </row>
    <row r="540" spans="1:22" x14ac:dyDescent="0.35">
      <c r="A540">
        <v>539</v>
      </c>
      <c r="B540" t="s">
        <v>1835</v>
      </c>
      <c r="C540" s="1">
        <v>42563</v>
      </c>
      <c r="D540" s="1">
        <v>42715</v>
      </c>
      <c r="E540" t="str">
        <f>TEXT(salessheet[[#This Row],[Order Date]],"MMMM")</f>
        <v>July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1838</v>
      </c>
      <c r="P540" t="s">
        <v>42</v>
      </c>
      <c r="Q540" t="str">
        <f>TRIM(salessheet[[#This Row],[Category]])</f>
        <v>Office Supplies</v>
      </c>
      <c r="R540" t="s">
        <v>74</v>
      </c>
      <c r="S540" t="s">
        <v>1839</v>
      </c>
      <c r="T540" s="2">
        <f>salessheet[[#This Row],[Sales]]-5</f>
        <v>147.94</v>
      </c>
      <c r="U540" s="2">
        <v>152.94</v>
      </c>
      <c r="V540" s="2">
        <f>salessheet[[#This Row],[Sales]]-salessheet[[#This Row],[Purchasing Cost]]</f>
        <v>5</v>
      </c>
    </row>
    <row r="541" spans="1:22" x14ac:dyDescent="0.35">
      <c r="A541">
        <v>540</v>
      </c>
      <c r="B541" t="s">
        <v>1835</v>
      </c>
      <c r="C541" s="1">
        <v>42563</v>
      </c>
      <c r="D541" s="1">
        <v>42715</v>
      </c>
      <c r="E541" t="str">
        <f>TEXT(salessheet[[#This Row],[Order Date]],"MMMM")</f>
        <v>July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1840</v>
      </c>
      <c r="P541" t="s">
        <v>28</v>
      </c>
      <c r="Q541" t="str">
        <f>TRIM(salessheet[[#This Row],[Category]])</f>
        <v>Furniture</v>
      </c>
      <c r="R541" t="s">
        <v>32</v>
      </c>
      <c r="S541" t="s">
        <v>1841</v>
      </c>
      <c r="T541" s="2">
        <f>salessheet[[#This Row],[Sales]]-5</f>
        <v>278.92</v>
      </c>
      <c r="U541" s="2">
        <v>283.92</v>
      </c>
      <c r="V541" s="2">
        <f>salessheet[[#This Row],[Sales]]-salessheet[[#This Row],[Purchasing Cost]]</f>
        <v>5</v>
      </c>
    </row>
    <row r="542" spans="1:22" x14ac:dyDescent="0.35">
      <c r="A542">
        <v>541</v>
      </c>
      <c r="B542" t="s">
        <v>1842</v>
      </c>
      <c r="C542" s="1">
        <v>42006</v>
      </c>
      <c r="D542" s="1">
        <v>42038</v>
      </c>
      <c r="E542" t="str">
        <f>TEXT(salessheet[[#This Row],[Order Date]],"MMMM")</f>
        <v>January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t="s">
        <v>1846</v>
      </c>
      <c r="P542" t="s">
        <v>67</v>
      </c>
      <c r="Q542" t="str">
        <f>TRIM(salessheet[[#This Row],[Category]])</f>
        <v>Technology</v>
      </c>
      <c r="R542" t="s">
        <v>157</v>
      </c>
      <c r="S542" t="s">
        <v>1847</v>
      </c>
      <c r="T542" s="2">
        <f>salessheet[[#This Row],[Sales]]-5</f>
        <v>463.9</v>
      </c>
      <c r="U542" s="2">
        <v>468.9</v>
      </c>
      <c r="V542" s="2">
        <f>salessheet[[#This Row],[Sales]]-salessheet[[#This Row],[Purchasing Cost]]</f>
        <v>5</v>
      </c>
    </row>
    <row r="543" spans="1:22" x14ac:dyDescent="0.35">
      <c r="A543">
        <v>542</v>
      </c>
      <c r="B543" t="s">
        <v>1848</v>
      </c>
      <c r="C543" s="1">
        <v>42930</v>
      </c>
      <c r="D543" s="1">
        <v>42933</v>
      </c>
      <c r="E543" t="str">
        <f>TEXT(salessheet[[#This Row],[Order Date]],"MMMM")</f>
        <v>July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t="s">
        <v>1849</v>
      </c>
      <c r="P543" t="s">
        <v>67</v>
      </c>
      <c r="Q543" t="str">
        <f>TRIM(salessheet[[#This Row],[Category]])</f>
        <v>Technology</v>
      </c>
      <c r="R543" t="s">
        <v>68</v>
      </c>
      <c r="S543" t="s">
        <v>1850</v>
      </c>
      <c r="T543" s="2">
        <f>salessheet[[#This Row],[Sales]]-5</f>
        <v>375.86399999999998</v>
      </c>
      <c r="U543" s="2">
        <v>380.86399999999998</v>
      </c>
      <c r="V543" s="2">
        <f>salessheet[[#This Row],[Sales]]-salessheet[[#This Row],[Purchasing Cost]]</f>
        <v>5</v>
      </c>
    </row>
    <row r="544" spans="1:22" x14ac:dyDescent="0.35">
      <c r="A544">
        <v>543</v>
      </c>
      <c r="B544" t="s">
        <v>1851</v>
      </c>
      <c r="C544" s="1">
        <v>42722</v>
      </c>
      <c r="D544" s="1">
        <v>42727</v>
      </c>
      <c r="E544" t="str">
        <f>TEXT(salessheet[[#This Row],[Order Date]],"MMMM")</f>
        <v>December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t="s">
        <v>1690</v>
      </c>
      <c r="P544" t="s">
        <v>42</v>
      </c>
      <c r="Q544" t="str">
        <f>TRIM(salessheet[[#This Row],[Category]])</f>
        <v>Office Supplies</v>
      </c>
      <c r="R544" t="s">
        <v>55</v>
      </c>
      <c r="S544" t="s">
        <v>1691</v>
      </c>
      <c r="T544" s="2">
        <f>salessheet[[#This Row],[Sales]]-5</f>
        <v>641.77599999999995</v>
      </c>
      <c r="U544" s="2">
        <v>646.77599999999995</v>
      </c>
      <c r="V544" s="2">
        <f>salessheet[[#This Row],[Sales]]-salessheet[[#This Row],[Purchasing Cost]]</f>
        <v>5</v>
      </c>
    </row>
    <row r="545" spans="1:22" x14ac:dyDescent="0.35">
      <c r="A545">
        <v>544</v>
      </c>
      <c r="B545" t="s">
        <v>1854</v>
      </c>
      <c r="C545" s="1">
        <v>42313</v>
      </c>
      <c r="D545" s="1">
        <v>42140</v>
      </c>
      <c r="E545" t="str">
        <f>TEXT(salessheet[[#This Row],[Order Date]],"MMMM")</f>
        <v>November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t="s">
        <v>1855</v>
      </c>
      <c r="P545" t="s">
        <v>67</v>
      </c>
      <c r="Q545" t="str">
        <f>TRIM(salessheet[[#This Row],[Category]])</f>
        <v>Technology</v>
      </c>
      <c r="R545" t="s">
        <v>157</v>
      </c>
      <c r="S545" t="s">
        <v>1856</v>
      </c>
      <c r="T545" s="2">
        <f>salessheet[[#This Row],[Sales]]-5</f>
        <v>53.112000000000002</v>
      </c>
      <c r="U545" s="2">
        <v>58.112000000000002</v>
      </c>
      <c r="V545" s="2">
        <f>salessheet[[#This Row],[Sales]]-salessheet[[#This Row],[Purchasing Cost]]</f>
        <v>5</v>
      </c>
    </row>
    <row r="546" spans="1:22" x14ac:dyDescent="0.35">
      <c r="A546">
        <v>545</v>
      </c>
      <c r="B546" t="s">
        <v>1854</v>
      </c>
      <c r="C546" s="1">
        <v>42313</v>
      </c>
      <c r="D546" s="1">
        <v>42140</v>
      </c>
      <c r="E546" t="str">
        <f>TEXT(salessheet[[#This Row],[Order Date]],"MMMM")</f>
        <v>November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t="s">
        <v>1857</v>
      </c>
      <c r="P546" t="s">
        <v>67</v>
      </c>
      <c r="Q546" t="str">
        <f>TRIM(salessheet[[#This Row],[Category]])</f>
        <v>Technology</v>
      </c>
      <c r="R546" t="s">
        <v>68</v>
      </c>
      <c r="S546" t="s">
        <v>1858</v>
      </c>
      <c r="T546" s="2">
        <f>salessheet[[#This Row],[Sales]]-5</f>
        <v>95.792000000000002</v>
      </c>
      <c r="U546" s="2">
        <v>100.792</v>
      </c>
      <c r="V546" s="2">
        <f>salessheet[[#This Row],[Sales]]-salessheet[[#This Row],[Purchasing Cost]]</f>
        <v>5</v>
      </c>
    </row>
    <row r="547" spans="1:22" x14ac:dyDescent="0.35">
      <c r="A547">
        <v>546</v>
      </c>
      <c r="B547" t="s">
        <v>1854</v>
      </c>
      <c r="C547" s="1">
        <v>42313</v>
      </c>
      <c r="D547" s="1">
        <v>42140</v>
      </c>
      <c r="E547" t="str">
        <f>TEXT(salessheet[[#This Row],[Order Date]],"MMMM")</f>
        <v>November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t="s">
        <v>1859</v>
      </c>
      <c r="P547" t="s">
        <v>28</v>
      </c>
      <c r="Q547" t="str">
        <f>TRIM(salessheet[[#This Row],[Category]])</f>
        <v>Furniture</v>
      </c>
      <c r="R547" t="s">
        <v>61</v>
      </c>
      <c r="S547" t="s">
        <v>1860</v>
      </c>
      <c r="T547" s="2">
        <f>salessheet[[#This Row],[Sales]]-5</f>
        <v>61.111999999999995</v>
      </c>
      <c r="U547" s="2">
        <v>66.111999999999995</v>
      </c>
      <c r="V547" s="2">
        <f>salessheet[[#This Row],[Sales]]-salessheet[[#This Row],[Purchasing Cost]]</f>
        <v>5</v>
      </c>
    </row>
    <row r="548" spans="1:22" x14ac:dyDescent="0.35">
      <c r="A548">
        <v>547</v>
      </c>
      <c r="B548" t="s">
        <v>1861</v>
      </c>
      <c r="C548" s="1">
        <v>43423</v>
      </c>
      <c r="D548" s="1">
        <v>43426</v>
      </c>
      <c r="E548" t="str">
        <f>TEXT(salessheet[[#This Row],[Order Date]],"MMMM")</f>
        <v>November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t="s">
        <v>1864</v>
      </c>
      <c r="P548" t="s">
        <v>42</v>
      </c>
      <c r="Q548" t="str">
        <f>TRIM(salessheet[[#This Row],[Category]])</f>
        <v>Office Supplies</v>
      </c>
      <c r="R548" t="s">
        <v>71</v>
      </c>
      <c r="S548" t="s">
        <v>1865</v>
      </c>
      <c r="T548" s="2">
        <f>salessheet[[#This Row],[Sales]]-5</f>
        <v>36.28</v>
      </c>
      <c r="U548" s="2">
        <v>41.28</v>
      </c>
      <c r="V548" s="2">
        <f>salessheet[[#This Row],[Sales]]-salessheet[[#This Row],[Purchasing Cost]]</f>
        <v>5</v>
      </c>
    </row>
    <row r="549" spans="1:22" x14ac:dyDescent="0.35">
      <c r="A549">
        <v>548</v>
      </c>
      <c r="B549" t="s">
        <v>1861</v>
      </c>
      <c r="C549" s="1">
        <v>43423</v>
      </c>
      <c r="D549" s="1">
        <v>43426</v>
      </c>
      <c r="E549" t="str">
        <f>TEXT(salessheet[[#This Row],[Order Date]],"MMMM")</f>
        <v>November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t="s">
        <v>1866</v>
      </c>
      <c r="P549" t="s">
        <v>42</v>
      </c>
      <c r="Q549" t="str">
        <f>TRIM(salessheet[[#This Row],[Category]])</f>
        <v>Office Supplies</v>
      </c>
      <c r="R549" t="s">
        <v>86</v>
      </c>
      <c r="S549" t="s">
        <v>1867</v>
      </c>
      <c r="T549" s="2">
        <f>salessheet[[#This Row],[Sales]]-5</f>
        <v>8.36</v>
      </c>
      <c r="U549" s="2">
        <v>13.36</v>
      </c>
      <c r="V549" s="2">
        <f>salessheet[[#This Row],[Sales]]-salessheet[[#This Row],[Purchasing Cost]]</f>
        <v>5</v>
      </c>
    </row>
    <row r="550" spans="1:22" x14ac:dyDescent="0.35">
      <c r="A550">
        <v>549</v>
      </c>
      <c r="B550" t="s">
        <v>1868</v>
      </c>
      <c r="C550" s="1">
        <v>42689</v>
      </c>
      <c r="D550" s="1">
        <v>42691</v>
      </c>
      <c r="E550" t="str">
        <f>TEXT(salessheet[[#This Row],[Order Date]],"MMMM")</f>
        <v>November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t="s">
        <v>273</v>
      </c>
      <c r="P550" t="s">
        <v>42</v>
      </c>
      <c r="Q550" t="str">
        <f>TRIM(salessheet[[#This Row],[Category]])</f>
        <v>Office Supplies</v>
      </c>
      <c r="R550" t="s">
        <v>55</v>
      </c>
      <c r="S550" t="s">
        <v>274</v>
      </c>
      <c r="T550" s="2">
        <f>salessheet[[#This Row],[Sales]]-5</f>
        <v>245.27199999999999</v>
      </c>
      <c r="U550" s="2">
        <v>250.27199999999999</v>
      </c>
      <c r="V550" s="2">
        <f>salessheet[[#This Row],[Sales]]-salessheet[[#This Row],[Purchasing Cost]]</f>
        <v>5</v>
      </c>
    </row>
    <row r="551" spans="1:22" x14ac:dyDescent="0.35">
      <c r="A551">
        <v>550</v>
      </c>
      <c r="B551" t="s">
        <v>1868</v>
      </c>
      <c r="C551" s="1">
        <v>42689</v>
      </c>
      <c r="D551" s="1">
        <v>42691</v>
      </c>
      <c r="E551" t="str">
        <f>TEXT(salessheet[[#This Row],[Order Date]],"MMMM")</f>
        <v>November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t="s">
        <v>417</v>
      </c>
      <c r="P551" t="s">
        <v>42</v>
      </c>
      <c r="Q551" t="str">
        <f>TRIM(salessheet[[#This Row],[Category]])</f>
        <v>Office Supplies</v>
      </c>
      <c r="R551" t="s">
        <v>71</v>
      </c>
      <c r="S551" t="s">
        <v>418</v>
      </c>
      <c r="T551" s="2">
        <f>salessheet[[#This Row],[Sales]]-5</f>
        <v>6.3640000000000008</v>
      </c>
      <c r="U551" s="2">
        <v>11.364000000000001</v>
      </c>
      <c r="V551" s="2">
        <f>salessheet[[#This Row],[Sales]]-salessheet[[#This Row],[Purchasing Cost]]</f>
        <v>5</v>
      </c>
    </row>
    <row r="552" spans="1:22" x14ac:dyDescent="0.35">
      <c r="A552">
        <v>551</v>
      </c>
      <c r="B552" t="s">
        <v>1868</v>
      </c>
      <c r="C552" s="1">
        <v>42689</v>
      </c>
      <c r="D552" s="1">
        <v>42691</v>
      </c>
      <c r="E552" t="str">
        <f>TEXT(salessheet[[#This Row],[Order Date]],"MMMM")</f>
        <v>November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t="s">
        <v>1869</v>
      </c>
      <c r="P552" t="s">
        <v>42</v>
      </c>
      <c r="Q552" t="str">
        <f>TRIM(salessheet[[#This Row],[Category]])</f>
        <v>Office Supplies</v>
      </c>
      <c r="R552" t="s">
        <v>575</v>
      </c>
      <c r="S552" t="s">
        <v>1296</v>
      </c>
      <c r="T552" s="2">
        <f>salessheet[[#This Row],[Sales]]-5</f>
        <v>3.7200000000000006</v>
      </c>
      <c r="U552" s="2">
        <v>8.7200000000000006</v>
      </c>
      <c r="V552" s="2">
        <f>salessheet[[#This Row],[Sales]]-salessheet[[#This Row],[Purchasing Cost]]</f>
        <v>5</v>
      </c>
    </row>
    <row r="553" spans="1:22" x14ac:dyDescent="0.35">
      <c r="A553">
        <v>552</v>
      </c>
      <c r="B553" t="s">
        <v>1870</v>
      </c>
      <c r="C553" s="1">
        <v>42840</v>
      </c>
      <c r="D553" s="1">
        <v>42842</v>
      </c>
      <c r="E553" t="str">
        <f>TEXT(salessheet[[#This Row],[Order Date]],"MMMM")</f>
        <v>April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t="s">
        <v>1873</v>
      </c>
      <c r="P553" t="s">
        <v>28</v>
      </c>
      <c r="Q553" t="str">
        <f>TRIM(salessheet[[#This Row],[Category]])</f>
        <v>Furniture</v>
      </c>
      <c r="R553" t="s">
        <v>32</v>
      </c>
      <c r="S553" t="s">
        <v>1874</v>
      </c>
      <c r="T553" s="2">
        <f>salessheet[[#This Row],[Sales]]-5</f>
        <v>1116.568</v>
      </c>
      <c r="U553" s="2">
        <v>1121.568</v>
      </c>
      <c r="V553" s="2">
        <f>salessheet[[#This Row],[Sales]]-salessheet[[#This Row],[Purchasing Cost]]</f>
        <v>5</v>
      </c>
    </row>
    <row r="554" spans="1:22" x14ac:dyDescent="0.35">
      <c r="A554">
        <v>553</v>
      </c>
      <c r="B554" t="s">
        <v>1875</v>
      </c>
      <c r="C554" s="1">
        <v>43413</v>
      </c>
      <c r="D554" s="1">
        <v>43355</v>
      </c>
      <c r="E554" t="str">
        <f>TEXT(salessheet[[#This Row],[Order Date]],"MMMM")</f>
        <v>November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t="s">
        <v>1876</v>
      </c>
      <c r="P554" t="s">
        <v>28</v>
      </c>
      <c r="Q554" t="str">
        <f>TRIM(salessheet[[#This Row],[Category]])</f>
        <v>Furniture</v>
      </c>
      <c r="R554" t="s">
        <v>61</v>
      </c>
      <c r="S554" t="s">
        <v>1877</v>
      </c>
      <c r="T554" s="2">
        <f>salessheet[[#This Row],[Sales]]-5</f>
        <v>29.503999999999998</v>
      </c>
      <c r="U554" s="2">
        <v>34.503999999999998</v>
      </c>
      <c r="V554" s="2">
        <f>salessheet[[#This Row],[Sales]]-salessheet[[#This Row],[Purchasing Cost]]</f>
        <v>5</v>
      </c>
    </row>
    <row r="555" spans="1:22" x14ac:dyDescent="0.35">
      <c r="A555">
        <v>554</v>
      </c>
      <c r="B555" t="s">
        <v>1878</v>
      </c>
      <c r="C555" s="1">
        <v>43428</v>
      </c>
      <c r="D555" s="1">
        <v>43432</v>
      </c>
      <c r="E555" t="str">
        <f>TEXT(salessheet[[#This Row],[Order Date]],"MMMM")</f>
        <v>November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t="s">
        <v>1881</v>
      </c>
      <c r="P555" t="s">
        <v>42</v>
      </c>
      <c r="Q555" t="str">
        <f>TRIM(salessheet[[#This Row],[Category]])</f>
        <v>Office Supplies</v>
      </c>
      <c r="R555" t="s">
        <v>265</v>
      </c>
      <c r="S555" t="s">
        <v>1882</v>
      </c>
      <c r="T555" s="2">
        <f>salessheet[[#This Row],[Sales]]-5</f>
        <v>5.8239999999999998</v>
      </c>
      <c r="U555" s="2">
        <v>10.824</v>
      </c>
      <c r="V555" s="2">
        <f>salessheet[[#This Row],[Sales]]-salessheet[[#This Row],[Purchasing Cost]]</f>
        <v>5</v>
      </c>
    </row>
    <row r="556" spans="1:22" x14ac:dyDescent="0.35">
      <c r="A556">
        <v>555</v>
      </c>
      <c r="B556" t="s">
        <v>1883</v>
      </c>
      <c r="C556" s="1">
        <v>43280</v>
      </c>
      <c r="D556" s="1">
        <v>43284</v>
      </c>
      <c r="E556" t="str">
        <f>TEXT(salessheet[[#This Row],[Order Date]],"MMMM")</f>
        <v>June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t="s">
        <v>1885</v>
      </c>
      <c r="P556" t="s">
        <v>42</v>
      </c>
      <c r="Q556" t="str">
        <f>TRIM(salessheet[[#This Row],[Category]])</f>
        <v>Office Supplies</v>
      </c>
      <c r="R556" t="s">
        <v>55</v>
      </c>
      <c r="S556" t="s">
        <v>1886</v>
      </c>
      <c r="T556" s="2">
        <f>salessheet[[#This Row],[Sales]]-5</f>
        <v>1290.78</v>
      </c>
      <c r="U556" s="2">
        <v>1295.78</v>
      </c>
      <c r="V556" s="2">
        <f>salessheet[[#This Row],[Sales]]-salessheet[[#This Row],[Purchasing Cost]]</f>
        <v>5</v>
      </c>
    </row>
    <row r="557" spans="1:22" x14ac:dyDescent="0.35">
      <c r="A557">
        <v>556</v>
      </c>
      <c r="B557" t="s">
        <v>1887</v>
      </c>
      <c r="C557" s="1">
        <v>42066</v>
      </c>
      <c r="D557" s="1">
        <v>42070</v>
      </c>
      <c r="E557" t="str">
        <f>TEXT(salessheet[[#This Row],[Order Date]],"MMMM")</f>
        <v>March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t="s">
        <v>1890</v>
      </c>
      <c r="P557" t="s">
        <v>42</v>
      </c>
      <c r="Q557" t="str">
        <f>TRIM(salessheet[[#This Row],[Category]])</f>
        <v>Office Supplies</v>
      </c>
      <c r="R557" t="s">
        <v>64</v>
      </c>
      <c r="S557" t="s">
        <v>1891</v>
      </c>
      <c r="T557" s="2">
        <f>salessheet[[#This Row],[Sales]]-5</f>
        <v>14.456</v>
      </c>
      <c r="U557" s="2">
        <v>19.456</v>
      </c>
      <c r="V557" s="2">
        <f>salessheet[[#This Row],[Sales]]-salessheet[[#This Row],[Purchasing Cost]]</f>
        <v>5</v>
      </c>
    </row>
    <row r="558" spans="1:22" x14ac:dyDescent="0.35">
      <c r="A558">
        <v>557</v>
      </c>
      <c r="B558" t="s">
        <v>1892</v>
      </c>
      <c r="C558" s="1">
        <v>43014</v>
      </c>
      <c r="D558" s="1">
        <v>42901</v>
      </c>
      <c r="E558" t="str">
        <f>TEXT(salessheet[[#This Row],[Order Date]],"MMMM")</f>
        <v>October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t="s">
        <v>1895</v>
      </c>
      <c r="P558" t="s">
        <v>42</v>
      </c>
      <c r="Q558" t="str">
        <f>TRIM(salessheet[[#This Row],[Category]])</f>
        <v>Office Supplies</v>
      </c>
      <c r="R558" t="s">
        <v>43</v>
      </c>
      <c r="S558" t="s">
        <v>1896</v>
      </c>
      <c r="T558" s="2">
        <f>salessheet[[#This Row],[Sales]]-5</f>
        <v>15.7</v>
      </c>
      <c r="U558" s="2">
        <v>20.7</v>
      </c>
      <c r="V558" s="2">
        <f>salessheet[[#This Row],[Sales]]-salessheet[[#This Row],[Purchasing Cost]]</f>
        <v>5</v>
      </c>
    </row>
    <row r="559" spans="1:22" x14ac:dyDescent="0.35">
      <c r="A559">
        <v>558</v>
      </c>
      <c r="B559" t="s">
        <v>1892</v>
      </c>
      <c r="C559" s="1">
        <v>43014</v>
      </c>
      <c r="D559" s="1">
        <v>42901</v>
      </c>
      <c r="E559" t="str">
        <f>TEXT(salessheet[[#This Row],[Order Date]],"MMMM")</f>
        <v>October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t="s">
        <v>1897</v>
      </c>
      <c r="P559" t="s">
        <v>28</v>
      </c>
      <c r="Q559" t="str">
        <f>TRIM(salessheet[[#This Row],[Category]])</f>
        <v>Furniture</v>
      </c>
      <c r="R559" t="s">
        <v>52</v>
      </c>
      <c r="S559" t="s">
        <v>1898</v>
      </c>
      <c r="T559" s="2">
        <f>salessheet[[#This Row],[Sales]]-5</f>
        <v>1330.68</v>
      </c>
      <c r="U559" s="2">
        <v>1335.68</v>
      </c>
      <c r="V559" s="2">
        <f>salessheet[[#This Row],[Sales]]-salessheet[[#This Row],[Purchasing Cost]]</f>
        <v>5</v>
      </c>
    </row>
    <row r="560" spans="1:22" x14ac:dyDescent="0.35">
      <c r="A560">
        <v>559</v>
      </c>
      <c r="B560" t="s">
        <v>1892</v>
      </c>
      <c r="C560" s="1">
        <v>43014</v>
      </c>
      <c r="D560" s="1">
        <v>42901</v>
      </c>
      <c r="E560" t="str">
        <f>TEXT(salessheet[[#This Row],[Order Date]],"MMMM")</f>
        <v>October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t="s">
        <v>1899</v>
      </c>
      <c r="P560" t="s">
        <v>42</v>
      </c>
      <c r="Q560" t="str">
        <f>TRIM(salessheet[[#This Row],[Category]])</f>
        <v>Office Supplies</v>
      </c>
      <c r="R560" t="s">
        <v>86</v>
      </c>
      <c r="S560" t="s">
        <v>1900</v>
      </c>
      <c r="T560" s="2">
        <f>salessheet[[#This Row],[Sales]]-5</f>
        <v>27.4</v>
      </c>
      <c r="U560" s="2">
        <v>32.4</v>
      </c>
      <c r="V560" s="2">
        <f>salessheet[[#This Row],[Sales]]-salessheet[[#This Row],[Purchasing Cost]]</f>
        <v>5</v>
      </c>
    </row>
    <row r="561" spans="1:22" x14ac:dyDescent="0.35">
      <c r="A561">
        <v>560</v>
      </c>
      <c r="B561" t="s">
        <v>1901</v>
      </c>
      <c r="C561" s="1">
        <v>43424</v>
      </c>
      <c r="D561" s="1">
        <v>43426</v>
      </c>
      <c r="E561" t="str">
        <f>TEXT(salessheet[[#This Row],[Order Date]],"MMMM")</f>
        <v>November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t="s">
        <v>1493</v>
      </c>
      <c r="P561" t="s">
        <v>28</v>
      </c>
      <c r="Q561" t="str">
        <f>TRIM(salessheet[[#This Row],[Category]])</f>
        <v>Furniture</v>
      </c>
      <c r="R561" t="s">
        <v>61</v>
      </c>
      <c r="S561" t="s">
        <v>1494</v>
      </c>
      <c r="T561" s="2">
        <f>salessheet[[#This Row],[Sales]]-5</f>
        <v>37.6</v>
      </c>
      <c r="U561" s="2">
        <v>42.6</v>
      </c>
      <c r="V561" s="2">
        <f>salessheet[[#This Row],[Sales]]-salessheet[[#This Row],[Purchasing Cost]]</f>
        <v>5</v>
      </c>
    </row>
    <row r="562" spans="1:22" x14ac:dyDescent="0.35">
      <c r="A562">
        <v>561</v>
      </c>
      <c r="B562" t="s">
        <v>1901</v>
      </c>
      <c r="C562" s="1">
        <v>43424</v>
      </c>
      <c r="D562" s="1">
        <v>43426</v>
      </c>
      <c r="E562" t="str">
        <f>TEXT(salessheet[[#This Row],[Order Date]],"MMMM")</f>
        <v>November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t="s">
        <v>1904</v>
      </c>
      <c r="P562" t="s">
        <v>42</v>
      </c>
      <c r="Q562" t="str">
        <f>TRIM(salessheet[[#This Row],[Category]])</f>
        <v>Office Supplies</v>
      </c>
      <c r="R562" t="s">
        <v>71</v>
      </c>
      <c r="S562" t="s">
        <v>1905</v>
      </c>
      <c r="T562" s="2">
        <f>salessheet[[#This Row],[Sales]]-5</f>
        <v>79.055999999999997</v>
      </c>
      <c r="U562" s="2">
        <v>84.055999999999997</v>
      </c>
      <c r="V562" s="2">
        <f>salessheet[[#This Row],[Sales]]-salessheet[[#This Row],[Purchasing Cost]]</f>
        <v>5</v>
      </c>
    </row>
    <row r="563" spans="1:22" x14ac:dyDescent="0.35">
      <c r="A563">
        <v>562</v>
      </c>
      <c r="B563" t="s">
        <v>1906</v>
      </c>
      <c r="C563" s="1">
        <v>42261</v>
      </c>
      <c r="D563" s="1">
        <v>42265</v>
      </c>
      <c r="E563" t="str">
        <f>TEXT(salessheet[[#This Row],[Order Date]],"MMMM")</f>
        <v>September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t="s">
        <v>1909</v>
      </c>
      <c r="P563" t="s">
        <v>42</v>
      </c>
      <c r="Q563" t="str">
        <f>TRIM(salessheet[[#This Row],[Category]])</f>
        <v>Office Supplies</v>
      </c>
      <c r="R563" t="s">
        <v>74</v>
      </c>
      <c r="S563" t="s">
        <v>1910</v>
      </c>
      <c r="T563" s="2">
        <f>salessheet[[#This Row],[Sales]]-5</f>
        <v>8</v>
      </c>
      <c r="U563" s="2">
        <v>13</v>
      </c>
      <c r="V563" s="2">
        <f>salessheet[[#This Row],[Sales]]-salessheet[[#This Row],[Purchasing Cost]]</f>
        <v>5</v>
      </c>
    </row>
    <row r="564" spans="1:22" x14ac:dyDescent="0.35">
      <c r="A564">
        <v>563</v>
      </c>
      <c r="B564" t="s">
        <v>1906</v>
      </c>
      <c r="C564" s="1">
        <v>42261</v>
      </c>
      <c r="D564" s="1">
        <v>42265</v>
      </c>
      <c r="E564" t="str">
        <f>TEXT(salessheet[[#This Row],[Order Date]],"MMMM")</f>
        <v>September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t="s">
        <v>1911</v>
      </c>
      <c r="P564" t="s">
        <v>28</v>
      </c>
      <c r="Q564" t="str">
        <f>TRIM(salessheet[[#This Row],[Category]])</f>
        <v>Furniture</v>
      </c>
      <c r="R564" t="s">
        <v>61</v>
      </c>
      <c r="S564" t="s">
        <v>1912</v>
      </c>
      <c r="T564" s="2">
        <f>salessheet[[#This Row],[Sales]]-5</f>
        <v>8.1280000000000001</v>
      </c>
      <c r="U564" s="2">
        <v>13.128</v>
      </c>
      <c r="V564" s="2">
        <f>salessheet[[#This Row],[Sales]]-salessheet[[#This Row],[Purchasing Cost]]</f>
        <v>5</v>
      </c>
    </row>
    <row r="565" spans="1:22" x14ac:dyDescent="0.35">
      <c r="A565">
        <v>564</v>
      </c>
      <c r="B565" t="s">
        <v>1913</v>
      </c>
      <c r="C565" s="1">
        <v>42563</v>
      </c>
      <c r="D565" s="1">
        <v>42713</v>
      </c>
      <c r="E565" t="str">
        <f>TEXT(salessheet[[#This Row],[Order Date]],"MMMM")</f>
        <v>July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t="s">
        <v>1916</v>
      </c>
      <c r="P565" t="s">
        <v>42</v>
      </c>
      <c r="Q565" t="str">
        <f>TRIM(salessheet[[#This Row],[Category]])</f>
        <v>Office Supplies</v>
      </c>
      <c r="R565" t="s">
        <v>265</v>
      </c>
      <c r="S565" t="s">
        <v>1917</v>
      </c>
      <c r="T565" s="2">
        <f>salessheet[[#This Row],[Sales]]-5</f>
        <v>-1.04</v>
      </c>
      <c r="U565" s="2">
        <v>3.96</v>
      </c>
      <c r="V565" s="2">
        <f>salessheet[[#This Row],[Sales]]-salessheet[[#This Row],[Purchasing Cost]]</f>
        <v>5</v>
      </c>
    </row>
    <row r="566" spans="1:22" x14ac:dyDescent="0.35">
      <c r="A566">
        <v>565</v>
      </c>
      <c r="B566" t="s">
        <v>1913</v>
      </c>
      <c r="C566" s="1">
        <v>42563</v>
      </c>
      <c r="D566" s="1">
        <v>42713</v>
      </c>
      <c r="E566" t="str">
        <f>TEXT(salessheet[[#This Row],[Order Date]],"MMMM")</f>
        <v>July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t="s">
        <v>1139</v>
      </c>
      <c r="P566" t="s">
        <v>42</v>
      </c>
      <c r="Q566" t="str">
        <f>TRIM(salessheet[[#This Row],[Category]])</f>
        <v>Office Supplies</v>
      </c>
      <c r="R566" t="s">
        <v>43</v>
      </c>
      <c r="S566" t="s">
        <v>1140</v>
      </c>
      <c r="T566" s="2">
        <f>salessheet[[#This Row],[Sales]]-5</f>
        <v>-2.39</v>
      </c>
      <c r="U566" s="2">
        <v>2.61</v>
      </c>
      <c r="V566" s="2">
        <f>salessheet[[#This Row],[Sales]]-salessheet[[#This Row],[Purchasing Cost]]</f>
        <v>5</v>
      </c>
    </row>
    <row r="567" spans="1:22" x14ac:dyDescent="0.35">
      <c r="A567">
        <v>566</v>
      </c>
      <c r="B567" t="s">
        <v>1918</v>
      </c>
      <c r="C567" s="1">
        <v>43293</v>
      </c>
      <c r="D567" s="1">
        <v>43444</v>
      </c>
      <c r="E567" t="str">
        <f>TEXT(salessheet[[#This Row],[Order Date]],"MMMM")</f>
        <v>July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t="s">
        <v>1921</v>
      </c>
      <c r="P567" t="s">
        <v>67</v>
      </c>
      <c r="Q567" t="str">
        <f>TRIM(salessheet[[#This Row],[Category]])</f>
        <v>Technology</v>
      </c>
      <c r="R567" t="s">
        <v>68</v>
      </c>
      <c r="S567" t="s">
        <v>1922</v>
      </c>
      <c r="T567" s="2">
        <f>salessheet[[#This Row],[Sales]]-5</f>
        <v>369.37599999999998</v>
      </c>
      <c r="U567" s="2">
        <v>374.37599999999998</v>
      </c>
      <c r="V567" s="2">
        <f>salessheet[[#This Row],[Sales]]-salessheet[[#This Row],[Purchasing Cost]]</f>
        <v>5</v>
      </c>
    </row>
    <row r="568" spans="1:22" x14ac:dyDescent="0.35">
      <c r="A568">
        <v>567</v>
      </c>
      <c r="B568" t="s">
        <v>1923</v>
      </c>
      <c r="C568" s="1">
        <v>43110</v>
      </c>
      <c r="D568" s="1">
        <v>43381</v>
      </c>
      <c r="E568" t="str">
        <f>TEXT(salessheet[[#This Row],[Order Date]],"MMMM")</f>
        <v>January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t="s">
        <v>1926</v>
      </c>
      <c r="P568" t="s">
        <v>42</v>
      </c>
      <c r="Q568" t="str">
        <f>TRIM(salessheet[[#This Row],[Category]])</f>
        <v>Office Supplies</v>
      </c>
      <c r="R568" t="s">
        <v>86</v>
      </c>
      <c r="S568" t="s">
        <v>1927</v>
      </c>
      <c r="T568" s="2">
        <f>salessheet[[#This Row],[Sales]]-5</f>
        <v>86.84</v>
      </c>
      <c r="U568" s="2">
        <v>91.84</v>
      </c>
      <c r="V568" s="2">
        <f>salessheet[[#This Row],[Sales]]-salessheet[[#This Row],[Purchasing Cost]]</f>
        <v>5</v>
      </c>
    </row>
    <row r="569" spans="1:22" x14ac:dyDescent="0.35">
      <c r="A569">
        <v>568</v>
      </c>
      <c r="B569" t="s">
        <v>1923</v>
      </c>
      <c r="C569" s="1">
        <v>43110</v>
      </c>
      <c r="D569" s="1">
        <v>43381</v>
      </c>
      <c r="E569" t="str">
        <f>TEXT(salessheet[[#This Row],[Order Date]],"MMMM")</f>
        <v>January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t="s">
        <v>1928</v>
      </c>
      <c r="P569" t="s">
        <v>42</v>
      </c>
      <c r="Q569" t="str">
        <f>TRIM(salessheet[[#This Row],[Category]])</f>
        <v>Office Supplies</v>
      </c>
      <c r="R569" t="s">
        <v>71</v>
      </c>
      <c r="S569" t="s">
        <v>1929</v>
      </c>
      <c r="T569" s="2">
        <f>salessheet[[#This Row],[Sales]]-5</f>
        <v>76.087999999999994</v>
      </c>
      <c r="U569" s="2">
        <v>81.087999999999994</v>
      </c>
      <c r="V569" s="2">
        <f>salessheet[[#This Row],[Sales]]-salessheet[[#This Row],[Purchasing Cost]]</f>
        <v>5</v>
      </c>
    </row>
    <row r="570" spans="1:22" x14ac:dyDescent="0.35">
      <c r="A570">
        <v>569</v>
      </c>
      <c r="B570" t="s">
        <v>1923</v>
      </c>
      <c r="C570" s="1">
        <v>43110</v>
      </c>
      <c r="D570" s="1">
        <v>43381</v>
      </c>
      <c r="E570" t="str">
        <f>TEXT(salessheet[[#This Row],[Order Date]],"MMMM")</f>
        <v>January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t="s">
        <v>1930</v>
      </c>
      <c r="P570" t="s">
        <v>42</v>
      </c>
      <c r="Q570" t="str">
        <f>TRIM(salessheet[[#This Row],[Category]])</f>
        <v>Office Supplies</v>
      </c>
      <c r="R570" t="s">
        <v>86</v>
      </c>
      <c r="S570" t="s">
        <v>1931</v>
      </c>
      <c r="T570" s="2">
        <f>salessheet[[#This Row],[Sales]]-5</f>
        <v>14.440000000000001</v>
      </c>
      <c r="U570" s="2">
        <v>19.440000000000001</v>
      </c>
      <c r="V570" s="2">
        <f>salessheet[[#This Row],[Sales]]-salessheet[[#This Row],[Purchasing Cost]]</f>
        <v>5</v>
      </c>
    </row>
    <row r="571" spans="1:22" x14ac:dyDescent="0.35">
      <c r="A571">
        <v>570</v>
      </c>
      <c r="B571" t="s">
        <v>1923</v>
      </c>
      <c r="C571" s="1">
        <v>43110</v>
      </c>
      <c r="D571" s="1">
        <v>43381</v>
      </c>
      <c r="E571" t="str">
        <f>TEXT(salessheet[[#This Row],[Order Date]],"MMMM")</f>
        <v>January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t="s">
        <v>1932</v>
      </c>
      <c r="P571" t="s">
        <v>28</v>
      </c>
      <c r="Q571" t="str">
        <f>TRIM(salessheet[[#This Row],[Category]])</f>
        <v>Furniture</v>
      </c>
      <c r="R571" t="s">
        <v>32</v>
      </c>
      <c r="S571" t="s">
        <v>1933</v>
      </c>
      <c r="T571" s="2">
        <f>salessheet[[#This Row],[Sales]]-5</f>
        <v>446.15199999999999</v>
      </c>
      <c r="U571" s="2">
        <v>451.15199999999999</v>
      </c>
      <c r="V571" s="2">
        <f>salessheet[[#This Row],[Sales]]-salessheet[[#This Row],[Purchasing Cost]]</f>
        <v>5</v>
      </c>
    </row>
    <row r="572" spans="1:22" x14ac:dyDescent="0.35">
      <c r="A572">
        <v>571</v>
      </c>
      <c r="B572" t="s">
        <v>1934</v>
      </c>
      <c r="C572" s="1">
        <v>43462</v>
      </c>
      <c r="D572" s="1">
        <v>43469</v>
      </c>
      <c r="E572" t="str">
        <f>TEXT(salessheet[[#This Row],[Order Date]],"MMMM")</f>
        <v>December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t="s">
        <v>1895</v>
      </c>
      <c r="P572" t="s">
        <v>42</v>
      </c>
      <c r="Q572" t="str">
        <f>TRIM(salessheet[[#This Row],[Category]])</f>
        <v>Office Supplies</v>
      </c>
      <c r="R572" t="s">
        <v>43</v>
      </c>
      <c r="S572" t="s">
        <v>1896</v>
      </c>
      <c r="T572" s="2">
        <f>salessheet[[#This Row],[Sales]]-5</f>
        <v>67.45</v>
      </c>
      <c r="U572" s="2">
        <v>72.45</v>
      </c>
      <c r="V572" s="2">
        <f>salessheet[[#This Row],[Sales]]-salessheet[[#This Row],[Purchasing Cost]]</f>
        <v>5</v>
      </c>
    </row>
    <row r="573" spans="1:22" x14ac:dyDescent="0.35">
      <c r="A573">
        <v>572</v>
      </c>
      <c r="B573" t="s">
        <v>1934</v>
      </c>
      <c r="C573" s="1">
        <v>43462</v>
      </c>
      <c r="D573" s="1">
        <v>43469</v>
      </c>
      <c r="E573" t="str">
        <f>TEXT(salessheet[[#This Row],[Order Date]],"MMMM")</f>
        <v>December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t="s">
        <v>865</v>
      </c>
      <c r="P573" t="s">
        <v>42</v>
      </c>
      <c r="Q573" t="str">
        <f>TRIM(salessheet[[#This Row],[Category]])</f>
        <v>Office Supplies</v>
      </c>
      <c r="R573" t="s">
        <v>265</v>
      </c>
      <c r="S573" t="s">
        <v>866</v>
      </c>
      <c r="T573" s="2">
        <f>salessheet[[#This Row],[Sales]]-5</f>
        <v>8.9600000000000009</v>
      </c>
      <c r="U573" s="2">
        <v>13.96</v>
      </c>
      <c r="V573" s="2">
        <f>salessheet[[#This Row],[Sales]]-salessheet[[#This Row],[Purchasing Cost]]</f>
        <v>5</v>
      </c>
    </row>
    <row r="574" spans="1:22" x14ac:dyDescent="0.35">
      <c r="A574">
        <v>573</v>
      </c>
      <c r="B574" t="s">
        <v>1934</v>
      </c>
      <c r="C574" s="1">
        <v>43462</v>
      </c>
      <c r="D574" s="1">
        <v>43469</v>
      </c>
      <c r="E574" t="str">
        <f>TEXT(salessheet[[#This Row],[Order Date]],"MMMM")</f>
        <v>December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t="s">
        <v>1212</v>
      </c>
      <c r="P574" t="s">
        <v>42</v>
      </c>
      <c r="Q574" t="str">
        <f>TRIM(salessheet[[#This Row],[Category]])</f>
        <v>Office Supplies</v>
      </c>
      <c r="R574" t="s">
        <v>71</v>
      </c>
      <c r="S574" t="s">
        <v>1213</v>
      </c>
      <c r="T574" s="2">
        <f>salessheet[[#This Row],[Sales]]-5</f>
        <v>28.264000000000003</v>
      </c>
      <c r="U574" s="2">
        <v>33.264000000000003</v>
      </c>
      <c r="V574" s="2">
        <f>salessheet[[#This Row],[Sales]]-salessheet[[#This Row],[Purchasing Cost]]</f>
        <v>5</v>
      </c>
    </row>
    <row r="575" spans="1:22" x14ac:dyDescent="0.35">
      <c r="A575">
        <v>574</v>
      </c>
      <c r="B575" t="s">
        <v>1934</v>
      </c>
      <c r="C575" s="1">
        <v>43462</v>
      </c>
      <c r="D575" s="1">
        <v>43469</v>
      </c>
      <c r="E575" t="str">
        <f>TEXT(salessheet[[#This Row],[Order Date]],"MMMM")</f>
        <v>December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t="s">
        <v>1937</v>
      </c>
      <c r="P575" t="s">
        <v>67</v>
      </c>
      <c r="Q575" t="str">
        <f>TRIM(salessheet[[#This Row],[Category]])</f>
        <v>Technology</v>
      </c>
      <c r="R575" t="s">
        <v>68</v>
      </c>
      <c r="S575" t="s">
        <v>1938</v>
      </c>
      <c r="T575" s="2">
        <f>salessheet[[#This Row],[Sales]]-5</f>
        <v>9.85</v>
      </c>
      <c r="U575" s="2">
        <v>14.85</v>
      </c>
      <c r="V575" s="2">
        <f>salessheet[[#This Row],[Sales]]-salessheet[[#This Row],[Purchasing Cost]]</f>
        <v>5</v>
      </c>
    </row>
    <row r="576" spans="1:22" x14ac:dyDescent="0.35">
      <c r="A576">
        <v>575</v>
      </c>
      <c r="B576" t="s">
        <v>1939</v>
      </c>
      <c r="C576" s="1">
        <v>42805</v>
      </c>
      <c r="D576" s="1">
        <v>43046</v>
      </c>
      <c r="E576" t="str">
        <f>TEXT(salessheet[[#This Row],[Order Date]],"MMMM")</f>
        <v>March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t="s">
        <v>1943</v>
      </c>
      <c r="P576" t="s">
        <v>42</v>
      </c>
      <c r="Q576" t="str">
        <f>TRIM(salessheet[[#This Row],[Category]])</f>
        <v>Office Supplies</v>
      </c>
      <c r="R576" t="s">
        <v>64</v>
      </c>
      <c r="S576" t="s">
        <v>1944</v>
      </c>
      <c r="T576" s="2">
        <f>salessheet[[#This Row],[Sales]]-5</f>
        <v>3.8200000000000003</v>
      </c>
      <c r="U576" s="2">
        <v>8.82</v>
      </c>
      <c r="V576" s="2">
        <f>salessheet[[#This Row],[Sales]]-salessheet[[#This Row],[Purchasing Cost]]</f>
        <v>5</v>
      </c>
    </row>
    <row r="577" spans="1:22" x14ac:dyDescent="0.35">
      <c r="A577">
        <v>576</v>
      </c>
      <c r="B577" t="s">
        <v>1945</v>
      </c>
      <c r="C577" s="1">
        <v>42631</v>
      </c>
      <c r="D577" s="1">
        <v>42635</v>
      </c>
      <c r="E577" t="str">
        <f>TEXT(salessheet[[#This Row],[Order Date]],"MMMM")</f>
        <v>September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t="s">
        <v>1926</v>
      </c>
      <c r="P577" t="s">
        <v>42</v>
      </c>
      <c r="Q577" t="str">
        <f>TRIM(salessheet[[#This Row],[Category]])</f>
        <v>Office Supplies</v>
      </c>
      <c r="R577" t="s">
        <v>86</v>
      </c>
      <c r="S577" t="s">
        <v>1927</v>
      </c>
      <c r="T577" s="2">
        <f>salessheet[[#This Row],[Sales]]-5</f>
        <v>155.72</v>
      </c>
      <c r="U577" s="2">
        <v>160.72</v>
      </c>
      <c r="V577" s="2">
        <f>salessheet[[#This Row],[Sales]]-salessheet[[#This Row],[Purchasing Cost]]</f>
        <v>5</v>
      </c>
    </row>
    <row r="578" spans="1:22" x14ac:dyDescent="0.35">
      <c r="A578">
        <v>577</v>
      </c>
      <c r="B578" t="s">
        <v>1945</v>
      </c>
      <c r="C578" s="1">
        <v>42631</v>
      </c>
      <c r="D578" s="1">
        <v>42635</v>
      </c>
      <c r="E578" t="str">
        <f>TEXT(salessheet[[#This Row],[Order Date]],"MMMM")</f>
        <v>September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t="s">
        <v>1948</v>
      </c>
      <c r="P578" t="s">
        <v>42</v>
      </c>
      <c r="Q578" t="str">
        <f>TRIM(salessheet[[#This Row],[Category]])</f>
        <v>Office Supplies</v>
      </c>
      <c r="R578" t="s">
        <v>86</v>
      </c>
      <c r="S578" t="s">
        <v>1949</v>
      </c>
      <c r="T578" s="2">
        <f>salessheet[[#This Row],[Sales]]-5</f>
        <v>14.920000000000002</v>
      </c>
      <c r="U578" s="2">
        <v>19.920000000000002</v>
      </c>
      <c r="V578" s="2">
        <f>salessheet[[#This Row],[Sales]]-salessheet[[#This Row],[Purchasing Cost]]</f>
        <v>5</v>
      </c>
    </row>
    <row r="579" spans="1:22" x14ac:dyDescent="0.35">
      <c r="A579">
        <v>578</v>
      </c>
      <c r="B579" t="s">
        <v>1945</v>
      </c>
      <c r="C579" s="1">
        <v>42631</v>
      </c>
      <c r="D579" s="1">
        <v>42635</v>
      </c>
      <c r="E579" t="str">
        <f>TEXT(salessheet[[#This Row],[Order Date]],"MMMM")</f>
        <v>September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t="s">
        <v>1950</v>
      </c>
      <c r="P579" t="s">
        <v>42</v>
      </c>
      <c r="Q579" t="str">
        <f>TRIM(salessheet[[#This Row],[Category]])</f>
        <v>Office Supplies</v>
      </c>
      <c r="R579" t="s">
        <v>575</v>
      </c>
      <c r="S579" t="s">
        <v>1951</v>
      </c>
      <c r="T579" s="2">
        <f>salessheet[[#This Row],[Sales]]-5</f>
        <v>2.2999999999999998</v>
      </c>
      <c r="U579" s="2">
        <v>7.3</v>
      </c>
      <c r="V579" s="2">
        <f>salessheet[[#This Row],[Sales]]-salessheet[[#This Row],[Purchasing Cost]]</f>
        <v>5</v>
      </c>
    </row>
    <row r="580" spans="1:22" x14ac:dyDescent="0.35">
      <c r="A580">
        <v>579</v>
      </c>
      <c r="B580" t="s">
        <v>1952</v>
      </c>
      <c r="C580" s="1">
        <v>43301</v>
      </c>
      <c r="D580" s="1">
        <v>43307</v>
      </c>
      <c r="E580" t="str">
        <f>TEXT(salessheet[[#This Row],[Order Date]],"MMMM")</f>
        <v>July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t="s">
        <v>543</v>
      </c>
      <c r="P580" t="s">
        <v>42</v>
      </c>
      <c r="Q580" t="str">
        <f>TRIM(salessheet[[#This Row],[Category]])</f>
        <v>Office Supplies</v>
      </c>
      <c r="R580" t="s">
        <v>55</v>
      </c>
      <c r="S580" t="s">
        <v>544</v>
      </c>
      <c r="T580" s="2">
        <f>salessheet[[#This Row],[Sales]]-5</f>
        <v>64.712000000000003</v>
      </c>
      <c r="U580" s="2">
        <v>69.712000000000003</v>
      </c>
      <c r="V580" s="2">
        <f>salessheet[[#This Row],[Sales]]-salessheet[[#This Row],[Purchasing Cost]]</f>
        <v>5</v>
      </c>
    </row>
    <row r="581" spans="1:22" x14ac:dyDescent="0.35">
      <c r="A581">
        <v>580</v>
      </c>
      <c r="B581" t="s">
        <v>1952</v>
      </c>
      <c r="C581" s="1">
        <v>43301</v>
      </c>
      <c r="D581" s="1">
        <v>43307</v>
      </c>
      <c r="E581" t="str">
        <f>TEXT(salessheet[[#This Row],[Order Date]],"MMMM")</f>
        <v>July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t="s">
        <v>1955</v>
      </c>
      <c r="P581" t="s">
        <v>28</v>
      </c>
      <c r="Q581" t="str">
        <f>TRIM(salessheet[[#This Row],[Category]])</f>
        <v>Furniture</v>
      </c>
      <c r="R581" t="s">
        <v>61</v>
      </c>
      <c r="S581" t="s">
        <v>1956</v>
      </c>
      <c r="T581" s="2">
        <f>salessheet[[#This Row],[Sales]]-5</f>
        <v>3.7919999999999998</v>
      </c>
      <c r="U581" s="2">
        <v>8.7919999999999998</v>
      </c>
      <c r="V581" s="2">
        <f>salessheet[[#This Row],[Sales]]-salessheet[[#This Row],[Purchasing Cost]]</f>
        <v>5</v>
      </c>
    </row>
    <row r="582" spans="1:22" x14ac:dyDescent="0.35">
      <c r="A582">
        <v>581</v>
      </c>
      <c r="B582" t="s">
        <v>1957</v>
      </c>
      <c r="C582" s="1">
        <v>42652</v>
      </c>
      <c r="D582" s="1">
        <v>42627</v>
      </c>
      <c r="E582" t="str">
        <f>TEXT(salessheet[[#This Row],[Order Date]],"MMMM")</f>
        <v>October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t="s">
        <v>1960</v>
      </c>
      <c r="P582" t="s">
        <v>42</v>
      </c>
      <c r="Q582" t="str">
        <f>TRIM(salessheet[[#This Row],[Category]])</f>
        <v>Office Supplies</v>
      </c>
      <c r="R582" t="s">
        <v>575</v>
      </c>
      <c r="S582" t="s">
        <v>1961</v>
      </c>
      <c r="T582" s="2">
        <f>salessheet[[#This Row],[Sales]]-5</f>
        <v>46.52</v>
      </c>
      <c r="U582" s="2">
        <v>51.52</v>
      </c>
      <c r="V582" s="2">
        <f>salessheet[[#This Row],[Sales]]-salessheet[[#This Row],[Purchasing Cost]]</f>
        <v>5</v>
      </c>
    </row>
    <row r="583" spans="1:22" x14ac:dyDescent="0.35">
      <c r="A583">
        <v>582</v>
      </c>
      <c r="B583" t="s">
        <v>1962</v>
      </c>
      <c r="C583" s="1">
        <v>43112</v>
      </c>
      <c r="D583" s="1">
        <v>43439</v>
      </c>
      <c r="E583" t="str">
        <f>TEXT(salessheet[[#This Row],[Order Date]],"MMMM")</f>
        <v>January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t="s">
        <v>188</v>
      </c>
      <c r="P583" t="s">
        <v>67</v>
      </c>
      <c r="Q583" t="str">
        <f>TRIM(salessheet[[#This Row],[Category]])</f>
        <v>Technology</v>
      </c>
      <c r="R583" t="s">
        <v>68</v>
      </c>
      <c r="S583" t="s">
        <v>189</v>
      </c>
      <c r="T583" s="2">
        <f>salessheet[[#This Row],[Sales]]-5</f>
        <v>465.37599999999998</v>
      </c>
      <c r="U583" s="2">
        <v>470.37599999999998</v>
      </c>
      <c r="V583" s="2">
        <f>salessheet[[#This Row],[Sales]]-salessheet[[#This Row],[Purchasing Cost]]</f>
        <v>5</v>
      </c>
    </row>
    <row r="584" spans="1:22" x14ac:dyDescent="0.35">
      <c r="A584">
        <v>583</v>
      </c>
      <c r="B584" t="s">
        <v>1962</v>
      </c>
      <c r="C584" s="1">
        <v>43112</v>
      </c>
      <c r="D584" s="1">
        <v>43439</v>
      </c>
      <c r="E584" t="str">
        <f>TEXT(salessheet[[#This Row],[Order Date]],"MMMM")</f>
        <v>January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t="s">
        <v>1965</v>
      </c>
      <c r="P584" t="s">
        <v>67</v>
      </c>
      <c r="Q584" t="str">
        <f>TRIM(salessheet[[#This Row],[Category]])</f>
        <v>Technology</v>
      </c>
      <c r="R584" t="s">
        <v>68</v>
      </c>
      <c r="S584" t="s">
        <v>1966</v>
      </c>
      <c r="T584" s="2">
        <f>salessheet[[#This Row],[Sales]]-5</f>
        <v>100.584</v>
      </c>
      <c r="U584" s="2">
        <v>105.584</v>
      </c>
      <c r="V584" s="2">
        <f>salessheet[[#This Row],[Sales]]-salessheet[[#This Row],[Purchasing Cost]]</f>
        <v>5</v>
      </c>
    </row>
    <row r="585" spans="1:22" x14ac:dyDescent="0.35">
      <c r="A585">
        <v>584</v>
      </c>
      <c r="B585" t="s">
        <v>1962</v>
      </c>
      <c r="C585" s="1">
        <v>43112</v>
      </c>
      <c r="D585" s="1">
        <v>43439</v>
      </c>
      <c r="E585" t="str">
        <f>TEXT(salessheet[[#This Row],[Order Date]],"MMMM")</f>
        <v>January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t="s">
        <v>433</v>
      </c>
      <c r="P585" t="s">
        <v>42</v>
      </c>
      <c r="Q585" t="str">
        <f>TRIM(salessheet[[#This Row],[Category]])</f>
        <v>Office Supplies</v>
      </c>
      <c r="R585" t="s">
        <v>74</v>
      </c>
      <c r="S585" t="s">
        <v>434</v>
      </c>
      <c r="T585" s="2">
        <f>salessheet[[#This Row],[Sales]]-5</f>
        <v>26.152000000000001</v>
      </c>
      <c r="U585" s="2">
        <v>31.152000000000001</v>
      </c>
      <c r="V585" s="2">
        <f>salessheet[[#This Row],[Sales]]-salessheet[[#This Row],[Purchasing Cost]]</f>
        <v>5</v>
      </c>
    </row>
    <row r="586" spans="1:22" x14ac:dyDescent="0.35">
      <c r="A586">
        <v>585</v>
      </c>
      <c r="B586" t="s">
        <v>1962</v>
      </c>
      <c r="C586" s="1">
        <v>43112</v>
      </c>
      <c r="D586" s="1">
        <v>43439</v>
      </c>
      <c r="E586" t="str">
        <f>TEXT(salessheet[[#This Row],[Order Date]],"MMMM")</f>
        <v>January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t="s">
        <v>1967</v>
      </c>
      <c r="P586" t="s">
        <v>42</v>
      </c>
      <c r="Q586" t="str">
        <f>TRIM(salessheet[[#This Row],[Category]])</f>
        <v>Office Supplies</v>
      </c>
      <c r="R586" t="s">
        <v>71</v>
      </c>
      <c r="S586" t="s">
        <v>1968</v>
      </c>
      <c r="T586" s="2">
        <f>salessheet[[#This Row],[Sales]]-5</f>
        <v>1.7830000000000004</v>
      </c>
      <c r="U586" s="2">
        <v>6.7830000000000004</v>
      </c>
      <c r="V586" s="2">
        <f>salessheet[[#This Row],[Sales]]-salessheet[[#This Row],[Purchasing Cost]]</f>
        <v>5</v>
      </c>
    </row>
    <row r="587" spans="1:22" x14ac:dyDescent="0.35">
      <c r="A587">
        <v>586</v>
      </c>
      <c r="B587" t="s">
        <v>1962</v>
      </c>
      <c r="C587" s="1">
        <v>43112</v>
      </c>
      <c r="D587" s="1">
        <v>43439</v>
      </c>
      <c r="E587" t="str">
        <f>TEXT(salessheet[[#This Row],[Order Date]],"MMMM")</f>
        <v>January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t="s">
        <v>622</v>
      </c>
      <c r="P587" t="s">
        <v>67</v>
      </c>
      <c r="Q587" t="str">
        <f>TRIM(salessheet[[#This Row],[Category]])</f>
        <v>Technology</v>
      </c>
      <c r="R587" t="s">
        <v>68</v>
      </c>
      <c r="S587" t="s">
        <v>623</v>
      </c>
      <c r="T587" s="2">
        <f>salessheet[[#This Row],[Sales]]-5</f>
        <v>401.36799999999999</v>
      </c>
      <c r="U587" s="2">
        <v>406.36799999999999</v>
      </c>
      <c r="V587" s="2">
        <f>salessheet[[#This Row],[Sales]]-salessheet[[#This Row],[Purchasing Cost]]</f>
        <v>5</v>
      </c>
    </row>
    <row r="588" spans="1:22" x14ac:dyDescent="0.35">
      <c r="A588">
        <v>587</v>
      </c>
      <c r="B588" t="s">
        <v>1969</v>
      </c>
      <c r="C588" s="1">
        <v>42436</v>
      </c>
      <c r="D588" s="1">
        <v>42560</v>
      </c>
      <c r="E588" t="str">
        <f>TEXT(salessheet[[#This Row],[Order Date]],"MMMM")</f>
        <v>March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t="s">
        <v>1446</v>
      </c>
      <c r="P588" t="s">
        <v>28</v>
      </c>
      <c r="Q588" t="str">
        <f>TRIM(salessheet[[#This Row],[Category]])</f>
        <v>Furniture</v>
      </c>
      <c r="R588" t="s">
        <v>32</v>
      </c>
      <c r="S588" t="s">
        <v>1447</v>
      </c>
      <c r="T588" s="2">
        <f>salessheet[[#This Row],[Sales]]-5</f>
        <v>65.98</v>
      </c>
      <c r="U588" s="2">
        <v>70.98</v>
      </c>
      <c r="V588" s="2">
        <f>salessheet[[#This Row],[Sales]]-salessheet[[#This Row],[Purchasing Cost]]</f>
        <v>5</v>
      </c>
    </row>
    <row r="589" spans="1:22" x14ac:dyDescent="0.35">
      <c r="A589">
        <v>588</v>
      </c>
      <c r="B589" t="s">
        <v>1969</v>
      </c>
      <c r="C589" s="1">
        <v>42436</v>
      </c>
      <c r="D589" s="1">
        <v>42560</v>
      </c>
      <c r="E589" t="str">
        <f>TEXT(salessheet[[#This Row],[Order Date]],"MMMM")</f>
        <v>March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t="s">
        <v>1972</v>
      </c>
      <c r="P589" t="s">
        <v>42</v>
      </c>
      <c r="Q589" t="str">
        <f>TRIM(salessheet[[#This Row],[Category]])</f>
        <v>Office Supplies</v>
      </c>
      <c r="R589" t="s">
        <v>43</v>
      </c>
      <c r="S589" t="s">
        <v>1973</v>
      </c>
      <c r="T589" s="2">
        <f>salessheet[[#This Row],[Sales]]-5</f>
        <v>289.93</v>
      </c>
      <c r="U589" s="2">
        <v>294.93</v>
      </c>
      <c r="V589" s="2">
        <f>salessheet[[#This Row],[Sales]]-salessheet[[#This Row],[Purchasing Cost]]</f>
        <v>5</v>
      </c>
    </row>
    <row r="590" spans="1:22" x14ac:dyDescent="0.35">
      <c r="A590">
        <v>589</v>
      </c>
      <c r="B590" t="s">
        <v>1974</v>
      </c>
      <c r="C590" s="1">
        <v>42814</v>
      </c>
      <c r="D590" s="1">
        <v>42818</v>
      </c>
      <c r="E590" t="str">
        <f>TEXT(salessheet[[#This Row],[Order Date]],"MMMM")</f>
        <v>March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t="s">
        <v>1978</v>
      </c>
      <c r="P590" t="s">
        <v>67</v>
      </c>
      <c r="Q590" t="str">
        <f>TRIM(salessheet[[#This Row],[Category]])</f>
        <v>Technology</v>
      </c>
      <c r="R590" t="s">
        <v>68</v>
      </c>
      <c r="S590" t="s">
        <v>1979</v>
      </c>
      <c r="T590" s="2">
        <f>salessheet[[#This Row],[Sales]]-5</f>
        <v>79.784000000000006</v>
      </c>
      <c r="U590" s="2">
        <v>84.784000000000006</v>
      </c>
      <c r="V590" s="2">
        <f>salessheet[[#This Row],[Sales]]-salessheet[[#This Row],[Purchasing Cost]]</f>
        <v>5</v>
      </c>
    </row>
    <row r="591" spans="1:22" x14ac:dyDescent="0.35">
      <c r="A591">
        <v>590</v>
      </c>
      <c r="B591" t="s">
        <v>1974</v>
      </c>
      <c r="C591" s="1">
        <v>42814</v>
      </c>
      <c r="D591" s="1">
        <v>42818</v>
      </c>
      <c r="E591" t="str">
        <f>TEXT(salessheet[[#This Row],[Order Date]],"MMMM")</f>
        <v>March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t="s">
        <v>1980</v>
      </c>
      <c r="P591" t="s">
        <v>42</v>
      </c>
      <c r="Q591" t="str">
        <f>TRIM(salessheet[[#This Row],[Category]])</f>
        <v>Office Supplies</v>
      </c>
      <c r="R591" t="s">
        <v>86</v>
      </c>
      <c r="S591" t="s">
        <v>1981</v>
      </c>
      <c r="T591" s="2">
        <f>salessheet[[#This Row],[Sales]]-5</f>
        <v>15.736000000000001</v>
      </c>
      <c r="U591" s="2">
        <v>20.736000000000001</v>
      </c>
      <c r="V591" s="2">
        <f>salessheet[[#This Row],[Sales]]-salessheet[[#This Row],[Purchasing Cost]]</f>
        <v>5</v>
      </c>
    </row>
    <row r="592" spans="1:22" x14ac:dyDescent="0.35">
      <c r="A592">
        <v>591</v>
      </c>
      <c r="B592" t="s">
        <v>1974</v>
      </c>
      <c r="C592" s="1">
        <v>42814</v>
      </c>
      <c r="D592" s="1">
        <v>42818</v>
      </c>
      <c r="E592" t="str">
        <f>TEXT(salessheet[[#This Row],[Order Date]],"MMMM")</f>
        <v>March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t="s">
        <v>1713</v>
      </c>
      <c r="P592" t="s">
        <v>42</v>
      </c>
      <c r="Q592" t="str">
        <f>TRIM(salessheet[[#This Row],[Category]])</f>
        <v>Office Supplies</v>
      </c>
      <c r="R592" t="s">
        <v>71</v>
      </c>
      <c r="S592" t="s">
        <v>1714</v>
      </c>
      <c r="T592" s="2">
        <f>salessheet[[#This Row],[Sales]]-5</f>
        <v>11.821000000000002</v>
      </c>
      <c r="U592" s="2">
        <v>16.821000000000002</v>
      </c>
      <c r="V592" s="2">
        <f>salessheet[[#This Row],[Sales]]-salessheet[[#This Row],[Purchasing Cost]]</f>
        <v>5</v>
      </c>
    </row>
    <row r="593" spans="1:22" x14ac:dyDescent="0.35">
      <c r="A593">
        <v>592</v>
      </c>
      <c r="B593" t="s">
        <v>1974</v>
      </c>
      <c r="C593" s="1">
        <v>42814</v>
      </c>
      <c r="D593" s="1">
        <v>42818</v>
      </c>
      <c r="E593" t="str">
        <f>TEXT(salessheet[[#This Row],[Order Date]],"MMMM")</f>
        <v>March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t="s">
        <v>1982</v>
      </c>
      <c r="P593" t="s">
        <v>42</v>
      </c>
      <c r="Q593" t="str">
        <f>TRIM(salessheet[[#This Row],[Category]])</f>
        <v>Office Supplies</v>
      </c>
      <c r="R593" t="s">
        <v>86</v>
      </c>
      <c r="S593" t="s">
        <v>1983</v>
      </c>
      <c r="T593" s="2">
        <f>salessheet[[#This Row],[Sales]]-5</f>
        <v>5.3680000000000003</v>
      </c>
      <c r="U593" s="2">
        <v>10.368</v>
      </c>
      <c r="V593" s="2">
        <f>salessheet[[#This Row],[Sales]]-salessheet[[#This Row],[Purchasing Cost]]</f>
        <v>5</v>
      </c>
    </row>
    <row r="594" spans="1:22" x14ac:dyDescent="0.35">
      <c r="A594">
        <v>593</v>
      </c>
      <c r="B594" t="s">
        <v>1984</v>
      </c>
      <c r="C594" s="1">
        <v>42248</v>
      </c>
      <c r="D594" s="1">
        <v>42017</v>
      </c>
      <c r="E594" t="str">
        <f>TEXT(salessheet[[#This Row],[Order Date]],"MMMM")</f>
        <v>September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t="s">
        <v>1988</v>
      </c>
      <c r="P594" t="s">
        <v>42</v>
      </c>
      <c r="Q594" t="str">
        <f>TRIM(salessheet[[#This Row],[Category]])</f>
        <v>Office Supplies</v>
      </c>
      <c r="R594" t="s">
        <v>64</v>
      </c>
      <c r="S594" t="s">
        <v>1989</v>
      </c>
      <c r="T594" s="2">
        <f>salessheet[[#This Row],[Sales]]-5</f>
        <v>4.3439999999999994</v>
      </c>
      <c r="U594" s="2">
        <v>9.3439999999999994</v>
      </c>
      <c r="V594" s="2">
        <f>salessheet[[#This Row],[Sales]]-salessheet[[#This Row],[Purchasing Cost]]</f>
        <v>5</v>
      </c>
    </row>
    <row r="595" spans="1:22" x14ac:dyDescent="0.35">
      <c r="A595">
        <v>594</v>
      </c>
      <c r="B595" t="s">
        <v>1984</v>
      </c>
      <c r="C595" s="1">
        <v>42248</v>
      </c>
      <c r="D595" s="1">
        <v>42017</v>
      </c>
      <c r="E595" t="str">
        <f>TEXT(salessheet[[#This Row],[Order Date]],"MMMM")</f>
        <v>September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t="s">
        <v>842</v>
      </c>
      <c r="P595" t="s">
        <v>67</v>
      </c>
      <c r="Q595" t="str">
        <f>TRIM(salessheet[[#This Row],[Category]])</f>
        <v>Technology</v>
      </c>
      <c r="R595" t="s">
        <v>157</v>
      </c>
      <c r="S595" t="s">
        <v>843</v>
      </c>
      <c r="T595" s="2">
        <f>salessheet[[#This Row],[Sales]]-5</f>
        <v>26.2</v>
      </c>
      <c r="U595" s="2">
        <v>31.2</v>
      </c>
      <c r="V595" s="2">
        <f>salessheet[[#This Row],[Sales]]-salessheet[[#This Row],[Purchasing Cost]]</f>
        <v>5</v>
      </c>
    </row>
    <row r="596" spans="1:22" x14ac:dyDescent="0.35">
      <c r="A596">
        <v>595</v>
      </c>
      <c r="B596" t="s">
        <v>1990</v>
      </c>
      <c r="C596" s="1">
        <v>42224</v>
      </c>
      <c r="D596" s="1">
        <v>42231</v>
      </c>
      <c r="E596" t="str">
        <f>TEXT(salessheet[[#This Row],[Order Date]],"MMMM")</f>
        <v>August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t="s">
        <v>1993</v>
      </c>
      <c r="P596" t="s">
        <v>42</v>
      </c>
      <c r="Q596" t="str">
        <f>TRIM(salessheet[[#This Row],[Category]])</f>
        <v>Office Supplies</v>
      </c>
      <c r="R596" t="s">
        <v>74</v>
      </c>
      <c r="S596" t="s">
        <v>1994</v>
      </c>
      <c r="T596" s="2">
        <f>salessheet[[#This Row],[Sales]]-5</f>
        <v>71.12</v>
      </c>
      <c r="U596" s="2">
        <v>76.12</v>
      </c>
      <c r="V596" s="2">
        <f>salessheet[[#This Row],[Sales]]-salessheet[[#This Row],[Purchasing Cost]]</f>
        <v>5</v>
      </c>
    </row>
    <row r="597" spans="1:22" x14ac:dyDescent="0.35">
      <c r="A597">
        <v>596</v>
      </c>
      <c r="B597" t="s">
        <v>1990</v>
      </c>
      <c r="C597" s="1">
        <v>42224</v>
      </c>
      <c r="D597" s="1">
        <v>42231</v>
      </c>
      <c r="E597" t="str">
        <f>TEXT(salessheet[[#This Row],[Order Date]],"MMMM")</f>
        <v>August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t="s">
        <v>1433</v>
      </c>
      <c r="P597" t="s">
        <v>67</v>
      </c>
      <c r="Q597" t="str">
        <f>TRIM(salessheet[[#This Row],[Category]])</f>
        <v>Technology</v>
      </c>
      <c r="R597" t="s">
        <v>1215</v>
      </c>
      <c r="S597" t="s">
        <v>1434</v>
      </c>
      <c r="T597" s="2">
        <f>salessheet[[#This Row],[Sales]]-5</f>
        <v>1194.9760000000001</v>
      </c>
      <c r="U597" s="2">
        <v>1199.9760000000001</v>
      </c>
      <c r="V597" s="2">
        <f>salessheet[[#This Row],[Sales]]-salessheet[[#This Row],[Purchasing Cost]]</f>
        <v>5</v>
      </c>
    </row>
    <row r="598" spans="1:22" x14ac:dyDescent="0.35">
      <c r="A598">
        <v>597</v>
      </c>
      <c r="B598" t="s">
        <v>1990</v>
      </c>
      <c r="C598" s="1">
        <v>42224</v>
      </c>
      <c r="D598" s="1">
        <v>42231</v>
      </c>
      <c r="E598" t="str">
        <f>TEXT(salessheet[[#This Row],[Order Date]],"MMMM")</f>
        <v>August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t="s">
        <v>1151</v>
      </c>
      <c r="P598" t="s">
        <v>67</v>
      </c>
      <c r="Q598" t="str">
        <f>TRIM(salessheet[[#This Row],[Category]])</f>
        <v>Technology</v>
      </c>
      <c r="R598" t="s">
        <v>68</v>
      </c>
      <c r="S598" t="s">
        <v>1152</v>
      </c>
      <c r="T598" s="2">
        <f>salessheet[[#This Row],[Sales]]-5</f>
        <v>440.96</v>
      </c>
      <c r="U598" s="2">
        <v>445.96</v>
      </c>
      <c r="V598" s="2">
        <f>salessheet[[#This Row],[Sales]]-salessheet[[#This Row],[Purchasing Cost]]</f>
        <v>5</v>
      </c>
    </row>
    <row r="599" spans="1:22" x14ac:dyDescent="0.35">
      <c r="A599">
        <v>598</v>
      </c>
      <c r="B599" t="s">
        <v>1990</v>
      </c>
      <c r="C599" s="1">
        <v>42224</v>
      </c>
      <c r="D599" s="1">
        <v>42231</v>
      </c>
      <c r="E599" t="str">
        <f>TEXT(salessheet[[#This Row],[Order Date]],"MMMM")</f>
        <v>August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t="s">
        <v>1995</v>
      </c>
      <c r="P599" t="s">
        <v>28</v>
      </c>
      <c r="Q599" t="str">
        <f>TRIM(salessheet[[#This Row],[Category]])</f>
        <v>Furniture</v>
      </c>
      <c r="R599" t="s">
        <v>61</v>
      </c>
      <c r="S599" t="s">
        <v>1996</v>
      </c>
      <c r="T599" s="2">
        <f>salessheet[[#This Row],[Sales]]-5</f>
        <v>322.76</v>
      </c>
      <c r="U599" s="2">
        <v>327.76</v>
      </c>
      <c r="V599" s="2">
        <f>salessheet[[#This Row],[Sales]]-salessheet[[#This Row],[Purchasing Cost]]</f>
        <v>5</v>
      </c>
    </row>
    <row r="600" spans="1:22" x14ac:dyDescent="0.35">
      <c r="A600">
        <v>599</v>
      </c>
      <c r="B600" t="s">
        <v>1997</v>
      </c>
      <c r="C600" s="1">
        <v>42930</v>
      </c>
      <c r="D600" s="1">
        <v>42932</v>
      </c>
      <c r="E600" t="str">
        <f>TEXT(salessheet[[#This Row],[Order Date]],"MMMM")</f>
        <v>July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t="s">
        <v>2000</v>
      </c>
      <c r="P600" t="s">
        <v>42</v>
      </c>
      <c r="Q600" t="str">
        <f>TRIM(salessheet[[#This Row],[Category]])</f>
        <v>Office Supplies</v>
      </c>
      <c r="R600" t="s">
        <v>575</v>
      </c>
      <c r="S600" t="s">
        <v>2001</v>
      </c>
      <c r="T600" s="2">
        <f>salessheet[[#This Row],[Sales]]-5</f>
        <v>6.6319999999999997</v>
      </c>
      <c r="U600" s="2">
        <v>11.632</v>
      </c>
      <c r="V600" s="2">
        <f>salessheet[[#This Row],[Sales]]-salessheet[[#This Row],[Purchasing Cost]]</f>
        <v>5</v>
      </c>
    </row>
    <row r="601" spans="1:22" x14ac:dyDescent="0.35">
      <c r="A601">
        <v>600</v>
      </c>
      <c r="B601" t="s">
        <v>2002</v>
      </c>
      <c r="C601" s="1">
        <v>42932</v>
      </c>
      <c r="D601" s="1">
        <v>42937</v>
      </c>
      <c r="E601" t="str">
        <f>TEXT(salessheet[[#This Row],[Order Date]],"MMMM")</f>
        <v>July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t="s">
        <v>2005</v>
      </c>
      <c r="P601" t="s">
        <v>67</v>
      </c>
      <c r="Q601" t="str">
        <f>TRIM(salessheet[[#This Row],[Category]])</f>
        <v>Technology</v>
      </c>
      <c r="R601" t="s">
        <v>68</v>
      </c>
      <c r="S601" t="s">
        <v>2006</v>
      </c>
      <c r="T601" s="2">
        <f>salessheet[[#This Row],[Sales]]-5</f>
        <v>138.982</v>
      </c>
      <c r="U601" s="2">
        <v>143.982</v>
      </c>
      <c r="V601" s="2">
        <f>salessheet[[#This Row],[Sales]]-salessheet[[#This Row],[Purchasing Cost]]</f>
        <v>5</v>
      </c>
    </row>
    <row r="602" spans="1:22" x14ac:dyDescent="0.35">
      <c r="A602">
        <v>601</v>
      </c>
      <c r="B602" t="s">
        <v>2002</v>
      </c>
      <c r="C602" s="1">
        <v>42932</v>
      </c>
      <c r="D602" s="1">
        <v>42937</v>
      </c>
      <c r="E602" t="str">
        <f>TEXT(salessheet[[#This Row],[Order Date]],"MMMM")</f>
        <v>July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t="s">
        <v>2007</v>
      </c>
      <c r="P602" t="s">
        <v>67</v>
      </c>
      <c r="Q602" t="str">
        <f>TRIM(salessheet[[#This Row],[Category]])</f>
        <v>Technology</v>
      </c>
      <c r="R602" t="s">
        <v>68</v>
      </c>
      <c r="S602" t="s">
        <v>2008</v>
      </c>
      <c r="T602" s="2">
        <f>salessheet[[#This Row],[Sales]]-5</f>
        <v>489.37599999999998</v>
      </c>
      <c r="U602" s="2">
        <v>494.37599999999998</v>
      </c>
      <c r="V602" s="2">
        <f>salessheet[[#This Row],[Sales]]-salessheet[[#This Row],[Purchasing Cost]]</f>
        <v>5</v>
      </c>
    </row>
    <row r="603" spans="1:22" x14ac:dyDescent="0.35">
      <c r="A603">
        <v>602</v>
      </c>
      <c r="B603" t="s">
        <v>2002</v>
      </c>
      <c r="C603" s="1">
        <v>42932</v>
      </c>
      <c r="D603" s="1">
        <v>42937</v>
      </c>
      <c r="E603" t="str">
        <f>TEXT(salessheet[[#This Row],[Order Date]],"MMMM")</f>
        <v>July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t="s">
        <v>1950</v>
      </c>
      <c r="P603" t="s">
        <v>42</v>
      </c>
      <c r="Q603" t="str">
        <f>TRIM(salessheet[[#This Row],[Category]])</f>
        <v>Office Supplies</v>
      </c>
      <c r="R603" t="s">
        <v>575</v>
      </c>
      <c r="S603" t="s">
        <v>1951</v>
      </c>
      <c r="T603" s="2">
        <f>salessheet[[#This Row],[Sales]]-5</f>
        <v>0.83999999999999986</v>
      </c>
      <c r="U603" s="2">
        <v>5.84</v>
      </c>
      <c r="V603" s="2">
        <f>salessheet[[#This Row],[Sales]]-salessheet[[#This Row],[Purchasing Cost]]</f>
        <v>5</v>
      </c>
    </row>
    <row r="604" spans="1:22" x14ac:dyDescent="0.35">
      <c r="A604">
        <v>603</v>
      </c>
      <c r="B604" t="s">
        <v>2009</v>
      </c>
      <c r="C604" s="1">
        <v>42078</v>
      </c>
      <c r="D604" s="1">
        <v>42082</v>
      </c>
      <c r="E604" t="str">
        <f>TEXT(salessheet[[#This Row],[Order Date]],"MMMM")</f>
        <v>March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t="s">
        <v>2012</v>
      </c>
      <c r="P604" t="s">
        <v>42</v>
      </c>
      <c r="Q604" t="str">
        <f>TRIM(salessheet[[#This Row],[Category]])</f>
        <v>Office Supplies</v>
      </c>
      <c r="R604" t="s">
        <v>55</v>
      </c>
      <c r="S604" t="s">
        <v>2013</v>
      </c>
      <c r="T604" s="2">
        <f>salessheet[[#This Row],[Sales]]-5</f>
        <v>137.77600000000001</v>
      </c>
      <c r="U604" s="2">
        <v>142.77600000000001</v>
      </c>
      <c r="V604" s="2">
        <f>salessheet[[#This Row],[Sales]]-salessheet[[#This Row],[Purchasing Cost]]</f>
        <v>5</v>
      </c>
    </row>
    <row r="605" spans="1:22" x14ac:dyDescent="0.35">
      <c r="A605">
        <v>604</v>
      </c>
      <c r="B605" t="s">
        <v>2009</v>
      </c>
      <c r="C605" s="1">
        <v>42078</v>
      </c>
      <c r="D605" s="1">
        <v>42082</v>
      </c>
      <c r="E605" t="str">
        <f>TEXT(salessheet[[#This Row],[Order Date]],"MMMM")</f>
        <v>March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t="s">
        <v>1137</v>
      </c>
      <c r="P605" t="s">
        <v>28</v>
      </c>
      <c r="Q605" t="str">
        <f>TRIM(salessheet[[#This Row],[Category]])</f>
        <v>Furniture</v>
      </c>
      <c r="R605" t="s">
        <v>61</v>
      </c>
      <c r="S605" t="s">
        <v>1138</v>
      </c>
      <c r="T605" s="2">
        <f>salessheet[[#This Row],[Sales]]-5</f>
        <v>40.695999999999998</v>
      </c>
      <c r="U605" s="2">
        <v>45.695999999999998</v>
      </c>
      <c r="V605" s="2">
        <f>salessheet[[#This Row],[Sales]]-salessheet[[#This Row],[Purchasing Cost]]</f>
        <v>5</v>
      </c>
    </row>
    <row r="606" spans="1:22" x14ac:dyDescent="0.35">
      <c r="A606">
        <v>605</v>
      </c>
      <c r="B606" t="s">
        <v>2009</v>
      </c>
      <c r="C606" s="1">
        <v>42078</v>
      </c>
      <c r="D606" s="1">
        <v>42082</v>
      </c>
      <c r="E606" t="str">
        <f>TEXT(salessheet[[#This Row],[Order Date]],"MMMM")</f>
        <v>March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t="s">
        <v>1523</v>
      </c>
      <c r="P606" t="s">
        <v>42</v>
      </c>
      <c r="Q606" t="str">
        <f>TRIM(salessheet[[#This Row],[Category]])</f>
        <v>Office Supplies</v>
      </c>
      <c r="R606" t="s">
        <v>71</v>
      </c>
      <c r="S606" t="s">
        <v>1524</v>
      </c>
      <c r="T606" s="2">
        <f>salessheet[[#This Row],[Sales]]-5</f>
        <v>2.218</v>
      </c>
      <c r="U606" s="2">
        <v>7.218</v>
      </c>
      <c r="V606" s="2">
        <f>salessheet[[#This Row],[Sales]]-salessheet[[#This Row],[Purchasing Cost]]</f>
        <v>5</v>
      </c>
    </row>
    <row r="607" spans="1:22" x14ac:dyDescent="0.35">
      <c r="A607">
        <v>606</v>
      </c>
      <c r="B607" t="s">
        <v>2009</v>
      </c>
      <c r="C607" s="1">
        <v>42078</v>
      </c>
      <c r="D607" s="1">
        <v>42082</v>
      </c>
      <c r="E607" t="str">
        <f>TEXT(salessheet[[#This Row],[Order Date]],"MMMM")</f>
        <v>March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t="s">
        <v>1495</v>
      </c>
      <c r="P607" t="s">
        <v>42</v>
      </c>
      <c r="Q607" t="str">
        <f>TRIM(salessheet[[#This Row],[Category]])</f>
        <v>Office Supplies</v>
      </c>
      <c r="R607" t="s">
        <v>71</v>
      </c>
      <c r="S607" t="s">
        <v>1496</v>
      </c>
      <c r="T607" s="2">
        <f>salessheet[[#This Row],[Sales]]-5</f>
        <v>38.188000000000002</v>
      </c>
      <c r="U607" s="2">
        <v>43.188000000000002</v>
      </c>
      <c r="V607" s="2">
        <f>salessheet[[#This Row],[Sales]]-salessheet[[#This Row],[Purchasing Cost]]</f>
        <v>5</v>
      </c>
    </row>
    <row r="608" spans="1:22" x14ac:dyDescent="0.35">
      <c r="A608">
        <v>607</v>
      </c>
      <c r="B608" t="s">
        <v>2009</v>
      </c>
      <c r="C608" s="1">
        <v>42078</v>
      </c>
      <c r="D608" s="1">
        <v>42082</v>
      </c>
      <c r="E608" t="str">
        <f>TEXT(salessheet[[#This Row],[Order Date]],"MMMM")</f>
        <v>March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t="s">
        <v>2014</v>
      </c>
      <c r="P608" t="s">
        <v>42</v>
      </c>
      <c r="Q608" t="str">
        <f>TRIM(salessheet[[#This Row],[Category]])</f>
        <v>Office Supplies</v>
      </c>
      <c r="R608" t="s">
        <v>86</v>
      </c>
      <c r="S608" t="s">
        <v>2015</v>
      </c>
      <c r="T608" s="2">
        <f>salessheet[[#This Row],[Sales]]-5</f>
        <v>126.904</v>
      </c>
      <c r="U608" s="2">
        <v>131.904</v>
      </c>
      <c r="V608" s="2">
        <f>salessheet[[#This Row],[Sales]]-salessheet[[#This Row],[Purchasing Cost]]</f>
        <v>5</v>
      </c>
    </row>
    <row r="609" spans="1:22" x14ac:dyDescent="0.35">
      <c r="A609">
        <v>608</v>
      </c>
      <c r="B609" t="s">
        <v>2016</v>
      </c>
      <c r="C609" s="1">
        <v>42147</v>
      </c>
      <c r="D609" s="1">
        <v>42151</v>
      </c>
      <c r="E609" t="str">
        <f>TEXT(salessheet[[#This Row],[Order Date]],"MMMM")</f>
        <v>May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t="s">
        <v>2019</v>
      </c>
      <c r="P609" t="s">
        <v>42</v>
      </c>
      <c r="Q609" t="str">
        <f>TRIM(salessheet[[#This Row],[Category]])</f>
        <v>Office Supplies</v>
      </c>
      <c r="R609" t="s">
        <v>71</v>
      </c>
      <c r="S609" t="s">
        <v>2020</v>
      </c>
      <c r="T609" s="2">
        <f>salessheet[[#This Row],[Sales]]-5</f>
        <v>-1.718</v>
      </c>
      <c r="U609" s="2">
        <v>3.282</v>
      </c>
      <c r="V609" s="2">
        <f>salessheet[[#This Row],[Sales]]-salessheet[[#This Row],[Purchasing Cost]]</f>
        <v>5</v>
      </c>
    </row>
    <row r="610" spans="1:22" x14ac:dyDescent="0.35">
      <c r="A610">
        <v>609</v>
      </c>
      <c r="B610" t="s">
        <v>2016</v>
      </c>
      <c r="C610" s="1">
        <v>42147</v>
      </c>
      <c r="D610" s="1">
        <v>42151</v>
      </c>
      <c r="E610" t="str">
        <f>TEXT(salessheet[[#This Row],[Order Date]],"MMMM")</f>
        <v>May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t="s">
        <v>1759</v>
      </c>
      <c r="P610" t="s">
        <v>42</v>
      </c>
      <c r="Q610" t="str">
        <f>TRIM(salessheet[[#This Row],[Category]])</f>
        <v>Office Supplies</v>
      </c>
      <c r="R610" t="s">
        <v>64</v>
      </c>
      <c r="S610" t="s">
        <v>1760</v>
      </c>
      <c r="T610" s="2">
        <f>salessheet[[#This Row],[Sales]]-5</f>
        <v>16.167999999999999</v>
      </c>
      <c r="U610" s="2">
        <v>21.167999999999999</v>
      </c>
      <c r="V610" s="2">
        <f>salessheet[[#This Row],[Sales]]-salessheet[[#This Row],[Purchasing Cost]]</f>
        <v>5</v>
      </c>
    </row>
    <row r="611" spans="1:22" x14ac:dyDescent="0.35">
      <c r="A611">
        <v>610</v>
      </c>
      <c r="B611" t="s">
        <v>2016</v>
      </c>
      <c r="C611" s="1">
        <v>42147</v>
      </c>
      <c r="D611" s="1">
        <v>42151</v>
      </c>
      <c r="E611" t="str">
        <f>TEXT(salessheet[[#This Row],[Order Date]],"MMMM")</f>
        <v>May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t="s">
        <v>2021</v>
      </c>
      <c r="P611" t="s">
        <v>67</v>
      </c>
      <c r="Q611" t="str">
        <f>TRIM(salessheet[[#This Row],[Category]])</f>
        <v>Technology</v>
      </c>
      <c r="R611" t="s">
        <v>68</v>
      </c>
      <c r="S611" t="s">
        <v>2022</v>
      </c>
      <c r="T611" s="2">
        <f>salessheet[[#This Row],[Sales]]-5</f>
        <v>50.188000000000002</v>
      </c>
      <c r="U611" s="2">
        <v>55.188000000000002</v>
      </c>
      <c r="V611" s="2">
        <f>salessheet[[#This Row],[Sales]]-salessheet[[#This Row],[Purchasing Cost]]</f>
        <v>5</v>
      </c>
    </row>
    <row r="612" spans="1:22" x14ac:dyDescent="0.35">
      <c r="A612">
        <v>611</v>
      </c>
      <c r="B612" t="s">
        <v>2023</v>
      </c>
      <c r="C612" s="1">
        <v>42853</v>
      </c>
      <c r="D612" s="1">
        <v>42856</v>
      </c>
      <c r="E612" t="str">
        <f>TEXT(salessheet[[#This Row],[Order Date]],"MMMM")</f>
        <v>April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t="s">
        <v>1378</v>
      </c>
      <c r="P612" t="s">
        <v>67</v>
      </c>
      <c r="Q612" t="str">
        <f>TRIM(salessheet[[#This Row],[Category]])</f>
        <v>Technology</v>
      </c>
      <c r="R612" t="s">
        <v>68</v>
      </c>
      <c r="S612" t="s">
        <v>1379</v>
      </c>
      <c r="T612" s="2">
        <f>salessheet[[#This Row],[Sales]]-5</f>
        <v>364.57600000000002</v>
      </c>
      <c r="U612" s="2">
        <v>369.57600000000002</v>
      </c>
      <c r="V612" s="2">
        <f>salessheet[[#This Row],[Sales]]-salessheet[[#This Row],[Purchasing Cost]]</f>
        <v>5</v>
      </c>
    </row>
    <row r="613" spans="1:22" x14ac:dyDescent="0.35">
      <c r="A613">
        <v>612</v>
      </c>
      <c r="B613" t="s">
        <v>2023</v>
      </c>
      <c r="C613" s="1">
        <v>42853</v>
      </c>
      <c r="D613" s="1">
        <v>42856</v>
      </c>
      <c r="E613" t="str">
        <f>TEXT(salessheet[[#This Row],[Order Date]],"MMMM")</f>
        <v>April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t="s">
        <v>2026</v>
      </c>
      <c r="P613" t="s">
        <v>42</v>
      </c>
      <c r="Q613" t="str">
        <f>TRIM(salessheet[[#This Row],[Category]])</f>
        <v>Office Supplies</v>
      </c>
      <c r="R613" t="s">
        <v>43</v>
      </c>
      <c r="S613" t="s">
        <v>2027</v>
      </c>
      <c r="T613" s="2">
        <f>salessheet[[#This Row],[Sales]]-5</f>
        <v>10.712</v>
      </c>
      <c r="U613" s="2">
        <v>15.712</v>
      </c>
      <c r="V613" s="2">
        <f>salessheet[[#This Row],[Sales]]-salessheet[[#This Row],[Purchasing Cost]]</f>
        <v>5</v>
      </c>
    </row>
    <row r="614" spans="1:22" x14ac:dyDescent="0.35">
      <c r="A614">
        <v>613</v>
      </c>
      <c r="B614" t="s">
        <v>2028</v>
      </c>
      <c r="C614" s="1">
        <v>43048</v>
      </c>
      <c r="D614" s="1">
        <v>42991</v>
      </c>
      <c r="E614" t="str">
        <f>TEXT(salessheet[[#This Row],[Order Date]],"MMMM")</f>
        <v>November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t="s">
        <v>2031</v>
      </c>
      <c r="P614" t="s">
        <v>42</v>
      </c>
      <c r="Q614" t="str">
        <f>TRIM(salessheet[[#This Row],[Category]])</f>
        <v>Office Supplies</v>
      </c>
      <c r="R614" t="s">
        <v>86</v>
      </c>
      <c r="S614" t="s">
        <v>2032</v>
      </c>
      <c r="T614" s="2">
        <f>salessheet[[#This Row],[Sales]]-5</f>
        <v>3.4480000000000004</v>
      </c>
      <c r="U614" s="2">
        <v>8.4480000000000004</v>
      </c>
      <c r="V614" s="2">
        <f>salessheet[[#This Row],[Sales]]-salessheet[[#This Row],[Purchasing Cost]]</f>
        <v>5</v>
      </c>
    </row>
    <row r="615" spans="1:22" x14ac:dyDescent="0.35">
      <c r="A615">
        <v>614</v>
      </c>
      <c r="B615" t="s">
        <v>2028</v>
      </c>
      <c r="C615" s="1">
        <v>43048</v>
      </c>
      <c r="D615" s="1">
        <v>42991</v>
      </c>
      <c r="E615" t="str">
        <f>TEXT(salessheet[[#This Row],[Order Date]],"MMMM")</f>
        <v>November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t="s">
        <v>2033</v>
      </c>
      <c r="P615" t="s">
        <v>67</v>
      </c>
      <c r="Q615" t="str">
        <f>TRIM(salessheet[[#This Row],[Category]])</f>
        <v>Technology</v>
      </c>
      <c r="R615" t="s">
        <v>68</v>
      </c>
      <c r="S615" t="s">
        <v>2034</v>
      </c>
      <c r="T615" s="2">
        <f>salessheet[[#This Row],[Sales]]-5</f>
        <v>723.94600000000003</v>
      </c>
      <c r="U615" s="2">
        <v>728.94600000000003</v>
      </c>
      <c r="V615" s="2">
        <f>salessheet[[#This Row],[Sales]]-salessheet[[#This Row],[Purchasing Cost]]</f>
        <v>5</v>
      </c>
    </row>
    <row r="616" spans="1:22" x14ac:dyDescent="0.35">
      <c r="A616">
        <v>615</v>
      </c>
      <c r="B616" t="s">
        <v>2035</v>
      </c>
      <c r="C616" s="1">
        <v>43418</v>
      </c>
      <c r="D616" s="1">
        <v>43421</v>
      </c>
      <c r="E616" t="str">
        <f>TEXT(salessheet[[#This Row],[Order Date]],"MMMM")</f>
        <v>November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t="s">
        <v>922</v>
      </c>
      <c r="P616" t="s">
        <v>67</v>
      </c>
      <c r="Q616" t="str">
        <f>TRIM(salessheet[[#This Row],[Category]])</f>
        <v>Technology</v>
      </c>
      <c r="R616" t="s">
        <v>68</v>
      </c>
      <c r="S616" t="s">
        <v>923</v>
      </c>
      <c r="T616" s="2">
        <f>salessheet[[#This Row],[Sales]]-5</f>
        <v>114.94</v>
      </c>
      <c r="U616" s="2">
        <v>119.94</v>
      </c>
      <c r="V616" s="2">
        <f>salessheet[[#This Row],[Sales]]-salessheet[[#This Row],[Purchasing Cost]]</f>
        <v>5</v>
      </c>
    </row>
    <row r="617" spans="1:22" x14ac:dyDescent="0.35">
      <c r="A617">
        <v>616</v>
      </c>
      <c r="B617" t="s">
        <v>2035</v>
      </c>
      <c r="C617" s="1">
        <v>43418</v>
      </c>
      <c r="D617" s="1">
        <v>43421</v>
      </c>
      <c r="E617" t="str">
        <f>TEXT(salessheet[[#This Row],[Order Date]],"MMMM")</f>
        <v>November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t="s">
        <v>2039</v>
      </c>
      <c r="P617" t="s">
        <v>42</v>
      </c>
      <c r="Q617" t="str">
        <f>TRIM(salessheet[[#This Row],[Category]])</f>
        <v>Office Supplies</v>
      </c>
      <c r="R617" t="s">
        <v>71</v>
      </c>
      <c r="S617" t="s">
        <v>2040</v>
      </c>
      <c r="T617" s="2">
        <f>salessheet[[#This Row],[Sales]]-5</f>
        <v>-1.3519999999999999</v>
      </c>
      <c r="U617" s="2">
        <v>3.6480000000000001</v>
      </c>
      <c r="V617" s="2">
        <f>salessheet[[#This Row],[Sales]]-salessheet[[#This Row],[Purchasing Cost]]</f>
        <v>5</v>
      </c>
    </row>
    <row r="618" spans="1:22" x14ac:dyDescent="0.35">
      <c r="A618">
        <v>617</v>
      </c>
      <c r="B618" t="s">
        <v>2041</v>
      </c>
      <c r="C618" s="1">
        <v>43330</v>
      </c>
      <c r="D618" s="1">
        <v>43335</v>
      </c>
      <c r="E618" t="str">
        <f>TEXT(salessheet[[#This Row],[Order Date]],"MMMM")</f>
        <v>August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t="s">
        <v>2044</v>
      </c>
      <c r="P618" t="s">
        <v>28</v>
      </c>
      <c r="Q618" t="str">
        <f>TRIM(salessheet[[#This Row],[Category]])</f>
        <v>Furniture</v>
      </c>
      <c r="R618" t="s">
        <v>61</v>
      </c>
      <c r="S618" t="s">
        <v>2045</v>
      </c>
      <c r="T618" s="2">
        <f>salessheet[[#This Row],[Sales]]-5</f>
        <v>35.479999999999997</v>
      </c>
      <c r="U618" s="2">
        <v>40.479999999999997</v>
      </c>
      <c r="V618" s="2">
        <f>salessheet[[#This Row],[Sales]]-salessheet[[#This Row],[Purchasing Cost]]</f>
        <v>5</v>
      </c>
    </row>
    <row r="619" spans="1:22" x14ac:dyDescent="0.35">
      <c r="A619">
        <v>618</v>
      </c>
      <c r="B619" t="s">
        <v>2041</v>
      </c>
      <c r="C619" s="1">
        <v>43330</v>
      </c>
      <c r="D619" s="1">
        <v>43335</v>
      </c>
      <c r="E619" t="str">
        <f>TEXT(salessheet[[#This Row],[Order Date]],"MMMM")</f>
        <v>August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t="s">
        <v>2046</v>
      </c>
      <c r="P619" t="s">
        <v>28</v>
      </c>
      <c r="Q619" t="str">
        <f>TRIM(salessheet[[#This Row],[Category]])</f>
        <v>Furniture</v>
      </c>
      <c r="R619" t="s">
        <v>61</v>
      </c>
      <c r="S619" t="s">
        <v>2047</v>
      </c>
      <c r="T619" s="2">
        <f>salessheet[[#This Row],[Sales]]-5</f>
        <v>4.9399999999999995</v>
      </c>
      <c r="U619" s="2">
        <v>9.94</v>
      </c>
      <c r="V619" s="2">
        <f>salessheet[[#This Row],[Sales]]-salessheet[[#This Row],[Purchasing Cost]]</f>
        <v>5</v>
      </c>
    </row>
    <row r="620" spans="1:22" x14ac:dyDescent="0.35">
      <c r="A620">
        <v>619</v>
      </c>
      <c r="B620" t="s">
        <v>2041</v>
      </c>
      <c r="C620" s="1">
        <v>43330</v>
      </c>
      <c r="D620" s="1">
        <v>43335</v>
      </c>
      <c r="E620" t="str">
        <f>TEXT(salessheet[[#This Row],[Order Date]],"MMMM")</f>
        <v>August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t="s">
        <v>2048</v>
      </c>
      <c r="P620" t="s">
        <v>42</v>
      </c>
      <c r="Q620" t="str">
        <f>TRIM(salessheet[[#This Row],[Category]])</f>
        <v>Office Supplies</v>
      </c>
      <c r="R620" t="s">
        <v>71</v>
      </c>
      <c r="S620" t="s">
        <v>2049</v>
      </c>
      <c r="T620" s="2">
        <f>salessheet[[#This Row],[Sales]]-5</f>
        <v>102.42400000000001</v>
      </c>
      <c r="U620" s="2">
        <v>107.42400000000001</v>
      </c>
      <c r="V620" s="2">
        <f>salessheet[[#This Row],[Sales]]-salessheet[[#This Row],[Purchasing Cost]]</f>
        <v>5</v>
      </c>
    </row>
    <row r="621" spans="1:22" x14ac:dyDescent="0.35">
      <c r="A621">
        <v>620</v>
      </c>
      <c r="B621" t="s">
        <v>2041</v>
      </c>
      <c r="C621" s="1">
        <v>43330</v>
      </c>
      <c r="D621" s="1">
        <v>43335</v>
      </c>
      <c r="E621" t="str">
        <f>TEXT(salessheet[[#This Row],[Order Date]],"MMMM")</f>
        <v>August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t="s">
        <v>2050</v>
      </c>
      <c r="P621" t="s">
        <v>67</v>
      </c>
      <c r="Q621" t="str">
        <f>TRIM(salessheet[[#This Row],[Category]])</f>
        <v>Technology</v>
      </c>
      <c r="R621" t="s">
        <v>68</v>
      </c>
      <c r="S621" t="s">
        <v>2051</v>
      </c>
      <c r="T621" s="2">
        <f>salessheet[[#This Row],[Sales]]-5</f>
        <v>32.909999999999997</v>
      </c>
      <c r="U621" s="2">
        <v>37.909999999999997</v>
      </c>
      <c r="V621" s="2">
        <f>salessheet[[#This Row],[Sales]]-salessheet[[#This Row],[Purchasing Cost]]</f>
        <v>5</v>
      </c>
    </row>
    <row r="622" spans="1:22" x14ac:dyDescent="0.35">
      <c r="A622">
        <v>621</v>
      </c>
      <c r="B622" t="s">
        <v>2041</v>
      </c>
      <c r="C622" s="1">
        <v>43330</v>
      </c>
      <c r="D622" s="1">
        <v>43335</v>
      </c>
      <c r="E622" t="str">
        <f>TEXT(salessheet[[#This Row],[Order Date]],"MMMM")</f>
        <v>August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t="s">
        <v>604</v>
      </c>
      <c r="P622" t="s">
        <v>28</v>
      </c>
      <c r="Q622" t="str">
        <f>TRIM(salessheet[[#This Row],[Category]])</f>
        <v>Furniture</v>
      </c>
      <c r="R622" t="s">
        <v>61</v>
      </c>
      <c r="S622" t="s">
        <v>605</v>
      </c>
      <c r="T622" s="2">
        <f>salessheet[[#This Row],[Sales]]-5</f>
        <v>83.02</v>
      </c>
      <c r="U622" s="2">
        <v>88.02</v>
      </c>
      <c r="V622" s="2">
        <f>salessheet[[#This Row],[Sales]]-salessheet[[#This Row],[Purchasing Cost]]</f>
        <v>5</v>
      </c>
    </row>
    <row r="623" spans="1:22" x14ac:dyDescent="0.35">
      <c r="A623">
        <v>622</v>
      </c>
      <c r="B623" t="s">
        <v>2052</v>
      </c>
      <c r="C623" s="1">
        <v>42364</v>
      </c>
      <c r="D623" s="1">
        <v>42369</v>
      </c>
      <c r="E623" t="str">
        <f>TEXT(salessheet[[#This Row],[Order Date]],"MMMM")</f>
        <v>December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t="s">
        <v>2055</v>
      </c>
      <c r="P623" t="s">
        <v>42</v>
      </c>
      <c r="Q623" t="str">
        <f>TRIM(salessheet[[#This Row],[Category]])</f>
        <v>Office Supplies</v>
      </c>
      <c r="R623" t="s">
        <v>71</v>
      </c>
      <c r="S623" t="s">
        <v>2056</v>
      </c>
      <c r="T623" s="2">
        <f>salessheet[[#This Row],[Sales]]-5</f>
        <v>3.6899999999999995</v>
      </c>
      <c r="U623" s="2">
        <v>8.69</v>
      </c>
      <c r="V623" s="2">
        <f>salessheet[[#This Row],[Sales]]-salessheet[[#This Row],[Purchasing Cost]]</f>
        <v>5</v>
      </c>
    </row>
    <row r="624" spans="1:22" x14ac:dyDescent="0.35">
      <c r="A624">
        <v>623</v>
      </c>
      <c r="B624" t="s">
        <v>2057</v>
      </c>
      <c r="C624" s="1">
        <v>42703</v>
      </c>
      <c r="D624" s="1">
        <v>42707</v>
      </c>
      <c r="E624" t="str">
        <f>TEXT(salessheet[[#This Row],[Order Date]],"MMMM")</f>
        <v>November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t="s">
        <v>2061</v>
      </c>
      <c r="P624" t="s">
        <v>28</v>
      </c>
      <c r="Q624" t="str">
        <f>TRIM(salessheet[[#This Row],[Category]])</f>
        <v>Furniture</v>
      </c>
      <c r="R624" t="s">
        <v>32</v>
      </c>
      <c r="S624" t="s">
        <v>2062</v>
      </c>
      <c r="T624" s="2">
        <f>salessheet[[#This Row],[Sales]]-5</f>
        <v>296.95999999999998</v>
      </c>
      <c r="U624" s="2">
        <v>301.95999999999998</v>
      </c>
      <c r="V624" s="2">
        <f>salessheet[[#This Row],[Sales]]-salessheet[[#This Row],[Purchasing Cost]]</f>
        <v>5</v>
      </c>
    </row>
    <row r="625" spans="1:22" x14ac:dyDescent="0.35">
      <c r="A625">
        <v>624</v>
      </c>
      <c r="B625" t="s">
        <v>2057</v>
      </c>
      <c r="C625" s="1">
        <v>42703</v>
      </c>
      <c r="D625" s="1">
        <v>42707</v>
      </c>
      <c r="E625" t="str">
        <f>TEXT(salessheet[[#This Row],[Order Date]],"MMMM")</f>
        <v>November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t="s">
        <v>2063</v>
      </c>
      <c r="P625" t="s">
        <v>42</v>
      </c>
      <c r="Q625" t="str">
        <f>TRIM(salessheet[[#This Row],[Category]])</f>
        <v>Office Supplies</v>
      </c>
      <c r="R625" t="s">
        <v>74</v>
      </c>
      <c r="S625" t="s">
        <v>2064</v>
      </c>
      <c r="T625" s="2">
        <f>salessheet[[#This Row],[Sales]]-5</f>
        <v>550.21</v>
      </c>
      <c r="U625" s="2">
        <v>555.21</v>
      </c>
      <c r="V625" s="2">
        <f>salessheet[[#This Row],[Sales]]-salessheet[[#This Row],[Purchasing Cost]]</f>
        <v>5</v>
      </c>
    </row>
    <row r="626" spans="1:22" x14ac:dyDescent="0.35">
      <c r="A626">
        <v>625</v>
      </c>
      <c r="B626" t="s">
        <v>2057</v>
      </c>
      <c r="C626" s="1">
        <v>42703</v>
      </c>
      <c r="D626" s="1">
        <v>42707</v>
      </c>
      <c r="E626" t="str">
        <f>TEXT(salessheet[[#This Row],[Order Date]],"MMMM")</f>
        <v>November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t="s">
        <v>2065</v>
      </c>
      <c r="P626" t="s">
        <v>42</v>
      </c>
      <c r="Q626" t="str">
        <f>TRIM(salessheet[[#This Row],[Category]])</f>
        <v>Office Supplies</v>
      </c>
      <c r="R626" t="s">
        <v>55</v>
      </c>
      <c r="S626" t="s">
        <v>2066</v>
      </c>
      <c r="T626" s="2">
        <f>salessheet[[#This Row],[Sales]]-5</f>
        <v>518.48</v>
      </c>
      <c r="U626" s="2">
        <v>523.48</v>
      </c>
      <c r="V626" s="2">
        <f>salessheet[[#This Row],[Sales]]-salessheet[[#This Row],[Purchasing Cost]]</f>
        <v>5</v>
      </c>
    </row>
    <row r="627" spans="1:22" x14ac:dyDescent="0.35">
      <c r="A627">
        <v>626</v>
      </c>
      <c r="B627" t="s">
        <v>2057</v>
      </c>
      <c r="C627" s="1">
        <v>42703</v>
      </c>
      <c r="D627" s="1">
        <v>42707</v>
      </c>
      <c r="E627" t="str">
        <f>TEXT(salessheet[[#This Row],[Order Date]],"MMMM")</f>
        <v>November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t="s">
        <v>171</v>
      </c>
      <c r="P627" t="s">
        <v>42</v>
      </c>
      <c r="Q627" t="str">
        <f>TRIM(salessheet[[#This Row],[Category]])</f>
        <v>Office Supplies</v>
      </c>
      <c r="R627" t="s">
        <v>64</v>
      </c>
      <c r="S627" t="s">
        <v>172</v>
      </c>
      <c r="T627" s="2">
        <f>salessheet[[#This Row],[Sales]]-5</f>
        <v>156.82</v>
      </c>
      <c r="U627" s="2">
        <v>161.82</v>
      </c>
      <c r="V627" s="2">
        <f>salessheet[[#This Row],[Sales]]-salessheet[[#This Row],[Purchasing Cost]]</f>
        <v>5</v>
      </c>
    </row>
    <row r="628" spans="1:22" x14ac:dyDescent="0.35">
      <c r="A628">
        <v>627</v>
      </c>
      <c r="B628" t="s">
        <v>2067</v>
      </c>
      <c r="C628" s="1">
        <v>43358</v>
      </c>
      <c r="D628" s="1">
        <v>43362</v>
      </c>
      <c r="E628" t="str">
        <f>TEXT(salessheet[[#This Row],[Order Date]],"MMMM")</f>
        <v>September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t="s">
        <v>2070</v>
      </c>
      <c r="P628" t="s">
        <v>28</v>
      </c>
      <c r="Q628" t="str">
        <f>TRIM(salessheet[[#This Row],[Category]])</f>
        <v>Furniture</v>
      </c>
      <c r="R628" t="s">
        <v>61</v>
      </c>
      <c r="S628" t="s">
        <v>2071</v>
      </c>
      <c r="T628" s="2">
        <f>salessheet[[#This Row],[Sales]]-5</f>
        <v>30.560000000000002</v>
      </c>
      <c r="U628" s="2">
        <v>35.56</v>
      </c>
      <c r="V628" s="2">
        <f>salessheet[[#This Row],[Sales]]-salessheet[[#This Row],[Purchasing Cost]]</f>
        <v>5</v>
      </c>
    </row>
    <row r="629" spans="1:22" x14ac:dyDescent="0.35">
      <c r="A629">
        <v>628</v>
      </c>
      <c r="B629" t="s">
        <v>2072</v>
      </c>
      <c r="C629" s="1">
        <v>43239</v>
      </c>
      <c r="D629" s="1">
        <v>43243</v>
      </c>
      <c r="E629" t="str">
        <f>TEXT(salessheet[[#This Row],[Order Date]],"MMMM")</f>
        <v>May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t="s">
        <v>2075</v>
      </c>
      <c r="P629" t="s">
        <v>42</v>
      </c>
      <c r="Q629" t="str">
        <f>TRIM(salessheet[[#This Row],[Category]])</f>
        <v>Office Supplies</v>
      </c>
      <c r="R629" t="s">
        <v>74</v>
      </c>
      <c r="S629" t="s">
        <v>2076</v>
      </c>
      <c r="T629" s="2">
        <f>salessheet[[#This Row],[Sales]]-5</f>
        <v>92.16</v>
      </c>
      <c r="U629" s="2">
        <v>97.16</v>
      </c>
      <c r="V629" s="2">
        <f>salessheet[[#This Row],[Sales]]-salessheet[[#This Row],[Purchasing Cost]]</f>
        <v>5</v>
      </c>
    </row>
    <row r="630" spans="1:22" x14ac:dyDescent="0.35">
      <c r="A630">
        <v>629</v>
      </c>
      <c r="B630" t="s">
        <v>2077</v>
      </c>
      <c r="C630" s="1">
        <v>43451</v>
      </c>
      <c r="D630" s="1">
        <v>43455</v>
      </c>
      <c r="E630" t="str">
        <f>TEXT(salessheet[[#This Row],[Order Date]],"MMMM")</f>
        <v>December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t="s">
        <v>2078</v>
      </c>
      <c r="P630" t="s">
        <v>42</v>
      </c>
      <c r="Q630" t="str">
        <f>TRIM(salessheet[[#This Row],[Category]])</f>
        <v>Office Supplies</v>
      </c>
      <c r="R630" t="s">
        <v>71</v>
      </c>
      <c r="S630" t="s">
        <v>2079</v>
      </c>
      <c r="T630" s="2">
        <f>salessheet[[#This Row],[Sales]]-5</f>
        <v>10.24</v>
      </c>
      <c r="U630" s="2">
        <v>15.24</v>
      </c>
      <c r="V630" s="2">
        <f>salessheet[[#This Row],[Sales]]-salessheet[[#This Row],[Purchasing Cost]]</f>
        <v>5</v>
      </c>
    </row>
    <row r="631" spans="1:22" x14ac:dyDescent="0.35">
      <c r="A631">
        <v>630</v>
      </c>
      <c r="B631" t="s">
        <v>2077</v>
      </c>
      <c r="C631" s="1">
        <v>43451</v>
      </c>
      <c r="D631" s="1">
        <v>43455</v>
      </c>
      <c r="E631" t="str">
        <f>TEXT(salessheet[[#This Row],[Order Date]],"MMMM")</f>
        <v>December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t="s">
        <v>1027</v>
      </c>
      <c r="P631" t="s">
        <v>42</v>
      </c>
      <c r="Q631" t="str">
        <f>TRIM(salessheet[[#This Row],[Category]])</f>
        <v>Office Supplies</v>
      </c>
      <c r="R631" t="s">
        <v>86</v>
      </c>
      <c r="S631" t="s">
        <v>1028</v>
      </c>
      <c r="T631" s="2">
        <f>salessheet[[#This Row],[Sales]]-5</f>
        <v>8.23</v>
      </c>
      <c r="U631" s="2">
        <v>13.23</v>
      </c>
      <c r="V631" s="2">
        <f>salessheet[[#This Row],[Sales]]-salessheet[[#This Row],[Purchasing Cost]]</f>
        <v>5</v>
      </c>
    </row>
    <row r="632" spans="1:22" x14ac:dyDescent="0.35">
      <c r="A632">
        <v>631</v>
      </c>
      <c r="B632" t="s">
        <v>2080</v>
      </c>
      <c r="C632" s="1">
        <v>43051</v>
      </c>
      <c r="D632" s="1">
        <v>43082</v>
      </c>
      <c r="E632" t="str">
        <f>TEXT(salessheet[[#This Row],[Order Date]],"MMMM")</f>
        <v>November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t="s">
        <v>2083</v>
      </c>
      <c r="P632" t="s">
        <v>42</v>
      </c>
      <c r="Q632" t="str">
        <f>TRIM(salessheet[[#This Row],[Category]])</f>
        <v>Office Supplies</v>
      </c>
      <c r="R632" t="s">
        <v>55</v>
      </c>
      <c r="S632" t="s">
        <v>2084</v>
      </c>
      <c r="T632" s="2">
        <f>salessheet[[#This Row],[Sales]]-5</f>
        <v>238.38399999999999</v>
      </c>
      <c r="U632" s="2">
        <v>243.38399999999999</v>
      </c>
      <c r="V632" s="2">
        <f>salessheet[[#This Row],[Sales]]-salessheet[[#This Row],[Purchasing Cost]]</f>
        <v>5</v>
      </c>
    </row>
    <row r="633" spans="1:22" x14ac:dyDescent="0.35">
      <c r="A633">
        <v>632</v>
      </c>
      <c r="B633" t="s">
        <v>2080</v>
      </c>
      <c r="C633" s="1">
        <v>43051</v>
      </c>
      <c r="D633" s="1">
        <v>43082</v>
      </c>
      <c r="E633" t="str">
        <f>TEXT(salessheet[[#This Row],[Order Date]],"MMMM")</f>
        <v>November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t="s">
        <v>2085</v>
      </c>
      <c r="P633" t="s">
        <v>67</v>
      </c>
      <c r="Q633" t="str">
        <f>TRIM(salessheet[[#This Row],[Category]])</f>
        <v>Technology</v>
      </c>
      <c r="R633" t="s">
        <v>157</v>
      </c>
      <c r="S633" t="s">
        <v>2086</v>
      </c>
      <c r="T633" s="2">
        <f>salessheet[[#This Row],[Sales]]-5</f>
        <v>114.8</v>
      </c>
      <c r="U633" s="2">
        <v>119.8</v>
      </c>
      <c r="V633" s="2">
        <f>salessheet[[#This Row],[Sales]]-salessheet[[#This Row],[Purchasing Cost]]</f>
        <v>5</v>
      </c>
    </row>
    <row r="634" spans="1:22" x14ac:dyDescent="0.35">
      <c r="A634">
        <v>633</v>
      </c>
      <c r="B634" t="s">
        <v>2080</v>
      </c>
      <c r="C634" s="1">
        <v>43051</v>
      </c>
      <c r="D634" s="1">
        <v>43082</v>
      </c>
      <c r="E634" t="str">
        <f>TEXT(salessheet[[#This Row],[Order Date]],"MMMM")</f>
        <v>November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t="s">
        <v>2087</v>
      </c>
      <c r="P634" t="s">
        <v>67</v>
      </c>
      <c r="Q634" t="str">
        <f>TRIM(salessheet[[#This Row],[Category]])</f>
        <v>Technology</v>
      </c>
      <c r="R634" t="s">
        <v>68</v>
      </c>
      <c r="S634" t="s">
        <v>2088</v>
      </c>
      <c r="T634" s="2">
        <f>salessheet[[#This Row],[Sales]]-5</f>
        <v>295.76799999999997</v>
      </c>
      <c r="U634" s="2">
        <v>300.76799999999997</v>
      </c>
      <c r="V634" s="2">
        <f>salessheet[[#This Row],[Sales]]-salessheet[[#This Row],[Purchasing Cost]]</f>
        <v>5</v>
      </c>
    </row>
    <row r="635" spans="1:22" x14ac:dyDescent="0.35">
      <c r="A635">
        <v>634</v>
      </c>
      <c r="B635" t="s">
        <v>2089</v>
      </c>
      <c r="C635" s="1">
        <v>43367</v>
      </c>
      <c r="D635" s="1">
        <v>43369</v>
      </c>
      <c r="E635" t="str">
        <f>TEXT(salessheet[[#This Row],[Order Date]],"MMMM")</f>
        <v>September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t="s">
        <v>2090</v>
      </c>
      <c r="P635" t="s">
        <v>67</v>
      </c>
      <c r="Q635" t="str">
        <f>TRIM(salessheet[[#This Row],[Category]])</f>
        <v>Technology</v>
      </c>
      <c r="R635" t="s">
        <v>157</v>
      </c>
      <c r="S635" t="s">
        <v>2091</v>
      </c>
      <c r="T635" s="2">
        <f>salessheet[[#This Row],[Sales]]-5</f>
        <v>12.879999999999999</v>
      </c>
      <c r="U635" s="2">
        <v>17.88</v>
      </c>
      <c r="V635" s="2">
        <f>salessheet[[#This Row],[Sales]]-salessheet[[#This Row],[Purchasing Cost]]</f>
        <v>5</v>
      </c>
    </row>
    <row r="636" spans="1:22" x14ac:dyDescent="0.35">
      <c r="A636">
        <v>635</v>
      </c>
      <c r="B636" t="s">
        <v>2089</v>
      </c>
      <c r="C636" s="1">
        <v>43367</v>
      </c>
      <c r="D636" s="1">
        <v>43369</v>
      </c>
      <c r="E636" t="str">
        <f>TEXT(salessheet[[#This Row],[Order Date]],"MMMM")</f>
        <v>September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t="s">
        <v>1972</v>
      </c>
      <c r="P636" t="s">
        <v>42</v>
      </c>
      <c r="Q636" t="str">
        <f>TRIM(salessheet[[#This Row],[Category]])</f>
        <v>Office Supplies</v>
      </c>
      <c r="R636" t="s">
        <v>43</v>
      </c>
      <c r="S636" t="s">
        <v>1973</v>
      </c>
      <c r="T636" s="2">
        <f>salessheet[[#This Row],[Sales]]-5</f>
        <v>230.94399999999999</v>
      </c>
      <c r="U636" s="2">
        <v>235.94399999999999</v>
      </c>
      <c r="V636" s="2">
        <f>salessheet[[#This Row],[Sales]]-salessheet[[#This Row],[Purchasing Cost]]</f>
        <v>5</v>
      </c>
    </row>
    <row r="637" spans="1:22" x14ac:dyDescent="0.35">
      <c r="A637">
        <v>636</v>
      </c>
      <c r="B637" t="s">
        <v>2092</v>
      </c>
      <c r="C637" s="1">
        <v>42470</v>
      </c>
      <c r="D637" s="1">
        <v>42652</v>
      </c>
      <c r="E637" t="str">
        <f>TEXT(salessheet[[#This Row],[Order Date]],"MMMM")</f>
        <v>April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t="s">
        <v>2096</v>
      </c>
      <c r="P637" t="s">
        <v>28</v>
      </c>
      <c r="Q637" t="str">
        <f>TRIM(salessheet[[#This Row],[Category]])</f>
        <v>Furniture</v>
      </c>
      <c r="R637" t="s">
        <v>32</v>
      </c>
      <c r="S637" t="s">
        <v>2097</v>
      </c>
      <c r="T637" s="2">
        <f>salessheet[[#This Row],[Sales]]-5</f>
        <v>387.94</v>
      </c>
      <c r="U637" s="2">
        <v>392.94</v>
      </c>
      <c r="V637" s="2">
        <f>salessheet[[#This Row],[Sales]]-salessheet[[#This Row],[Purchasing Cost]]</f>
        <v>5</v>
      </c>
    </row>
    <row r="638" spans="1:22" x14ac:dyDescent="0.35">
      <c r="A638">
        <v>637</v>
      </c>
      <c r="B638" t="s">
        <v>2098</v>
      </c>
      <c r="C638" s="1">
        <v>42962</v>
      </c>
      <c r="D638" s="1">
        <v>42968</v>
      </c>
      <c r="E638" t="str">
        <f>TEXT(salessheet[[#This Row],[Order Date]],"MMMM")</f>
        <v>August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t="s">
        <v>2101</v>
      </c>
      <c r="P638" t="s">
        <v>42</v>
      </c>
      <c r="Q638" t="str">
        <f>TRIM(salessheet[[#This Row],[Category]])</f>
        <v>Office Supplies</v>
      </c>
      <c r="R638" t="s">
        <v>71</v>
      </c>
      <c r="S638" t="s">
        <v>2102</v>
      </c>
      <c r="T638" s="2">
        <f>salessheet[[#This Row],[Sales]]-5</f>
        <v>13.882000000000001</v>
      </c>
      <c r="U638" s="2">
        <v>18.882000000000001</v>
      </c>
      <c r="V638" s="2">
        <f>salessheet[[#This Row],[Sales]]-salessheet[[#This Row],[Purchasing Cost]]</f>
        <v>5</v>
      </c>
    </row>
    <row r="639" spans="1:22" x14ac:dyDescent="0.35">
      <c r="A639">
        <v>638</v>
      </c>
      <c r="B639" t="s">
        <v>2098</v>
      </c>
      <c r="C639" s="1">
        <v>42962</v>
      </c>
      <c r="D639" s="1">
        <v>42968</v>
      </c>
      <c r="E639" t="str">
        <f>TEXT(salessheet[[#This Row],[Order Date]],"MMMM")</f>
        <v>August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t="s">
        <v>2103</v>
      </c>
      <c r="P639" t="s">
        <v>42</v>
      </c>
      <c r="Q639" t="str">
        <f>TRIM(salessheet[[#This Row],[Category]])</f>
        <v>Office Supplies</v>
      </c>
      <c r="R639" t="s">
        <v>74</v>
      </c>
      <c r="S639" t="s">
        <v>2104</v>
      </c>
      <c r="T639" s="2">
        <f>salessheet[[#This Row],[Sales]]-5</f>
        <v>117.328</v>
      </c>
      <c r="U639" s="2">
        <v>122.328</v>
      </c>
      <c r="V639" s="2">
        <f>salessheet[[#This Row],[Sales]]-salessheet[[#This Row],[Purchasing Cost]]</f>
        <v>5</v>
      </c>
    </row>
    <row r="640" spans="1:22" x14ac:dyDescent="0.35">
      <c r="A640">
        <v>639</v>
      </c>
      <c r="B640" t="s">
        <v>2105</v>
      </c>
      <c r="C640" s="1">
        <v>42875</v>
      </c>
      <c r="D640" s="1">
        <v>42880</v>
      </c>
      <c r="E640" t="str">
        <f>TEXT(salessheet[[#This Row],[Order Date]],"MMMM")</f>
        <v>May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t="s">
        <v>918</v>
      </c>
      <c r="P640" t="s">
        <v>28</v>
      </c>
      <c r="Q640" t="str">
        <f>TRIM(salessheet[[#This Row],[Category]])</f>
        <v>Furniture</v>
      </c>
      <c r="R640" t="s">
        <v>61</v>
      </c>
      <c r="S640" t="s">
        <v>919</v>
      </c>
      <c r="T640" s="2">
        <f>salessheet[[#This Row],[Sales]]-5</f>
        <v>1044.2</v>
      </c>
      <c r="U640" s="2">
        <v>1049.2</v>
      </c>
      <c r="V640" s="2">
        <f>salessheet[[#This Row],[Sales]]-salessheet[[#This Row],[Purchasing Cost]]</f>
        <v>5</v>
      </c>
    </row>
    <row r="641" spans="1:22" x14ac:dyDescent="0.35">
      <c r="A641">
        <v>640</v>
      </c>
      <c r="B641" t="s">
        <v>2105</v>
      </c>
      <c r="C641" s="1">
        <v>42875</v>
      </c>
      <c r="D641" s="1">
        <v>42880</v>
      </c>
      <c r="E641" t="str">
        <f>TEXT(salessheet[[#This Row],[Order Date]],"MMMM")</f>
        <v>May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t="s">
        <v>2107</v>
      </c>
      <c r="P641" t="s">
        <v>42</v>
      </c>
      <c r="Q641" t="str">
        <f>TRIM(salessheet[[#This Row],[Category]])</f>
        <v>Office Supplies</v>
      </c>
      <c r="R641" t="s">
        <v>71</v>
      </c>
      <c r="S641" t="s">
        <v>2108</v>
      </c>
      <c r="T641" s="2">
        <f>salessheet[[#This Row],[Sales]]-5</f>
        <v>10.423999999999999</v>
      </c>
      <c r="U641" s="2">
        <v>15.423999999999999</v>
      </c>
      <c r="V641" s="2">
        <f>salessheet[[#This Row],[Sales]]-salessheet[[#This Row],[Purchasing Cost]]</f>
        <v>5</v>
      </c>
    </row>
    <row r="642" spans="1:22" x14ac:dyDescent="0.35">
      <c r="A642">
        <v>641</v>
      </c>
      <c r="B642" t="s">
        <v>2109</v>
      </c>
      <c r="C642" s="1">
        <v>43087</v>
      </c>
      <c r="D642" s="1">
        <v>43091</v>
      </c>
      <c r="E642" t="str">
        <f>TEXT(salessheet[[#This Row],[Order Date]],"MMMM")</f>
        <v>December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t="s">
        <v>2112</v>
      </c>
      <c r="P642" t="s">
        <v>28</v>
      </c>
      <c r="Q642" t="str">
        <f>TRIM(salessheet[[#This Row],[Category]])</f>
        <v>Furniture</v>
      </c>
      <c r="R642" t="s">
        <v>61</v>
      </c>
      <c r="S642" t="s">
        <v>2113</v>
      </c>
      <c r="T642" s="2">
        <f>salessheet[[#This Row],[Sales]]-5</f>
        <v>13.84</v>
      </c>
      <c r="U642" s="2">
        <v>18.84</v>
      </c>
      <c r="V642" s="2">
        <f>salessheet[[#This Row],[Sales]]-salessheet[[#This Row],[Purchasing Cost]]</f>
        <v>5</v>
      </c>
    </row>
    <row r="643" spans="1:22" x14ac:dyDescent="0.35">
      <c r="A643">
        <v>642</v>
      </c>
      <c r="B643" t="s">
        <v>2114</v>
      </c>
      <c r="C643" s="1">
        <v>43311</v>
      </c>
      <c r="D643" s="1">
        <v>43315</v>
      </c>
      <c r="E643" t="str">
        <f>TEXT(salessheet[[#This Row],[Order Date]],"MMMM")</f>
        <v>July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t="s">
        <v>2118</v>
      </c>
      <c r="P643" t="s">
        <v>42</v>
      </c>
      <c r="Q643" t="str">
        <f>TRIM(salessheet[[#This Row],[Category]])</f>
        <v>Office Supplies</v>
      </c>
      <c r="R643" t="s">
        <v>55</v>
      </c>
      <c r="S643" t="s">
        <v>2119</v>
      </c>
      <c r="T643" s="2">
        <f>salessheet[[#This Row],[Sales]]-5</f>
        <v>325.39999999999998</v>
      </c>
      <c r="U643" s="2">
        <v>330.4</v>
      </c>
      <c r="V643" s="2">
        <f>salessheet[[#This Row],[Sales]]-salessheet[[#This Row],[Purchasing Cost]]</f>
        <v>5</v>
      </c>
    </row>
    <row r="644" spans="1:22" x14ac:dyDescent="0.35">
      <c r="A644">
        <v>643</v>
      </c>
      <c r="B644" t="s">
        <v>2114</v>
      </c>
      <c r="C644" s="1">
        <v>43311</v>
      </c>
      <c r="D644" s="1">
        <v>43315</v>
      </c>
      <c r="E644" t="str">
        <f>TEXT(salessheet[[#This Row],[Order Date]],"MMMM")</f>
        <v>July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t="s">
        <v>2120</v>
      </c>
      <c r="P644" t="s">
        <v>42</v>
      </c>
      <c r="Q644" t="str">
        <f>TRIM(salessheet[[#This Row],[Category]])</f>
        <v>Office Supplies</v>
      </c>
      <c r="R644" t="s">
        <v>43</v>
      </c>
      <c r="S644" t="s">
        <v>2121</v>
      </c>
      <c r="T644" s="2">
        <f>salessheet[[#This Row],[Sales]]-5</f>
        <v>21.25</v>
      </c>
      <c r="U644" s="2">
        <v>26.25</v>
      </c>
      <c r="V644" s="2">
        <f>salessheet[[#This Row],[Sales]]-salessheet[[#This Row],[Purchasing Cost]]</f>
        <v>5</v>
      </c>
    </row>
    <row r="645" spans="1:22" x14ac:dyDescent="0.35">
      <c r="A645">
        <v>644</v>
      </c>
      <c r="B645" t="s">
        <v>2122</v>
      </c>
      <c r="C645" s="1">
        <v>43379</v>
      </c>
      <c r="D645" s="1">
        <v>43266</v>
      </c>
      <c r="E645" t="str">
        <f>TEXT(salessheet[[#This Row],[Order Date]],"MMMM")</f>
        <v>October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t="s">
        <v>905</v>
      </c>
      <c r="P645" t="s">
        <v>67</v>
      </c>
      <c r="Q645" t="str">
        <f>TRIM(salessheet[[#This Row],[Category]])</f>
        <v>Technology</v>
      </c>
      <c r="R645" t="s">
        <v>157</v>
      </c>
      <c r="S645" t="s">
        <v>1785</v>
      </c>
      <c r="T645" s="2">
        <f>salessheet[[#This Row],[Sales]]-5</f>
        <v>127.52000000000001</v>
      </c>
      <c r="U645" s="2">
        <v>132.52000000000001</v>
      </c>
      <c r="V645" s="2">
        <f>salessheet[[#This Row],[Sales]]-salessheet[[#This Row],[Purchasing Cost]]</f>
        <v>5</v>
      </c>
    </row>
    <row r="646" spans="1:22" x14ac:dyDescent="0.35">
      <c r="A646">
        <v>645</v>
      </c>
      <c r="B646" t="s">
        <v>2126</v>
      </c>
      <c r="C646" s="1">
        <v>43302</v>
      </c>
      <c r="D646" s="1">
        <v>43306</v>
      </c>
      <c r="E646" t="str">
        <f>TEXT(salessheet[[#This Row],[Order Date]],"MMMM")</f>
        <v>July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t="s">
        <v>2128</v>
      </c>
      <c r="P646" t="s">
        <v>42</v>
      </c>
      <c r="Q646" t="str">
        <f>TRIM(salessheet[[#This Row],[Category]])</f>
        <v>Office Supplies</v>
      </c>
      <c r="R646" t="s">
        <v>86</v>
      </c>
      <c r="S646" t="s">
        <v>2129</v>
      </c>
      <c r="T646" s="2">
        <f>salessheet[[#This Row],[Sales]]-5</f>
        <v>1.4800000000000004</v>
      </c>
      <c r="U646" s="2">
        <v>6.48</v>
      </c>
      <c r="V646" s="2">
        <f>salessheet[[#This Row],[Sales]]-salessheet[[#This Row],[Purchasing Cost]]</f>
        <v>5</v>
      </c>
    </row>
    <row r="647" spans="1:22" x14ac:dyDescent="0.35">
      <c r="A647">
        <v>646</v>
      </c>
      <c r="B647" t="s">
        <v>2130</v>
      </c>
      <c r="C647" s="1">
        <v>43464</v>
      </c>
      <c r="D647" s="1">
        <v>43470</v>
      </c>
      <c r="E647" t="str">
        <f>TEXT(salessheet[[#This Row],[Order Date]],"MMMM")</f>
        <v>December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t="s">
        <v>2133</v>
      </c>
      <c r="P647" t="s">
        <v>42</v>
      </c>
      <c r="Q647" t="str">
        <f>TRIM(salessheet[[#This Row],[Category]])</f>
        <v>Office Supplies</v>
      </c>
      <c r="R647" t="s">
        <v>74</v>
      </c>
      <c r="S647" t="s">
        <v>2134</v>
      </c>
      <c r="T647" s="2">
        <f>salessheet[[#This Row],[Sales]]-5</f>
        <v>204.3</v>
      </c>
      <c r="U647" s="2">
        <v>209.3</v>
      </c>
      <c r="V647" s="2">
        <f>salessheet[[#This Row],[Sales]]-salessheet[[#This Row],[Purchasing Cost]]</f>
        <v>5</v>
      </c>
    </row>
    <row r="648" spans="1:22" x14ac:dyDescent="0.35">
      <c r="A648">
        <v>647</v>
      </c>
      <c r="B648" t="s">
        <v>2135</v>
      </c>
      <c r="C648" s="1">
        <v>42739</v>
      </c>
      <c r="D648" s="1">
        <v>42833</v>
      </c>
      <c r="E648" t="str">
        <f>TEXT(salessheet[[#This Row],[Order Date]],"MMMM")</f>
        <v>January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t="s">
        <v>2137</v>
      </c>
      <c r="P648" t="s">
        <v>42</v>
      </c>
      <c r="Q648" t="str">
        <f>TRIM(salessheet[[#This Row],[Category]])</f>
        <v>Office Supplies</v>
      </c>
      <c r="R648" t="s">
        <v>265</v>
      </c>
      <c r="S648" t="s">
        <v>559</v>
      </c>
      <c r="T648" s="2">
        <f>salessheet[[#This Row],[Sales]]-5</f>
        <v>26.56</v>
      </c>
      <c r="U648" s="2">
        <v>31.56</v>
      </c>
      <c r="V648" s="2">
        <f>salessheet[[#This Row],[Sales]]-salessheet[[#This Row],[Purchasing Cost]]</f>
        <v>5</v>
      </c>
    </row>
    <row r="649" spans="1:22" x14ac:dyDescent="0.35">
      <c r="A649">
        <v>648</v>
      </c>
      <c r="B649" t="s">
        <v>2135</v>
      </c>
      <c r="C649" s="1">
        <v>42739</v>
      </c>
      <c r="D649" s="1">
        <v>42833</v>
      </c>
      <c r="E649" t="str">
        <f>TEXT(salessheet[[#This Row],[Order Date]],"MMMM")</f>
        <v>January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t="s">
        <v>2138</v>
      </c>
      <c r="P649" t="s">
        <v>42</v>
      </c>
      <c r="Q649" t="str">
        <f>TRIM(salessheet[[#This Row],[Category]])</f>
        <v>Office Supplies</v>
      </c>
      <c r="R649" t="s">
        <v>74</v>
      </c>
      <c r="S649" t="s">
        <v>2139</v>
      </c>
      <c r="T649" s="2">
        <f>salessheet[[#This Row],[Sales]]-5</f>
        <v>25.143999999999998</v>
      </c>
      <c r="U649" s="2">
        <v>30.143999999999998</v>
      </c>
      <c r="V649" s="2">
        <f>salessheet[[#This Row],[Sales]]-salessheet[[#This Row],[Purchasing Cost]]</f>
        <v>5</v>
      </c>
    </row>
    <row r="650" spans="1:22" x14ac:dyDescent="0.35">
      <c r="A650">
        <v>649</v>
      </c>
      <c r="B650" t="s">
        <v>2140</v>
      </c>
      <c r="C650" s="1">
        <v>43051</v>
      </c>
      <c r="D650" s="1">
        <v>43085</v>
      </c>
      <c r="E650" t="str">
        <f>TEXT(salessheet[[#This Row],[Order Date]],"MMMM")</f>
        <v>November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t="s">
        <v>1362</v>
      </c>
      <c r="P650" t="s">
        <v>28</v>
      </c>
      <c r="Q650" t="str">
        <f>TRIM(salessheet[[#This Row],[Category]])</f>
        <v>Furniture</v>
      </c>
      <c r="R650" t="s">
        <v>61</v>
      </c>
      <c r="S650" t="s">
        <v>1363</v>
      </c>
      <c r="T650" s="2">
        <f>salessheet[[#This Row],[Sales]]-5</f>
        <v>9.8000000000000007</v>
      </c>
      <c r="U650" s="2">
        <v>14.8</v>
      </c>
      <c r="V650" s="2">
        <f>salessheet[[#This Row],[Sales]]-salessheet[[#This Row],[Purchasing Cost]]</f>
        <v>5</v>
      </c>
    </row>
    <row r="651" spans="1:22" x14ac:dyDescent="0.35">
      <c r="A651">
        <v>650</v>
      </c>
      <c r="B651" t="s">
        <v>2140</v>
      </c>
      <c r="C651" s="1">
        <v>43051</v>
      </c>
      <c r="D651" s="1">
        <v>43085</v>
      </c>
      <c r="E651" t="str">
        <f>TEXT(salessheet[[#This Row],[Order Date]],"MMMM")</f>
        <v>November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t="s">
        <v>735</v>
      </c>
      <c r="P651" t="s">
        <v>67</v>
      </c>
      <c r="Q651" t="str">
        <f>TRIM(salessheet[[#This Row],[Category]])</f>
        <v>Technology</v>
      </c>
      <c r="R651" t="s">
        <v>68</v>
      </c>
      <c r="S651" t="s">
        <v>736</v>
      </c>
      <c r="T651" s="2">
        <f>salessheet[[#This Row],[Sales]]-5</f>
        <v>297.37599999999998</v>
      </c>
      <c r="U651" s="2">
        <v>302.37599999999998</v>
      </c>
      <c r="V651" s="2">
        <f>salessheet[[#This Row],[Sales]]-salessheet[[#This Row],[Purchasing Cost]]</f>
        <v>5</v>
      </c>
    </row>
    <row r="652" spans="1:22" x14ac:dyDescent="0.35">
      <c r="A652">
        <v>651</v>
      </c>
      <c r="B652" t="s">
        <v>2140</v>
      </c>
      <c r="C652" s="1">
        <v>43051</v>
      </c>
      <c r="D652" s="1">
        <v>43085</v>
      </c>
      <c r="E652" t="str">
        <f>TEXT(salessheet[[#This Row],[Order Date]],"MMMM")</f>
        <v>November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t="s">
        <v>2144</v>
      </c>
      <c r="P652" t="s">
        <v>67</v>
      </c>
      <c r="Q652" t="str">
        <f>TRIM(salessheet[[#This Row],[Category]])</f>
        <v>Technology</v>
      </c>
      <c r="R652" t="s">
        <v>157</v>
      </c>
      <c r="S652" t="s">
        <v>2145</v>
      </c>
      <c r="T652" s="2">
        <f>salessheet[[#This Row],[Sales]]-5</f>
        <v>311</v>
      </c>
      <c r="U652" s="2">
        <v>316</v>
      </c>
      <c r="V652" s="2">
        <f>salessheet[[#This Row],[Sales]]-salessheet[[#This Row],[Purchasing Cost]]</f>
        <v>5</v>
      </c>
    </row>
    <row r="653" spans="1:22" x14ac:dyDescent="0.35">
      <c r="A653">
        <v>652</v>
      </c>
      <c r="B653" t="s">
        <v>2146</v>
      </c>
      <c r="C653" s="1">
        <v>43031</v>
      </c>
      <c r="D653" s="1">
        <v>43037</v>
      </c>
      <c r="E653" t="str">
        <f>TEXT(salessheet[[#This Row],[Order Date]],"MMMM")</f>
        <v>October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t="s">
        <v>316</v>
      </c>
      <c r="P653" t="s">
        <v>42</v>
      </c>
      <c r="Q653" t="str">
        <f>TRIM(salessheet[[#This Row],[Category]])</f>
        <v>Office Supplies</v>
      </c>
      <c r="R653" t="s">
        <v>86</v>
      </c>
      <c r="S653" t="s">
        <v>317</v>
      </c>
      <c r="T653" s="2">
        <f>salessheet[[#This Row],[Sales]]-5</f>
        <v>374.4</v>
      </c>
      <c r="U653" s="2">
        <v>379.4</v>
      </c>
      <c r="V653" s="2">
        <f>salessheet[[#This Row],[Sales]]-salessheet[[#This Row],[Purchasing Cost]]</f>
        <v>5</v>
      </c>
    </row>
    <row r="654" spans="1:22" x14ac:dyDescent="0.35">
      <c r="A654">
        <v>653</v>
      </c>
      <c r="B654" t="s">
        <v>2149</v>
      </c>
      <c r="C654" s="1">
        <v>43270</v>
      </c>
      <c r="D654" s="1">
        <v>43274</v>
      </c>
      <c r="E654" t="str">
        <f>TEXT(salessheet[[#This Row],[Order Date]],"MMMM")</f>
        <v>June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t="s">
        <v>292</v>
      </c>
      <c r="P654" t="s">
        <v>42</v>
      </c>
      <c r="Q654" t="str">
        <f>TRIM(salessheet[[#This Row],[Category]])</f>
        <v>Office Supplies</v>
      </c>
      <c r="R654" t="s">
        <v>86</v>
      </c>
      <c r="S654" t="s">
        <v>293</v>
      </c>
      <c r="T654" s="2">
        <f>salessheet[[#This Row],[Sales]]-5</f>
        <v>92.82</v>
      </c>
      <c r="U654" s="2">
        <v>97.82</v>
      </c>
      <c r="V654" s="2">
        <f>salessheet[[#This Row],[Sales]]-salessheet[[#This Row],[Purchasing Cost]]</f>
        <v>5</v>
      </c>
    </row>
    <row r="655" spans="1:22" x14ac:dyDescent="0.35">
      <c r="A655">
        <v>654</v>
      </c>
      <c r="B655" t="s">
        <v>2149</v>
      </c>
      <c r="C655" s="1">
        <v>43270</v>
      </c>
      <c r="D655" s="1">
        <v>43274</v>
      </c>
      <c r="E655" t="str">
        <f>TEXT(salessheet[[#This Row],[Order Date]],"MMMM")</f>
        <v>June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t="s">
        <v>2150</v>
      </c>
      <c r="P655" t="s">
        <v>67</v>
      </c>
      <c r="Q655" t="str">
        <f>TRIM(salessheet[[#This Row],[Category]])</f>
        <v>Technology</v>
      </c>
      <c r="R655" t="s">
        <v>157</v>
      </c>
      <c r="S655" t="s">
        <v>2151</v>
      </c>
      <c r="T655" s="2">
        <f>salessheet[[#This Row],[Sales]]-5</f>
        <v>98.12</v>
      </c>
      <c r="U655" s="2">
        <v>103.12</v>
      </c>
      <c r="V655" s="2">
        <f>salessheet[[#This Row],[Sales]]-salessheet[[#This Row],[Purchasing Cost]]</f>
        <v>5</v>
      </c>
    </row>
    <row r="656" spans="1:22" x14ac:dyDescent="0.35">
      <c r="A656">
        <v>655</v>
      </c>
      <c r="B656" t="s">
        <v>2152</v>
      </c>
      <c r="C656" s="1">
        <v>42969</v>
      </c>
      <c r="D656" s="1">
        <v>42975</v>
      </c>
      <c r="E656" t="str">
        <f>TEXT(salessheet[[#This Row],[Order Date]],"MMMM")</f>
        <v>August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t="s">
        <v>2155</v>
      </c>
      <c r="P656" t="s">
        <v>42</v>
      </c>
      <c r="Q656" t="str">
        <f>TRIM(salessheet[[#This Row],[Category]])</f>
        <v>Office Supplies</v>
      </c>
      <c r="R656" t="s">
        <v>74</v>
      </c>
      <c r="S656" t="s">
        <v>2156</v>
      </c>
      <c r="T656" s="2">
        <f>salessheet[[#This Row],[Sales]]-5</f>
        <v>108.55200000000001</v>
      </c>
      <c r="U656" s="2">
        <v>113.55200000000001</v>
      </c>
      <c r="V656" s="2">
        <f>salessheet[[#This Row],[Sales]]-salessheet[[#This Row],[Purchasing Cost]]</f>
        <v>5</v>
      </c>
    </row>
    <row r="657" spans="1:22" x14ac:dyDescent="0.35">
      <c r="A657">
        <v>656</v>
      </c>
      <c r="B657" t="s">
        <v>2152</v>
      </c>
      <c r="C657" s="1">
        <v>42969</v>
      </c>
      <c r="D657" s="1">
        <v>42975</v>
      </c>
      <c r="E657" t="str">
        <f>TEXT(salessheet[[#This Row],[Order Date]],"MMMM")</f>
        <v>August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t="s">
        <v>2157</v>
      </c>
      <c r="P657" t="s">
        <v>42</v>
      </c>
      <c r="Q657" t="str">
        <f>TRIM(salessheet[[#This Row],[Category]])</f>
        <v>Office Supplies</v>
      </c>
      <c r="R657" t="s">
        <v>71</v>
      </c>
      <c r="S657" t="s">
        <v>2158</v>
      </c>
      <c r="T657" s="2">
        <f>salessheet[[#This Row],[Sales]]-5</f>
        <v>-1.6819999999999999</v>
      </c>
      <c r="U657" s="2">
        <v>3.3180000000000001</v>
      </c>
      <c r="V657" s="2">
        <f>salessheet[[#This Row],[Sales]]-salessheet[[#This Row],[Purchasing Cost]]</f>
        <v>5</v>
      </c>
    </row>
    <row r="658" spans="1:22" x14ac:dyDescent="0.35">
      <c r="A658">
        <v>657</v>
      </c>
      <c r="B658" t="s">
        <v>2152</v>
      </c>
      <c r="C658" s="1">
        <v>42969</v>
      </c>
      <c r="D658" s="1">
        <v>42975</v>
      </c>
      <c r="E658" t="str">
        <f>TEXT(salessheet[[#This Row],[Order Date]],"MMMM")</f>
        <v>August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t="s">
        <v>2159</v>
      </c>
      <c r="P658" t="s">
        <v>42</v>
      </c>
      <c r="Q658" t="str">
        <f>TRIM(salessheet[[#This Row],[Category]])</f>
        <v>Office Supplies</v>
      </c>
      <c r="R658" t="s">
        <v>169</v>
      </c>
      <c r="S658" t="s">
        <v>2160</v>
      </c>
      <c r="T658" s="2">
        <f>salessheet[[#This Row],[Sales]]-5</f>
        <v>129.28800000000001</v>
      </c>
      <c r="U658" s="2">
        <v>134.28800000000001</v>
      </c>
      <c r="V658" s="2">
        <f>salessheet[[#This Row],[Sales]]-salessheet[[#This Row],[Purchasing Cost]]</f>
        <v>5</v>
      </c>
    </row>
    <row r="659" spans="1:22" x14ac:dyDescent="0.35">
      <c r="A659">
        <v>658</v>
      </c>
      <c r="B659" t="s">
        <v>2161</v>
      </c>
      <c r="C659" s="1">
        <v>42997</v>
      </c>
      <c r="D659" s="1">
        <v>42997</v>
      </c>
      <c r="E659" t="str">
        <f>TEXT(salessheet[[#This Row],[Order Date]],"MMMM")</f>
        <v>September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t="s">
        <v>1727</v>
      </c>
      <c r="P659" t="s">
        <v>28</v>
      </c>
      <c r="Q659" t="str">
        <f>TRIM(salessheet[[#This Row],[Category]])</f>
        <v>Furniture</v>
      </c>
      <c r="R659" t="s">
        <v>32</v>
      </c>
      <c r="S659" t="s">
        <v>1728</v>
      </c>
      <c r="T659" s="2">
        <f>salessheet[[#This Row],[Sales]]-5</f>
        <v>696.37199999999996</v>
      </c>
      <c r="U659" s="2">
        <v>701.37199999999996</v>
      </c>
      <c r="V659" s="2">
        <f>salessheet[[#This Row],[Sales]]-salessheet[[#This Row],[Purchasing Cost]]</f>
        <v>5</v>
      </c>
    </row>
    <row r="660" spans="1:22" x14ac:dyDescent="0.35">
      <c r="A660">
        <v>659</v>
      </c>
      <c r="B660" t="s">
        <v>2161</v>
      </c>
      <c r="C660" s="1">
        <v>42997</v>
      </c>
      <c r="D660" s="1">
        <v>42997</v>
      </c>
      <c r="E660" t="str">
        <f>TEXT(salessheet[[#This Row],[Order Date]],"MMMM")</f>
        <v>September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t="s">
        <v>321</v>
      </c>
      <c r="P660" t="s">
        <v>42</v>
      </c>
      <c r="Q660" t="str">
        <f>TRIM(salessheet[[#This Row],[Category]])</f>
        <v>Office Supplies</v>
      </c>
      <c r="R660" t="s">
        <v>71</v>
      </c>
      <c r="S660" t="s">
        <v>322</v>
      </c>
      <c r="T660" s="2">
        <f>salessheet[[#This Row],[Sales]]-5</f>
        <v>-2.6920000000000002</v>
      </c>
      <c r="U660" s="2">
        <v>2.3079999999999998</v>
      </c>
      <c r="V660" s="2">
        <f>salessheet[[#This Row],[Sales]]-salessheet[[#This Row],[Purchasing Cost]]</f>
        <v>5</v>
      </c>
    </row>
    <row r="661" spans="1:22" x14ac:dyDescent="0.35">
      <c r="A661">
        <v>660</v>
      </c>
      <c r="B661" t="s">
        <v>2164</v>
      </c>
      <c r="C661" s="1">
        <v>42606</v>
      </c>
      <c r="D661" s="1">
        <v>42610</v>
      </c>
      <c r="E661" t="str">
        <f>TEXT(salessheet[[#This Row],[Order Date]],"MMMM")</f>
        <v>August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t="s">
        <v>2012</v>
      </c>
      <c r="P661" t="s">
        <v>42</v>
      </c>
      <c r="Q661" t="str">
        <f>TRIM(salessheet[[#This Row],[Category]])</f>
        <v>Office Supplies</v>
      </c>
      <c r="R661" t="s">
        <v>55</v>
      </c>
      <c r="S661" t="s">
        <v>2013</v>
      </c>
      <c r="T661" s="2">
        <f>salessheet[[#This Row],[Sales]]-5</f>
        <v>994.43200000000002</v>
      </c>
      <c r="U661" s="2">
        <v>999.43200000000002</v>
      </c>
      <c r="V661" s="2">
        <f>salessheet[[#This Row],[Sales]]-salessheet[[#This Row],[Purchasing Cost]]</f>
        <v>5</v>
      </c>
    </row>
    <row r="662" spans="1:22" x14ac:dyDescent="0.35">
      <c r="A662">
        <v>661</v>
      </c>
      <c r="B662" t="s">
        <v>2164</v>
      </c>
      <c r="C662" s="1">
        <v>42606</v>
      </c>
      <c r="D662" s="1">
        <v>42610</v>
      </c>
      <c r="E662" t="str">
        <f>TEXT(salessheet[[#This Row],[Order Date]],"MMMM")</f>
        <v>August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t="s">
        <v>2165</v>
      </c>
      <c r="P662" t="s">
        <v>42</v>
      </c>
      <c r="Q662" t="str">
        <f>TRIM(salessheet[[#This Row],[Category]])</f>
        <v>Office Supplies</v>
      </c>
      <c r="R662" t="s">
        <v>55</v>
      </c>
      <c r="S662" t="s">
        <v>2166</v>
      </c>
      <c r="T662" s="2">
        <f>salessheet[[#This Row],[Sales]]-5</f>
        <v>719.08</v>
      </c>
      <c r="U662" s="2">
        <v>724.08</v>
      </c>
      <c r="V662" s="2">
        <f>salessheet[[#This Row],[Sales]]-salessheet[[#This Row],[Purchasing Cost]]</f>
        <v>5</v>
      </c>
    </row>
    <row r="663" spans="1:22" x14ac:dyDescent="0.35">
      <c r="A663">
        <v>662</v>
      </c>
      <c r="B663" t="s">
        <v>2164</v>
      </c>
      <c r="C663" s="1">
        <v>42606</v>
      </c>
      <c r="D663" s="1">
        <v>42610</v>
      </c>
      <c r="E663" t="str">
        <f>TEXT(salessheet[[#This Row],[Order Date]],"MMMM")</f>
        <v>August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t="s">
        <v>506</v>
      </c>
      <c r="P663" t="s">
        <v>28</v>
      </c>
      <c r="Q663" t="str">
        <f>TRIM(salessheet[[#This Row],[Category]])</f>
        <v>Furniture</v>
      </c>
      <c r="R663" t="s">
        <v>52</v>
      </c>
      <c r="S663" t="s">
        <v>507</v>
      </c>
      <c r="T663" s="2">
        <f>salessheet[[#This Row],[Sales]]-5</f>
        <v>913.78499999999997</v>
      </c>
      <c r="U663" s="2">
        <v>918.78499999999997</v>
      </c>
      <c r="V663" s="2">
        <f>salessheet[[#This Row],[Sales]]-salessheet[[#This Row],[Purchasing Cost]]</f>
        <v>5</v>
      </c>
    </row>
    <row r="664" spans="1:22" x14ac:dyDescent="0.35">
      <c r="A664">
        <v>663</v>
      </c>
      <c r="B664" t="s">
        <v>2164</v>
      </c>
      <c r="C664" s="1">
        <v>42606</v>
      </c>
      <c r="D664" s="1">
        <v>42610</v>
      </c>
      <c r="E664" t="str">
        <f>TEXT(salessheet[[#This Row],[Order Date]],"MMMM")</f>
        <v>August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t="s">
        <v>488</v>
      </c>
      <c r="P664" t="s">
        <v>42</v>
      </c>
      <c r="Q664" t="str">
        <f>TRIM(salessheet[[#This Row],[Category]])</f>
        <v>Office Supplies</v>
      </c>
      <c r="R664" t="s">
        <v>71</v>
      </c>
      <c r="S664" t="s">
        <v>489</v>
      </c>
      <c r="T664" s="2">
        <f>salessheet[[#This Row],[Sales]]-5</f>
        <v>-2.2759999999999998</v>
      </c>
      <c r="U664" s="2">
        <v>2.7240000000000002</v>
      </c>
      <c r="V664" s="2">
        <f>salessheet[[#This Row],[Sales]]-salessheet[[#This Row],[Purchasing Cost]]</f>
        <v>5</v>
      </c>
    </row>
    <row r="665" spans="1:22" x14ac:dyDescent="0.35">
      <c r="A665">
        <v>664</v>
      </c>
      <c r="B665" t="s">
        <v>2167</v>
      </c>
      <c r="C665" s="1">
        <v>42820</v>
      </c>
      <c r="D665" s="1">
        <v>42824</v>
      </c>
      <c r="E665" t="str">
        <f>TEXT(salessheet[[#This Row],[Order Date]],"MMMM")</f>
        <v>March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t="s">
        <v>837</v>
      </c>
      <c r="P665" t="s">
        <v>42</v>
      </c>
      <c r="Q665" t="str">
        <f>TRIM(salessheet[[#This Row],[Category]])</f>
        <v>Office Supplies</v>
      </c>
      <c r="R665" t="s">
        <v>55</v>
      </c>
      <c r="S665" t="s">
        <v>838</v>
      </c>
      <c r="T665" s="2">
        <f>salessheet[[#This Row],[Sales]]-5</f>
        <v>454.95</v>
      </c>
      <c r="U665" s="2">
        <v>459.95</v>
      </c>
      <c r="V665" s="2">
        <f>salessheet[[#This Row],[Sales]]-salessheet[[#This Row],[Purchasing Cost]]</f>
        <v>5</v>
      </c>
    </row>
    <row r="666" spans="1:22" x14ac:dyDescent="0.35">
      <c r="A666">
        <v>665</v>
      </c>
      <c r="B666" t="s">
        <v>2170</v>
      </c>
      <c r="C666" s="1">
        <v>42836</v>
      </c>
      <c r="D666" s="1">
        <v>43043</v>
      </c>
      <c r="E666" t="str">
        <f>TEXT(salessheet[[#This Row],[Order Date]],"MMMM")</f>
        <v>April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t="s">
        <v>495</v>
      </c>
      <c r="P666" t="s">
        <v>42</v>
      </c>
      <c r="Q666" t="str">
        <f>TRIM(salessheet[[#This Row],[Category]])</f>
        <v>Office Supplies</v>
      </c>
      <c r="R666" t="s">
        <v>265</v>
      </c>
      <c r="S666" t="s">
        <v>496</v>
      </c>
      <c r="T666" s="2">
        <f>salessheet[[#This Row],[Sales]]-5</f>
        <v>5.74</v>
      </c>
      <c r="U666" s="2">
        <v>10.74</v>
      </c>
      <c r="V666" s="2">
        <f>salessheet[[#This Row],[Sales]]-salessheet[[#This Row],[Purchasing Cost]]</f>
        <v>5</v>
      </c>
    </row>
    <row r="667" spans="1:22" x14ac:dyDescent="0.35">
      <c r="A667">
        <v>666</v>
      </c>
      <c r="B667" t="s">
        <v>2171</v>
      </c>
      <c r="C667" s="1">
        <v>43318</v>
      </c>
      <c r="D667" s="1">
        <v>43261</v>
      </c>
      <c r="E667" t="str">
        <f>TEXT(salessheet[[#This Row],[Order Date]],"MMMM")</f>
        <v>August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t="s">
        <v>2174</v>
      </c>
      <c r="P667" t="s">
        <v>42</v>
      </c>
      <c r="Q667" t="str">
        <f>TRIM(salessheet[[#This Row],[Category]])</f>
        <v>Office Supplies</v>
      </c>
      <c r="R667" t="s">
        <v>575</v>
      </c>
      <c r="S667" t="s">
        <v>2175</v>
      </c>
      <c r="T667" s="2">
        <f>salessheet[[#This Row],[Sales]]-5</f>
        <v>18.760000000000002</v>
      </c>
      <c r="U667" s="2">
        <v>23.76</v>
      </c>
      <c r="V667" s="2">
        <f>salessheet[[#This Row],[Sales]]-salessheet[[#This Row],[Purchasing Cost]]</f>
        <v>5</v>
      </c>
    </row>
    <row r="668" spans="1:22" x14ac:dyDescent="0.35">
      <c r="A668">
        <v>667</v>
      </c>
      <c r="B668" t="s">
        <v>2171</v>
      </c>
      <c r="C668" s="1">
        <v>43318</v>
      </c>
      <c r="D668" s="1">
        <v>43261</v>
      </c>
      <c r="E668" t="str">
        <f>TEXT(salessheet[[#This Row],[Order Date]],"MMMM")</f>
        <v>August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t="s">
        <v>1053</v>
      </c>
      <c r="P668" t="s">
        <v>42</v>
      </c>
      <c r="Q668" t="str">
        <f>TRIM(salessheet[[#This Row],[Category]])</f>
        <v>Office Supplies</v>
      </c>
      <c r="R668" t="s">
        <v>86</v>
      </c>
      <c r="S668" t="s">
        <v>182</v>
      </c>
      <c r="T668" s="2">
        <f>salessheet[[#This Row],[Sales]]-5</f>
        <v>80.055999999999997</v>
      </c>
      <c r="U668" s="2">
        <v>85.055999999999997</v>
      </c>
      <c r="V668" s="2">
        <f>salessheet[[#This Row],[Sales]]-salessheet[[#This Row],[Purchasing Cost]]</f>
        <v>5</v>
      </c>
    </row>
    <row r="669" spans="1:22" x14ac:dyDescent="0.35">
      <c r="A669">
        <v>668</v>
      </c>
      <c r="B669" t="s">
        <v>2171</v>
      </c>
      <c r="C669" s="1">
        <v>43318</v>
      </c>
      <c r="D669" s="1">
        <v>43261</v>
      </c>
      <c r="E669" t="str">
        <f>TEXT(salessheet[[#This Row],[Order Date]],"MMMM")</f>
        <v>August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t="s">
        <v>2176</v>
      </c>
      <c r="P669" t="s">
        <v>67</v>
      </c>
      <c r="Q669" t="str">
        <f>TRIM(salessheet[[#This Row],[Category]])</f>
        <v>Technology</v>
      </c>
      <c r="R669" t="s">
        <v>68</v>
      </c>
      <c r="S669" t="s">
        <v>2177</v>
      </c>
      <c r="T669" s="2">
        <f>salessheet[[#This Row],[Sales]]-5</f>
        <v>376.57600000000002</v>
      </c>
      <c r="U669" s="2">
        <v>381.57600000000002</v>
      </c>
      <c r="V669" s="2">
        <f>salessheet[[#This Row],[Sales]]-salessheet[[#This Row],[Purchasing Cost]]</f>
        <v>5</v>
      </c>
    </row>
    <row r="670" spans="1:22" x14ac:dyDescent="0.35">
      <c r="A670">
        <v>669</v>
      </c>
      <c r="B670" t="s">
        <v>2178</v>
      </c>
      <c r="C670" s="1">
        <v>42362</v>
      </c>
      <c r="D670" s="1">
        <v>42364</v>
      </c>
      <c r="E670" t="str">
        <f>TEXT(salessheet[[#This Row],[Order Date]],"MMMM")</f>
        <v>December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t="s">
        <v>2182</v>
      </c>
      <c r="P670" t="s">
        <v>28</v>
      </c>
      <c r="Q670" t="str">
        <f>TRIM(salessheet[[#This Row],[Category]])</f>
        <v>Furniture</v>
      </c>
      <c r="R670" t="s">
        <v>61</v>
      </c>
      <c r="S670" t="s">
        <v>2183</v>
      </c>
      <c r="T670" s="2">
        <f>salessheet[[#This Row],[Sales]]-5</f>
        <v>25.36</v>
      </c>
      <c r="U670" s="2">
        <v>30.36</v>
      </c>
      <c r="V670" s="2">
        <f>salessheet[[#This Row],[Sales]]-salessheet[[#This Row],[Purchasing Cost]]</f>
        <v>5</v>
      </c>
    </row>
    <row r="671" spans="1:22" x14ac:dyDescent="0.35">
      <c r="A671">
        <v>670</v>
      </c>
      <c r="B671" t="s">
        <v>2184</v>
      </c>
      <c r="C671" s="1">
        <v>43349</v>
      </c>
      <c r="D671" s="1">
        <v>43264</v>
      </c>
      <c r="E671" t="str">
        <f>TEXT(salessheet[[#This Row],[Order Date]],"MMMM")</f>
        <v>September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t="s">
        <v>2185</v>
      </c>
      <c r="P671" t="s">
        <v>28</v>
      </c>
      <c r="Q671" t="str">
        <f>TRIM(salessheet[[#This Row],[Category]])</f>
        <v>Furniture</v>
      </c>
      <c r="R671" t="s">
        <v>61</v>
      </c>
      <c r="S671" t="s">
        <v>2186</v>
      </c>
      <c r="T671" s="2">
        <f>salessheet[[#This Row],[Sales]]-5</f>
        <v>18.975999999999999</v>
      </c>
      <c r="U671" s="2">
        <v>23.975999999999999</v>
      </c>
      <c r="V671" s="2">
        <f>salessheet[[#This Row],[Sales]]-salessheet[[#This Row],[Purchasing Cost]]</f>
        <v>5</v>
      </c>
    </row>
    <row r="672" spans="1:22" x14ac:dyDescent="0.35">
      <c r="A672">
        <v>671</v>
      </c>
      <c r="B672" t="s">
        <v>2184</v>
      </c>
      <c r="C672" s="1">
        <v>43349</v>
      </c>
      <c r="D672" s="1">
        <v>43264</v>
      </c>
      <c r="E672" t="str">
        <f>TEXT(salessheet[[#This Row],[Order Date]],"MMMM")</f>
        <v>September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t="s">
        <v>2187</v>
      </c>
      <c r="P672" t="s">
        <v>28</v>
      </c>
      <c r="Q672" t="str">
        <f>TRIM(salessheet[[#This Row],[Category]])</f>
        <v>Furniture</v>
      </c>
      <c r="R672" t="s">
        <v>52</v>
      </c>
      <c r="S672" t="s">
        <v>2188</v>
      </c>
      <c r="T672" s="2">
        <f>salessheet[[#This Row],[Sales]]-5</f>
        <v>103.925</v>
      </c>
      <c r="U672" s="2">
        <v>108.925</v>
      </c>
      <c r="V672" s="2">
        <f>salessheet[[#This Row],[Sales]]-salessheet[[#This Row],[Purchasing Cost]]</f>
        <v>5</v>
      </c>
    </row>
    <row r="673" spans="1:22" x14ac:dyDescent="0.35">
      <c r="A673">
        <v>672</v>
      </c>
      <c r="B673" t="s">
        <v>2184</v>
      </c>
      <c r="C673" s="1">
        <v>43349</v>
      </c>
      <c r="D673" s="1">
        <v>43264</v>
      </c>
      <c r="E673" t="str">
        <f>TEXT(salessheet[[#This Row],[Order Date]],"MMMM")</f>
        <v>September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t="s">
        <v>556</v>
      </c>
      <c r="P673" t="s">
        <v>42</v>
      </c>
      <c r="Q673" t="str">
        <f>TRIM(salessheet[[#This Row],[Category]])</f>
        <v>Office Supplies</v>
      </c>
      <c r="R673" t="s">
        <v>86</v>
      </c>
      <c r="S673" t="s">
        <v>2189</v>
      </c>
      <c r="T673" s="2">
        <f>salessheet[[#This Row],[Sales]]-5</f>
        <v>31.351999999999997</v>
      </c>
      <c r="U673" s="2">
        <v>36.351999999999997</v>
      </c>
      <c r="V673" s="2">
        <f>salessheet[[#This Row],[Sales]]-salessheet[[#This Row],[Purchasing Cost]]</f>
        <v>5</v>
      </c>
    </row>
    <row r="674" spans="1:22" x14ac:dyDescent="0.35">
      <c r="A674">
        <v>673</v>
      </c>
      <c r="B674" t="s">
        <v>2190</v>
      </c>
      <c r="C674" s="1">
        <v>43266</v>
      </c>
      <c r="D674" s="1">
        <v>43273</v>
      </c>
      <c r="E674" t="str">
        <f>TEXT(salessheet[[#This Row],[Order Date]],"MMMM")</f>
        <v>June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t="s">
        <v>2191</v>
      </c>
      <c r="P674" t="s">
        <v>42</v>
      </c>
      <c r="Q674" t="str">
        <f>TRIM(salessheet[[#This Row],[Category]])</f>
        <v>Office Supplies</v>
      </c>
      <c r="R674" t="s">
        <v>64</v>
      </c>
      <c r="S674" t="s">
        <v>2192</v>
      </c>
      <c r="T674" s="2">
        <f>salessheet[[#This Row],[Sales]]-5</f>
        <v>14.559999999999999</v>
      </c>
      <c r="U674" s="2">
        <v>19.559999999999999</v>
      </c>
      <c r="V674" s="2">
        <f>salessheet[[#This Row],[Sales]]-salessheet[[#This Row],[Purchasing Cost]]</f>
        <v>5</v>
      </c>
    </row>
    <row r="675" spans="1:22" x14ac:dyDescent="0.35">
      <c r="A675">
        <v>674</v>
      </c>
      <c r="B675" t="s">
        <v>2193</v>
      </c>
      <c r="C675" s="1">
        <v>43232</v>
      </c>
      <c r="D675" s="1">
        <v>43442</v>
      </c>
      <c r="E675" t="str">
        <f>TEXT(salessheet[[#This Row],[Order Date]],"MMMM")</f>
        <v>May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t="s">
        <v>2196</v>
      </c>
      <c r="P675" t="s">
        <v>42</v>
      </c>
      <c r="Q675" t="str">
        <f>TRIM(salessheet[[#This Row],[Category]])</f>
        <v>Office Supplies</v>
      </c>
      <c r="R675" t="s">
        <v>74</v>
      </c>
      <c r="S675" t="s">
        <v>2197</v>
      </c>
      <c r="T675" s="2">
        <f>salessheet[[#This Row],[Sales]]-5</f>
        <v>56.44</v>
      </c>
      <c r="U675" s="2">
        <v>61.44</v>
      </c>
      <c r="V675" s="2">
        <f>salessheet[[#This Row],[Sales]]-salessheet[[#This Row],[Purchasing Cost]]</f>
        <v>5</v>
      </c>
    </row>
    <row r="676" spans="1:22" x14ac:dyDescent="0.35">
      <c r="A676">
        <v>675</v>
      </c>
      <c r="B676" t="s">
        <v>2193</v>
      </c>
      <c r="C676" s="1">
        <v>43232</v>
      </c>
      <c r="D676" s="1">
        <v>43442</v>
      </c>
      <c r="E676" t="str">
        <f>TEXT(salessheet[[#This Row],[Order Date]],"MMMM")</f>
        <v>May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t="s">
        <v>2198</v>
      </c>
      <c r="P676" t="s">
        <v>42</v>
      </c>
      <c r="Q676" t="str">
        <f>TRIM(salessheet[[#This Row],[Category]])</f>
        <v>Office Supplies</v>
      </c>
      <c r="R676" t="s">
        <v>86</v>
      </c>
      <c r="S676" t="s">
        <v>2199</v>
      </c>
      <c r="T676" s="2">
        <f>salessheet[[#This Row],[Sales]]-5</f>
        <v>33.9</v>
      </c>
      <c r="U676" s="2">
        <v>38.9</v>
      </c>
      <c r="V676" s="2">
        <f>salessheet[[#This Row],[Sales]]-salessheet[[#This Row],[Purchasing Cost]]</f>
        <v>5</v>
      </c>
    </row>
    <row r="677" spans="1:22" x14ac:dyDescent="0.35">
      <c r="A677">
        <v>676</v>
      </c>
      <c r="B677" t="s">
        <v>2193</v>
      </c>
      <c r="C677" s="1">
        <v>43232</v>
      </c>
      <c r="D677" s="1">
        <v>43442</v>
      </c>
      <c r="E677" t="str">
        <f>TEXT(salessheet[[#This Row],[Order Date]],"MMMM")</f>
        <v>May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t="s">
        <v>905</v>
      </c>
      <c r="P677" t="s">
        <v>67</v>
      </c>
      <c r="Q677" t="str">
        <f>TRIM(salessheet[[#This Row],[Category]])</f>
        <v>Technology</v>
      </c>
      <c r="R677" t="s">
        <v>157</v>
      </c>
      <c r="S677" t="s">
        <v>1785</v>
      </c>
      <c r="T677" s="2">
        <f>salessheet[[#This Row],[Sales]]-5</f>
        <v>94.39</v>
      </c>
      <c r="U677" s="2">
        <v>99.39</v>
      </c>
      <c r="V677" s="2">
        <f>salessheet[[#This Row],[Sales]]-salessheet[[#This Row],[Purchasing Cost]]</f>
        <v>5</v>
      </c>
    </row>
    <row r="678" spans="1:22" x14ac:dyDescent="0.35">
      <c r="A678">
        <v>677</v>
      </c>
      <c r="B678" t="s">
        <v>2200</v>
      </c>
      <c r="C678" s="1">
        <v>43177</v>
      </c>
      <c r="D678" s="1">
        <v>43182</v>
      </c>
      <c r="E678" t="str">
        <f>TEXT(salessheet[[#This Row],[Order Date]],"MMMM")</f>
        <v>March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t="s">
        <v>2204</v>
      </c>
      <c r="P678" t="s">
        <v>42</v>
      </c>
      <c r="Q678" t="str">
        <f>TRIM(salessheet[[#This Row],[Category]])</f>
        <v>Office Supplies</v>
      </c>
      <c r="R678" t="s">
        <v>74</v>
      </c>
      <c r="S678" t="s">
        <v>2205</v>
      </c>
      <c r="T678" s="2">
        <f>salessheet[[#This Row],[Sales]]-5</f>
        <v>-2.3119999999999998</v>
      </c>
      <c r="U678" s="2">
        <v>2.6880000000000002</v>
      </c>
      <c r="V678" s="2">
        <f>salessheet[[#This Row],[Sales]]-salessheet[[#This Row],[Purchasing Cost]]</f>
        <v>5</v>
      </c>
    </row>
    <row r="679" spans="1:22" x14ac:dyDescent="0.35">
      <c r="A679">
        <v>678</v>
      </c>
      <c r="B679" t="s">
        <v>2200</v>
      </c>
      <c r="C679" s="1">
        <v>43177</v>
      </c>
      <c r="D679" s="1">
        <v>43182</v>
      </c>
      <c r="E679" t="str">
        <f>TEXT(salessheet[[#This Row],[Order Date]],"MMMM")</f>
        <v>March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t="s">
        <v>2206</v>
      </c>
      <c r="P679" t="s">
        <v>67</v>
      </c>
      <c r="Q679" t="str">
        <f>TRIM(salessheet[[#This Row],[Category]])</f>
        <v>Technology</v>
      </c>
      <c r="R679" t="s">
        <v>157</v>
      </c>
      <c r="S679" t="s">
        <v>2207</v>
      </c>
      <c r="T679" s="2">
        <f>salessheet[[#This Row],[Sales]]-5</f>
        <v>22.815999999999999</v>
      </c>
      <c r="U679" s="2">
        <v>27.815999999999999</v>
      </c>
      <c r="V679" s="2">
        <f>salessheet[[#This Row],[Sales]]-salessheet[[#This Row],[Purchasing Cost]]</f>
        <v>5</v>
      </c>
    </row>
    <row r="680" spans="1:22" x14ac:dyDescent="0.35">
      <c r="A680">
        <v>679</v>
      </c>
      <c r="B680" t="s">
        <v>2200</v>
      </c>
      <c r="C680" s="1">
        <v>43177</v>
      </c>
      <c r="D680" s="1">
        <v>43182</v>
      </c>
      <c r="E680" t="str">
        <f>TEXT(salessheet[[#This Row],[Order Date]],"MMMM")</f>
        <v>March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t="s">
        <v>2208</v>
      </c>
      <c r="P680" t="s">
        <v>28</v>
      </c>
      <c r="Q680" t="str">
        <f>TRIM(salessheet[[#This Row],[Category]])</f>
        <v>Furniture</v>
      </c>
      <c r="R680" t="s">
        <v>61</v>
      </c>
      <c r="S680" t="s">
        <v>2209</v>
      </c>
      <c r="T680" s="2">
        <f>salessheet[[#This Row],[Sales]]-5</f>
        <v>77.524000000000001</v>
      </c>
      <c r="U680" s="2">
        <v>82.524000000000001</v>
      </c>
      <c r="V680" s="2">
        <f>salessheet[[#This Row],[Sales]]-salessheet[[#This Row],[Purchasing Cost]]</f>
        <v>5</v>
      </c>
    </row>
    <row r="681" spans="1:22" x14ac:dyDescent="0.35">
      <c r="A681">
        <v>680</v>
      </c>
      <c r="B681" t="s">
        <v>2200</v>
      </c>
      <c r="C681" s="1">
        <v>43177</v>
      </c>
      <c r="D681" s="1">
        <v>43182</v>
      </c>
      <c r="E681" t="str">
        <f>TEXT(salessheet[[#This Row],[Order Date]],"MMMM")</f>
        <v>March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t="s">
        <v>2210</v>
      </c>
      <c r="P681" t="s">
        <v>42</v>
      </c>
      <c r="Q681" t="str">
        <f>TRIM(salessheet[[#This Row],[Category]])</f>
        <v>Office Supplies</v>
      </c>
      <c r="R681" t="s">
        <v>71</v>
      </c>
      <c r="S681" t="s">
        <v>2211</v>
      </c>
      <c r="T681" s="2">
        <f>salessheet[[#This Row],[Sales]]-5</f>
        <v>177.994</v>
      </c>
      <c r="U681" s="2">
        <v>182.994</v>
      </c>
      <c r="V681" s="2">
        <f>salessheet[[#This Row],[Sales]]-salessheet[[#This Row],[Purchasing Cost]]</f>
        <v>5</v>
      </c>
    </row>
    <row r="682" spans="1:22" x14ac:dyDescent="0.35">
      <c r="A682">
        <v>681</v>
      </c>
      <c r="B682" t="s">
        <v>2212</v>
      </c>
      <c r="C682" s="1">
        <v>43058</v>
      </c>
      <c r="D682" s="1">
        <v>43063</v>
      </c>
      <c r="E682" t="str">
        <f>TEXT(salessheet[[#This Row],[Order Date]],"MMMM")</f>
        <v>November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t="s">
        <v>2215</v>
      </c>
      <c r="P682" t="s">
        <v>42</v>
      </c>
      <c r="Q682" t="str">
        <f>TRIM(salessheet[[#This Row],[Category]])</f>
        <v>Office Supplies</v>
      </c>
      <c r="R682" t="s">
        <v>71</v>
      </c>
      <c r="S682" t="s">
        <v>2216</v>
      </c>
      <c r="T682" s="2">
        <f>salessheet[[#This Row],[Sales]]-5</f>
        <v>9.3520000000000003</v>
      </c>
      <c r="U682" s="2">
        <v>14.352</v>
      </c>
      <c r="V682" s="2">
        <f>salessheet[[#This Row],[Sales]]-salessheet[[#This Row],[Purchasing Cost]]</f>
        <v>5</v>
      </c>
    </row>
    <row r="683" spans="1:22" x14ac:dyDescent="0.35">
      <c r="A683">
        <v>682</v>
      </c>
      <c r="B683" t="s">
        <v>2212</v>
      </c>
      <c r="C683" s="1">
        <v>43058</v>
      </c>
      <c r="D683" s="1">
        <v>43063</v>
      </c>
      <c r="E683" t="str">
        <f>TEXT(salessheet[[#This Row],[Order Date]],"MMMM")</f>
        <v>November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t="s">
        <v>2217</v>
      </c>
      <c r="P683" t="s">
        <v>42</v>
      </c>
      <c r="Q683" t="str">
        <f>TRIM(salessheet[[#This Row],[Category]])</f>
        <v>Office Supplies</v>
      </c>
      <c r="R683" t="s">
        <v>55</v>
      </c>
      <c r="S683" t="s">
        <v>2218</v>
      </c>
      <c r="T683" s="2">
        <f>salessheet[[#This Row],[Sales]]-5</f>
        <v>59.959999999999994</v>
      </c>
      <c r="U683" s="2">
        <v>64.959999999999994</v>
      </c>
      <c r="V683" s="2">
        <f>salessheet[[#This Row],[Sales]]-salessheet[[#This Row],[Purchasing Cost]]</f>
        <v>5</v>
      </c>
    </row>
    <row r="684" spans="1:22" x14ac:dyDescent="0.35">
      <c r="A684">
        <v>683</v>
      </c>
      <c r="B684" t="s">
        <v>2212</v>
      </c>
      <c r="C684" s="1">
        <v>43058</v>
      </c>
      <c r="D684" s="1">
        <v>43063</v>
      </c>
      <c r="E684" t="str">
        <f>TEXT(salessheet[[#This Row],[Order Date]],"MMMM")</f>
        <v>November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t="s">
        <v>1766</v>
      </c>
      <c r="P684" t="s">
        <v>42</v>
      </c>
      <c r="Q684" t="str">
        <f>TRIM(salessheet[[#This Row],[Category]])</f>
        <v>Office Supplies</v>
      </c>
      <c r="R684" t="s">
        <v>55</v>
      </c>
      <c r="S684" t="s">
        <v>1767</v>
      </c>
      <c r="T684" s="2">
        <f>salessheet[[#This Row],[Sales]]-5</f>
        <v>63.599999999999994</v>
      </c>
      <c r="U684" s="2">
        <v>68.599999999999994</v>
      </c>
      <c r="V684" s="2">
        <f>salessheet[[#This Row],[Sales]]-salessheet[[#This Row],[Purchasing Cost]]</f>
        <v>5</v>
      </c>
    </row>
    <row r="685" spans="1:22" x14ac:dyDescent="0.35">
      <c r="A685">
        <v>684</v>
      </c>
      <c r="B685" t="s">
        <v>2219</v>
      </c>
      <c r="C685" s="1">
        <v>43201</v>
      </c>
      <c r="D685" s="1">
        <v>43408</v>
      </c>
      <c r="E685" t="str">
        <f>TEXT(salessheet[[#This Row],[Order Date]],"MMMM")</f>
        <v>April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t="s">
        <v>2223</v>
      </c>
      <c r="P685" t="s">
        <v>67</v>
      </c>
      <c r="Q685" t="str">
        <f>TRIM(salessheet[[#This Row],[Category]])</f>
        <v>Technology</v>
      </c>
      <c r="R685" t="s">
        <v>680</v>
      </c>
      <c r="S685" t="s">
        <v>2224</v>
      </c>
      <c r="T685" s="2">
        <f>salessheet[[#This Row],[Sales]]-5</f>
        <v>7994.98</v>
      </c>
      <c r="U685" s="2">
        <v>7999.98</v>
      </c>
      <c r="V685" s="2">
        <f>salessheet[[#This Row],[Sales]]-salessheet[[#This Row],[Purchasing Cost]]</f>
        <v>5</v>
      </c>
    </row>
    <row r="686" spans="1:22" x14ac:dyDescent="0.35">
      <c r="A686">
        <v>685</v>
      </c>
      <c r="B686" t="s">
        <v>2219</v>
      </c>
      <c r="C686" s="1">
        <v>43201</v>
      </c>
      <c r="D686" s="1">
        <v>43408</v>
      </c>
      <c r="E686" t="str">
        <f>TEXT(salessheet[[#This Row],[Order Date]],"MMMM")</f>
        <v>April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t="s">
        <v>2133</v>
      </c>
      <c r="P686" t="s">
        <v>42</v>
      </c>
      <c r="Q686" t="str">
        <f>TRIM(salessheet[[#This Row],[Category]])</f>
        <v>Office Supplies</v>
      </c>
      <c r="R686" t="s">
        <v>74</v>
      </c>
      <c r="S686" t="s">
        <v>2134</v>
      </c>
      <c r="T686" s="2">
        <f>salessheet[[#This Row],[Sales]]-5</f>
        <v>162.44</v>
      </c>
      <c r="U686" s="2">
        <v>167.44</v>
      </c>
      <c r="V686" s="2">
        <f>salessheet[[#This Row],[Sales]]-salessheet[[#This Row],[Purchasing Cost]]</f>
        <v>5</v>
      </c>
    </row>
    <row r="687" spans="1:22" x14ac:dyDescent="0.35">
      <c r="A687">
        <v>686</v>
      </c>
      <c r="B687" t="s">
        <v>2225</v>
      </c>
      <c r="C687" s="1">
        <v>42131</v>
      </c>
      <c r="D687" s="1">
        <v>42193</v>
      </c>
      <c r="E687" t="str">
        <f>TEXT(salessheet[[#This Row],[Order Date]],"MMMM")</f>
        <v>May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t="s">
        <v>1311</v>
      </c>
      <c r="P687" t="s">
        <v>67</v>
      </c>
      <c r="Q687" t="str">
        <f>TRIM(salessheet[[#This Row],[Category]])</f>
        <v>Technology</v>
      </c>
      <c r="R687" t="s">
        <v>157</v>
      </c>
      <c r="S687" t="s">
        <v>1312</v>
      </c>
      <c r="T687" s="2">
        <f>salessheet[[#This Row],[Sales]]-5</f>
        <v>474.97</v>
      </c>
      <c r="U687" s="2">
        <v>479.97</v>
      </c>
      <c r="V687" s="2">
        <f>salessheet[[#This Row],[Sales]]-salessheet[[#This Row],[Purchasing Cost]]</f>
        <v>5</v>
      </c>
    </row>
    <row r="688" spans="1:22" x14ac:dyDescent="0.35">
      <c r="A688">
        <v>687</v>
      </c>
      <c r="B688" t="s">
        <v>2225</v>
      </c>
      <c r="C688" s="1">
        <v>42131</v>
      </c>
      <c r="D688" s="1">
        <v>42193</v>
      </c>
      <c r="E688" t="str">
        <f>TEXT(salessheet[[#This Row],[Order Date]],"MMMM")</f>
        <v>May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t="s">
        <v>2228</v>
      </c>
      <c r="P688" t="s">
        <v>42</v>
      </c>
      <c r="Q688" t="str">
        <f>TRIM(salessheet[[#This Row],[Category]])</f>
        <v>Office Supplies</v>
      </c>
      <c r="R688" t="s">
        <v>43</v>
      </c>
      <c r="S688" t="s">
        <v>2229</v>
      </c>
      <c r="T688" s="2">
        <f>salessheet[[#This Row],[Sales]]-5</f>
        <v>9.6199999999999992</v>
      </c>
      <c r="U688" s="2">
        <v>14.62</v>
      </c>
      <c r="V688" s="2">
        <f>salessheet[[#This Row],[Sales]]-salessheet[[#This Row],[Purchasing Cost]]</f>
        <v>5</v>
      </c>
    </row>
    <row r="689" spans="1:22" x14ac:dyDescent="0.35">
      <c r="A689">
        <v>688</v>
      </c>
      <c r="B689" t="s">
        <v>2225</v>
      </c>
      <c r="C689" s="1">
        <v>42131</v>
      </c>
      <c r="D689" s="1">
        <v>42193</v>
      </c>
      <c r="E689" t="str">
        <f>TEXT(salessheet[[#This Row],[Order Date]],"MMMM")</f>
        <v>May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t="s">
        <v>400</v>
      </c>
      <c r="P689" t="s">
        <v>42</v>
      </c>
      <c r="Q689" t="str">
        <f>TRIM(salessheet[[#This Row],[Category]])</f>
        <v>Office Supplies</v>
      </c>
      <c r="R689" t="s">
        <v>86</v>
      </c>
      <c r="S689" t="s">
        <v>401</v>
      </c>
      <c r="T689" s="2">
        <f>salessheet[[#This Row],[Sales]]-5</f>
        <v>14.440000000000001</v>
      </c>
      <c r="U689" s="2">
        <v>19.440000000000001</v>
      </c>
      <c r="V689" s="2">
        <f>salessheet[[#This Row],[Sales]]-salessheet[[#This Row],[Purchasing Cost]]</f>
        <v>5</v>
      </c>
    </row>
    <row r="690" spans="1:22" x14ac:dyDescent="0.35">
      <c r="A690">
        <v>689</v>
      </c>
      <c r="B690" t="s">
        <v>2230</v>
      </c>
      <c r="C690" s="1">
        <v>43459</v>
      </c>
      <c r="D690" s="1">
        <v>43463</v>
      </c>
      <c r="E690" t="str">
        <f>TEXT(salessheet[[#This Row],[Order Date]],"MMMM")</f>
        <v>December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t="s">
        <v>2233</v>
      </c>
      <c r="P690" t="s">
        <v>28</v>
      </c>
      <c r="Q690" t="str">
        <f>TRIM(salessheet[[#This Row],[Category]])</f>
        <v>Furniture</v>
      </c>
      <c r="R690" t="s">
        <v>29</v>
      </c>
      <c r="S690" t="s">
        <v>2234</v>
      </c>
      <c r="T690" s="2">
        <f>salessheet[[#This Row],[Sales]]-5</f>
        <v>186.98400000000001</v>
      </c>
      <c r="U690" s="2">
        <v>191.98400000000001</v>
      </c>
      <c r="V690" s="2">
        <f>salessheet[[#This Row],[Sales]]-salessheet[[#This Row],[Purchasing Cost]]</f>
        <v>5</v>
      </c>
    </row>
    <row r="691" spans="1:22" x14ac:dyDescent="0.35">
      <c r="A691">
        <v>690</v>
      </c>
      <c r="B691" t="s">
        <v>2235</v>
      </c>
      <c r="C691" s="1">
        <v>42176</v>
      </c>
      <c r="D691" s="1">
        <v>42178</v>
      </c>
      <c r="E691" t="str">
        <f>TEXT(salessheet[[#This Row],[Order Date]],"MMMM")</f>
        <v>June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t="s">
        <v>2239</v>
      </c>
      <c r="P691" t="s">
        <v>28</v>
      </c>
      <c r="Q691" t="str">
        <f>TRIM(salessheet[[#This Row],[Category]])</f>
        <v>Furniture</v>
      </c>
      <c r="R691" t="s">
        <v>61</v>
      </c>
      <c r="S691" t="s">
        <v>2240</v>
      </c>
      <c r="T691" s="2">
        <f>salessheet[[#This Row],[Sales]]-5</f>
        <v>99.01</v>
      </c>
      <c r="U691" s="2">
        <v>104.01</v>
      </c>
      <c r="V691" s="2">
        <f>salessheet[[#This Row],[Sales]]-salessheet[[#This Row],[Purchasing Cost]]</f>
        <v>5</v>
      </c>
    </row>
    <row r="692" spans="1:22" x14ac:dyDescent="0.35">
      <c r="A692">
        <v>691</v>
      </c>
      <c r="B692" t="s">
        <v>2235</v>
      </c>
      <c r="C692" s="1">
        <v>42176</v>
      </c>
      <c r="D692" s="1">
        <v>42178</v>
      </c>
      <c r="E692" t="str">
        <f>TEXT(salessheet[[#This Row],[Order Date]],"MMMM")</f>
        <v>June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t="s">
        <v>78</v>
      </c>
      <c r="P692" t="s">
        <v>67</v>
      </c>
      <c r="Q692" t="str">
        <f>TRIM(salessheet[[#This Row],[Category]])</f>
        <v>Technology</v>
      </c>
      <c r="R692" t="s">
        <v>68</v>
      </c>
      <c r="S692" t="s">
        <v>79</v>
      </c>
      <c r="T692" s="2">
        <f>salessheet[[#This Row],[Sales]]-5</f>
        <v>279.82</v>
      </c>
      <c r="U692" s="2">
        <v>284.82</v>
      </c>
      <c r="V692" s="2">
        <f>salessheet[[#This Row],[Sales]]-salessheet[[#This Row],[Purchasing Cost]]</f>
        <v>5</v>
      </c>
    </row>
    <row r="693" spans="1:22" x14ac:dyDescent="0.35">
      <c r="A693">
        <v>692</v>
      </c>
      <c r="B693" t="s">
        <v>2235</v>
      </c>
      <c r="C693" s="1">
        <v>42176</v>
      </c>
      <c r="D693" s="1">
        <v>42178</v>
      </c>
      <c r="E693" t="str">
        <f>TEXT(salessheet[[#This Row],[Order Date]],"MMMM")</f>
        <v>June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t="s">
        <v>2241</v>
      </c>
      <c r="P693" t="s">
        <v>42</v>
      </c>
      <c r="Q693" t="str">
        <f>TRIM(salessheet[[#This Row],[Category]])</f>
        <v>Office Supplies</v>
      </c>
      <c r="R693" t="s">
        <v>55</v>
      </c>
      <c r="S693" t="s">
        <v>2242</v>
      </c>
      <c r="T693" s="2">
        <f>salessheet[[#This Row],[Sales]]-5</f>
        <v>31.840000000000003</v>
      </c>
      <c r="U693" s="2">
        <v>36.840000000000003</v>
      </c>
      <c r="V693" s="2">
        <f>salessheet[[#This Row],[Sales]]-salessheet[[#This Row],[Purchasing Cost]]</f>
        <v>5</v>
      </c>
    </row>
    <row r="694" spans="1:22" x14ac:dyDescent="0.35">
      <c r="A694">
        <v>693</v>
      </c>
      <c r="B694" t="s">
        <v>2243</v>
      </c>
      <c r="C694" s="1">
        <v>42457</v>
      </c>
      <c r="D694" s="1">
        <v>42462</v>
      </c>
      <c r="E694" t="str">
        <f>TEXT(salessheet[[#This Row],[Order Date]],"MMMM")</f>
        <v>March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t="s">
        <v>2246</v>
      </c>
      <c r="P694" t="s">
        <v>67</v>
      </c>
      <c r="Q694" t="str">
        <f>TRIM(salessheet[[#This Row],[Category]])</f>
        <v>Technology</v>
      </c>
      <c r="R694" t="s">
        <v>157</v>
      </c>
      <c r="S694" t="s">
        <v>2247</v>
      </c>
      <c r="T694" s="2">
        <f>salessheet[[#This Row],[Sales]]-5</f>
        <v>161.24</v>
      </c>
      <c r="U694" s="2">
        <v>166.24</v>
      </c>
      <c r="V694" s="2">
        <f>salessheet[[#This Row],[Sales]]-salessheet[[#This Row],[Purchasing Cost]]</f>
        <v>5</v>
      </c>
    </row>
    <row r="695" spans="1:22" x14ac:dyDescent="0.35">
      <c r="A695">
        <v>694</v>
      </c>
      <c r="B695" t="s">
        <v>2243</v>
      </c>
      <c r="C695" s="1">
        <v>42457</v>
      </c>
      <c r="D695" s="1">
        <v>42462</v>
      </c>
      <c r="E695" t="str">
        <f>TEXT(salessheet[[#This Row],[Order Date]],"MMMM")</f>
        <v>March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t="s">
        <v>2248</v>
      </c>
      <c r="P695" t="s">
        <v>42</v>
      </c>
      <c r="Q695" t="str">
        <f>TRIM(salessheet[[#This Row],[Category]])</f>
        <v>Office Supplies</v>
      </c>
      <c r="R695" t="s">
        <v>86</v>
      </c>
      <c r="S695" t="s">
        <v>2249</v>
      </c>
      <c r="T695" s="2">
        <f>salessheet[[#This Row],[Sales]]-5</f>
        <v>28.4</v>
      </c>
      <c r="U695" s="2">
        <v>33.4</v>
      </c>
      <c r="V695" s="2">
        <f>salessheet[[#This Row],[Sales]]-salessheet[[#This Row],[Purchasing Cost]]</f>
        <v>5</v>
      </c>
    </row>
    <row r="696" spans="1:22" x14ac:dyDescent="0.35">
      <c r="A696">
        <v>695</v>
      </c>
      <c r="B696" t="s">
        <v>2250</v>
      </c>
      <c r="C696" s="1">
        <v>42504</v>
      </c>
      <c r="D696" s="1">
        <v>42507</v>
      </c>
      <c r="E696" t="str">
        <f>TEXT(salessheet[[#This Row],[Order Date]],"MMMM")</f>
        <v>May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t="s">
        <v>1158</v>
      </c>
      <c r="P696" t="s">
        <v>42</v>
      </c>
      <c r="Q696" t="str">
        <f>TRIM(salessheet[[#This Row],[Category]])</f>
        <v>Office Supplies</v>
      </c>
      <c r="R696" t="s">
        <v>64</v>
      </c>
      <c r="S696" t="s">
        <v>1159</v>
      </c>
      <c r="T696" s="2">
        <f>salessheet[[#This Row],[Sales]]-5</f>
        <v>193.27199999999999</v>
      </c>
      <c r="U696" s="2">
        <v>198.27199999999999</v>
      </c>
      <c r="V696" s="2">
        <f>salessheet[[#This Row],[Sales]]-salessheet[[#This Row],[Purchasing Cost]]</f>
        <v>5</v>
      </c>
    </row>
    <row r="697" spans="1:22" x14ac:dyDescent="0.35">
      <c r="A697">
        <v>696</v>
      </c>
      <c r="B697" t="s">
        <v>2250</v>
      </c>
      <c r="C697" s="1">
        <v>42504</v>
      </c>
      <c r="D697" s="1">
        <v>42507</v>
      </c>
      <c r="E697" t="str">
        <f>TEXT(salessheet[[#This Row],[Order Date]],"MMMM")</f>
        <v>May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t="s">
        <v>2254</v>
      </c>
      <c r="P697" t="s">
        <v>42</v>
      </c>
      <c r="Q697" t="str">
        <f>TRIM(salessheet[[#This Row],[Category]])</f>
        <v>Office Supplies</v>
      </c>
      <c r="R697" t="s">
        <v>43</v>
      </c>
      <c r="S697" t="s">
        <v>2255</v>
      </c>
      <c r="T697" s="2">
        <f>salessheet[[#This Row],[Sales]]-5</f>
        <v>42.36</v>
      </c>
      <c r="U697" s="2">
        <v>47.36</v>
      </c>
      <c r="V697" s="2">
        <f>salessheet[[#This Row],[Sales]]-salessheet[[#This Row],[Purchasing Cost]]</f>
        <v>5</v>
      </c>
    </row>
    <row r="698" spans="1:22" x14ac:dyDescent="0.35">
      <c r="A698">
        <v>697</v>
      </c>
      <c r="B698" t="s">
        <v>2250</v>
      </c>
      <c r="C698" s="1">
        <v>42504</v>
      </c>
      <c r="D698" s="1">
        <v>42507</v>
      </c>
      <c r="E698" t="str">
        <f>TEXT(salessheet[[#This Row],[Order Date]],"MMMM")</f>
        <v>May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t="s">
        <v>370</v>
      </c>
      <c r="P698" t="s">
        <v>42</v>
      </c>
      <c r="Q698" t="str">
        <f>TRIM(salessheet[[#This Row],[Category]])</f>
        <v>Office Supplies</v>
      </c>
      <c r="R698" t="s">
        <v>169</v>
      </c>
      <c r="S698" t="s">
        <v>371</v>
      </c>
      <c r="T698" s="2">
        <f>salessheet[[#This Row],[Sales]]-5</f>
        <v>195.98400000000001</v>
      </c>
      <c r="U698" s="2">
        <v>200.98400000000001</v>
      </c>
      <c r="V698" s="2">
        <f>salessheet[[#This Row],[Sales]]-salessheet[[#This Row],[Purchasing Cost]]</f>
        <v>5</v>
      </c>
    </row>
    <row r="699" spans="1:22" x14ac:dyDescent="0.35">
      <c r="A699">
        <v>698</v>
      </c>
      <c r="B699" t="s">
        <v>2250</v>
      </c>
      <c r="C699" s="1">
        <v>42504</v>
      </c>
      <c r="D699" s="1">
        <v>42507</v>
      </c>
      <c r="E699" t="str">
        <f>TEXT(salessheet[[#This Row],[Order Date]],"MMMM")</f>
        <v>May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t="s">
        <v>2256</v>
      </c>
      <c r="P699" t="s">
        <v>42</v>
      </c>
      <c r="Q699" t="str">
        <f>TRIM(salessheet[[#This Row],[Category]])</f>
        <v>Office Supplies</v>
      </c>
      <c r="R699" t="s">
        <v>43</v>
      </c>
      <c r="S699" t="s">
        <v>2257</v>
      </c>
      <c r="T699" s="2">
        <f>salessheet[[#This Row],[Sales]]-5</f>
        <v>92.695999999999998</v>
      </c>
      <c r="U699" s="2">
        <v>97.695999999999998</v>
      </c>
      <c r="V699" s="2">
        <f>salessheet[[#This Row],[Sales]]-salessheet[[#This Row],[Purchasing Cost]]</f>
        <v>5</v>
      </c>
    </row>
    <row r="700" spans="1:22" x14ac:dyDescent="0.35">
      <c r="A700">
        <v>699</v>
      </c>
      <c r="B700" t="s">
        <v>2250</v>
      </c>
      <c r="C700" s="1">
        <v>42504</v>
      </c>
      <c r="D700" s="1">
        <v>42507</v>
      </c>
      <c r="E700" t="str">
        <f>TEXT(salessheet[[#This Row],[Order Date]],"MMMM")</f>
        <v>May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t="s">
        <v>2258</v>
      </c>
      <c r="P700" t="s">
        <v>42</v>
      </c>
      <c r="Q700" t="str">
        <f>TRIM(salessheet[[#This Row],[Category]])</f>
        <v>Office Supplies</v>
      </c>
      <c r="R700" t="s">
        <v>64</v>
      </c>
      <c r="S700" t="s">
        <v>2259</v>
      </c>
      <c r="T700" s="2">
        <f>salessheet[[#This Row],[Sales]]-5</f>
        <v>-2.3039999999999998</v>
      </c>
      <c r="U700" s="2">
        <v>2.6960000000000002</v>
      </c>
      <c r="V700" s="2">
        <f>salessheet[[#This Row],[Sales]]-salessheet[[#This Row],[Purchasing Cost]]</f>
        <v>5</v>
      </c>
    </row>
    <row r="701" spans="1:22" x14ac:dyDescent="0.35">
      <c r="A701">
        <v>700</v>
      </c>
      <c r="B701" t="s">
        <v>2250</v>
      </c>
      <c r="C701" s="1">
        <v>42504</v>
      </c>
      <c r="D701" s="1">
        <v>42507</v>
      </c>
      <c r="E701" t="str">
        <f>TEXT(salessheet[[#This Row],[Order Date]],"MMMM")</f>
        <v>May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t="s">
        <v>2260</v>
      </c>
      <c r="P701" t="s">
        <v>42</v>
      </c>
      <c r="Q701" t="str">
        <f>TRIM(salessheet[[#This Row],[Category]])</f>
        <v>Office Supplies</v>
      </c>
      <c r="R701" t="s">
        <v>71</v>
      </c>
      <c r="S701" t="s">
        <v>2261</v>
      </c>
      <c r="T701" s="2">
        <f>salessheet[[#This Row],[Sales]]-5</f>
        <v>13.588000000000001</v>
      </c>
      <c r="U701" s="2">
        <v>18.588000000000001</v>
      </c>
      <c r="V701" s="2">
        <f>salessheet[[#This Row],[Sales]]-salessheet[[#This Row],[Purchasing Cost]]</f>
        <v>5</v>
      </c>
    </row>
    <row r="702" spans="1:22" x14ac:dyDescent="0.35">
      <c r="A702">
        <v>701</v>
      </c>
      <c r="B702" t="s">
        <v>2250</v>
      </c>
      <c r="C702" s="1">
        <v>42504</v>
      </c>
      <c r="D702" s="1">
        <v>42507</v>
      </c>
      <c r="E702" t="str">
        <f>TEXT(salessheet[[#This Row],[Order Date]],"MMMM")</f>
        <v>May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t="s">
        <v>1207</v>
      </c>
      <c r="P702" t="s">
        <v>42</v>
      </c>
      <c r="Q702" t="str">
        <f>TRIM(salessheet[[#This Row],[Category]])</f>
        <v>Office Supplies</v>
      </c>
      <c r="R702" t="s">
        <v>71</v>
      </c>
      <c r="S702" t="s">
        <v>1208</v>
      </c>
      <c r="T702" s="2">
        <f>salessheet[[#This Row],[Sales]]-5</f>
        <v>-0.10400000000000009</v>
      </c>
      <c r="U702" s="2">
        <v>4.8959999999999999</v>
      </c>
      <c r="V702" s="2">
        <f>salessheet[[#This Row],[Sales]]-salessheet[[#This Row],[Purchasing Cost]]</f>
        <v>5</v>
      </c>
    </row>
    <row r="703" spans="1:22" x14ac:dyDescent="0.35">
      <c r="A703">
        <v>702</v>
      </c>
      <c r="B703" t="s">
        <v>2262</v>
      </c>
      <c r="C703" s="1">
        <v>43140</v>
      </c>
      <c r="D703" s="1">
        <v>43351</v>
      </c>
      <c r="E703" t="str">
        <f>TEXT(salessheet[[#This Row],[Order Date]],"MMMM")</f>
        <v>February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t="s">
        <v>819</v>
      </c>
      <c r="P703" t="s">
        <v>28</v>
      </c>
      <c r="Q703" t="str">
        <f>TRIM(salessheet[[#This Row],[Category]])</f>
        <v>Furniture</v>
      </c>
      <c r="R703" t="s">
        <v>61</v>
      </c>
      <c r="S703" t="s">
        <v>820</v>
      </c>
      <c r="T703" s="2">
        <f>salessheet[[#This Row],[Sales]]-5</f>
        <v>10.071999999999999</v>
      </c>
      <c r="U703" s="2">
        <v>15.071999999999999</v>
      </c>
      <c r="V703" s="2">
        <f>salessheet[[#This Row],[Sales]]-salessheet[[#This Row],[Purchasing Cost]]</f>
        <v>5</v>
      </c>
    </row>
    <row r="704" spans="1:22" x14ac:dyDescent="0.35">
      <c r="A704">
        <v>703</v>
      </c>
      <c r="B704" t="s">
        <v>2263</v>
      </c>
      <c r="C704" s="1">
        <v>42836</v>
      </c>
      <c r="D704" s="1">
        <v>43047</v>
      </c>
      <c r="E704" t="str">
        <f>TEXT(salessheet[[#This Row],[Order Date]],"MMMM")</f>
        <v>April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t="s">
        <v>2264</v>
      </c>
      <c r="P704" t="s">
        <v>28</v>
      </c>
      <c r="Q704" t="str">
        <f>TRIM(salessheet[[#This Row],[Category]])</f>
        <v>Furniture</v>
      </c>
      <c r="R704" t="s">
        <v>61</v>
      </c>
      <c r="S704" t="s">
        <v>2265</v>
      </c>
      <c r="T704" s="2">
        <f>salessheet[[#This Row],[Sales]]-5</f>
        <v>204.88</v>
      </c>
      <c r="U704" s="2">
        <v>209.88</v>
      </c>
      <c r="V704" s="2">
        <f>salessheet[[#This Row],[Sales]]-salessheet[[#This Row],[Purchasing Cost]]</f>
        <v>5</v>
      </c>
    </row>
    <row r="705" spans="1:22" x14ac:dyDescent="0.35">
      <c r="A705">
        <v>704</v>
      </c>
      <c r="B705" t="s">
        <v>2266</v>
      </c>
      <c r="C705" s="1">
        <v>42617</v>
      </c>
      <c r="D705" s="1">
        <v>42474</v>
      </c>
      <c r="E705" t="str">
        <f>TEXT(salessheet[[#This Row],[Order Date]],"MMMM")</f>
        <v>September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t="s">
        <v>2269</v>
      </c>
      <c r="P705" t="s">
        <v>28</v>
      </c>
      <c r="Q705" t="str">
        <f>TRIM(salessheet[[#This Row],[Category]])</f>
        <v>Furniture</v>
      </c>
      <c r="R705" t="s">
        <v>52</v>
      </c>
      <c r="S705" t="s">
        <v>2270</v>
      </c>
      <c r="T705" s="2">
        <f>salessheet[[#This Row],[Sales]]-5</f>
        <v>364.91199999999998</v>
      </c>
      <c r="U705" s="2">
        <v>369.91199999999998</v>
      </c>
      <c r="V705" s="2">
        <f>salessheet[[#This Row],[Sales]]-salessheet[[#This Row],[Purchasing Cost]]</f>
        <v>5</v>
      </c>
    </row>
    <row r="706" spans="1:22" x14ac:dyDescent="0.35">
      <c r="A706">
        <v>705</v>
      </c>
      <c r="B706" t="s">
        <v>2271</v>
      </c>
      <c r="C706" s="1">
        <v>42347</v>
      </c>
      <c r="D706" s="1">
        <v>42264</v>
      </c>
      <c r="E706" t="str">
        <f>TEXT(salessheet[[#This Row],[Order Date]],"MMMM")</f>
        <v>December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t="s">
        <v>2275</v>
      </c>
      <c r="P706" t="s">
        <v>42</v>
      </c>
      <c r="Q706" t="str">
        <f>TRIM(salessheet[[#This Row],[Category]])</f>
        <v>Office Supplies</v>
      </c>
      <c r="R706" t="s">
        <v>86</v>
      </c>
      <c r="S706" t="s">
        <v>2276</v>
      </c>
      <c r="T706" s="2">
        <f>salessheet[[#This Row],[Sales]]-5</f>
        <v>5.3680000000000003</v>
      </c>
      <c r="U706" s="2">
        <v>10.368</v>
      </c>
      <c r="V706" s="2">
        <f>salessheet[[#This Row],[Sales]]-salessheet[[#This Row],[Purchasing Cost]]</f>
        <v>5</v>
      </c>
    </row>
    <row r="707" spans="1:22" x14ac:dyDescent="0.35">
      <c r="A707">
        <v>706</v>
      </c>
      <c r="B707" t="s">
        <v>2271</v>
      </c>
      <c r="C707" s="1">
        <v>42347</v>
      </c>
      <c r="D707" s="1">
        <v>42264</v>
      </c>
      <c r="E707" t="str">
        <f>TEXT(salessheet[[#This Row],[Order Date]],"MMMM")</f>
        <v>December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t="s">
        <v>2277</v>
      </c>
      <c r="P707" t="s">
        <v>42</v>
      </c>
      <c r="Q707" t="str">
        <f>TRIM(salessheet[[#This Row],[Category]])</f>
        <v>Office Supplies</v>
      </c>
      <c r="R707" t="s">
        <v>74</v>
      </c>
      <c r="S707" t="s">
        <v>2278</v>
      </c>
      <c r="T707" s="2">
        <f>salessheet[[#This Row],[Sales]]-5</f>
        <v>161.84</v>
      </c>
      <c r="U707" s="2">
        <v>166.84</v>
      </c>
      <c r="V707" s="2">
        <f>salessheet[[#This Row],[Sales]]-salessheet[[#This Row],[Purchasing Cost]]</f>
        <v>5</v>
      </c>
    </row>
    <row r="708" spans="1:22" x14ac:dyDescent="0.35">
      <c r="A708">
        <v>707</v>
      </c>
      <c r="B708" t="s">
        <v>2271</v>
      </c>
      <c r="C708" s="1">
        <v>42347</v>
      </c>
      <c r="D708" s="1">
        <v>42264</v>
      </c>
      <c r="E708" t="str">
        <f>TEXT(salessheet[[#This Row],[Order Date]],"MMMM")</f>
        <v>December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t="s">
        <v>1751</v>
      </c>
      <c r="P708" t="s">
        <v>67</v>
      </c>
      <c r="Q708" t="str">
        <f>TRIM(salessheet[[#This Row],[Category]])</f>
        <v>Technology</v>
      </c>
      <c r="R708" t="s">
        <v>157</v>
      </c>
      <c r="S708" t="s">
        <v>1752</v>
      </c>
      <c r="T708" s="2">
        <f>salessheet[[#This Row],[Sales]]-5</f>
        <v>10.215999999999999</v>
      </c>
      <c r="U708" s="2">
        <v>15.215999999999999</v>
      </c>
      <c r="V708" s="2">
        <f>salessheet[[#This Row],[Sales]]-salessheet[[#This Row],[Purchasing Cost]]</f>
        <v>5</v>
      </c>
    </row>
    <row r="709" spans="1:22" x14ac:dyDescent="0.35">
      <c r="A709">
        <v>708</v>
      </c>
      <c r="B709" t="s">
        <v>2279</v>
      </c>
      <c r="C709" s="1">
        <v>42047</v>
      </c>
      <c r="D709" s="1">
        <v>42342</v>
      </c>
      <c r="E709" t="str">
        <f>TEXT(salessheet[[#This Row],[Order Date]],"MMMM")</f>
        <v>February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t="s">
        <v>1017</v>
      </c>
      <c r="P709" t="s">
        <v>67</v>
      </c>
      <c r="Q709" t="str">
        <f>TRIM(salessheet[[#This Row],[Category]])</f>
        <v>Technology</v>
      </c>
      <c r="R709" t="s">
        <v>157</v>
      </c>
      <c r="S709" t="s">
        <v>1018</v>
      </c>
      <c r="T709" s="2">
        <f>salessheet[[#This Row],[Sales]]-5</f>
        <v>114.96</v>
      </c>
      <c r="U709" s="2">
        <v>119.96</v>
      </c>
      <c r="V709" s="2">
        <f>salessheet[[#This Row],[Sales]]-salessheet[[#This Row],[Purchasing Cost]]</f>
        <v>5</v>
      </c>
    </row>
    <row r="710" spans="1:22" x14ac:dyDescent="0.35">
      <c r="A710">
        <v>709</v>
      </c>
      <c r="B710" t="s">
        <v>2279</v>
      </c>
      <c r="C710" s="1">
        <v>42047</v>
      </c>
      <c r="D710" s="1">
        <v>42342</v>
      </c>
      <c r="E710" t="str">
        <f>TEXT(salessheet[[#This Row],[Order Date]],"MMMM")</f>
        <v>February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t="s">
        <v>2282</v>
      </c>
      <c r="P710" t="s">
        <v>28</v>
      </c>
      <c r="Q710" t="str">
        <f>TRIM(salessheet[[#This Row],[Category]])</f>
        <v>Furniture</v>
      </c>
      <c r="R710" t="s">
        <v>29</v>
      </c>
      <c r="S710" t="s">
        <v>2283</v>
      </c>
      <c r="T710" s="2">
        <f>salessheet[[#This Row],[Sales]]-5</f>
        <v>878.92</v>
      </c>
      <c r="U710" s="2">
        <v>883.92</v>
      </c>
      <c r="V710" s="2">
        <f>salessheet[[#This Row],[Sales]]-salessheet[[#This Row],[Purchasing Cost]]</f>
        <v>5</v>
      </c>
    </row>
    <row r="711" spans="1:22" x14ac:dyDescent="0.35">
      <c r="A711">
        <v>710</v>
      </c>
      <c r="B711" t="s">
        <v>2279</v>
      </c>
      <c r="C711" s="1">
        <v>42047</v>
      </c>
      <c r="D711" s="1">
        <v>42342</v>
      </c>
      <c r="E711" t="str">
        <f>TEXT(salessheet[[#This Row],[Order Date]],"MMMM")</f>
        <v>February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t="s">
        <v>1372</v>
      </c>
      <c r="P711" t="s">
        <v>42</v>
      </c>
      <c r="Q711" t="str">
        <f>TRIM(salessheet[[#This Row],[Category]])</f>
        <v>Office Supplies</v>
      </c>
      <c r="R711" t="s">
        <v>71</v>
      </c>
      <c r="S711" t="s">
        <v>1373</v>
      </c>
      <c r="T711" s="2">
        <f>salessheet[[#This Row],[Sales]]-5</f>
        <v>41.72</v>
      </c>
      <c r="U711" s="2">
        <v>46.72</v>
      </c>
      <c r="V711" s="2">
        <f>salessheet[[#This Row],[Sales]]-salessheet[[#This Row],[Purchasing Cost]]</f>
        <v>5</v>
      </c>
    </row>
    <row r="712" spans="1:22" x14ac:dyDescent="0.35">
      <c r="A712">
        <v>711</v>
      </c>
      <c r="B712" t="s">
        <v>2284</v>
      </c>
      <c r="C712" s="1">
        <v>42128</v>
      </c>
      <c r="D712" s="1">
        <v>42101</v>
      </c>
      <c r="E712" t="str">
        <f>TEXT(salessheet[[#This Row],[Order Date]],"MMMM")</f>
        <v>May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t="s">
        <v>1625</v>
      </c>
      <c r="P712" t="s">
        <v>42</v>
      </c>
      <c r="Q712" t="str">
        <f>TRIM(salessheet[[#This Row],[Category]])</f>
        <v>Office Supplies</v>
      </c>
      <c r="R712" t="s">
        <v>86</v>
      </c>
      <c r="S712" t="s">
        <v>1626</v>
      </c>
      <c r="T712" s="2">
        <f>salessheet[[#This Row],[Sales]]-5</f>
        <v>50.48</v>
      </c>
      <c r="U712" s="2">
        <v>55.48</v>
      </c>
      <c r="V712" s="2">
        <f>salessheet[[#This Row],[Sales]]-salessheet[[#This Row],[Purchasing Cost]]</f>
        <v>5</v>
      </c>
    </row>
    <row r="713" spans="1:22" x14ac:dyDescent="0.35">
      <c r="A713">
        <v>712</v>
      </c>
      <c r="B713" t="s">
        <v>2287</v>
      </c>
      <c r="C713" s="1">
        <v>43168</v>
      </c>
      <c r="D713" s="1">
        <v>43350</v>
      </c>
      <c r="E713" t="str">
        <f>TEXT(salessheet[[#This Row],[Order Date]],"MMMM")</f>
        <v>March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t="s">
        <v>2291</v>
      </c>
      <c r="P713" t="s">
        <v>42</v>
      </c>
      <c r="Q713" t="str">
        <f>TRIM(salessheet[[#This Row],[Category]])</f>
        <v>Office Supplies</v>
      </c>
      <c r="R713" t="s">
        <v>169</v>
      </c>
      <c r="S713" t="s">
        <v>2292</v>
      </c>
      <c r="T713" s="2">
        <f>salessheet[[#This Row],[Sales]]-5</f>
        <v>19.448</v>
      </c>
      <c r="U713" s="2">
        <v>24.448</v>
      </c>
      <c r="V713" s="2">
        <f>salessheet[[#This Row],[Sales]]-salessheet[[#This Row],[Purchasing Cost]]</f>
        <v>5</v>
      </c>
    </row>
    <row r="714" spans="1:22" x14ac:dyDescent="0.35">
      <c r="A714">
        <v>713</v>
      </c>
      <c r="B714" t="s">
        <v>2293</v>
      </c>
      <c r="C714" s="1">
        <v>43239</v>
      </c>
      <c r="D714" s="1">
        <v>43244</v>
      </c>
      <c r="E714" t="str">
        <f>TEXT(salessheet[[#This Row],[Order Date]],"MMMM")</f>
        <v>May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t="s">
        <v>2297</v>
      </c>
      <c r="P714" t="s">
        <v>42</v>
      </c>
      <c r="Q714" t="str">
        <f>TRIM(salessheet[[#This Row],[Category]])</f>
        <v>Office Supplies</v>
      </c>
      <c r="R714" t="s">
        <v>74</v>
      </c>
      <c r="S714" t="s">
        <v>2298</v>
      </c>
      <c r="T714" s="2">
        <f>salessheet[[#This Row],[Sales]]-5</f>
        <v>276.33999999999997</v>
      </c>
      <c r="U714" s="2">
        <v>281.33999999999997</v>
      </c>
      <c r="V714" s="2">
        <f>salessheet[[#This Row],[Sales]]-salessheet[[#This Row],[Purchasing Cost]]</f>
        <v>5</v>
      </c>
    </row>
    <row r="715" spans="1:22" x14ac:dyDescent="0.35">
      <c r="A715">
        <v>714</v>
      </c>
      <c r="B715" t="s">
        <v>2293</v>
      </c>
      <c r="C715" s="1">
        <v>43239</v>
      </c>
      <c r="D715" s="1">
        <v>43244</v>
      </c>
      <c r="E715" t="str">
        <f>TEXT(salessheet[[#This Row],[Order Date]],"MMMM")</f>
        <v>May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t="s">
        <v>1378</v>
      </c>
      <c r="P715" t="s">
        <v>67</v>
      </c>
      <c r="Q715" t="str">
        <f>TRIM(salessheet[[#This Row],[Category]])</f>
        <v>Technology</v>
      </c>
      <c r="R715" t="s">
        <v>68</v>
      </c>
      <c r="S715" t="s">
        <v>1379</v>
      </c>
      <c r="T715" s="2">
        <f>salessheet[[#This Row],[Sales]]-5</f>
        <v>302.98</v>
      </c>
      <c r="U715" s="2">
        <v>307.98</v>
      </c>
      <c r="V715" s="2">
        <f>salessheet[[#This Row],[Sales]]-salessheet[[#This Row],[Purchasing Cost]]</f>
        <v>5</v>
      </c>
    </row>
    <row r="716" spans="1:22" x14ac:dyDescent="0.35">
      <c r="A716">
        <v>715</v>
      </c>
      <c r="B716" t="s">
        <v>2293</v>
      </c>
      <c r="C716" s="1">
        <v>43239</v>
      </c>
      <c r="D716" s="1">
        <v>43244</v>
      </c>
      <c r="E716" t="str">
        <f>TEXT(salessheet[[#This Row],[Order Date]],"MMMM")</f>
        <v>May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t="s">
        <v>2299</v>
      </c>
      <c r="P716" t="s">
        <v>67</v>
      </c>
      <c r="Q716" t="str">
        <f>TRIM(salessheet[[#This Row],[Category]])</f>
        <v>Technology</v>
      </c>
      <c r="R716" t="s">
        <v>157</v>
      </c>
      <c r="S716" t="s">
        <v>2300</v>
      </c>
      <c r="T716" s="2">
        <f>salessheet[[#This Row],[Sales]]-5</f>
        <v>294.97000000000003</v>
      </c>
      <c r="U716" s="2">
        <v>299.97000000000003</v>
      </c>
      <c r="V716" s="2">
        <f>salessheet[[#This Row],[Sales]]-salessheet[[#This Row],[Purchasing Cost]]</f>
        <v>5</v>
      </c>
    </row>
    <row r="717" spans="1:22" x14ac:dyDescent="0.35">
      <c r="A717">
        <v>716</v>
      </c>
      <c r="B717" t="s">
        <v>2301</v>
      </c>
      <c r="C717" s="1">
        <v>42011</v>
      </c>
      <c r="D717" s="1">
        <v>42191</v>
      </c>
      <c r="E717" t="str">
        <f>TEXT(salessheet[[#This Row],[Order Date]],"MMMM")</f>
        <v>January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t="s">
        <v>2302</v>
      </c>
      <c r="P717" t="s">
        <v>42</v>
      </c>
      <c r="Q717" t="str">
        <f>TRIM(salessheet[[#This Row],[Category]])</f>
        <v>Office Supplies</v>
      </c>
      <c r="R717" t="s">
        <v>71</v>
      </c>
      <c r="S717" t="s">
        <v>2303</v>
      </c>
      <c r="T717" s="2">
        <f>salessheet[[#This Row],[Sales]]-5</f>
        <v>14.920000000000002</v>
      </c>
      <c r="U717" s="2">
        <v>19.920000000000002</v>
      </c>
      <c r="V717" s="2">
        <f>salessheet[[#This Row],[Sales]]-salessheet[[#This Row],[Purchasing Cost]]</f>
        <v>5</v>
      </c>
    </row>
    <row r="718" spans="1:22" x14ac:dyDescent="0.35">
      <c r="A718">
        <v>717</v>
      </c>
      <c r="B718" t="s">
        <v>2304</v>
      </c>
      <c r="C718" s="1">
        <v>42309</v>
      </c>
      <c r="D718" s="1">
        <v>42018</v>
      </c>
      <c r="E718" t="str">
        <f>TEXT(salessheet[[#This Row],[Order Date]],"MMMM")</f>
        <v>November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t="s">
        <v>2046</v>
      </c>
      <c r="P718" t="s">
        <v>28</v>
      </c>
      <c r="Q718" t="str">
        <f>TRIM(salessheet[[#This Row],[Category]])</f>
        <v>Furniture</v>
      </c>
      <c r="R718" t="s">
        <v>61</v>
      </c>
      <c r="S718" t="s">
        <v>2047</v>
      </c>
      <c r="T718" s="2">
        <f>salessheet[[#This Row],[Sales]]-5</f>
        <v>4.9399999999999995</v>
      </c>
      <c r="U718" s="2">
        <v>9.94</v>
      </c>
      <c r="V718" s="2">
        <f>salessheet[[#This Row],[Sales]]-salessheet[[#This Row],[Purchasing Cost]]</f>
        <v>5</v>
      </c>
    </row>
    <row r="719" spans="1:22" x14ac:dyDescent="0.35">
      <c r="A719">
        <v>718</v>
      </c>
      <c r="B719" t="s">
        <v>2307</v>
      </c>
      <c r="C719" s="1">
        <v>43367</v>
      </c>
      <c r="D719" s="1">
        <v>43372</v>
      </c>
      <c r="E719" t="str">
        <f>TEXT(salessheet[[#This Row],[Order Date]],"MMMM")</f>
        <v>September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t="s">
        <v>2308</v>
      </c>
      <c r="P719" t="s">
        <v>28</v>
      </c>
      <c r="Q719" t="str">
        <f>TRIM(salessheet[[#This Row],[Category]])</f>
        <v>Furniture</v>
      </c>
      <c r="R719" t="s">
        <v>61</v>
      </c>
      <c r="S719" t="s">
        <v>2309</v>
      </c>
      <c r="T719" s="2">
        <f>salessheet[[#This Row],[Sales]]-5</f>
        <v>98.055999999999997</v>
      </c>
      <c r="U719" s="2">
        <v>103.056</v>
      </c>
      <c r="V719" s="2">
        <f>salessheet[[#This Row],[Sales]]-salessheet[[#This Row],[Purchasing Cost]]</f>
        <v>5</v>
      </c>
    </row>
    <row r="720" spans="1:22" x14ac:dyDescent="0.35">
      <c r="A720">
        <v>719</v>
      </c>
      <c r="B720" t="s">
        <v>2310</v>
      </c>
      <c r="C720" s="1">
        <v>42041</v>
      </c>
      <c r="D720" s="1">
        <v>42162</v>
      </c>
      <c r="E720" t="str">
        <f>TEXT(salessheet[[#This Row],[Order Date]],"MMMM")</f>
        <v>February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t="s">
        <v>1725</v>
      </c>
      <c r="P720" t="s">
        <v>42</v>
      </c>
      <c r="Q720" t="str">
        <f>TRIM(salessheet[[#This Row],[Category]])</f>
        <v>Office Supplies</v>
      </c>
      <c r="R720" t="s">
        <v>71</v>
      </c>
      <c r="S720" t="s">
        <v>1726</v>
      </c>
      <c r="T720" s="2">
        <f>salessheet[[#This Row],[Sales]]-5</f>
        <v>54.808</v>
      </c>
      <c r="U720" s="2">
        <v>59.808</v>
      </c>
      <c r="V720" s="2">
        <f>salessheet[[#This Row],[Sales]]-salessheet[[#This Row],[Purchasing Cost]]</f>
        <v>5</v>
      </c>
    </row>
    <row r="721" spans="1:22" x14ac:dyDescent="0.35">
      <c r="A721">
        <v>720</v>
      </c>
      <c r="B721" t="s">
        <v>2310</v>
      </c>
      <c r="C721" s="1">
        <v>42041</v>
      </c>
      <c r="D721" s="1">
        <v>42162</v>
      </c>
      <c r="E721" t="str">
        <f>TEXT(salessheet[[#This Row],[Order Date]],"MMMM")</f>
        <v>February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t="s">
        <v>1541</v>
      </c>
      <c r="P721" t="s">
        <v>28</v>
      </c>
      <c r="Q721" t="str">
        <f>TRIM(salessheet[[#This Row],[Category]])</f>
        <v>Furniture</v>
      </c>
      <c r="R721" t="s">
        <v>61</v>
      </c>
      <c r="S721" t="s">
        <v>1542</v>
      </c>
      <c r="T721" s="2">
        <f>salessheet[[#This Row],[Sales]]-5</f>
        <v>68.319999999999993</v>
      </c>
      <c r="U721" s="2">
        <v>73.319999999999993</v>
      </c>
      <c r="V721" s="2">
        <f>salessheet[[#This Row],[Sales]]-salessheet[[#This Row],[Purchasing Cost]]</f>
        <v>5</v>
      </c>
    </row>
    <row r="722" spans="1:22" x14ac:dyDescent="0.35">
      <c r="A722">
        <v>721</v>
      </c>
      <c r="B722" t="s">
        <v>2313</v>
      </c>
      <c r="C722" s="1">
        <v>42779</v>
      </c>
      <c r="D722" s="1">
        <v>42784</v>
      </c>
      <c r="E722" t="str">
        <f>TEXT(salessheet[[#This Row],[Order Date]],"MMMM")</f>
        <v>February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t="s">
        <v>2316</v>
      </c>
      <c r="P722" t="s">
        <v>42</v>
      </c>
      <c r="Q722" t="str">
        <f>TRIM(salessheet[[#This Row],[Category]])</f>
        <v>Office Supplies</v>
      </c>
      <c r="R722" t="s">
        <v>86</v>
      </c>
      <c r="S722" t="s">
        <v>2317</v>
      </c>
      <c r="T722" s="2">
        <f>salessheet[[#This Row],[Sales]]-5</f>
        <v>141.82</v>
      </c>
      <c r="U722" s="2">
        <v>146.82</v>
      </c>
      <c r="V722" s="2">
        <f>salessheet[[#This Row],[Sales]]-salessheet[[#This Row],[Purchasing Cost]]</f>
        <v>5</v>
      </c>
    </row>
    <row r="723" spans="1:22" x14ac:dyDescent="0.35">
      <c r="A723">
        <v>722</v>
      </c>
      <c r="B723" t="s">
        <v>2318</v>
      </c>
      <c r="C723" s="1">
        <v>43084</v>
      </c>
      <c r="D723" s="1">
        <v>43088</v>
      </c>
      <c r="E723" t="str">
        <f>TEXT(salessheet[[#This Row],[Order Date]],"MMMM")</f>
        <v>December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t="s">
        <v>2319</v>
      </c>
      <c r="P723" t="s">
        <v>28</v>
      </c>
      <c r="Q723" t="str">
        <f>TRIM(salessheet[[#This Row],[Category]])</f>
        <v>Furniture</v>
      </c>
      <c r="R723" t="s">
        <v>52</v>
      </c>
      <c r="S723" t="s">
        <v>2320</v>
      </c>
      <c r="T723" s="2">
        <f>salessheet[[#This Row],[Sales]]-5</f>
        <v>1647.94</v>
      </c>
      <c r="U723" s="2">
        <v>1652.94</v>
      </c>
      <c r="V723" s="2">
        <f>salessheet[[#This Row],[Sales]]-salessheet[[#This Row],[Purchasing Cost]]</f>
        <v>5</v>
      </c>
    </row>
    <row r="724" spans="1:22" x14ac:dyDescent="0.35">
      <c r="A724">
        <v>723</v>
      </c>
      <c r="B724" t="s">
        <v>2318</v>
      </c>
      <c r="C724" s="1">
        <v>43084</v>
      </c>
      <c r="D724" s="1">
        <v>43088</v>
      </c>
      <c r="E724" t="str">
        <f>TEXT(salessheet[[#This Row],[Order Date]],"MMMM")</f>
        <v>December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t="s">
        <v>2321</v>
      </c>
      <c r="P724" t="s">
        <v>42</v>
      </c>
      <c r="Q724" t="str">
        <f>TRIM(salessheet[[#This Row],[Category]])</f>
        <v>Office Supplies</v>
      </c>
      <c r="R724" t="s">
        <v>55</v>
      </c>
      <c r="S724" t="s">
        <v>2322</v>
      </c>
      <c r="T724" s="2">
        <f>salessheet[[#This Row],[Sales]]-5</f>
        <v>291.37</v>
      </c>
      <c r="U724" s="2">
        <v>296.37</v>
      </c>
      <c r="V724" s="2">
        <f>salessheet[[#This Row],[Sales]]-salessheet[[#This Row],[Purchasing Cost]]</f>
        <v>5</v>
      </c>
    </row>
    <row r="725" spans="1:22" x14ac:dyDescent="0.35">
      <c r="A725">
        <v>724</v>
      </c>
      <c r="B725" t="s">
        <v>2323</v>
      </c>
      <c r="C725" s="1">
        <v>42195</v>
      </c>
      <c r="D725" s="1">
        <v>42290</v>
      </c>
      <c r="E725" t="str">
        <f>TEXT(salessheet[[#This Row],[Order Date]],"MMMM")</f>
        <v>July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t="s">
        <v>2326</v>
      </c>
      <c r="P725" t="s">
        <v>28</v>
      </c>
      <c r="Q725" t="str">
        <f>TRIM(salessheet[[#This Row],[Category]])</f>
        <v>Furniture</v>
      </c>
      <c r="R725" t="s">
        <v>61</v>
      </c>
      <c r="S725" t="s">
        <v>2327</v>
      </c>
      <c r="T725" s="2">
        <f>salessheet[[#This Row],[Sales]]-5</f>
        <v>124.91999999999999</v>
      </c>
      <c r="U725" s="2">
        <v>129.91999999999999</v>
      </c>
      <c r="V725" s="2">
        <f>salessheet[[#This Row],[Sales]]-salessheet[[#This Row],[Purchasing Cost]]</f>
        <v>5</v>
      </c>
    </row>
    <row r="726" spans="1:22" x14ac:dyDescent="0.35">
      <c r="A726">
        <v>725</v>
      </c>
      <c r="B726" t="s">
        <v>2328</v>
      </c>
      <c r="C726" s="1">
        <v>42923</v>
      </c>
      <c r="D726" s="1">
        <v>42928</v>
      </c>
      <c r="E726" t="str">
        <f>TEXT(salessheet[[#This Row],[Order Date]],"MMMM")</f>
        <v>July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t="s">
        <v>2332</v>
      </c>
      <c r="P726" t="s">
        <v>42</v>
      </c>
      <c r="Q726" t="str">
        <f>TRIM(salessheet[[#This Row],[Category]])</f>
        <v>Office Supplies</v>
      </c>
      <c r="R726" t="s">
        <v>575</v>
      </c>
      <c r="S726" t="s">
        <v>2333</v>
      </c>
      <c r="T726" s="2">
        <f>salessheet[[#This Row],[Sales]]-5</f>
        <v>40.584000000000003</v>
      </c>
      <c r="U726" s="2">
        <v>45.584000000000003</v>
      </c>
      <c r="V726" s="2">
        <f>salessheet[[#This Row],[Sales]]-salessheet[[#This Row],[Purchasing Cost]]</f>
        <v>5</v>
      </c>
    </row>
    <row r="727" spans="1:22" x14ac:dyDescent="0.35">
      <c r="A727">
        <v>726</v>
      </c>
      <c r="B727" t="s">
        <v>2334</v>
      </c>
      <c r="C727" s="1">
        <v>43359</v>
      </c>
      <c r="D727" s="1">
        <v>43363</v>
      </c>
      <c r="E727" t="str">
        <f>TEXT(salessheet[[#This Row],[Order Date]],"MMMM")</f>
        <v>September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t="s">
        <v>2337</v>
      </c>
      <c r="P727" t="s">
        <v>42</v>
      </c>
      <c r="Q727" t="str">
        <f>TRIM(salessheet[[#This Row],[Category]])</f>
        <v>Office Supplies</v>
      </c>
      <c r="R727" t="s">
        <v>169</v>
      </c>
      <c r="S727" t="s">
        <v>2338</v>
      </c>
      <c r="T727" s="2">
        <f>salessheet[[#This Row],[Sales]]-5</f>
        <v>12.568000000000001</v>
      </c>
      <c r="U727" s="2">
        <v>17.568000000000001</v>
      </c>
      <c r="V727" s="2">
        <f>salessheet[[#This Row],[Sales]]-salessheet[[#This Row],[Purchasing Cost]]</f>
        <v>5</v>
      </c>
    </row>
    <row r="728" spans="1:22" x14ac:dyDescent="0.35">
      <c r="A728">
        <v>727</v>
      </c>
      <c r="B728" t="s">
        <v>2334</v>
      </c>
      <c r="C728" s="1">
        <v>43359</v>
      </c>
      <c r="D728" s="1">
        <v>43363</v>
      </c>
      <c r="E728" t="str">
        <f>TEXT(salessheet[[#This Row],[Order Date]],"MMMM")</f>
        <v>September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t="s">
        <v>2339</v>
      </c>
      <c r="P728" t="s">
        <v>67</v>
      </c>
      <c r="Q728" t="str">
        <f>TRIM(salessheet[[#This Row],[Category]])</f>
        <v>Technology</v>
      </c>
      <c r="R728" t="s">
        <v>68</v>
      </c>
      <c r="S728" t="s">
        <v>2340</v>
      </c>
      <c r="T728" s="2">
        <f>salessheet[[#This Row],[Sales]]-5</f>
        <v>50.991999999999997</v>
      </c>
      <c r="U728" s="2">
        <v>55.991999999999997</v>
      </c>
      <c r="V728" s="2">
        <f>salessheet[[#This Row],[Sales]]-salessheet[[#This Row],[Purchasing Cost]]</f>
        <v>5</v>
      </c>
    </row>
    <row r="729" spans="1:22" x14ac:dyDescent="0.35">
      <c r="A729">
        <v>728</v>
      </c>
      <c r="B729" t="s">
        <v>2341</v>
      </c>
      <c r="C729" s="1">
        <v>42806</v>
      </c>
      <c r="D729" s="1">
        <v>43075</v>
      </c>
      <c r="E729" t="str">
        <f>TEXT(salessheet[[#This Row],[Order Date]],"MMMM")</f>
        <v>March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t="s">
        <v>2345</v>
      </c>
      <c r="P729" t="s">
        <v>42</v>
      </c>
      <c r="Q729" t="str">
        <f>TRIM(salessheet[[#This Row],[Category]])</f>
        <v>Office Supplies</v>
      </c>
      <c r="R729" t="s">
        <v>86</v>
      </c>
      <c r="S729" t="s">
        <v>2346</v>
      </c>
      <c r="T729" s="2">
        <f>salessheet[[#This Row],[Sales]]-5</f>
        <v>177.72</v>
      </c>
      <c r="U729" s="2">
        <v>182.72</v>
      </c>
      <c r="V729" s="2">
        <f>salessheet[[#This Row],[Sales]]-salessheet[[#This Row],[Purchasing Cost]]</f>
        <v>5</v>
      </c>
    </row>
    <row r="730" spans="1:22" x14ac:dyDescent="0.35">
      <c r="A730">
        <v>729</v>
      </c>
      <c r="B730" t="s">
        <v>2341</v>
      </c>
      <c r="C730" s="1">
        <v>42806</v>
      </c>
      <c r="D730" s="1">
        <v>43075</v>
      </c>
      <c r="E730" t="str">
        <f>TEXT(salessheet[[#This Row],[Order Date]],"MMMM")</f>
        <v>March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t="s">
        <v>2347</v>
      </c>
      <c r="P730" t="s">
        <v>28</v>
      </c>
      <c r="Q730" t="str">
        <f>TRIM(salessheet[[#This Row],[Category]])</f>
        <v>Furniture</v>
      </c>
      <c r="R730" t="s">
        <v>52</v>
      </c>
      <c r="S730" t="s">
        <v>2348</v>
      </c>
      <c r="T730" s="2">
        <f>salessheet[[#This Row],[Sales]]-5</f>
        <v>395.03199999999998</v>
      </c>
      <c r="U730" s="2">
        <v>400.03199999999998</v>
      </c>
      <c r="V730" s="2">
        <f>salessheet[[#This Row],[Sales]]-salessheet[[#This Row],[Purchasing Cost]]</f>
        <v>5</v>
      </c>
    </row>
    <row r="731" spans="1:22" x14ac:dyDescent="0.35">
      <c r="A731">
        <v>730</v>
      </c>
      <c r="B731" t="s">
        <v>2341</v>
      </c>
      <c r="C731" s="1">
        <v>42806</v>
      </c>
      <c r="D731" s="1">
        <v>43075</v>
      </c>
      <c r="E731" t="str">
        <f>TEXT(salessheet[[#This Row],[Order Date]],"MMMM")</f>
        <v>March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t="s">
        <v>2349</v>
      </c>
      <c r="P731" t="s">
        <v>42</v>
      </c>
      <c r="Q731" t="str">
        <f>TRIM(salessheet[[#This Row],[Category]])</f>
        <v>Office Supplies</v>
      </c>
      <c r="R731" t="s">
        <v>55</v>
      </c>
      <c r="S731" t="s">
        <v>2350</v>
      </c>
      <c r="T731" s="2">
        <f>salessheet[[#This Row],[Sales]]-5</f>
        <v>28.630000000000003</v>
      </c>
      <c r="U731" s="2">
        <v>33.630000000000003</v>
      </c>
      <c r="V731" s="2">
        <f>salessheet[[#This Row],[Sales]]-salessheet[[#This Row],[Purchasing Cost]]</f>
        <v>5</v>
      </c>
    </row>
    <row r="732" spans="1:22" x14ac:dyDescent="0.35">
      <c r="A732">
        <v>731</v>
      </c>
      <c r="B732" t="s">
        <v>2341</v>
      </c>
      <c r="C732" s="1">
        <v>42806</v>
      </c>
      <c r="D732" s="1">
        <v>43075</v>
      </c>
      <c r="E732" t="str">
        <f>TEXT(salessheet[[#This Row],[Order Date]],"MMMM")</f>
        <v>March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t="s">
        <v>941</v>
      </c>
      <c r="P732" t="s">
        <v>28</v>
      </c>
      <c r="Q732" t="str">
        <f>TRIM(salessheet[[#This Row],[Category]])</f>
        <v>Furniture</v>
      </c>
      <c r="R732" t="s">
        <v>32</v>
      </c>
      <c r="S732" t="s">
        <v>942</v>
      </c>
      <c r="T732" s="2">
        <f>salessheet[[#This Row],[Sales]]-5</f>
        <v>537.64599999999996</v>
      </c>
      <c r="U732" s="2">
        <v>542.64599999999996</v>
      </c>
      <c r="V732" s="2">
        <f>salessheet[[#This Row],[Sales]]-salessheet[[#This Row],[Purchasing Cost]]</f>
        <v>5</v>
      </c>
    </row>
    <row r="733" spans="1:22" x14ac:dyDescent="0.35">
      <c r="A733">
        <v>732</v>
      </c>
      <c r="B733" t="s">
        <v>2341</v>
      </c>
      <c r="C733" s="1">
        <v>42806</v>
      </c>
      <c r="D733" s="1">
        <v>43075</v>
      </c>
      <c r="E733" t="str">
        <f>TEXT(salessheet[[#This Row],[Order Date]],"MMMM")</f>
        <v>March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t="s">
        <v>1551</v>
      </c>
      <c r="P733" t="s">
        <v>42</v>
      </c>
      <c r="Q733" t="str">
        <f>TRIM(salessheet[[#This Row],[Category]])</f>
        <v>Office Supplies</v>
      </c>
      <c r="R733" t="s">
        <v>43</v>
      </c>
      <c r="S733" t="s">
        <v>1552</v>
      </c>
      <c r="T733" s="2">
        <f>salessheet[[#This Row],[Sales]]-5</f>
        <v>1.2999999999999998</v>
      </c>
      <c r="U733" s="2">
        <v>6.3</v>
      </c>
      <c r="V733" s="2">
        <f>salessheet[[#This Row],[Sales]]-salessheet[[#This Row],[Purchasing Cost]]</f>
        <v>5</v>
      </c>
    </row>
    <row r="734" spans="1:22" x14ac:dyDescent="0.35">
      <c r="A734">
        <v>733</v>
      </c>
      <c r="B734" t="s">
        <v>2351</v>
      </c>
      <c r="C734" s="1">
        <v>43121</v>
      </c>
      <c r="D734" s="1">
        <v>43125</v>
      </c>
      <c r="E734" t="str">
        <f>TEXT(salessheet[[#This Row],[Order Date]],"MMMM")</f>
        <v>January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t="s">
        <v>1775</v>
      </c>
      <c r="P734" t="s">
        <v>42</v>
      </c>
      <c r="Q734" t="str">
        <f>TRIM(salessheet[[#This Row],[Category]])</f>
        <v>Office Supplies</v>
      </c>
      <c r="R734" t="s">
        <v>55</v>
      </c>
      <c r="S734" t="s">
        <v>1776</v>
      </c>
      <c r="T734" s="2">
        <f>salessheet[[#This Row],[Sales]]-5</f>
        <v>237.94</v>
      </c>
      <c r="U734" s="2">
        <v>242.94</v>
      </c>
      <c r="V734" s="2">
        <f>salessheet[[#This Row],[Sales]]-salessheet[[#This Row],[Purchasing Cost]]</f>
        <v>5</v>
      </c>
    </row>
    <row r="735" spans="1:22" x14ac:dyDescent="0.35">
      <c r="A735">
        <v>734</v>
      </c>
      <c r="B735" t="s">
        <v>2351</v>
      </c>
      <c r="C735" s="1">
        <v>43121</v>
      </c>
      <c r="D735" s="1">
        <v>43125</v>
      </c>
      <c r="E735" t="str">
        <f>TEXT(salessheet[[#This Row],[Order Date]],"MMMM")</f>
        <v>January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t="s">
        <v>2354</v>
      </c>
      <c r="P735" t="s">
        <v>67</v>
      </c>
      <c r="Q735" t="str">
        <f>TRIM(salessheet[[#This Row],[Category]])</f>
        <v>Technology</v>
      </c>
      <c r="R735" t="s">
        <v>157</v>
      </c>
      <c r="S735" t="s">
        <v>2355</v>
      </c>
      <c r="T735" s="2">
        <f>salessheet[[#This Row],[Sales]]-5</f>
        <v>174.97</v>
      </c>
      <c r="U735" s="2">
        <v>179.97</v>
      </c>
      <c r="V735" s="2">
        <f>salessheet[[#This Row],[Sales]]-salessheet[[#This Row],[Purchasing Cost]]</f>
        <v>5</v>
      </c>
    </row>
    <row r="736" spans="1:22" x14ac:dyDescent="0.35">
      <c r="A736">
        <v>735</v>
      </c>
      <c r="B736" t="s">
        <v>2351</v>
      </c>
      <c r="C736" s="1">
        <v>43121</v>
      </c>
      <c r="D736" s="1">
        <v>43125</v>
      </c>
      <c r="E736" t="str">
        <f>TEXT(salessheet[[#This Row],[Order Date]],"MMMM")</f>
        <v>January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t="s">
        <v>1386</v>
      </c>
      <c r="P736" t="s">
        <v>42</v>
      </c>
      <c r="Q736" t="str">
        <f>TRIM(salessheet[[#This Row],[Category]])</f>
        <v>Office Supplies</v>
      </c>
      <c r="R736" t="s">
        <v>71</v>
      </c>
      <c r="S736" t="s">
        <v>1387</v>
      </c>
      <c r="T736" s="2">
        <f>salessheet[[#This Row],[Sales]]-5</f>
        <v>94.695999999999998</v>
      </c>
      <c r="U736" s="2">
        <v>99.695999999999998</v>
      </c>
      <c r="V736" s="2">
        <f>salessheet[[#This Row],[Sales]]-salessheet[[#This Row],[Purchasing Cost]]</f>
        <v>5</v>
      </c>
    </row>
    <row r="737" spans="1:22" x14ac:dyDescent="0.35">
      <c r="A737">
        <v>736</v>
      </c>
      <c r="B737" t="s">
        <v>2351</v>
      </c>
      <c r="C737" s="1">
        <v>43121</v>
      </c>
      <c r="D737" s="1">
        <v>43125</v>
      </c>
      <c r="E737" t="str">
        <f>TEXT(salessheet[[#This Row],[Order Date]],"MMMM")</f>
        <v>January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t="s">
        <v>228</v>
      </c>
      <c r="P737" t="s">
        <v>42</v>
      </c>
      <c r="Q737" t="str">
        <f>TRIM(salessheet[[#This Row],[Category]])</f>
        <v>Office Supplies</v>
      </c>
      <c r="R737" t="s">
        <v>71</v>
      </c>
      <c r="S737" t="s">
        <v>229</v>
      </c>
      <c r="T737" s="2">
        <f>salessheet[[#This Row],[Sales]]-5</f>
        <v>22.936</v>
      </c>
      <c r="U737" s="2">
        <v>27.936</v>
      </c>
      <c r="V737" s="2">
        <f>salessheet[[#This Row],[Sales]]-salessheet[[#This Row],[Purchasing Cost]]</f>
        <v>5</v>
      </c>
    </row>
    <row r="738" spans="1:22" x14ac:dyDescent="0.35">
      <c r="A738">
        <v>737</v>
      </c>
      <c r="B738" t="s">
        <v>2351</v>
      </c>
      <c r="C738" s="1">
        <v>43121</v>
      </c>
      <c r="D738" s="1">
        <v>43125</v>
      </c>
      <c r="E738" t="str">
        <f>TEXT(salessheet[[#This Row],[Order Date]],"MMMM")</f>
        <v>January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t="s">
        <v>2356</v>
      </c>
      <c r="P738" t="s">
        <v>28</v>
      </c>
      <c r="Q738" t="str">
        <f>TRIM(salessheet[[#This Row],[Category]])</f>
        <v>Furniture</v>
      </c>
      <c r="R738" t="s">
        <v>29</v>
      </c>
      <c r="S738" t="s">
        <v>2357</v>
      </c>
      <c r="T738" s="2">
        <f>salessheet[[#This Row],[Sales]]-5</f>
        <v>79.98</v>
      </c>
      <c r="U738" s="2">
        <v>84.98</v>
      </c>
      <c r="V738" s="2">
        <f>salessheet[[#This Row],[Sales]]-salessheet[[#This Row],[Purchasing Cost]]</f>
        <v>5</v>
      </c>
    </row>
    <row r="739" spans="1:22" x14ac:dyDescent="0.35">
      <c r="A739">
        <v>738</v>
      </c>
      <c r="B739" t="s">
        <v>2351</v>
      </c>
      <c r="C739" s="1">
        <v>43121</v>
      </c>
      <c r="D739" s="1">
        <v>43125</v>
      </c>
      <c r="E739" t="str">
        <f>TEXT(salessheet[[#This Row],[Order Date]],"MMMM")</f>
        <v>January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t="s">
        <v>2358</v>
      </c>
      <c r="P739" t="s">
        <v>42</v>
      </c>
      <c r="Q739" t="str">
        <f>TRIM(salessheet[[#This Row],[Category]])</f>
        <v>Office Supplies</v>
      </c>
      <c r="R739" t="s">
        <v>71</v>
      </c>
      <c r="S739" t="s">
        <v>2359</v>
      </c>
      <c r="T739" s="2">
        <f>salessheet[[#This Row],[Sales]]-5</f>
        <v>13.719999999999999</v>
      </c>
      <c r="U739" s="2">
        <v>18.72</v>
      </c>
      <c r="V739" s="2">
        <f>salessheet[[#This Row],[Sales]]-salessheet[[#This Row],[Purchasing Cost]]</f>
        <v>5</v>
      </c>
    </row>
    <row r="740" spans="1:22" x14ac:dyDescent="0.35">
      <c r="A740">
        <v>739</v>
      </c>
      <c r="B740" t="s">
        <v>2360</v>
      </c>
      <c r="C740" s="1">
        <v>42225</v>
      </c>
      <c r="D740" s="1">
        <v>42259</v>
      </c>
      <c r="E740" t="str">
        <f>TEXT(salessheet[[#This Row],[Order Date]],"MMMM")</f>
        <v>August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t="s">
        <v>2361</v>
      </c>
      <c r="P740" t="s">
        <v>67</v>
      </c>
      <c r="Q740" t="str">
        <f>TRIM(salessheet[[#This Row],[Category]])</f>
        <v>Technology</v>
      </c>
      <c r="R740" t="s">
        <v>157</v>
      </c>
      <c r="S740" t="s">
        <v>2362</v>
      </c>
      <c r="T740" s="2">
        <f>salessheet[[#This Row],[Sales]]-5</f>
        <v>44.98</v>
      </c>
      <c r="U740" s="2">
        <v>49.98</v>
      </c>
      <c r="V740" s="2">
        <f>salessheet[[#This Row],[Sales]]-salessheet[[#This Row],[Purchasing Cost]]</f>
        <v>5</v>
      </c>
    </row>
    <row r="741" spans="1:22" x14ac:dyDescent="0.35">
      <c r="A741">
        <v>740</v>
      </c>
      <c r="B741" t="s">
        <v>2363</v>
      </c>
      <c r="C741" s="1">
        <v>42095</v>
      </c>
      <c r="D741" s="1">
        <v>42012</v>
      </c>
      <c r="E741" t="str">
        <f>TEXT(salessheet[[#This Row],[Order Date]],"MMMM")</f>
        <v>April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t="s">
        <v>2366</v>
      </c>
      <c r="P741" t="s">
        <v>42</v>
      </c>
      <c r="Q741" t="str">
        <f>TRIM(salessheet[[#This Row],[Category]])</f>
        <v>Office Supplies</v>
      </c>
      <c r="R741" t="s">
        <v>43</v>
      </c>
      <c r="S741" t="s">
        <v>2367</v>
      </c>
      <c r="T741" s="2">
        <f>salessheet[[#This Row],[Sales]]-5</f>
        <v>6.7840000000000007</v>
      </c>
      <c r="U741" s="2">
        <v>11.784000000000001</v>
      </c>
      <c r="V741" s="2">
        <f>salessheet[[#This Row],[Sales]]-salessheet[[#This Row],[Purchasing Cost]]</f>
        <v>5</v>
      </c>
    </row>
    <row r="742" spans="1:22" x14ac:dyDescent="0.35">
      <c r="A742">
        <v>741</v>
      </c>
      <c r="B742" t="s">
        <v>2363</v>
      </c>
      <c r="C742" s="1">
        <v>42095</v>
      </c>
      <c r="D742" s="1">
        <v>42012</v>
      </c>
      <c r="E742" t="str">
        <f>TEXT(salessheet[[#This Row],[Order Date]],"MMMM")</f>
        <v>April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t="s">
        <v>1630</v>
      </c>
      <c r="P742" t="s">
        <v>42</v>
      </c>
      <c r="Q742" t="str">
        <f>TRIM(salessheet[[#This Row],[Category]])</f>
        <v>Office Supplies</v>
      </c>
      <c r="R742" t="s">
        <v>55</v>
      </c>
      <c r="S742" t="s">
        <v>1631</v>
      </c>
      <c r="T742" s="2">
        <f>salessheet[[#This Row],[Sales]]-5</f>
        <v>267.73599999999999</v>
      </c>
      <c r="U742" s="2">
        <v>272.73599999999999</v>
      </c>
      <c r="V742" s="2">
        <f>salessheet[[#This Row],[Sales]]-salessheet[[#This Row],[Purchasing Cost]]</f>
        <v>5</v>
      </c>
    </row>
    <row r="743" spans="1:22" x14ac:dyDescent="0.35">
      <c r="A743">
        <v>742</v>
      </c>
      <c r="B743" t="s">
        <v>2363</v>
      </c>
      <c r="C743" s="1">
        <v>42095</v>
      </c>
      <c r="D743" s="1">
        <v>42012</v>
      </c>
      <c r="E743" t="str">
        <f>TEXT(salessheet[[#This Row],[Order Date]],"MMMM")</f>
        <v>April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t="s">
        <v>2368</v>
      </c>
      <c r="P743" t="s">
        <v>42</v>
      </c>
      <c r="Q743" t="str">
        <f>TRIM(salessheet[[#This Row],[Category]])</f>
        <v>Office Supplies</v>
      </c>
      <c r="R743" t="s">
        <v>71</v>
      </c>
      <c r="S743" t="s">
        <v>2369</v>
      </c>
      <c r="T743" s="2">
        <f>salessheet[[#This Row],[Sales]]-5</f>
        <v>-1.46</v>
      </c>
      <c r="U743" s="2">
        <v>3.54</v>
      </c>
      <c r="V743" s="2">
        <f>salessheet[[#This Row],[Sales]]-salessheet[[#This Row],[Purchasing Cost]]</f>
        <v>5</v>
      </c>
    </row>
    <row r="744" spans="1:22" x14ac:dyDescent="0.35">
      <c r="A744">
        <v>743</v>
      </c>
      <c r="B744" t="s">
        <v>2370</v>
      </c>
      <c r="C744" s="1">
        <v>42974</v>
      </c>
      <c r="D744" s="1">
        <v>42979</v>
      </c>
      <c r="E744" t="str">
        <f>TEXT(salessheet[[#This Row],[Order Date]],"MMMM")</f>
        <v>August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t="s">
        <v>1960</v>
      </c>
      <c r="P744" t="s">
        <v>42</v>
      </c>
      <c r="Q744" t="str">
        <f>TRIM(salessheet[[#This Row],[Category]])</f>
        <v>Office Supplies</v>
      </c>
      <c r="R744" t="s">
        <v>575</v>
      </c>
      <c r="S744" t="s">
        <v>1961</v>
      </c>
      <c r="T744" s="2">
        <f>salessheet[[#This Row],[Sales]]-5</f>
        <v>46.52</v>
      </c>
      <c r="U744" s="2">
        <v>51.52</v>
      </c>
      <c r="V744" s="2">
        <f>salessheet[[#This Row],[Sales]]-salessheet[[#This Row],[Purchasing Cost]]</f>
        <v>5</v>
      </c>
    </row>
    <row r="745" spans="1:22" x14ac:dyDescent="0.35">
      <c r="A745">
        <v>744</v>
      </c>
      <c r="B745" t="s">
        <v>2370</v>
      </c>
      <c r="C745" s="1">
        <v>42974</v>
      </c>
      <c r="D745" s="1">
        <v>42979</v>
      </c>
      <c r="E745" t="str">
        <f>TEXT(salessheet[[#This Row],[Order Date]],"MMMM")</f>
        <v>August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t="s">
        <v>1027</v>
      </c>
      <c r="P745" t="s">
        <v>42</v>
      </c>
      <c r="Q745" t="str">
        <f>TRIM(salessheet[[#This Row],[Category]])</f>
        <v>Office Supplies</v>
      </c>
      <c r="R745" t="s">
        <v>86</v>
      </c>
      <c r="S745" t="s">
        <v>1028</v>
      </c>
      <c r="T745" s="2">
        <f>salessheet[[#This Row],[Sales]]-5</f>
        <v>-1.472</v>
      </c>
      <c r="U745" s="2">
        <v>3.528</v>
      </c>
      <c r="V745" s="2">
        <f>salessheet[[#This Row],[Sales]]-salessheet[[#This Row],[Purchasing Cost]]</f>
        <v>5</v>
      </c>
    </row>
    <row r="746" spans="1:22" x14ac:dyDescent="0.35">
      <c r="A746">
        <v>745</v>
      </c>
      <c r="B746" t="s">
        <v>2370</v>
      </c>
      <c r="C746" s="1">
        <v>42974</v>
      </c>
      <c r="D746" s="1">
        <v>42979</v>
      </c>
      <c r="E746" t="str">
        <f>TEXT(salessheet[[#This Row],[Order Date]],"MMMM")</f>
        <v>August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t="s">
        <v>2373</v>
      </c>
      <c r="P746" t="s">
        <v>42</v>
      </c>
      <c r="Q746" t="str">
        <f>TRIM(salessheet[[#This Row],[Category]])</f>
        <v>Office Supplies</v>
      </c>
      <c r="R746" t="s">
        <v>86</v>
      </c>
      <c r="S746" t="s">
        <v>2374</v>
      </c>
      <c r="T746" s="2">
        <f>salessheet[[#This Row],[Sales]]-5</f>
        <v>-0.37600000000000033</v>
      </c>
      <c r="U746" s="2">
        <v>4.6239999999999997</v>
      </c>
      <c r="V746" s="2">
        <f>salessheet[[#This Row],[Sales]]-salessheet[[#This Row],[Purchasing Cost]]</f>
        <v>5</v>
      </c>
    </row>
    <row r="747" spans="1:22" x14ac:dyDescent="0.35">
      <c r="A747">
        <v>746</v>
      </c>
      <c r="B747" t="s">
        <v>2370</v>
      </c>
      <c r="C747" s="1">
        <v>42974</v>
      </c>
      <c r="D747" s="1">
        <v>42979</v>
      </c>
      <c r="E747" t="str">
        <f>TEXT(salessheet[[#This Row],[Order Date]],"MMMM")</f>
        <v>August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t="s">
        <v>2375</v>
      </c>
      <c r="P747" t="s">
        <v>42</v>
      </c>
      <c r="Q747" t="str">
        <f>TRIM(salessheet[[#This Row],[Category]])</f>
        <v>Office Supplies</v>
      </c>
      <c r="R747" t="s">
        <v>575</v>
      </c>
      <c r="S747" t="s">
        <v>2376</v>
      </c>
      <c r="T747" s="2">
        <f>salessheet[[#This Row],[Sales]]-5</f>
        <v>50.167999999999999</v>
      </c>
      <c r="U747" s="2">
        <v>55.167999999999999</v>
      </c>
      <c r="V747" s="2">
        <f>salessheet[[#This Row],[Sales]]-salessheet[[#This Row],[Purchasing Cost]]</f>
        <v>5</v>
      </c>
    </row>
    <row r="748" spans="1:22" x14ac:dyDescent="0.35">
      <c r="A748">
        <v>747</v>
      </c>
      <c r="B748" t="s">
        <v>2377</v>
      </c>
      <c r="C748" s="1">
        <v>42151</v>
      </c>
      <c r="D748" s="1">
        <v>42151</v>
      </c>
      <c r="E748" t="str">
        <f>TEXT(salessheet[[#This Row],[Order Date]],"MMMM")</f>
        <v>May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t="s">
        <v>924</v>
      </c>
      <c r="P748" t="s">
        <v>28</v>
      </c>
      <c r="Q748" t="str">
        <f>TRIM(salessheet[[#This Row],[Category]])</f>
        <v>Furniture</v>
      </c>
      <c r="R748" t="s">
        <v>52</v>
      </c>
      <c r="S748" t="s">
        <v>925</v>
      </c>
      <c r="T748" s="2">
        <f>salessheet[[#This Row],[Sales]]-5</f>
        <v>562.12</v>
      </c>
      <c r="U748" s="2">
        <v>567.12</v>
      </c>
      <c r="V748" s="2">
        <f>salessheet[[#This Row],[Sales]]-salessheet[[#This Row],[Purchasing Cost]]</f>
        <v>5</v>
      </c>
    </row>
    <row r="749" spans="1:22" x14ac:dyDescent="0.35">
      <c r="A749">
        <v>748</v>
      </c>
      <c r="B749" t="s">
        <v>2377</v>
      </c>
      <c r="C749" s="1">
        <v>42151</v>
      </c>
      <c r="D749" s="1">
        <v>42151</v>
      </c>
      <c r="E749" t="str">
        <f>TEXT(salessheet[[#This Row],[Order Date]],"MMMM")</f>
        <v>May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t="s">
        <v>1690</v>
      </c>
      <c r="P749" t="s">
        <v>42</v>
      </c>
      <c r="Q749" t="str">
        <f>TRIM(salessheet[[#This Row],[Category]])</f>
        <v>Office Supplies</v>
      </c>
      <c r="R749" t="s">
        <v>55</v>
      </c>
      <c r="S749" t="s">
        <v>1691</v>
      </c>
      <c r="T749" s="2">
        <f>salessheet[[#This Row],[Sales]]-5</f>
        <v>354.32</v>
      </c>
      <c r="U749" s="2">
        <v>359.32</v>
      </c>
      <c r="V749" s="2">
        <f>salessheet[[#This Row],[Sales]]-salessheet[[#This Row],[Purchasing Cost]]</f>
        <v>5</v>
      </c>
    </row>
    <row r="750" spans="1:22" x14ac:dyDescent="0.35">
      <c r="A750">
        <v>749</v>
      </c>
      <c r="B750" t="s">
        <v>2378</v>
      </c>
      <c r="C750" s="1">
        <v>42814</v>
      </c>
      <c r="D750" s="1">
        <v>42816</v>
      </c>
      <c r="E750" t="str">
        <f>TEXT(salessheet[[#This Row],[Order Date]],"MMMM")</f>
        <v>March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t="s">
        <v>2382</v>
      </c>
      <c r="P750" t="s">
        <v>67</v>
      </c>
      <c r="Q750" t="str">
        <f>TRIM(salessheet[[#This Row],[Category]])</f>
        <v>Technology</v>
      </c>
      <c r="R750" t="s">
        <v>68</v>
      </c>
      <c r="S750" t="s">
        <v>2383</v>
      </c>
      <c r="T750" s="2">
        <f>salessheet[[#This Row],[Sales]]-5</f>
        <v>6.9920000000000009</v>
      </c>
      <c r="U750" s="2">
        <v>11.992000000000001</v>
      </c>
      <c r="V750" s="2">
        <f>salessheet[[#This Row],[Sales]]-salessheet[[#This Row],[Purchasing Cost]]</f>
        <v>5</v>
      </c>
    </row>
    <row r="751" spans="1:22" x14ac:dyDescent="0.35">
      <c r="A751">
        <v>750</v>
      </c>
      <c r="B751" t="s">
        <v>2384</v>
      </c>
      <c r="C751" s="1">
        <v>43141</v>
      </c>
      <c r="D751" s="1">
        <v>43379</v>
      </c>
      <c r="E751" t="str">
        <f>TEXT(salessheet[[#This Row],[Order Date]],"MMMM")</f>
        <v>February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t="s">
        <v>2388</v>
      </c>
      <c r="P751" t="s">
        <v>42</v>
      </c>
      <c r="Q751" t="str">
        <f>TRIM(salessheet[[#This Row],[Category]])</f>
        <v>Office Supplies</v>
      </c>
      <c r="R751" t="s">
        <v>71</v>
      </c>
      <c r="S751" t="s">
        <v>2389</v>
      </c>
      <c r="T751" s="2">
        <f>salessheet[[#This Row],[Sales]]-5</f>
        <v>53.05</v>
      </c>
      <c r="U751" s="2">
        <v>58.05</v>
      </c>
      <c r="V751" s="2">
        <f>salessheet[[#This Row],[Sales]]-salessheet[[#This Row],[Purchasing Cost]]</f>
        <v>5</v>
      </c>
    </row>
    <row r="752" spans="1:22" x14ac:dyDescent="0.35">
      <c r="A752">
        <v>751</v>
      </c>
      <c r="B752" t="s">
        <v>2384</v>
      </c>
      <c r="C752" s="1">
        <v>43141</v>
      </c>
      <c r="D752" s="1">
        <v>43379</v>
      </c>
      <c r="E752" t="str">
        <f>TEXT(salessheet[[#This Row],[Order Date]],"MMMM")</f>
        <v>February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t="s">
        <v>2390</v>
      </c>
      <c r="P752" t="s">
        <v>28</v>
      </c>
      <c r="Q752" t="str">
        <f>TRIM(salessheet[[#This Row],[Category]])</f>
        <v>Furniture</v>
      </c>
      <c r="R752" t="s">
        <v>61</v>
      </c>
      <c r="S752" t="s">
        <v>2391</v>
      </c>
      <c r="T752" s="2">
        <f>salessheet[[#This Row],[Sales]]-5</f>
        <v>152.74</v>
      </c>
      <c r="U752" s="2">
        <v>157.74</v>
      </c>
      <c r="V752" s="2">
        <f>salessheet[[#This Row],[Sales]]-salessheet[[#This Row],[Purchasing Cost]]</f>
        <v>5</v>
      </c>
    </row>
    <row r="753" spans="1:22" x14ac:dyDescent="0.35">
      <c r="A753">
        <v>752</v>
      </c>
      <c r="B753" t="s">
        <v>2384</v>
      </c>
      <c r="C753" s="1">
        <v>43141</v>
      </c>
      <c r="D753" s="1">
        <v>43379</v>
      </c>
      <c r="E753" t="str">
        <f>TEXT(salessheet[[#This Row],[Order Date]],"MMMM")</f>
        <v>February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t="s">
        <v>1423</v>
      </c>
      <c r="P753" t="s">
        <v>42</v>
      </c>
      <c r="Q753" t="str">
        <f>TRIM(salessheet[[#This Row],[Category]])</f>
        <v>Office Supplies</v>
      </c>
      <c r="R753" t="s">
        <v>64</v>
      </c>
      <c r="S753" t="s">
        <v>1424</v>
      </c>
      <c r="T753" s="2">
        <f>salessheet[[#This Row],[Sales]]-5</f>
        <v>51.98</v>
      </c>
      <c r="U753" s="2">
        <v>56.98</v>
      </c>
      <c r="V753" s="2">
        <f>salessheet[[#This Row],[Sales]]-salessheet[[#This Row],[Purchasing Cost]]</f>
        <v>5</v>
      </c>
    </row>
    <row r="754" spans="1:22" x14ac:dyDescent="0.35">
      <c r="A754">
        <v>753</v>
      </c>
      <c r="B754" t="s">
        <v>2384</v>
      </c>
      <c r="C754" s="1">
        <v>43141</v>
      </c>
      <c r="D754" s="1">
        <v>43379</v>
      </c>
      <c r="E754" t="str">
        <f>TEXT(salessheet[[#This Row],[Order Date]],"MMMM")</f>
        <v>February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t="s">
        <v>2392</v>
      </c>
      <c r="P754" t="s">
        <v>42</v>
      </c>
      <c r="Q754" t="str">
        <f>TRIM(salessheet[[#This Row],[Category]])</f>
        <v>Office Supplies</v>
      </c>
      <c r="R754" t="s">
        <v>71</v>
      </c>
      <c r="S754" t="s">
        <v>2393</v>
      </c>
      <c r="T754" s="2">
        <f>salessheet[[#This Row],[Sales]]-5</f>
        <v>-2.12</v>
      </c>
      <c r="U754" s="2">
        <v>2.88</v>
      </c>
      <c r="V754" s="2">
        <f>salessheet[[#This Row],[Sales]]-salessheet[[#This Row],[Purchasing Cost]]</f>
        <v>5</v>
      </c>
    </row>
    <row r="755" spans="1:22" x14ac:dyDescent="0.35">
      <c r="A755">
        <v>754</v>
      </c>
      <c r="B755" t="s">
        <v>2394</v>
      </c>
      <c r="C755" s="1">
        <v>42920</v>
      </c>
      <c r="D755" s="1">
        <v>42834</v>
      </c>
      <c r="E755" t="str">
        <f>TEXT(salessheet[[#This Row],[Order Date]],"MMMM")</f>
        <v>July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t="s">
        <v>2397</v>
      </c>
      <c r="P755" t="s">
        <v>67</v>
      </c>
      <c r="Q755" t="str">
        <f>TRIM(salessheet[[#This Row],[Category]])</f>
        <v>Technology</v>
      </c>
      <c r="R755" t="s">
        <v>1215</v>
      </c>
      <c r="S755" t="s">
        <v>2398</v>
      </c>
      <c r="T755" s="2">
        <f>salessheet[[#This Row],[Sales]]-5</f>
        <v>1194.9760000000001</v>
      </c>
      <c r="U755" s="2">
        <v>1199.9760000000001</v>
      </c>
      <c r="V755" s="2">
        <f>salessheet[[#This Row],[Sales]]-salessheet[[#This Row],[Purchasing Cost]]</f>
        <v>5</v>
      </c>
    </row>
    <row r="756" spans="1:22" x14ac:dyDescent="0.35">
      <c r="A756">
        <v>755</v>
      </c>
      <c r="B756" t="s">
        <v>2399</v>
      </c>
      <c r="C756" s="1">
        <v>42563</v>
      </c>
      <c r="D756" s="1">
        <v>42716</v>
      </c>
      <c r="E756" t="str">
        <f>TEXT(salessheet[[#This Row],[Order Date]],"MMMM")</f>
        <v>July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t="s">
        <v>2185</v>
      </c>
      <c r="P756" t="s">
        <v>28</v>
      </c>
      <c r="Q756" t="str">
        <f>TRIM(salessheet[[#This Row],[Category]])</f>
        <v>Furniture</v>
      </c>
      <c r="R756" t="s">
        <v>61</v>
      </c>
      <c r="S756" t="s">
        <v>2186</v>
      </c>
      <c r="T756" s="2">
        <f>salessheet[[#This Row],[Sales]]-5</f>
        <v>74.92</v>
      </c>
      <c r="U756" s="2">
        <v>79.92</v>
      </c>
      <c r="V756" s="2">
        <f>salessheet[[#This Row],[Sales]]-salessheet[[#This Row],[Purchasing Cost]]</f>
        <v>5</v>
      </c>
    </row>
    <row r="757" spans="1:22" x14ac:dyDescent="0.35">
      <c r="A757">
        <v>756</v>
      </c>
      <c r="B757" t="s">
        <v>2400</v>
      </c>
      <c r="C757" s="1">
        <v>42996</v>
      </c>
      <c r="D757" s="1">
        <v>43000</v>
      </c>
      <c r="E757" t="str">
        <f>TEXT(salessheet[[#This Row],[Order Date]],"MMMM")</f>
        <v>September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t="s">
        <v>2401</v>
      </c>
      <c r="P757" t="s">
        <v>28</v>
      </c>
      <c r="Q757" t="str">
        <f>TRIM(salessheet[[#This Row],[Category]])</f>
        <v>Furniture</v>
      </c>
      <c r="R757" t="s">
        <v>52</v>
      </c>
      <c r="S757" t="s">
        <v>2402</v>
      </c>
      <c r="T757" s="2">
        <f>salessheet[[#This Row],[Sales]]-5</f>
        <v>378.43799999999999</v>
      </c>
      <c r="U757" s="2">
        <v>383.43799999999999</v>
      </c>
      <c r="V757" s="2">
        <f>salessheet[[#This Row],[Sales]]-salessheet[[#This Row],[Purchasing Cost]]</f>
        <v>5</v>
      </c>
    </row>
    <row r="758" spans="1:22" x14ac:dyDescent="0.35">
      <c r="A758">
        <v>757</v>
      </c>
      <c r="B758" t="s">
        <v>2403</v>
      </c>
      <c r="C758" s="1">
        <v>42367</v>
      </c>
      <c r="D758" s="1">
        <v>42371</v>
      </c>
      <c r="E758" t="str">
        <f>TEXT(salessheet[[#This Row],[Order Date]],"MMMM")</f>
        <v>December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t="s">
        <v>2241</v>
      </c>
      <c r="P758" t="s">
        <v>42</v>
      </c>
      <c r="Q758" t="str">
        <f>TRIM(salessheet[[#This Row],[Category]])</f>
        <v>Office Supplies</v>
      </c>
      <c r="R758" t="s">
        <v>55</v>
      </c>
      <c r="S758" t="s">
        <v>2242</v>
      </c>
      <c r="T758" s="2">
        <f>salessheet[[#This Row],[Sales]]-5</f>
        <v>19.559999999999999</v>
      </c>
      <c r="U758" s="2">
        <v>24.56</v>
      </c>
      <c r="V758" s="2">
        <f>salessheet[[#This Row],[Sales]]-salessheet[[#This Row],[Purchasing Cost]]</f>
        <v>5</v>
      </c>
    </row>
    <row r="759" spans="1:22" x14ac:dyDescent="0.35">
      <c r="A759">
        <v>758</v>
      </c>
      <c r="B759" t="s">
        <v>2403</v>
      </c>
      <c r="C759" s="1">
        <v>42367</v>
      </c>
      <c r="D759" s="1">
        <v>42371</v>
      </c>
      <c r="E759" t="str">
        <f>TEXT(salessheet[[#This Row],[Order Date]],"MMMM")</f>
        <v>December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t="s">
        <v>2085</v>
      </c>
      <c r="P759" t="s">
        <v>67</v>
      </c>
      <c r="Q759" t="str">
        <f>TRIM(salessheet[[#This Row],[Category]])</f>
        <v>Technology</v>
      </c>
      <c r="R759" t="s">
        <v>157</v>
      </c>
      <c r="S759" t="s">
        <v>2086</v>
      </c>
      <c r="T759" s="2">
        <f>salessheet[[#This Row],[Sales]]-5</f>
        <v>114.8</v>
      </c>
      <c r="U759" s="2">
        <v>119.8</v>
      </c>
      <c r="V759" s="2">
        <f>salessheet[[#This Row],[Sales]]-salessheet[[#This Row],[Purchasing Cost]]</f>
        <v>5</v>
      </c>
    </row>
    <row r="760" spans="1:22" x14ac:dyDescent="0.35">
      <c r="A760">
        <v>759</v>
      </c>
      <c r="B760" t="s">
        <v>2407</v>
      </c>
      <c r="C760" s="1">
        <v>43304</v>
      </c>
      <c r="D760" s="1">
        <v>43309</v>
      </c>
      <c r="E760" t="str">
        <f>TEXT(salessheet[[#This Row],[Order Date]],"MMMM")</f>
        <v>July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t="s">
        <v>2019</v>
      </c>
      <c r="P760" t="s">
        <v>42</v>
      </c>
      <c r="Q760" t="str">
        <f>TRIM(salessheet[[#This Row],[Category]])</f>
        <v>Office Supplies</v>
      </c>
      <c r="R760" t="s">
        <v>71</v>
      </c>
      <c r="S760" t="s">
        <v>2020</v>
      </c>
      <c r="T760" s="2">
        <f>salessheet[[#This Row],[Sales]]-5</f>
        <v>8.1280000000000001</v>
      </c>
      <c r="U760" s="2">
        <v>13.128</v>
      </c>
      <c r="V760" s="2">
        <f>salessheet[[#This Row],[Sales]]-salessheet[[#This Row],[Purchasing Cost]]</f>
        <v>5</v>
      </c>
    </row>
    <row r="761" spans="1:22" x14ac:dyDescent="0.35">
      <c r="A761">
        <v>760</v>
      </c>
      <c r="B761" t="s">
        <v>2410</v>
      </c>
      <c r="C761" s="1">
        <v>43361</v>
      </c>
      <c r="D761" s="1">
        <v>43365</v>
      </c>
      <c r="E761" t="str">
        <f>TEXT(salessheet[[#This Row],[Order Date]],"MMMM")</f>
        <v>September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t="s">
        <v>556</v>
      </c>
      <c r="P761" t="s">
        <v>42</v>
      </c>
      <c r="Q761" t="str">
        <f>TRIM(salessheet[[#This Row],[Category]])</f>
        <v>Office Supplies</v>
      </c>
      <c r="R761" t="s">
        <v>86</v>
      </c>
      <c r="S761" t="s">
        <v>2189</v>
      </c>
      <c r="T761" s="2">
        <f>salessheet[[#This Row],[Sales]]-5</f>
        <v>17.72</v>
      </c>
      <c r="U761" s="2">
        <v>22.72</v>
      </c>
      <c r="V761" s="2">
        <f>salessheet[[#This Row],[Sales]]-salessheet[[#This Row],[Purchasing Cost]]</f>
        <v>5</v>
      </c>
    </row>
    <row r="762" spans="1:22" x14ac:dyDescent="0.35">
      <c r="A762">
        <v>761</v>
      </c>
      <c r="B762" t="s">
        <v>2413</v>
      </c>
      <c r="C762" s="1">
        <v>42613</v>
      </c>
      <c r="D762" s="1">
        <v>42618</v>
      </c>
      <c r="E762" t="str">
        <f>TEXT(salessheet[[#This Row],[Order Date]],"MMMM")</f>
        <v>August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t="s">
        <v>1899</v>
      </c>
      <c r="P762" t="s">
        <v>42</v>
      </c>
      <c r="Q762" t="str">
        <f>TRIM(salessheet[[#This Row],[Category]])</f>
        <v>Office Supplies</v>
      </c>
      <c r="R762" t="s">
        <v>86</v>
      </c>
      <c r="S762" t="s">
        <v>1900</v>
      </c>
      <c r="T762" s="2">
        <f>salessheet[[#This Row],[Sales]]-5</f>
        <v>53.32</v>
      </c>
      <c r="U762" s="2">
        <v>58.32</v>
      </c>
      <c r="V762" s="2">
        <f>salessheet[[#This Row],[Sales]]-salessheet[[#This Row],[Purchasing Cost]]</f>
        <v>5</v>
      </c>
    </row>
    <row r="763" spans="1:22" x14ac:dyDescent="0.35">
      <c r="A763">
        <v>762</v>
      </c>
      <c r="B763" t="s">
        <v>2414</v>
      </c>
      <c r="C763" s="1">
        <v>43170</v>
      </c>
      <c r="D763" s="1">
        <v>43411</v>
      </c>
      <c r="E763" t="str">
        <f>TEXT(salessheet[[#This Row],[Order Date]],"MMMM")</f>
        <v>March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t="s">
        <v>2415</v>
      </c>
      <c r="P763" t="s">
        <v>42</v>
      </c>
      <c r="Q763" t="str">
        <f>TRIM(salessheet[[#This Row],[Category]])</f>
        <v>Office Supplies</v>
      </c>
      <c r="R763" t="s">
        <v>43</v>
      </c>
      <c r="S763" t="s">
        <v>2416</v>
      </c>
      <c r="T763" s="2">
        <f>salessheet[[#This Row],[Sales]]-5</f>
        <v>7.3900000000000006</v>
      </c>
      <c r="U763" s="2">
        <v>12.39</v>
      </c>
      <c r="V763" s="2">
        <f>salessheet[[#This Row],[Sales]]-salessheet[[#This Row],[Purchasing Cost]]</f>
        <v>5</v>
      </c>
    </row>
    <row r="764" spans="1:22" x14ac:dyDescent="0.35">
      <c r="A764">
        <v>763</v>
      </c>
      <c r="B764" t="s">
        <v>2417</v>
      </c>
      <c r="C764" s="1">
        <v>42584</v>
      </c>
      <c r="D764" s="1">
        <v>42413</v>
      </c>
      <c r="E764" t="str">
        <f>TEXT(salessheet[[#This Row],[Order Date]],"MMMM")</f>
        <v>August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t="s">
        <v>690</v>
      </c>
      <c r="P764" t="s">
        <v>67</v>
      </c>
      <c r="Q764" t="str">
        <f>TRIM(salessheet[[#This Row],[Category]])</f>
        <v>Technology</v>
      </c>
      <c r="R764" t="s">
        <v>68</v>
      </c>
      <c r="S764" t="s">
        <v>691</v>
      </c>
      <c r="T764" s="2">
        <f>salessheet[[#This Row],[Sales]]-5</f>
        <v>102.982</v>
      </c>
      <c r="U764" s="2">
        <v>107.982</v>
      </c>
      <c r="V764" s="2">
        <f>salessheet[[#This Row],[Sales]]-salessheet[[#This Row],[Purchasing Cost]]</f>
        <v>5</v>
      </c>
    </row>
    <row r="765" spans="1:22" x14ac:dyDescent="0.35">
      <c r="A765">
        <v>764</v>
      </c>
      <c r="B765" t="s">
        <v>2420</v>
      </c>
      <c r="C765" s="1">
        <v>42017</v>
      </c>
      <c r="D765" s="1">
        <v>42019</v>
      </c>
      <c r="E765" t="str">
        <f>TEXT(salessheet[[#This Row],[Order Date]],"MMMM")</f>
        <v>January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t="s">
        <v>666</v>
      </c>
      <c r="P765" t="s">
        <v>42</v>
      </c>
      <c r="Q765" t="str">
        <f>TRIM(salessheet[[#This Row],[Category]])</f>
        <v>Office Supplies</v>
      </c>
      <c r="R765" t="s">
        <v>169</v>
      </c>
      <c r="S765" t="s">
        <v>667</v>
      </c>
      <c r="T765" s="2">
        <f>salessheet[[#This Row],[Sales]]-5</f>
        <v>6.3599999999999994</v>
      </c>
      <c r="U765" s="2">
        <v>11.36</v>
      </c>
      <c r="V765" s="2">
        <f>salessheet[[#This Row],[Sales]]-salessheet[[#This Row],[Purchasing Cost]]</f>
        <v>5</v>
      </c>
    </row>
    <row r="766" spans="1:22" x14ac:dyDescent="0.35">
      <c r="A766">
        <v>765</v>
      </c>
      <c r="B766" t="s">
        <v>2420</v>
      </c>
      <c r="C766" s="1">
        <v>42017</v>
      </c>
      <c r="D766" s="1">
        <v>42019</v>
      </c>
      <c r="E766" t="str">
        <f>TEXT(salessheet[[#This Row],[Order Date]],"MMMM")</f>
        <v>January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t="s">
        <v>2424</v>
      </c>
      <c r="P766" t="s">
        <v>42</v>
      </c>
      <c r="Q766" t="str">
        <f>TRIM(salessheet[[#This Row],[Category]])</f>
        <v>Office Supplies</v>
      </c>
      <c r="R766" t="s">
        <v>169</v>
      </c>
      <c r="S766" t="s">
        <v>2425</v>
      </c>
      <c r="T766" s="2">
        <f>salessheet[[#This Row],[Sales]]-5</f>
        <v>45.94</v>
      </c>
      <c r="U766" s="2">
        <v>50.94</v>
      </c>
      <c r="V766" s="2">
        <f>salessheet[[#This Row],[Sales]]-salessheet[[#This Row],[Purchasing Cost]]</f>
        <v>5</v>
      </c>
    </row>
    <row r="767" spans="1:22" x14ac:dyDescent="0.35">
      <c r="A767">
        <v>766</v>
      </c>
      <c r="B767" t="s">
        <v>2420</v>
      </c>
      <c r="C767" s="1">
        <v>42017</v>
      </c>
      <c r="D767" s="1">
        <v>42019</v>
      </c>
      <c r="E767" t="str">
        <f>TEXT(salessheet[[#This Row],[Order Date]],"MMMM")</f>
        <v>January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t="s">
        <v>2426</v>
      </c>
      <c r="P767" t="s">
        <v>67</v>
      </c>
      <c r="Q767" t="str">
        <f>TRIM(salessheet[[#This Row],[Category]])</f>
        <v>Technology</v>
      </c>
      <c r="R767" t="s">
        <v>157</v>
      </c>
      <c r="S767" t="s">
        <v>2427</v>
      </c>
      <c r="T767" s="2">
        <f>salessheet[[#This Row],[Sales]]-5</f>
        <v>641.74</v>
      </c>
      <c r="U767" s="2">
        <v>646.74</v>
      </c>
      <c r="V767" s="2">
        <f>salessheet[[#This Row],[Sales]]-salessheet[[#This Row],[Purchasing Cost]]</f>
        <v>5</v>
      </c>
    </row>
    <row r="768" spans="1:22" x14ac:dyDescent="0.35">
      <c r="A768">
        <v>767</v>
      </c>
      <c r="B768" t="s">
        <v>2420</v>
      </c>
      <c r="C768" s="1">
        <v>42017</v>
      </c>
      <c r="D768" s="1">
        <v>42019</v>
      </c>
      <c r="E768" t="str">
        <f>TEXT(salessheet[[#This Row],[Order Date]],"MMMM")</f>
        <v>January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t="s">
        <v>2428</v>
      </c>
      <c r="P768" t="s">
        <v>42</v>
      </c>
      <c r="Q768" t="str">
        <f>TRIM(salessheet[[#This Row],[Category]])</f>
        <v>Office Supplies</v>
      </c>
      <c r="R768" t="s">
        <v>71</v>
      </c>
      <c r="S768" t="s">
        <v>2429</v>
      </c>
      <c r="T768" s="2">
        <f>salessheet[[#This Row],[Sales]]-5</f>
        <v>0.63999999999999968</v>
      </c>
      <c r="U768" s="2">
        <v>5.64</v>
      </c>
      <c r="V768" s="2">
        <f>salessheet[[#This Row],[Sales]]-salessheet[[#This Row],[Purchasing Cost]]</f>
        <v>5</v>
      </c>
    </row>
    <row r="769" spans="1:22" x14ac:dyDescent="0.35">
      <c r="A769">
        <v>768</v>
      </c>
      <c r="B769" t="s">
        <v>2420</v>
      </c>
      <c r="C769" s="1">
        <v>42017</v>
      </c>
      <c r="D769" s="1">
        <v>42019</v>
      </c>
      <c r="E769" t="str">
        <f>TEXT(salessheet[[#This Row],[Order Date]],"MMMM")</f>
        <v>January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t="s">
        <v>2430</v>
      </c>
      <c r="P769" t="s">
        <v>42</v>
      </c>
      <c r="Q769" t="str">
        <f>TRIM(salessheet[[#This Row],[Category]])</f>
        <v>Office Supplies</v>
      </c>
      <c r="R769" t="s">
        <v>55</v>
      </c>
      <c r="S769" t="s">
        <v>2431</v>
      </c>
      <c r="T769" s="2">
        <f>salessheet[[#This Row],[Sales]]-5</f>
        <v>567.58000000000004</v>
      </c>
      <c r="U769" s="2">
        <v>572.58000000000004</v>
      </c>
      <c r="V769" s="2">
        <f>salessheet[[#This Row],[Sales]]-salessheet[[#This Row],[Purchasing Cost]]</f>
        <v>5</v>
      </c>
    </row>
    <row r="770" spans="1:22" x14ac:dyDescent="0.35">
      <c r="A770">
        <v>769</v>
      </c>
      <c r="B770" t="s">
        <v>2432</v>
      </c>
      <c r="C770" s="1">
        <v>42138</v>
      </c>
      <c r="D770" s="1">
        <v>42144</v>
      </c>
      <c r="E770" t="str">
        <f>TEXT(salessheet[[#This Row],[Order Date]],"MMMM")</f>
        <v>May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t="s">
        <v>2435</v>
      </c>
      <c r="P770" t="s">
        <v>28</v>
      </c>
      <c r="Q770" t="str">
        <f>TRIM(salessheet[[#This Row],[Category]])</f>
        <v>Furniture</v>
      </c>
      <c r="R770" t="s">
        <v>61</v>
      </c>
      <c r="S770" t="s">
        <v>2436</v>
      </c>
      <c r="T770" s="2">
        <f>salessheet[[#This Row],[Sales]]-5</f>
        <v>305.88</v>
      </c>
      <c r="U770" s="2">
        <v>310.88</v>
      </c>
      <c r="V770" s="2">
        <f>salessheet[[#This Row],[Sales]]-salessheet[[#This Row],[Purchasing Cost]]</f>
        <v>5</v>
      </c>
    </row>
    <row r="771" spans="1:22" x14ac:dyDescent="0.35">
      <c r="A771">
        <v>770</v>
      </c>
      <c r="B771" t="s">
        <v>2437</v>
      </c>
      <c r="C771" s="1">
        <v>42874</v>
      </c>
      <c r="D771" s="1">
        <v>42879</v>
      </c>
      <c r="E771" t="str">
        <f>TEXT(salessheet[[#This Row],[Order Date]],"MMMM")</f>
        <v>May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t="s">
        <v>2438</v>
      </c>
      <c r="P771" t="s">
        <v>28</v>
      </c>
      <c r="Q771" t="str">
        <f>TRIM(salessheet[[#This Row],[Category]])</f>
        <v>Furniture</v>
      </c>
      <c r="R771" t="s">
        <v>32</v>
      </c>
      <c r="S771" t="s">
        <v>2439</v>
      </c>
      <c r="T771" s="2">
        <f>salessheet[[#This Row],[Sales]]-5</f>
        <v>636.96</v>
      </c>
      <c r="U771" s="2">
        <v>641.96</v>
      </c>
      <c r="V771" s="2">
        <f>salessheet[[#This Row],[Sales]]-salessheet[[#This Row],[Purchasing Cost]]</f>
        <v>5</v>
      </c>
    </row>
    <row r="772" spans="1:22" x14ac:dyDescent="0.35">
      <c r="A772">
        <v>771</v>
      </c>
      <c r="B772" t="s">
        <v>2440</v>
      </c>
      <c r="C772" s="1">
        <v>43130</v>
      </c>
      <c r="D772" s="1">
        <v>43136</v>
      </c>
      <c r="E772" t="str">
        <f>TEXT(salessheet[[#This Row],[Order Date]],"MMMM")</f>
        <v>January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t="s">
        <v>2443</v>
      </c>
      <c r="P772" t="s">
        <v>42</v>
      </c>
      <c r="Q772" t="str">
        <f>TRIM(salessheet[[#This Row],[Category]])</f>
        <v>Office Supplies</v>
      </c>
      <c r="R772" t="s">
        <v>71</v>
      </c>
      <c r="S772" t="s">
        <v>2444</v>
      </c>
      <c r="T772" s="2">
        <f>salessheet[[#This Row],[Sales]]-5</f>
        <v>13.280000000000001</v>
      </c>
      <c r="U772" s="2">
        <v>18.28</v>
      </c>
      <c r="V772" s="2">
        <f>salessheet[[#This Row],[Sales]]-salessheet[[#This Row],[Purchasing Cost]]</f>
        <v>5</v>
      </c>
    </row>
    <row r="773" spans="1:22" x14ac:dyDescent="0.35">
      <c r="A773">
        <v>772</v>
      </c>
      <c r="B773" t="s">
        <v>2440</v>
      </c>
      <c r="C773" s="1">
        <v>43130</v>
      </c>
      <c r="D773" s="1">
        <v>43136</v>
      </c>
      <c r="E773" t="str">
        <f>TEXT(salessheet[[#This Row],[Order Date]],"MMMM")</f>
        <v>January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t="s">
        <v>1203</v>
      </c>
      <c r="P773" t="s">
        <v>67</v>
      </c>
      <c r="Q773" t="str">
        <f>TRIM(salessheet[[#This Row],[Category]])</f>
        <v>Technology</v>
      </c>
      <c r="R773" t="s">
        <v>68</v>
      </c>
      <c r="S773" t="s">
        <v>1204</v>
      </c>
      <c r="T773" s="2">
        <f>salessheet[[#This Row],[Sales]]-5</f>
        <v>202</v>
      </c>
      <c r="U773" s="2">
        <v>207</v>
      </c>
      <c r="V773" s="2">
        <f>salessheet[[#This Row],[Sales]]-salessheet[[#This Row],[Purchasing Cost]]</f>
        <v>5</v>
      </c>
    </row>
    <row r="774" spans="1:22" x14ac:dyDescent="0.35">
      <c r="A774">
        <v>773</v>
      </c>
      <c r="B774" t="s">
        <v>2440</v>
      </c>
      <c r="C774" s="1">
        <v>43130</v>
      </c>
      <c r="D774" s="1">
        <v>43136</v>
      </c>
      <c r="E774" t="str">
        <f>TEXT(salessheet[[#This Row],[Order Date]],"MMMM")</f>
        <v>January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t="s">
        <v>2445</v>
      </c>
      <c r="P774" t="s">
        <v>42</v>
      </c>
      <c r="Q774" t="str">
        <f>TRIM(salessheet[[#This Row],[Category]])</f>
        <v>Office Supplies</v>
      </c>
      <c r="R774" t="s">
        <v>71</v>
      </c>
      <c r="S774" t="s">
        <v>2446</v>
      </c>
      <c r="T774" s="2">
        <f>salessheet[[#This Row],[Sales]]-5</f>
        <v>27.35</v>
      </c>
      <c r="U774" s="2">
        <v>32.35</v>
      </c>
      <c r="V774" s="2">
        <f>salessheet[[#This Row],[Sales]]-salessheet[[#This Row],[Purchasing Cost]]</f>
        <v>5</v>
      </c>
    </row>
    <row r="775" spans="1:22" x14ac:dyDescent="0.35">
      <c r="A775">
        <v>774</v>
      </c>
      <c r="B775" t="s">
        <v>2440</v>
      </c>
      <c r="C775" s="1">
        <v>43130</v>
      </c>
      <c r="D775" s="1">
        <v>43136</v>
      </c>
      <c r="E775" t="str">
        <f>TEXT(salessheet[[#This Row],[Order Date]],"MMMM")</f>
        <v>January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t="s">
        <v>70</v>
      </c>
      <c r="P775" t="s">
        <v>42</v>
      </c>
      <c r="Q775" t="str">
        <f>TRIM(salessheet[[#This Row],[Category]])</f>
        <v>Office Supplies</v>
      </c>
      <c r="R775" t="s">
        <v>71</v>
      </c>
      <c r="S775" t="s">
        <v>72</v>
      </c>
      <c r="T775" s="2">
        <f>salessheet[[#This Row],[Sales]]-5</f>
        <v>2.71</v>
      </c>
      <c r="U775" s="2">
        <v>7.71</v>
      </c>
      <c r="V775" s="2">
        <f>salessheet[[#This Row],[Sales]]-salessheet[[#This Row],[Purchasing Cost]]</f>
        <v>5</v>
      </c>
    </row>
    <row r="776" spans="1:22" x14ac:dyDescent="0.35">
      <c r="A776">
        <v>775</v>
      </c>
      <c r="B776" t="s">
        <v>2440</v>
      </c>
      <c r="C776" s="1">
        <v>43130</v>
      </c>
      <c r="D776" s="1">
        <v>43136</v>
      </c>
      <c r="E776" t="str">
        <f>TEXT(salessheet[[#This Row],[Order Date]],"MMMM")</f>
        <v>January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t="s">
        <v>2447</v>
      </c>
      <c r="P776" t="s">
        <v>42</v>
      </c>
      <c r="Q776" t="str">
        <f>TRIM(salessheet[[#This Row],[Category]])</f>
        <v>Office Supplies</v>
      </c>
      <c r="R776" t="s">
        <v>64</v>
      </c>
      <c r="S776" t="s">
        <v>2448</v>
      </c>
      <c r="T776" s="2">
        <f>salessheet[[#This Row],[Sales]]-5</f>
        <v>35.299999999999997</v>
      </c>
      <c r="U776" s="2">
        <v>40.299999999999997</v>
      </c>
      <c r="V776" s="2">
        <f>salessheet[[#This Row],[Sales]]-salessheet[[#This Row],[Purchasing Cost]]</f>
        <v>5</v>
      </c>
    </row>
    <row r="777" spans="1:22" x14ac:dyDescent="0.35">
      <c r="A777">
        <v>776</v>
      </c>
      <c r="B777" t="s">
        <v>2440</v>
      </c>
      <c r="C777" s="1">
        <v>43130</v>
      </c>
      <c r="D777" s="1">
        <v>43136</v>
      </c>
      <c r="E777" t="str">
        <f>TEXT(salessheet[[#This Row],[Order Date]],"MMMM")</f>
        <v>January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t="s">
        <v>2449</v>
      </c>
      <c r="P777" t="s">
        <v>28</v>
      </c>
      <c r="Q777" t="str">
        <f>TRIM(salessheet[[#This Row],[Category]])</f>
        <v>Furniture</v>
      </c>
      <c r="R777" t="s">
        <v>61</v>
      </c>
      <c r="S777" t="s">
        <v>2450</v>
      </c>
      <c r="T777" s="2">
        <f>salessheet[[#This Row],[Sales]]-5</f>
        <v>29.58</v>
      </c>
      <c r="U777" s="2">
        <v>34.58</v>
      </c>
      <c r="V777" s="2">
        <f>salessheet[[#This Row],[Sales]]-salessheet[[#This Row],[Purchasing Cost]]</f>
        <v>5</v>
      </c>
    </row>
    <row r="778" spans="1:22" x14ac:dyDescent="0.35">
      <c r="A778">
        <v>777</v>
      </c>
      <c r="B778" t="s">
        <v>2451</v>
      </c>
      <c r="C778" s="1">
        <v>42184</v>
      </c>
      <c r="D778" s="1">
        <v>42191</v>
      </c>
      <c r="E778" t="str">
        <f>TEXT(salessheet[[#This Row],[Order Date]],"MMMM")</f>
        <v>June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t="s">
        <v>2454</v>
      </c>
      <c r="P778" t="s">
        <v>42</v>
      </c>
      <c r="Q778" t="str">
        <f>TRIM(salessheet[[#This Row],[Category]])</f>
        <v>Office Supplies</v>
      </c>
      <c r="R778" t="s">
        <v>64</v>
      </c>
      <c r="S778" t="s">
        <v>2455</v>
      </c>
      <c r="T778" s="2">
        <f>salessheet[[#This Row],[Sales]]-5</f>
        <v>27.759999999999998</v>
      </c>
      <c r="U778" s="2">
        <v>32.76</v>
      </c>
      <c r="V778" s="2">
        <f>salessheet[[#This Row],[Sales]]-salessheet[[#This Row],[Purchasing Cost]]</f>
        <v>5</v>
      </c>
    </row>
    <row r="779" spans="1:22" x14ac:dyDescent="0.35">
      <c r="A779">
        <v>778</v>
      </c>
      <c r="B779" t="s">
        <v>2456</v>
      </c>
      <c r="C779" s="1">
        <v>42603</v>
      </c>
      <c r="D779" s="1">
        <v>42605</v>
      </c>
      <c r="E779" t="str">
        <f>TEXT(salessheet[[#This Row],[Order Date]],"MMMM")</f>
        <v>August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t="s">
        <v>2457</v>
      </c>
      <c r="P779" t="s">
        <v>28</v>
      </c>
      <c r="Q779" t="str">
        <f>TRIM(salessheet[[#This Row],[Category]])</f>
        <v>Furniture</v>
      </c>
      <c r="R779" t="s">
        <v>32</v>
      </c>
      <c r="S779" t="s">
        <v>2458</v>
      </c>
      <c r="T779" s="2">
        <f>salessheet[[#This Row],[Sales]]-5</f>
        <v>539.00800000000004</v>
      </c>
      <c r="U779" s="2">
        <v>544.00800000000004</v>
      </c>
      <c r="V779" s="2">
        <f>salessheet[[#This Row],[Sales]]-salessheet[[#This Row],[Purchasing Cost]]</f>
        <v>5</v>
      </c>
    </row>
    <row r="780" spans="1:22" x14ac:dyDescent="0.35">
      <c r="A780">
        <v>779</v>
      </c>
      <c r="B780" t="s">
        <v>2456</v>
      </c>
      <c r="C780" s="1">
        <v>42603</v>
      </c>
      <c r="D780" s="1">
        <v>42605</v>
      </c>
      <c r="E780" t="str">
        <f>TEXT(salessheet[[#This Row],[Order Date]],"MMMM")</f>
        <v>August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t="s">
        <v>1451</v>
      </c>
      <c r="P780" t="s">
        <v>42</v>
      </c>
      <c r="Q780" t="str">
        <f>TRIM(salessheet[[#This Row],[Category]])</f>
        <v>Office Supplies</v>
      </c>
      <c r="R780" t="s">
        <v>86</v>
      </c>
      <c r="S780" t="s">
        <v>1452</v>
      </c>
      <c r="T780" s="2">
        <f>salessheet[[#This Row],[Sales]]-5</f>
        <v>54.94</v>
      </c>
      <c r="U780" s="2">
        <v>59.94</v>
      </c>
      <c r="V780" s="2">
        <f>salessheet[[#This Row],[Sales]]-salessheet[[#This Row],[Purchasing Cost]]</f>
        <v>5</v>
      </c>
    </row>
    <row r="781" spans="1:22" x14ac:dyDescent="0.35">
      <c r="A781">
        <v>780</v>
      </c>
      <c r="B781" t="s">
        <v>2456</v>
      </c>
      <c r="C781" s="1">
        <v>42603</v>
      </c>
      <c r="D781" s="1">
        <v>42605</v>
      </c>
      <c r="E781" t="str">
        <f>TEXT(salessheet[[#This Row],[Order Date]],"MMMM")</f>
        <v>August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t="s">
        <v>1420</v>
      </c>
      <c r="P781" t="s">
        <v>42</v>
      </c>
      <c r="Q781" t="str">
        <f>TRIM(salessheet[[#This Row],[Category]])</f>
        <v>Office Supplies</v>
      </c>
      <c r="R781" t="s">
        <v>86</v>
      </c>
      <c r="S781" t="s">
        <v>1421</v>
      </c>
      <c r="T781" s="2">
        <f>salessheet[[#This Row],[Sales]]-5</f>
        <v>18.920000000000002</v>
      </c>
      <c r="U781" s="2">
        <v>23.92</v>
      </c>
      <c r="V781" s="2">
        <f>salessheet[[#This Row],[Sales]]-salessheet[[#This Row],[Purchasing Cost]]</f>
        <v>5</v>
      </c>
    </row>
    <row r="782" spans="1:22" x14ac:dyDescent="0.35">
      <c r="A782">
        <v>781</v>
      </c>
      <c r="B782" t="s">
        <v>2456</v>
      </c>
      <c r="C782" s="1">
        <v>42603</v>
      </c>
      <c r="D782" s="1">
        <v>42605</v>
      </c>
      <c r="E782" t="str">
        <f>TEXT(salessheet[[#This Row],[Order Date]],"MMMM")</f>
        <v>August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t="s">
        <v>2459</v>
      </c>
      <c r="P782" t="s">
        <v>42</v>
      </c>
      <c r="Q782" t="str">
        <f>TRIM(salessheet[[#This Row],[Category]])</f>
        <v>Office Supplies</v>
      </c>
      <c r="R782" t="s">
        <v>86</v>
      </c>
      <c r="S782" t="s">
        <v>2460</v>
      </c>
      <c r="T782" s="2">
        <f>salessheet[[#This Row],[Sales]]-5</f>
        <v>-0.71999999999999975</v>
      </c>
      <c r="U782" s="2">
        <v>4.28</v>
      </c>
      <c r="V782" s="2">
        <f>salessheet[[#This Row],[Sales]]-salessheet[[#This Row],[Purchasing Cost]]</f>
        <v>5</v>
      </c>
    </row>
    <row r="783" spans="1:22" x14ac:dyDescent="0.35">
      <c r="A783">
        <v>782</v>
      </c>
      <c r="B783" t="s">
        <v>2461</v>
      </c>
      <c r="C783" s="1">
        <v>42439</v>
      </c>
      <c r="D783" s="1">
        <v>42649</v>
      </c>
      <c r="E783" t="str">
        <f>TEXT(salessheet[[#This Row],[Order Date]],"MMMM")</f>
        <v>March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t="s">
        <v>1597</v>
      </c>
      <c r="P783" t="s">
        <v>42</v>
      </c>
      <c r="Q783" t="str">
        <f>TRIM(salessheet[[#This Row],[Category]])</f>
        <v>Office Supplies</v>
      </c>
      <c r="R783" t="s">
        <v>71</v>
      </c>
      <c r="S783" t="s">
        <v>1598</v>
      </c>
      <c r="T783" s="2">
        <f>salessheet[[#This Row],[Sales]]-5</f>
        <v>27.07</v>
      </c>
      <c r="U783" s="2">
        <v>32.07</v>
      </c>
      <c r="V783" s="2">
        <f>salessheet[[#This Row],[Sales]]-salessheet[[#This Row],[Purchasing Cost]]</f>
        <v>5</v>
      </c>
    </row>
    <row r="784" spans="1:22" x14ac:dyDescent="0.35">
      <c r="A784">
        <v>783</v>
      </c>
      <c r="B784" t="s">
        <v>2461</v>
      </c>
      <c r="C784" s="1">
        <v>42439</v>
      </c>
      <c r="D784" s="1">
        <v>42649</v>
      </c>
      <c r="E784" t="str">
        <f>TEXT(salessheet[[#This Row],[Order Date]],"MMMM")</f>
        <v>March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t="s">
        <v>242</v>
      </c>
      <c r="P784" t="s">
        <v>67</v>
      </c>
      <c r="Q784" t="str">
        <f>TRIM(salessheet[[#This Row],[Category]])</f>
        <v>Technology</v>
      </c>
      <c r="R784" t="s">
        <v>157</v>
      </c>
      <c r="S784" t="s">
        <v>243</v>
      </c>
      <c r="T784" s="2">
        <f>salessheet[[#This Row],[Sales]]-5</f>
        <v>19</v>
      </c>
      <c r="U784" s="2">
        <v>24</v>
      </c>
      <c r="V784" s="2">
        <f>salessheet[[#This Row],[Sales]]-salessheet[[#This Row],[Purchasing Cost]]</f>
        <v>5</v>
      </c>
    </row>
    <row r="785" spans="1:22" x14ac:dyDescent="0.35">
      <c r="A785">
        <v>784</v>
      </c>
      <c r="B785" t="s">
        <v>2461</v>
      </c>
      <c r="C785" s="1">
        <v>42439</v>
      </c>
      <c r="D785" s="1">
        <v>42649</v>
      </c>
      <c r="E785" t="str">
        <f>TEXT(salessheet[[#This Row],[Order Date]],"MMMM")</f>
        <v>March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t="s">
        <v>2464</v>
      </c>
      <c r="P785" t="s">
        <v>28</v>
      </c>
      <c r="Q785" t="str">
        <f>TRIM(salessheet[[#This Row],[Category]])</f>
        <v>Furniture</v>
      </c>
      <c r="R785" t="s">
        <v>29</v>
      </c>
      <c r="S785" t="s">
        <v>2465</v>
      </c>
      <c r="T785" s="2">
        <f>salessheet[[#This Row],[Sales]]-5</f>
        <v>30.490000000000002</v>
      </c>
      <c r="U785" s="2">
        <v>35.49</v>
      </c>
      <c r="V785" s="2">
        <f>salessheet[[#This Row],[Sales]]-salessheet[[#This Row],[Purchasing Cost]]</f>
        <v>5</v>
      </c>
    </row>
    <row r="786" spans="1:22" x14ac:dyDescent="0.35">
      <c r="A786">
        <v>785</v>
      </c>
      <c r="B786" t="s">
        <v>2461</v>
      </c>
      <c r="C786" s="1">
        <v>42439</v>
      </c>
      <c r="D786" s="1">
        <v>42649</v>
      </c>
      <c r="E786" t="str">
        <f>TEXT(salessheet[[#This Row],[Order Date]],"MMMM")</f>
        <v>March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t="s">
        <v>2466</v>
      </c>
      <c r="P786" t="s">
        <v>67</v>
      </c>
      <c r="Q786" t="str">
        <f>TRIM(salessheet[[#This Row],[Category]])</f>
        <v>Technology</v>
      </c>
      <c r="R786" t="s">
        <v>157</v>
      </c>
      <c r="S786" t="s">
        <v>2467</v>
      </c>
      <c r="T786" s="2">
        <f>salessheet[[#This Row],[Sales]]-5</f>
        <v>42.984000000000002</v>
      </c>
      <c r="U786" s="2">
        <v>47.984000000000002</v>
      </c>
      <c r="V786" s="2">
        <f>salessheet[[#This Row],[Sales]]-salessheet[[#This Row],[Purchasing Cost]]</f>
        <v>5</v>
      </c>
    </row>
    <row r="787" spans="1:22" x14ac:dyDescent="0.35">
      <c r="A787">
        <v>786</v>
      </c>
      <c r="B787" t="s">
        <v>2468</v>
      </c>
      <c r="C787" s="1">
        <v>42513</v>
      </c>
      <c r="D787" s="1">
        <v>42518</v>
      </c>
      <c r="E787" t="str">
        <f>TEXT(salessheet[[#This Row],[Order Date]],"MMMM")</f>
        <v>May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t="s">
        <v>2469</v>
      </c>
      <c r="P787" t="s">
        <v>42</v>
      </c>
      <c r="Q787" t="str">
        <f>TRIM(salessheet[[#This Row],[Category]])</f>
        <v>Office Supplies</v>
      </c>
      <c r="R787" t="s">
        <v>169</v>
      </c>
      <c r="S787" t="s">
        <v>2470</v>
      </c>
      <c r="T787" s="2">
        <f>salessheet[[#This Row],[Sales]]-5</f>
        <v>181.69</v>
      </c>
      <c r="U787" s="2">
        <v>186.69</v>
      </c>
      <c r="V787" s="2">
        <f>salessheet[[#This Row],[Sales]]-salessheet[[#This Row],[Purchasing Cost]]</f>
        <v>5</v>
      </c>
    </row>
    <row r="788" spans="1:22" x14ac:dyDescent="0.35">
      <c r="A788">
        <v>787</v>
      </c>
      <c r="B788" t="s">
        <v>2471</v>
      </c>
      <c r="C788" s="1">
        <v>43176</v>
      </c>
      <c r="D788" s="1">
        <v>43180</v>
      </c>
      <c r="E788" t="str">
        <f>TEXT(salessheet[[#This Row],[Order Date]],"MMMM")</f>
        <v>March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t="s">
        <v>2473</v>
      </c>
      <c r="P788" t="s">
        <v>42</v>
      </c>
      <c r="Q788" t="str">
        <f>TRIM(salessheet[[#This Row],[Category]])</f>
        <v>Office Supplies</v>
      </c>
      <c r="R788" t="s">
        <v>71</v>
      </c>
      <c r="S788" t="s">
        <v>2474</v>
      </c>
      <c r="T788" s="2">
        <f>salessheet[[#This Row],[Sales]]-5</f>
        <v>12.456</v>
      </c>
      <c r="U788" s="2">
        <v>17.456</v>
      </c>
      <c r="V788" s="2">
        <f>salessheet[[#This Row],[Sales]]-salessheet[[#This Row],[Purchasing Cost]]</f>
        <v>5</v>
      </c>
    </row>
    <row r="789" spans="1:22" x14ac:dyDescent="0.35">
      <c r="A789">
        <v>788</v>
      </c>
      <c r="B789" t="s">
        <v>2475</v>
      </c>
      <c r="C789" s="1">
        <v>42716</v>
      </c>
      <c r="D789" s="1">
        <v>42720</v>
      </c>
      <c r="E789" t="str">
        <f>TEXT(salessheet[[#This Row],[Order Date]],"MMMM")</f>
        <v>December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t="s">
        <v>2478</v>
      </c>
      <c r="P789" t="s">
        <v>28</v>
      </c>
      <c r="Q789" t="str">
        <f>TRIM(salessheet[[#This Row],[Category]])</f>
        <v>Furniture</v>
      </c>
      <c r="R789" t="s">
        <v>32</v>
      </c>
      <c r="S789" t="s">
        <v>2479</v>
      </c>
      <c r="T789" s="2">
        <f>salessheet[[#This Row],[Sales]]-5</f>
        <v>343.928</v>
      </c>
      <c r="U789" s="2">
        <v>348.928</v>
      </c>
      <c r="V789" s="2">
        <f>salessheet[[#This Row],[Sales]]-salessheet[[#This Row],[Purchasing Cost]]</f>
        <v>5</v>
      </c>
    </row>
    <row r="790" spans="1:22" x14ac:dyDescent="0.35">
      <c r="A790">
        <v>789</v>
      </c>
      <c r="B790" t="s">
        <v>2480</v>
      </c>
      <c r="C790" s="1">
        <v>42547</v>
      </c>
      <c r="D790" s="1">
        <v>42551</v>
      </c>
      <c r="E790" t="str">
        <f>TEXT(salessheet[[#This Row],[Order Date]],"MMMM")</f>
        <v>June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t="s">
        <v>1495</v>
      </c>
      <c r="P790" t="s">
        <v>42</v>
      </c>
      <c r="Q790" t="str">
        <f>TRIM(salessheet[[#This Row],[Category]])</f>
        <v>Office Supplies</v>
      </c>
      <c r="R790" t="s">
        <v>71</v>
      </c>
      <c r="S790" t="s">
        <v>1496</v>
      </c>
      <c r="T790" s="2">
        <f>salessheet[[#This Row],[Sales]]-5</f>
        <v>138.96</v>
      </c>
      <c r="U790" s="2">
        <v>143.96</v>
      </c>
      <c r="V790" s="2">
        <f>salessheet[[#This Row],[Sales]]-salessheet[[#This Row],[Purchasing Cost]]</f>
        <v>5</v>
      </c>
    </row>
    <row r="791" spans="1:22" x14ac:dyDescent="0.35">
      <c r="A791">
        <v>790</v>
      </c>
      <c r="B791" t="s">
        <v>2480</v>
      </c>
      <c r="C791" s="1">
        <v>42547</v>
      </c>
      <c r="D791" s="1">
        <v>42551</v>
      </c>
      <c r="E791" t="str">
        <f>TEXT(salessheet[[#This Row],[Order Date]],"MMMM")</f>
        <v>June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t="s">
        <v>1636</v>
      </c>
      <c r="P791" t="s">
        <v>42</v>
      </c>
      <c r="Q791" t="str">
        <f>TRIM(salessheet[[#This Row],[Category]])</f>
        <v>Office Supplies</v>
      </c>
      <c r="R791" t="s">
        <v>55</v>
      </c>
      <c r="S791" t="s">
        <v>1637</v>
      </c>
      <c r="T791" s="2">
        <f>salessheet[[#This Row],[Sales]]-5</f>
        <v>10.42</v>
      </c>
      <c r="U791" s="2">
        <v>15.42</v>
      </c>
      <c r="V791" s="2">
        <f>salessheet[[#This Row],[Sales]]-salessheet[[#This Row],[Purchasing Cost]]</f>
        <v>5</v>
      </c>
    </row>
    <row r="792" spans="1:22" x14ac:dyDescent="0.35">
      <c r="A792">
        <v>791</v>
      </c>
      <c r="B792" t="s">
        <v>2480</v>
      </c>
      <c r="C792" s="1">
        <v>42547</v>
      </c>
      <c r="D792" s="1">
        <v>42551</v>
      </c>
      <c r="E792" t="str">
        <f>TEXT(salessheet[[#This Row],[Order Date]],"MMMM")</f>
        <v>June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t="s">
        <v>2481</v>
      </c>
      <c r="P792" t="s">
        <v>42</v>
      </c>
      <c r="Q792" t="str">
        <f>TRIM(salessheet[[#This Row],[Category]])</f>
        <v>Office Supplies</v>
      </c>
      <c r="R792" t="s">
        <v>71</v>
      </c>
      <c r="S792" t="s">
        <v>2482</v>
      </c>
      <c r="T792" s="2">
        <f>salessheet[[#This Row],[Sales]]-5</f>
        <v>38.04</v>
      </c>
      <c r="U792" s="2">
        <v>43.04</v>
      </c>
      <c r="V792" s="2">
        <f>salessheet[[#This Row],[Sales]]-salessheet[[#This Row],[Purchasing Cost]]</f>
        <v>5</v>
      </c>
    </row>
    <row r="793" spans="1:22" x14ac:dyDescent="0.35">
      <c r="A793">
        <v>792</v>
      </c>
      <c r="B793" t="s">
        <v>2480</v>
      </c>
      <c r="C793" s="1">
        <v>42547</v>
      </c>
      <c r="D793" s="1">
        <v>42551</v>
      </c>
      <c r="E793" t="str">
        <f>TEXT(salessheet[[#This Row],[Order Date]],"MMMM")</f>
        <v>June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t="s">
        <v>2483</v>
      </c>
      <c r="P793" t="s">
        <v>28</v>
      </c>
      <c r="Q793" t="str">
        <f>TRIM(salessheet[[#This Row],[Category]])</f>
        <v>Furniture</v>
      </c>
      <c r="R793" t="s">
        <v>32</v>
      </c>
      <c r="S793" t="s">
        <v>2484</v>
      </c>
      <c r="T793" s="2">
        <f>salessheet[[#This Row],[Sales]]-5</f>
        <v>327.94</v>
      </c>
      <c r="U793" s="2">
        <v>332.94</v>
      </c>
      <c r="V793" s="2">
        <f>salessheet[[#This Row],[Sales]]-salessheet[[#This Row],[Purchasing Cost]]</f>
        <v>5</v>
      </c>
    </row>
    <row r="794" spans="1:22" x14ac:dyDescent="0.35">
      <c r="A794">
        <v>793</v>
      </c>
      <c r="B794" t="s">
        <v>2485</v>
      </c>
      <c r="C794" s="1">
        <v>42875</v>
      </c>
      <c r="D794" s="1">
        <v>42875</v>
      </c>
      <c r="E794" t="str">
        <f>TEXT(salessheet[[#This Row],[Order Date]],"MMMM")</f>
        <v>May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t="s">
        <v>2489</v>
      </c>
      <c r="P794" t="s">
        <v>67</v>
      </c>
      <c r="Q794" t="str">
        <f>TRIM(salessheet[[#This Row],[Category]])</f>
        <v>Technology</v>
      </c>
      <c r="R794" t="s">
        <v>68</v>
      </c>
      <c r="S794" t="s">
        <v>2490</v>
      </c>
      <c r="T794" s="2">
        <f>salessheet[[#This Row],[Sales]]-5</f>
        <v>1358.96</v>
      </c>
      <c r="U794" s="2">
        <v>1363.96</v>
      </c>
      <c r="V794" s="2">
        <f>salessheet[[#This Row],[Sales]]-salessheet[[#This Row],[Purchasing Cost]]</f>
        <v>5</v>
      </c>
    </row>
    <row r="795" spans="1:22" x14ac:dyDescent="0.35">
      <c r="A795">
        <v>794</v>
      </c>
      <c r="B795" t="s">
        <v>2491</v>
      </c>
      <c r="C795" s="1">
        <v>42267</v>
      </c>
      <c r="D795" s="1">
        <v>42273</v>
      </c>
      <c r="E795" t="str">
        <f>TEXT(salessheet[[#This Row],[Order Date]],"MMMM")</f>
        <v>September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t="s">
        <v>2494</v>
      </c>
      <c r="P795" t="s">
        <v>42</v>
      </c>
      <c r="Q795" t="str">
        <f>TRIM(salessheet[[#This Row],[Category]])</f>
        <v>Office Supplies</v>
      </c>
      <c r="R795" t="s">
        <v>43</v>
      </c>
      <c r="S795" t="s">
        <v>2495</v>
      </c>
      <c r="T795" s="2">
        <f>salessheet[[#This Row],[Sales]]-5</f>
        <v>4.9600000000000009</v>
      </c>
      <c r="U795" s="2">
        <v>9.9600000000000009</v>
      </c>
      <c r="V795" s="2">
        <f>salessheet[[#This Row],[Sales]]-salessheet[[#This Row],[Purchasing Cost]]</f>
        <v>5</v>
      </c>
    </row>
    <row r="796" spans="1:22" x14ac:dyDescent="0.35">
      <c r="A796">
        <v>795</v>
      </c>
      <c r="B796" t="s">
        <v>2491</v>
      </c>
      <c r="C796" s="1">
        <v>42267</v>
      </c>
      <c r="D796" s="1">
        <v>42273</v>
      </c>
      <c r="E796" t="str">
        <f>TEXT(salessheet[[#This Row],[Order Date]],"MMMM")</f>
        <v>September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t="s">
        <v>1435</v>
      </c>
      <c r="P796" t="s">
        <v>42</v>
      </c>
      <c r="Q796" t="str">
        <f>TRIM(salessheet[[#This Row],[Category]])</f>
        <v>Office Supplies</v>
      </c>
      <c r="R796" t="s">
        <v>86</v>
      </c>
      <c r="S796" t="s">
        <v>1436</v>
      </c>
      <c r="T796" s="2">
        <f>salessheet[[#This Row],[Sales]]-5</f>
        <v>16.72</v>
      </c>
      <c r="U796" s="2">
        <v>21.72</v>
      </c>
      <c r="V796" s="2">
        <f>salessheet[[#This Row],[Sales]]-salessheet[[#This Row],[Purchasing Cost]]</f>
        <v>5</v>
      </c>
    </row>
    <row r="797" spans="1:22" x14ac:dyDescent="0.35">
      <c r="A797">
        <v>796</v>
      </c>
      <c r="B797" t="s">
        <v>2496</v>
      </c>
      <c r="C797" s="1">
        <v>43364</v>
      </c>
      <c r="D797" s="1">
        <v>43369</v>
      </c>
      <c r="E797" t="str">
        <f>TEXT(salessheet[[#This Row],[Order Date]],"MMMM")</f>
        <v>September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t="s">
        <v>2392</v>
      </c>
      <c r="P797" t="s">
        <v>42</v>
      </c>
      <c r="Q797" t="str">
        <f>TRIM(salessheet[[#This Row],[Category]])</f>
        <v>Office Supplies</v>
      </c>
      <c r="R797" t="s">
        <v>71</v>
      </c>
      <c r="S797" t="s">
        <v>2393</v>
      </c>
      <c r="T797" s="2">
        <f>salessheet[[#This Row],[Sales]]-5</f>
        <v>15.16</v>
      </c>
      <c r="U797" s="2">
        <v>20.16</v>
      </c>
      <c r="V797" s="2">
        <f>salessheet[[#This Row],[Sales]]-salessheet[[#This Row],[Purchasing Cost]]</f>
        <v>5</v>
      </c>
    </row>
    <row r="798" spans="1:22" x14ac:dyDescent="0.35">
      <c r="A798">
        <v>797</v>
      </c>
      <c r="B798" t="s">
        <v>2499</v>
      </c>
      <c r="C798" s="1">
        <v>42728</v>
      </c>
      <c r="D798" s="1">
        <v>42730</v>
      </c>
      <c r="E798" t="str">
        <f>TEXT(salessheet[[#This Row],[Order Date]],"MMMM")</f>
        <v>December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t="s">
        <v>2500</v>
      </c>
      <c r="P798" t="s">
        <v>42</v>
      </c>
      <c r="Q798" t="str">
        <f>TRIM(salessheet[[#This Row],[Category]])</f>
        <v>Office Supplies</v>
      </c>
      <c r="R798" t="s">
        <v>86</v>
      </c>
      <c r="S798" t="s">
        <v>2501</v>
      </c>
      <c r="T798" s="2">
        <f>salessheet[[#This Row],[Sales]]-5</f>
        <v>127.78999999999999</v>
      </c>
      <c r="U798" s="2">
        <v>132.79</v>
      </c>
      <c r="V798" s="2">
        <f>salessheet[[#This Row],[Sales]]-salessheet[[#This Row],[Purchasing Cost]]</f>
        <v>5</v>
      </c>
    </row>
    <row r="799" spans="1:22" x14ac:dyDescent="0.35">
      <c r="A799">
        <v>798</v>
      </c>
      <c r="B799" t="s">
        <v>2499</v>
      </c>
      <c r="C799" s="1">
        <v>42728</v>
      </c>
      <c r="D799" s="1">
        <v>42730</v>
      </c>
      <c r="E799" t="str">
        <f>TEXT(salessheet[[#This Row],[Order Date]],"MMMM")</f>
        <v>December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t="s">
        <v>85</v>
      </c>
      <c r="P799" t="s">
        <v>42</v>
      </c>
      <c r="Q799" t="str">
        <f>TRIM(salessheet[[#This Row],[Category]])</f>
        <v>Office Supplies</v>
      </c>
      <c r="R799" t="s">
        <v>86</v>
      </c>
      <c r="S799" t="s">
        <v>87</v>
      </c>
      <c r="T799" s="2">
        <f>salessheet[[#This Row],[Sales]]-5</f>
        <v>7.9600000000000009</v>
      </c>
      <c r="U799" s="2">
        <v>12.96</v>
      </c>
      <c r="V799" s="2">
        <f>salessheet[[#This Row],[Sales]]-salessheet[[#This Row],[Purchasing Cost]]</f>
        <v>5</v>
      </c>
    </row>
    <row r="800" spans="1:22" x14ac:dyDescent="0.35">
      <c r="A800">
        <v>799</v>
      </c>
      <c r="B800" t="s">
        <v>2499</v>
      </c>
      <c r="C800" s="1">
        <v>42728</v>
      </c>
      <c r="D800" s="1">
        <v>42730</v>
      </c>
      <c r="E800" t="str">
        <f>TEXT(salessheet[[#This Row],[Order Date]],"MMMM")</f>
        <v>December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t="s">
        <v>2502</v>
      </c>
      <c r="P800" t="s">
        <v>42</v>
      </c>
      <c r="Q800" t="str">
        <f>TRIM(salessheet[[#This Row],[Category]])</f>
        <v>Office Supplies</v>
      </c>
      <c r="R800" t="s">
        <v>43</v>
      </c>
      <c r="S800" t="s">
        <v>2503</v>
      </c>
      <c r="T800" s="2">
        <f>salessheet[[#This Row],[Sales]]-5</f>
        <v>16.559999999999999</v>
      </c>
      <c r="U800" s="2">
        <v>21.56</v>
      </c>
      <c r="V800" s="2">
        <f>salessheet[[#This Row],[Sales]]-salessheet[[#This Row],[Purchasing Cost]]</f>
        <v>5</v>
      </c>
    </row>
    <row r="801" spans="1:22" x14ac:dyDescent="0.35">
      <c r="A801">
        <v>800</v>
      </c>
      <c r="B801" t="s">
        <v>2504</v>
      </c>
      <c r="C801" s="1">
        <v>42701</v>
      </c>
      <c r="D801" s="1">
        <v>42707</v>
      </c>
      <c r="E801" t="str">
        <f>TEXT(salessheet[[#This Row],[Order Date]],"MMMM")</f>
        <v>November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t="s">
        <v>1840</v>
      </c>
      <c r="P801" t="s">
        <v>28</v>
      </c>
      <c r="Q801" t="str">
        <f>TRIM(salessheet[[#This Row],[Category]])</f>
        <v>Furniture</v>
      </c>
      <c r="R801" t="s">
        <v>32</v>
      </c>
      <c r="S801" t="s">
        <v>1841</v>
      </c>
      <c r="T801" s="2">
        <f>salessheet[[#This Row],[Sales]]-5</f>
        <v>278.92</v>
      </c>
      <c r="U801" s="2">
        <v>283.92</v>
      </c>
      <c r="V801" s="2">
        <f>salessheet[[#This Row],[Sales]]-salessheet[[#This Row],[Purchasing Cost]]</f>
        <v>5</v>
      </c>
    </row>
    <row r="802" spans="1:22" x14ac:dyDescent="0.35">
      <c r="A802">
        <v>801</v>
      </c>
      <c r="B802" t="s">
        <v>2508</v>
      </c>
      <c r="C802" s="1">
        <v>43151</v>
      </c>
      <c r="D802" s="1">
        <v>43154</v>
      </c>
      <c r="E802" t="str">
        <f>TEXT(salessheet[[#This Row],[Order Date]],"MMMM")</f>
        <v>February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t="s">
        <v>2511</v>
      </c>
      <c r="P802" t="s">
        <v>28</v>
      </c>
      <c r="Q802" t="str">
        <f>TRIM(salessheet[[#This Row],[Category]])</f>
        <v>Furniture</v>
      </c>
      <c r="R802" t="s">
        <v>61</v>
      </c>
      <c r="S802" t="s">
        <v>2512</v>
      </c>
      <c r="T802" s="2">
        <f>salessheet[[#This Row],[Sales]]-5</f>
        <v>17.23</v>
      </c>
      <c r="U802" s="2">
        <v>22.23</v>
      </c>
      <c r="V802" s="2">
        <f>salessheet[[#This Row],[Sales]]-salessheet[[#This Row],[Purchasing Cost]]</f>
        <v>5</v>
      </c>
    </row>
    <row r="803" spans="1:22" x14ac:dyDescent="0.35">
      <c r="A803">
        <v>802</v>
      </c>
      <c r="B803" t="s">
        <v>2508</v>
      </c>
      <c r="C803" s="1">
        <v>43151</v>
      </c>
      <c r="D803" s="1">
        <v>43154</v>
      </c>
      <c r="E803" t="str">
        <f>TEXT(salessheet[[#This Row],[Order Date]],"MMMM")</f>
        <v>February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t="s">
        <v>961</v>
      </c>
      <c r="P803" t="s">
        <v>67</v>
      </c>
      <c r="Q803" t="str">
        <f>TRIM(salessheet[[#This Row],[Category]])</f>
        <v>Technology</v>
      </c>
      <c r="R803" t="s">
        <v>68</v>
      </c>
      <c r="S803" t="s">
        <v>962</v>
      </c>
      <c r="T803" s="2">
        <f>salessheet[[#This Row],[Sales]]-5</f>
        <v>210.96799999999999</v>
      </c>
      <c r="U803" s="2">
        <v>215.96799999999999</v>
      </c>
      <c r="V803" s="2">
        <f>salessheet[[#This Row],[Sales]]-salessheet[[#This Row],[Purchasing Cost]]</f>
        <v>5</v>
      </c>
    </row>
    <row r="804" spans="1:22" x14ac:dyDescent="0.35">
      <c r="A804">
        <v>803</v>
      </c>
      <c r="B804" t="s">
        <v>2513</v>
      </c>
      <c r="C804" s="1">
        <v>42965</v>
      </c>
      <c r="D804" s="1">
        <v>42970</v>
      </c>
      <c r="E804" t="str">
        <f>TEXT(salessheet[[#This Row],[Order Date]],"MMMM")</f>
        <v>August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t="s">
        <v>2514</v>
      </c>
      <c r="P804" t="s">
        <v>42</v>
      </c>
      <c r="Q804" t="str">
        <f>TRIM(salessheet[[#This Row],[Category]])</f>
        <v>Office Supplies</v>
      </c>
      <c r="R804" t="s">
        <v>74</v>
      </c>
      <c r="S804" t="s">
        <v>2515</v>
      </c>
      <c r="T804" s="2">
        <f>salessheet[[#This Row],[Sales]]-5</f>
        <v>350.32</v>
      </c>
      <c r="U804" s="2">
        <v>355.32</v>
      </c>
      <c r="V804" s="2">
        <f>salessheet[[#This Row],[Sales]]-salessheet[[#This Row],[Purchasing Cost]]</f>
        <v>5</v>
      </c>
    </row>
    <row r="805" spans="1:22" x14ac:dyDescent="0.35">
      <c r="A805">
        <v>804</v>
      </c>
      <c r="B805" t="s">
        <v>2516</v>
      </c>
      <c r="C805" s="1">
        <v>43072</v>
      </c>
      <c r="D805" s="1">
        <v>42811</v>
      </c>
      <c r="E805" t="str">
        <f>TEXT(salessheet[[#This Row],[Order Date]],"MMMM")</f>
        <v>December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t="s">
        <v>2519</v>
      </c>
      <c r="P805" t="s">
        <v>42</v>
      </c>
      <c r="Q805" t="str">
        <f>TRIM(salessheet[[#This Row],[Category]])</f>
        <v>Office Supplies</v>
      </c>
      <c r="R805" t="s">
        <v>86</v>
      </c>
      <c r="S805" t="s">
        <v>2520</v>
      </c>
      <c r="T805" s="2">
        <f>salessheet[[#This Row],[Sales]]-5</f>
        <v>7.9600000000000009</v>
      </c>
      <c r="U805" s="2">
        <v>12.96</v>
      </c>
      <c r="V805" s="2">
        <f>salessheet[[#This Row],[Sales]]-salessheet[[#This Row],[Purchasing Cost]]</f>
        <v>5</v>
      </c>
    </row>
    <row r="806" spans="1:22" x14ac:dyDescent="0.35">
      <c r="A806">
        <v>805</v>
      </c>
      <c r="B806" t="s">
        <v>2521</v>
      </c>
      <c r="C806" s="1">
        <v>43212</v>
      </c>
      <c r="D806" s="1">
        <v>43214</v>
      </c>
      <c r="E806" t="str">
        <f>TEXT(salessheet[[#This Row],[Order Date]],"MMMM")</f>
        <v>April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t="s">
        <v>2524</v>
      </c>
      <c r="P806" t="s">
        <v>28</v>
      </c>
      <c r="Q806" t="str">
        <f>TRIM(salessheet[[#This Row],[Category]])</f>
        <v>Furniture</v>
      </c>
      <c r="R806" t="s">
        <v>61</v>
      </c>
      <c r="S806" t="s">
        <v>2525</v>
      </c>
      <c r="T806" s="2">
        <f>salessheet[[#This Row],[Sales]]-5</f>
        <v>13.280000000000001</v>
      </c>
      <c r="U806" s="2">
        <v>18.28</v>
      </c>
      <c r="V806" s="2">
        <f>salessheet[[#This Row],[Sales]]-salessheet[[#This Row],[Purchasing Cost]]</f>
        <v>5</v>
      </c>
    </row>
    <row r="807" spans="1:22" x14ac:dyDescent="0.35">
      <c r="A807">
        <v>806</v>
      </c>
      <c r="B807" t="s">
        <v>2526</v>
      </c>
      <c r="C807" s="1">
        <v>42015</v>
      </c>
      <c r="D807" s="1">
        <v>42315</v>
      </c>
      <c r="E807" t="str">
        <f>TEXT(salessheet[[#This Row],[Order Date]],"MMMM")</f>
        <v>January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t="s">
        <v>2527</v>
      </c>
      <c r="P807" t="s">
        <v>42</v>
      </c>
      <c r="Q807" t="str">
        <f>TRIM(salessheet[[#This Row],[Category]])</f>
        <v>Office Supplies</v>
      </c>
      <c r="R807" t="s">
        <v>64</v>
      </c>
      <c r="S807" t="s">
        <v>2528</v>
      </c>
      <c r="T807" s="2">
        <f>salessheet[[#This Row],[Sales]]-5</f>
        <v>38.176000000000002</v>
      </c>
      <c r="U807" s="2">
        <v>43.176000000000002</v>
      </c>
      <c r="V807" s="2">
        <f>salessheet[[#This Row],[Sales]]-salessheet[[#This Row],[Purchasing Cost]]</f>
        <v>5</v>
      </c>
    </row>
    <row r="808" spans="1:22" x14ac:dyDescent="0.35">
      <c r="A808">
        <v>807</v>
      </c>
      <c r="B808" t="s">
        <v>2526</v>
      </c>
      <c r="C808" s="1">
        <v>42015</v>
      </c>
      <c r="D808" s="1">
        <v>42315</v>
      </c>
      <c r="E808" t="str">
        <f>TEXT(salessheet[[#This Row],[Order Date]],"MMMM")</f>
        <v>January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t="s">
        <v>2529</v>
      </c>
      <c r="P808" t="s">
        <v>67</v>
      </c>
      <c r="Q808" t="str">
        <f>TRIM(salessheet[[#This Row],[Category]])</f>
        <v>Technology</v>
      </c>
      <c r="R808" t="s">
        <v>68</v>
      </c>
      <c r="S808" t="s">
        <v>2530</v>
      </c>
      <c r="T808" s="2">
        <f>salessheet[[#This Row],[Sales]]-5</f>
        <v>1978.9680000000001</v>
      </c>
      <c r="U808" s="2">
        <v>1983.9680000000001</v>
      </c>
      <c r="V808" s="2">
        <f>salessheet[[#This Row],[Sales]]-salessheet[[#This Row],[Purchasing Cost]]</f>
        <v>5</v>
      </c>
    </row>
    <row r="809" spans="1:22" x14ac:dyDescent="0.35">
      <c r="A809">
        <v>808</v>
      </c>
      <c r="B809" t="s">
        <v>2531</v>
      </c>
      <c r="C809" s="1">
        <v>42431</v>
      </c>
      <c r="D809" s="1">
        <v>42405</v>
      </c>
      <c r="E809" t="str">
        <f>TEXT(salessheet[[#This Row],[Order Date]],"MMMM")</f>
        <v>March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t="s">
        <v>1493</v>
      </c>
      <c r="P809" t="s">
        <v>28</v>
      </c>
      <c r="Q809" t="str">
        <f>TRIM(salessheet[[#This Row],[Category]])</f>
        <v>Furniture</v>
      </c>
      <c r="R809" t="s">
        <v>61</v>
      </c>
      <c r="S809" t="s">
        <v>1494</v>
      </c>
      <c r="T809" s="2">
        <f>salessheet[[#This Row],[Sales]]-5</f>
        <v>23.4</v>
      </c>
      <c r="U809" s="2">
        <v>28.4</v>
      </c>
      <c r="V809" s="2">
        <f>salessheet[[#This Row],[Sales]]-salessheet[[#This Row],[Purchasing Cost]]</f>
        <v>5</v>
      </c>
    </row>
    <row r="810" spans="1:22" x14ac:dyDescent="0.35">
      <c r="A810">
        <v>809</v>
      </c>
      <c r="B810" t="s">
        <v>2531</v>
      </c>
      <c r="C810" s="1">
        <v>42431</v>
      </c>
      <c r="D810" s="1">
        <v>42405</v>
      </c>
      <c r="E810" t="str">
        <f>TEXT(salessheet[[#This Row],[Order Date]],"MMMM")</f>
        <v>March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t="s">
        <v>2533</v>
      </c>
      <c r="P810" t="s">
        <v>67</v>
      </c>
      <c r="Q810" t="str">
        <f>TRIM(salessheet[[#This Row],[Category]])</f>
        <v>Technology</v>
      </c>
      <c r="R810" t="s">
        <v>157</v>
      </c>
      <c r="S810" t="s">
        <v>2534</v>
      </c>
      <c r="T810" s="2">
        <f>salessheet[[#This Row],[Sales]]-5</f>
        <v>144.97</v>
      </c>
      <c r="U810" s="2">
        <v>149.97</v>
      </c>
      <c r="V810" s="2">
        <f>salessheet[[#This Row],[Sales]]-salessheet[[#This Row],[Purchasing Cost]]</f>
        <v>5</v>
      </c>
    </row>
    <row r="811" spans="1:22" x14ac:dyDescent="0.35">
      <c r="A811">
        <v>810</v>
      </c>
      <c r="B811" t="s">
        <v>2535</v>
      </c>
      <c r="C811" s="1">
        <v>42290</v>
      </c>
      <c r="D811" s="1">
        <v>42292</v>
      </c>
      <c r="E811" t="str">
        <f>TEXT(salessheet[[#This Row],[Order Date]],"MMMM")</f>
        <v>October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t="s">
        <v>2537</v>
      </c>
      <c r="P811" t="s">
        <v>42</v>
      </c>
      <c r="Q811" t="str">
        <f>TRIM(salessheet[[#This Row],[Category]])</f>
        <v>Office Supplies</v>
      </c>
      <c r="R811" t="s">
        <v>64</v>
      </c>
      <c r="S811" t="s">
        <v>2538</v>
      </c>
      <c r="T811" s="2">
        <f>salessheet[[#This Row],[Sales]]-5</f>
        <v>6.52</v>
      </c>
      <c r="U811" s="2">
        <v>11.52</v>
      </c>
      <c r="V811" s="2">
        <f>salessheet[[#This Row],[Sales]]-salessheet[[#This Row],[Purchasing Cost]]</f>
        <v>5</v>
      </c>
    </row>
    <row r="812" spans="1:22" x14ac:dyDescent="0.35">
      <c r="A812">
        <v>811</v>
      </c>
      <c r="B812" t="s">
        <v>2535</v>
      </c>
      <c r="C812" s="1">
        <v>42290</v>
      </c>
      <c r="D812" s="1">
        <v>42292</v>
      </c>
      <c r="E812" t="str">
        <f>TEXT(salessheet[[#This Row],[Order Date]],"MMMM")</f>
        <v>October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t="s">
        <v>1050</v>
      </c>
      <c r="P812" t="s">
        <v>28</v>
      </c>
      <c r="Q812" t="str">
        <f>TRIM(salessheet[[#This Row],[Category]])</f>
        <v>Furniture</v>
      </c>
      <c r="R812" t="s">
        <v>52</v>
      </c>
      <c r="S812" t="s">
        <v>1051</v>
      </c>
      <c r="T812" s="2">
        <f>salessheet[[#This Row],[Sales]]-5</f>
        <v>1293.55</v>
      </c>
      <c r="U812" s="2">
        <v>1298.55</v>
      </c>
      <c r="V812" s="2">
        <f>salessheet[[#This Row],[Sales]]-salessheet[[#This Row],[Purchasing Cost]]</f>
        <v>5</v>
      </c>
    </row>
    <row r="813" spans="1:22" x14ac:dyDescent="0.35">
      <c r="A813">
        <v>812</v>
      </c>
      <c r="B813" t="s">
        <v>2535</v>
      </c>
      <c r="C813" s="1">
        <v>42290</v>
      </c>
      <c r="D813" s="1">
        <v>42292</v>
      </c>
      <c r="E813" t="str">
        <f>TEXT(salessheet[[#This Row],[Order Date]],"MMMM")</f>
        <v>October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t="s">
        <v>2539</v>
      </c>
      <c r="P813" t="s">
        <v>42</v>
      </c>
      <c r="Q813" t="str">
        <f>TRIM(salessheet[[#This Row],[Category]])</f>
        <v>Office Supplies</v>
      </c>
      <c r="R813" t="s">
        <v>74</v>
      </c>
      <c r="S813" t="s">
        <v>2540</v>
      </c>
      <c r="T813" s="2">
        <f>salessheet[[#This Row],[Sales]]-5</f>
        <v>208.92</v>
      </c>
      <c r="U813" s="2">
        <v>213.92</v>
      </c>
      <c r="V813" s="2">
        <f>salessheet[[#This Row],[Sales]]-salessheet[[#This Row],[Purchasing Cost]]</f>
        <v>5</v>
      </c>
    </row>
    <row r="814" spans="1:22" x14ac:dyDescent="0.35">
      <c r="A814">
        <v>813</v>
      </c>
      <c r="B814" t="s">
        <v>2535</v>
      </c>
      <c r="C814" s="1">
        <v>42290</v>
      </c>
      <c r="D814" s="1">
        <v>42292</v>
      </c>
      <c r="E814" t="str">
        <f>TEXT(salessheet[[#This Row],[Order Date]],"MMMM")</f>
        <v>October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t="s">
        <v>2150</v>
      </c>
      <c r="P814" t="s">
        <v>67</v>
      </c>
      <c r="Q814" t="str">
        <f>TRIM(salessheet[[#This Row],[Category]])</f>
        <v>Technology</v>
      </c>
      <c r="R814" t="s">
        <v>157</v>
      </c>
      <c r="S814" t="s">
        <v>2151</v>
      </c>
      <c r="T814" s="2">
        <f>salessheet[[#This Row],[Sales]]-5</f>
        <v>20.78</v>
      </c>
      <c r="U814" s="2">
        <v>25.78</v>
      </c>
      <c r="V814" s="2">
        <f>salessheet[[#This Row],[Sales]]-salessheet[[#This Row],[Purchasing Cost]]</f>
        <v>5</v>
      </c>
    </row>
    <row r="815" spans="1:22" x14ac:dyDescent="0.35">
      <c r="A815">
        <v>814</v>
      </c>
      <c r="B815" t="s">
        <v>2541</v>
      </c>
      <c r="C815" s="1">
        <v>43234</v>
      </c>
      <c r="D815" s="1">
        <v>43234</v>
      </c>
      <c r="E815" t="str">
        <f>TEXT(salessheet[[#This Row],[Order Date]],"MMMM")</f>
        <v>May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t="s">
        <v>2524</v>
      </c>
      <c r="P815" t="s">
        <v>28</v>
      </c>
      <c r="Q815" t="str">
        <f>TRIM(salessheet[[#This Row],[Category]])</f>
        <v>Furniture</v>
      </c>
      <c r="R815" t="s">
        <v>61</v>
      </c>
      <c r="S815" t="s">
        <v>2525</v>
      </c>
      <c r="T815" s="2">
        <f>salessheet[[#This Row],[Sales]]-5</f>
        <v>13.280000000000001</v>
      </c>
      <c r="U815" s="2">
        <v>18.28</v>
      </c>
      <c r="V815" s="2">
        <f>salessheet[[#This Row],[Sales]]-salessheet[[#This Row],[Purchasing Cost]]</f>
        <v>5</v>
      </c>
    </row>
    <row r="816" spans="1:22" x14ac:dyDescent="0.35">
      <c r="A816">
        <v>815</v>
      </c>
      <c r="B816" t="s">
        <v>2541</v>
      </c>
      <c r="C816" s="1">
        <v>43234</v>
      </c>
      <c r="D816" s="1">
        <v>43234</v>
      </c>
      <c r="E816" t="str">
        <f>TEXT(salessheet[[#This Row],[Order Date]],"MMMM")</f>
        <v>May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t="s">
        <v>2545</v>
      </c>
      <c r="P816" t="s">
        <v>67</v>
      </c>
      <c r="Q816" t="str">
        <f>TRIM(salessheet[[#This Row],[Category]])</f>
        <v>Technology</v>
      </c>
      <c r="R816" t="s">
        <v>157</v>
      </c>
      <c r="S816" t="s">
        <v>2546</v>
      </c>
      <c r="T816" s="2">
        <f>salessheet[[#This Row],[Sales]]-5</f>
        <v>1394.93</v>
      </c>
      <c r="U816" s="2">
        <v>1399.93</v>
      </c>
      <c r="V816" s="2">
        <f>salessheet[[#This Row],[Sales]]-salessheet[[#This Row],[Purchasing Cost]]</f>
        <v>5</v>
      </c>
    </row>
    <row r="817" spans="1:22" x14ac:dyDescent="0.35">
      <c r="A817">
        <v>816</v>
      </c>
      <c r="B817" t="s">
        <v>2547</v>
      </c>
      <c r="C817" s="1">
        <v>42449</v>
      </c>
      <c r="D817" s="1">
        <v>42452</v>
      </c>
      <c r="E817" t="str">
        <f>TEXT(salessheet[[#This Row],[Order Date]],"MMMM")</f>
        <v>March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t="s">
        <v>766</v>
      </c>
      <c r="P817" t="s">
        <v>42</v>
      </c>
      <c r="Q817" t="str">
        <f>TRIM(salessheet[[#This Row],[Category]])</f>
        <v>Office Supplies</v>
      </c>
      <c r="R817" t="s">
        <v>86</v>
      </c>
      <c r="S817" t="s">
        <v>767</v>
      </c>
      <c r="T817" s="2">
        <f>salessheet[[#This Row],[Sales]]-5</f>
        <v>46.84</v>
      </c>
      <c r="U817" s="2">
        <v>51.84</v>
      </c>
      <c r="V817" s="2">
        <f>salessheet[[#This Row],[Sales]]-salessheet[[#This Row],[Purchasing Cost]]</f>
        <v>5</v>
      </c>
    </row>
    <row r="818" spans="1:22" x14ac:dyDescent="0.35">
      <c r="A818">
        <v>817</v>
      </c>
      <c r="B818" t="s">
        <v>2551</v>
      </c>
      <c r="C818" s="1">
        <v>42993</v>
      </c>
      <c r="D818" s="1">
        <v>42997</v>
      </c>
      <c r="E818" t="str">
        <f>TEXT(salessheet[[#This Row],[Order Date]],"MMMM")</f>
        <v>September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t="s">
        <v>2552</v>
      </c>
      <c r="P818" t="s">
        <v>42</v>
      </c>
      <c r="Q818" t="str">
        <f>TRIM(salessheet[[#This Row],[Category]])</f>
        <v>Office Supplies</v>
      </c>
      <c r="R818" t="s">
        <v>86</v>
      </c>
      <c r="S818" t="s">
        <v>2553</v>
      </c>
      <c r="T818" s="2">
        <f>salessheet[[#This Row],[Sales]]-5</f>
        <v>0.34400000000000031</v>
      </c>
      <c r="U818" s="2">
        <v>5.3440000000000003</v>
      </c>
      <c r="V818" s="2">
        <f>salessheet[[#This Row],[Sales]]-salessheet[[#This Row],[Purchasing Cost]]</f>
        <v>5</v>
      </c>
    </row>
    <row r="819" spans="1:22" x14ac:dyDescent="0.35">
      <c r="A819">
        <v>818</v>
      </c>
      <c r="B819" t="s">
        <v>2554</v>
      </c>
      <c r="C819" s="1">
        <v>42183</v>
      </c>
      <c r="D819" s="1">
        <v>42187</v>
      </c>
      <c r="E819" t="str">
        <f>TEXT(salessheet[[#This Row],[Order Date]],"MMMM")</f>
        <v>June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t="s">
        <v>400</v>
      </c>
      <c r="P819" t="s">
        <v>42</v>
      </c>
      <c r="Q819" t="str">
        <f>TRIM(salessheet[[#This Row],[Category]])</f>
        <v>Office Supplies</v>
      </c>
      <c r="R819" t="s">
        <v>86</v>
      </c>
      <c r="S819" t="s">
        <v>401</v>
      </c>
      <c r="T819" s="2">
        <f>salessheet[[#This Row],[Sales]]-5</f>
        <v>36.472000000000001</v>
      </c>
      <c r="U819" s="2">
        <v>41.472000000000001</v>
      </c>
      <c r="V819" s="2">
        <f>salessheet[[#This Row],[Sales]]-salessheet[[#This Row],[Purchasing Cost]]</f>
        <v>5</v>
      </c>
    </row>
    <row r="820" spans="1:22" x14ac:dyDescent="0.35">
      <c r="A820">
        <v>819</v>
      </c>
      <c r="B820" t="s">
        <v>2554</v>
      </c>
      <c r="C820" s="1">
        <v>42183</v>
      </c>
      <c r="D820" s="1">
        <v>42187</v>
      </c>
      <c r="E820" t="str">
        <f>TEXT(salessheet[[#This Row],[Order Date]],"MMMM")</f>
        <v>June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t="s">
        <v>2555</v>
      </c>
      <c r="P820" t="s">
        <v>42</v>
      </c>
      <c r="Q820" t="str">
        <f>TRIM(salessheet[[#This Row],[Category]])</f>
        <v>Office Supplies</v>
      </c>
      <c r="R820" t="s">
        <v>71</v>
      </c>
      <c r="S820" t="s">
        <v>2556</v>
      </c>
      <c r="T820" s="2">
        <f>salessheet[[#This Row],[Sales]]-5</f>
        <v>-1.8319999999999999</v>
      </c>
      <c r="U820" s="2">
        <v>3.1680000000000001</v>
      </c>
      <c r="V820" s="2">
        <f>salessheet[[#This Row],[Sales]]-salessheet[[#This Row],[Purchasing Cost]]</f>
        <v>5</v>
      </c>
    </row>
    <row r="821" spans="1:22" x14ac:dyDescent="0.35">
      <c r="A821">
        <v>820</v>
      </c>
      <c r="B821" t="s">
        <v>2554</v>
      </c>
      <c r="C821" s="1">
        <v>42183</v>
      </c>
      <c r="D821" s="1">
        <v>42187</v>
      </c>
      <c r="E821" t="str">
        <f>TEXT(salessheet[[#This Row],[Order Date]],"MMMM")</f>
        <v>June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t="s">
        <v>2557</v>
      </c>
      <c r="P821" t="s">
        <v>28</v>
      </c>
      <c r="Q821" t="str">
        <f>TRIM(salessheet[[#This Row],[Category]])</f>
        <v>Furniture</v>
      </c>
      <c r="R821" t="s">
        <v>32</v>
      </c>
      <c r="S821" t="s">
        <v>2558</v>
      </c>
      <c r="T821" s="2">
        <f>salessheet[[#This Row],[Sales]]-5</f>
        <v>1223.4649999999999</v>
      </c>
      <c r="U821" s="2">
        <v>1228.4649999999999</v>
      </c>
      <c r="V821" s="2">
        <f>salessheet[[#This Row],[Sales]]-salessheet[[#This Row],[Purchasing Cost]]</f>
        <v>5</v>
      </c>
    </row>
    <row r="822" spans="1:22" x14ac:dyDescent="0.35">
      <c r="A822">
        <v>821</v>
      </c>
      <c r="B822" t="s">
        <v>2554</v>
      </c>
      <c r="C822" s="1">
        <v>42183</v>
      </c>
      <c r="D822" s="1">
        <v>42187</v>
      </c>
      <c r="E822" t="str">
        <f>TEXT(salessheet[[#This Row],[Order Date]],"MMMM")</f>
        <v>June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t="s">
        <v>2559</v>
      </c>
      <c r="P822" t="s">
        <v>42</v>
      </c>
      <c r="Q822" t="str">
        <f>TRIM(salessheet[[#This Row],[Category]])</f>
        <v>Office Supplies</v>
      </c>
      <c r="R822" t="s">
        <v>71</v>
      </c>
      <c r="S822" t="s">
        <v>2560</v>
      </c>
      <c r="T822" s="2">
        <f>salessheet[[#This Row],[Sales]]-5</f>
        <v>26.085999999999999</v>
      </c>
      <c r="U822" s="2">
        <v>31.085999999999999</v>
      </c>
      <c r="V822" s="2">
        <f>salessheet[[#This Row],[Sales]]-salessheet[[#This Row],[Purchasing Cost]]</f>
        <v>5</v>
      </c>
    </row>
    <row r="823" spans="1:22" x14ac:dyDescent="0.35">
      <c r="A823">
        <v>822</v>
      </c>
      <c r="B823" t="s">
        <v>2554</v>
      </c>
      <c r="C823" s="1">
        <v>42183</v>
      </c>
      <c r="D823" s="1">
        <v>42187</v>
      </c>
      <c r="E823" t="str">
        <f>TEXT(salessheet[[#This Row],[Order Date]],"MMMM")</f>
        <v>June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t="s">
        <v>2561</v>
      </c>
      <c r="P823" t="s">
        <v>42</v>
      </c>
      <c r="Q823" t="str">
        <f>TRIM(salessheet[[#This Row],[Category]])</f>
        <v>Office Supplies</v>
      </c>
      <c r="R823" t="s">
        <v>86</v>
      </c>
      <c r="S823" t="s">
        <v>2562</v>
      </c>
      <c r="T823" s="2">
        <f>salessheet[[#This Row],[Sales]]-5</f>
        <v>330.52</v>
      </c>
      <c r="U823" s="2">
        <v>335.52</v>
      </c>
      <c r="V823" s="2">
        <f>salessheet[[#This Row],[Sales]]-salessheet[[#This Row],[Purchasing Cost]]</f>
        <v>5</v>
      </c>
    </row>
    <row r="824" spans="1:22" x14ac:dyDescent="0.35">
      <c r="A824">
        <v>823</v>
      </c>
      <c r="B824" t="s">
        <v>2563</v>
      </c>
      <c r="C824" s="1">
        <v>43271</v>
      </c>
      <c r="D824" s="1">
        <v>43278</v>
      </c>
      <c r="E824" t="str">
        <f>TEXT(salessheet[[#This Row],[Order Date]],"MMMM")</f>
        <v>June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t="s">
        <v>2566</v>
      </c>
      <c r="P824" t="s">
        <v>67</v>
      </c>
      <c r="Q824" t="str">
        <f>TRIM(salessheet[[#This Row],[Category]])</f>
        <v>Technology</v>
      </c>
      <c r="R824" t="s">
        <v>157</v>
      </c>
      <c r="S824" t="s">
        <v>2567</v>
      </c>
      <c r="T824" s="2">
        <f>salessheet[[#This Row],[Sales]]-5</f>
        <v>234.97</v>
      </c>
      <c r="U824" s="2">
        <v>239.97</v>
      </c>
      <c r="V824" s="2">
        <f>salessheet[[#This Row],[Sales]]-salessheet[[#This Row],[Purchasing Cost]]</f>
        <v>5</v>
      </c>
    </row>
    <row r="825" spans="1:22" x14ac:dyDescent="0.35">
      <c r="A825">
        <v>824</v>
      </c>
      <c r="B825" t="s">
        <v>2563</v>
      </c>
      <c r="C825" s="1">
        <v>43271</v>
      </c>
      <c r="D825" s="1">
        <v>43278</v>
      </c>
      <c r="E825" t="str">
        <f>TEXT(salessheet[[#This Row],[Order Date]],"MMMM")</f>
        <v>June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t="s">
        <v>2366</v>
      </c>
      <c r="P825" t="s">
        <v>42</v>
      </c>
      <c r="Q825" t="str">
        <f>TRIM(salessheet[[#This Row],[Category]])</f>
        <v>Office Supplies</v>
      </c>
      <c r="R825" t="s">
        <v>43</v>
      </c>
      <c r="S825" t="s">
        <v>2367</v>
      </c>
      <c r="T825" s="2">
        <f>salessheet[[#This Row],[Sales]]-5</f>
        <v>4.82</v>
      </c>
      <c r="U825" s="2">
        <v>9.82</v>
      </c>
      <c r="V825" s="2">
        <f>salessheet[[#This Row],[Sales]]-salessheet[[#This Row],[Purchasing Cost]]</f>
        <v>5</v>
      </c>
    </row>
    <row r="826" spans="1:22" x14ac:dyDescent="0.35">
      <c r="A826">
        <v>825</v>
      </c>
      <c r="B826" t="s">
        <v>2568</v>
      </c>
      <c r="C826" s="1">
        <v>42252</v>
      </c>
      <c r="D826" s="1">
        <v>42139</v>
      </c>
      <c r="E826" t="str">
        <f>TEXT(salessheet[[#This Row],[Order Date]],"MMMM")</f>
        <v>September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t="s">
        <v>2571</v>
      </c>
      <c r="P826" t="s">
        <v>67</v>
      </c>
      <c r="Q826" t="str">
        <f>TRIM(salessheet[[#This Row],[Category]])</f>
        <v>Technology</v>
      </c>
      <c r="R826" t="s">
        <v>157</v>
      </c>
      <c r="S826" t="s">
        <v>2572</v>
      </c>
      <c r="T826" s="2">
        <f>salessheet[[#This Row],[Sales]]-5</f>
        <v>62.8</v>
      </c>
      <c r="U826" s="2">
        <v>67.8</v>
      </c>
      <c r="V826" s="2">
        <f>salessheet[[#This Row],[Sales]]-salessheet[[#This Row],[Purchasing Cost]]</f>
        <v>5</v>
      </c>
    </row>
    <row r="827" spans="1:22" x14ac:dyDescent="0.35">
      <c r="A827">
        <v>826</v>
      </c>
      <c r="B827" t="s">
        <v>2568</v>
      </c>
      <c r="C827" s="1">
        <v>42252</v>
      </c>
      <c r="D827" s="1">
        <v>42139</v>
      </c>
      <c r="E827" t="str">
        <f>TEXT(salessheet[[#This Row],[Order Date]],"MMMM")</f>
        <v>September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t="s">
        <v>854</v>
      </c>
      <c r="P827" t="s">
        <v>67</v>
      </c>
      <c r="Q827" t="str">
        <f>TRIM(salessheet[[#This Row],[Category]])</f>
        <v>Technology</v>
      </c>
      <c r="R827" t="s">
        <v>157</v>
      </c>
      <c r="S827" t="s">
        <v>855</v>
      </c>
      <c r="T827" s="2">
        <f>salessheet[[#This Row],[Sales]]-5</f>
        <v>162.97</v>
      </c>
      <c r="U827" s="2">
        <v>167.97</v>
      </c>
      <c r="V827" s="2">
        <f>salessheet[[#This Row],[Sales]]-salessheet[[#This Row],[Purchasing Cost]]</f>
        <v>5</v>
      </c>
    </row>
    <row r="828" spans="1:22" x14ac:dyDescent="0.35">
      <c r="A828">
        <v>827</v>
      </c>
      <c r="B828" t="s">
        <v>2573</v>
      </c>
      <c r="C828" s="1">
        <v>43333</v>
      </c>
      <c r="D828" s="1">
        <v>43340</v>
      </c>
      <c r="E828" t="str">
        <f>TEXT(salessheet[[#This Row],[Order Date]],"MMMM")</f>
        <v>August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t="s">
        <v>2574</v>
      </c>
      <c r="P828" t="s">
        <v>42</v>
      </c>
      <c r="Q828" t="str">
        <f>TRIM(salessheet[[#This Row],[Category]])</f>
        <v>Office Supplies</v>
      </c>
      <c r="R828" t="s">
        <v>265</v>
      </c>
      <c r="S828" t="s">
        <v>2575</v>
      </c>
      <c r="T828" s="2">
        <f>salessheet[[#This Row],[Sales]]-5</f>
        <v>30</v>
      </c>
      <c r="U828" s="2">
        <v>35</v>
      </c>
      <c r="V828" s="2">
        <f>salessheet[[#This Row],[Sales]]-salessheet[[#This Row],[Purchasing Cost]]</f>
        <v>5</v>
      </c>
    </row>
    <row r="829" spans="1:22" x14ac:dyDescent="0.35">
      <c r="A829">
        <v>828</v>
      </c>
      <c r="B829" t="s">
        <v>2573</v>
      </c>
      <c r="C829" s="1">
        <v>43333</v>
      </c>
      <c r="D829" s="1">
        <v>43340</v>
      </c>
      <c r="E829" t="str">
        <f>TEXT(salessheet[[#This Row],[Order Date]],"MMMM")</f>
        <v>August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t="s">
        <v>2576</v>
      </c>
      <c r="P829" t="s">
        <v>42</v>
      </c>
      <c r="Q829" t="str">
        <f>TRIM(salessheet[[#This Row],[Category]])</f>
        <v>Office Supplies</v>
      </c>
      <c r="R829" t="s">
        <v>575</v>
      </c>
      <c r="S829" t="s">
        <v>2577</v>
      </c>
      <c r="T829" s="2">
        <f>salessheet[[#This Row],[Sales]]-5</f>
        <v>32.24</v>
      </c>
      <c r="U829" s="2">
        <v>37.24</v>
      </c>
      <c r="V829" s="2">
        <f>salessheet[[#This Row],[Sales]]-salessheet[[#This Row],[Purchasing Cost]]</f>
        <v>5</v>
      </c>
    </row>
    <row r="830" spans="1:22" x14ac:dyDescent="0.35">
      <c r="A830">
        <v>829</v>
      </c>
      <c r="B830" t="s">
        <v>2573</v>
      </c>
      <c r="C830" s="1">
        <v>43333</v>
      </c>
      <c r="D830" s="1">
        <v>43340</v>
      </c>
      <c r="E830" t="str">
        <f>TEXT(salessheet[[#This Row],[Order Date]],"MMMM")</f>
        <v>August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t="s">
        <v>2578</v>
      </c>
      <c r="P830" t="s">
        <v>42</v>
      </c>
      <c r="Q830" t="str">
        <f>TRIM(salessheet[[#This Row],[Category]])</f>
        <v>Office Supplies</v>
      </c>
      <c r="R830" t="s">
        <v>169</v>
      </c>
      <c r="S830" t="s">
        <v>2579</v>
      </c>
      <c r="T830" s="2">
        <f>salessheet[[#This Row],[Sales]]-5</f>
        <v>10.28</v>
      </c>
      <c r="U830" s="2">
        <v>15.28</v>
      </c>
      <c r="V830" s="2">
        <f>salessheet[[#This Row],[Sales]]-salessheet[[#This Row],[Purchasing Cost]]</f>
        <v>5</v>
      </c>
    </row>
    <row r="831" spans="1:22" x14ac:dyDescent="0.35">
      <c r="A831">
        <v>830</v>
      </c>
      <c r="B831" t="s">
        <v>2580</v>
      </c>
      <c r="C831" s="1">
        <v>43267</v>
      </c>
      <c r="D831" s="1">
        <v>43272</v>
      </c>
      <c r="E831" t="str">
        <f>TEXT(salessheet[[#This Row],[Order Date]],"MMMM")</f>
        <v>June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t="s">
        <v>2582</v>
      </c>
      <c r="P831" t="s">
        <v>28</v>
      </c>
      <c r="Q831" t="str">
        <f>TRIM(salessheet[[#This Row],[Category]])</f>
        <v>Furniture</v>
      </c>
      <c r="R831" t="s">
        <v>32</v>
      </c>
      <c r="S831" t="s">
        <v>2583</v>
      </c>
      <c r="T831" s="2">
        <f>salessheet[[#This Row],[Sales]]-5</f>
        <v>296.95999999999998</v>
      </c>
      <c r="U831" s="2">
        <v>301.95999999999998</v>
      </c>
      <c r="V831" s="2">
        <f>salessheet[[#This Row],[Sales]]-salessheet[[#This Row],[Purchasing Cost]]</f>
        <v>5</v>
      </c>
    </row>
    <row r="832" spans="1:22" x14ac:dyDescent="0.35">
      <c r="A832">
        <v>831</v>
      </c>
      <c r="B832" t="s">
        <v>2580</v>
      </c>
      <c r="C832" s="1">
        <v>43267</v>
      </c>
      <c r="D832" s="1">
        <v>43272</v>
      </c>
      <c r="E832" t="str">
        <f>TEXT(salessheet[[#This Row],[Order Date]],"MMMM")</f>
        <v>June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t="s">
        <v>2584</v>
      </c>
      <c r="P832" t="s">
        <v>42</v>
      </c>
      <c r="Q832" t="str">
        <f>TRIM(salessheet[[#This Row],[Category]])</f>
        <v>Office Supplies</v>
      </c>
      <c r="R832" t="s">
        <v>74</v>
      </c>
      <c r="S832" t="s">
        <v>2585</v>
      </c>
      <c r="T832" s="2">
        <f>salessheet[[#This Row],[Sales]]-5</f>
        <v>175.66</v>
      </c>
      <c r="U832" s="2">
        <v>180.66</v>
      </c>
      <c r="V832" s="2">
        <f>salessheet[[#This Row],[Sales]]-salessheet[[#This Row],[Purchasing Cost]]</f>
        <v>5</v>
      </c>
    </row>
    <row r="833" spans="1:22" x14ac:dyDescent="0.35">
      <c r="A833">
        <v>832</v>
      </c>
      <c r="B833" t="s">
        <v>2580</v>
      </c>
      <c r="C833" s="1">
        <v>43267</v>
      </c>
      <c r="D833" s="1">
        <v>43272</v>
      </c>
      <c r="E833" t="str">
        <f>TEXT(salessheet[[#This Row],[Order Date]],"MMMM")</f>
        <v>June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t="s">
        <v>2586</v>
      </c>
      <c r="P833" t="s">
        <v>67</v>
      </c>
      <c r="Q833" t="str">
        <f>TRIM(salessheet[[#This Row],[Category]])</f>
        <v>Technology</v>
      </c>
      <c r="R833" t="s">
        <v>68</v>
      </c>
      <c r="S833" t="s">
        <v>2587</v>
      </c>
      <c r="T833" s="2">
        <f>salessheet[[#This Row],[Sales]]-5</f>
        <v>186.98</v>
      </c>
      <c r="U833" s="2">
        <v>191.98</v>
      </c>
      <c r="V833" s="2">
        <f>salessheet[[#This Row],[Sales]]-salessheet[[#This Row],[Purchasing Cost]]</f>
        <v>5</v>
      </c>
    </row>
    <row r="834" spans="1:22" x14ac:dyDescent="0.35">
      <c r="A834">
        <v>833</v>
      </c>
      <c r="B834" t="s">
        <v>2580</v>
      </c>
      <c r="C834" s="1">
        <v>43267</v>
      </c>
      <c r="D834" s="1">
        <v>43272</v>
      </c>
      <c r="E834" t="str">
        <f>TEXT(salessheet[[#This Row],[Order Date]],"MMMM")</f>
        <v>June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t="s">
        <v>2588</v>
      </c>
      <c r="P834" t="s">
        <v>67</v>
      </c>
      <c r="Q834" t="str">
        <f>TRIM(salessheet[[#This Row],[Category]])</f>
        <v>Technology</v>
      </c>
      <c r="R834" t="s">
        <v>68</v>
      </c>
      <c r="S834" t="s">
        <v>2589</v>
      </c>
      <c r="T834" s="2">
        <f>salessheet[[#This Row],[Sales]]-5</f>
        <v>60.989999999999995</v>
      </c>
      <c r="U834" s="2">
        <v>65.989999999999995</v>
      </c>
      <c r="V834" s="2">
        <f>salessheet[[#This Row],[Sales]]-salessheet[[#This Row],[Purchasing Cost]]</f>
        <v>5</v>
      </c>
    </row>
    <row r="835" spans="1:22" x14ac:dyDescent="0.35">
      <c r="A835">
        <v>834</v>
      </c>
      <c r="B835" t="s">
        <v>2590</v>
      </c>
      <c r="C835" s="1">
        <v>42939</v>
      </c>
      <c r="D835" s="1">
        <v>42943</v>
      </c>
      <c r="E835" t="str">
        <f>TEXT(salessheet[[#This Row],[Order Date]],"MMMM")</f>
        <v>July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t="s">
        <v>2591</v>
      </c>
      <c r="P835" t="s">
        <v>42</v>
      </c>
      <c r="Q835" t="str">
        <f>TRIM(salessheet[[#This Row],[Category]])</f>
        <v>Office Supplies</v>
      </c>
      <c r="R835" t="s">
        <v>64</v>
      </c>
      <c r="S835" t="s">
        <v>2592</v>
      </c>
      <c r="T835" s="2">
        <f>salessheet[[#This Row],[Sales]]-5</f>
        <v>30.216000000000001</v>
      </c>
      <c r="U835" s="2">
        <v>35.216000000000001</v>
      </c>
      <c r="V835" s="2">
        <f>salessheet[[#This Row],[Sales]]-salessheet[[#This Row],[Purchasing Cost]]</f>
        <v>5</v>
      </c>
    </row>
    <row r="836" spans="1:22" x14ac:dyDescent="0.35">
      <c r="A836">
        <v>835</v>
      </c>
      <c r="B836" t="s">
        <v>2590</v>
      </c>
      <c r="C836" s="1">
        <v>42939</v>
      </c>
      <c r="D836" s="1">
        <v>42943</v>
      </c>
      <c r="E836" t="str">
        <f>TEXT(salessheet[[#This Row],[Order Date]],"MMMM")</f>
        <v>July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t="s">
        <v>2593</v>
      </c>
      <c r="P836" t="s">
        <v>42</v>
      </c>
      <c r="Q836" t="str">
        <f>TRIM(salessheet[[#This Row],[Category]])</f>
        <v>Office Supplies</v>
      </c>
      <c r="R836" t="s">
        <v>74</v>
      </c>
      <c r="S836" t="s">
        <v>2594</v>
      </c>
      <c r="T836" s="2">
        <f>salessheet[[#This Row],[Sales]]-5</f>
        <v>18.696000000000002</v>
      </c>
      <c r="U836" s="2">
        <v>23.696000000000002</v>
      </c>
      <c r="V836" s="2">
        <f>salessheet[[#This Row],[Sales]]-salessheet[[#This Row],[Purchasing Cost]]</f>
        <v>5</v>
      </c>
    </row>
    <row r="837" spans="1:22" x14ac:dyDescent="0.35">
      <c r="A837">
        <v>836</v>
      </c>
      <c r="B837" t="s">
        <v>2590</v>
      </c>
      <c r="C837" s="1">
        <v>42939</v>
      </c>
      <c r="D837" s="1">
        <v>42943</v>
      </c>
      <c r="E837" t="str">
        <f>TEXT(salessheet[[#This Row],[Order Date]],"MMMM")</f>
        <v>July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t="s">
        <v>2595</v>
      </c>
      <c r="P837" t="s">
        <v>67</v>
      </c>
      <c r="Q837" t="str">
        <f>TRIM(salessheet[[#This Row],[Category]])</f>
        <v>Technology</v>
      </c>
      <c r="R837" t="s">
        <v>680</v>
      </c>
      <c r="S837" t="s">
        <v>2596</v>
      </c>
      <c r="T837" s="2">
        <f>salessheet[[#This Row],[Sales]]-5</f>
        <v>260.47500000000002</v>
      </c>
      <c r="U837" s="2">
        <v>265.47500000000002</v>
      </c>
      <c r="V837" s="2">
        <f>salessheet[[#This Row],[Sales]]-salessheet[[#This Row],[Purchasing Cost]]</f>
        <v>5</v>
      </c>
    </row>
    <row r="838" spans="1:22" x14ac:dyDescent="0.35">
      <c r="A838">
        <v>837</v>
      </c>
      <c r="B838" t="s">
        <v>2597</v>
      </c>
      <c r="C838" s="1">
        <v>42225</v>
      </c>
      <c r="D838" s="1">
        <v>42260</v>
      </c>
      <c r="E838" t="str">
        <f>TEXT(salessheet[[#This Row],[Order Date]],"MMMM")</f>
        <v>August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t="s">
        <v>2598</v>
      </c>
      <c r="P838" t="s">
        <v>42</v>
      </c>
      <c r="Q838" t="str">
        <f>TRIM(salessheet[[#This Row],[Category]])</f>
        <v>Office Supplies</v>
      </c>
      <c r="R838" t="s">
        <v>71</v>
      </c>
      <c r="S838" t="s">
        <v>2599</v>
      </c>
      <c r="T838" s="2">
        <f>salessheet[[#This Row],[Sales]]-5</f>
        <v>46.183999999999997</v>
      </c>
      <c r="U838" s="2">
        <v>51.183999999999997</v>
      </c>
      <c r="V838" s="2">
        <f>salessheet[[#This Row],[Sales]]-salessheet[[#This Row],[Purchasing Cost]]</f>
        <v>5</v>
      </c>
    </row>
    <row r="839" spans="1:22" x14ac:dyDescent="0.35">
      <c r="A839">
        <v>838</v>
      </c>
      <c r="B839" t="s">
        <v>2600</v>
      </c>
      <c r="C839" s="1">
        <v>43201</v>
      </c>
      <c r="D839" s="1">
        <v>43415</v>
      </c>
      <c r="E839" t="str">
        <f>TEXT(salessheet[[#This Row],[Order Date]],"MMMM")</f>
        <v>April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t="s">
        <v>2603</v>
      </c>
      <c r="P839" t="s">
        <v>42</v>
      </c>
      <c r="Q839" t="str">
        <f>TRIM(salessheet[[#This Row],[Category]])</f>
        <v>Office Supplies</v>
      </c>
      <c r="R839" t="s">
        <v>86</v>
      </c>
      <c r="S839" t="s">
        <v>2604</v>
      </c>
      <c r="T839" s="2">
        <f>salessheet[[#This Row],[Sales]]-5</f>
        <v>4.6639999999999997</v>
      </c>
      <c r="U839" s="2">
        <v>9.6639999999999997</v>
      </c>
      <c r="V839" s="2">
        <f>salessheet[[#This Row],[Sales]]-salessheet[[#This Row],[Purchasing Cost]]</f>
        <v>5</v>
      </c>
    </row>
    <row r="840" spans="1:22" x14ac:dyDescent="0.35">
      <c r="A840">
        <v>839</v>
      </c>
      <c r="B840" t="s">
        <v>2605</v>
      </c>
      <c r="C840" s="1">
        <v>42919</v>
      </c>
      <c r="D840" s="1">
        <v>42806</v>
      </c>
      <c r="E840" t="str">
        <f>TEXT(salessheet[[#This Row],[Order Date]],"MMMM")</f>
        <v>July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t="s">
        <v>1572</v>
      </c>
      <c r="P840" t="s">
        <v>67</v>
      </c>
      <c r="Q840" t="str">
        <f>TRIM(salessheet[[#This Row],[Category]])</f>
        <v>Technology</v>
      </c>
      <c r="R840" t="s">
        <v>68</v>
      </c>
      <c r="S840" t="s">
        <v>1573</v>
      </c>
      <c r="T840" s="2">
        <f>salessheet[[#This Row],[Sales]]-5</f>
        <v>16.071999999999999</v>
      </c>
      <c r="U840" s="2">
        <v>21.071999999999999</v>
      </c>
      <c r="V840" s="2">
        <f>salessheet[[#This Row],[Sales]]-salessheet[[#This Row],[Purchasing Cost]]</f>
        <v>5</v>
      </c>
    </row>
    <row r="841" spans="1:22" x14ac:dyDescent="0.35">
      <c r="A841">
        <v>840</v>
      </c>
      <c r="B841" t="s">
        <v>2606</v>
      </c>
      <c r="C841" s="1">
        <v>42694</v>
      </c>
      <c r="D841" s="1">
        <v>42699</v>
      </c>
      <c r="E841" t="str">
        <f>TEXT(salessheet[[#This Row],[Order Date]],"MMMM")</f>
        <v>November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t="s">
        <v>2447</v>
      </c>
      <c r="P841" t="s">
        <v>42</v>
      </c>
      <c r="Q841" t="str">
        <f>TRIM(salessheet[[#This Row],[Category]])</f>
        <v>Office Supplies</v>
      </c>
      <c r="R841" t="s">
        <v>64</v>
      </c>
      <c r="S841" t="s">
        <v>2448</v>
      </c>
      <c r="T841" s="2">
        <f>salessheet[[#This Row],[Sales]]-5</f>
        <v>55.45</v>
      </c>
      <c r="U841" s="2">
        <v>60.45</v>
      </c>
      <c r="V841" s="2">
        <f>salessheet[[#This Row],[Sales]]-salessheet[[#This Row],[Purchasing Cost]]</f>
        <v>5</v>
      </c>
    </row>
    <row r="842" spans="1:22" x14ac:dyDescent="0.35">
      <c r="A842">
        <v>841</v>
      </c>
      <c r="B842" t="s">
        <v>2606</v>
      </c>
      <c r="C842" s="1">
        <v>42694</v>
      </c>
      <c r="D842" s="1">
        <v>42699</v>
      </c>
      <c r="E842" t="str">
        <f>TEXT(salessheet[[#This Row],[Order Date]],"MMMM")</f>
        <v>November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t="s">
        <v>2609</v>
      </c>
      <c r="P842" t="s">
        <v>42</v>
      </c>
      <c r="Q842" t="str">
        <f>TRIM(salessheet[[#This Row],[Category]])</f>
        <v>Office Supplies</v>
      </c>
      <c r="R842" t="s">
        <v>64</v>
      </c>
      <c r="S842" t="s">
        <v>2610</v>
      </c>
      <c r="T842" s="2">
        <f>salessheet[[#This Row],[Sales]]-5</f>
        <v>6.52</v>
      </c>
      <c r="U842" s="2">
        <v>11.52</v>
      </c>
      <c r="V842" s="2">
        <f>salessheet[[#This Row],[Sales]]-salessheet[[#This Row],[Purchasing Cost]]</f>
        <v>5</v>
      </c>
    </row>
    <row r="843" spans="1:22" x14ac:dyDescent="0.35">
      <c r="A843">
        <v>842</v>
      </c>
      <c r="B843" t="s">
        <v>2606</v>
      </c>
      <c r="C843" s="1">
        <v>42694</v>
      </c>
      <c r="D843" s="1">
        <v>42699</v>
      </c>
      <c r="E843" t="str">
        <f>TEXT(salessheet[[#This Row],[Order Date]],"MMMM")</f>
        <v>November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t="s">
        <v>2611</v>
      </c>
      <c r="P843" t="s">
        <v>28</v>
      </c>
      <c r="Q843" t="str">
        <f>TRIM(salessheet[[#This Row],[Category]])</f>
        <v>Furniture</v>
      </c>
      <c r="R843" t="s">
        <v>29</v>
      </c>
      <c r="S843" t="s">
        <v>2612</v>
      </c>
      <c r="T843" s="2">
        <f>salessheet[[#This Row],[Sales]]-5</f>
        <v>181.048</v>
      </c>
      <c r="U843" s="2">
        <v>186.048</v>
      </c>
      <c r="V843" s="2">
        <f>salessheet[[#This Row],[Sales]]-salessheet[[#This Row],[Purchasing Cost]]</f>
        <v>5</v>
      </c>
    </row>
    <row r="844" spans="1:22" x14ac:dyDescent="0.35">
      <c r="A844">
        <v>843</v>
      </c>
      <c r="B844" t="s">
        <v>2613</v>
      </c>
      <c r="C844" s="1">
        <v>42927</v>
      </c>
      <c r="D844" s="1">
        <v>43048</v>
      </c>
      <c r="E844" t="str">
        <f>TEXT(salessheet[[#This Row],[Order Date]],"MMMM")</f>
        <v>July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t="s">
        <v>2616</v>
      </c>
      <c r="P844" t="s">
        <v>42</v>
      </c>
      <c r="Q844" t="str">
        <f>TRIM(salessheet[[#This Row],[Category]])</f>
        <v>Office Supplies</v>
      </c>
      <c r="R844" t="s">
        <v>71</v>
      </c>
      <c r="S844" t="s">
        <v>2617</v>
      </c>
      <c r="T844" s="2">
        <f>salessheet[[#This Row],[Sales]]-5</f>
        <v>32.44</v>
      </c>
      <c r="U844" s="2">
        <v>37.44</v>
      </c>
      <c r="V844" s="2">
        <f>salessheet[[#This Row],[Sales]]-salessheet[[#This Row],[Purchasing Cost]]</f>
        <v>5</v>
      </c>
    </row>
    <row r="845" spans="1:22" x14ac:dyDescent="0.35">
      <c r="A845">
        <v>844</v>
      </c>
      <c r="B845" t="s">
        <v>2613</v>
      </c>
      <c r="C845" s="1">
        <v>42927</v>
      </c>
      <c r="D845" s="1">
        <v>43048</v>
      </c>
      <c r="E845" t="str">
        <f>TEXT(salessheet[[#This Row],[Order Date]],"MMMM")</f>
        <v>July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t="s">
        <v>2618</v>
      </c>
      <c r="P845" t="s">
        <v>42</v>
      </c>
      <c r="Q845" t="str">
        <f>TRIM(salessheet[[#This Row],[Category]])</f>
        <v>Office Supplies</v>
      </c>
      <c r="R845" t="s">
        <v>71</v>
      </c>
      <c r="S845" t="s">
        <v>2619</v>
      </c>
      <c r="T845" s="2">
        <f>salessheet[[#This Row],[Sales]]-5</f>
        <v>21.975999999999999</v>
      </c>
      <c r="U845" s="2">
        <v>26.975999999999999</v>
      </c>
      <c r="V845" s="2">
        <f>salessheet[[#This Row],[Sales]]-salessheet[[#This Row],[Purchasing Cost]]</f>
        <v>5</v>
      </c>
    </row>
    <row r="846" spans="1:22" x14ac:dyDescent="0.35">
      <c r="A846">
        <v>845</v>
      </c>
      <c r="B846" t="s">
        <v>2613</v>
      </c>
      <c r="C846" s="1">
        <v>42927</v>
      </c>
      <c r="D846" s="1">
        <v>43048</v>
      </c>
      <c r="E846" t="str">
        <f>TEXT(salessheet[[#This Row],[Order Date]],"MMMM")</f>
        <v>July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t="s">
        <v>2620</v>
      </c>
      <c r="P846" t="s">
        <v>42</v>
      </c>
      <c r="Q846" t="str">
        <f>TRIM(salessheet[[#This Row],[Category]])</f>
        <v>Office Supplies</v>
      </c>
      <c r="R846" t="s">
        <v>575</v>
      </c>
      <c r="S846" t="s">
        <v>2621</v>
      </c>
      <c r="T846" s="2">
        <f>salessheet[[#This Row],[Sales]]-5</f>
        <v>6.3599999999999994</v>
      </c>
      <c r="U846" s="2">
        <v>11.36</v>
      </c>
      <c r="V846" s="2">
        <f>salessheet[[#This Row],[Sales]]-salessheet[[#This Row],[Purchasing Cost]]</f>
        <v>5</v>
      </c>
    </row>
    <row r="847" spans="1:22" x14ac:dyDescent="0.35">
      <c r="A847">
        <v>846</v>
      </c>
      <c r="B847" t="s">
        <v>2613</v>
      </c>
      <c r="C847" s="1">
        <v>42927</v>
      </c>
      <c r="D847" s="1">
        <v>43048</v>
      </c>
      <c r="E847" t="str">
        <f>TEXT(salessheet[[#This Row],[Order Date]],"MMMM")</f>
        <v>July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t="s">
        <v>2622</v>
      </c>
      <c r="P847" t="s">
        <v>42</v>
      </c>
      <c r="Q847" t="str">
        <f>TRIM(salessheet[[#This Row],[Category]])</f>
        <v>Office Supplies</v>
      </c>
      <c r="R847" t="s">
        <v>43</v>
      </c>
      <c r="S847" t="s">
        <v>2623</v>
      </c>
      <c r="T847" s="2">
        <f>salessheet[[#This Row],[Sales]]-5</f>
        <v>9.6199999999999992</v>
      </c>
      <c r="U847" s="2">
        <v>14.62</v>
      </c>
      <c r="V847" s="2">
        <f>salessheet[[#This Row],[Sales]]-salessheet[[#This Row],[Purchasing Cost]]</f>
        <v>5</v>
      </c>
    </row>
    <row r="848" spans="1:22" x14ac:dyDescent="0.35">
      <c r="A848">
        <v>847</v>
      </c>
      <c r="B848" t="s">
        <v>2624</v>
      </c>
      <c r="C848" s="1">
        <v>42656</v>
      </c>
      <c r="D848" s="1">
        <v>42660</v>
      </c>
      <c r="E848" t="str">
        <f>TEXT(salessheet[[#This Row],[Order Date]],"MMMM")</f>
        <v>October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t="s">
        <v>764</v>
      </c>
      <c r="P848" t="s">
        <v>67</v>
      </c>
      <c r="Q848" t="str">
        <f>TRIM(salessheet[[#This Row],[Category]])</f>
        <v>Technology</v>
      </c>
      <c r="R848" t="s">
        <v>68</v>
      </c>
      <c r="S848" t="s">
        <v>765</v>
      </c>
      <c r="T848" s="2">
        <f>salessheet[[#This Row],[Sales]]-5</f>
        <v>78.72</v>
      </c>
      <c r="U848" s="2">
        <v>83.72</v>
      </c>
      <c r="V848" s="2">
        <f>salessheet[[#This Row],[Sales]]-salessheet[[#This Row],[Purchasing Cost]]</f>
        <v>5</v>
      </c>
    </row>
    <row r="849" spans="1:22" x14ac:dyDescent="0.35">
      <c r="A849">
        <v>848</v>
      </c>
      <c r="B849" t="s">
        <v>2624</v>
      </c>
      <c r="C849" s="1">
        <v>42656</v>
      </c>
      <c r="D849" s="1">
        <v>42660</v>
      </c>
      <c r="E849" t="str">
        <f>TEXT(salessheet[[#This Row],[Order Date]],"MMMM")</f>
        <v>October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t="s">
        <v>1083</v>
      </c>
      <c r="P849" t="s">
        <v>28</v>
      </c>
      <c r="Q849" t="str">
        <f>TRIM(salessheet[[#This Row],[Category]])</f>
        <v>Furniture</v>
      </c>
      <c r="R849" t="s">
        <v>32</v>
      </c>
      <c r="S849" t="s">
        <v>1084</v>
      </c>
      <c r="T849" s="2">
        <f>salessheet[[#This Row],[Sales]]-5</f>
        <v>282.94</v>
      </c>
      <c r="U849" s="2">
        <v>287.94</v>
      </c>
      <c r="V849" s="2">
        <f>salessheet[[#This Row],[Sales]]-salessheet[[#This Row],[Purchasing Cost]]</f>
        <v>5</v>
      </c>
    </row>
    <row r="850" spans="1:22" x14ac:dyDescent="0.35">
      <c r="A850">
        <v>849</v>
      </c>
      <c r="B850" t="s">
        <v>2627</v>
      </c>
      <c r="C850" s="1">
        <v>43101</v>
      </c>
      <c r="D850" s="1">
        <v>43106</v>
      </c>
      <c r="E850" t="str">
        <f>TEXT(salessheet[[#This Row],[Order Date]],"MMMM")</f>
        <v>January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t="s">
        <v>2631</v>
      </c>
      <c r="P850" t="s">
        <v>28</v>
      </c>
      <c r="Q850" t="str">
        <f>TRIM(salessheet[[#This Row],[Category]])</f>
        <v>Furniture</v>
      </c>
      <c r="R850" t="s">
        <v>61</v>
      </c>
      <c r="S850" t="s">
        <v>2632</v>
      </c>
      <c r="T850" s="2">
        <f>salessheet[[#This Row],[Sales]]-5</f>
        <v>43.896000000000001</v>
      </c>
      <c r="U850" s="2">
        <v>48.896000000000001</v>
      </c>
      <c r="V850" s="2">
        <f>salessheet[[#This Row],[Sales]]-salessheet[[#This Row],[Purchasing Cost]]</f>
        <v>5</v>
      </c>
    </row>
    <row r="851" spans="1:22" x14ac:dyDescent="0.35">
      <c r="A851">
        <v>850</v>
      </c>
      <c r="B851" t="s">
        <v>2633</v>
      </c>
      <c r="C851" s="1">
        <v>42187</v>
      </c>
      <c r="D851" s="1">
        <v>42047</v>
      </c>
      <c r="E851" t="str">
        <f>TEXT(salessheet[[#This Row],[Order Date]],"MMMM")</f>
        <v>July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t="s">
        <v>2637</v>
      </c>
      <c r="P851" t="s">
        <v>67</v>
      </c>
      <c r="Q851" t="str">
        <f>TRIM(salessheet[[#This Row],[Category]])</f>
        <v>Technology</v>
      </c>
      <c r="R851" t="s">
        <v>157</v>
      </c>
      <c r="S851" t="s">
        <v>2638</v>
      </c>
      <c r="T851" s="2">
        <f>salessheet[[#This Row],[Sales]]-5</f>
        <v>110.36</v>
      </c>
      <c r="U851" s="2">
        <v>115.36</v>
      </c>
      <c r="V851" s="2">
        <f>salessheet[[#This Row],[Sales]]-salessheet[[#This Row],[Purchasing Cost]]</f>
        <v>5</v>
      </c>
    </row>
    <row r="852" spans="1:22" x14ac:dyDescent="0.35">
      <c r="A852">
        <v>851</v>
      </c>
      <c r="B852" t="s">
        <v>2639</v>
      </c>
      <c r="C852" s="1">
        <v>42906</v>
      </c>
      <c r="D852" s="1">
        <v>42911</v>
      </c>
      <c r="E852" t="str">
        <f>TEXT(salessheet[[#This Row],[Order Date]],"MMMM")</f>
        <v>June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t="s">
        <v>2643</v>
      </c>
      <c r="P852" t="s">
        <v>42</v>
      </c>
      <c r="Q852" t="str">
        <f>TRIM(salessheet[[#This Row],[Category]])</f>
        <v>Office Supplies</v>
      </c>
      <c r="R852" t="s">
        <v>64</v>
      </c>
      <c r="S852" t="s">
        <v>2644</v>
      </c>
      <c r="T852" s="2">
        <f>salessheet[[#This Row],[Sales]]-5</f>
        <v>0.16000000000000014</v>
      </c>
      <c r="U852" s="2">
        <v>5.16</v>
      </c>
      <c r="V852" s="2">
        <f>salessheet[[#This Row],[Sales]]-salessheet[[#This Row],[Purchasing Cost]]</f>
        <v>5</v>
      </c>
    </row>
    <row r="853" spans="1:22" x14ac:dyDescent="0.35">
      <c r="A853">
        <v>852</v>
      </c>
      <c r="B853" t="s">
        <v>2639</v>
      </c>
      <c r="C853" s="1">
        <v>42906</v>
      </c>
      <c r="D853" s="1">
        <v>42911</v>
      </c>
      <c r="E853" t="str">
        <f>TEXT(salessheet[[#This Row],[Order Date]],"MMMM")</f>
        <v>June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t="s">
        <v>2645</v>
      </c>
      <c r="P853" t="s">
        <v>42</v>
      </c>
      <c r="Q853" t="str">
        <f>TRIM(salessheet[[#This Row],[Category]])</f>
        <v>Office Supplies</v>
      </c>
      <c r="R853" t="s">
        <v>86</v>
      </c>
      <c r="S853" t="s">
        <v>2646</v>
      </c>
      <c r="T853" s="2">
        <f>salessheet[[#This Row],[Sales]]-5</f>
        <v>33.880000000000003</v>
      </c>
      <c r="U853" s="2">
        <v>38.880000000000003</v>
      </c>
      <c r="V853" s="2">
        <f>salessheet[[#This Row],[Sales]]-salessheet[[#This Row],[Purchasing Cost]]</f>
        <v>5</v>
      </c>
    </row>
    <row r="854" spans="1:22" x14ac:dyDescent="0.35">
      <c r="A854">
        <v>853</v>
      </c>
      <c r="B854" t="s">
        <v>2647</v>
      </c>
      <c r="C854" s="1">
        <v>42883</v>
      </c>
      <c r="D854" s="1">
        <v>42890</v>
      </c>
      <c r="E854" t="str">
        <f>TEXT(salessheet[[#This Row],[Order Date]],"MMMM")</f>
        <v>May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t="s">
        <v>1158</v>
      </c>
      <c r="P854" t="s">
        <v>42</v>
      </c>
      <c r="Q854" t="str">
        <f>TRIM(salessheet[[#This Row],[Category]])</f>
        <v>Office Supplies</v>
      </c>
      <c r="R854" t="s">
        <v>64</v>
      </c>
      <c r="S854" t="s">
        <v>1159</v>
      </c>
      <c r="T854" s="2">
        <f>salessheet[[#This Row],[Sales]]-5</f>
        <v>180.88</v>
      </c>
      <c r="U854" s="2">
        <v>185.88</v>
      </c>
      <c r="V854" s="2">
        <f>salessheet[[#This Row],[Sales]]-salessheet[[#This Row],[Purchasing Cost]]</f>
        <v>5</v>
      </c>
    </row>
    <row r="855" spans="1:22" x14ac:dyDescent="0.35">
      <c r="A855">
        <v>854</v>
      </c>
      <c r="B855" t="s">
        <v>2648</v>
      </c>
      <c r="C855" s="1">
        <v>42785</v>
      </c>
      <c r="D855" s="1">
        <v>42790</v>
      </c>
      <c r="E855" t="str">
        <f>TEXT(salessheet[[#This Row],[Order Date]],"MMMM")</f>
        <v>February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t="s">
        <v>2511</v>
      </c>
      <c r="P855" t="s">
        <v>28</v>
      </c>
      <c r="Q855" t="str">
        <f>TRIM(salessheet[[#This Row],[Category]])</f>
        <v>Furniture</v>
      </c>
      <c r="R855" t="s">
        <v>61</v>
      </c>
      <c r="S855" t="s">
        <v>2512</v>
      </c>
      <c r="T855" s="2">
        <f>salessheet[[#This Row],[Sales]]-5</f>
        <v>39.46</v>
      </c>
      <c r="U855" s="2">
        <v>44.46</v>
      </c>
      <c r="V855" s="2">
        <f>salessheet[[#This Row],[Sales]]-salessheet[[#This Row],[Purchasing Cost]]</f>
        <v>5</v>
      </c>
    </row>
    <row r="856" spans="1:22" x14ac:dyDescent="0.35">
      <c r="A856">
        <v>855</v>
      </c>
      <c r="B856" t="s">
        <v>2648</v>
      </c>
      <c r="C856" s="1">
        <v>42785</v>
      </c>
      <c r="D856" s="1">
        <v>42790</v>
      </c>
      <c r="E856" t="str">
        <f>TEXT(salessheet[[#This Row],[Order Date]],"MMMM")</f>
        <v>February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t="s">
        <v>1775</v>
      </c>
      <c r="P856" t="s">
        <v>42</v>
      </c>
      <c r="Q856" t="str">
        <f>TRIM(salessheet[[#This Row],[Category]])</f>
        <v>Office Supplies</v>
      </c>
      <c r="R856" t="s">
        <v>55</v>
      </c>
      <c r="S856" t="s">
        <v>1776</v>
      </c>
      <c r="T856" s="2">
        <f>salessheet[[#This Row],[Sales]]-5</f>
        <v>237.94</v>
      </c>
      <c r="U856" s="2">
        <v>242.94</v>
      </c>
      <c r="V856" s="2">
        <f>salessheet[[#This Row],[Sales]]-salessheet[[#This Row],[Purchasing Cost]]</f>
        <v>5</v>
      </c>
    </row>
    <row r="857" spans="1:22" x14ac:dyDescent="0.35">
      <c r="A857">
        <v>856</v>
      </c>
      <c r="B857" t="s">
        <v>2649</v>
      </c>
      <c r="C857" s="1">
        <v>42071</v>
      </c>
      <c r="D857" s="1">
        <v>42224</v>
      </c>
      <c r="E857" t="str">
        <f>TEXT(salessheet[[#This Row],[Order Date]],"MMMM")</f>
        <v>March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t="s">
        <v>2652</v>
      </c>
      <c r="P857" t="s">
        <v>42</v>
      </c>
      <c r="Q857" t="str">
        <f>TRIM(salessheet[[#This Row],[Category]])</f>
        <v>Office Supplies</v>
      </c>
      <c r="R857" t="s">
        <v>86</v>
      </c>
      <c r="S857" t="s">
        <v>2653</v>
      </c>
      <c r="T857" s="2">
        <f>salessheet[[#This Row],[Sales]]-5</f>
        <v>34.96</v>
      </c>
      <c r="U857" s="2">
        <v>39.96</v>
      </c>
      <c r="V857" s="2">
        <f>salessheet[[#This Row],[Sales]]-salessheet[[#This Row],[Purchasing Cost]]</f>
        <v>5</v>
      </c>
    </row>
    <row r="858" spans="1:22" x14ac:dyDescent="0.35">
      <c r="A858">
        <v>857</v>
      </c>
      <c r="B858" t="s">
        <v>2649</v>
      </c>
      <c r="C858" s="1">
        <v>42071</v>
      </c>
      <c r="D858" s="1">
        <v>42224</v>
      </c>
      <c r="E858" t="str">
        <f>TEXT(salessheet[[#This Row],[Order Date]],"MMMM")</f>
        <v>March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t="s">
        <v>2654</v>
      </c>
      <c r="P858" t="s">
        <v>42</v>
      </c>
      <c r="Q858" t="str">
        <f>TRIM(salessheet[[#This Row],[Category]])</f>
        <v>Office Supplies</v>
      </c>
      <c r="R858" t="s">
        <v>575</v>
      </c>
      <c r="S858" t="s">
        <v>2655</v>
      </c>
      <c r="T858" s="2">
        <f>salessheet[[#This Row],[Sales]]-5</f>
        <v>97.3</v>
      </c>
      <c r="U858" s="2">
        <v>102.3</v>
      </c>
      <c r="V858" s="2">
        <f>salessheet[[#This Row],[Sales]]-salessheet[[#This Row],[Purchasing Cost]]</f>
        <v>5</v>
      </c>
    </row>
    <row r="859" spans="1:22" x14ac:dyDescent="0.35">
      <c r="A859">
        <v>858</v>
      </c>
      <c r="B859" t="s">
        <v>2649</v>
      </c>
      <c r="C859" s="1">
        <v>42071</v>
      </c>
      <c r="D859" s="1">
        <v>42224</v>
      </c>
      <c r="E859" t="str">
        <f>TEXT(salessheet[[#This Row],[Order Date]],"MMMM")</f>
        <v>March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t="s">
        <v>2656</v>
      </c>
      <c r="P859" t="s">
        <v>42</v>
      </c>
      <c r="Q859" t="str">
        <f>TRIM(salessheet[[#This Row],[Category]])</f>
        <v>Office Supplies</v>
      </c>
      <c r="R859" t="s">
        <v>55</v>
      </c>
      <c r="S859" t="s">
        <v>2657</v>
      </c>
      <c r="T859" s="2">
        <f>salessheet[[#This Row],[Sales]]-5</f>
        <v>16.36</v>
      </c>
      <c r="U859" s="2">
        <v>21.36</v>
      </c>
      <c r="V859" s="2">
        <f>salessheet[[#This Row],[Sales]]-salessheet[[#This Row],[Purchasing Cost]]</f>
        <v>5</v>
      </c>
    </row>
    <row r="860" spans="1:22" x14ac:dyDescent="0.35">
      <c r="A860">
        <v>859</v>
      </c>
      <c r="B860" t="s">
        <v>2658</v>
      </c>
      <c r="C860" s="1">
        <v>43377</v>
      </c>
      <c r="D860" s="1">
        <v>43205</v>
      </c>
      <c r="E860" t="str">
        <f>TEXT(salessheet[[#This Row],[Order Date]],"MMMM")</f>
        <v>October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t="s">
        <v>947</v>
      </c>
      <c r="P860" t="s">
        <v>42</v>
      </c>
      <c r="Q860" t="str">
        <f>TRIM(salessheet[[#This Row],[Category]])</f>
        <v>Office Supplies</v>
      </c>
      <c r="R860" t="s">
        <v>86</v>
      </c>
      <c r="S860" t="s">
        <v>948</v>
      </c>
      <c r="T860" s="2">
        <f>salessheet[[#This Row],[Sales]]-5</f>
        <v>2.6100000000000003</v>
      </c>
      <c r="U860" s="2">
        <v>7.61</v>
      </c>
      <c r="V860" s="2">
        <f>salessheet[[#This Row],[Sales]]-salessheet[[#This Row],[Purchasing Cost]]</f>
        <v>5</v>
      </c>
    </row>
    <row r="861" spans="1:22" x14ac:dyDescent="0.35">
      <c r="A861">
        <v>860</v>
      </c>
      <c r="B861" t="s">
        <v>2658</v>
      </c>
      <c r="C861" s="1">
        <v>43377</v>
      </c>
      <c r="D861" s="1">
        <v>43205</v>
      </c>
      <c r="E861" t="str">
        <f>TEXT(salessheet[[#This Row],[Order Date]],"MMMM")</f>
        <v>October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t="s">
        <v>1173</v>
      </c>
      <c r="P861" t="s">
        <v>42</v>
      </c>
      <c r="Q861" t="str">
        <f>TRIM(salessheet[[#This Row],[Category]])</f>
        <v>Office Supplies</v>
      </c>
      <c r="R861" t="s">
        <v>265</v>
      </c>
      <c r="S861" t="s">
        <v>1174</v>
      </c>
      <c r="T861" s="2">
        <f>salessheet[[#This Row],[Sales]]-5</f>
        <v>2.16</v>
      </c>
      <c r="U861" s="2">
        <v>7.16</v>
      </c>
      <c r="V861" s="2">
        <f>salessheet[[#This Row],[Sales]]-salessheet[[#This Row],[Purchasing Cost]]</f>
        <v>5</v>
      </c>
    </row>
    <row r="862" spans="1:22" x14ac:dyDescent="0.35">
      <c r="A862">
        <v>861</v>
      </c>
      <c r="B862" t="s">
        <v>2662</v>
      </c>
      <c r="C862" s="1">
        <v>42253</v>
      </c>
      <c r="D862" s="1">
        <v>42171</v>
      </c>
      <c r="E862" t="str">
        <f>TEXT(salessheet[[#This Row],[Order Date]],"MMMM")</f>
        <v>September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t="s">
        <v>1295</v>
      </c>
      <c r="P862" t="s">
        <v>42</v>
      </c>
      <c r="Q862" t="str">
        <f>TRIM(salessheet[[#This Row],[Category]])</f>
        <v>Office Supplies</v>
      </c>
      <c r="R862" t="s">
        <v>575</v>
      </c>
      <c r="S862" t="s">
        <v>1296</v>
      </c>
      <c r="T862" s="2">
        <f>salessheet[[#This Row],[Sales]]-5</f>
        <v>2.3600000000000003</v>
      </c>
      <c r="U862" s="2">
        <v>7.36</v>
      </c>
      <c r="V862" s="2">
        <f>salessheet[[#This Row],[Sales]]-salessheet[[#This Row],[Purchasing Cost]]</f>
        <v>5</v>
      </c>
    </row>
    <row r="863" spans="1:22" x14ac:dyDescent="0.35">
      <c r="A863">
        <v>862</v>
      </c>
      <c r="B863" t="s">
        <v>2662</v>
      </c>
      <c r="C863" s="1">
        <v>42253</v>
      </c>
      <c r="D863" s="1">
        <v>42171</v>
      </c>
      <c r="E863" t="str">
        <f>TEXT(salessheet[[#This Row],[Order Date]],"MMMM")</f>
        <v>September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t="s">
        <v>2665</v>
      </c>
      <c r="P863" t="s">
        <v>42</v>
      </c>
      <c r="Q863" t="str">
        <f>TRIM(salessheet[[#This Row],[Category]])</f>
        <v>Office Supplies</v>
      </c>
      <c r="R863" t="s">
        <v>64</v>
      </c>
      <c r="S863" t="s">
        <v>2666</v>
      </c>
      <c r="T863" s="2">
        <f>salessheet[[#This Row],[Sales]]-5</f>
        <v>18.100000000000001</v>
      </c>
      <c r="U863" s="2">
        <v>23.1</v>
      </c>
      <c r="V863" s="2">
        <f>salessheet[[#This Row],[Sales]]-salessheet[[#This Row],[Purchasing Cost]]</f>
        <v>5</v>
      </c>
    </row>
    <row r="864" spans="1:22" x14ac:dyDescent="0.35">
      <c r="A864">
        <v>863</v>
      </c>
      <c r="B864" t="s">
        <v>2667</v>
      </c>
      <c r="C864" s="1">
        <v>42856</v>
      </c>
      <c r="D864" s="1">
        <v>42742</v>
      </c>
      <c r="E864" t="str">
        <f>TEXT(salessheet[[#This Row],[Order Date]],"MMMM")</f>
        <v>May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t="s">
        <v>2668</v>
      </c>
      <c r="P864" t="s">
        <v>67</v>
      </c>
      <c r="Q864" t="str">
        <f>TRIM(salessheet[[#This Row],[Category]])</f>
        <v>Technology</v>
      </c>
      <c r="R864" t="s">
        <v>157</v>
      </c>
      <c r="S864" t="s">
        <v>2669</v>
      </c>
      <c r="T864" s="2">
        <f>salessheet[[#This Row],[Sales]]-5</f>
        <v>186.47200000000001</v>
      </c>
      <c r="U864" s="2">
        <v>191.47200000000001</v>
      </c>
      <c r="V864" s="2">
        <f>salessheet[[#This Row],[Sales]]-salessheet[[#This Row],[Purchasing Cost]]</f>
        <v>5</v>
      </c>
    </row>
    <row r="865" spans="1:22" x14ac:dyDescent="0.35">
      <c r="A865">
        <v>864</v>
      </c>
      <c r="B865" t="s">
        <v>2667</v>
      </c>
      <c r="C865" s="1">
        <v>42856</v>
      </c>
      <c r="D865" s="1">
        <v>42742</v>
      </c>
      <c r="E865" t="str">
        <f>TEXT(salessheet[[#This Row],[Order Date]],"MMMM")</f>
        <v>May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t="s">
        <v>2670</v>
      </c>
      <c r="P865" t="s">
        <v>42</v>
      </c>
      <c r="Q865" t="str">
        <f>TRIM(salessheet[[#This Row],[Category]])</f>
        <v>Office Supplies</v>
      </c>
      <c r="R865" t="s">
        <v>64</v>
      </c>
      <c r="S865" t="s">
        <v>2671</v>
      </c>
      <c r="T865" s="2">
        <f>salessheet[[#This Row],[Sales]]-5</f>
        <v>0.24800000000000022</v>
      </c>
      <c r="U865" s="2">
        <v>5.2480000000000002</v>
      </c>
      <c r="V865" s="2">
        <f>salessheet[[#This Row],[Sales]]-salessheet[[#This Row],[Purchasing Cost]]</f>
        <v>5</v>
      </c>
    </row>
    <row r="866" spans="1:22" x14ac:dyDescent="0.35">
      <c r="A866">
        <v>865</v>
      </c>
      <c r="B866" t="s">
        <v>2667</v>
      </c>
      <c r="C866" s="1">
        <v>42856</v>
      </c>
      <c r="D866" s="1">
        <v>42742</v>
      </c>
      <c r="E866" t="str">
        <f>TEXT(salessheet[[#This Row],[Order Date]],"MMMM")</f>
        <v>May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t="s">
        <v>2672</v>
      </c>
      <c r="P866" t="s">
        <v>67</v>
      </c>
      <c r="Q866" t="str">
        <f>TRIM(salessheet[[#This Row],[Category]])</f>
        <v>Technology</v>
      </c>
      <c r="R866" t="s">
        <v>68</v>
      </c>
      <c r="S866" t="s">
        <v>2673</v>
      </c>
      <c r="T866" s="2">
        <f>salessheet[[#This Row],[Sales]]-5</f>
        <v>54.183999999999997</v>
      </c>
      <c r="U866" s="2">
        <v>59.183999999999997</v>
      </c>
      <c r="V866" s="2">
        <f>salessheet[[#This Row],[Sales]]-salessheet[[#This Row],[Purchasing Cost]]</f>
        <v>5</v>
      </c>
    </row>
    <row r="867" spans="1:22" x14ac:dyDescent="0.35">
      <c r="A867">
        <v>866</v>
      </c>
      <c r="B867" t="s">
        <v>2674</v>
      </c>
      <c r="C867" s="1">
        <v>42278</v>
      </c>
      <c r="D867" s="1">
        <v>42019</v>
      </c>
      <c r="E867" t="str">
        <f>TEXT(salessheet[[#This Row],[Order Date]],"MMMM")</f>
        <v>October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t="s">
        <v>2677</v>
      </c>
      <c r="P867" t="s">
        <v>42</v>
      </c>
      <c r="Q867" t="str">
        <f>TRIM(salessheet[[#This Row],[Category]])</f>
        <v>Office Supplies</v>
      </c>
      <c r="R867" t="s">
        <v>43</v>
      </c>
      <c r="S867" t="s">
        <v>2678</v>
      </c>
      <c r="T867" s="2">
        <f>salessheet[[#This Row],[Sales]]-5</f>
        <v>-2.11</v>
      </c>
      <c r="U867" s="2">
        <v>2.89</v>
      </c>
      <c r="V867" s="2">
        <f>salessheet[[#This Row],[Sales]]-salessheet[[#This Row],[Purchasing Cost]]</f>
        <v>5</v>
      </c>
    </row>
    <row r="868" spans="1:22" x14ac:dyDescent="0.35">
      <c r="A868">
        <v>867</v>
      </c>
      <c r="B868" t="s">
        <v>2674</v>
      </c>
      <c r="C868" s="1">
        <v>42278</v>
      </c>
      <c r="D868" s="1">
        <v>42019</v>
      </c>
      <c r="E868" t="str">
        <f>TEXT(salessheet[[#This Row],[Order Date]],"MMMM")</f>
        <v>October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t="s">
        <v>2679</v>
      </c>
      <c r="P868" t="s">
        <v>28</v>
      </c>
      <c r="Q868" t="str">
        <f>TRIM(salessheet[[#This Row],[Category]])</f>
        <v>Furniture</v>
      </c>
      <c r="R868" t="s">
        <v>61</v>
      </c>
      <c r="S868" t="s">
        <v>2680</v>
      </c>
      <c r="T868" s="2">
        <f>salessheet[[#This Row],[Sales]]-5</f>
        <v>46.94</v>
      </c>
      <c r="U868" s="2">
        <v>51.94</v>
      </c>
      <c r="V868" s="2">
        <f>salessheet[[#This Row],[Sales]]-salessheet[[#This Row],[Purchasing Cost]]</f>
        <v>5</v>
      </c>
    </row>
    <row r="869" spans="1:22" x14ac:dyDescent="0.35">
      <c r="A869">
        <v>868</v>
      </c>
      <c r="B869" t="s">
        <v>2681</v>
      </c>
      <c r="C869" s="1">
        <v>43007</v>
      </c>
      <c r="D869" s="1">
        <v>43010</v>
      </c>
      <c r="E869" t="str">
        <f>TEXT(salessheet[[#This Row],[Order Date]],"MMMM")</f>
        <v>September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t="s">
        <v>2684</v>
      </c>
      <c r="P869" t="s">
        <v>42</v>
      </c>
      <c r="Q869" t="str">
        <f>TRIM(salessheet[[#This Row],[Category]])</f>
        <v>Office Supplies</v>
      </c>
      <c r="R869" t="s">
        <v>43</v>
      </c>
      <c r="S869" t="s">
        <v>2685</v>
      </c>
      <c r="T869" s="2">
        <f>salessheet[[#This Row],[Sales]]-5</f>
        <v>10.936</v>
      </c>
      <c r="U869" s="2">
        <v>15.936</v>
      </c>
      <c r="V869" s="2">
        <f>salessheet[[#This Row],[Sales]]-salessheet[[#This Row],[Purchasing Cost]]</f>
        <v>5</v>
      </c>
    </row>
    <row r="870" spans="1:22" x14ac:dyDescent="0.35">
      <c r="A870">
        <v>869</v>
      </c>
      <c r="B870" t="s">
        <v>2686</v>
      </c>
      <c r="C870" s="1">
        <v>42159</v>
      </c>
      <c r="D870" s="1">
        <v>42104</v>
      </c>
      <c r="E870" t="str">
        <f>TEXT(salessheet[[#This Row],[Order Date]],"MMMM")</f>
        <v>June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t="s">
        <v>2689</v>
      </c>
      <c r="P870" t="s">
        <v>42</v>
      </c>
      <c r="Q870" t="str">
        <f>TRIM(salessheet[[#This Row],[Category]])</f>
        <v>Office Supplies</v>
      </c>
      <c r="R870" t="s">
        <v>71</v>
      </c>
      <c r="S870" t="s">
        <v>2690</v>
      </c>
      <c r="T870" s="2">
        <f>salessheet[[#This Row],[Sales]]-5</f>
        <v>39.909999999999997</v>
      </c>
      <c r="U870" s="2">
        <v>44.91</v>
      </c>
      <c r="V870" s="2">
        <f>salessheet[[#This Row],[Sales]]-salessheet[[#This Row],[Purchasing Cost]]</f>
        <v>5</v>
      </c>
    </row>
    <row r="871" spans="1:22" x14ac:dyDescent="0.35">
      <c r="A871">
        <v>870</v>
      </c>
      <c r="B871" t="s">
        <v>2691</v>
      </c>
      <c r="C871" s="1">
        <v>42803</v>
      </c>
      <c r="D871" s="1">
        <v>42983</v>
      </c>
      <c r="E871" t="str">
        <f>TEXT(salessheet[[#This Row],[Order Date]],"MMMM")</f>
        <v>March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t="s">
        <v>2694</v>
      </c>
      <c r="P871" t="s">
        <v>42</v>
      </c>
      <c r="Q871" t="str">
        <f>TRIM(salessheet[[#This Row],[Category]])</f>
        <v>Office Supplies</v>
      </c>
      <c r="R871" t="s">
        <v>71</v>
      </c>
      <c r="S871" t="s">
        <v>2695</v>
      </c>
      <c r="T871" s="2">
        <f>salessheet[[#This Row],[Sales]]-5</f>
        <v>1136.47</v>
      </c>
      <c r="U871" s="2">
        <v>1141.47</v>
      </c>
      <c r="V871" s="2">
        <f>salessheet[[#This Row],[Sales]]-salessheet[[#This Row],[Purchasing Cost]]</f>
        <v>5</v>
      </c>
    </row>
    <row r="872" spans="1:22" x14ac:dyDescent="0.35">
      <c r="A872">
        <v>871</v>
      </c>
      <c r="B872" t="s">
        <v>2691</v>
      </c>
      <c r="C872" s="1">
        <v>42803</v>
      </c>
      <c r="D872" s="1">
        <v>42983</v>
      </c>
      <c r="E872" t="str">
        <f>TEXT(salessheet[[#This Row],[Order Date]],"MMMM")</f>
        <v>March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t="s">
        <v>1921</v>
      </c>
      <c r="P872" t="s">
        <v>67</v>
      </c>
      <c r="Q872" t="str">
        <f>TRIM(salessheet[[#This Row],[Category]])</f>
        <v>Technology</v>
      </c>
      <c r="R872" t="s">
        <v>68</v>
      </c>
      <c r="S872" t="s">
        <v>1922</v>
      </c>
      <c r="T872" s="2">
        <f>salessheet[[#This Row],[Sales]]-5</f>
        <v>275.78199999999998</v>
      </c>
      <c r="U872" s="2">
        <v>280.78199999999998</v>
      </c>
      <c r="V872" s="2">
        <f>salessheet[[#This Row],[Sales]]-salessheet[[#This Row],[Purchasing Cost]]</f>
        <v>5</v>
      </c>
    </row>
    <row r="873" spans="1:22" x14ac:dyDescent="0.35">
      <c r="A873">
        <v>872</v>
      </c>
      <c r="B873" t="s">
        <v>2696</v>
      </c>
      <c r="C873" s="1">
        <v>42662</v>
      </c>
      <c r="D873" s="1">
        <v>42663</v>
      </c>
      <c r="E873" t="str">
        <f>TEXT(salessheet[[#This Row],[Order Date]],"MMMM")</f>
        <v>October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t="s">
        <v>2698</v>
      </c>
      <c r="P873" t="s">
        <v>42</v>
      </c>
      <c r="Q873" t="str">
        <f>TRIM(salessheet[[#This Row],[Category]])</f>
        <v>Office Supplies</v>
      </c>
      <c r="R873" t="s">
        <v>86</v>
      </c>
      <c r="S873" t="s">
        <v>2699</v>
      </c>
      <c r="T873" s="2">
        <f>salessheet[[#This Row],[Sales]]-5</f>
        <v>29.439999999999998</v>
      </c>
      <c r="U873" s="2">
        <v>34.44</v>
      </c>
      <c r="V873" s="2">
        <f>salessheet[[#This Row],[Sales]]-salessheet[[#This Row],[Purchasing Cost]]</f>
        <v>5</v>
      </c>
    </row>
    <row r="874" spans="1:22" x14ac:dyDescent="0.35">
      <c r="A874">
        <v>873</v>
      </c>
      <c r="B874" t="s">
        <v>2700</v>
      </c>
      <c r="C874" s="1">
        <v>42289</v>
      </c>
      <c r="D874" s="1">
        <v>42353</v>
      </c>
      <c r="E874" t="str">
        <f>TEXT(salessheet[[#This Row],[Order Date]],"MMMM")</f>
        <v>October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t="s">
        <v>1036</v>
      </c>
      <c r="P874" t="s">
        <v>42</v>
      </c>
      <c r="Q874" t="str">
        <f>TRIM(salessheet[[#This Row],[Category]])</f>
        <v>Office Supplies</v>
      </c>
      <c r="R874" t="s">
        <v>86</v>
      </c>
      <c r="S874" t="s">
        <v>1037</v>
      </c>
      <c r="T874" s="2">
        <f>salessheet[[#This Row],[Sales]]-5</f>
        <v>6.3599999999999994</v>
      </c>
      <c r="U874" s="2">
        <v>11.36</v>
      </c>
      <c r="V874" s="2">
        <f>salessheet[[#This Row],[Sales]]-salessheet[[#This Row],[Purchasing Cost]]</f>
        <v>5</v>
      </c>
    </row>
    <row r="875" spans="1:22" x14ac:dyDescent="0.35">
      <c r="A875">
        <v>874</v>
      </c>
      <c r="B875" t="s">
        <v>2700</v>
      </c>
      <c r="C875" s="1">
        <v>42289</v>
      </c>
      <c r="D875" s="1">
        <v>42353</v>
      </c>
      <c r="E875" t="str">
        <f>TEXT(salessheet[[#This Row],[Order Date]],"MMMM")</f>
        <v>October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t="s">
        <v>1604</v>
      </c>
      <c r="P875" t="s">
        <v>42</v>
      </c>
      <c r="Q875" t="str">
        <f>TRIM(salessheet[[#This Row],[Category]])</f>
        <v>Office Supplies</v>
      </c>
      <c r="R875" t="s">
        <v>71</v>
      </c>
      <c r="S875" t="s">
        <v>1605</v>
      </c>
      <c r="T875" s="2">
        <f>salessheet[[#This Row],[Sales]]-5</f>
        <v>101.34399999999999</v>
      </c>
      <c r="U875" s="2">
        <v>106.34399999999999</v>
      </c>
      <c r="V875" s="2">
        <f>salessheet[[#This Row],[Sales]]-salessheet[[#This Row],[Purchasing Cost]]</f>
        <v>5</v>
      </c>
    </row>
    <row r="876" spans="1:22" x14ac:dyDescent="0.35">
      <c r="A876">
        <v>875</v>
      </c>
      <c r="B876" t="s">
        <v>2703</v>
      </c>
      <c r="C876" s="1">
        <v>43337</v>
      </c>
      <c r="D876" s="1">
        <v>43341</v>
      </c>
      <c r="E876" t="str">
        <f>TEXT(salessheet[[#This Row],[Order Date]],"MMMM")</f>
        <v>August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t="s">
        <v>2704</v>
      </c>
      <c r="P876" t="s">
        <v>42</v>
      </c>
      <c r="Q876" t="str">
        <f>TRIM(salessheet[[#This Row],[Category]])</f>
        <v>Office Supplies</v>
      </c>
      <c r="R876" t="s">
        <v>86</v>
      </c>
      <c r="S876" t="s">
        <v>2705</v>
      </c>
      <c r="T876" s="2">
        <f>salessheet[[#This Row],[Sales]]-5</f>
        <v>187.16</v>
      </c>
      <c r="U876" s="2">
        <v>192.16</v>
      </c>
      <c r="V876" s="2">
        <f>salessheet[[#This Row],[Sales]]-salessheet[[#This Row],[Purchasing Cost]]</f>
        <v>5</v>
      </c>
    </row>
    <row r="877" spans="1:22" x14ac:dyDescent="0.35">
      <c r="A877">
        <v>876</v>
      </c>
      <c r="B877" t="s">
        <v>2706</v>
      </c>
      <c r="C877" s="1">
        <v>42752</v>
      </c>
      <c r="D877" s="1">
        <v>42756</v>
      </c>
      <c r="E877" t="str">
        <f>TEXT(salessheet[[#This Row],[Order Date]],"MMMM")</f>
        <v>January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t="s">
        <v>903</v>
      </c>
      <c r="P877" t="s">
        <v>28</v>
      </c>
      <c r="Q877" t="str">
        <f>TRIM(salessheet[[#This Row],[Category]])</f>
        <v>Furniture</v>
      </c>
      <c r="R877" t="s">
        <v>61</v>
      </c>
      <c r="S877" t="s">
        <v>904</v>
      </c>
      <c r="T877" s="2">
        <f>salessheet[[#This Row],[Sales]]-5</f>
        <v>317.58999999999997</v>
      </c>
      <c r="U877" s="2">
        <v>322.58999999999997</v>
      </c>
      <c r="V877" s="2">
        <f>salessheet[[#This Row],[Sales]]-salessheet[[#This Row],[Purchasing Cost]]</f>
        <v>5</v>
      </c>
    </row>
    <row r="878" spans="1:22" x14ac:dyDescent="0.35">
      <c r="A878">
        <v>877</v>
      </c>
      <c r="B878" t="s">
        <v>2706</v>
      </c>
      <c r="C878" s="1">
        <v>42752</v>
      </c>
      <c r="D878" s="1">
        <v>42756</v>
      </c>
      <c r="E878" t="str">
        <f>TEXT(salessheet[[#This Row],[Order Date]],"MMMM")</f>
        <v>January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t="s">
        <v>1017</v>
      </c>
      <c r="P878" t="s">
        <v>67</v>
      </c>
      <c r="Q878" t="str">
        <f>TRIM(salessheet[[#This Row],[Category]])</f>
        <v>Technology</v>
      </c>
      <c r="R878" t="s">
        <v>157</v>
      </c>
      <c r="S878" t="s">
        <v>1018</v>
      </c>
      <c r="T878" s="2">
        <f>salessheet[[#This Row],[Sales]]-5</f>
        <v>24.99</v>
      </c>
      <c r="U878" s="2">
        <v>29.99</v>
      </c>
      <c r="V878" s="2">
        <f>salessheet[[#This Row],[Sales]]-salessheet[[#This Row],[Purchasing Cost]]</f>
        <v>5</v>
      </c>
    </row>
    <row r="879" spans="1:22" x14ac:dyDescent="0.35">
      <c r="A879">
        <v>878</v>
      </c>
      <c r="B879" t="s">
        <v>2706</v>
      </c>
      <c r="C879" s="1">
        <v>42752</v>
      </c>
      <c r="D879" s="1">
        <v>42756</v>
      </c>
      <c r="E879" t="str">
        <f>TEXT(salessheet[[#This Row],[Order Date]],"MMMM")</f>
        <v>January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t="s">
        <v>2707</v>
      </c>
      <c r="P879" t="s">
        <v>67</v>
      </c>
      <c r="Q879" t="str">
        <f>TRIM(salessheet[[#This Row],[Category]])</f>
        <v>Technology</v>
      </c>
      <c r="R879" t="s">
        <v>157</v>
      </c>
      <c r="S879" t="s">
        <v>2708</v>
      </c>
      <c r="T879" s="2">
        <f>salessheet[[#This Row],[Sales]]-5</f>
        <v>366.97</v>
      </c>
      <c r="U879" s="2">
        <v>371.97</v>
      </c>
      <c r="V879" s="2">
        <f>salessheet[[#This Row],[Sales]]-salessheet[[#This Row],[Purchasing Cost]]</f>
        <v>5</v>
      </c>
    </row>
    <row r="880" spans="1:22" x14ac:dyDescent="0.35">
      <c r="A880">
        <v>879</v>
      </c>
      <c r="B880" t="s">
        <v>2709</v>
      </c>
      <c r="C880" s="1">
        <v>42264</v>
      </c>
      <c r="D880" s="1">
        <v>42268</v>
      </c>
      <c r="E880" t="str">
        <f>TEXT(salessheet[[#This Row],[Order Date]],"MMMM")</f>
        <v>September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t="s">
        <v>2712</v>
      </c>
      <c r="P880" t="s">
        <v>42</v>
      </c>
      <c r="Q880" t="str">
        <f>TRIM(salessheet[[#This Row],[Category]])</f>
        <v>Office Supplies</v>
      </c>
      <c r="R880" t="s">
        <v>71</v>
      </c>
      <c r="S880" t="s">
        <v>2713</v>
      </c>
      <c r="T880" s="2">
        <f>salessheet[[#This Row],[Sales]]-5</f>
        <v>0.89200000000000035</v>
      </c>
      <c r="U880" s="2">
        <v>5.8920000000000003</v>
      </c>
      <c r="V880" s="2">
        <f>salessheet[[#This Row],[Sales]]-salessheet[[#This Row],[Purchasing Cost]]</f>
        <v>5</v>
      </c>
    </row>
    <row r="881" spans="1:22" x14ac:dyDescent="0.35">
      <c r="A881">
        <v>880</v>
      </c>
      <c r="B881" t="s">
        <v>2714</v>
      </c>
      <c r="C881" s="1">
        <v>43434</v>
      </c>
      <c r="D881" s="1">
        <v>43436</v>
      </c>
      <c r="E881" t="str">
        <f>TEXT(salessheet[[#This Row],[Order Date]],"MMMM")</f>
        <v>November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t="s">
        <v>2715</v>
      </c>
      <c r="P881" t="s">
        <v>42</v>
      </c>
      <c r="Q881" t="str">
        <f>TRIM(salessheet[[#This Row],[Category]])</f>
        <v>Office Supplies</v>
      </c>
      <c r="R881" t="s">
        <v>71</v>
      </c>
      <c r="S881" t="s">
        <v>2716</v>
      </c>
      <c r="T881" s="2">
        <f>salessheet[[#This Row],[Sales]]-5</f>
        <v>63.471999999999994</v>
      </c>
      <c r="U881" s="2">
        <v>68.471999999999994</v>
      </c>
      <c r="V881" s="2">
        <f>salessheet[[#This Row],[Sales]]-salessheet[[#This Row],[Purchasing Cost]]</f>
        <v>5</v>
      </c>
    </row>
    <row r="882" spans="1:22" x14ac:dyDescent="0.35">
      <c r="A882">
        <v>881</v>
      </c>
      <c r="B882" t="s">
        <v>2714</v>
      </c>
      <c r="C882" s="1">
        <v>43434</v>
      </c>
      <c r="D882" s="1">
        <v>43436</v>
      </c>
      <c r="E882" t="str">
        <f>TEXT(salessheet[[#This Row],[Order Date]],"MMMM")</f>
        <v>November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t="s">
        <v>684</v>
      </c>
      <c r="P882" t="s">
        <v>28</v>
      </c>
      <c r="Q882" t="str">
        <f>TRIM(salessheet[[#This Row],[Category]])</f>
        <v>Furniture</v>
      </c>
      <c r="R882" t="s">
        <v>32</v>
      </c>
      <c r="S882" t="s">
        <v>685</v>
      </c>
      <c r="T882" s="2">
        <f>salessheet[[#This Row],[Sales]]-5</f>
        <v>1237.9000000000001</v>
      </c>
      <c r="U882" s="2">
        <v>1242.9000000000001</v>
      </c>
      <c r="V882" s="2">
        <f>salessheet[[#This Row],[Sales]]-salessheet[[#This Row],[Purchasing Cost]]</f>
        <v>5</v>
      </c>
    </row>
    <row r="883" spans="1:22" x14ac:dyDescent="0.35">
      <c r="A883">
        <v>882</v>
      </c>
      <c r="B883" t="s">
        <v>2717</v>
      </c>
      <c r="C883" s="1">
        <v>42623</v>
      </c>
      <c r="D883" s="1">
        <v>42656</v>
      </c>
      <c r="E883" t="str">
        <f>TEXT(salessheet[[#This Row],[Order Date]],"MMMM")</f>
        <v>September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t="s">
        <v>1636</v>
      </c>
      <c r="P883" t="s">
        <v>42</v>
      </c>
      <c r="Q883" t="str">
        <f>TRIM(salessheet[[#This Row],[Category]])</f>
        <v>Office Supplies</v>
      </c>
      <c r="R883" t="s">
        <v>55</v>
      </c>
      <c r="S883" t="s">
        <v>1637</v>
      </c>
      <c r="T883" s="2">
        <f>salessheet[[#This Row],[Sales]]-5</f>
        <v>25.84</v>
      </c>
      <c r="U883" s="2">
        <v>30.84</v>
      </c>
      <c r="V883" s="2">
        <f>salessheet[[#This Row],[Sales]]-salessheet[[#This Row],[Purchasing Cost]]</f>
        <v>5</v>
      </c>
    </row>
    <row r="884" spans="1:22" x14ac:dyDescent="0.35">
      <c r="A884">
        <v>883</v>
      </c>
      <c r="B884" t="s">
        <v>2718</v>
      </c>
      <c r="C884" s="1">
        <v>43457</v>
      </c>
      <c r="D884" s="1">
        <v>43457</v>
      </c>
      <c r="E884" t="str">
        <f>TEXT(salessheet[[#This Row],[Order Date]],"MMMM")</f>
        <v>December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t="s">
        <v>2258</v>
      </c>
      <c r="P884" t="s">
        <v>42</v>
      </c>
      <c r="Q884" t="str">
        <f>TRIM(salessheet[[#This Row],[Category]])</f>
        <v>Office Supplies</v>
      </c>
      <c r="R884" t="s">
        <v>64</v>
      </c>
      <c r="S884" t="s">
        <v>2259</v>
      </c>
      <c r="T884" s="2">
        <f>salessheet[[#This Row],[Sales]]-5</f>
        <v>8.48</v>
      </c>
      <c r="U884" s="2">
        <v>13.48</v>
      </c>
      <c r="V884" s="2">
        <f>salessheet[[#This Row],[Sales]]-salessheet[[#This Row],[Purchasing Cost]]</f>
        <v>5</v>
      </c>
    </row>
    <row r="885" spans="1:22" x14ac:dyDescent="0.35">
      <c r="A885">
        <v>884</v>
      </c>
      <c r="B885" t="s">
        <v>2719</v>
      </c>
      <c r="C885" s="1">
        <v>43030</v>
      </c>
      <c r="D885" s="1">
        <v>43032</v>
      </c>
      <c r="E885" t="str">
        <f>TEXT(salessheet[[#This Row],[Order Date]],"MMMM")</f>
        <v>October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t="s">
        <v>2112</v>
      </c>
      <c r="P885" t="s">
        <v>28</v>
      </c>
      <c r="Q885" t="str">
        <f>TRIM(salessheet[[#This Row],[Category]])</f>
        <v>Furniture</v>
      </c>
      <c r="R885" t="s">
        <v>61</v>
      </c>
      <c r="S885" t="s">
        <v>2113</v>
      </c>
      <c r="T885" s="2">
        <f>salessheet[[#This Row],[Sales]]-5</f>
        <v>26.4</v>
      </c>
      <c r="U885" s="2">
        <v>31.4</v>
      </c>
      <c r="V885" s="2">
        <f>salessheet[[#This Row],[Sales]]-salessheet[[#This Row],[Purchasing Cost]]</f>
        <v>5</v>
      </c>
    </row>
    <row r="886" spans="1:22" x14ac:dyDescent="0.35">
      <c r="A886">
        <v>885</v>
      </c>
      <c r="B886" t="s">
        <v>2722</v>
      </c>
      <c r="C886" s="1">
        <v>42123</v>
      </c>
      <c r="D886" s="1">
        <v>42128</v>
      </c>
      <c r="E886" t="str">
        <f>TEXT(salessheet[[#This Row],[Order Date]],"MMMM")</f>
        <v>April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t="s">
        <v>2725</v>
      </c>
      <c r="P886" t="s">
        <v>28</v>
      </c>
      <c r="Q886" t="str">
        <f>TRIM(salessheet[[#This Row],[Category]])</f>
        <v>Furniture</v>
      </c>
      <c r="R886" t="s">
        <v>61</v>
      </c>
      <c r="S886" t="s">
        <v>2726</v>
      </c>
      <c r="T886" s="2">
        <f>salessheet[[#This Row],[Sales]]-5</f>
        <v>12.46</v>
      </c>
      <c r="U886" s="2">
        <v>17.46</v>
      </c>
      <c r="V886" s="2">
        <f>salessheet[[#This Row],[Sales]]-salessheet[[#This Row],[Purchasing Cost]]</f>
        <v>5</v>
      </c>
    </row>
    <row r="887" spans="1:22" x14ac:dyDescent="0.35">
      <c r="A887">
        <v>886</v>
      </c>
      <c r="B887" t="s">
        <v>2727</v>
      </c>
      <c r="C887" s="1">
        <v>42485</v>
      </c>
      <c r="D887" s="1">
        <v>42488</v>
      </c>
      <c r="E887" t="str">
        <f>TEXT(salessheet[[#This Row],[Order Date]],"MMMM")</f>
        <v>April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t="s">
        <v>2730</v>
      </c>
      <c r="P887" t="s">
        <v>42</v>
      </c>
      <c r="Q887" t="str">
        <f>TRIM(salessheet[[#This Row],[Category]])</f>
        <v>Office Supplies</v>
      </c>
      <c r="R887" t="s">
        <v>71</v>
      </c>
      <c r="S887" t="s">
        <v>2731</v>
      </c>
      <c r="T887" s="2">
        <f>salessheet[[#This Row],[Sales]]-5</f>
        <v>8.9440000000000008</v>
      </c>
      <c r="U887" s="2">
        <v>13.944000000000001</v>
      </c>
      <c r="V887" s="2">
        <f>salessheet[[#This Row],[Sales]]-salessheet[[#This Row],[Purchasing Cost]]</f>
        <v>5</v>
      </c>
    </row>
    <row r="888" spans="1:22" x14ac:dyDescent="0.35">
      <c r="A888">
        <v>887</v>
      </c>
      <c r="B888" t="s">
        <v>2732</v>
      </c>
      <c r="C888" s="1">
        <v>43277</v>
      </c>
      <c r="D888" s="1">
        <v>43283</v>
      </c>
      <c r="E888" t="str">
        <f>TEXT(salessheet[[#This Row],[Order Date]],"MMMM")</f>
        <v>June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t="s">
        <v>2733</v>
      </c>
      <c r="P888" t="s">
        <v>42</v>
      </c>
      <c r="Q888" t="str">
        <f>TRIM(salessheet[[#This Row],[Category]])</f>
        <v>Office Supplies</v>
      </c>
      <c r="R888" t="s">
        <v>55</v>
      </c>
      <c r="S888" t="s">
        <v>2734</v>
      </c>
      <c r="T888" s="2">
        <f>salessheet[[#This Row],[Sales]]-5</f>
        <v>78.760000000000005</v>
      </c>
      <c r="U888" s="2">
        <v>83.76</v>
      </c>
      <c r="V888" s="2">
        <f>salessheet[[#This Row],[Sales]]-salessheet[[#This Row],[Purchasing Cost]]</f>
        <v>5</v>
      </c>
    </row>
    <row r="889" spans="1:22" x14ac:dyDescent="0.35">
      <c r="A889">
        <v>888</v>
      </c>
      <c r="B889" t="s">
        <v>2735</v>
      </c>
      <c r="C889" s="1">
        <v>43387</v>
      </c>
      <c r="D889" s="1">
        <v>43392</v>
      </c>
      <c r="E889" t="str">
        <f>TEXT(salessheet[[#This Row],[Order Date]],"MMMM")</f>
        <v>October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t="s">
        <v>290</v>
      </c>
      <c r="P889" t="s">
        <v>42</v>
      </c>
      <c r="Q889" t="str">
        <f>TRIM(salessheet[[#This Row],[Category]])</f>
        <v>Office Supplies</v>
      </c>
      <c r="R889" t="s">
        <v>71</v>
      </c>
      <c r="S889" t="s">
        <v>291</v>
      </c>
      <c r="T889" s="2">
        <f>salessheet[[#This Row],[Sales]]-5</f>
        <v>32.659999999999997</v>
      </c>
      <c r="U889" s="2">
        <v>37.659999999999997</v>
      </c>
      <c r="V889" s="2">
        <f>salessheet[[#This Row],[Sales]]-salessheet[[#This Row],[Purchasing Cost]]</f>
        <v>5</v>
      </c>
    </row>
    <row r="890" spans="1:22" x14ac:dyDescent="0.35">
      <c r="A890">
        <v>889</v>
      </c>
      <c r="B890" t="s">
        <v>2739</v>
      </c>
      <c r="C890" s="1">
        <v>42259</v>
      </c>
      <c r="D890" s="1">
        <v>42354</v>
      </c>
      <c r="E890" t="str">
        <f>TEXT(salessheet[[#This Row],[Order Date]],"MMMM")</f>
        <v>September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t="s">
        <v>1466</v>
      </c>
      <c r="P890" t="s">
        <v>42</v>
      </c>
      <c r="Q890" t="str">
        <f>TRIM(salessheet[[#This Row],[Category]])</f>
        <v>Office Supplies</v>
      </c>
      <c r="R890" t="s">
        <v>86</v>
      </c>
      <c r="S890" t="s">
        <v>1467</v>
      </c>
      <c r="T890" s="2">
        <f>salessheet[[#This Row],[Sales]]-5</f>
        <v>29.68</v>
      </c>
      <c r="U890" s="2">
        <v>34.68</v>
      </c>
      <c r="V890" s="2">
        <f>salessheet[[#This Row],[Sales]]-salessheet[[#This Row],[Purchasing Cost]]</f>
        <v>5</v>
      </c>
    </row>
    <row r="891" spans="1:22" x14ac:dyDescent="0.35">
      <c r="A891">
        <v>890</v>
      </c>
      <c r="B891" t="s">
        <v>2740</v>
      </c>
      <c r="C891" s="1">
        <v>43271</v>
      </c>
      <c r="D891" s="1">
        <v>43277</v>
      </c>
      <c r="E891" t="str">
        <f>TEXT(salessheet[[#This Row],[Order Date]],"MMMM")</f>
        <v>June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t="s">
        <v>2741</v>
      </c>
      <c r="P891" t="s">
        <v>67</v>
      </c>
      <c r="Q891" t="str">
        <f>TRIM(salessheet[[#This Row],[Category]])</f>
        <v>Technology</v>
      </c>
      <c r="R891" t="s">
        <v>157</v>
      </c>
      <c r="S891" t="s">
        <v>2742</v>
      </c>
      <c r="T891" s="2">
        <f>salessheet[[#This Row],[Sales]]-5</f>
        <v>144.94999999999999</v>
      </c>
      <c r="U891" s="2">
        <v>149.94999999999999</v>
      </c>
      <c r="V891" s="2">
        <f>salessheet[[#This Row],[Sales]]-salessheet[[#This Row],[Purchasing Cost]]</f>
        <v>5</v>
      </c>
    </row>
    <row r="892" spans="1:22" x14ac:dyDescent="0.35">
      <c r="A892">
        <v>891</v>
      </c>
      <c r="B892" t="s">
        <v>2740</v>
      </c>
      <c r="C892" s="1">
        <v>43271</v>
      </c>
      <c r="D892" s="1">
        <v>43277</v>
      </c>
      <c r="E892" t="str">
        <f>TEXT(salessheet[[#This Row],[Order Date]],"MMMM")</f>
        <v>June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t="s">
        <v>1597</v>
      </c>
      <c r="P892" t="s">
        <v>42</v>
      </c>
      <c r="Q892" t="str">
        <f>TRIM(salessheet[[#This Row],[Category]])</f>
        <v>Office Supplies</v>
      </c>
      <c r="R892" t="s">
        <v>71</v>
      </c>
      <c r="S892" t="s">
        <v>1598</v>
      </c>
      <c r="T892" s="2">
        <f>salessheet[[#This Row],[Sales]]-5</f>
        <v>46.311999999999998</v>
      </c>
      <c r="U892" s="2">
        <v>51.311999999999998</v>
      </c>
      <c r="V892" s="2">
        <f>salessheet[[#This Row],[Sales]]-salessheet[[#This Row],[Purchasing Cost]]</f>
        <v>5</v>
      </c>
    </row>
    <row r="893" spans="1:22" x14ac:dyDescent="0.35">
      <c r="A893">
        <v>892</v>
      </c>
      <c r="B893" t="s">
        <v>2743</v>
      </c>
      <c r="C893" s="1">
        <v>43277</v>
      </c>
      <c r="D893" s="1">
        <v>43278</v>
      </c>
      <c r="E893" t="str">
        <f>TEXT(salessheet[[#This Row],[Order Date]],"MMMM")</f>
        <v>June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t="s">
        <v>2744</v>
      </c>
      <c r="P893" t="s">
        <v>42</v>
      </c>
      <c r="Q893" t="str">
        <f>TRIM(salessheet[[#This Row],[Category]])</f>
        <v>Office Supplies</v>
      </c>
      <c r="R893" t="s">
        <v>86</v>
      </c>
      <c r="S893" t="s">
        <v>2745</v>
      </c>
      <c r="T893" s="2">
        <f>salessheet[[#This Row],[Sales]]-5</f>
        <v>-0.45999999999999996</v>
      </c>
      <c r="U893" s="2">
        <v>4.54</v>
      </c>
      <c r="V893" s="2">
        <f>salessheet[[#This Row],[Sales]]-salessheet[[#This Row],[Purchasing Cost]]</f>
        <v>5</v>
      </c>
    </row>
    <row r="894" spans="1:22" x14ac:dyDescent="0.35">
      <c r="A894">
        <v>893</v>
      </c>
      <c r="B894" t="s">
        <v>2743</v>
      </c>
      <c r="C894" s="1">
        <v>43277</v>
      </c>
      <c r="D894" s="1">
        <v>43278</v>
      </c>
      <c r="E894" t="str">
        <f>TEXT(salessheet[[#This Row],[Order Date]],"MMMM")</f>
        <v>June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t="s">
        <v>2746</v>
      </c>
      <c r="P894" t="s">
        <v>42</v>
      </c>
      <c r="Q894" t="str">
        <f>TRIM(salessheet[[#This Row],[Category]])</f>
        <v>Office Supplies</v>
      </c>
      <c r="R894" t="s">
        <v>64</v>
      </c>
      <c r="S894" t="s">
        <v>2747</v>
      </c>
      <c r="T894" s="2">
        <f>salessheet[[#This Row],[Sales]]-5</f>
        <v>10.92</v>
      </c>
      <c r="U894" s="2">
        <v>15.92</v>
      </c>
      <c r="V894" s="2">
        <f>salessheet[[#This Row],[Sales]]-salessheet[[#This Row],[Purchasing Cost]]</f>
        <v>5</v>
      </c>
    </row>
    <row r="895" spans="1:22" x14ac:dyDescent="0.35">
      <c r="A895">
        <v>894</v>
      </c>
      <c r="B895" t="s">
        <v>2743</v>
      </c>
      <c r="C895" s="1">
        <v>43277</v>
      </c>
      <c r="D895" s="1">
        <v>43278</v>
      </c>
      <c r="E895" t="str">
        <f>TEXT(salessheet[[#This Row],[Order Date]],"MMMM")</f>
        <v>June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t="s">
        <v>2748</v>
      </c>
      <c r="P895" t="s">
        <v>67</v>
      </c>
      <c r="Q895" t="str">
        <f>TRIM(salessheet[[#This Row],[Category]])</f>
        <v>Technology</v>
      </c>
      <c r="R895" t="s">
        <v>68</v>
      </c>
      <c r="S895" t="s">
        <v>2749</v>
      </c>
      <c r="T895" s="2">
        <f>salessheet[[#This Row],[Sales]]-5</f>
        <v>538.91999999999996</v>
      </c>
      <c r="U895" s="2">
        <v>543.91999999999996</v>
      </c>
      <c r="V895" s="2">
        <f>salessheet[[#This Row],[Sales]]-salessheet[[#This Row],[Purchasing Cost]]</f>
        <v>5</v>
      </c>
    </row>
    <row r="896" spans="1:22" x14ac:dyDescent="0.35">
      <c r="A896">
        <v>895</v>
      </c>
      <c r="B896" t="s">
        <v>2750</v>
      </c>
      <c r="C896" s="1">
        <v>43019</v>
      </c>
      <c r="D896" s="1">
        <v>43051</v>
      </c>
      <c r="E896" t="str">
        <f>TEXT(salessheet[[#This Row],[Order Date]],"MMMM")</f>
        <v>October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t="s">
        <v>1305</v>
      </c>
      <c r="P896" t="s">
        <v>42</v>
      </c>
      <c r="Q896" t="str">
        <f>TRIM(salessheet[[#This Row],[Category]])</f>
        <v>Office Supplies</v>
      </c>
      <c r="R896" t="s">
        <v>55</v>
      </c>
      <c r="S896" t="s">
        <v>1306</v>
      </c>
      <c r="T896" s="2">
        <f>salessheet[[#This Row],[Sales]]-5</f>
        <v>150.82</v>
      </c>
      <c r="U896" s="2">
        <v>155.82</v>
      </c>
      <c r="V896" s="2">
        <f>salessheet[[#This Row],[Sales]]-salessheet[[#This Row],[Purchasing Cost]]</f>
        <v>5</v>
      </c>
    </row>
    <row r="897" spans="1:22" x14ac:dyDescent="0.35">
      <c r="A897">
        <v>896</v>
      </c>
      <c r="B897" t="s">
        <v>2750</v>
      </c>
      <c r="C897" s="1">
        <v>43019</v>
      </c>
      <c r="D897" s="1">
        <v>43051</v>
      </c>
      <c r="E897" t="str">
        <f>TEXT(salessheet[[#This Row],[Order Date]],"MMMM")</f>
        <v>October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t="s">
        <v>2753</v>
      </c>
      <c r="P897" t="s">
        <v>42</v>
      </c>
      <c r="Q897" t="str">
        <f>TRIM(salessheet[[#This Row],[Category]])</f>
        <v>Office Supplies</v>
      </c>
      <c r="R897" t="s">
        <v>71</v>
      </c>
      <c r="S897" t="s">
        <v>2754</v>
      </c>
      <c r="T897" s="2">
        <f>salessheet[[#This Row],[Sales]]-5</f>
        <v>65.007999999999996</v>
      </c>
      <c r="U897" s="2">
        <v>70.007999999999996</v>
      </c>
      <c r="V897" s="2">
        <f>salessheet[[#This Row],[Sales]]-salessheet[[#This Row],[Purchasing Cost]]</f>
        <v>5</v>
      </c>
    </row>
    <row r="898" spans="1:22" x14ac:dyDescent="0.35">
      <c r="A898">
        <v>897</v>
      </c>
      <c r="B898" t="s">
        <v>2755</v>
      </c>
      <c r="C898" s="1">
        <v>42804</v>
      </c>
      <c r="D898" s="1">
        <v>43014</v>
      </c>
      <c r="E898" t="str">
        <f>TEXT(salessheet[[#This Row],[Order Date]],"MMMM")</f>
        <v>March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t="s">
        <v>2758</v>
      </c>
      <c r="P898" t="s">
        <v>42</v>
      </c>
      <c r="Q898" t="str">
        <f>TRIM(salessheet[[#This Row],[Category]])</f>
        <v>Office Supplies</v>
      </c>
      <c r="R898" t="s">
        <v>169</v>
      </c>
      <c r="S898" t="s">
        <v>667</v>
      </c>
      <c r="T898" s="2">
        <f>salessheet[[#This Row],[Sales]]-5</f>
        <v>10.648</v>
      </c>
      <c r="U898" s="2">
        <v>15.648</v>
      </c>
      <c r="V898" s="2">
        <f>salessheet[[#This Row],[Sales]]-salessheet[[#This Row],[Purchasing Cost]]</f>
        <v>5</v>
      </c>
    </row>
    <row r="899" spans="1:22" x14ac:dyDescent="0.35">
      <c r="A899">
        <v>898</v>
      </c>
      <c r="B899" t="s">
        <v>2759</v>
      </c>
      <c r="C899" s="1">
        <v>42256</v>
      </c>
      <c r="D899" s="1">
        <v>42262</v>
      </c>
      <c r="E899" t="str">
        <f>TEXT(salessheet[[#This Row],[Order Date]],"MMMM")</f>
        <v>September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t="s">
        <v>1668</v>
      </c>
      <c r="P899" t="s">
        <v>42</v>
      </c>
      <c r="Q899" t="str">
        <f>TRIM(salessheet[[#This Row],[Category]])</f>
        <v>Office Supplies</v>
      </c>
      <c r="R899" t="s">
        <v>43</v>
      </c>
      <c r="S899" t="s">
        <v>1669</v>
      </c>
      <c r="T899" s="2">
        <f>salessheet[[#This Row],[Sales]]-5</f>
        <v>98.6</v>
      </c>
      <c r="U899" s="2">
        <v>103.6</v>
      </c>
      <c r="V899" s="2">
        <f>salessheet[[#This Row],[Sales]]-salessheet[[#This Row],[Purchasing Cost]]</f>
        <v>5</v>
      </c>
    </row>
    <row r="900" spans="1:22" x14ac:dyDescent="0.35">
      <c r="A900">
        <v>899</v>
      </c>
      <c r="B900" t="s">
        <v>2762</v>
      </c>
      <c r="C900" s="1">
        <v>43402</v>
      </c>
      <c r="D900" s="1">
        <v>43404</v>
      </c>
      <c r="E900" t="str">
        <f>TEXT(salessheet[[#This Row],[Order Date]],"MMMM")</f>
        <v>October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t="s">
        <v>2765</v>
      </c>
      <c r="P900" t="s">
        <v>42</v>
      </c>
      <c r="Q900" t="str">
        <f>TRIM(salessheet[[#This Row],[Category]])</f>
        <v>Office Supplies</v>
      </c>
      <c r="R900" t="s">
        <v>86</v>
      </c>
      <c r="S900" t="s">
        <v>2766</v>
      </c>
      <c r="T900" s="2">
        <f>salessheet[[#This Row],[Sales]]-5</f>
        <v>41.96</v>
      </c>
      <c r="U900" s="2">
        <v>46.96</v>
      </c>
      <c r="V900" s="2">
        <f>salessheet[[#This Row],[Sales]]-salessheet[[#This Row],[Purchasing Cost]]</f>
        <v>5</v>
      </c>
    </row>
    <row r="901" spans="1:22" x14ac:dyDescent="0.35">
      <c r="A901">
        <v>900</v>
      </c>
      <c r="B901" t="s">
        <v>2767</v>
      </c>
      <c r="C901" s="1">
        <v>43012</v>
      </c>
      <c r="D901" s="1">
        <v>42837</v>
      </c>
      <c r="E901" t="str">
        <f>TEXT(salessheet[[#This Row],[Order Date]],"MMMM")</f>
        <v>October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t="s">
        <v>2770</v>
      </c>
      <c r="P901" t="s">
        <v>42</v>
      </c>
      <c r="Q901" t="str">
        <f>TRIM(salessheet[[#This Row],[Category]])</f>
        <v>Office Supplies</v>
      </c>
      <c r="R901" t="s">
        <v>71</v>
      </c>
      <c r="S901" t="s">
        <v>2771</v>
      </c>
      <c r="T901" s="2">
        <f>salessheet[[#This Row],[Sales]]-5</f>
        <v>3.9039999999999999</v>
      </c>
      <c r="U901" s="2">
        <v>8.9039999999999999</v>
      </c>
      <c r="V901" s="2">
        <f>salessheet[[#This Row],[Sales]]-salessheet[[#This Row],[Purchasing Cost]]</f>
        <v>5</v>
      </c>
    </row>
    <row r="902" spans="1:22" x14ac:dyDescent="0.35">
      <c r="A902">
        <v>901</v>
      </c>
      <c r="B902" t="s">
        <v>2772</v>
      </c>
      <c r="C902" s="1">
        <v>43415</v>
      </c>
      <c r="D902" s="1">
        <v>43417</v>
      </c>
      <c r="E902" t="str">
        <f>TEXT(salessheet[[#This Row],[Order Date]],"MMMM")</f>
        <v>November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t="s">
        <v>2774</v>
      </c>
      <c r="P902" t="s">
        <v>42</v>
      </c>
      <c r="Q902" t="str">
        <f>TRIM(salessheet[[#This Row],[Category]])</f>
        <v>Office Supplies</v>
      </c>
      <c r="R902" t="s">
        <v>43</v>
      </c>
      <c r="S902" t="s">
        <v>2775</v>
      </c>
      <c r="T902" s="2">
        <f>salessheet[[#This Row],[Sales]]-5</f>
        <v>5.4399999999999995</v>
      </c>
      <c r="U902" s="2">
        <v>10.44</v>
      </c>
      <c r="V902" s="2">
        <f>salessheet[[#This Row],[Sales]]-salessheet[[#This Row],[Purchasing Cost]]</f>
        <v>5</v>
      </c>
    </row>
    <row r="903" spans="1:22" x14ac:dyDescent="0.35">
      <c r="A903">
        <v>902</v>
      </c>
      <c r="B903" t="s">
        <v>2772</v>
      </c>
      <c r="C903" s="1">
        <v>43415</v>
      </c>
      <c r="D903" s="1">
        <v>43417</v>
      </c>
      <c r="E903" t="str">
        <f>TEXT(salessheet[[#This Row],[Order Date]],"MMMM")</f>
        <v>November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t="s">
        <v>2776</v>
      </c>
      <c r="P903" t="s">
        <v>42</v>
      </c>
      <c r="Q903" t="str">
        <f>TRIM(salessheet[[#This Row],[Category]])</f>
        <v>Office Supplies</v>
      </c>
      <c r="R903" t="s">
        <v>71</v>
      </c>
      <c r="S903" t="s">
        <v>2777</v>
      </c>
      <c r="T903" s="2">
        <f>salessheet[[#This Row],[Sales]]-5</f>
        <v>13.335999999999999</v>
      </c>
      <c r="U903" s="2">
        <v>18.335999999999999</v>
      </c>
      <c r="V903" s="2">
        <f>salessheet[[#This Row],[Sales]]-salessheet[[#This Row],[Purchasing Cost]]</f>
        <v>5</v>
      </c>
    </row>
    <row r="904" spans="1:22" x14ac:dyDescent="0.35">
      <c r="A904">
        <v>903</v>
      </c>
      <c r="B904" t="s">
        <v>2778</v>
      </c>
      <c r="C904" s="1">
        <v>43358</v>
      </c>
      <c r="D904" s="1">
        <v>43360</v>
      </c>
      <c r="E904" t="str">
        <f>TEXT(salessheet[[#This Row],[Order Date]],"MMMM")</f>
        <v>September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t="s">
        <v>649</v>
      </c>
      <c r="P904" t="s">
        <v>67</v>
      </c>
      <c r="Q904" t="str">
        <f>TRIM(salessheet[[#This Row],[Category]])</f>
        <v>Technology</v>
      </c>
      <c r="R904" t="s">
        <v>68</v>
      </c>
      <c r="S904" t="s">
        <v>650</v>
      </c>
      <c r="T904" s="2">
        <f>salessheet[[#This Row],[Sales]]-5</f>
        <v>318.976</v>
      </c>
      <c r="U904" s="2">
        <v>323.976</v>
      </c>
      <c r="V904" s="2">
        <f>salessheet[[#This Row],[Sales]]-salessheet[[#This Row],[Purchasing Cost]]</f>
        <v>5</v>
      </c>
    </row>
    <row r="905" spans="1:22" x14ac:dyDescent="0.35">
      <c r="A905">
        <v>904</v>
      </c>
      <c r="B905" t="s">
        <v>2779</v>
      </c>
      <c r="C905" s="1">
        <v>42951</v>
      </c>
      <c r="D905" s="1">
        <v>42837</v>
      </c>
      <c r="E905" t="str">
        <f>TEXT(salessheet[[#This Row],[Order Date]],"MMMM")</f>
        <v>August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t="s">
        <v>2780</v>
      </c>
      <c r="P905" t="s">
        <v>42</v>
      </c>
      <c r="Q905" t="str">
        <f>TRIM(salessheet[[#This Row],[Category]])</f>
        <v>Office Supplies</v>
      </c>
      <c r="R905" t="s">
        <v>86</v>
      </c>
      <c r="S905" t="s">
        <v>2781</v>
      </c>
      <c r="T905" s="2">
        <f>salessheet[[#This Row],[Sales]]-5</f>
        <v>15.04</v>
      </c>
      <c r="U905" s="2">
        <v>20.04</v>
      </c>
      <c r="V905" s="2">
        <f>salessheet[[#This Row],[Sales]]-salessheet[[#This Row],[Purchasing Cost]]</f>
        <v>5</v>
      </c>
    </row>
    <row r="906" spans="1:22" x14ac:dyDescent="0.35">
      <c r="A906">
        <v>905</v>
      </c>
      <c r="B906" t="s">
        <v>2779</v>
      </c>
      <c r="C906" s="1">
        <v>42951</v>
      </c>
      <c r="D906" s="1">
        <v>42837</v>
      </c>
      <c r="E906" t="str">
        <f>TEXT(salessheet[[#This Row],[Order Date]],"MMMM")</f>
        <v>August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t="s">
        <v>2217</v>
      </c>
      <c r="P906" t="s">
        <v>42</v>
      </c>
      <c r="Q906" t="str">
        <f>TRIM(salessheet[[#This Row],[Category]])</f>
        <v>Office Supplies</v>
      </c>
      <c r="R906" t="s">
        <v>55</v>
      </c>
      <c r="S906" t="s">
        <v>2218</v>
      </c>
      <c r="T906" s="2">
        <f>salessheet[[#This Row],[Sales]]-5</f>
        <v>59.959999999999994</v>
      </c>
      <c r="U906" s="2">
        <v>64.959999999999994</v>
      </c>
      <c r="V906" s="2">
        <f>salessheet[[#This Row],[Sales]]-salessheet[[#This Row],[Purchasing Cost]]</f>
        <v>5</v>
      </c>
    </row>
    <row r="907" spans="1:22" x14ac:dyDescent="0.35">
      <c r="A907">
        <v>906</v>
      </c>
      <c r="B907" t="s">
        <v>2779</v>
      </c>
      <c r="C907" s="1">
        <v>42951</v>
      </c>
      <c r="D907" s="1">
        <v>42837</v>
      </c>
      <c r="E907" t="str">
        <f>TEXT(salessheet[[#This Row],[Order Date]],"MMMM")</f>
        <v>August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t="s">
        <v>2782</v>
      </c>
      <c r="P907" t="s">
        <v>42</v>
      </c>
      <c r="Q907" t="str">
        <f>TRIM(salessheet[[#This Row],[Category]])</f>
        <v>Office Supplies</v>
      </c>
      <c r="R907" t="s">
        <v>86</v>
      </c>
      <c r="S907" t="s">
        <v>2783</v>
      </c>
      <c r="T907" s="2">
        <f>salessheet[[#This Row],[Sales]]-5</f>
        <v>7.9600000000000009</v>
      </c>
      <c r="U907" s="2">
        <v>12.96</v>
      </c>
      <c r="V907" s="2">
        <f>salessheet[[#This Row],[Sales]]-salessheet[[#This Row],[Purchasing Cost]]</f>
        <v>5</v>
      </c>
    </row>
    <row r="908" spans="1:22" x14ac:dyDescent="0.35">
      <c r="A908">
        <v>907</v>
      </c>
      <c r="B908" t="s">
        <v>2784</v>
      </c>
      <c r="C908" s="1">
        <v>43464</v>
      </c>
      <c r="D908" s="1">
        <v>43468</v>
      </c>
      <c r="E908" t="str">
        <f>TEXT(salessheet[[#This Row],[Order Date]],"MMMM")</f>
        <v>December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t="s">
        <v>2785</v>
      </c>
      <c r="P908" t="s">
        <v>28</v>
      </c>
      <c r="Q908" t="str">
        <f>TRIM(salessheet[[#This Row],[Category]])</f>
        <v>Furniture</v>
      </c>
      <c r="R908" t="s">
        <v>29</v>
      </c>
      <c r="S908" t="s">
        <v>2786</v>
      </c>
      <c r="T908" s="2">
        <f>salessheet[[#This Row],[Sales]]-5</f>
        <v>318.13600000000002</v>
      </c>
      <c r="U908" s="2">
        <v>323.13600000000002</v>
      </c>
      <c r="V908" s="2">
        <f>salessheet[[#This Row],[Sales]]-salessheet[[#This Row],[Purchasing Cost]]</f>
        <v>5</v>
      </c>
    </row>
    <row r="909" spans="1:22" x14ac:dyDescent="0.35">
      <c r="A909">
        <v>908</v>
      </c>
      <c r="B909" t="s">
        <v>2784</v>
      </c>
      <c r="C909" s="1">
        <v>43464</v>
      </c>
      <c r="D909" s="1">
        <v>43468</v>
      </c>
      <c r="E909" t="str">
        <f>TEXT(salessheet[[#This Row],[Order Date]],"MMMM")</f>
        <v>December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t="s">
        <v>2787</v>
      </c>
      <c r="P909" t="s">
        <v>67</v>
      </c>
      <c r="Q909" t="str">
        <f>TRIM(salessheet[[#This Row],[Category]])</f>
        <v>Technology</v>
      </c>
      <c r="R909" t="s">
        <v>68</v>
      </c>
      <c r="S909" t="s">
        <v>2788</v>
      </c>
      <c r="T909" s="2">
        <f>salessheet[[#This Row],[Sales]]-5</f>
        <v>85.93</v>
      </c>
      <c r="U909" s="2">
        <v>90.93</v>
      </c>
      <c r="V909" s="2">
        <f>salessheet[[#This Row],[Sales]]-salessheet[[#This Row],[Purchasing Cost]]</f>
        <v>5</v>
      </c>
    </row>
    <row r="910" spans="1:22" x14ac:dyDescent="0.35">
      <c r="A910">
        <v>909</v>
      </c>
      <c r="B910" t="s">
        <v>2784</v>
      </c>
      <c r="C910" s="1">
        <v>43464</v>
      </c>
      <c r="D910" s="1">
        <v>43468</v>
      </c>
      <c r="E910" t="str">
        <f>TEXT(salessheet[[#This Row],[Order Date]],"MMMM")</f>
        <v>December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t="s">
        <v>2789</v>
      </c>
      <c r="P910" t="s">
        <v>42</v>
      </c>
      <c r="Q910" t="str">
        <f>TRIM(salessheet[[#This Row],[Category]])</f>
        <v>Office Supplies</v>
      </c>
      <c r="R910" t="s">
        <v>71</v>
      </c>
      <c r="S910" t="s">
        <v>2790</v>
      </c>
      <c r="T910" s="2">
        <f>salessheet[[#This Row],[Sales]]-5</f>
        <v>47.776000000000003</v>
      </c>
      <c r="U910" s="2">
        <v>52.776000000000003</v>
      </c>
      <c r="V910" s="2">
        <f>salessheet[[#This Row],[Sales]]-salessheet[[#This Row],[Purchasing Cost]]</f>
        <v>5</v>
      </c>
    </row>
    <row r="911" spans="1:22" x14ac:dyDescent="0.35">
      <c r="A911">
        <v>910</v>
      </c>
      <c r="B911" t="s">
        <v>2791</v>
      </c>
      <c r="C911" s="1">
        <v>43140</v>
      </c>
      <c r="D911" s="1">
        <v>43350</v>
      </c>
      <c r="E911" t="str">
        <f>TEXT(salessheet[[#This Row],[Order Date]],"MMMM")</f>
        <v>February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t="s">
        <v>2794</v>
      </c>
      <c r="P911" t="s">
        <v>67</v>
      </c>
      <c r="Q911" t="str">
        <f>TRIM(salessheet[[#This Row],[Category]])</f>
        <v>Technology</v>
      </c>
      <c r="R911" t="s">
        <v>68</v>
      </c>
      <c r="S911" t="s">
        <v>2795</v>
      </c>
      <c r="T911" s="2">
        <f>salessheet[[#This Row],[Sales]]-5</f>
        <v>1194.8</v>
      </c>
      <c r="U911" s="2">
        <v>1199.8</v>
      </c>
      <c r="V911" s="2">
        <f>salessheet[[#This Row],[Sales]]-salessheet[[#This Row],[Purchasing Cost]]</f>
        <v>5</v>
      </c>
    </row>
    <row r="912" spans="1:22" x14ac:dyDescent="0.35">
      <c r="A912">
        <v>911</v>
      </c>
      <c r="B912" t="s">
        <v>2791</v>
      </c>
      <c r="C912" s="1">
        <v>43140</v>
      </c>
      <c r="D912" s="1">
        <v>43350</v>
      </c>
      <c r="E912" t="str">
        <f>TEXT(salessheet[[#This Row],[Order Date]],"MMMM")</f>
        <v>February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t="s">
        <v>2796</v>
      </c>
      <c r="P912" t="s">
        <v>67</v>
      </c>
      <c r="Q912" t="str">
        <f>TRIM(salessheet[[#This Row],[Category]])</f>
        <v>Technology</v>
      </c>
      <c r="R912" t="s">
        <v>157</v>
      </c>
      <c r="S912" t="s">
        <v>2797</v>
      </c>
      <c r="T912" s="2">
        <f>salessheet[[#This Row],[Sales]]-5</f>
        <v>1923.78</v>
      </c>
      <c r="U912" s="2">
        <v>1928.78</v>
      </c>
      <c r="V912" s="2">
        <f>salessheet[[#This Row],[Sales]]-salessheet[[#This Row],[Purchasing Cost]]</f>
        <v>5</v>
      </c>
    </row>
    <row r="913" spans="1:22" x14ac:dyDescent="0.35">
      <c r="A913">
        <v>912</v>
      </c>
      <c r="B913" t="s">
        <v>2791</v>
      </c>
      <c r="C913" s="1">
        <v>43140</v>
      </c>
      <c r="D913" s="1">
        <v>43350</v>
      </c>
      <c r="E913" t="str">
        <f>TEXT(salessheet[[#This Row],[Order Date]],"MMMM")</f>
        <v>February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t="s">
        <v>2798</v>
      </c>
      <c r="P913" t="s">
        <v>42</v>
      </c>
      <c r="Q913" t="str">
        <f>TRIM(salessheet[[#This Row],[Category]])</f>
        <v>Office Supplies</v>
      </c>
      <c r="R913" t="s">
        <v>55</v>
      </c>
      <c r="S913" t="s">
        <v>2799</v>
      </c>
      <c r="T913" s="2">
        <f>salessheet[[#This Row],[Sales]]-5</f>
        <v>347.38</v>
      </c>
      <c r="U913" s="2">
        <v>352.38</v>
      </c>
      <c r="V913" s="2">
        <f>salessheet[[#This Row],[Sales]]-salessheet[[#This Row],[Purchasing Cost]]</f>
        <v>5</v>
      </c>
    </row>
    <row r="914" spans="1:22" x14ac:dyDescent="0.35">
      <c r="A914">
        <v>913</v>
      </c>
      <c r="B914" t="s">
        <v>2800</v>
      </c>
      <c r="C914" s="1">
        <v>42521</v>
      </c>
      <c r="D914" s="1">
        <v>42528</v>
      </c>
      <c r="E914" t="str">
        <f>TEXT(salessheet[[#This Row],[Order Date]],"MMMM")</f>
        <v>May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t="s">
        <v>1362</v>
      </c>
      <c r="P914" t="s">
        <v>28</v>
      </c>
      <c r="Q914" t="str">
        <f>TRIM(salessheet[[#This Row],[Category]])</f>
        <v>Furniture</v>
      </c>
      <c r="R914" t="s">
        <v>61</v>
      </c>
      <c r="S914" t="s">
        <v>1363</v>
      </c>
      <c r="T914" s="2">
        <f>salessheet[[#This Row],[Sales]]-5</f>
        <v>17.2</v>
      </c>
      <c r="U914" s="2">
        <v>22.2</v>
      </c>
      <c r="V914" s="2">
        <f>salessheet[[#This Row],[Sales]]-salessheet[[#This Row],[Purchasing Cost]]</f>
        <v>5</v>
      </c>
    </row>
    <row r="915" spans="1:22" x14ac:dyDescent="0.35">
      <c r="A915">
        <v>914</v>
      </c>
      <c r="B915" t="s">
        <v>2804</v>
      </c>
      <c r="C915" s="1">
        <v>43431</v>
      </c>
      <c r="D915" s="1">
        <v>43433</v>
      </c>
      <c r="E915" t="str">
        <f>TEXT(salessheet[[#This Row],[Order Date]],"MMMM")</f>
        <v>November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t="s">
        <v>1081</v>
      </c>
      <c r="P915" t="s">
        <v>28</v>
      </c>
      <c r="Q915" t="str">
        <f>TRIM(salessheet[[#This Row],[Category]])</f>
        <v>Furniture</v>
      </c>
      <c r="R915" t="s">
        <v>61</v>
      </c>
      <c r="S915" t="s">
        <v>1082</v>
      </c>
      <c r="T915" s="2">
        <f>salessheet[[#This Row],[Sales]]-5</f>
        <v>41.94</v>
      </c>
      <c r="U915" s="2">
        <v>46.94</v>
      </c>
      <c r="V915" s="2">
        <f>salessheet[[#This Row],[Sales]]-salessheet[[#This Row],[Purchasing Cost]]</f>
        <v>5</v>
      </c>
    </row>
    <row r="916" spans="1:22" x14ac:dyDescent="0.35">
      <c r="A916">
        <v>915</v>
      </c>
      <c r="B916" t="s">
        <v>2804</v>
      </c>
      <c r="C916" s="1">
        <v>43431</v>
      </c>
      <c r="D916" s="1">
        <v>43433</v>
      </c>
      <c r="E916" t="str">
        <f>TEXT(salessheet[[#This Row],[Order Date]],"MMMM")</f>
        <v>November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t="s">
        <v>1581</v>
      </c>
      <c r="P916" t="s">
        <v>67</v>
      </c>
      <c r="Q916" t="str">
        <f>TRIM(salessheet[[#This Row],[Category]])</f>
        <v>Technology</v>
      </c>
      <c r="R916" t="s">
        <v>157</v>
      </c>
      <c r="S916" t="s">
        <v>1582</v>
      </c>
      <c r="T916" s="2">
        <f>salessheet[[#This Row],[Sales]]-5</f>
        <v>138.72999999999999</v>
      </c>
      <c r="U916" s="2">
        <v>143.72999999999999</v>
      </c>
      <c r="V916" s="2">
        <f>salessheet[[#This Row],[Sales]]-salessheet[[#This Row],[Purchasing Cost]]</f>
        <v>5</v>
      </c>
    </row>
    <row r="917" spans="1:22" x14ac:dyDescent="0.35">
      <c r="A917">
        <v>916</v>
      </c>
      <c r="B917" t="s">
        <v>2805</v>
      </c>
      <c r="C917" s="1">
        <v>42170</v>
      </c>
      <c r="D917" s="1">
        <v>42176</v>
      </c>
      <c r="E917" t="str">
        <f>TEXT(salessheet[[#This Row],[Order Date]],"MMMM")</f>
        <v>June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t="s">
        <v>2806</v>
      </c>
      <c r="P917" t="s">
        <v>28</v>
      </c>
      <c r="Q917" t="str">
        <f>TRIM(salessheet[[#This Row],[Category]])</f>
        <v>Furniture</v>
      </c>
      <c r="R917" t="s">
        <v>52</v>
      </c>
      <c r="S917" t="s">
        <v>2807</v>
      </c>
      <c r="T917" s="2">
        <f>salessheet[[#This Row],[Sales]]-5</f>
        <v>94.918000000000006</v>
      </c>
      <c r="U917" s="2">
        <v>99.918000000000006</v>
      </c>
      <c r="V917" s="2">
        <f>salessheet[[#This Row],[Sales]]-salessheet[[#This Row],[Purchasing Cost]]</f>
        <v>5</v>
      </c>
    </row>
    <row r="918" spans="1:22" x14ac:dyDescent="0.35">
      <c r="A918">
        <v>917</v>
      </c>
      <c r="B918" t="s">
        <v>2805</v>
      </c>
      <c r="C918" s="1">
        <v>42170</v>
      </c>
      <c r="D918" s="1">
        <v>42176</v>
      </c>
      <c r="E918" t="str">
        <f>TEXT(salessheet[[#This Row],[Order Date]],"MMMM")</f>
        <v>June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t="s">
        <v>1794</v>
      </c>
      <c r="P918" t="s">
        <v>28</v>
      </c>
      <c r="Q918" t="str">
        <f>TRIM(salessheet[[#This Row],[Category]])</f>
        <v>Furniture</v>
      </c>
      <c r="R918" t="s">
        <v>32</v>
      </c>
      <c r="S918" t="s">
        <v>1795</v>
      </c>
      <c r="T918" s="2">
        <f>salessheet[[#This Row],[Sales]]-5</f>
        <v>792.94399999999996</v>
      </c>
      <c r="U918" s="2">
        <v>797.94399999999996</v>
      </c>
      <c r="V918" s="2">
        <f>salessheet[[#This Row],[Sales]]-salessheet[[#This Row],[Purchasing Cost]]</f>
        <v>5</v>
      </c>
    </row>
    <row r="919" spans="1:22" x14ac:dyDescent="0.35">
      <c r="A919">
        <v>918</v>
      </c>
      <c r="B919" t="s">
        <v>2805</v>
      </c>
      <c r="C919" s="1">
        <v>42170</v>
      </c>
      <c r="D919" s="1">
        <v>42176</v>
      </c>
      <c r="E919" t="str">
        <f>TEXT(salessheet[[#This Row],[Order Date]],"MMMM")</f>
        <v>June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t="s">
        <v>1101</v>
      </c>
      <c r="P919" t="s">
        <v>42</v>
      </c>
      <c r="Q919" t="str">
        <f>TRIM(salessheet[[#This Row],[Category]])</f>
        <v>Office Supplies</v>
      </c>
      <c r="R919" t="s">
        <v>71</v>
      </c>
      <c r="S919" t="s">
        <v>1102</v>
      </c>
      <c r="T919" s="2">
        <f>salessheet[[#This Row],[Sales]]-5</f>
        <v>3.5679999999999996</v>
      </c>
      <c r="U919" s="2">
        <v>8.5679999999999996</v>
      </c>
      <c r="V919" s="2">
        <f>salessheet[[#This Row],[Sales]]-salessheet[[#This Row],[Purchasing Cost]]</f>
        <v>5</v>
      </c>
    </row>
    <row r="920" spans="1:22" x14ac:dyDescent="0.35">
      <c r="A920">
        <v>919</v>
      </c>
      <c r="B920" t="s">
        <v>2808</v>
      </c>
      <c r="C920" s="1">
        <v>42858</v>
      </c>
      <c r="D920" s="1">
        <v>42805</v>
      </c>
      <c r="E920" t="str">
        <f>TEXT(salessheet[[#This Row],[Order Date]],"MMMM")</f>
        <v>May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t="s">
        <v>2469</v>
      </c>
      <c r="P920" t="s">
        <v>42</v>
      </c>
      <c r="Q920" t="str">
        <f>TRIM(salessheet[[#This Row],[Category]])</f>
        <v>Office Supplies</v>
      </c>
      <c r="R920" t="s">
        <v>169</v>
      </c>
      <c r="S920" t="s">
        <v>2470</v>
      </c>
      <c r="T920" s="2">
        <f>salessheet[[#This Row],[Sales]]-5</f>
        <v>144.352</v>
      </c>
      <c r="U920" s="2">
        <v>149.352</v>
      </c>
      <c r="V920" s="2">
        <f>salessheet[[#This Row],[Sales]]-salessheet[[#This Row],[Purchasing Cost]]</f>
        <v>5</v>
      </c>
    </row>
    <row r="921" spans="1:22" x14ac:dyDescent="0.35">
      <c r="A921">
        <v>920</v>
      </c>
      <c r="B921" t="s">
        <v>2808</v>
      </c>
      <c r="C921" s="1">
        <v>42858</v>
      </c>
      <c r="D921" s="1">
        <v>42805</v>
      </c>
      <c r="E921" t="str">
        <f>TEXT(salessheet[[#This Row],[Order Date]],"MMMM")</f>
        <v>May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t="s">
        <v>2811</v>
      </c>
      <c r="P921" t="s">
        <v>42</v>
      </c>
      <c r="Q921" t="str">
        <f>TRIM(salessheet[[#This Row],[Category]])</f>
        <v>Office Supplies</v>
      </c>
      <c r="R921" t="s">
        <v>55</v>
      </c>
      <c r="S921" t="s">
        <v>2812</v>
      </c>
      <c r="T921" s="2">
        <f>salessheet[[#This Row],[Sales]]-5</f>
        <v>7.9920000000000009</v>
      </c>
      <c r="U921" s="2">
        <v>12.992000000000001</v>
      </c>
      <c r="V921" s="2">
        <f>salessheet[[#This Row],[Sales]]-salessheet[[#This Row],[Purchasing Cost]]</f>
        <v>5</v>
      </c>
    </row>
    <row r="922" spans="1:22" x14ac:dyDescent="0.35">
      <c r="A922">
        <v>921</v>
      </c>
      <c r="B922" t="s">
        <v>2813</v>
      </c>
      <c r="C922" s="1">
        <v>42136</v>
      </c>
      <c r="D922" s="1">
        <v>42350</v>
      </c>
      <c r="E922" t="str">
        <f>TEXT(salessheet[[#This Row],[Order Date]],"MMMM")</f>
        <v>May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t="s">
        <v>2241</v>
      </c>
      <c r="P922" t="s">
        <v>42</v>
      </c>
      <c r="Q922" t="str">
        <f>TRIM(salessheet[[#This Row],[Category]])</f>
        <v>Office Supplies</v>
      </c>
      <c r="R922" t="s">
        <v>55</v>
      </c>
      <c r="S922" t="s">
        <v>2242</v>
      </c>
      <c r="T922" s="2">
        <f>salessheet[[#This Row],[Sales]]-5</f>
        <v>19.559999999999999</v>
      </c>
      <c r="U922" s="2">
        <v>24.56</v>
      </c>
      <c r="V922" s="2">
        <f>salessheet[[#This Row],[Sales]]-salessheet[[#This Row],[Purchasing Cost]]</f>
        <v>5</v>
      </c>
    </row>
    <row r="923" spans="1:22" x14ac:dyDescent="0.35">
      <c r="A923">
        <v>922</v>
      </c>
      <c r="B923" t="s">
        <v>2815</v>
      </c>
      <c r="C923" s="1">
        <v>42678</v>
      </c>
      <c r="D923" s="1">
        <v>42475</v>
      </c>
      <c r="E923" t="str">
        <f>TEXT(salessheet[[#This Row],[Order Date]],"MMMM")</f>
        <v>November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t="s">
        <v>2818</v>
      </c>
      <c r="P923" t="s">
        <v>67</v>
      </c>
      <c r="Q923" t="str">
        <f>TRIM(salessheet[[#This Row],[Category]])</f>
        <v>Technology</v>
      </c>
      <c r="R923" t="s">
        <v>157</v>
      </c>
      <c r="S923" t="s">
        <v>2819</v>
      </c>
      <c r="T923" s="2">
        <f>salessheet[[#This Row],[Sales]]-5</f>
        <v>80.14</v>
      </c>
      <c r="U923" s="2">
        <v>85.14</v>
      </c>
      <c r="V923" s="2">
        <f>salessheet[[#This Row],[Sales]]-salessheet[[#This Row],[Purchasing Cost]]</f>
        <v>5</v>
      </c>
    </row>
    <row r="924" spans="1:22" x14ac:dyDescent="0.35">
      <c r="A924">
        <v>923</v>
      </c>
      <c r="B924" t="s">
        <v>2815</v>
      </c>
      <c r="C924" s="1">
        <v>42678</v>
      </c>
      <c r="D924" s="1">
        <v>42475</v>
      </c>
      <c r="E924" t="str">
        <f>TEXT(salessheet[[#This Row],[Order Date]],"MMMM")</f>
        <v>November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t="s">
        <v>2820</v>
      </c>
      <c r="P924" t="s">
        <v>67</v>
      </c>
      <c r="Q924" t="str">
        <f>TRIM(salessheet[[#This Row],[Category]])</f>
        <v>Technology</v>
      </c>
      <c r="R924" t="s">
        <v>68</v>
      </c>
      <c r="S924" t="s">
        <v>2821</v>
      </c>
      <c r="T924" s="2">
        <f>salessheet[[#This Row],[Sales]]-5</f>
        <v>16.989999999999998</v>
      </c>
      <c r="U924" s="2">
        <v>21.99</v>
      </c>
      <c r="V924" s="2">
        <f>salessheet[[#This Row],[Sales]]-salessheet[[#This Row],[Purchasing Cost]]</f>
        <v>5</v>
      </c>
    </row>
    <row r="925" spans="1:22" x14ac:dyDescent="0.35">
      <c r="A925">
        <v>924</v>
      </c>
      <c r="B925" t="s">
        <v>2815</v>
      </c>
      <c r="C925" s="1">
        <v>42678</v>
      </c>
      <c r="D925" s="1">
        <v>42475</v>
      </c>
      <c r="E925" t="str">
        <f>TEXT(salessheet[[#This Row],[Order Date]],"MMMM")</f>
        <v>November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t="s">
        <v>2822</v>
      </c>
      <c r="P925" t="s">
        <v>42</v>
      </c>
      <c r="Q925" t="str">
        <f>TRIM(salessheet[[#This Row],[Category]])</f>
        <v>Office Supplies</v>
      </c>
      <c r="R925" t="s">
        <v>74</v>
      </c>
      <c r="S925" t="s">
        <v>2823</v>
      </c>
      <c r="T925" s="2">
        <f>salessheet[[#This Row],[Sales]]-5</f>
        <v>401.6</v>
      </c>
      <c r="U925" s="2">
        <v>406.6</v>
      </c>
      <c r="V925" s="2">
        <f>salessheet[[#This Row],[Sales]]-salessheet[[#This Row],[Purchasing Cost]]</f>
        <v>5</v>
      </c>
    </row>
    <row r="926" spans="1:22" x14ac:dyDescent="0.35">
      <c r="A926">
        <v>925</v>
      </c>
      <c r="B926" t="s">
        <v>2824</v>
      </c>
      <c r="C926" s="1">
        <v>42993</v>
      </c>
      <c r="D926" s="1">
        <v>42998</v>
      </c>
      <c r="E926" t="str">
        <f>TEXT(salessheet[[#This Row],[Order Date]],"MMMM")</f>
        <v>September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t="s">
        <v>512</v>
      </c>
      <c r="P926" t="s">
        <v>42</v>
      </c>
      <c r="Q926" t="str">
        <f>TRIM(salessheet[[#This Row],[Category]])</f>
        <v>Office Supplies</v>
      </c>
      <c r="R926" t="s">
        <v>71</v>
      </c>
      <c r="S926" t="s">
        <v>513</v>
      </c>
      <c r="T926" s="2">
        <f>salessheet[[#This Row],[Sales]]-5</f>
        <v>836.56799999999998</v>
      </c>
      <c r="U926" s="2">
        <v>841.56799999999998</v>
      </c>
      <c r="V926" s="2">
        <f>salessheet[[#This Row],[Sales]]-salessheet[[#This Row],[Purchasing Cost]]</f>
        <v>5</v>
      </c>
    </row>
    <row r="927" spans="1:22" x14ac:dyDescent="0.35">
      <c r="A927">
        <v>926</v>
      </c>
      <c r="B927" t="s">
        <v>2827</v>
      </c>
      <c r="C927" s="1">
        <v>42260</v>
      </c>
      <c r="D927" s="1">
        <v>42263</v>
      </c>
      <c r="E927" t="str">
        <f>TEXT(salessheet[[#This Row],[Order Date]],"MMMM")</f>
        <v>September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t="s">
        <v>2830</v>
      </c>
      <c r="P927" t="s">
        <v>42</v>
      </c>
      <c r="Q927" t="str">
        <f>TRIM(salessheet[[#This Row],[Category]])</f>
        <v>Office Supplies</v>
      </c>
      <c r="R927" t="s">
        <v>86</v>
      </c>
      <c r="S927" t="s">
        <v>2831</v>
      </c>
      <c r="T927" s="2">
        <f>salessheet[[#This Row],[Sales]]-5</f>
        <v>10.552</v>
      </c>
      <c r="U927" s="2">
        <v>15.552</v>
      </c>
      <c r="V927" s="2">
        <f>salessheet[[#This Row],[Sales]]-salessheet[[#This Row],[Purchasing Cost]]</f>
        <v>5</v>
      </c>
    </row>
    <row r="928" spans="1:22" x14ac:dyDescent="0.35">
      <c r="A928">
        <v>927</v>
      </c>
      <c r="B928" t="s">
        <v>2827</v>
      </c>
      <c r="C928" s="1">
        <v>42260</v>
      </c>
      <c r="D928" s="1">
        <v>42263</v>
      </c>
      <c r="E928" t="str">
        <f>TEXT(salessheet[[#This Row],[Order Date]],"MMMM")</f>
        <v>September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t="s">
        <v>2832</v>
      </c>
      <c r="P928" t="s">
        <v>67</v>
      </c>
      <c r="Q928" t="str">
        <f>TRIM(salessheet[[#This Row],[Category]])</f>
        <v>Technology</v>
      </c>
      <c r="R928" t="s">
        <v>157</v>
      </c>
      <c r="S928" t="s">
        <v>2833</v>
      </c>
      <c r="T928" s="2">
        <f>salessheet[[#This Row],[Sales]]-5</f>
        <v>247</v>
      </c>
      <c r="U928" s="2">
        <v>252</v>
      </c>
      <c r="V928" s="2">
        <f>salessheet[[#This Row],[Sales]]-salessheet[[#This Row],[Purchasing Cost]]</f>
        <v>5</v>
      </c>
    </row>
    <row r="929" spans="1:22" x14ac:dyDescent="0.35">
      <c r="A929">
        <v>928</v>
      </c>
      <c r="B929" t="s">
        <v>2834</v>
      </c>
      <c r="C929" s="1">
        <v>42500</v>
      </c>
      <c r="D929" s="1">
        <v>42652</v>
      </c>
      <c r="E929" t="str">
        <f>TEXT(salessheet[[#This Row],[Order Date]],"MMMM")</f>
        <v>May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t="s">
        <v>1313</v>
      </c>
      <c r="P929" t="s">
        <v>42</v>
      </c>
      <c r="Q929" t="str">
        <f>TRIM(salessheet[[#This Row],[Category]])</f>
        <v>Office Supplies</v>
      </c>
      <c r="R929" t="s">
        <v>64</v>
      </c>
      <c r="S929" t="s">
        <v>1314</v>
      </c>
      <c r="T929" s="2">
        <f>salessheet[[#This Row],[Sales]]-5</f>
        <v>41.2</v>
      </c>
      <c r="U929" s="2">
        <v>46.2</v>
      </c>
      <c r="V929" s="2">
        <f>salessheet[[#This Row],[Sales]]-salessheet[[#This Row],[Purchasing Cost]]</f>
        <v>5</v>
      </c>
    </row>
    <row r="930" spans="1:22" x14ac:dyDescent="0.35">
      <c r="A930">
        <v>929</v>
      </c>
      <c r="B930" t="s">
        <v>2834</v>
      </c>
      <c r="C930" s="1">
        <v>42500</v>
      </c>
      <c r="D930" s="1">
        <v>42652</v>
      </c>
      <c r="E930" t="str">
        <f>TEXT(salessheet[[#This Row],[Order Date]],"MMMM")</f>
        <v>May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t="s">
        <v>1331</v>
      </c>
      <c r="P930" t="s">
        <v>42</v>
      </c>
      <c r="Q930" t="str">
        <f>TRIM(salessheet[[#This Row],[Category]])</f>
        <v>Office Supplies</v>
      </c>
      <c r="R930" t="s">
        <v>74</v>
      </c>
      <c r="S930" t="s">
        <v>1332</v>
      </c>
      <c r="T930" s="2">
        <f>salessheet[[#This Row],[Sales]]-5</f>
        <v>23.84</v>
      </c>
      <c r="U930" s="2">
        <v>28.84</v>
      </c>
      <c r="V930" s="2">
        <f>salessheet[[#This Row],[Sales]]-salessheet[[#This Row],[Purchasing Cost]]</f>
        <v>5</v>
      </c>
    </row>
    <row r="931" spans="1:22" x14ac:dyDescent="0.35">
      <c r="A931">
        <v>930</v>
      </c>
      <c r="B931" t="s">
        <v>2837</v>
      </c>
      <c r="C931" s="1">
        <v>43204</v>
      </c>
      <c r="D931" s="1">
        <v>43207</v>
      </c>
      <c r="E931" t="str">
        <f>TEXT(salessheet[[#This Row],[Order Date]],"MMMM")</f>
        <v>April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t="s">
        <v>1890</v>
      </c>
      <c r="P931" t="s">
        <v>42</v>
      </c>
      <c r="Q931" t="str">
        <f>TRIM(salessheet[[#This Row],[Category]])</f>
        <v>Office Supplies</v>
      </c>
      <c r="R931" t="s">
        <v>64</v>
      </c>
      <c r="S931" t="s">
        <v>1891</v>
      </c>
      <c r="T931" s="2">
        <f>salessheet[[#This Row],[Sales]]-5</f>
        <v>9.5920000000000005</v>
      </c>
      <c r="U931" s="2">
        <v>14.592000000000001</v>
      </c>
      <c r="V931" s="2">
        <f>salessheet[[#This Row],[Sales]]-salessheet[[#This Row],[Purchasing Cost]]</f>
        <v>5</v>
      </c>
    </row>
    <row r="932" spans="1:22" x14ac:dyDescent="0.35">
      <c r="A932">
        <v>931</v>
      </c>
      <c r="B932" t="s">
        <v>2837</v>
      </c>
      <c r="C932" s="1">
        <v>43204</v>
      </c>
      <c r="D932" s="1">
        <v>43207</v>
      </c>
      <c r="E932" t="str">
        <f>TEXT(salessheet[[#This Row],[Order Date]],"MMMM")</f>
        <v>April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t="s">
        <v>2839</v>
      </c>
      <c r="P932" t="s">
        <v>42</v>
      </c>
      <c r="Q932" t="str">
        <f>TRIM(salessheet[[#This Row],[Category]])</f>
        <v>Office Supplies</v>
      </c>
      <c r="R932" t="s">
        <v>64</v>
      </c>
      <c r="S932" t="s">
        <v>2840</v>
      </c>
      <c r="T932" s="2">
        <f>salessheet[[#This Row],[Sales]]-5</f>
        <v>84.855999999999995</v>
      </c>
      <c r="U932" s="2">
        <v>89.855999999999995</v>
      </c>
      <c r="V932" s="2">
        <f>salessheet[[#This Row],[Sales]]-salessheet[[#This Row],[Purchasing Cost]]</f>
        <v>5</v>
      </c>
    </row>
    <row r="933" spans="1:22" x14ac:dyDescent="0.35">
      <c r="A933">
        <v>932</v>
      </c>
      <c r="B933" t="s">
        <v>2837</v>
      </c>
      <c r="C933" s="1">
        <v>43204</v>
      </c>
      <c r="D933" s="1">
        <v>43207</v>
      </c>
      <c r="E933" t="str">
        <f>TEXT(salessheet[[#This Row],[Order Date]],"MMMM")</f>
        <v>April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t="s">
        <v>2373</v>
      </c>
      <c r="P933" t="s">
        <v>42</v>
      </c>
      <c r="Q933" t="str">
        <f>TRIM(salessheet[[#This Row],[Category]])</f>
        <v>Office Supplies</v>
      </c>
      <c r="R933" t="s">
        <v>86</v>
      </c>
      <c r="S933" t="s">
        <v>2374</v>
      </c>
      <c r="T933" s="2">
        <f>salessheet[[#This Row],[Sales]]-5</f>
        <v>8.8719999999999999</v>
      </c>
      <c r="U933" s="2">
        <v>13.872</v>
      </c>
      <c r="V933" s="2">
        <f>salessheet[[#This Row],[Sales]]-salessheet[[#This Row],[Purchasing Cost]]</f>
        <v>5</v>
      </c>
    </row>
    <row r="934" spans="1:22" x14ac:dyDescent="0.35">
      <c r="A934">
        <v>933</v>
      </c>
      <c r="B934" t="s">
        <v>2841</v>
      </c>
      <c r="C934" s="1">
        <v>43140</v>
      </c>
      <c r="D934" s="1">
        <v>43349</v>
      </c>
      <c r="E934" t="str">
        <f>TEXT(salessheet[[#This Row],[Order Date]],"MMMM")</f>
        <v>February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t="s">
        <v>2844</v>
      </c>
      <c r="P934" t="s">
        <v>42</v>
      </c>
      <c r="Q934" t="str">
        <f>TRIM(salessheet[[#This Row],[Category]])</f>
        <v>Office Supplies</v>
      </c>
      <c r="R934" t="s">
        <v>86</v>
      </c>
      <c r="S934" t="s">
        <v>2845</v>
      </c>
      <c r="T934" s="2">
        <f>salessheet[[#This Row],[Sales]]-5</f>
        <v>7.1920000000000002</v>
      </c>
      <c r="U934" s="2">
        <v>12.192</v>
      </c>
      <c r="V934" s="2">
        <f>salessheet[[#This Row],[Sales]]-salessheet[[#This Row],[Purchasing Cost]]</f>
        <v>5</v>
      </c>
    </row>
    <row r="935" spans="1:22" x14ac:dyDescent="0.35">
      <c r="A935">
        <v>934</v>
      </c>
      <c r="B935" t="s">
        <v>2846</v>
      </c>
      <c r="C935" s="1">
        <v>42906</v>
      </c>
      <c r="D935" s="1">
        <v>42910</v>
      </c>
      <c r="E935" t="str">
        <f>TEXT(salessheet[[#This Row],[Order Date]],"MMMM")</f>
        <v>June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t="s">
        <v>2849</v>
      </c>
      <c r="P935" t="s">
        <v>42</v>
      </c>
      <c r="Q935" t="str">
        <f>TRIM(salessheet[[#This Row],[Category]])</f>
        <v>Office Supplies</v>
      </c>
      <c r="R935" t="s">
        <v>86</v>
      </c>
      <c r="S935" t="s">
        <v>2850</v>
      </c>
      <c r="T935" s="2">
        <f>salessheet[[#This Row],[Sales]]-5</f>
        <v>40.055999999999997</v>
      </c>
      <c r="U935" s="2">
        <v>45.055999999999997</v>
      </c>
      <c r="V935" s="2">
        <f>salessheet[[#This Row],[Sales]]-salessheet[[#This Row],[Purchasing Cost]]</f>
        <v>5</v>
      </c>
    </row>
    <row r="936" spans="1:22" x14ac:dyDescent="0.35">
      <c r="A936">
        <v>935</v>
      </c>
      <c r="B936" t="s">
        <v>2846</v>
      </c>
      <c r="C936" s="1">
        <v>42906</v>
      </c>
      <c r="D936" s="1">
        <v>42910</v>
      </c>
      <c r="E936" t="str">
        <f>TEXT(salessheet[[#This Row],[Order Date]],"MMMM")</f>
        <v>June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t="s">
        <v>2851</v>
      </c>
      <c r="P936" t="s">
        <v>42</v>
      </c>
      <c r="Q936" t="str">
        <f>TRIM(salessheet[[#This Row],[Category]])</f>
        <v>Office Supplies</v>
      </c>
      <c r="R936" t="s">
        <v>71</v>
      </c>
      <c r="S936" t="s">
        <v>2852</v>
      </c>
      <c r="T936" s="2">
        <f>salessheet[[#This Row],[Sales]]-5</f>
        <v>24.718</v>
      </c>
      <c r="U936" s="2">
        <v>29.718</v>
      </c>
      <c r="V936" s="2">
        <f>salessheet[[#This Row],[Sales]]-salessheet[[#This Row],[Purchasing Cost]]</f>
        <v>5</v>
      </c>
    </row>
    <row r="937" spans="1:22" x14ac:dyDescent="0.35">
      <c r="A937">
        <v>936</v>
      </c>
      <c r="B937" t="s">
        <v>2846</v>
      </c>
      <c r="C937" s="1">
        <v>42906</v>
      </c>
      <c r="D937" s="1">
        <v>42910</v>
      </c>
      <c r="E937" t="str">
        <f>TEXT(salessheet[[#This Row],[Order Date]],"MMMM")</f>
        <v>June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t="s">
        <v>2645</v>
      </c>
      <c r="P937" t="s">
        <v>42</v>
      </c>
      <c r="Q937" t="str">
        <f>TRIM(salessheet[[#This Row],[Category]])</f>
        <v>Office Supplies</v>
      </c>
      <c r="R937" t="s">
        <v>86</v>
      </c>
      <c r="S937" t="s">
        <v>2646</v>
      </c>
      <c r="T937" s="2">
        <f>salessheet[[#This Row],[Sales]]-5</f>
        <v>10.552</v>
      </c>
      <c r="U937" s="2">
        <v>15.552</v>
      </c>
      <c r="V937" s="2">
        <f>salessheet[[#This Row],[Sales]]-salessheet[[#This Row],[Purchasing Cost]]</f>
        <v>5</v>
      </c>
    </row>
    <row r="938" spans="1:22" x14ac:dyDescent="0.35">
      <c r="A938">
        <v>937</v>
      </c>
      <c r="B938" t="s">
        <v>2846</v>
      </c>
      <c r="C938" s="1">
        <v>42906</v>
      </c>
      <c r="D938" s="1">
        <v>42910</v>
      </c>
      <c r="E938" t="str">
        <f>TEXT(salessheet[[#This Row],[Order Date]],"MMMM")</f>
        <v>June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t="s">
        <v>594</v>
      </c>
      <c r="P938" t="s">
        <v>42</v>
      </c>
      <c r="Q938" t="str">
        <f>TRIM(salessheet[[#This Row],[Category]])</f>
        <v>Office Supplies</v>
      </c>
      <c r="R938" t="s">
        <v>74</v>
      </c>
      <c r="S938" t="s">
        <v>595</v>
      </c>
      <c r="T938" s="2">
        <f>salessheet[[#This Row],[Sales]]-5</f>
        <v>442.69600000000003</v>
      </c>
      <c r="U938" s="2">
        <v>447.69600000000003</v>
      </c>
      <c r="V938" s="2">
        <f>salessheet[[#This Row],[Sales]]-salessheet[[#This Row],[Purchasing Cost]]</f>
        <v>5</v>
      </c>
    </row>
    <row r="939" spans="1:22" x14ac:dyDescent="0.35">
      <c r="A939">
        <v>938</v>
      </c>
      <c r="B939" t="s">
        <v>2853</v>
      </c>
      <c r="C939" s="1">
        <v>43231</v>
      </c>
      <c r="D939" s="1">
        <v>43410</v>
      </c>
      <c r="E939" t="str">
        <f>TEXT(salessheet[[#This Row],[Order Date]],"MMMM")</f>
        <v>May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t="s">
        <v>1311</v>
      </c>
      <c r="P939" t="s">
        <v>67</v>
      </c>
      <c r="Q939" t="str">
        <f>TRIM(salessheet[[#This Row],[Category]])</f>
        <v>Technology</v>
      </c>
      <c r="R939" t="s">
        <v>157</v>
      </c>
      <c r="S939" t="s">
        <v>1312</v>
      </c>
      <c r="T939" s="2">
        <f>salessheet[[#This Row],[Sales]]-5</f>
        <v>154.99</v>
      </c>
      <c r="U939" s="2">
        <v>159.99</v>
      </c>
      <c r="V939" s="2">
        <f>salessheet[[#This Row],[Sales]]-salessheet[[#This Row],[Purchasing Cost]]</f>
        <v>5</v>
      </c>
    </row>
    <row r="940" spans="1:22" x14ac:dyDescent="0.35">
      <c r="A940">
        <v>939</v>
      </c>
      <c r="B940" t="s">
        <v>2855</v>
      </c>
      <c r="C940" s="1">
        <v>42717</v>
      </c>
      <c r="D940" s="1">
        <v>42721</v>
      </c>
      <c r="E940" t="str">
        <f>TEXT(salessheet[[#This Row],[Order Date]],"MMMM")</f>
        <v>December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t="s">
        <v>2859</v>
      </c>
      <c r="P940" t="s">
        <v>42</v>
      </c>
      <c r="Q940" t="str">
        <f>TRIM(salessheet[[#This Row],[Category]])</f>
        <v>Office Supplies</v>
      </c>
      <c r="R940" t="s">
        <v>86</v>
      </c>
      <c r="S940" t="s">
        <v>2860</v>
      </c>
      <c r="T940" s="2">
        <f>salessheet[[#This Row],[Sales]]-5</f>
        <v>7.9600000000000009</v>
      </c>
      <c r="U940" s="2">
        <v>12.96</v>
      </c>
      <c r="V940" s="2">
        <f>salessheet[[#This Row],[Sales]]-salessheet[[#This Row],[Purchasing Cost]]</f>
        <v>5</v>
      </c>
    </row>
    <row r="941" spans="1:22" x14ac:dyDescent="0.35">
      <c r="A941">
        <v>940</v>
      </c>
      <c r="B941" t="s">
        <v>2855</v>
      </c>
      <c r="C941" s="1">
        <v>42717</v>
      </c>
      <c r="D941" s="1">
        <v>42721</v>
      </c>
      <c r="E941" t="str">
        <f>TEXT(salessheet[[#This Row],[Order Date]],"MMMM")</f>
        <v>December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t="s">
        <v>2861</v>
      </c>
      <c r="P941" t="s">
        <v>42</v>
      </c>
      <c r="Q941" t="str">
        <f>TRIM(salessheet[[#This Row],[Category]])</f>
        <v>Office Supplies</v>
      </c>
      <c r="R941" t="s">
        <v>74</v>
      </c>
      <c r="S941" t="s">
        <v>2862</v>
      </c>
      <c r="T941" s="2">
        <f>salessheet[[#This Row],[Sales]]-5</f>
        <v>129.47999999999999</v>
      </c>
      <c r="U941" s="2">
        <v>134.47999999999999</v>
      </c>
      <c r="V941" s="2">
        <f>salessheet[[#This Row],[Sales]]-salessheet[[#This Row],[Purchasing Cost]]</f>
        <v>5</v>
      </c>
    </row>
    <row r="942" spans="1:22" x14ac:dyDescent="0.35">
      <c r="A942">
        <v>941</v>
      </c>
      <c r="B942" t="s">
        <v>2863</v>
      </c>
      <c r="C942" s="1">
        <v>42905</v>
      </c>
      <c r="D942" s="1">
        <v>42906</v>
      </c>
      <c r="E942" t="str">
        <f>TEXT(salessheet[[#This Row],[Order Date]],"MMMM")</f>
        <v>June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t="s">
        <v>2866</v>
      </c>
      <c r="P942" t="s">
        <v>42</v>
      </c>
      <c r="Q942" t="str">
        <f>TRIM(salessheet[[#This Row],[Category]])</f>
        <v>Office Supplies</v>
      </c>
      <c r="R942" t="s">
        <v>86</v>
      </c>
      <c r="S942" t="s">
        <v>2867</v>
      </c>
      <c r="T942" s="2">
        <f>salessheet[[#This Row],[Sales]]-5</f>
        <v>12.120000000000001</v>
      </c>
      <c r="U942" s="2">
        <v>17.12</v>
      </c>
      <c r="V942" s="2">
        <f>salessheet[[#This Row],[Sales]]-salessheet[[#This Row],[Purchasing Cost]]</f>
        <v>5</v>
      </c>
    </row>
    <row r="943" spans="1:22" x14ac:dyDescent="0.35">
      <c r="A943">
        <v>942</v>
      </c>
      <c r="B943" t="s">
        <v>2868</v>
      </c>
      <c r="C943" s="1">
        <v>43082</v>
      </c>
      <c r="D943" s="1">
        <v>43089</v>
      </c>
      <c r="E943" t="str">
        <f>TEXT(salessheet[[#This Row],[Order Date]],"MMMM")</f>
        <v>December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t="s">
        <v>2870</v>
      </c>
      <c r="P943" t="s">
        <v>42</v>
      </c>
      <c r="Q943" t="str">
        <f>TRIM(salessheet[[#This Row],[Category]])</f>
        <v>Office Supplies</v>
      </c>
      <c r="R943" t="s">
        <v>71</v>
      </c>
      <c r="S943" t="s">
        <v>2871</v>
      </c>
      <c r="T943" s="2">
        <f>salessheet[[#This Row],[Sales]]-5</f>
        <v>1.0960000000000001</v>
      </c>
      <c r="U943" s="2">
        <v>6.0960000000000001</v>
      </c>
      <c r="V943" s="2">
        <f>salessheet[[#This Row],[Sales]]-salessheet[[#This Row],[Purchasing Cost]]</f>
        <v>5</v>
      </c>
    </row>
    <row r="944" spans="1:22" x14ac:dyDescent="0.35">
      <c r="A944">
        <v>943</v>
      </c>
      <c r="B944" t="s">
        <v>2868</v>
      </c>
      <c r="C944" s="1">
        <v>43082</v>
      </c>
      <c r="D944" s="1">
        <v>43089</v>
      </c>
      <c r="E944" t="str">
        <f>TEXT(salessheet[[#This Row],[Order Date]],"MMMM")</f>
        <v>December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t="s">
        <v>51</v>
      </c>
      <c r="P944" t="s">
        <v>28</v>
      </c>
      <c r="Q944" t="str">
        <f>TRIM(salessheet[[#This Row],[Category]])</f>
        <v>Furniture</v>
      </c>
      <c r="R944" t="s">
        <v>52</v>
      </c>
      <c r="S944" t="s">
        <v>53</v>
      </c>
      <c r="T944" s="2">
        <f>salessheet[[#This Row],[Sales]]-5</f>
        <v>1109.2719999999999</v>
      </c>
      <c r="U944" s="2">
        <v>1114.2719999999999</v>
      </c>
      <c r="V944" s="2">
        <f>salessheet[[#This Row],[Sales]]-salessheet[[#This Row],[Purchasing Cost]]</f>
        <v>5</v>
      </c>
    </row>
    <row r="945" spans="1:22" x14ac:dyDescent="0.35">
      <c r="A945">
        <v>944</v>
      </c>
      <c r="B945" t="s">
        <v>2872</v>
      </c>
      <c r="C945" s="1">
        <v>42519</v>
      </c>
      <c r="D945" s="1">
        <v>42524</v>
      </c>
      <c r="E945" t="str">
        <f>TEXT(salessheet[[#This Row],[Order Date]],"MMMM")</f>
        <v>May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t="s">
        <v>1982</v>
      </c>
      <c r="P945" t="s">
        <v>42</v>
      </c>
      <c r="Q945" t="str">
        <f>TRIM(salessheet[[#This Row],[Category]])</f>
        <v>Office Supplies</v>
      </c>
      <c r="R945" t="s">
        <v>86</v>
      </c>
      <c r="S945" t="s">
        <v>1983</v>
      </c>
      <c r="T945" s="2">
        <f>salessheet[[#This Row],[Sales]]-5</f>
        <v>27.4</v>
      </c>
      <c r="U945" s="2">
        <v>32.4</v>
      </c>
      <c r="V945" s="2">
        <f>salessheet[[#This Row],[Sales]]-salessheet[[#This Row],[Purchasing Cost]]</f>
        <v>5</v>
      </c>
    </row>
    <row r="946" spans="1:22" x14ac:dyDescent="0.35">
      <c r="A946">
        <v>945</v>
      </c>
      <c r="B946" t="s">
        <v>2872</v>
      </c>
      <c r="C946" s="1">
        <v>42519</v>
      </c>
      <c r="D946" s="1">
        <v>42524</v>
      </c>
      <c r="E946" t="str">
        <f>TEXT(salessheet[[#This Row],[Order Date]],"MMMM")</f>
        <v>May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t="s">
        <v>2873</v>
      </c>
      <c r="P946" t="s">
        <v>42</v>
      </c>
      <c r="Q946" t="str">
        <f>TRIM(salessheet[[#This Row],[Category]])</f>
        <v>Office Supplies</v>
      </c>
      <c r="R946" t="s">
        <v>55</v>
      </c>
      <c r="S946" t="s">
        <v>2874</v>
      </c>
      <c r="T946" s="2">
        <f>salessheet[[#This Row],[Sales]]-5</f>
        <v>535.57000000000005</v>
      </c>
      <c r="U946" s="2">
        <v>540.57000000000005</v>
      </c>
      <c r="V946" s="2">
        <f>salessheet[[#This Row],[Sales]]-salessheet[[#This Row],[Purchasing Cost]]</f>
        <v>5</v>
      </c>
    </row>
    <row r="947" spans="1:22" x14ac:dyDescent="0.35">
      <c r="A947">
        <v>946</v>
      </c>
      <c r="B947" t="s">
        <v>2872</v>
      </c>
      <c r="C947" s="1">
        <v>42519</v>
      </c>
      <c r="D947" s="1">
        <v>42524</v>
      </c>
      <c r="E947" t="str">
        <f>TEXT(salessheet[[#This Row],[Order Date]],"MMMM")</f>
        <v>May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t="s">
        <v>2875</v>
      </c>
      <c r="P947" t="s">
        <v>42</v>
      </c>
      <c r="Q947" t="str">
        <f>TRIM(salessheet[[#This Row],[Category]])</f>
        <v>Office Supplies</v>
      </c>
      <c r="R947" t="s">
        <v>71</v>
      </c>
      <c r="S947" t="s">
        <v>2876</v>
      </c>
      <c r="T947" s="2">
        <f>salessheet[[#This Row],[Sales]]-5</f>
        <v>162.76</v>
      </c>
      <c r="U947" s="2">
        <v>167.76</v>
      </c>
      <c r="V947" s="2">
        <f>salessheet[[#This Row],[Sales]]-salessheet[[#This Row],[Purchasing Cost]]</f>
        <v>5</v>
      </c>
    </row>
    <row r="948" spans="1:22" x14ac:dyDescent="0.35">
      <c r="A948">
        <v>947</v>
      </c>
      <c r="B948" t="s">
        <v>2877</v>
      </c>
      <c r="C948" s="1">
        <v>42577</v>
      </c>
      <c r="D948" s="1">
        <v>42579</v>
      </c>
      <c r="E948" t="str">
        <f>TEXT(salessheet[[#This Row],[Order Date]],"MMMM")</f>
        <v>July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t="s">
        <v>2878</v>
      </c>
      <c r="P948" t="s">
        <v>28</v>
      </c>
      <c r="Q948" t="str">
        <f>TRIM(salessheet[[#This Row],[Category]])</f>
        <v>Furniture</v>
      </c>
      <c r="R948" t="s">
        <v>52</v>
      </c>
      <c r="S948" t="s">
        <v>2879</v>
      </c>
      <c r="T948" s="2">
        <f>salessheet[[#This Row],[Sales]]-5</f>
        <v>388.16500000000002</v>
      </c>
      <c r="U948" s="2">
        <v>393.16500000000002</v>
      </c>
      <c r="V948" s="2">
        <f>salessheet[[#This Row],[Sales]]-salessheet[[#This Row],[Purchasing Cost]]</f>
        <v>5</v>
      </c>
    </row>
    <row r="949" spans="1:22" x14ac:dyDescent="0.35">
      <c r="A949">
        <v>948</v>
      </c>
      <c r="B949" t="s">
        <v>2880</v>
      </c>
      <c r="C949" s="1">
        <v>43432</v>
      </c>
      <c r="D949" s="1">
        <v>43436</v>
      </c>
      <c r="E949" t="str">
        <f>TEXT(salessheet[[#This Row],[Order Date]],"MMMM")</f>
        <v>November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t="s">
        <v>2881</v>
      </c>
      <c r="P949" t="s">
        <v>28</v>
      </c>
      <c r="Q949" t="str">
        <f>TRIM(salessheet[[#This Row],[Category]])</f>
        <v>Furniture</v>
      </c>
      <c r="R949" t="s">
        <v>61</v>
      </c>
      <c r="S949" t="s">
        <v>2882</v>
      </c>
      <c r="T949" s="2">
        <f>salessheet[[#This Row],[Sales]]-5</f>
        <v>511.48800000000006</v>
      </c>
      <c r="U949" s="2">
        <v>516.48800000000006</v>
      </c>
      <c r="V949" s="2">
        <f>salessheet[[#This Row],[Sales]]-salessheet[[#This Row],[Purchasing Cost]]</f>
        <v>5</v>
      </c>
    </row>
    <row r="950" spans="1:22" x14ac:dyDescent="0.35">
      <c r="A950">
        <v>949</v>
      </c>
      <c r="B950" t="s">
        <v>2880</v>
      </c>
      <c r="C950" s="1">
        <v>43432</v>
      </c>
      <c r="D950" s="1">
        <v>43436</v>
      </c>
      <c r="E950" t="str">
        <f>TEXT(salessheet[[#This Row],[Order Date]],"MMMM")</f>
        <v>November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t="s">
        <v>918</v>
      </c>
      <c r="P950" t="s">
        <v>28</v>
      </c>
      <c r="Q950" t="str">
        <f>TRIM(salessheet[[#This Row],[Category]])</f>
        <v>Furniture</v>
      </c>
      <c r="R950" t="s">
        <v>61</v>
      </c>
      <c r="S950" t="s">
        <v>919</v>
      </c>
      <c r="T950" s="2">
        <f>salessheet[[#This Row],[Sales]]-5</f>
        <v>1002.232</v>
      </c>
      <c r="U950" s="2">
        <v>1007.232</v>
      </c>
      <c r="V950" s="2">
        <f>salessheet[[#This Row],[Sales]]-salessheet[[#This Row],[Purchasing Cost]]</f>
        <v>5</v>
      </c>
    </row>
    <row r="951" spans="1:22" x14ac:dyDescent="0.35">
      <c r="A951">
        <v>950</v>
      </c>
      <c r="B951" t="s">
        <v>2880</v>
      </c>
      <c r="C951" s="1">
        <v>43432</v>
      </c>
      <c r="D951" s="1">
        <v>43436</v>
      </c>
      <c r="E951" t="str">
        <f>TEXT(salessheet[[#This Row],[Order Date]],"MMMM")</f>
        <v>November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t="s">
        <v>2883</v>
      </c>
      <c r="P951" t="s">
        <v>28</v>
      </c>
      <c r="Q951" t="str">
        <f>TRIM(salessheet[[#This Row],[Category]])</f>
        <v>Furniture</v>
      </c>
      <c r="R951" t="s">
        <v>52</v>
      </c>
      <c r="S951" t="s">
        <v>2884</v>
      </c>
      <c r="T951" s="2">
        <f>salessheet[[#This Row],[Sales]]-5</f>
        <v>2060.3200000000002</v>
      </c>
      <c r="U951" s="2">
        <v>2065.3200000000002</v>
      </c>
      <c r="V951" s="2">
        <f>salessheet[[#This Row],[Sales]]-salessheet[[#This Row],[Purchasing Cost]]</f>
        <v>5</v>
      </c>
    </row>
    <row r="952" spans="1:22" x14ac:dyDescent="0.35">
      <c r="A952">
        <v>951</v>
      </c>
      <c r="B952" t="s">
        <v>2880</v>
      </c>
      <c r="C952" s="1">
        <v>43432</v>
      </c>
      <c r="D952" s="1">
        <v>43436</v>
      </c>
      <c r="E952" t="str">
        <f>TEXT(salessheet[[#This Row],[Order Date]],"MMMM")</f>
        <v>November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t="s">
        <v>2885</v>
      </c>
      <c r="P952" t="s">
        <v>42</v>
      </c>
      <c r="Q952" t="str">
        <f>TRIM(salessheet[[#This Row],[Category]])</f>
        <v>Office Supplies</v>
      </c>
      <c r="R952" t="s">
        <v>86</v>
      </c>
      <c r="S952" t="s">
        <v>2886</v>
      </c>
      <c r="T952" s="2">
        <f>salessheet[[#This Row],[Sales]]-5</f>
        <v>10.552</v>
      </c>
      <c r="U952" s="2">
        <v>15.552</v>
      </c>
      <c r="V952" s="2">
        <f>salessheet[[#This Row],[Sales]]-salessheet[[#This Row],[Purchasing Cost]]</f>
        <v>5</v>
      </c>
    </row>
    <row r="953" spans="1:22" x14ac:dyDescent="0.35">
      <c r="A953">
        <v>952</v>
      </c>
      <c r="B953" t="s">
        <v>2880</v>
      </c>
      <c r="C953" s="1">
        <v>43432</v>
      </c>
      <c r="D953" s="1">
        <v>43436</v>
      </c>
      <c r="E953" t="str">
        <f>TEXT(salessheet[[#This Row],[Order Date]],"MMMM")</f>
        <v>November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t="s">
        <v>911</v>
      </c>
      <c r="P953" t="s">
        <v>42</v>
      </c>
      <c r="Q953" t="str">
        <f>TRIM(salessheet[[#This Row],[Category]])</f>
        <v>Office Supplies</v>
      </c>
      <c r="R953" t="s">
        <v>86</v>
      </c>
      <c r="S953" t="s">
        <v>912</v>
      </c>
      <c r="T953" s="2">
        <f>salessheet[[#This Row],[Sales]]-5</f>
        <v>20.344000000000001</v>
      </c>
      <c r="U953" s="2">
        <v>25.344000000000001</v>
      </c>
      <c r="V953" s="2">
        <f>salessheet[[#This Row],[Sales]]-salessheet[[#This Row],[Purchasing Cost]]</f>
        <v>5</v>
      </c>
    </row>
    <row r="954" spans="1:22" x14ac:dyDescent="0.35">
      <c r="A954">
        <v>953</v>
      </c>
      <c r="B954" t="s">
        <v>2887</v>
      </c>
      <c r="C954" s="1">
        <v>43163</v>
      </c>
      <c r="D954" s="1">
        <v>43197</v>
      </c>
      <c r="E954" t="str">
        <f>TEXT(salessheet[[#This Row],[Order Date]],"MMMM")</f>
        <v>March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t="s">
        <v>2890</v>
      </c>
      <c r="P954" t="s">
        <v>28</v>
      </c>
      <c r="Q954" t="str">
        <f>TRIM(salessheet[[#This Row],[Category]])</f>
        <v>Furniture</v>
      </c>
      <c r="R954" t="s">
        <v>61</v>
      </c>
      <c r="S954" t="s">
        <v>921</v>
      </c>
      <c r="T954" s="2">
        <f>salessheet[[#This Row],[Sales]]-5</f>
        <v>20.472000000000001</v>
      </c>
      <c r="U954" s="2">
        <v>25.472000000000001</v>
      </c>
      <c r="V954" s="2">
        <f>salessheet[[#This Row],[Sales]]-salessheet[[#This Row],[Purchasing Cost]]</f>
        <v>5</v>
      </c>
    </row>
    <row r="955" spans="1:22" x14ac:dyDescent="0.35">
      <c r="A955">
        <v>954</v>
      </c>
      <c r="B955" t="s">
        <v>2891</v>
      </c>
      <c r="C955" s="1">
        <v>43462</v>
      </c>
      <c r="D955" s="1">
        <v>43466</v>
      </c>
      <c r="E955" t="str">
        <f>TEXT(salessheet[[#This Row],[Order Date]],"MMMM")</f>
        <v>December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t="s">
        <v>873</v>
      </c>
      <c r="P955" t="s">
        <v>42</v>
      </c>
      <c r="Q955" t="str">
        <f>TRIM(salessheet[[#This Row],[Category]])</f>
        <v>Office Supplies</v>
      </c>
      <c r="R955" t="s">
        <v>64</v>
      </c>
      <c r="S955" t="s">
        <v>874</v>
      </c>
      <c r="T955" s="2">
        <f>salessheet[[#This Row],[Sales]]-5</f>
        <v>22.167999999999999</v>
      </c>
      <c r="U955" s="2">
        <v>27.167999999999999</v>
      </c>
      <c r="V955" s="2">
        <f>salessheet[[#This Row],[Sales]]-salessheet[[#This Row],[Purchasing Cost]]</f>
        <v>5</v>
      </c>
    </row>
    <row r="956" spans="1:22" x14ac:dyDescent="0.35">
      <c r="A956">
        <v>955</v>
      </c>
      <c r="B956" t="s">
        <v>2891</v>
      </c>
      <c r="C956" s="1">
        <v>43462</v>
      </c>
      <c r="D956" s="1">
        <v>43466</v>
      </c>
      <c r="E956" t="str">
        <f>TEXT(salessheet[[#This Row],[Order Date]],"MMMM")</f>
        <v>December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t="s">
        <v>1075</v>
      </c>
      <c r="P956" t="s">
        <v>28</v>
      </c>
      <c r="Q956" t="str">
        <f>TRIM(salessheet[[#This Row],[Category]])</f>
        <v>Furniture</v>
      </c>
      <c r="R956" t="s">
        <v>29</v>
      </c>
      <c r="S956" t="s">
        <v>1076</v>
      </c>
      <c r="T956" s="2">
        <f>salessheet[[#This Row],[Sales]]-5</f>
        <v>73.852800000000002</v>
      </c>
      <c r="U956" s="2">
        <v>78.852800000000002</v>
      </c>
      <c r="V956" s="2">
        <f>salessheet[[#This Row],[Sales]]-salessheet[[#This Row],[Purchasing Cost]]</f>
        <v>5</v>
      </c>
    </row>
    <row r="957" spans="1:22" x14ac:dyDescent="0.35">
      <c r="A957">
        <v>956</v>
      </c>
      <c r="B957" t="s">
        <v>2895</v>
      </c>
      <c r="C957" s="1">
        <v>43434</v>
      </c>
      <c r="D957" s="1">
        <v>43438</v>
      </c>
      <c r="E957" t="str">
        <f>TEXT(salessheet[[#This Row],[Order Date]],"MMMM")</f>
        <v>November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t="s">
        <v>273</v>
      </c>
      <c r="P957" t="s">
        <v>42</v>
      </c>
      <c r="Q957" t="str">
        <f>TRIM(salessheet[[#This Row],[Category]])</f>
        <v>Office Supplies</v>
      </c>
      <c r="R957" t="s">
        <v>55</v>
      </c>
      <c r="S957" t="s">
        <v>274</v>
      </c>
      <c r="T957" s="2">
        <f>salessheet[[#This Row],[Sales]]-5</f>
        <v>168.8</v>
      </c>
      <c r="U957" s="2">
        <v>173.8</v>
      </c>
      <c r="V957" s="2">
        <f>salessheet[[#This Row],[Sales]]-salessheet[[#This Row],[Purchasing Cost]]</f>
        <v>5</v>
      </c>
    </row>
    <row r="958" spans="1:22" x14ac:dyDescent="0.35">
      <c r="A958">
        <v>957</v>
      </c>
      <c r="B958" t="s">
        <v>2898</v>
      </c>
      <c r="C958" s="1">
        <v>43235</v>
      </c>
      <c r="D958" s="1">
        <v>43238</v>
      </c>
      <c r="E958" t="str">
        <f>TEXT(salessheet[[#This Row],[Order Date]],"MMMM")</f>
        <v>May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t="s">
        <v>2672</v>
      </c>
      <c r="P958" t="s">
        <v>67</v>
      </c>
      <c r="Q958" t="str">
        <f>TRIM(salessheet[[#This Row],[Category]])</f>
        <v>Technology</v>
      </c>
      <c r="R958" t="s">
        <v>68</v>
      </c>
      <c r="S958" t="s">
        <v>2673</v>
      </c>
      <c r="T958" s="2">
        <f>salessheet[[#This Row],[Sales]]-5</f>
        <v>24.591999999999999</v>
      </c>
      <c r="U958" s="2">
        <v>29.591999999999999</v>
      </c>
      <c r="V958" s="2">
        <f>salessheet[[#This Row],[Sales]]-salessheet[[#This Row],[Purchasing Cost]]</f>
        <v>5</v>
      </c>
    </row>
    <row r="959" spans="1:22" x14ac:dyDescent="0.35">
      <c r="A959">
        <v>958</v>
      </c>
      <c r="B959" t="s">
        <v>2898</v>
      </c>
      <c r="C959" s="1">
        <v>43235</v>
      </c>
      <c r="D959" s="1">
        <v>43238</v>
      </c>
      <c r="E959" t="str">
        <f>TEXT(salessheet[[#This Row],[Order Date]],"MMMM")</f>
        <v>May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t="s">
        <v>2901</v>
      </c>
      <c r="P959" t="s">
        <v>42</v>
      </c>
      <c r="Q959" t="str">
        <f>TRIM(salessheet[[#This Row],[Category]])</f>
        <v>Office Supplies</v>
      </c>
      <c r="R959" t="s">
        <v>71</v>
      </c>
      <c r="S959" t="s">
        <v>2902</v>
      </c>
      <c r="T959" s="2">
        <f>salessheet[[#This Row],[Sales]]-5</f>
        <v>-0.24800000000000022</v>
      </c>
      <c r="U959" s="2">
        <v>4.7519999999999998</v>
      </c>
      <c r="V959" s="2">
        <f>salessheet[[#This Row],[Sales]]-salessheet[[#This Row],[Purchasing Cost]]</f>
        <v>5</v>
      </c>
    </row>
    <row r="960" spans="1:22" x14ac:dyDescent="0.35">
      <c r="A960">
        <v>959</v>
      </c>
      <c r="B960" t="s">
        <v>2898</v>
      </c>
      <c r="C960" s="1">
        <v>43235</v>
      </c>
      <c r="D960" s="1">
        <v>43238</v>
      </c>
      <c r="E960" t="str">
        <f>TEXT(salessheet[[#This Row],[Order Date]],"MMMM")</f>
        <v>May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t="s">
        <v>2903</v>
      </c>
      <c r="P960" t="s">
        <v>42</v>
      </c>
      <c r="Q960" t="str">
        <f>TRIM(salessheet[[#This Row],[Category]])</f>
        <v>Office Supplies</v>
      </c>
      <c r="R960" t="s">
        <v>86</v>
      </c>
      <c r="S960" t="s">
        <v>2904</v>
      </c>
      <c r="T960" s="2">
        <f>salessheet[[#This Row],[Sales]]-5</f>
        <v>10.552</v>
      </c>
      <c r="U960" s="2">
        <v>15.552</v>
      </c>
      <c r="V960" s="2">
        <f>salessheet[[#This Row],[Sales]]-salessheet[[#This Row],[Purchasing Cost]]</f>
        <v>5</v>
      </c>
    </row>
    <row r="961" spans="1:22" x14ac:dyDescent="0.35">
      <c r="A961">
        <v>960</v>
      </c>
      <c r="B961" t="s">
        <v>2905</v>
      </c>
      <c r="C961" s="1">
        <v>42635</v>
      </c>
      <c r="D961" s="1">
        <v>42635</v>
      </c>
      <c r="E961" t="str">
        <f>TEXT(salessheet[[#This Row],[Order Date]],"MMMM")</f>
        <v>September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t="s">
        <v>2908</v>
      </c>
      <c r="P961" t="s">
        <v>28</v>
      </c>
      <c r="Q961" t="str">
        <f>TRIM(salessheet[[#This Row],[Category]])</f>
        <v>Furniture</v>
      </c>
      <c r="R961" t="s">
        <v>61</v>
      </c>
      <c r="S961" t="s">
        <v>2909</v>
      </c>
      <c r="T961" s="2">
        <f>salessheet[[#This Row],[Sales]]-5</f>
        <v>199.6</v>
      </c>
      <c r="U961" s="2">
        <v>204.6</v>
      </c>
      <c r="V961" s="2">
        <f>salessheet[[#This Row],[Sales]]-salessheet[[#This Row],[Purchasing Cost]]</f>
        <v>5</v>
      </c>
    </row>
    <row r="962" spans="1:22" x14ac:dyDescent="0.35">
      <c r="A962">
        <v>961</v>
      </c>
      <c r="B962" t="s">
        <v>2910</v>
      </c>
      <c r="C962" s="1">
        <v>43418</v>
      </c>
      <c r="D962" s="1">
        <v>43423</v>
      </c>
      <c r="E962" t="str">
        <f>TEXT(salessheet[[#This Row],[Order Date]],"MMMM")</f>
        <v>November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t="s">
        <v>941</v>
      </c>
      <c r="P962" t="s">
        <v>28</v>
      </c>
      <c r="Q962" t="str">
        <f>TRIM(salessheet[[#This Row],[Category]])</f>
        <v>Furniture</v>
      </c>
      <c r="R962" t="s">
        <v>32</v>
      </c>
      <c r="S962" t="s">
        <v>942</v>
      </c>
      <c r="T962" s="2">
        <f>salessheet[[#This Row],[Sales]]-5</f>
        <v>316.56799999999998</v>
      </c>
      <c r="U962" s="2">
        <v>321.56799999999998</v>
      </c>
      <c r="V962" s="2">
        <f>salessheet[[#This Row],[Sales]]-salessheet[[#This Row],[Purchasing Cost]]</f>
        <v>5</v>
      </c>
    </row>
    <row r="963" spans="1:22" x14ac:dyDescent="0.35">
      <c r="A963">
        <v>962</v>
      </c>
      <c r="B963" t="s">
        <v>2913</v>
      </c>
      <c r="C963" s="1">
        <v>42701</v>
      </c>
      <c r="D963" s="1">
        <v>42705</v>
      </c>
      <c r="E963" t="str">
        <f>TEXT(salessheet[[#This Row],[Order Date]],"MMMM")</f>
        <v>November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t="s">
        <v>2916</v>
      </c>
      <c r="P963" t="s">
        <v>42</v>
      </c>
      <c r="Q963" t="str">
        <f>TRIM(salessheet[[#This Row],[Category]])</f>
        <v>Office Supplies</v>
      </c>
      <c r="R963" t="s">
        <v>71</v>
      </c>
      <c r="S963" t="s">
        <v>2917</v>
      </c>
      <c r="T963" s="2">
        <f>salessheet[[#This Row],[Sales]]-5</f>
        <v>1.2400000000000002</v>
      </c>
      <c r="U963" s="2">
        <v>6.24</v>
      </c>
      <c r="V963" s="2">
        <f>salessheet[[#This Row],[Sales]]-salessheet[[#This Row],[Purchasing Cost]]</f>
        <v>5</v>
      </c>
    </row>
    <row r="964" spans="1:22" x14ac:dyDescent="0.35">
      <c r="A964">
        <v>963</v>
      </c>
      <c r="B964" t="s">
        <v>2918</v>
      </c>
      <c r="C964" s="1">
        <v>42744</v>
      </c>
      <c r="D964" s="1">
        <v>42982</v>
      </c>
      <c r="E964" t="str">
        <f>TEXT(salessheet[[#This Row],[Order Date]],"MMMM")</f>
        <v>January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t="s">
        <v>1803</v>
      </c>
      <c r="P964" t="s">
        <v>42</v>
      </c>
      <c r="Q964" t="str">
        <f>TRIM(salessheet[[#This Row],[Category]])</f>
        <v>Office Supplies</v>
      </c>
      <c r="R964" t="s">
        <v>169</v>
      </c>
      <c r="S964" t="s">
        <v>1804</v>
      </c>
      <c r="T964" s="2">
        <f>salessheet[[#This Row],[Sales]]-5</f>
        <v>16.88</v>
      </c>
      <c r="U964" s="2">
        <v>21.88</v>
      </c>
      <c r="V964" s="2">
        <f>salessheet[[#This Row],[Sales]]-salessheet[[#This Row],[Purchasing Cost]]</f>
        <v>5</v>
      </c>
    </row>
    <row r="965" spans="1:22" x14ac:dyDescent="0.35">
      <c r="A965">
        <v>964</v>
      </c>
      <c r="B965" t="s">
        <v>2919</v>
      </c>
      <c r="C965" s="1">
        <v>42269</v>
      </c>
      <c r="D965" s="1">
        <v>42271</v>
      </c>
      <c r="E965" t="str">
        <f>TEXT(salessheet[[#This Row],[Order Date]],"MMMM")</f>
        <v>September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t="s">
        <v>2921</v>
      </c>
      <c r="P965" t="s">
        <v>42</v>
      </c>
      <c r="Q965" t="str">
        <f>TRIM(salessheet[[#This Row],[Category]])</f>
        <v>Office Supplies</v>
      </c>
      <c r="R965" t="s">
        <v>43</v>
      </c>
      <c r="S965" t="s">
        <v>2922</v>
      </c>
      <c r="T965" s="2">
        <f>salessheet[[#This Row],[Sales]]-5</f>
        <v>-0.39200000000000035</v>
      </c>
      <c r="U965" s="2">
        <v>4.6079999999999997</v>
      </c>
      <c r="V965" s="2">
        <f>salessheet[[#This Row],[Sales]]-salessheet[[#This Row],[Purchasing Cost]]</f>
        <v>5</v>
      </c>
    </row>
    <row r="966" spans="1:22" x14ac:dyDescent="0.35">
      <c r="A966">
        <v>965</v>
      </c>
      <c r="B966" t="s">
        <v>2923</v>
      </c>
      <c r="C966" s="1">
        <v>43347</v>
      </c>
      <c r="D966" s="1">
        <v>43201</v>
      </c>
      <c r="E966" t="str">
        <f>TEXT(salessheet[[#This Row],[Order Date]],"MMMM")</f>
        <v>September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t="s">
        <v>2926</v>
      </c>
      <c r="P966" t="s">
        <v>42</v>
      </c>
      <c r="Q966" t="str">
        <f>TRIM(salessheet[[#This Row],[Category]])</f>
        <v>Office Supplies</v>
      </c>
      <c r="R966" t="s">
        <v>43</v>
      </c>
      <c r="S966" t="s">
        <v>2927</v>
      </c>
      <c r="T966" s="2">
        <f>salessheet[[#This Row],[Sales]]-5</f>
        <v>4.82</v>
      </c>
      <c r="U966" s="2">
        <v>9.82</v>
      </c>
      <c r="V966" s="2">
        <f>salessheet[[#This Row],[Sales]]-salessheet[[#This Row],[Purchasing Cost]]</f>
        <v>5</v>
      </c>
    </row>
    <row r="967" spans="1:22" x14ac:dyDescent="0.35">
      <c r="A967">
        <v>966</v>
      </c>
      <c r="B967" t="s">
        <v>2923</v>
      </c>
      <c r="C967" s="1">
        <v>43347</v>
      </c>
      <c r="D967" s="1">
        <v>43201</v>
      </c>
      <c r="E967" t="str">
        <f>TEXT(salessheet[[#This Row],[Order Date]],"MMMM")</f>
        <v>September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t="s">
        <v>1457</v>
      </c>
      <c r="P967" t="s">
        <v>42</v>
      </c>
      <c r="Q967" t="str">
        <f>TRIM(salessheet[[#This Row],[Category]])</f>
        <v>Office Supplies</v>
      </c>
      <c r="R967" t="s">
        <v>64</v>
      </c>
      <c r="S967" t="s">
        <v>1458</v>
      </c>
      <c r="T967" s="2">
        <f>salessheet[[#This Row],[Sales]]-5</f>
        <v>30.97</v>
      </c>
      <c r="U967" s="2">
        <v>35.97</v>
      </c>
      <c r="V967" s="2">
        <f>salessheet[[#This Row],[Sales]]-salessheet[[#This Row],[Purchasing Cost]]</f>
        <v>5</v>
      </c>
    </row>
    <row r="968" spans="1:22" x14ac:dyDescent="0.35">
      <c r="A968">
        <v>967</v>
      </c>
      <c r="B968" t="s">
        <v>2923</v>
      </c>
      <c r="C968" s="1">
        <v>43347</v>
      </c>
      <c r="D968" s="1">
        <v>43201</v>
      </c>
      <c r="E968" t="str">
        <f>TEXT(salessheet[[#This Row],[Order Date]],"MMMM")</f>
        <v>September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t="s">
        <v>2928</v>
      </c>
      <c r="P968" t="s">
        <v>42</v>
      </c>
      <c r="Q968" t="str">
        <f>TRIM(salessheet[[#This Row],[Category]])</f>
        <v>Office Supplies</v>
      </c>
      <c r="R968" t="s">
        <v>86</v>
      </c>
      <c r="S968" t="s">
        <v>2929</v>
      </c>
      <c r="T968" s="2">
        <f>salessheet[[#This Row],[Sales]]-5</f>
        <v>7.9600000000000009</v>
      </c>
      <c r="U968" s="2">
        <v>12.96</v>
      </c>
      <c r="V968" s="2">
        <f>salessheet[[#This Row],[Sales]]-salessheet[[#This Row],[Purchasing Cost]]</f>
        <v>5</v>
      </c>
    </row>
    <row r="969" spans="1:22" x14ac:dyDescent="0.35">
      <c r="A969">
        <v>968</v>
      </c>
      <c r="B969" t="s">
        <v>2923</v>
      </c>
      <c r="C969" s="1">
        <v>43347</v>
      </c>
      <c r="D969" s="1">
        <v>43201</v>
      </c>
      <c r="E969" t="str">
        <f>TEXT(salessheet[[#This Row],[Order Date]],"MMMM")</f>
        <v>September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t="s">
        <v>2930</v>
      </c>
      <c r="P969" t="s">
        <v>42</v>
      </c>
      <c r="Q969" t="str">
        <f>TRIM(salessheet[[#This Row],[Category]])</f>
        <v>Office Supplies</v>
      </c>
      <c r="R969" t="s">
        <v>86</v>
      </c>
      <c r="S969" t="s">
        <v>2931</v>
      </c>
      <c r="T969" s="2">
        <f>salessheet[[#This Row],[Sales]]-5</f>
        <v>186.6</v>
      </c>
      <c r="U969" s="2">
        <v>191.6</v>
      </c>
      <c r="V969" s="2">
        <f>salessheet[[#This Row],[Sales]]-salessheet[[#This Row],[Purchasing Cost]]</f>
        <v>5</v>
      </c>
    </row>
    <row r="970" spans="1:22" x14ac:dyDescent="0.35">
      <c r="A970">
        <v>969</v>
      </c>
      <c r="B970" t="s">
        <v>2923</v>
      </c>
      <c r="C970" s="1">
        <v>43347</v>
      </c>
      <c r="D970" s="1">
        <v>43201</v>
      </c>
      <c r="E970" t="str">
        <f>TEXT(salessheet[[#This Row],[Order Date]],"MMMM")</f>
        <v>September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t="s">
        <v>2921</v>
      </c>
      <c r="P970" t="s">
        <v>42</v>
      </c>
      <c r="Q970" t="str">
        <f>TRIM(salessheet[[#This Row],[Category]])</f>
        <v>Office Supplies</v>
      </c>
      <c r="R970" t="s">
        <v>43</v>
      </c>
      <c r="S970" t="s">
        <v>2922</v>
      </c>
      <c r="T970" s="2">
        <f>salessheet[[#This Row],[Sales]]-5</f>
        <v>3.6400000000000006</v>
      </c>
      <c r="U970" s="2">
        <v>8.64</v>
      </c>
      <c r="V970" s="2">
        <f>salessheet[[#This Row],[Sales]]-salessheet[[#This Row],[Purchasing Cost]]</f>
        <v>5</v>
      </c>
    </row>
    <row r="971" spans="1:22" x14ac:dyDescent="0.35">
      <c r="A971">
        <v>970</v>
      </c>
      <c r="B971" t="s">
        <v>2923</v>
      </c>
      <c r="C971" s="1">
        <v>43347</v>
      </c>
      <c r="D971" s="1">
        <v>43201</v>
      </c>
      <c r="E971" t="str">
        <f>TEXT(salessheet[[#This Row],[Order Date]],"MMMM")</f>
        <v>September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t="s">
        <v>2932</v>
      </c>
      <c r="P971" t="s">
        <v>42</v>
      </c>
      <c r="Q971" t="str">
        <f>TRIM(salessheet[[#This Row],[Category]])</f>
        <v>Office Supplies</v>
      </c>
      <c r="R971" t="s">
        <v>55</v>
      </c>
      <c r="S971" t="s">
        <v>2933</v>
      </c>
      <c r="T971" s="2">
        <f>salessheet[[#This Row],[Sales]]-5</f>
        <v>496.81</v>
      </c>
      <c r="U971" s="2">
        <v>501.81</v>
      </c>
      <c r="V971" s="2">
        <f>salessheet[[#This Row],[Sales]]-salessheet[[#This Row],[Purchasing Cost]]</f>
        <v>5</v>
      </c>
    </row>
    <row r="972" spans="1:22" x14ac:dyDescent="0.35">
      <c r="A972">
        <v>971</v>
      </c>
      <c r="B972" t="s">
        <v>2934</v>
      </c>
      <c r="C972" s="1">
        <v>42020</v>
      </c>
      <c r="D972" s="1">
        <v>42022</v>
      </c>
      <c r="E972" t="str">
        <f>TEXT(salessheet[[#This Row],[Order Date]],"MMMM")</f>
        <v>January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t="s">
        <v>2935</v>
      </c>
      <c r="P972" t="s">
        <v>28</v>
      </c>
      <c r="Q972" t="str">
        <f>TRIM(salessheet[[#This Row],[Category]])</f>
        <v>Furniture</v>
      </c>
      <c r="R972" t="s">
        <v>61</v>
      </c>
      <c r="S972" t="s">
        <v>2936</v>
      </c>
      <c r="T972" s="2">
        <f>salessheet[[#This Row],[Sales]]-5</f>
        <v>122.104</v>
      </c>
      <c r="U972" s="2">
        <v>127.104</v>
      </c>
      <c r="V972" s="2">
        <f>salessheet[[#This Row],[Sales]]-salessheet[[#This Row],[Purchasing Cost]]</f>
        <v>5</v>
      </c>
    </row>
    <row r="973" spans="1:22" x14ac:dyDescent="0.35">
      <c r="A973">
        <v>972</v>
      </c>
      <c r="B973" t="s">
        <v>2934</v>
      </c>
      <c r="C973" s="1">
        <v>42020</v>
      </c>
      <c r="D973" s="1">
        <v>42022</v>
      </c>
      <c r="E973" t="str">
        <f>TEXT(salessheet[[#This Row],[Order Date]],"MMMM")</f>
        <v>January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t="s">
        <v>1203</v>
      </c>
      <c r="P973" t="s">
        <v>67</v>
      </c>
      <c r="Q973" t="str">
        <f>TRIM(salessheet[[#This Row],[Category]])</f>
        <v>Technology</v>
      </c>
      <c r="R973" t="s">
        <v>68</v>
      </c>
      <c r="S973" t="s">
        <v>1204</v>
      </c>
      <c r="T973" s="2">
        <f>salessheet[[#This Row],[Sales]]-5</f>
        <v>119.2</v>
      </c>
      <c r="U973" s="2">
        <v>124.2</v>
      </c>
      <c r="V973" s="2">
        <f>salessheet[[#This Row],[Sales]]-salessheet[[#This Row],[Purchasing Cost]]</f>
        <v>5</v>
      </c>
    </row>
    <row r="974" spans="1:22" x14ac:dyDescent="0.35">
      <c r="A974">
        <v>973</v>
      </c>
      <c r="B974" t="s">
        <v>2934</v>
      </c>
      <c r="C974" s="1">
        <v>42020</v>
      </c>
      <c r="D974" s="1">
        <v>42022</v>
      </c>
      <c r="E974" t="str">
        <f>TEXT(salessheet[[#This Row],[Order Date]],"MMMM")</f>
        <v>January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t="s">
        <v>2260</v>
      </c>
      <c r="P974" t="s">
        <v>42</v>
      </c>
      <c r="Q974" t="str">
        <f>TRIM(salessheet[[#This Row],[Category]])</f>
        <v>Office Supplies</v>
      </c>
      <c r="R974" t="s">
        <v>71</v>
      </c>
      <c r="S974" t="s">
        <v>2261</v>
      </c>
      <c r="T974" s="2">
        <f>salessheet[[#This Row],[Sales]]-5</f>
        <v>13.588000000000001</v>
      </c>
      <c r="U974" s="2">
        <v>18.588000000000001</v>
      </c>
      <c r="V974" s="2">
        <f>salessheet[[#This Row],[Sales]]-salessheet[[#This Row],[Purchasing Cost]]</f>
        <v>5</v>
      </c>
    </row>
    <row r="975" spans="1:22" x14ac:dyDescent="0.35">
      <c r="A975">
        <v>974</v>
      </c>
      <c r="B975" t="s">
        <v>2934</v>
      </c>
      <c r="C975" s="1">
        <v>42020</v>
      </c>
      <c r="D975" s="1">
        <v>42022</v>
      </c>
      <c r="E975" t="str">
        <f>TEXT(salessheet[[#This Row],[Order Date]],"MMMM")</f>
        <v>January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t="s">
        <v>1196</v>
      </c>
      <c r="P975" t="s">
        <v>42</v>
      </c>
      <c r="Q975" t="str">
        <f>TRIM(salessheet[[#This Row],[Category]])</f>
        <v>Office Supplies</v>
      </c>
      <c r="R975" t="s">
        <v>43</v>
      </c>
      <c r="S975" t="s">
        <v>1197</v>
      </c>
      <c r="T975" s="2">
        <f>salessheet[[#This Row],[Sales]]-5</f>
        <v>25.071999999999999</v>
      </c>
      <c r="U975" s="2">
        <v>30.071999999999999</v>
      </c>
      <c r="V975" s="2">
        <f>salessheet[[#This Row],[Sales]]-salessheet[[#This Row],[Purchasing Cost]]</f>
        <v>5</v>
      </c>
    </row>
    <row r="976" spans="1:22" x14ac:dyDescent="0.35">
      <c r="A976">
        <v>975</v>
      </c>
      <c r="B976" t="s">
        <v>2937</v>
      </c>
      <c r="C976" s="1">
        <v>43230</v>
      </c>
      <c r="D976" s="1">
        <v>43381</v>
      </c>
      <c r="E976" t="str">
        <f>TEXT(salessheet[[#This Row],[Order Date]],"MMMM")</f>
        <v>May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t="s">
        <v>1783</v>
      </c>
      <c r="P976" t="s">
        <v>67</v>
      </c>
      <c r="Q976" t="str">
        <f>TRIM(salessheet[[#This Row],[Category]])</f>
        <v>Technology</v>
      </c>
      <c r="R976" t="s">
        <v>68</v>
      </c>
      <c r="S976" t="s">
        <v>1784</v>
      </c>
      <c r="T976" s="2">
        <f>salessheet[[#This Row],[Sales]]-5</f>
        <v>155.93</v>
      </c>
      <c r="U976" s="2">
        <v>160.93</v>
      </c>
      <c r="V976" s="2">
        <f>salessheet[[#This Row],[Sales]]-salessheet[[#This Row],[Purchasing Cost]]</f>
        <v>5</v>
      </c>
    </row>
    <row r="977" spans="1:22" x14ac:dyDescent="0.35">
      <c r="A977">
        <v>976</v>
      </c>
      <c r="B977" t="s">
        <v>2937</v>
      </c>
      <c r="C977" s="1">
        <v>43230</v>
      </c>
      <c r="D977" s="1">
        <v>43381</v>
      </c>
      <c r="E977" t="str">
        <f>TEXT(salessheet[[#This Row],[Order Date]],"MMMM")</f>
        <v>May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t="s">
        <v>1393</v>
      </c>
      <c r="P977" t="s">
        <v>42</v>
      </c>
      <c r="Q977" t="str">
        <f>TRIM(salessheet[[#This Row],[Category]])</f>
        <v>Office Supplies</v>
      </c>
      <c r="R977" t="s">
        <v>71</v>
      </c>
      <c r="S977" t="s">
        <v>1394</v>
      </c>
      <c r="T977" s="2">
        <f>salessheet[[#This Row],[Sales]]-5</f>
        <v>70.792000000000002</v>
      </c>
      <c r="U977" s="2">
        <v>75.792000000000002</v>
      </c>
      <c r="V977" s="2">
        <f>salessheet[[#This Row],[Sales]]-salessheet[[#This Row],[Purchasing Cost]]</f>
        <v>5</v>
      </c>
    </row>
    <row r="978" spans="1:22" x14ac:dyDescent="0.35">
      <c r="A978">
        <v>977</v>
      </c>
      <c r="B978" t="s">
        <v>2938</v>
      </c>
      <c r="C978" s="1">
        <v>43350</v>
      </c>
      <c r="D978" s="1">
        <v>43296</v>
      </c>
      <c r="E978" t="str">
        <f>TEXT(salessheet[[#This Row],[Order Date]],"MMMM")</f>
        <v>September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t="s">
        <v>2939</v>
      </c>
      <c r="P978" t="s">
        <v>42</v>
      </c>
      <c r="Q978" t="str">
        <f>TRIM(salessheet[[#This Row],[Category]])</f>
        <v>Office Supplies</v>
      </c>
      <c r="R978" t="s">
        <v>71</v>
      </c>
      <c r="S978" t="s">
        <v>2940</v>
      </c>
      <c r="T978" s="2">
        <f>salessheet[[#This Row],[Sales]]-5</f>
        <v>-3.92</v>
      </c>
      <c r="U978" s="2">
        <v>1.08</v>
      </c>
      <c r="V978" s="2">
        <f>salessheet[[#This Row],[Sales]]-salessheet[[#This Row],[Purchasing Cost]]</f>
        <v>5</v>
      </c>
    </row>
    <row r="979" spans="1:22" x14ac:dyDescent="0.35">
      <c r="A979">
        <v>978</v>
      </c>
      <c r="B979" t="s">
        <v>2941</v>
      </c>
      <c r="C979" s="1">
        <v>43282</v>
      </c>
      <c r="D979" s="1">
        <v>43110</v>
      </c>
      <c r="E979" t="str">
        <f>TEXT(salessheet[[#This Row],[Order Date]],"MMMM")</f>
        <v>July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t="s">
        <v>679</v>
      </c>
      <c r="P979" t="s">
        <v>67</v>
      </c>
      <c r="Q979" t="str">
        <f>TRIM(salessheet[[#This Row],[Category]])</f>
        <v>Technology</v>
      </c>
      <c r="R979" t="s">
        <v>680</v>
      </c>
      <c r="S979" t="s">
        <v>681</v>
      </c>
      <c r="T979" s="2">
        <f>salessheet[[#This Row],[Sales]]-5</f>
        <v>3054.982</v>
      </c>
      <c r="U979" s="2">
        <v>3059.982</v>
      </c>
      <c r="V979" s="2">
        <f>salessheet[[#This Row],[Sales]]-salessheet[[#This Row],[Purchasing Cost]]</f>
        <v>5</v>
      </c>
    </row>
    <row r="980" spans="1:22" x14ac:dyDescent="0.35">
      <c r="A980">
        <v>979</v>
      </c>
      <c r="B980" t="s">
        <v>2942</v>
      </c>
      <c r="C980" s="1">
        <v>42885</v>
      </c>
      <c r="D980" s="1">
        <v>42886</v>
      </c>
      <c r="E980" t="str">
        <f>TEXT(salessheet[[#This Row],[Order Date]],"MMMM")</f>
        <v>May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t="s">
        <v>2019</v>
      </c>
      <c r="P980" t="s">
        <v>42</v>
      </c>
      <c r="Q980" t="str">
        <f>TRIM(salessheet[[#This Row],[Category]])</f>
        <v>Office Supplies</v>
      </c>
      <c r="R980" t="s">
        <v>71</v>
      </c>
      <c r="S980" t="s">
        <v>2020</v>
      </c>
      <c r="T980" s="2">
        <f>salessheet[[#This Row],[Sales]]-5</f>
        <v>-1.718</v>
      </c>
      <c r="U980" s="2">
        <v>3.282</v>
      </c>
      <c r="V980" s="2">
        <f>salessheet[[#This Row],[Sales]]-salessheet[[#This Row],[Purchasing Cost]]</f>
        <v>5</v>
      </c>
    </row>
    <row r="981" spans="1:22" x14ac:dyDescent="0.35">
      <c r="A981">
        <v>980</v>
      </c>
      <c r="B981" t="s">
        <v>2945</v>
      </c>
      <c r="C981" s="1">
        <v>42625</v>
      </c>
      <c r="D981" s="1">
        <v>42716</v>
      </c>
      <c r="E981" t="str">
        <f>TEXT(salessheet[[#This Row],[Order Date]],"MMMM")</f>
        <v>September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t="s">
        <v>2946</v>
      </c>
      <c r="P981" t="s">
        <v>42</v>
      </c>
      <c r="Q981" t="str">
        <f>TRIM(salessheet[[#This Row],[Category]])</f>
        <v>Office Supplies</v>
      </c>
      <c r="R981" t="s">
        <v>86</v>
      </c>
      <c r="S981" t="s">
        <v>2947</v>
      </c>
      <c r="T981" s="2">
        <f>salessheet[[#This Row],[Sales]]-5</f>
        <v>29.020000000000003</v>
      </c>
      <c r="U981" s="2">
        <v>34.020000000000003</v>
      </c>
      <c r="V981" s="2">
        <f>salessheet[[#This Row],[Sales]]-salessheet[[#This Row],[Purchasing Cost]]</f>
        <v>5</v>
      </c>
    </row>
    <row r="982" spans="1:22" x14ac:dyDescent="0.35">
      <c r="A982">
        <v>981</v>
      </c>
      <c r="B982" t="s">
        <v>2948</v>
      </c>
      <c r="C982" s="1">
        <v>42804</v>
      </c>
      <c r="D982" s="1">
        <v>43016</v>
      </c>
      <c r="E982" t="str">
        <f>TEXT(salessheet[[#This Row],[Order Date]],"MMMM")</f>
        <v>March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t="s">
        <v>2483</v>
      </c>
      <c r="P982" t="s">
        <v>28</v>
      </c>
      <c r="Q982" t="str">
        <f>TRIM(salessheet[[#This Row],[Category]])</f>
        <v>Furniture</v>
      </c>
      <c r="R982" t="s">
        <v>32</v>
      </c>
      <c r="S982" t="s">
        <v>2484</v>
      </c>
      <c r="T982" s="2">
        <f>salessheet[[#This Row],[Sales]]-5</f>
        <v>594.29200000000003</v>
      </c>
      <c r="U982" s="2">
        <v>599.29200000000003</v>
      </c>
      <c r="V982" s="2">
        <f>salessheet[[#This Row],[Sales]]-salessheet[[#This Row],[Purchasing Cost]]</f>
        <v>5</v>
      </c>
    </row>
    <row r="983" spans="1:22" x14ac:dyDescent="0.35">
      <c r="A983">
        <v>982</v>
      </c>
      <c r="B983" t="s">
        <v>2949</v>
      </c>
      <c r="C983" s="1">
        <v>42319</v>
      </c>
      <c r="D983" s="1">
        <v>42322</v>
      </c>
      <c r="E983" t="str">
        <f>TEXT(salessheet[[#This Row],[Order Date]],"MMMM")</f>
        <v>November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t="s">
        <v>2952</v>
      </c>
      <c r="P983" t="s">
        <v>42</v>
      </c>
      <c r="Q983" t="str">
        <f>TRIM(salessheet[[#This Row],[Category]])</f>
        <v>Office Supplies</v>
      </c>
      <c r="R983" t="s">
        <v>64</v>
      </c>
      <c r="S983" t="s">
        <v>2953</v>
      </c>
      <c r="T983" s="2">
        <f>salessheet[[#This Row],[Sales]]-5</f>
        <v>-1.6080000000000001</v>
      </c>
      <c r="U983" s="2">
        <v>3.3919999999999999</v>
      </c>
      <c r="V983" s="2">
        <f>salessheet[[#This Row],[Sales]]-salessheet[[#This Row],[Purchasing Cost]]</f>
        <v>5</v>
      </c>
    </row>
    <row r="984" spans="1:22" x14ac:dyDescent="0.35">
      <c r="A984">
        <v>983</v>
      </c>
      <c r="B984" t="s">
        <v>2949</v>
      </c>
      <c r="C984" s="1">
        <v>42319</v>
      </c>
      <c r="D984" s="1">
        <v>42322</v>
      </c>
      <c r="E984" t="str">
        <f>TEXT(salessheet[[#This Row],[Order Date]],"MMMM")</f>
        <v>November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t="s">
        <v>2954</v>
      </c>
      <c r="P984" t="s">
        <v>67</v>
      </c>
      <c r="Q984" t="str">
        <f>TRIM(salessheet[[#This Row],[Category]])</f>
        <v>Technology</v>
      </c>
      <c r="R984" t="s">
        <v>68</v>
      </c>
      <c r="S984" t="s">
        <v>2955</v>
      </c>
      <c r="T984" s="2">
        <f>salessheet[[#This Row],[Sales]]-5</f>
        <v>554.98400000000004</v>
      </c>
      <c r="U984" s="2">
        <v>559.98400000000004</v>
      </c>
      <c r="V984" s="2">
        <f>salessheet[[#This Row],[Sales]]-salessheet[[#This Row],[Purchasing Cost]]</f>
        <v>5</v>
      </c>
    </row>
    <row r="985" spans="1:22" x14ac:dyDescent="0.35">
      <c r="A985">
        <v>984</v>
      </c>
      <c r="B985" t="s">
        <v>2949</v>
      </c>
      <c r="C985" s="1">
        <v>42319</v>
      </c>
      <c r="D985" s="1">
        <v>42322</v>
      </c>
      <c r="E985" t="str">
        <f>TEXT(salessheet[[#This Row],[Order Date]],"MMMM")</f>
        <v>November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t="s">
        <v>2582</v>
      </c>
      <c r="P985" t="s">
        <v>28</v>
      </c>
      <c r="Q985" t="str">
        <f>TRIM(salessheet[[#This Row],[Category]])</f>
        <v>Furniture</v>
      </c>
      <c r="R985" t="s">
        <v>32</v>
      </c>
      <c r="S985" t="s">
        <v>2583</v>
      </c>
      <c r="T985" s="2">
        <f>salessheet[[#This Row],[Sales]]-5</f>
        <v>598.91999999999996</v>
      </c>
      <c r="U985" s="2">
        <v>603.91999999999996</v>
      </c>
      <c r="V985" s="2">
        <f>salessheet[[#This Row],[Sales]]-salessheet[[#This Row],[Purchasing Cost]]</f>
        <v>5</v>
      </c>
    </row>
    <row r="986" spans="1:22" x14ac:dyDescent="0.35">
      <c r="A986">
        <v>985</v>
      </c>
      <c r="B986" t="s">
        <v>2956</v>
      </c>
      <c r="C986" s="1">
        <v>43372</v>
      </c>
      <c r="D986" s="1">
        <v>43378</v>
      </c>
      <c r="E986" t="str">
        <f>TEXT(salessheet[[#This Row],[Order Date]],"MMMM")</f>
        <v>September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t="s">
        <v>2494</v>
      </c>
      <c r="P986" t="s">
        <v>42</v>
      </c>
      <c r="Q986" t="str">
        <f>TRIM(salessheet[[#This Row],[Category]])</f>
        <v>Office Supplies</v>
      </c>
      <c r="R986" t="s">
        <v>43</v>
      </c>
      <c r="S986" t="s">
        <v>2495</v>
      </c>
      <c r="T986" s="2">
        <f>salessheet[[#This Row],[Sales]]-5</f>
        <v>2.968</v>
      </c>
      <c r="U986" s="2">
        <v>7.968</v>
      </c>
      <c r="V986" s="2">
        <f>salessheet[[#This Row],[Sales]]-salessheet[[#This Row],[Purchasing Cost]]</f>
        <v>5</v>
      </c>
    </row>
    <row r="987" spans="1:22" x14ac:dyDescent="0.35">
      <c r="A987">
        <v>986</v>
      </c>
      <c r="B987" t="s">
        <v>2956</v>
      </c>
      <c r="C987" s="1">
        <v>43372</v>
      </c>
      <c r="D987" s="1">
        <v>43378</v>
      </c>
      <c r="E987" t="str">
        <f>TEXT(salessheet[[#This Row],[Order Date]],"MMMM")</f>
        <v>September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t="s">
        <v>2959</v>
      </c>
      <c r="P987" t="s">
        <v>42</v>
      </c>
      <c r="Q987" t="str">
        <f>TRIM(salessheet[[#This Row],[Category]])</f>
        <v>Office Supplies</v>
      </c>
      <c r="R987" t="s">
        <v>169</v>
      </c>
      <c r="S987" t="s">
        <v>2960</v>
      </c>
      <c r="T987" s="2">
        <f>salessheet[[#This Row],[Sales]]-5</f>
        <v>22.968</v>
      </c>
      <c r="U987" s="2">
        <v>27.968</v>
      </c>
      <c r="V987" s="2">
        <f>salessheet[[#This Row],[Sales]]-salessheet[[#This Row],[Purchasing Cost]]</f>
        <v>5</v>
      </c>
    </row>
    <row r="988" spans="1:22" x14ac:dyDescent="0.35">
      <c r="A988">
        <v>987</v>
      </c>
      <c r="B988" t="s">
        <v>2956</v>
      </c>
      <c r="C988" s="1">
        <v>43372</v>
      </c>
      <c r="D988" s="1">
        <v>43378</v>
      </c>
      <c r="E988" t="str">
        <f>TEXT(salessheet[[#This Row],[Order Date]],"MMMM")</f>
        <v>September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t="s">
        <v>2961</v>
      </c>
      <c r="P988" t="s">
        <v>67</v>
      </c>
      <c r="Q988" t="str">
        <f>TRIM(salessheet[[#This Row],[Category]])</f>
        <v>Technology</v>
      </c>
      <c r="R988" t="s">
        <v>680</v>
      </c>
      <c r="S988" t="s">
        <v>2962</v>
      </c>
      <c r="T988" s="2">
        <f>salessheet[[#This Row],[Sales]]-5</f>
        <v>331.51</v>
      </c>
      <c r="U988" s="2">
        <v>336.51</v>
      </c>
      <c r="V988" s="2">
        <f>salessheet[[#This Row],[Sales]]-salessheet[[#This Row],[Purchasing Cost]]</f>
        <v>5</v>
      </c>
    </row>
    <row r="989" spans="1:22" x14ac:dyDescent="0.35">
      <c r="A989">
        <v>988</v>
      </c>
      <c r="B989" t="s">
        <v>2963</v>
      </c>
      <c r="C989" s="1">
        <v>42646</v>
      </c>
      <c r="D989" s="1">
        <v>42439</v>
      </c>
      <c r="E989" t="str">
        <f>TEXT(salessheet[[#This Row],[Order Date]],"MMMM")</f>
        <v>October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t="s">
        <v>2966</v>
      </c>
      <c r="P989" t="s">
        <v>42</v>
      </c>
      <c r="Q989" t="str">
        <f>TRIM(salessheet[[#This Row],[Category]])</f>
        <v>Office Supplies</v>
      </c>
      <c r="R989" t="s">
        <v>71</v>
      </c>
      <c r="S989" t="s">
        <v>2967</v>
      </c>
      <c r="T989" s="2">
        <f>salessheet[[#This Row],[Sales]]-5</f>
        <v>-3.8879999999999999</v>
      </c>
      <c r="U989" s="2">
        <v>1.1120000000000001</v>
      </c>
      <c r="V989" s="2">
        <f>salessheet[[#This Row],[Sales]]-salessheet[[#This Row],[Purchasing Cost]]</f>
        <v>5</v>
      </c>
    </row>
    <row r="990" spans="1:22" x14ac:dyDescent="0.35">
      <c r="A990">
        <v>989</v>
      </c>
      <c r="B990" t="s">
        <v>2968</v>
      </c>
      <c r="C990" s="1">
        <v>43241</v>
      </c>
      <c r="D990" s="1">
        <v>43246</v>
      </c>
      <c r="E990" t="str">
        <f>TEXT(salessheet[[#This Row],[Order Date]],"MMMM")</f>
        <v>May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t="s">
        <v>2239</v>
      </c>
      <c r="P990" t="s">
        <v>28</v>
      </c>
      <c r="Q990" t="str">
        <f>TRIM(salessheet[[#This Row],[Category]])</f>
        <v>Furniture</v>
      </c>
      <c r="R990" t="s">
        <v>61</v>
      </c>
      <c r="S990" t="s">
        <v>2240</v>
      </c>
      <c r="T990" s="2">
        <f>salessheet[[#This Row],[Sales]]-5</f>
        <v>515.04999999999995</v>
      </c>
      <c r="U990" s="2">
        <v>520.04999999999995</v>
      </c>
      <c r="V990" s="2">
        <f>salessheet[[#This Row],[Sales]]-salessheet[[#This Row],[Purchasing Cost]]</f>
        <v>5</v>
      </c>
    </row>
    <row r="991" spans="1:22" x14ac:dyDescent="0.35">
      <c r="A991">
        <v>990</v>
      </c>
      <c r="B991" t="s">
        <v>2968</v>
      </c>
      <c r="C991" s="1">
        <v>43241</v>
      </c>
      <c r="D991" s="1">
        <v>43246</v>
      </c>
      <c r="E991" t="str">
        <f>TEXT(salessheet[[#This Row],[Order Date]],"MMMM")</f>
        <v>May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t="s">
        <v>2969</v>
      </c>
      <c r="P991" t="s">
        <v>42</v>
      </c>
      <c r="Q991" t="str">
        <f>TRIM(salessheet[[#This Row],[Category]])</f>
        <v>Office Supplies</v>
      </c>
      <c r="R991" t="s">
        <v>64</v>
      </c>
      <c r="S991" t="s">
        <v>2970</v>
      </c>
      <c r="T991" s="2">
        <f>salessheet[[#This Row],[Sales]]-5</f>
        <v>12.969999999999999</v>
      </c>
      <c r="U991" s="2">
        <v>17.97</v>
      </c>
      <c r="V991" s="2">
        <f>salessheet[[#This Row],[Sales]]-salessheet[[#This Row],[Purchasing Cost]]</f>
        <v>5</v>
      </c>
    </row>
    <row r="992" spans="1:22" x14ac:dyDescent="0.35">
      <c r="A992">
        <v>991</v>
      </c>
      <c r="B992" t="s">
        <v>2971</v>
      </c>
      <c r="C992" s="1">
        <v>42458</v>
      </c>
      <c r="D992" s="1">
        <v>42460</v>
      </c>
      <c r="E992" t="str">
        <f>TEXT(salessheet[[#This Row],[Order Date]],"MMMM")</f>
        <v>March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t="s">
        <v>1135</v>
      </c>
      <c r="P992" t="s">
        <v>28</v>
      </c>
      <c r="Q992" t="str">
        <f>TRIM(salessheet[[#This Row],[Category]])</f>
        <v>Furniture</v>
      </c>
      <c r="R992" t="s">
        <v>32</v>
      </c>
      <c r="S992" t="s">
        <v>1136</v>
      </c>
      <c r="T992" s="2">
        <f>salessheet[[#This Row],[Sales]]-5</f>
        <v>1161.92</v>
      </c>
      <c r="U992" s="2">
        <v>1166.92</v>
      </c>
      <c r="V992" s="2">
        <f>salessheet[[#This Row],[Sales]]-salessheet[[#This Row],[Purchasing Cost]]</f>
        <v>5</v>
      </c>
    </row>
    <row r="993" spans="1:22" x14ac:dyDescent="0.35">
      <c r="A993">
        <v>992</v>
      </c>
      <c r="B993" t="s">
        <v>2974</v>
      </c>
      <c r="C993" s="1">
        <v>42987</v>
      </c>
      <c r="D993" s="1">
        <v>42989</v>
      </c>
      <c r="E993" t="str">
        <f>TEXT(salessheet[[#This Row],[Order Date]],"MMMM")</f>
        <v>September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t="s">
        <v>2443</v>
      </c>
      <c r="P993" t="s">
        <v>42</v>
      </c>
      <c r="Q993" t="str">
        <f>TRIM(salessheet[[#This Row],[Category]])</f>
        <v>Office Supplies</v>
      </c>
      <c r="R993" t="s">
        <v>71</v>
      </c>
      <c r="S993" t="s">
        <v>2444</v>
      </c>
      <c r="T993" s="2">
        <f>salessheet[[#This Row],[Sales]]-5</f>
        <v>9.6240000000000006</v>
      </c>
      <c r="U993" s="2">
        <v>14.624000000000001</v>
      </c>
      <c r="V993" s="2">
        <f>salessheet[[#This Row],[Sales]]-salessheet[[#This Row],[Purchasing Cost]]</f>
        <v>5</v>
      </c>
    </row>
    <row r="994" spans="1:22" x14ac:dyDescent="0.35">
      <c r="A994">
        <v>993</v>
      </c>
      <c r="B994" t="s">
        <v>2975</v>
      </c>
      <c r="C994" s="1">
        <v>42973</v>
      </c>
      <c r="D994" s="1">
        <v>42974</v>
      </c>
      <c r="E994" t="str">
        <f>TEXT(salessheet[[#This Row],[Order Date]],"MMMM")</f>
        <v>August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t="s">
        <v>1069</v>
      </c>
      <c r="P994" t="s">
        <v>42</v>
      </c>
      <c r="Q994" t="str">
        <f>TRIM(salessheet[[#This Row],[Category]])</f>
        <v>Office Supplies</v>
      </c>
      <c r="R994" t="s">
        <v>265</v>
      </c>
      <c r="S994" t="s">
        <v>1070</v>
      </c>
      <c r="T994" s="2">
        <f>salessheet[[#This Row],[Sales]]-5</f>
        <v>5.23</v>
      </c>
      <c r="U994" s="2">
        <v>10.23</v>
      </c>
      <c r="V994" s="2">
        <f>salessheet[[#This Row],[Sales]]-salessheet[[#This Row],[Purchasing Cost]]</f>
        <v>5</v>
      </c>
    </row>
    <row r="995" spans="1:22" x14ac:dyDescent="0.35">
      <c r="A995">
        <v>994</v>
      </c>
      <c r="B995" t="s">
        <v>2975</v>
      </c>
      <c r="C995" s="1">
        <v>42973</v>
      </c>
      <c r="D995" s="1">
        <v>42974</v>
      </c>
      <c r="E995" t="str">
        <f>TEXT(salessheet[[#This Row],[Order Date]],"MMMM")</f>
        <v>August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t="s">
        <v>2976</v>
      </c>
      <c r="P995" t="s">
        <v>42</v>
      </c>
      <c r="Q995" t="str">
        <f>TRIM(salessheet[[#This Row],[Category]])</f>
        <v>Office Supplies</v>
      </c>
      <c r="R995" t="s">
        <v>86</v>
      </c>
      <c r="S995" t="s">
        <v>2977</v>
      </c>
      <c r="T995" s="2">
        <f>salessheet[[#This Row],[Sales]]-5</f>
        <v>149.9</v>
      </c>
      <c r="U995" s="2">
        <v>154.9</v>
      </c>
      <c r="V995" s="2">
        <f>salessheet[[#This Row],[Sales]]-salessheet[[#This Row],[Purchasing Cost]]</f>
        <v>5</v>
      </c>
    </row>
    <row r="996" spans="1:22" x14ac:dyDescent="0.35">
      <c r="A996">
        <v>995</v>
      </c>
      <c r="B996" t="s">
        <v>2978</v>
      </c>
      <c r="C996" s="1">
        <v>42145</v>
      </c>
      <c r="D996" s="1">
        <v>42149</v>
      </c>
      <c r="E996" t="str">
        <f>TEXT(salessheet[[#This Row],[Order Date]],"MMMM")</f>
        <v>May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t="s">
        <v>2982</v>
      </c>
      <c r="P996" t="s">
        <v>42</v>
      </c>
      <c r="Q996" t="str">
        <f>TRIM(salessheet[[#This Row],[Category]])</f>
        <v>Office Supplies</v>
      </c>
      <c r="R996" t="s">
        <v>71</v>
      </c>
      <c r="S996" t="s">
        <v>2983</v>
      </c>
      <c r="T996" s="2">
        <f>salessheet[[#This Row],[Sales]]-5</f>
        <v>2710.93</v>
      </c>
      <c r="U996" s="2">
        <v>2715.93</v>
      </c>
      <c r="V996" s="2">
        <f>salessheet[[#This Row],[Sales]]-salessheet[[#This Row],[Purchasing Cost]]</f>
        <v>5</v>
      </c>
    </row>
    <row r="997" spans="1:22" x14ac:dyDescent="0.35">
      <c r="A997">
        <v>996</v>
      </c>
      <c r="B997" t="s">
        <v>2978</v>
      </c>
      <c r="C997" s="1">
        <v>42145</v>
      </c>
      <c r="D997" s="1">
        <v>42149</v>
      </c>
      <c r="E997" t="str">
        <f>TEXT(salessheet[[#This Row],[Order Date]],"MMMM")</f>
        <v>May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t="s">
        <v>2489</v>
      </c>
      <c r="P997" t="s">
        <v>67</v>
      </c>
      <c r="Q997" t="str">
        <f>TRIM(salessheet[[#This Row],[Category]])</f>
        <v>Technology</v>
      </c>
      <c r="R997" t="s">
        <v>68</v>
      </c>
      <c r="S997" t="s">
        <v>2984</v>
      </c>
      <c r="T997" s="2">
        <f>salessheet[[#This Row],[Sales]]-5</f>
        <v>612.97</v>
      </c>
      <c r="U997" s="2">
        <v>617.97</v>
      </c>
      <c r="V997" s="2">
        <f>salessheet[[#This Row],[Sales]]-salessheet[[#This Row],[Purchasing Cost]]</f>
        <v>5</v>
      </c>
    </row>
    <row r="998" spans="1:22" x14ac:dyDescent="0.35">
      <c r="A998">
        <v>997</v>
      </c>
      <c r="B998" t="s">
        <v>2985</v>
      </c>
      <c r="C998" s="1">
        <v>42671</v>
      </c>
      <c r="D998" s="1">
        <v>42677</v>
      </c>
      <c r="E998" t="str">
        <f>TEXT(salessheet[[#This Row],[Order Date]],"MMMM")</f>
        <v>October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2988</v>
      </c>
      <c r="P998" t="s">
        <v>42</v>
      </c>
      <c r="Q998" t="str">
        <f>TRIM(salessheet[[#This Row],[Category]])</f>
        <v>Office Supplies</v>
      </c>
      <c r="R998" t="s">
        <v>169</v>
      </c>
      <c r="S998" t="s">
        <v>2989</v>
      </c>
      <c r="T998" s="2">
        <f>salessheet[[#This Row],[Sales]]-5</f>
        <v>5.67</v>
      </c>
      <c r="U998" s="2">
        <v>10.67</v>
      </c>
      <c r="V998" s="2">
        <f>salessheet[[#This Row],[Sales]]-salessheet[[#This Row],[Purchasing Cost]]</f>
        <v>5</v>
      </c>
    </row>
    <row r="999" spans="1:22" x14ac:dyDescent="0.35">
      <c r="A999">
        <v>998</v>
      </c>
      <c r="B999" t="s">
        <v>2985</v>
      </c>
      <c r="C999" s="1">
        <v>42671</v>
      </c>
      <c r="D999" s="1">
        <v>42677</v>
      </c>
      <c r="E999" t="str">
        <f>TEXT(salessheet[[#This Row],[Order Date]],"MMMM")</f>
        <v>October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2990</v>
      </c>
      <c r="P999" t="s">
        <v>42</v>
      </c>
      <c r="Q999" t="str">
        <f>TRIM(salessheet[[#This Row],[Category]])</f>
        <v>Office Supplies</v>
      </c>
      <c r="R999" t="s">
        <v>55</v>
      </c>
      <c r="S999" t="s">
        <v>2991</v>
      </c>
      <c r="T999" s="2">
        <f>salessheet[[#This Row],[Sales]]-5</f>
        <v>31.630000000000003</v>
      </c>
      <c r="U999" s="2">
        <v>36.630000000000003</v>
      </c>
      <c r="V999" s="2">
        <f>salessheet[[#This Row],[Sales]]-salessheet[[#This Row],[Purchasing Cost]]</f>
        <v>5</v>
      </c>
    </row>
    <row r="1000" spans="1:22" x14ac:dyDescent="0.35">
      <c r="A1000">
        <v>999</v>
      </c>
      <c r="B1000" t="s">
        <v>2985</v>
      </c>
      <c r="C1000" s="1">
        <v>42671</v>
      </c>
      <c r="D1000" s="1">
        <v>42677</v>
      </c>
      <c r="E1000" t="str">
        <f>TEXT(salessheet[[#This Row],[Order Date]],"MMMM")</f>
        <v>October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2992</v>
      </c>
      <c r="P1000" t="s">
        <v>28</v>
      </c>
      <c r="Q1000" t="str">
        <f>TRIM(salessheet[[#This Row],[Category]])</f>
        <v>Furniture</v>
      </c>
      <c r="R1000" t="s">
        <v>61</v>
      </c>
      <c r="S1000" t="s">
        <v>2993</v>
      </c>
      <c r="T1000" s="2">
        <f>salessheet[[#This Row],[Sales]]-5</f>
        <v>19.100000000000001</v>
      </c>
      <c r="U1000" s="2">
        <v>24.1</v>
      </c>
      <c r="V1000" s="2">
        <f>salessheet[[#This Row],[Sales]]-salessheet[[#This Row],[Purchasing Cost]]</f>
        <v>5</v>
      </c>
    </row>
    <row r="1001" spans="1:22" x14ac:dyDescent="0.35">
      <c r="A1001">
        <v>1000</v>
      </c>
      <c r="B1001" t="s">
        <v>2985</v>
      </c>
      <c r="C1001" s="1">
        <v>42671</v>
      </c>
      <c r="D1001" s="1">
        <v>42677</v>
      </c>
      <c r="E1001" t="str">
        <f>TEXT(salessheet[[#This Row],[Order Date]],"MMMM")</f>
        <v>October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1133</v>
      </c>
      <c r="P1001" t="s">
        <v>28</v>
      </c>
      <c r="Q1001" t="str">
        <f>TRIM(salessheet[[#This Row],[Category]])</f>
        <v>Furniture</v>
      </c>
      <c r="R1001" t="s">
        <v>61</v>
      </c>
      <c r="S1001" t="s">
        <v>1134</v>
      </c>
      <c r="T1001" s="2">
        <f>salessheet[[#This Row],[Sales]]-5</f>
        <v>28.11</v>
      </c>
      <c r="U1001" s="2">
        <v>33.11</v>
      </c>
      <c r="V1001" s="2">
        <f>salessheet[[#This Row],[Sales]]-salessheet[[#This Row],[Purchasing Cost]]</f>
        <v>5</v>
      </c>
    </row>
    <row r="1002" spans="1:22" x14ac:dyDescent="0.35">
      <c r="A1002">
        <v>1001</v>
      </c>
      <c r="B1002" t="s">
        <v>2994</v>
      </c>
      <c r="C1002" s="1">
        <v>43052</v>
      </c>
      <c r="D1002" s="1">
        <v>43056</v>
      </c>
      <c r="E1002" t="str">
        <f>TEXT(salessheet[[#This Row],[Order Date]],"MMMM")</f>
        <v>November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t="s">
        <v>2591</v>
      </c>
      <c r="P1002" t="s">
        <v>42</v>
      </c>
      <c r="Q1002" t="str">
        <f>TRIM(salessheet[[#This Row],[Category]])</f>
        <v>Office Supplies</v>
      </c>
      <c r="R1002" t="s">
        <v>64</v>
      </c>
      <c r="S1002" t="s">
        <v>2592</v>
      </c>
      <c r="T1002" s="2">
        <f>salessheet[[#This Row],[Sales]]-5</f>
        <v>39.020000000000003</v>
      </c>
      <c r="U1002" s="2">
        <v>44.02</v>
      </c>
      <c r="V1002" s="2">
        <f>salessheet[[#This Row],[Sales]]-salessheet[[#This Row],[Purchasing Cost]]</f>
        <v>5</v>
      </c>
    </row>
    <row r="1003" spans="1:22" x14ac:dyDescent="0.35">
      <c r="A1003">
        <v>1002</v>
      </c>
      <c r="B1003" t="s">
        <v>2995</v>
      </c>
      <c r="C1003" s="1">
        <v>42582</v>
      </c>
      <c r="D1003" s="1">
        <v>42582</v>
      </c>
      <c r="E1003" t="str">
        <f>TEXT(salessheet[[#This Row],[Order Date]],"MMMM")</f>
        <v>July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t="s">
        <v>2996</v>
      </c>
      <c r="P1003" t="s">
        <v>67</v>
      </c>
      <c r="Q1003" t="str">
        <f>TRIM(salessheet[[#This Row],[Category]])</f>
        <v>Technology</v>
      </c>
      <c r="R1003" t="s">
        <v>157</v>
      </c>
      <c r="S1003" t="s">
        <v>2997</v>
      </c>
      <c r="T1003" s="2">
        <f>salessheet[[#This Row],[Sales]]-5</f>
        <v>2304.65</v>
      </c>
      <c r="U1003" s="2">
        <v>2309.65</v>
      </c>
      <c r="V1003" s="2">
        <f>salessheet[[#This Row],[Sales]]-salessheet[[#This Row],[Purchasing Cost]]</f>
        <v>5</v>
      </c>
    </row>
    <row r="1004" spans="1:22" x14ac:dyDescent="0.35">
      <c r="A1004">
        <v>1003</v>
      </c>
      <c r="B1004" t="s">
        <v>2995</v>
      </c>
      <c r="C1004" s="1">
        <v>42582</v>
      </c>
      <c r="D1004" s="1">
        <v>42582</v>
      </c>
      <c r="E1004" t="str">
        <f>TEXT(salessheet[[#This Row],[Order Date]],"MMMM")</f>
        <v>July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t="s">
        <v>1050</v>
      </c>
      <c r="P1004" t="s">
        <v>28</v>
      </c>
      <c r="Q1004" t="str">
        <f>TRIM(salessheet[[#This Row],[Category]])</f>
        <v>Furniture</v>
      </c>
      <c r="R1004" t="s">
        <v>52</v>
      </c>
      <c r="S1004" t="s">
        <v>1051</v>
      </c>
      <c r="T1004" s="2">
        <f>salessheet[[#This Row],[Sales]]-5</f>
        <v>1085.7819999999999</v>
      </c>
      <c r="U1004" s="2">
        <v>1090.7819999999999</v>
      </c>
      <c r="V1004" s="2">
        <f>salessheet[[#This Row],[Sales]]-salessheet[[#This Row],[Purchasing Cost]]</f>
        <v>5</v>
      </c>
    </row>
    <row r="1005" spans="1:22" x14ac:dyDescent="0.35">
      <c r="A1005">
        <v>1004</v>
      </c>
      <c r="B1005" t="s">
        <v>2995</v>
      </c>
      <c r="C1005" s="1">
        <v>42582</v>
      </c>
      <c r="D1005" s="1">
        <v>42582</v>
      </c>
      <c r="E1005" t="str">
        <f>TEXT(salessheet[[#This Row],[Order Date]],"MMMM")</f>
        <v>July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t="s">
        <v>2928</v>
      </c>
      <c r="P1005" t="s">
        <v>42</v>
      </c>
      <c r="Q1005" t="str">
        <f>TRIM(salessheet[[#This Row],[Category]])</f>
        <v>Office Supplies</v>
      </c>
      <c r="R1005" t="s">
        <v>86</v>
      </c>
      <c r="S1005" t="s">
        <v>2929</v>
      </c>
      <c r="T1005" s="2">
        <f>salessheet[[#This Row],[Sales]]-5</f>
        <v>14.440000000000001</v>
      </c>
      <c r="U1005" s="2">
        <v>19.440000000000001</v>
      </c>
      <c r="V1005" s="2">
        <f>salessheet[[#This Row],[Sales]]-salessheet[[#This Row],[Purchasing Cost]]</f>
        <v>5</v>
      </c>
    </row>
    <row r="1006" spans="1:22" x14ac:dyDescent="0.35">
      <c r="A1006">
        <v>1005</v>
      </c>
      <c r="B1006" t="s">
        <v>2998</v>
      </c>
      <c r="C1006" s="1">
        <v>42609</v>
      </c>
      <c r="D1006" s="1">
        <v>42613</v>
      </c>
      <c r="E1006" t="str">
        <f>TEXT(salessheet[[#This Row],[Order Date]],"MMMM")</f>
        <v>August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t="s">
        <v>3002</v>
      </c>
      <c r="P1006" t="s">
        <v>42</v>
      </c>
      <c r="Q1006" t="str">
        <f>TRIM(salessheet[[#This Row],[Category]])</f>
        <v>Office Supplies</v>
      </c>
      <c r="R1006" t="s">
        <v>55</v>
      </c>
      <c r="S1006" t="s">
        <v>3003</v>
      </c>
      <c r="T1006" s="2">
        <f>salessheet[[#This Row],[Sales]]-5</f>
        <v>479.65</v>
      </c>
      <c r="U1006" s="2">
        <v>484.65</v>
      </c>
      <c r="V1006" s="2">
        <f>salessheet[[#This Row],[Sales]]-salessheet[[#This Row],[Purchasing Cost]]</f>
        <v>5</v>
      </c>
    </row>
    <row r="1007" spans="1:22" x14ac:dyDescent="0.35">
      <c r="A1007">
        <v>1006</v>
      </c>
      <c r="B1007" t="s">
        <v>3004</v>
      </c>
      <c r="C1007" s="1">
        <v>42687</v>
      </c>
      <c r="D1007" s="1">
        <v>42691</v>
      </c>
      <c r="E1007" t="str">
        <f>TEXT(salessheet[[#This Row],[Order Date]],"MMMM")</f>
        <v>November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t="s">
        <v>2704</v>
      </c>
      <c r="P1007" t="s">
        <v>42</v>
      </c>
      <c r="Q1007" t="str">
        <f>TRIM(salessheet[[#This Row],[Category]])</f>
        <v>Office Supplies</v>
      </c>
      <c r="R1007" t="s">
        <v>86</v>
      </c>
      <c r="S1007" t="s">
        <v>2705</v>
      </c>
      <c r="T1007" s="2">
        <f>salessheet[[#This Row],[Sales]]-5</f>
        <v>110.29600000000001</v>
      </c>
      <c r="U1007" s="2">
        <v>115.29600000000001</v>
      </c>
      <c r="V1007" s="2">
        <f>salessheet[[#This Row],[Sales]]-salessheet[[#This Row],[Purchasing Cost]]</f>
        <v>5</v>
      </c>
    </row>
    <row r="1008" spans="1:22" x14ac:dyDescent="0.35">
      <c r="A1008">
        <v>1007</v>
      </c>
      <c r="B1008" t="s">
        <v>3005</v>
      </c>
      <c r="C1008" s="1">
        <v>42532</v>
      </c>
      <c r="D1008" s="1">
        <v>42683</v>
      </c>
      <c r="E1008" t="str">
        <f>TEXT(salessheet[[#This Row],[Order Date]],"MMMM")</f>
        <v>June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t="s">
        <v>497</v>
      </c>
      <c r="P1008" t="s">
        <v>42</v>
      </c>
      <c r="Q1008" t="str">
        <f>TRIM(salessheet[[#This Row],[Category]])</f>
        <v>Office Supplies</v>
      </c>
      <c r="R1008" t="s">
        <v>169</v>
      </c>
      <c r="S1008" t="s">
        <v>498</v>
      </c>
      <c r="T1008" s="2">
        <f>salessheet[[#This Row],[Sales]]-5</f>
        <v>2.08</v>
      </c>
      <c r="U1008" s="2">
        <v>7.08</v>
      </c>
      <c r="V1008" s="2">
        <f>salessheet[[#This Row],[Sales]]-salessheet[[#This Row],[Purchasing Cost]]</f>
        <v>5</v>
      </c>
    </row>
    <row r="1009" spans="1:22" x14ac:dyDescent="0.35">
      <c r="A1009">
        <v>1008</v>
      </c>
      <c r="B1009" t="s">
        <v>3005</v>
      </c>
      <c r="C1009" s="1">
        <v>42532</v>
      </c>
      <c r="D1009" s="1">
        <v>42683</v>
      </c>
      <c r="E1009" t="str">
        <f>TEXT(salessheet[[#This Row],[Order Date]],"MMMM")</f>
        <v>June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t="s">
        <v>3008</v>
      </c>
      <c r="P1009" t="s">
        <v>42</v>
      </c>
      <c r="Q1009" t="str">
        <f>TRIM(salessheet[[#This Row],[Category]])</f>
        <v>Office Supplies</v>
      </c>
      <c r="R1009" t="s">
        <v>71</v>
      </c>
      <c r="S1009" t="s">
        <v>3009</v>
      </c>
      <c r="T1009" s="2">
        <f>salessheet[[#This Row],[Sales]]-5</f>
        <v>-0.5990000000000002</v>
      </c>
      <c r="U1009" s="2">
        <v>4.4009999999999998</v>
      </c>
      <c r="V1009" s="2">
        <f>salessheet[[#This Row],[Sales]]-salessheet[[#This Row],[Purchasing Cost]]</f>
        <v>5</v>
      </c>
    </row>
    <row r="1010" spans="1:22" x14ac:dyDescent="0.35">
      <c r="A1010">
        <v>1009</v>
      </c>
      <c r="B1010" t="s">
        <v>3010</v>
      </c>
      <c r="C1010" s="1">
        <v>43460</v>
      </c>
      <c r="D1010" s="1">
        <v>43466</v>
      </c>
      <c r="E1010" t="str">
        <f>TEXT(salessheet[[#This Row],[Order Date]],"MMMM")</f>
        <v>December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t="s">
        <v>1638</v>
      </c>
      <c r="P1010" t="s">
        <v>42</v>
      </c>
      <c r="Q1010" t="str">
        <f>TRIM(salessheet[[#This Row],[Category]])</f>
        <v>Office Supplies</v>
      </c>
      <c r="R1010" t="s">
        <v>86</v>
      </c>
      <c r="S1010" t="s">
        <v>1639</v>
      </c>
      <c r="T1010" s="2">
        <f>salessheet[[#This Row],[Sales]]-5</f>
        <v>39.75</v>
      </c>
      <c r="U1010" s="2">
        <v>44.75</v>
      </c>
      <c r="V1010" s="2">
        <f>salessheet[[#This Row],[Sales]]-salessheet[[#This Row],[Purchasing Cost]]</f>
        <v>5</v>
      </c>
    </row>
    <row r="1011" spans="1:22" x14ac:dyDescent="0.35">
      <c r="A1011">
        <v>1010</v>
      </c>
      <c r="B1011" t="s">
        <v>3011</v>
      </c>
      <c r="C1011" s="1">
        <v>43108</v>
      </c>
      <c r="D1011" s="1">
        <v>43315</v>
      </c>
      <c r="E1011" t="str">
        <f>TEXT(salessheet[[#This Row],[Order Date]],"MMMM")</f>
        <v>January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t="s">
        <v>690</v>
      </c>
      <c r="P1011" t="s">
        <v>67</v>
      </c>
      <c r="Q1011" t="str">
        <f>TRIM(salessheet[[#This Row],[Category]])</f>
        <v>Technology</v>
      </c>
      <c r="R1011" t="s">
        <v>68</v>
      </c>
      <c r="S1011" t="s">
        <v>691</v>
      </c>
      <c r="T1011" s="2">
        <f>salessheet[[#This Row],[Sales]]-5</f>
        <v>90.983999999999995</v>
      </c>
      <c r="U1011" s="2">
        <v>95.983999999999995</v>
      </c>
      <c r="V1011" s="2">
        <f>salessheet[[#This Row],[Sales]]-salessheet[[#This Row],[Purchasing Cost]]</f>
        <v>5</v>
      </c>
    </row>
    <row r="1012" spans="1:22" x14ac:dyDescent="0.35">
      <c r="A1012">
        <v>1011</v>
      </c>
      <c r="B1012" t="s">
        <v>3012</v>
      </c>
      <c r="C1012" s="1">
        <v>42332</v>
      </c>
      <c r="D1012" s="1">
        <v>42334</v>
      </c>
      <c r="E1012" t="str">
        <f>TEXT(salessheet[[#This Row],[Order Date]],"MMMM")</f>
        <v>November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t="s">
        <v>3015</v>
      </c>
      <c r="P1012" t="s">
        <v>28</v>
      </c>
      <c r="Q1012" t="str">
        <f>TRIM(salessheet[[#This Row],[Category]])</f>
        <v>Furniture</v>
      </c>
      <c r="R1012" t="s">
        <v>61</v>
      </c>
      <c r="S1012" t="s">
        <v>3016</v>
      </c>
      <c r="T1012" s="2">
        <f>salessheet[[#This Row],[Sales]]-5</f>
        <v>146.72</v>
      </c>
      <c r="U1012" s="2">
        <v>151.72</v>
      </c>
      <c r="V1012" s="2">
        <f>salessheet[[#This Row],[Sales]]-salessheet[[#This Row],[Purchasing Cost]]</f>
        <v>5</v>
      </c>
    </row>
    <row r="1013" spans="1:22" x14ac:dyDescent="0.35">
      <c r="A1013">
        <v>1012</v>
      </c>
      <c r="B1013" t="s">
        <v>3017</v>
      </c>
      <c r="C1013" s="1">
        <v>43268</v>
      </c>
      <c r="D1013" s="1">
        <v>43272</v>
      </c>
      <c r="E1013" t="str">
        <f>TEXT(salessheet[[#This Row],[Order Date]],"MMMM")</f>
        <v>June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t="s">
        <v>166</v>
      </c>
      <c r="P1013" t="s">
        <v>28</v>
      </c>
      <c r="Q1013" t="str">
        <f>TRIM(salessheet[[#This Row],[Category]])</f>
        <v>Furniture</v>
      </c>
      <c r="R1013" t="s">
        <v>61</v>
      </c>
      <c r="S1013" t="s">
        <v>167</v>
      </c>
      <c r="T1013" s="2">
        <f>salessheet[[#This Row],[Sales]]-5</f>
        <v>150.25</v>
      </c>
      <c r="U1013" s="2">
        <v>155.25</v>
      </c>
      <c r="V1013" s="2">
        <f>salessheet[[#This Row],[Sales]]-salessheet[[#This Row],[Purchasing Cost]]</f>
        <v>5</v>
      </c>
    </row>
    <row r="1014" spans="1:22" x14ac:dyDescent="0.35">
      <c r="A1014">
        <v>1013</v>
      </c>
      <c r="B1014" t="s">
        <v>3017</v>
      </c>
      <c r="C1014" s="1">
        <v>43268</v>
      </c>
      <c r="D1014" s="1">
        <v>43272</v>
      </c>
      <c r="E1014" t="str">
        <f>TEXT(salessheet[[#This Row],[Order Date]],"MMMM")</f>
        <v>June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t="s">
        <v>3019</v>
      </c>
      <c r="P1014" t="s">
        <v>42</v>
      </c>
      <c r="Q1014" t="str">
        <f>TRIM(salessheet[[#This Row],[Category]])</f>
        <v>Office Supplies</v>
      </c>
      <c r="R1014" t="s">
        <v>55</v>
      </c>
      <c r="S1014" t="s">
        <v>3020</v>
      </c>
      <c r="T1014" s="2">
        <f>salessheet[[#This Row],[Sales]]-5</f>
        <v>9.0299999999999994</v>
      </c>
      <c r="U1014" s="2">
        <v>14.03</v>
      </c>
      <c r="V1014" s="2">
        <f>salessheet[[#This Row],[Sales]]-salessheet[[#This Row],[Purchasing Cost]]</f>
        <v>5</v>
      </c>
    </row>
    <row r="1015" spans="1:22" x14ac:dyDescent="0.35">
      <c r="A1015">
        <v>1014</v>
      </c>
      <c r="B1015" t="s">
        <v>3021</v>
      </c>
      <c r="C1015" s="1">
        <v>42725</v>
      </c>
      <c r="D1015" s="1">
        <v>42728</v>
      </c>
      <c r="E1015" t="str">
        <f>TEXT(salessheet[[#This Row],[Order Date]],"MMMM")</f>
        <v>December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t="s">
        <v>881</v>
      </c>
      <c r="P1015" t="s">
        <v>28</v>
      </c>
      <c r="Q1015" t="str">
        <f>TRIM(salessheet[[#This Row],[Category]])</f>
        <v>Furniture</v>
      </c>
      <c r="R1015" t="s">
        <v>52</v>
      </c>
      <c r="S1015" t="s">
        <v>882</v>
      </c>
      <c r="T1015" s="2">
        <f>salessheet[[#This Row],[Sales]]-5</f>
        <v>1613.37</v>
      </c>
      <c r="U1015" s="2">
        <v>1618.37</v>
      </c>
      <c r="V1015" s="2">
        <f>salessheet[[#This Row],[Sales]]-salessheet[[#This Row],[Purchasing Cost]]</f>
        <v>5</v>
      </c>
    </row>
    <row r="1016" spans="1:22" x14ac:dyDescent="0.35">
      <c r="A1016">
        <v>1015</v>
      </c>
      <c r="B1016" t="s">
        <v>3021</v>
      </c>
      <c r="C1016" s="1">
        <v>42725</v>
      </c>
      <c r="D1016" s="1">
        <v>42728</v>
      </c>
      <c r="E1016" t="str">
        <f>TEXT(salessheet[[#This Row],[Order Date]],"MMMM")</f>
        <v>December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t="s">
        <v>3024</v>
      </c>
      <c r="P1016" t="s">
        <v>67</v>
      </c>
      <c r="Q1016" t="str">
        <f>TRIM(salessheet[[#This Row],[Category]])</f>
        <v>Technology</v>
      </c>
      <c r="R1016" t="s">
        <v>157</v>
      </c>
      <c r="S1016" t="s">
        <v>3025</v>
      </c>
      <c r="T1016" s="2">
        <f>salessheet[[#This Row],[Sales]]-5</f>
        <v>94.6</v>
      </c>
      <c r="U1016" s="2">
        <v>99.6</v>
      </c>
      <c r="V1016" s="2">
        <f>salessheet[[#This Row],[Sales]]-salessheet[[#This Row],[Purchasing Cost]]</f>
        <v>5</v>
      </c>
    </row>
    <row r="1017" spans="1:22" x14ac:dyDescent="0.35">
      <c r="A1017">
        <v>1016</v>
      </c>
      <c r="B1017" t="s">
        <v>3026</v>
      </c>
      <c r="C1017" s="1">
        <v>42630</v>
      </c>
      <c r="D1017" s="1">
        <v>42632</v>
      </c>
      <c r="E1017" t="str">
        <f>TEXT(salessheet[[#This Row],[Order Date]],"MMMM")</f>
        <v>September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t="s">
        <v>1056</v>
      </c>
      <c r="P1017" t="s">
        <v>42</v>
      </c>
      <c r="Q1017" t="str">
        <f>TRIM(salessheet[[#This Row],[Category]])</f>
        <v>Office Supplies</v>
      </c>
      <c r="R1017" t="s">
        <v>86</v>
      </c>
      <c r="S1017" t="s">
        <v>1057</v>
      </c>
      <c r="T1017" s="2">
        <f>salessheet[[#This Row],[Sales]]-5</f>
        <v>27.4</v>
      </c>
      <c r="U1017" s="2">
        <v>32.4</v>
      </c>
      <c r="V1017" s="2">
        <f>salessheet[[#This Row],[Sales]]-salessheet[[#This Row],[Purchasing Cost]]</f>
        <v>5</v>
      </c>
    </row>
    <row r="1018" spans="1:22" x14ac:dyDescent="0.35">
      <c r="A1018">
        <v>1017</v>
      </c>
      <c r="B1018" t="s">
        <v>3027</v>
      </c>
      <c r="C1018" s="1">
        <v>42528</v>
      </c>
      <c r="D1018" s="1">
        <v>42561</v>
      </c>
      <c r="E1018" t="str">
        <f>TEXT(salessheet[[#This Row],[Order Date]],"MMMM")</f>
        <v>June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t="s">
        <v>3030</v>
      </c>
      <c r="P1018" t="s">
        <v>28</v>
      </c>
      <c r="Q1018" t="str">
        <f>TRIM(salessheet[[#This Row],[Category]])</f>
        <v>Furniture</v>
      </c>
      <c r="R1018" t="s">
        <v>61</v>
      </c>
      <c r="S1018" t="s">
        <v>3031</v>
      </c>
      <c r="T1018" s="2">
        <f>salessheet[[#This Row],[Sales]]-5</f>
        <v>8.9600000000000009</v>
      </c>
      <c r="U1018" s="2">
        <v>13.96</v>
      </c>
      <c r="V1018" s="2">
        <f>salessheet[[#This Row],[Sales]]-salessheet[[#This Row],[Purchasing Cost]]</f>
        <v>5</v>
      </c>
    </row>
    <row r="1019" spans="1:22" x14ac:dyDescent="0.35">
      <c r="A1019">
        <v>1018</v>
      </c>
      <c r="B1019" t="s">
        <v>3027</v>
      </c>
      <c r="C1019" s="1">
        <v>42528</v>
      </c>
      <c r="D1019" s="1">
        <v>42561</v>
      </c>
      <c r="E1019" t="str">
        <f>TEXT(salessheet[[#This Row],[Order Date]],"MMMM")</f>
        <v>June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t="s">
        <v>2679</v>
      </c>
      <c r="P1019" t="s">
        <v>28</v>
      </c>
      <c r="Q1019" t="str">
        <f>TRIM(salessheet[[#This Row],[Category]])</f>
        <v>Furniture</v>
      </c>
      <c r="R1019" t="s">
        <v>61</v>
      </c>
      <c r="S1019" t="s">
        <v>2680</v>
      </c>
      <c r="T1019" s="2">
        <f>salessheet[[#This Row],[Sales]]-5</f>
        <v>150.82</v>
      </c>
      <c r="U1019" s="2">
        <v>155.82</v>
      </c>
      <c r="V1019" s="2">
        <f>salessheet[[#This Row],[Sales]]-salessheet[[#This Row],[Purchasing Cost]]</f>
        <v>5</v>
      </c>
    </row>
    <row r="1020" spans="1:22" x14ac:dyDescent="0.35">
      <c r="A1020">
        <v>1019</v>
      </c>
      <c r="B1020" t="s">
        <v>3027</v>
      </c>
      <c r="C1020" s="1">
        <v>42528</v>
      </c>
      <c r="D1020" s="1">
        <v>42561</v>
      </c>
      <c r="E1020" t="str">
        <f>TEXT(salessheet[[#This Row],[Order Date]],"MMMM")</f>
        <v>June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t="s">
        <v>3032</v>
      </c>
      <c r="P1020" t="s">
        <v>67</v>
      </c>
      <c r="Q1020" t="str">
        <f>TRIM(salessheet[[#This Row],[Category]])</f>
        <v>Technology</v>
      </c>
      <c r="R1020" t="s">
        <v>68</v>
      </c>
      <c r="S1020" t="s">
        <v>3033</v>
      </c>
      <c r="T1020" s="2">
        <f>salessheet[[#This Row],[Sales]]-5</f>
        <v>119.95</v>
      </c>
      <c r="U1020" s="2">
        <v>124.95</v>
      </c>
      <c r="V1020" s="2">
        <f>salessheet[[#This Row],[Sales]]-salessheet[[#This Row],[Purchasing Cost]]</f>
        <v>5</v>
      </c>
    </row>
    <row r="1021" spans="1:22" x14ac:dyDescent="0.35">
      <c r="A1021">
        <v>1020</v>
      </c>
      <c r="B1021" t="s">
        <v>3027</v>
      </c>
      <c r="C1021" s="1">
        <v>42528</v>
      </c>
      <c r="D1021" s="1">
        <v>42561</v>
      </c>
      <c r="E1021" t="str">
        <f>TEXT(salessheet[[#This Row],[Order Date]],"MMMM")</f>
        <v>June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t="s">
        <v>3034</v>
      </c>
      <c r="P1021" t="s">
        <v>42</v>
      </c>
      <c r="Q1021" t="str">
        <f>TRIM(salessheet[[#This Row],[Category]])</f>
        <v>Office Supplies</v>
      </c>
      <c r="R1021" t="s">
        <v>55</v>
      </c>
      <c r="S1021" t="s">
        <v>3035</v>
      </c>
      <c r="T1021" s="2">
        <f>salessheet[[#This Row],[Sales]]-5</f>
        <v>596.65</v>
      </c>
      <c r="U1021" s="2">
        <v>601.65</v>
      </c>
      <c r="V1021" s="2">
        <f>salessheet[[#This Row],[Sales]]-salessheet[[#This Row],[Purchasing Cost]]</f>
        <v>5</v>
      </c>
    </row>
    <row r="1022" spans="1:22" x14ac:dyDescent="0.35">
      <c r="A1022">
        <v>1021</v>
      </c>
      <c r="B1022" t="s">
        <v>3036</v>
      </c>
      <c r="C1022" s="1">
        <v>42487</v>
      </c>
      <c r="D1022" s="1">
        <v>42493</v>
      </c>
      <c r="E1022" t="str">
        <f>TEXT(salessheet[[#This Row],[Order Date]],"MMMM")</f>
        <v>April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t="s">
        <v>3038</v>
      </c>
      <c r="P1022" t="s">
        <v>42</v>
      </c>
      <c r="Q1022" t="str">
        <f>TRIM(salessheet[[#This Row],[Category]])</f>
        <v>Office Supplies</v>
      </c>
      <c r="R1022" t="s">
        <v>64</v>
      </c>
      <c r="S1022" t="s">
        <v>3039</v>
      </c>
      <c r="T1022" s="2">
        <f>salessheet[[#This Row],[Sales]]-5</f>
        <v>17.739999999999998</v>
      </c>
      <c r="U1022" s="2">
        <v>22.74</v>
      </c>
      <c r="V1022" s="2">
        <f>salessheet[[#This Row],[Sales]]-salessheet[[#This Row],[Purchasing Cost]]</f>
        <v>5</v>
      </c>
    </row>
    <row r="1023" spans="1:22" x14ac:dyDescent="0.35">
      <c r="A1023">
        <v>1022</v>
      </c>
      <c r="B1023" t="s">
        <v>3036</v>
      </c>
      <c r="C1023" s="1">
        <v>42487</v>
      </c>
      <c r="D1023" s="1">
        <v>42493</v>
      </c>
      <c r="E1023" t="str">
        <f>TEXT(salessheet[[#This Row],[Order Date]],"MMMM")</f>
        <v>April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t="s">
        <v>3040</v>
      </c>
      <c r="P1023" t="s">
        <v>28</v>
      </c>
      <c r="Q1023" t="str">
        <f>TRIM(salessheet[[#This Row],[Category]])</f>
        <v>Furniture</v>
      </c>
      <c r="R1023" t="s">
        <v>32</v>
      </c>
      <c r="S1023" t="s">
        <v>3041</v>
      </c>
      <c r="T1023" s="2">
        <f>salessheet[[#This Row],[Sales]]-5</f>
        <v>1262.53</v>
      </c>
      <c r="U1023" s="2">
        <v>1267.53</v>
      </c>
      <c r="V1023" s="2">
        <f>salessheet[[#This Row],[Sales]]-salessheet[[#This Row],[Purchasing Cost]]</f>
        <v>5</v>
      </c>
    </row>
    <row r="1024" spans="1:22" x14ac:dyDescent="0.35">
      <c r="A1024">
        <v>1023</v>
      </c>
      <c r="B1024" t="s">
        <v>3036</v>
      </c>
      <c r="C1024" s="1">
        <v>42487</v>
      </c>
      <c r="D1024" s="1">
        <v>42493</v>
      </c>
      <c r="E1024" t="str">
        <f>TEXT(salessheet[[#This Row],[Order Date]],"MMMM")</f>
        <v>April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t="s">
        <v>3042</v>
      </c>
      <c r="P1024" t="s">
        <v>67</v>
      </c>
      <c r="Q1024" t="str">
        <f>TRIM(salessheet[[#This Row],[Category]])</f>
        <v>Technology</v>
      </c>
      <c r="R1024" t="s">
        <v>680</v>
      </c>
      <c r="S1024" t="s">
        <v>3043</v>
      </c>
      <c r="T1024" s="2">
        <f>salessheet[[#This Row],[Sales]]-5</f>
        <v>1374.92</v>
      </c>
      <c r="U1024" s="2">
        <v>1379.92</v>
      </c>
      <c r="V1024" s="2">
        <f>salessheet[[#This Row],[Sales]]-salessheet[[#This Row],[Purchasing Cost]]</f>
        <v>5</v>
      </c>
    </row>
    <row r="1025" spans="1:22" x14ac:dyDescent="0.35">
      <c r="A1025">
        <v>1024</v>
      </c>
      <c r="B1025" t="s">
        <v>3044</v>
      </c>
      <c r="C1025" s="1">
        <v>42537</v>
      </c>
      <c r="D1025" s="1">
        <v>42541</v>
      </c>
      <c r="E1025" t="str">
        <f>TEXT(salessheet[[#This Row],[Order Date]],"MMMM")</f>
        <v>June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t="s">
        <v>3045</v>
      </c>
      <c r="P1025" t="s">
        <v>42</v>
      </c>
      <c r="Q1025" t="str">
        <f>TRIM(salessheet[[#This Row],[Category]])</f>
        <v>Office Supplies</v>
      </c>
      <c r="R1025" t="s">
        <v>169</v>
      </c>
      <c r="S1025" t="s">
        <v>3046</v>
      </c>
      <c r="T1025" s="2">
        <f>salessheet[[#This Row],[Sales]]-5</f>
        <v>1.2080000000000002</v>
      </c>
      <c r="U1025" s="2">
        <v>6.2080000000000002</v>
      </c>
      <c r="V1025" s="2">
        <f>salessheet[[#This Row],[Sales]]-salessheet[[#This Row],[Purchasing Cost]]</f>
        <v>5</v>
      </c>
    </row>
    <row r="1026" spans="1:22" x14ac:dyDescent="0.35">
      <c r="A1026">
        <v>1025</v>
      </c>
      <c r="B1026" t="s">
        <v>3047</v>
      </c>
      <c r="C1026" s="1">
        <v>43451</v>
      </c>
      <c r="D1026" s="1">
        <v>43454</v>
      </c>
      <c r="E1026" t="str">
        <f>TEXT(salessheet[[#This Row],[Order Date]],"MMMM")</f>
        <v>December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t="s">
        <v>3050</v>
      </c>
      <c r="P1026" t="s">
        <v>42</v>
      </c>
      <c r="Q1026" t="str">
        <f>TRIM(salessheet[[#This Row],[Category]])</f>
        <v>Office Supplies</v>
      </c>
      <c r="R1026" t="s">
        <v>71</v>
      </c>
      <c r="S1026" t="s">
        <v>3051</v>
      </c>
      <c r="T1026" s="2">
        <f>salessheet[[#This Row],[Sales]]-5</f>
        <v>6.8079999999999998</v>
      </c>
      <c r="U1026" s="2">
        <v>11.808</v>
      </c>
      <c r="V1026" s="2">
        <f>salessheet[[#This Row],[Sales]]-salessheet[[#This Row],[Purchasing Cost]]</f>
        <v>5</v>
      </c>
    </row>
    <row r="1027" spans="1:22" x14ac:dyDescent="0.35">
      <c r="A1027">
        <v>1026</v>
      </c>
      <c r="B1027" t="s">
        <v>3052</v>
      </c>
      <c r="C1027" s="1">
        <v>43040</v>
      </c>
      <c r="D1027" s="1">
        <v>42748</v>
      </c>
      <c r="E1027" t="str">
        <f>TEXT(salessheet[[#This Row],[Order Date]],"MMMM")</f>
        <v>November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t="s">
        <v>3055</v>
      </c>
      <c r="P1027" t="s">
        <v>42</v>
      </c>
      <c r="Q1027" t="str">
        <f>TRIM(salessheet[[#This Row],[Category]])</f>
        <v>Office Supplies</v>
      </c>
      <c r="R1027" t="s">
        <v>86</v>
      </c>
      <c r="S1027" t="s">
        <v>3056</v>
      </c>
      <c r="T1027" s="2">
        <f>salessheet[[#This Row],[Sales]]-5</f>
        <v>10.552</v>
      </c>
      <c r="U1027" s="2">
        <v>15.552</v>
      </c>
      <c r="V1027" s="2">
        <f>salessheet[[#This Row],[Sales]]-salessheet[[#This Row],[Purchasing Cost]]</f>
        <v>5</v>
      </c>
    </row>
    <row r="1028" spans="1:22" x14ac:dyDescent="0.35">
      <c r="A1028">
        <v>1027</v>
      </c>
      <c r="B1028" t="s">
        <v>3052</v>
      </c>
      <c r="C1028" s="1">
        <v>43040</v>
      </c>
      <c r="D1028" s="1">
        <v>42748</v>
      </c>
      <c r="E1028" t="str">
        <f>TEXT(salessheet[[#This Row],[Order Date]],"MMMM")</f>
        <v>November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t="s">
        <v>3057</v>
      </c>
      <c r="P1028" t="s">
        <v>42</v>
      </c>
      <c r="Q1028" t="str">
        <f>TRIM(salessheet[[#This Row],[Category]])</f>
        <v>Office Supplies</v>
      </c>
      <c r="R1028" t="s">
        <v>86</v>
      </c>
      <c r="S1028" t="s">
        <v>3058</v>
      </c>
      <c r="T1028" s="2">
        <f>salessheet[[#This Row],[Sales]]-5</f>
        <v>58.311999999999998</v>
      </c>
      <c r="U1028" s="2">
        <v>63.311999999999998</v>
      </c>
      <c r="V1028" s="2">
        <f>salessheet[[#This Row],[Sales]]-salessheet[[#This Row],[Purchasing Cost]]</f>
        <v>5</v>
      </c>
    </row>
    <row r="1029" spans="1:22" x14ac:dyDescent="0.35">
      <c r="A1029">
        <v>1028</v>
      </c>
      <c r="B1029" t="s">
        <v>3052</v>
      </c>
      <c r="C1029" s="1">
        <v>43040</v>
      </c>
      <c r="D1029" s="1">
        <v>42748</v>
      </c>
      <c r="E1029" t="str">
        <f>TEXT(salessheet[[#This Row],[Order Date]],"MMMM")</f>
        <v>November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t="s">
        <v>3059</v>
      </c>
      <c r="P1029" t="s">
        <v>67</v>
      </c>
      <c r="Q1029" t="str">
        <f>TRIM(salessheet[[#This Row],[Category]])</f>
        <v>Technology</v>
      </c>
      <c r="R1029" t="s">
        <v>68</v>
      </c>
      <c r="S1029" t="s">
        <v>3060</v>
      </c>
      <c r="T1029" s="2">
        <f>salessheet[[#This Row],[Sales]]-5</f>
        <v>10.587999999999999</v>
      </c>
      <c r="U1029" s="2">
        <v>15.587999999999999</v>
      </c>
      <c r="V1029" s="2">
        <f>salessheet[[#This Row],[Sales]]-salessheet[[#This Row],[Purchasing Cost]]</f>
        <v>5</v>
      </c>
    </row>
    <row r="1030" spans="1:22" x14ac:dyDescent="0.35">
      <c r="A1030">
        <v>1029</v>
      </c>
      <c r="B1030" t="s">
        <v>3061</v>
      </c>
      <c r="C1030" s="1">
        <v>42315</v>
      </c>
      <c r="D1030" s="1">
        <v>42200</v>
      </c>
      <c r="E1030" t="str">
        <f>TEXT(salessheet[[#This Row],[Order Date]],"MMMM")</f>
        <v>November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t="s">
        <v>1053</v>
      </c>
      <c r="P1030" t="s">
        <v>42</v>
      </c>
      <c r="Q1030" t="str">
        <f>TRIM(salessheet[[#This Row],[Category]])</f>
        <v>Office Supplies</v>
      </c>
      <c r="R1030" t="s">
        <v>86</v>
      </c>
      <c r="S1030" t="s">
        <v>182</v>
      </c>
      <c r="T1030" s="2">
        <f>salessheet[[#This Row],[Sales]]-5</f>
        <v>172.2</v>
      </c>
      <c r="U1030" s="2">
        <v>177.2</v>
      </c>
      <c r="V1030" s="2">
        <f>salessheet[[#This Row],[Sales]]-salessheet[[#This Row],[Purchasing Cost]]</f>
        <v>5</v>
      </c>
    </row>
    <row r="1031" spans="1:22" x14ac:dyDescent="0.35">
      <c r="A1031">
        <v>1030</v>
      </c>
      <c r="B1031" t="s">
        <v>3061</v>
      </c>
      <c r="C1031" s="1">
        <v>42315</v>
      </c>
      <c r="D1031" s="1">
        <v>42200</v>
      </c>
      <c r="E1031" t="str">
        <f>TEXT(salessheet[[#This Row],[Order Date]],"MMMM")</f>
        <v>November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t="s">
        <v>3062</v>
      </c>
      <c r="P1031" t="s">
        <v>67</v>
      </c>
      <c r="Q1031" t="str">
        <f>TRIM(salessheet[[#This Row],[Category]])</f>
        <v>Technology</v>
      </c>
      <c r="R1031" t="s">
        <v>68</v>
      </c>
      <c r="S1031" t="s">
        <v>3063</v>
      </c>
      <c r="T1031" s="2">
        <f>salessheet[[#This Row],[Sales]]-5</f>
        <v>192.97</v>
      </c>
      <c r="U1031" s="2">
        <v>197.97</v>
      </c>
      <c r="V1031" s="2">
        <f>salessheet[[#This Row],[Sales]]-salessheet[[#This Row],[Purchasing Cost]]</f>
        <v>5</v>
      </c>
    </row>
    <row r="1032" spans="1:22" x14ac:dyDescent="0.35">
      <c r="A1032">
        <v>1031</v>
      </c>
      <c r="B1032" t="s">
        <v>3061</v>
      </c>
      <c r="C1032" s="1">
        <v>42315</v>
      </c>
      <c r="D1032" s="1">
        <v>42200</v>
      </c>
      <c r="E1032" t="str">
        <f>TEXT(salessheet[[#This Row],[Order Date]],"MMMM")</f>
        <v>November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t="s">
        <v>1794</v>
      </c>
      <c r="P1032" t="s">
        <v>28</v>
      </c>
      <c r="Q1032" t="str">
        <f>TRIM(salessheet[[#This Row],[Category]])</f>
        <v>Furniture</v>
      </c>
      <c r="R1032" t="s">
        <v>32</v>
      </c>
      <c r="S1032" t="s">
        <v>1795</v>
      </c>
      <c r="T1032" s="2">
        <f>salessheet[[#This Row],[Sales]]-5</f>
        <v>849.94</v>
      </c>
      <c r="U1032" s="2">
        <v>854.94</v>
      </c>
      <c r="V1032" s="2">
        <f>salessheet[[#This Row],[Sales]]-salessheet[[#This Row],[Purchasing Cost]]</f>
        <v>5</v>
      </c>
    </row>
    <row r="1033" spans="1:22" x14ac:dyDescent="0.35">
      <c r="A1033">
        <v>1032</v>
      </c>
      <c r="B1033" t="s">
        <v>3061</v>
      </c>
      <c r="C1033" s="1">
        <v>42315</v>
      </c>
      <c r="D1033" s="1">
        <v>42200</v>
      </c>
      <c r="E1033" t="str">
        <f>TEXT(salessheet[[#This Row],[Order Date]],"MMMM")</f>
        <v>November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t="s">
        <v>422</v>
      </c>
      <c r="P1033" t="s">
        <v>28</v>
      </c>
      <c r="Q1033" t="str">
        <f>TRIM(salessheet[[#This Row],[Category]])</f>
        <v>Furniture</v>
      </c>
      <c r="R1033" t="s">
        <v>61</v>
      </c>
      <c r="S1033" t="s">
        <v>423</v>
      </c>
      <c r="T1033" s="2">
        <f>salessheet[[#This Row],[Sales]]-5</f>
        <v>119.11</v>
      </c>
      <c r="U1033" s="2">
        <v>124.11</v>
      </c>
      <c r="V1033" s="2">
        <f>salessheet[[#This Row],[Sales]]-salessheet[[#This Row],[Purchasing Cost]]</f>
        <v>5</v>
      </c>
    </row>
    <row r="1034" spans="1:22" x14ac:dyDescent="0.35">
      <c r="A1034">
        <v>1033</v>
      </c>
      <c r="B1034" t="s">
        <v>3061</v>
      </c>
      <c r="C1034" s="1">
        <v>42315</v>
      </c>
      <c r="D1034" s="1">
        <v>42200</v>
      </c>
      <c r="E1034" t="str">
        <f>TEXT(salessheet[[#This Row],[Order Date]],"MMMM")</f>
        <v>November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t="s">
        <v>3064</v>
      </c>
      <c r="P1034" t="s">
        <v>42</v>
      </c>
      <c r="Q1034" t="str">
        <f>TRIM(salessheet[[#This Row],[Category]])</f>
        <v>Office Supplies</v>
      </c>
      <c r="R1034" t="s">
        <v>43</v>
      </c>
      <c r="S1034" t="s">
        <v>3065</v>
      </c>
      <c r="T1034" s="2">
        <f>salessheet[[#This Row],[Sales]]-5</f>
        <v>9.4</v>
      </c>
      <c r="U1034" s="2">
        <v>14.4</v>
      </c>
      <c r="V1034" s="2">
        <f>salessheet[[#This Row],[Sales]]-salessheet[[#This Row],[Purchasing Cost]]</f>
        <v>5</v>
      </c>
    </row>
    <row r="1035" spans="1:22" x14ac:dyDescent="0.35">
      <c r="A1035">
        <v>1034</v>
      </c>
      <c r="B1035" t="s">
        <v>3066</v>
      </c>
      <c r="C1035" s="1">
        <v>43059</v>
      </c>
      <c r="D1035" s="1">
        <v>43061</v>
      </c>
      <c r="E1035" t="str">
        <f>TEXT(salessheet[[#This Row],[Order Date]],"MMMM")</f>
        <v>November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t="s">
        <v>3069</v>
      </c>
      <c r="P1035" t="s">
        <v>42</v>
      </c>
      <c r="Q1035" t="str">
        <f>TRIM(salessheet[[#This Row],[Category]])</f>
        <v>Office Supplies</v>
      </c>
      <c r="R1035" t="s">
        <v>86</v>
      </c>
      <c r="S1035" t="s">
        <v>3070</v>
      </c>
      <c r="T1035" s="2">
        <f>salessheet[[#This Row],[Sales]]-5</f>
        <v>10.696</v>
      </c>
      <c r="U1035" s="2">
        <v>15.696</v>
      </c>
      <c r="V1035" s="2">
        <f>salessheet[[#This Row],[Sales]]-salessheet[[#This Row],[Purchasing Cost]]</f>
        <v>5</v>
      </c>
    </row>
    <row r="1036" spans="1:22" x14ac:dyDescent="0.35">
      <c r="A1036">
        <v>1035</v>
      </c>
      <c r="B1036" t="s">
        <v>3066</v>
      </c>
      <c r="C1036" s="1">
        <v>43059</v>
      </c>
      <c r="D1036" s="1">
        <v>43061</v>
      </c>
      <c r="E1036" t="str">
        <f>TEXT(salessheet[[#This Row],[Order Date]],"MMMM")</f>
        <v>November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t="s">
        <v>970</v>
      </c>
      <c r="P1036" t="s">
        <v>42</v>
      </c>
      <c r="Q1036" t="str">
        <f>TRIM(salessheet[[#This Row],[Category]])</f>
        <v>Office Supplies</v>
      </c>
      <c r="R1036" t="s">
        <v>71</v>
      </c>
      <c r="S1036" t="s">
        <v>971</v>
      </c>
      <c r="T1036" s="2">
        <f>salessheet[[#This Row],[Sales]]-5</f>
        <v>-2.3719999999999999</v>
      </c>
      <c r="U1036" s="2">
        <v>2.6280000000000001</v>
      </c>
      <c r="V1036" s="2">
        <f>salessheet[[#This Row],[Sales]]-salessheet[[#This Row],[Purchasing Cost]]</f>
        <v>5</v>
      </c>
    </row>
    <row r="1037" spans="1:22" x14ac:dyDescent="0.35">
      <c r="A1037">
        <v>1036</v>
      </c>
      <c r="B1037" t="s">
        <v>3066</v>
      </c>
      <c r="C1037" s="1">
        <v>43059</v>
      </c>
      <c r="D1037" s="1">
        <v>43061</v>
      </c>
      <c r="E1037" t="str">
        <f>TEXT(salessheet[[#This Row],[Order Date]],"MMMM")</f>
        <v>November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t="s">
        <v>164</v>
      </c>
      <c r="P1037" t="s">
        <v>42</v>
      </c>
      <c r="Q1037" t="str">
        <f>TRIM(salessheet[[#This Row],[Category]])</f>
        <v>Office Supplies</v>
      </c>
      <c r="R1037" t="s">
        <v>71</v>
      </c>
      <c r="S1037" t="s">
        <v>165</v>
      </c>
      <c r="T1037" s="2">
        <f>salessheet[[#This Row],[Sales]]-5</f>
        <v>9.4269999999999996</v>
      </c>
      <c r="U1037" s="2">
        <v>14.427</v>
      </c>
      <c r="V1037" s="2">
        <f>salessheet[[#This Row],[Sales]]-salessheet[[#This Row],[Purchasing Cost]]</f>
        <v>5</v>
      </c>
    </row>
    <row r="1038" spans="1:22" x14ac:dyDescent="0.35">
      <c r="A1038">
        <v>1037</v>
      </c>
      <c r="B1038" t="s">
        <v>3071</v>
      </c>
      <c r="C1038" s="1">
        <v>42847</v>
      </c>
      <c r="D1038" s="1">
        <v>42851</v>
      </c>
      <c r="E1038" t="str">
        <f>TEXT(salessheet[[#This Row],[Order Date]],"MMMM")</f>
        <v>April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t="s">
        <v>3073</v>
      </c>
      <c r="P1038" t="s">
        <v>28</v>
      </c>
      <c r="Q1038" t="str">
        <f>TRIM(salessheet[[#This Row],[Category]])</f>
        <v>Furniture</v>
      </c>
      <c r="R1038" t="s">
        <v>61</v>
      </c>
      <c r="S1038" t="s">
        <v>3074</v>
      </c>
      <c r="T1038" s="2">
        <f>salessheet[[#This Row],[Sales]]-5</f>
        <v>81.62</v>
      </c>
      <c r="U1038" s="2">
        <v>86.62</v>
      </c>
      <c r="V1038" s="2">
        <f>salessheet[[#This Row],[Sales]]-salessheet[[#This Row],[Purchasing Cost]]</f>
        <v>5</v>
      </c>
    </row>
    <row r="1039" spans="1:22" x14ac:dyDescent="0.35">
      <c r="A1039">
        <v>1038</v>
      </c>
      <c r="B1039" t="s">
        <v>3075</v>
      </c>
      <c r="C1039" s="1">
        <v>42534</v>
      </c>
      <c r="D1039" s="1">
        <v>42535</v>
      </c>
      <c r="E1039" t="str">
        <f>TEXT(salessheet[[#This Row],[Order Date]],"MMMM")</f>
        <v>June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t="s">
        <v>3078</v>
      </c>
      <c r="P1039" t="s">
        <v>42</v>
      </c>
      <c r="Q1039" t="str">
        <f>TRIM(salessheet[[#This Row],[Category]])</f>
        <v>Office Supplies</v>
      </c>
      <c r="R1039" t="s">
        <v>71</v>
      </c>
      <c r="S1039" t="s">
        <v>3079</v>
      </c>
      <c r="T1039" s="2">
        <f>salessheet[[#This Row],[Sales]]-5</f>
        <v>31.624000000000002</v>
      </c>
      <c r="U1039" s="2">
        <v>36.624000000000002</v>
      </c>
      <c r="V1039" s="2">
        <f>salessheet[[#This Row],[Sales]]-salessheet[[#This Row],[Purchasing Cost]]</f>
        <v>5</v>
      </c>
    </row>
    <row r="1040" spans="1:22" x14ac:dyDescent="0.35">
      <c r="A1040">
        <v>1039</v>
      </c>
      <c r="B1040" t="s">
        <v>3080</v>
      </c>
      <c r="C1040" s="1">
        <v>43424</v>
      </c>
      <c r="D1040" s="1">
        <v>43425</v>
      </c>
      <c r="E1040" t="str">
        <f>TEXT(salessheet[[#This Row],[Order Date]],"MMMM")</f>
        <v>November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t="s">
        <v>3083</v>
      </c>
      <c r="P1040" t="s">
        <v>42</v>
      </c>
      <c r="Q1040" t="str">
        <f>TRIM(salessheet[[#This Row],[Category]])</f>
        <v>Office Supplies</v>
      </c>
      <c r="R1040" t="s">
        <v>64</v>
      </c>
      <c r="S1040" t="s">
        <v>3084</v>
      </c>
      <c r="T1040" s="2">
        <f>salessheet[[#This Row],[Sales]]-5</f>
        <v>18.968</v>
      </c>
      <c r="U1040" s="2">
        <v>23.968</v>
      </c>
      <c r="V1040" s="2">
        <f>salessheet[[#This Row],[Sales]]-salessheet[[#This Row],[Purchasing Cost]]</f>
        <v>5</v>
      </c>
    </row>
    <row r="1041" spans="1:22" x14ac:dyDescent="0.35">
      <c r="A1041">
        <v>1040</v>
      </c>
      <c r="B1041" t="s">
        <v>3080</v>
      </c>
      <c r="C1041" s="1">
        <v>43424</v>
      </c>
      <c r="D1041" s="1">
        <v>43425</v>
      </c>
      <c r="E1041" t="str">
        <f>TEXT(salessheet[[#This Row],[Order Date]],"MMMM")</f>
        <v>November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t="s">
        <v>3085</v>
      </c>
      <c r="P1041" t="s">
        <v>42</v>
      </c>
      <c r="Q1041" t="str">
        <f>TRIM(salessheet[[#This Row],[Category]])</f>
        <v>Office Supplies</v>
      </c>
      <c r="R1041" t="s">
        <v>64</v>
      </c>
      <c r="S1041" t="s">
        <v>3039</v>
      </c>
      <c r="T1041" s="2">
        <f>salessheet[[#This Row],[Sales]]-5</f>
        <v>23.728000000000002</v>
      </c>
      <c r="U1041" s="2">
        <v>28.728000000000002</v>
      </c>
      <c r="V1041" s="2">
        <f>salessheet[[#This Row],[Sales]]-salessheet[[#This Row],[Purchasing Cost]]</f>
        <v>5</v>
      </c>
    </row>
    <row r="1042" spans="1:22" x14ac:dyDescent="0.35">
      <c r="A1042">
        <v>1041</v>
      </c>
      <c r="B1042" t="s">
        <v>3086</v>
      </c>
      <c r="C1042" s="1">
        <v>42814</v>
      </c>
      <c r="D1042" s="1">
        <v>42818</v>
      </c>
      <c r="E1042" t="str">
        <f>TEXT(salessheet[[#This Row],[Order Date]],"MMMM")</f>
        <v>March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t="s">
        <v>2401</v>
      </c>
      <c r="P1042" t="s">
        <v>28</v>
      </c>
      <c r="Q1042" t="str">
        <f>TRIM(salessheet[[#This Row],[Category]])</f>
        <v>Furniture</v>
      </c>
      <c r="R1042" t="s">
        <v>52</v>
      </c>
      <c r="S1042" t="s">
        <v>2402</v>
      </c>
      <c r="T1042" s="2">
        <f>salessheet[[#This Row],[Sales]]-5</f>
        <v>692.16</v>
      </c>
      <c r="U1042" s="2">
        <v>697.16</v>
      </c>
      <c r="V1042" s="2">
        <f>salessheet[[#This Row],[Sales]]-salessheet[[#This Row],[Purchasing Cost]]</f>
        <v>5</v>
      </c>
    </row>
    <row r="1043" spans="1:22" x14ac:dyDescent="0.35">
      <c r="A1043">
        <v>1042</v>
      </c>
      <c r="B1043" t="s">
        <v>3090</v>
      </c>
      <c r="C1043" s="1">
        <v>42895</v>
      </c>
      <c r="D1043" s="1">
        <v>42987</v>
      </c>
      <c r="E1043" t="str">
        <f>TEXT(salessheet[[#This Row],[Order Date]],"MMMM")</f>
        <v>June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t="s">
        <v>3093</v>
      </c>
      <c r="P1043" t="s">
        <v>67</v>
      </c>
      <c r="Q1043" t="str">
        <f>TRIM(salessheet[[#This Row],[Category]])</f>
        <v>Technology</v>
      </c>
      <c r="R1043" t="s">
        <v>157</v>
      </c>
      <c r="S1043" t="s">
        <v>3094</v>
      </c>
      <c r="T1043" s="2">
        <f>salessheet[[#This Row],[Sales]]-5</f>
        <v>26.86</v>
      </c>
      <c r="U1043" s="2">
        <v>31.86</v>
      </c>
      <c r="V1043" s="2">
        <f>salessheet[[#This Row],[Sales]]-salessheet[[#This Row],[Purchasing Cost]]</f>
        <v>5</v>
      </c>
    </row>
    <row r="1044" spans="1:22" x14ac:dyDescent="0.35">
      <c r="A1044">
        <v>1043</v>
      </c>
      <c r="B1044" t="s">
        <v>3090</v>
      </c>
      <c r="C1044" s="1">
        <v>42895</v>
      </c>
      <c r="D1044" s="1">
        <v>42987</v>
      </c>
      <c r="E1044" t="str">
        <f>TEXT(salessheet[[#This Row],[Order Date]],"MMMM")</f>
        <v>June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t="s">
        <v>3095</v>
      </c>
      <c r="P1044" t="s">
        <v>28</v>
      </c>
      <c r="Q1044" t="str">
        <f>TRIM(salessheet[[#This Row],[Category]])</f>
        <v>Furniture</v>
      </c>
      <c r="R1044" t="s">
        <v>29</v>
      </c>
      <c r="S1044" t="s">
        <v>3096</v>
      </c>
      <c r="T1044" s="2">
        <f>salessheet[[#This Row],[Sales]]-5</f>
        <v>717.35199999999998</v>
      </c>
      <c r="U1044" s="2">
        <v>722.35199999999998</v>
      </c>
      <c r="V1044" s="2">
        <f>salessheet[[#This Row],[Sales]]-salessheet[[#This Row],[Purchasing Cost]]</f>
        <v>5</v>
      </c>
    </row>
    <row r="1045" spans="1:22" x14ac:dyDescent="0.35">
      <c r="A1045">
        <v>1044</v>
      </c>
      <c r="B1045" t="s">
        <v>3097</v>
      </c>
      <c r="C1045" s="1">
        <v>43350</v>
      </c>
      <c r="D1045" s="1">
        <v>43293</v>
      </c>
      <c r="E1045" t="str">
        <f>TEXT(salessheet[[#This Row],[Order Date]],"MMMM")</f>
        <v>September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t="s">
        <v>3100</v>
      </c>
      <c r="P1045" t="s">
        <v>42</v>
      </c>
      <c r="Q1045" t="str">
        <f>TRIM(salessheet[[#This Row],[Category]])</f>
        <v>Office Supplies</v>
      </c>
      <c r="R1045" t="s">
        <v>64</v>
      </c>
      <c r="S1045" t="s">
        <v>3101</v>
      </c>
      <c r="T1045" s="2">
        <f>salessheet[[#This Row],[Sales]]-5</f>
        <v>3.84</v>
      </c>
      <c r="U1045" s="2">
        <v>8.84</v>
      </c>
      <c r="V1045" s="2">
        <f>salessheet[[#This Row],[Sales]]-salessheet[[#This Row],[Purchasing Cost]]</f>
        <v>5</v>
      </c>
    </row>
    <row r="1046" spans="1:22" x14ac:dyDescent="0.35">
      <c r="A1046">
        <v>1045</v>
      </c>
      <c r="B1046" t="s">
        <v>3097</v>
      </c>
      <c r="C1046" s="1">
        <v>43350</v>
      </c>
      <c r="D1046" s="1">
        <v>43293</v>
      </c>
      <c r="E1046" t="str">
        <f>TEXT(salessheet[[#This Row],[Order Date]],"MMMM")</f>
        <v>September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t="s">
        <v>3102</v>
      </c>
      <c r="P1046" t="s">
        <v>42</v>
      </c>
      <c r="Q1046" t="str">
        <f>TRIM(salessheet[[#This Row],[Category]])</f>
        <v>Office Supplies</v>
      </c>
      <c r="R1046" t="s">
        <v>74</v>
      </c>
      <c r="S1046" t="s">
        <v>3103</v>
      </c>
      <c r="T1046" s="2">
        <f>salessheet[[#This Row],[Sales]]-5</f>
        <v>53.463999999999999</v>
      </c>
      <c r="U1046" s="2">
        <v>58.463999999999999</v>
      </c>
      <c r="V1046" s="2">
        <f>salessheet[[#This Row],[Sales]]-salessheet[[#This Row],[Purchasing Cost]]</f>
        <v>5</v>
      </c>
    </row>
    <row r="1047" spans="1:22" x14ac:dyDescent="0.35">
      <c r="A1047">
        <v>1046</v>
      </c>
      <c r="B1047" t="s">
        <v>3104</v>
      </c>
      <c r="C1047" s="1">
        <v>43444</v>
      </c>
      <c r="D1047" s="1">
        <v>43389</v>
      </c>
      <c r="E1047" t="str">
        <f>TEXT(salessheet[[#This Row],[Order Date]],"MMMM")</f>
        <v>December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t="s">
        <v>3106</v>
      </c>
      <c r="P1047" t="s">
        <v>28</v>
      </c>
      <c r="Q1047" t="str">
        <f>TRIM(salessheet[[#This Row],[Category]])</f>
        <v>Furniture</v>
      </c>
      <c r="R1047" t="s">
        <v>32</v>
      </c>
      <c r="S1047" t="s">
        <v>3107</v>
      </c>
      <c r="T1047" s="2">
        <f>salessheet[[#This Row],[Sales]]-5</f>
        <v>249.60400000000001</v>
      </c>
      <c r="U1047" s="2">
        <v>254.60400000000001</v>
      </c>
      <c r="V1047" s="2">
        <f>salessheet[[#This Row],[Sales]]-salessheet[[#This Row],[Purchasing Cost]]</f>
        <v>5</v>
      </c>
    </row>
    <row r="1048" spans="1:22" x14ac:dyDescent="0.35">
      <c r="A1048">
        <v>1047</v>
      </c>
      <c r="B1048" t="s">
        <v>3108</v>
      </c>
      <c r="C1048" s="1">
        <v>42950</v>
      </c>
      <c r="D1048" s="1">
        <v>42807</v>
      </c>
      <c r="E1048" t="str">
        <f>TEXT(salessheet[[#This Row],[Order Date]],"MMMM")</f>
        <v>August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t="s">
        <v>2489</v>
      </c>
      <c r="P1048" t="s">
        <v>67</v>
      </c>
      <c r="Q1048" t="str">
        <f>TRIM(salessheet[[#This Row],[Category]])</f>
        <v>Technology</v>
      </c>
      <c r="R1048" t="s">
        <v>68</v>
      </c>
      <c r="S1048" t="s">
        <v>2490</v>
      </c>
      <c r="T1048" s="2">
        <f>salessheet[[#This Row],[Sales]]-5</f>
        <v>1358.96</v>
      </c>
      <c r="U1048" s="2">
        <v>1363.96</v>
      </c>
      <c r="V1048" s="2">
        <f>salessheet[[#This Row],[Sales]]-salessheet[[#This Row],[Purchasing Cost]]</f>
        <v>5</v>
      </c>
    </row>
    <row r="1049" spans="1:22" x14ac:dyDescent="0.35">
      <c r="A1049">
        <v>1048</v>
      </c>
      <c r="B1049" t="s">
        <v>3108</v>
      </c>
      <c r="C1049" s="1">
        <v>42950</v>
      </c>
      <c r="D1049" s="1">
        <v>42807</v>
      </c>
      <c r="E1049" t="str">
        <f>TEXT(salessheet[[#This Row],[Order Date]],"MMMM")</f>
        <v>August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t="s">
        <v>456</v>
      </c>
      <c r="P1049" t="s">
        <v>28</v>
      </c>
      <c r="Q1049" t="str">
        <f>TRIM(salessheet[[#This Row],[Category]])</f>
        <v>Furniture</v>
      </c>
      <c r="R1049" t="s">
        <v>61</v>
      </c>
      <c r="S1049" t="s">
        <v>457</v>
      </c>
      <c r="T1049" s="2">
        <f>salessheet[[#This Row],[Sales]]-5</f>
        <v>97.36</v>
      </c>
      <c r="U1049" s="2">
        <v>102.36</v>
      </c>
      <c r="V1049" s="2">
        <f>salessheet[[#This Row],[Sales]]-salessheet[[#This Row],[Purchasing Cost]]</f>
        <v>5</v>
      </c>
    </row>
    <row r="1050" spans="1:22" x14ac:dyDescent="0.35">
      <c r="A1050">
        <v>1049</v>
      </c>
      <c r="B1050" t="s">
        <v>3109</v>
      </c>
      <c r="C1050" s="1">
        <v>42151</v>
      </c>
      <c r="D1050" s="1">
        <v>42156</v>
      </c>
      <c r="E1050" t="str">
        <f>TEXT(salessheet[[#This Row],[Order Date]],"MMMM")</f>
        <v>May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t="s">
        <v>201</v>
      </c>
      <c r="P1050" t="s">
        <v>67</v>
      </c>
      <c r="Q1050" t="str">
        <f>TRIM(salessheet[[#This Row],[Category]])</f>
        <v>Technology</v>
      </c>
      <c r="R1050" t="s">
        <v>68</v>
      </c>
      <c r="S1050" t="s">
        <v>202</v>
      </c>
      <c r="T1050" s="2">
        <f>salessheet[[#This Row],[Sales]]-5</f>
        <v>1108.5039999999999</v>
      </c>
      <c r="U1050" s="2">
        <v>1113.5039999999999</v>
      </c>
      <c r="V1050" s="2">
        <f>salessheet[[#This Row],[Sales]]-salessheet[[#This Row],[Purchasing Cost]]</f>
        <v>5</v>
      </c>
    </row>
    <row r="1051" spans="1:22" x14ac:dyDescent="0.35">
      <c r="A1051">
        <v>1050</v>
      </c>
      <c r="B1051" t="s">
        <v>3109</v>
      </c>
      <c r="C1051" s="1">
        <v>42151</v>
      </c>
      <c r="D1051" s="1">
        <v>42156</v>
      </c>
      <c r="E1051" t="str">
        <f>TEXT(salessheet[[#This Row],[Order Date]],"MMMM")</f>
        <v>May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t="s">
        <v>2299</v>
      </c>
      <c r="P1051" t="s">
        <v>67</v>
      </c>
      <c r="Q1051" t="str">
        <f>TRIM(salessheet[[#This Row],[Category]])</f>
        <v>Technology</v>
      </c>
      <c r="R1051" t="s">
        <v>157</v>
      </c>
      <c r="S1051" t="s">
        <v>2300</v>
      </c>
      <c r="T1051" s="2">
        <f>salessheet[[#This Row],[Sales]]-5</f>
        <v>94.99</v>
      </c>
      <c r="U1051" s="2">
        <v>99.99</v>
      </c>
      <c r="V1051" s="2">
        <f>salessheet[[#This Row],[Sales]]-salessheet[[#This Row],[Purchasing Cost]]</f>
        <v>5</v>
      </c>
    </row>
    <row r="1052" spans="1:22" x14ac:dyDescent="0.35">
      <c r="A1052">
        <v>1051</v>
      </c>
      <c r="B1052" t="s">
        <v>3110</v>
      </c>
      <c r="C1052" s="1">
        <v>42436</v>
      </c>
      <c r="D1052" s="1">
        <v>42556</v>
      </c>
      <c r="E1052" t="str">
        <f>TEXT(salessheet[[#This Row],[Order Date]],"MMMM")</f>
        <v>March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t="s">
        <v>3113</v>
      </c>
      <c r="P1052" t="s">
        <v>28</v>
      </c>
      <c r="Q1052" t="str">
        <f>TRIM(salessheet[[#This Row],[Category]])</f>
        <v>Furniture</v>
      </c>
      <c r="R1052" t="s">
        <v>61</v>
      </c>
      <c r="S1052" t="s">
        <v>3114</v>
      </c>
      <c r="T1052" s="2">
        <f>salessheet[[#This Row],[Sales]]-5</f>
        <v>163.464</v>
      </c>
      <c r="U1052" s="2">
        <v>168.464</v>
      </c>
      <c r="V1052" s="2">
        <f>salessheet[[#This Row],[Sales]]-salessheet[[#This Row],[Purchasing Cost]]</f>
        <v>5</v>
      </c>
    </row>
    <row r="1053" spans="1:22" x14ac:dyDescent="0.35">
      <c r="A1053">
        <v>1052</v>
      </c>
      <c r="B1053" t="s">
        <v>3110</v>
      </c>
      <c r="C1053" s="1">
        <v>42436</v>
      </c>
      <c r="D1053" s="1">
        <v>42556</v>
      </c>
      <c r="E1053" t="str">
        <f>TEXT(salessheet[[#This Row],[Order Date]],"MMMM")</f>
        <v>March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t="s">
        <v>3115</v>
      </c>
      <c r="P1053" t="s">
        <v>42</v>
      </c>
      <c r="Q1053" t="str">
        <f>TRIM(salessheet[[#This Row],[Category]])</f>
        <v>Office Supplies</v>
      </c>
      <c r="R1053" t="s">
        <v>86</v>
      </c>
      <c r="S1053" t="s">
        <v>3116</v>
      </c>
      <c r="T1053" s="2">
        <f>salessheet[[#This Row],[Sales]]-5</f>
        <v>1.7199999999999998</v>
      </c>
      <c r="U1053" s="2">
        <v>6.72</v>
      </c>
      <c r="V1053" s="2">
        <f>salessheet[[#This Row],[Sales]]-salessheet[[#This Row],[Purchasing Cost]]</f>
        <v>5</v>
      </c>
    </row>
    <row r="1054" spans="1:22" x14ac:dyDescent="0.35">
      <c r="A1054">
        <v>1053</v>
      </c>
      <c r="B1054" t="s">
        <v>3110</v>
      </c>
      <c r="C1054" s="1">
        <v>42436</v>
      </c>
      <c r="D1054" s="1">
        <v>42556</v>
      </c>
      <c r="E1054" t="str">
        <f>TEXT(salessheet[[#This Row],[Order Date]],"MMMM")</f>
        <v>March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t="s">
        <v>3117</v>
      </c>
      <c r="P1054" t="s">
        <v>28</v>
      </c>
      <c r="Q1054" t="str">
        <f>TRIM(salessheet[[#This Row],[Category]])</f>
        <v>Furniture</v>
      </c>
      <c r="R1054" t="s">
        <v>61</v>
      </c>
      <c r="S1054" t="s">
        <v>3118</v>
      </c>
      <c r="T1054" s="2">
        <f>salessheet[[#This Row],[Sales]]-5</f>
        <v>277.88799999999998</v>
      </c>
      <c r="U1054" s="2">
        <v>282.88799999999998</v>
      </c>
      <c r="V1054" s="2">
        <f>salessheet[[#This Row],[Sales]]-salessheet[[#This Row],[Purchasing Cost]]</f>
        <v>5</v>
      </c>
    </row>
    <row r="1055" spans="1:22" x14ac:dyDescent="0.35">
      <c r="A1055">
        <v>1054</v>
      </c>
      <c r="B1055" t="s">
        <v>3119</v>
      </c>
      <c r="C1055" s="1">
        <v>42464</v>
      </c>
      <c r="D1055" s="1">
        <v>42468</v>
      </c>
      <c r="E1055" t="str">
        <f>TEXT(salessheet[[#This Row],[Order Date]],"MMMM")</f>
        <v>April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t="s">
        <v>3122</v>
      </c>
      <c r="P1055" t="s">
        <v>42</v>
      </c>
      <c r="Q1055" t="str">
        <f>TRIM(salessheet[[#This Row],[Category]])</f>
        <v>Office Supplies</v>
      </c>
      <c r="R1055" t="s">
        <v>64</v>
      </c>
      <c r="S1055" t="s">
        <v>3123</v>
      </c>
      <c r="T1055" s="2">
        <f>salessheet[[#This Row],[Sales]]-5</f>
        <v>6.16</v>
      </c>
      <c r="U1055" s="2">
        <v>11.16</v>
      </c>
      <c r="V1055" s="2">
        <f>salessheet[[#This Row],[Sales]]-salessheet[[#This Row],[Purchasing Cost]]</f>
        <v>5</v>
      </c>
    </row>
    <row r="1056" spans="1:22" x14ac:dyDescent="0.35">
      <c r="A1056">
        <v>1055</v>
      </c>
      <c r="B1056" t="s">
        <v>3119</v>
      </c>
      <c r="C1056" s="1">
        <v>42464</v>
      </c>
      <c r="D1056" s="1">
        <v>42468</v>
      </c>
      <c r="E1056" t="str">
        <f>TEXT(salessheet[[#This Row],[Order Date]],"MMMM")</f>
        <v>April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t="s">
        <v>3124</v>
      </c>
      <c r="P1056" t="s">
        <v>28</v>
      </c>
      <c r="Q1056" t="str">
        <f>TRIM(salessheet[[#This Row],[Category]])</f>
        <v>Furniture</v>
      </c>
      <c r="R1056" t="s">
        <v>61</v>
      </c>
      <c r="S1056" t="s">
        <v>3125</v>
      </c>
      <c r="T1056" s="2">
        <f>salessheet[[#This Row],[Sales]]-5</f>
        <v>103.4</v>
      </c>
      <c r="U1056" s="2">
        <v>108.4</v>
      </c>
      <c r="V1056" s="2">
        <f>salessheet[[#This Row],[Sales]]-salessheet[[#This Row],[Purchasing Cost]]</f>
        <v>5</v>
      </c>
    </row>
    <row r="1057" spans="1:22" x14ac:dyDescent="0.35">
      <c r="A1057">
        <v>1056</v>
      </c>
      <c r="B1057" t="s">
        <v>3119</v>
      </c>
      <c r="C1057" s="1">
        <v>42464</v>
      </c>
      <c r="D1057" s="1">
        <v>42468</v>
      </c>
      <c r="E1057" t="str">
        <f>TEXT(salessheet[[#This Row],[Order Date]],"MMMM")</f>
        <v>April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t="s">
        <v>614</v>
      </c>
      <c r="P1057" t="s">
        <v>42</v>
      </c>
      <c r="Q1057" t="str">
        <f>TRIM(salessheet[[#This Row],[Category]])</f>
        <v>Office Supplies</v>
      </c>
      <c r="R1057" t="s">
        <v>71</v>
      </c>
      <c r="S1057" t="s">
        <v>615</v>
      </c>
      <c r="T1057" s="2">
        <f>salessheet[[#This Row],[Sales]]-5</f>
        <v>77.343999999999994</v>
      </c>
      <c r="U1057" s="2">
        <v>82.343999999999994</v>
      </c>
      <c r="V1057" s="2">
        <f>salessheet[[#This Row],[Sales]]-salessheet[[#This Row],[Purchasing Cost]]</f>
        <v>5</v>
      </c>
    </row>
    <row r="1058" spans="1:22" x14ac:dyDescent="0.35">
      <c r="A1058">
        <v>1057</v>
      </c>
      <c r="B1058" t="s">
        <v>3119</v>
      </c>
      <c r="C1058" s="1">
        <v>42464</v>
      </c>
      <c r="D1058" s="1">
        <v>42468</v>
      </c>
      <c r="E1058" t="str">
        <f>TEXT(salessheet[[#This Row],[Order Date]],"MMMM")</f>
        <v>April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t="s">
        <v>3126</v>
      </c>
      <c r="P1058" t="s">
        <v>42</v>
      </c>
      <c r="Q1058" t="str">
        <f>TRIM(salessheet[[#This Row],[Category]])</f>
        <v>Office Supplies</v>
      </c>
      <c r="R1058" t="s">
        <v>71</v>
      </c>
      <c r="S1058" t="s">
        <v>3127</v>
      </c>
      <c r="T1058" s="2">
        <f>salessheet[[#This Row],[Sales]]-5</f>
        <v>4.0879999999999992</v>
      </c>
      <c r="U1058" s="2">
        <v>9.0879999999999992</v>
      </c>
      <c r="V1058" s="2">
        <f>salessheet[[#This Row],[Sales]]-salessheet[[#This Row],[Purchasing Cost]]</f>
        <v>5</v>
      </c>
    </row>
    <row r="1059" spans="1:22" x14ac:dyDescent="0.35">
      <c r="A1059">
        <v>1058</v>
      </c>
      <c r="B1059" t="s">
        <v>3128</v>
      </c>
      <c r="C1059" s="1">
        <v>43385</v>
      </c>
      <c r="D1059" s="1">
        <v>43451</v>
      </c>
      <c r="E1059" t="str">
        <f>TEXT(salessheet[[#This Row],[Order Date]],"MMMM")</f>
        <v>October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t="s">
        <v>3129</v>
      </c>
      <c r="P1059" t="s">
        <v>42</v>
      </c>
      <c r="Q1059" t="str">
        <f>TRIM(salessheet[[#This Row],[Category]])</f>
        <v>Office Supplies</v>
      </c>
      <c r="R1059" t="s">
        <v>71</v>
      </c>
      <c r="S1059" t="s">
        <v>3130</v>
      </c>
      <c r="T1059" s="2">
        <f>salessheet[[#This Row],[Sales]]-5</f>
        <v>14.936</v>
      </c>
      <c r="U1059" s="2">
        <v>19.936</v>
      </c>
      <c r="V1059" s="2">
        <f>salessheet[[#This Row],[Sales]]-salessheet[[#This Row],[Purchasing Cost]]</f>
        <v>5</v>
      </c>
    </row>
    <row r="1060" spans="1:22" x14ac:dyDescent="0.35">
      <c r="A1060">
        <v>1059</v>
      </c>
      <c r="B1060" t="s">
        <v>3128</v>
      </c>
      <c r="C1060" s="1">
        <v>43385</v>
      </c>
      <c r="D1060" s="1">
        <v>43451</v>
      </c>
      <c r="E1060" t="str">
        <f>TEXT(salessheet[[#This Row],[Order Date]],"MMMM")</f>
        <v>October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t="s">
        <v>3131</v>
      </c>
      <c r="P1060" t="s">
        <v>42</v>
      </c>
      <c r="Q1060" t="str">
        <f>TRIM(salessheet[[#This Row],[Category]])</f>
        <v>Office Supplies</v>
      </c>
      <c r="R1060" t="s">
        <v>71</v>
      </c>
      <c r="S1060" t="s">
        <v>3132</v>
      </c>
      <c r="T1060" s="2">
        <f>salessheet[[#This Row],[Sales]]-5</f>
        <v>60.567999999999998</v>
      </c>
      <c r="U1060" s="2">
        <v>65.567999999999998</v>
      </c>
      <c r="V1060" s="2">
        <f>salessheet[[#This Row],[Sales]]-salessheet[[#This Row],[Purchasing Cost]]</f>
        <v>5</v>
      </c>
    </row>
    <row r="1061" spans="1:22" x14ac:dyDescent="0.35">
      <c r="A1061">
        <v>1060</v>
      </c>
      <c r="B1061" t="s">
        <v>3133</v>
      </c>
      <c r="C1061" s="1">
        <v>43063</v>
      </c>
      <c r="D1061" s="1">
        <v>43070</v>
      </c>
      <c r="E1061" t="str">
        <f>TEXT(salessheet[[#This Row],[Order Date]],"MMMM")</f>
        <v>November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t="s">
        <v>3136</v>
      </c>
      <c r="P1061" t="s">
        <v>42</v>
      </c>
      <c r="Q1061" t="str">
        <f>TRIM(salessheet[[#This Row],[Category]])</f>
        <v>Office Supplies</v>
      </c>
      <c r="R1061" t="s">
        <v>265</v>
      </c>
      <c r="S1061" t="s">
        <v>3137</v>
      </c>
      <c r="T1061" s="2">
        <f>salessheet[[#This Row],[Sales]]-5</f>
        <v>-0.58399999999999963</v>
      </c>
      <c r="U1061" s="2">
        <v>4.4160000000000004</v>
      </c>
      <c r="V1061" s="2">
        <f>salessheet[[#This Row],[Sales]]-salessheet[[#This Row],[Purchasing Cost]]</f>
        <v>5</v>
      </c>
    </row>
    <row r="1062" spans="1:22" x14ac:dyDescent="0.35">
      <c r="A1062">
        <v>1061</v>
      </c>
      <c r="B1062" t="s">
        <v>3138</v>
      </c>
      <c r="C1062" s="1">
        <v>42452</v>
      </c>
      <c r="D1062" s="1">
        <v>42458</v>
      </c>
      <c r="E1062" t="str">
        <f>TEXT(salessheet[[#This Row],[Order Date]],"MMMM")</f>
        <v>March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t="s">
        <v>1538</v>
      </c>
      <c r="P1062" t="s">
        <v>28</v>
      </c>
      <c r="Q1062" t="str">
        <f>TRIM(salessheet[[#This Row],[Category]])</f>
        <v>Furniture</v>
      </c>
      <c r="R1062" t="s">
        <v>32</v>
      </c>
      <c r="S1062" t="s">
        <v>1539</v>
      </c>
      <c r="T1062" s="2">
        <f>salessheet[[#This Row],[Sales]]-5</f>
        <v>102.77200000000001</v>
      </c>
      <c r="U1062" s="2">
        <v>107.77200000000001</v>
      </c>
      <c r="V1062" s="2">
        <f>salessheet[[#This Row],[Sales]]-salessheet[[#This Row],[Purchasing Cost]]</f>
        <v>5</v>
      </c>
    </row>
    <row r="1063" spans="1:22" x14ac:dyDescent="0.35">
      <c r="A1063">
        <v>1062</v>
      </c>
      <c r="B1063" t="s">
        <v>3139</v>
      </c>
      <c r="C1063" s="1">
        <v>42476</v>
      </c>
      <c r="D1063" s="1">
        <v>42481</v>
      </c>
      <c r="E1063" t="str">
        <f>TEXT(salessheet[[#This Row],[Order Date]],"MMMM")</f>
        <v>April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t="s">
        <v>2138</v>
      </c>
      <c r="P1063" t="s">
        <v>42</v>
      </c>
      <c r="Q1063" t="str">
        <f>TRIM(salessheet[[#This Row],[Category]])</f>
        <v>Office Supplies</v>
      </c>
      <c r="R1063" t="s">
        <v>74</v>
      </c>
      <c r="S1063" t="s">
        <v>2139</v>
      </c>
      <c r="T1063" s="2">
        <f>salessheet[[#This Row],[Sales]]-5</f>
        <v>40.216000000000001</v>
      </c>
      <c r="U1063" s="2">
        <v>45.216000000000001</v>
      </c>
      <c r="V1063" s="2">
        <f>salessheet[[#This Row],[Sales]]-salessheet[[#This Row],[Purchasing Cost]]</f>
        <v>5</v>
      </c>
    </row>
    <row r="1064" spans="1:22" x14ac:dyDescent="0.35">
      <c r="A1064">
        <v>1063</v>
      </c>
      <c r="B1064" t="s">
        <v>3139</v>
      </c>
      <c r="C1064" s="1">
        <v>42476</v>
      </c>
      <c r="D1064" s="1">
        <v>42481</v>
      </c>
      <c r="E1064" t="str">
        <f>TEXT(salessheet[[#This Row],[Order Date]],"MMMM")</f>
        <v>April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t="s">
        <v>3142</v>
      </c>
      <c r="P1064" t="s">
        <v>42</v>
      </c>
      <c r="Q1064" t="str">
        <f>TRIM(salessheet[[#This Row],[Category]])</f>
        <v>Office Supplies</v>
      </c>
      <c r="R1064" t="s">
        <v>265</v>
      </c>
      <c r="S1064" t="s">
        <v>3143</v>
      </c>
      <c r="T1064" s="2">
        <f>salessheet[[#This Row],[Sales]]-5</f>
        <v>5.4160000000000004</v>
      </c>
      <c r="U1064" s="2">
        <v>10.416</v>
      </c>
      <c r="V1064" s="2">
        <f>salessheet[[#This Row],[Sales]]-salessheet[[#This Row],[Purchasing Cost]]</f>
        <v>5</v>
      </c>
    </row>
    <row r="1065" spans="1:22" x14ac:dyDescent="0.35">
      <c r="A1065">
        <v>1064</v>
      </c>
      <c r="B1065" t="s">
        <v>3139</v>
      </c>
      <c r="C1065" s="1">
        <v>42476</v>
      </c>
      <c r="D1065" s="1">
        <v>42481</v>
      </c>
      <c r="E1065" t="str">
        <f>TEXT(salessheet[[#This Row],[Order Date]],"MMMM")</f>
        <v>April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t="s">
        <v>1367</v>
      </c>
      <c r="P1065" t="s">
        <v>42</v>
      </c>
      <c r="Q1065" t="str">
        <f>TRIM(salessheet[[#This Row],[Category]])</f>
        <v>Office Supplies</v>
      </c>
      <c r="R1065" t="s">
        <v>64</v>
      </c>
      <c r="S1065" t="s">
        <v>1368</v>
      </c>
      <c r="T1065" s="2">
        <f>salessheet[[#This Row],[Sales]]-5</f>
        <v>2.8719999999999999</v>
      </c>
      <c r="U1065" s="2">
        <v>7.8719999999999999</v>
      </c>
      <c r="V1065" s="2">
        <f>salessheet[[#This Row],[Sales]]-salessheet[[#This Row],[Purchasing Cost]]</f>
        <v>5</v>
      </c>
    </row>
    <row r="1066" spans="1:22" x14ac:dyDescent="0.35">
      <c r="A1066">
        <v>1065</v>
      </c>
      <c r="B1066" t="s">
        <v>3139</v>
      </c>
      <c r="C1066" s="1">
        <v>42476</v>
      </c>
      <c r="D1066" s="1">
        <v>42481</v>
      </c>
      <c r="E1066" t="str">
        <f>TEXT(salessheet[[#This Row],[Order Date]],"MMMM")</f>
        <v>April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t="s">
        <v>3144</v>
      </c>
      <c r="P1066" t="s">
        <v>67</v>
      </c>
      <c r="Q1066" t="str">
        <f>TRIM(salessheet[[#This Row],[Category]])</f>
        <v>Technology</v>
      </c>
      <c r="R1066" t="s">
        <v>68</v>
      </c>
      <c r="S1066" t="s">
        <v>3145</v>
      </c>
      <c r="T1066" s="2">
        <f>salessheet[[#This Row],[Sales]]-5</f>
        <v>113.782</v>
      </c>
      <c r="U1066" s="2">
        <v>118.782</v>
      </c>
      <c r="V1066" s="2">
        <f>salessheet[[#This Row],[Sales]]-salessheet[[#This Row],[Purchasing Cost]]</f>
        <v>5</v>
      </c>
    </row>
    <row r="1067" spans="1:22" x14ac:dyDescent="0.35">
      <c r="A1067">
        <v>1066</v>
      </c>
      <c r="B1067" t="s">
        <v>3139</v>
      </c>
      <c r="C1067" s="1">
        <v>42476</v>
      </c>
      <c r="D1067" s="1">
        <v>42481</v>
      </c>
      <c r="E1067" t="str">
        <f>TEXT(salessheet[[#This Row],[Order Date]],"MMMM")</f>
        <v>April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t="s">
        <v>3146</v>
      </c>
      <c r="P1067" t="s">
        <v>42</v>
      </c>
      <c r="Q1067" t="str">
        <f>TRIM(salessheet[[#This Row],[Category]])</f>
        <v>Office Supplies</v>
      </c>
      <c r="R1067" t="s">
        <v>265</v>
      </c>
      <c r="S1067" t="s">
        <v>3147</v>
      </c>
      <c r="T1067" s="2">
        <f>salessheet[[#This Row],[Sales]]-5</f>
        <v>-3.552</v>
      </c>
      <c r="U1067" s="2">
        <v>1.448</v>
      </c>
      <c r="V1067" s="2">
        <f>salessheet[[#This Row],[Sales]]-salessheet[[#This Row],[Purchasing Cost]]</f>
        <v>5</v>
      </c>
    </row>
    <row r="1068" spans="1:22" x14ac:dyDescent="0.35">
      <c r="A1068">
        <v>1067</v>
      </c>
      <c r="B1068" t="s">
        <v>3139</v>
      </c>
      <c r="C1068" s="1">
        <v>42476</v>
      </c>
      <c r="D1068" s="1">
        <v>42481</v>
      </c>
      <c r="E1068" t="str">
        <f>TEXT(salessheet[[#This Row],[Order Date]],"MMMM")</f>
        <v>April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t="s">
        <v>3148</v>
      </c>
      <c r="P1068" t="s">
        <v>42</v>
      </c>
      <c r="Q1068" t="str">
        <f>TRIM(salessheet[[#This Row],[Category]])</f>
        <v>Office Supplies</v>
      </c>
      <c r="R1068" t="s">
        <v>71</v>
      </c>
      <c r="S1068" t="s">
        <v>3149</v>
      </c>
      <c r="T1068" s="2">
        <f>salessheet[[#This Row],[Sales]]-5</f>
        <v>50.47</v>
      </c>
      <c r="U1068" s="2">
        <v>55.47</v>
      </c>
      <c r="V1068" s="2">
        <f>salessheet[[#This Row],[Sales]]-salessheet[[#This Row],[Purchasing Cost]]</f>
        <v>5</v>
      </c>
    </row>
    <row r="1069" spans="1:22" x14ac:dyDescent="0.35">
      <c r="A1069">
        <v>1068</v>
      </c>
      <c r="B1069" t="s">
        <v>3150</v>
      </c>
      <c r="C1069" s="1">
        <v>42745</v>
      </c>
      <c r="D1069" s="1">
        <v>43010</v>
      </c>
      <c r="E1069" t="str">
        <f>TEXT(salessheet[[#This Row],[Order Date]],"MMMM")</f>
        <v>January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t="s">
        <v>300</v>
      </c>
      <c r="P1069" t="s">
        <v>28</v>
      </c>
      <c r="Q1069" t="str">
        <f>TRIM(salessheet[[#This Row],[Category]])</f>
        <v>Furniture</v>
      </c>
      <c r="R1069" t="s">
        <v>32</v>
      </c>
      <c r="S1069" t="s">
        <v>301</v>
      </c>
      <c r="T1069" s="2">
        <f>salessheet[[#This Row],[Sales]]-5</f>
        <v>189.84800000000001</v>
      </c>
      <c r="U1069" s="2">
        <v>194.84800000000001</v>
      </c>
      <c r="V1069" s="2">
        <f>salessheet[[#This Row],[Sales]]-salessheet[[#This Row],[Purchasing Cost]]</f>
        <v>5</v>
      </c>
    </row>
    <row r="1070" spans="1:22" x14ac:dyDescent="0.35">
      <c r="A1070">
        <v>1069</v>
      </c>
      <c r="B1070" t="s">
        <v>3153</v>
      </c>
      <c r="C1070" s="1">
        <v>43371</v>
      </c>
      <c r="D1070" s="1">
        <v>43373</v>
      </c>
      <c r="E1070" t="str">
        <f>TEXT(salessheet[[#This Row],[Order Date]],"MMMM")</f>
        <v>September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t="s">
        <v>1869</v>
      </c>
      <c r="P1070" t="s">
        <v>42</v>
      </c>
      <c r="Q1070" t="str">
        <f>TRIM(salessheet[[#This Row],[Category]])</f>
        <v>Office Supplies</v>
      </c>
      <c r="R1070" t="s">
        <v>575</v>
      </c>
      <c r="S1070" t="s">
        <v>1296</v>
      </c>
      <c r="T1070" s="2">
        <f>salessheet[[#This Row],[Sales]]-5</f>
        <v>-3.2560000000000002</v>
      </c>
      <c r="U1070" s="2">
        <v>1.744</v>
      </c>
      <c r="V1070" s="2">
        <f>salessheet[[#This Row],[Sales]]-salessheet[[#This Row],[Purchasing Cost]]</f>
        <v>5</v>
      </c>
    </row>
    <row r="1071" spans="1:22" x14ac:dyDescent="0.35">
      <c r="A1071">
        <v>1070</v>
      </c>
      <c r="B1071" t="s">
        <v>3157</v>
      </c>
      <c r="C1071" s="1">
        <v>42576</v>
      </c>
      <c r="D1071" s="1">
        <v>42580</v>
      </c>
      <c r="E1071" t="str">
        <f>TEXT(salessheet[[#This Row],[Order Date]],"MMMM")</f>
        <v>July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t="s">
        <v>1198</v>
      </c>
      <c r="P1071" t="s">
        <v>42</v>
      </c>
      <c r="Q1071" t="str">
        <f>TRIM(salessheet[[#This Row],[Category]])</f>
        <v>Office Supplies</v>
      </c>
      <c r="R1071" t="s">
        <v>71</v>
      </c>
      <c r="S1071" t="s">
        <v>1199</v>
      </c>
      <c r="T1071" s="2">
        <f>salessheet[[#This Row],[Sales]]-5</f>
        <v>20.175999999999998</v>
      </c>
      <c r="U1071" s="2">
        <v>25.175999999999998</v>
      </c>
      <c r="V1071" s="2">
        <f>salessheet[[#This Row],[Sales]]-salessheet[[#This Row],[Purchasing Cost]]</f>
        <v>5</v>
      </c>
    </row>
    <row r="1072" spans="1:22" x14ac:dyDescent="0.35">
      <c r="A1072">
        <v>1071</v>
      </c>
      <c r="B1072" t="s">
        <v>3158</v>
      </c>
      <c r="C1072" s="1">
        <v>42694</v>
      </c>
      <c r="D1072" s="1">
        <v>42700</v>
      </c>
      <c r="E1072" t="str">
        <f>TEXT(salessheet[[#This Row],[Order Date]],"MMMM")</f>
        <v>November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t="s">
        <v>1281</v>
      </c>
      <c r="P1072" t="s">
        <v>42</v>
      </c>
      <c r="Q1072" t="str">
        <f>TRIM(salessheet[[#This Row],[Category]])</f>
        <v>Office Supplies</v>
      </c>
      <c r="R1072" t="s">
        <v>64</v>
      </c>
      <c r="S1072" t="s">
        <v>1282</v>
      </c>
      <c r="T1072" s="2">
        <f>salessheet[[#This Row],[Sales]]-5</f>
        <v>14.46</v>
      </c>
      <c r="U1072" s="2">
        <v>19.46</v>
      </c>
      <c r="V1072" s="2">
        <f>salessheet[[#This Row],[Sales]]-salessheet[[#This Row],[Purchasing Cost]]</f>
        <v>5</v>
      </c>
    </row>
    <row r="1073" spans="1:22" x14ac:dyDescent="0.35">
      <c r="A1073">
        <v>1072</v>
      </c>
      <c r="B1073" t="s">
        <v>3161</v>
      </c>
      <c r="C1073" s="1">
        <v>42853</v>
      </c>
      <c r="D1073" s="1">
        <v>42857</v>
      </c>
      <c r="E1073" t="str">
        <f>TEXT(salessheet[[#This Row],[Order Date]],"MMMM")</f>
        <v>April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t="s">
        <v>1250</v>
      </c>
      <c r="P1073" t="s">
        <v>42</v>
      </c>
      <c r="Q1073" t="str">
        <f>TRIM(salessheet[[#This Row],[Category]])</f>
        <v>Office Supplies</v>
      </c>
      <c r="R1073" t="s">
        <v>86</v>
      </c>
      <c r="S1073" t="s">
        <v>1251</v>
      </c>
      <c r="T1073" s="2">
        <f>salessheet[[#This Row],[Sales]]-5</f>
        <v>24.472000000000001</v>
      </c>
      <c r="U1073" s="2">
        <v>29.472000000000001</v>
      </c>
      <c r="V1073" s="2">
        <f>salessheet[[#This Row],[Sales]]-salessheet[[#This Row],[Purchasing Cost]]</f>
        <v>5</v>
      </c>
    </row>
    <row r="1074" spans="1:22" x14ac:dyDescent="0.35">
      <c r="A1074">
        <v>1073</v>
      </c>
      <c r="B1074" t="s">
        <v>3164</v>
      </c>
      <c r="C1074" s="1">
        <v>43418</v>
      </c>
      <c r="D1074" s="1">
        <v>43423</v>
      </c>
      <c r="E1074" t="str">
        <f>TEXT(salessheet[[#This Row],[Order Date]],"MMMM")</f>
        <v>November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t="s">
        <v>3167</v>
      </c>
      <c r="P1074" t="s">
        <v>42</v>
      </c>
      <c r="Q1074" t="str">
        <f>TRIM(salessheet[[#This Row],[Category]])</f>
        <v>Office Supplies</v>
      </c>
      <c r="R1074" t="s">
        <v>71</v>
      </c>
      <c r="S1074" t="s">
        <v>3168</v>
      </c>
      <c r="T1074" s="2">
        <f>salessheet[[#This Row],[Sales]]-5</f>
        <v>3.6400000000000006</v>
      </c>
      <c r="U1074" s="2">
        <v>8.64</v>
      </c>
      <c r="V1074" s="2">
        <f>salessheet[[#This Row],[Sales]]-salessheet[[#This Row],[Purchasing Cost]]</f>
        <v>5</v>
      </c>
    </row>
    <row r="1075" spans="1:22" x14ac:dyDescent="0.35">
      <c r="A1075">
        <v>1074</v>
      </c>
      <c r="B1075" t="s">
        <v>3169</v>
      </c>
      <c r="C1075" s="1">
        <v>43080</v>
      </c>
      <c r="D1075" s="1">
        <v>43058</v>
      </c>
      <c r="E1075" t="str">
        <f>TEXT(salessheet[[#This Row],[Order Date]],"MMMM")</f>
        <v>December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t="s">
        <v>3172</v>
      </c>
      <c r="P1075" t="s">
        <v>42</v>
      </c>
      <c r="Q1075" t="str">
        <f>TRIM(salessheet[[#This Row],[Category]])</f>
        <v>Office Supplies</v>
      </c>
      <c r="R1075" t="s">
        <v>71</v>
      </c>
      <c r="S1075" t="s">
        <v>3173</v>
      </c>
      <c r="T1075" s="2">
        <f>salessheet[[#This Row],[Sales]]-5</f>
        <v>1.2699999999999996</v>
      </c>
      <c r="U1075" s="2">
        <v>6.27</v>
      </c>
      <c r="V1075" s="2">
        <f>salessheet[[#This Row],[Sales]]-salessheet[[#This Row],[Purchasing Cost]]</f>
        <v>5</v>
      </c>
    </row>
    <row r="1076" spans="1:22" x14ac:dyDescent="0.35">
      <c r="A1076">
        <v>1075</v>
      </c>
      <c r="B1076" t="s">
        <v>3169</v>
      </c>
      <c r="C1076" s="1">
        <v>43080</v>
      </c>
      <c r="D1076" s="1">
        <v>43058</v>
      </c>
      <c r="E1076" t="str">
        <f>TEXT(salessheet[[#This Row],[Order Date]],"MMMM")</f>
        <v>December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t="s">
        <v>1043</v>
      </c>
      <c r="P1076" t="s">
        <v>42</v>
      </c>
      <c r="Q1076" t="str">
        <f>TRIM(salessheet[[#This Row],[Category]])</f>
        <v>Office Supplies</v>
      </c>
      <c r="R1076" t="s">
        <v>71</v>
      </c>
      <c r="S1076" t="s">
        <v>1044</v>
      </c>
      <c r="T1076" s="2">
        <f>salessheet[[#This Row],[Sales]]-5</f>
        <v>-0.63199999999999967</v>
      </c>
      <c r="U1076" s="2">
        <v>4.3680000000000003</v>
      </c>
      <c r="V1076" s="2">
        <f>salessheet[[#This Row],[Sales]]-salessheet[[#This Row],[Purchasing Cost]]</f>
        <v>5</v>
      </c>
    </row>
    <row r="1077" spans="1:22" x14ac:dyDescent="0.35">
      <c r="A1077">
        <v>1076</v>
      </c>
      <c r="B1077" t="s">
        <v>3169</v>
      </c>
      <c r="C1077" s="1">
        <v>43080</v>
      </c>
      <c r="D1077" s="1">
        <v>43058</v>
      </c>
      <c r="E1077" t="str">
        <f>TEXT(salessheet[[#This Row],[Order Date]],"MMMM")</f>
        <v>December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t="s">
        <v>3174</v>
      </c>
      <c r="P1077" t="s">
        <v>67</v>
      </c>
      <c r="Q1077" t="str">
        <f>TRIM(salessheet[[#This Row],[Category]])</f>
        <v>Technology</v>
      </c>
      <c r="R1077" t="s">
        <v>157</v>
      </c>
      <c r="S1077" t="s">
        <v>3175</v>
      </c>
      <c r="T1077" s="2">
        <f>salessheet[[#This Row],[Sales]]-5</f>
        <v>26.984000000000002</v>
      </c>
      <c r="U1077" s="2">
        <v>31.984000000000002</v>
      </c>
      <c r="V1077" s="2">
        <f>salessheet[[#This Row],[Sales]]-salessheet[[#This Row],[Purchasing Cost]]</f>
        <v>5</v>
      </c>
    </row>
    <row r="1078" spans="1:22" x14ac:dyDescent="0.35">
      <c r="A1078">
        <v>1077</v>
      </c>
      <c r="B1078" t="s">
        <v>3176</v>
      </c>
      <c r="C1078" s="1">
        <v>43007</v>
      </c>
      <c r="D1078" s="1">
        <v>43008</v>
      </c>
      <c r="E1078" t="str">
        <f>TEXT(salessheet[[#This Row],[Order Date]],"MMMM")</f>
        <v>September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t="s">
        <v>3179</v>
      </c>
      <c r="P1078" t="s">
        <v>42</v>
      </c>
      <c r="Q1078" t="str">
        <f>TRIM(salessheet[[#This Row],[Category]])</f>
        <v>Office Supplies</v>
      </c>
      <c r="R1078" t="s">
        <v>64</v>
      </c>
      <c r="S1078" t="s">
        <v>3180</v>
      </c>
      <c r="T1078" s="2">
        <f>salessheet[[#This Row],[Sales]]-5</f>
        <v>35.880000000000003</v>
      </c>
      <c r="U1078" s="2">
        <v>40.880000000000003</v>
      </c>
      <c r="V1078" s="2">
        <f>salessheet[[#This Row],[Sales]]-salessheet[[#This Row],[Purchasing Cost]]</f>
        <v>5</v>
      </c>
    </row>
    <row r="1079" spans="1:22" x14ac:dyDescent="0.35">
      <c r="A1079">
        <v>1078</v>
      </c>
      <c r="B1079" t="s">
        <v>3181</v>
      </c>
      <c r="C1079" s="1">
        <v>43366</v>
      </c>
      <c r="D1079" s="1">
        <v>43368</v>
      </c>
      <c r="E1079" t="str">
        <f>TEXT(salessheet[[#This Row],[Order Date]],"MMMM")</f>
        <v>September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t="s">
        <v>3184</v>
      </c>
      <c r="P1079" t="s">
        <v>42</v>
      </c>
      <c r="Q1079" t="str">
        <f>TRIM(salessheet[[#This Row],[Category]])</f>
        <v>Office Supplies</v>
      </c>
      <c r="R1079" t="s">
        <v>74</v>
      </c>
      <c r="S1079" t="s">
        <v>3185</v>
      </c>
      <c r="T1079" s="2">
        <f>salessheet[[#This Row],[Sales]]-5</f>
        <v>114.96</v>
      </c>
      <c r="U1079" s="2">
        <v>119.96</v>
      </c>
      <c r="V1079" s="2">
        <f>salessheet[[#This Row],[Sales]]-salessheet[[#This Row],[Purchasing Cost]]</f>
        <v>5</v>
      </c>
    </row>
    <row r="1080" spans="1:22" x14ac:dyDescent="0.35">
      <c r="A1080">
        <v>1079</v>
      </c>
      <c r="B1080" t="s">
        <v>3181</v>
      </c>
      <c r="C1080" s="1">
        <v>43366</v>
      </c>
      <c r="D1080" s="1">
        <v>43368</v>
      </c>
      <c r="E1080" t="str">
        <f>TEXT(salessheet[[#This Row],[Order Date]],"MMMM")</f>
        <v>September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t="s">
        <v>1825</v>
      </c>
      <c r="P1080" t="s">
        <v>42</v>
      </c>
      <c r="Q1080" t="str">
        <f>TRIM(salessheet[[#This Row],[Category]])</f>
        <v>Office Supplies</v>
      </c>
      <c r="R1080" t="s">
        <v>55</v>
      </c>
      <c r="S1080" t="s">
        <v>1826</v>
      </c>
      <c r="T1080" s="2">
        <f>salessheet[[#This Row],[Sales]]-5</f>
        <v>26.44</v>
      </c>
      <c r="U1080" s="2">
        <v>31.44</v>
      </c>
      <c r="V1080" s="2">
        <f>salessheet[[#This Row],[Sales]]-salessheet[[#This Row],[Purchasing Cost]]</f>
        <v>5</v>
      </c>
    </row>
    <row r="1081" spans="1:22" x14ac:dyDescent="0.35">
      <c r="A1081">
        <v>1080</v>
      </c>
      <c r="B1081" t="s">
        <v>3181</v>
      </c>
      <c r="C1081" s="1">
        <v>43366</v>
      </c>
      <c r="D1081" s="1">
        <v>43368</v>
      </c>
      <c r="E1081" t="str">
        <f>TEXT(salessheet[[#This Row],[Order Date]],"MMMM")</f>
        <v>September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t="s">
        <v>1864</v>
      </c>
      <c r="P1081" t="s">
        <v>42</v>
      </c>
      <c r="Q1081" t="str">
        <f>TRIM(salessheet[[#This Row],[Category]])</f>
        <v>Office Supplies</v>
      </c>
      <c r="R1081" t="s">
        <v>71</v>
      </c>
      <c r="S1081" t="s">
        <v>1865</v>
      </c>
      <c r="T1081" s="2">
        <f>salessheet[[#This Row],[Sales]]-5</f>
        <v>1.88</v>
      </c>
      <c r="U1081" s="2">
        <v>6.88</v>
      </c>
      <c r="V1081" s="2">
        <f>salessheet[[#This Row],[Sales]]-salessheet[[#This Row],[Purchasing Cost]]</f>
        <v>5</v>
      </c>
    </row>
    <row r="1082" spans="1:22" x14ac:dyDescent="0.35">
      <c r="A1082">
        <v>1081</v>
      </c>
      <c r="B1082" t="s">
        <v>3186</v>
      </c>
      <c r="C1082" s="1">
        <v>42703</v>
      </c>
      <c r="D1082" s="1">
        <v>42708</v>
      </c>
      <c r="E1082" t="str">
        <f>TEXT(salessheet[[#This Row],[Order Date]],"MMMM")</f>
        <v>November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t="s">
        <v>3189</v>
      </c>
      <c r="P1082" t="s">
        <v>42</v>
      </c>
      <c r="Q1082" t="str">
        <f>TRIM(salessheet[[#This Row],[Category]])</f>
        <v>Office Supplies</v>
      </c>
      <c r="R1082" t="s">
        <v>86</v>
      </c>
      <c r="S1082" t="s">
        <v>182</v>
      </c>
      <c r="T1082" s="2">
        <f>salessheet[[#This Row],[Sales]]-5</f>
        <v>14.920000000000002</v>
      </c>
      <c r="U1082" s="2">
        <v>19.920000000000002</v>
      </c>
      <c r="V1082" s="2">
        <f>salessheet[[#This Row],[Sales]]-salessheet[[#This Row],[Purchasing Cost]]</f>
        <v>5</v>
      </c>
    </row>
    <row r="1083" spans="1:22" x14ac:dyDescent="0.35">
      <c r="A1083">
        <v>1082</v>
      </c>
      <c r="B1083" t="s">
        <v>3186</v>
      </c>
      <c r="C1083" s="1">
        <v>42703</v>
      </c>
      <c r="D1083" s="1">
        <v>42708</v>
      </c>
      <c r="E1083" t="str">
        <f>TEXT(salessheet[[#This Row],[Order Date]],"MMMM")</f>
        <v>November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t="s">
        <v>3190</v>
      </c>
      <c r="P1083" t="s">
        <v>28</v>
      </c>
      <c r="Q1083" t="str">
        <f>TRIM(salessheet[[#This Row],[Category]])</f>
        <v>Furniture</v>
      </c>
      <c r="R1083" t="s">
        <v>32</v>
      </c>
      <c r="S1083" t="s">
        <v>3191</v>
      </c>
      <c r="T1083" s="2">
        <f>salessheet[[#This Row],[Sales]]-5</f>
        <v>1101.9100000000001</v>
      </c>
      <c r="U1083" s="2">
        <v>1106.9100000000001</v>
      </c>
      <c r="V1083" s="2">
        <f>salessheet[[#This Row],[Sales]]-salessheet[[#This Row],[Purchasing Cost]]</f>
        <v>5</v>
      </c>
    </row>
    <row r="1084" spans="1:22" x14ac:dyDescent="0.35">
      <c r="A1084">
        <v>1083</v>
      </c>
      <c r="B1084" t="s">
        <v>3192</v>
      </c>
      <c r="C1084" s="1">
        <v>42738</v>
      </c>
      <c r="D1084" s="1">
        <v>42799</v>
      </c>
      <c r="E1084" t="str">
        <f>TEXT(salessheet[[#This Row],[Order Date]],"MMMM")</f>
        <v>January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t="s">
        <v>2401</v>
      </c>
      <c r="P1084" t="s">
        <v>28</v>
      </c>
      <c r="Q1084" t="str">
        <f>TRIM(salessheet[[#This Row],[Category]])</f>
        <v>Furniture</v>
      </c>
      <c r="R1084" t="s">
        <v>52</v>
      </c>
      <c r="S1084" t="s">
        <v>2402</v>
      </c>
      <c r="T1084" s="2">
        <f>salessheet[[#This Row],[Sales]]-5</f>
        <v>831.59199999999998</v>
      </c>
      <c r="U1084" s="2">
        <v>836.59199999999998</v>
      </c>
      <c r="V1084" s="2">
        <f>salessheet[[#This Row],[Sales]]-salessheet[[#This Row],[Purchasing Cost]]</f>
        <v>5</v>
      </c>
    </row>
    <row r="1085" spans="1:22" x14ac:dyDescent="0.35">
      <c r="A1085">
        <v>1084</v>
      </c>
      <c r="B1085" t="s">
        <v>3192</v>
      </c>
      <c r="C1085" s="1">
        <v>42738</v>
      </c>
      <c r="D1085" s="1">
        <v>42799</v>
      </c>
      <c r="E1085" t="str">
        <f>TEXT(salessheet[[#This Row],[Order Date]],"MMMM")</f>
        <v>January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t="s">
        <v>3194</v>
      </c>
      <c r="P1085" t="s">
        <v>42</v>
      </c>
      <c r="Q1085" t="str">
        <f>TRIM(salessheet[[#This Row],[Category]])</f>
        <v>Office Supplies</v>
      </c>
      <c r="R1085" t="s">
        <v>86</v>
      </c>
      <c r="S1085" t="s">
        <v>182</v>
      </c>
      <c r="T1085" s="2">
        <f>salessheet[[#This Row],[Sales]]-5</f>
        <v>21.38</v>
      </c>
      <c r="U1085" s="2">
        <v>26.38</v>
      </c>
      <c r="V1085" s="2">
        <f>salessheet[[#This Row],[Sales]]-salessheet[[#This Row],[Purchasing Cost]]</f>
        <v>5</v>
      </c>
    </row>
    <row r="1086" spans="1:22" x14ac:dyDescent="0.35">
      <c r="A1086">
        <v>1085</v>
      </c>
      <c r="B1086" t="s">
        <v>3192</v>
      </c>
      <c r="C1086" s="1">
        <v>42738</v>
      </c>
      <c r="D1086" s="1">
        <v>42799</v>
      </c>
      <c r="E1086" t="str">
        <f>TEXT(salessheet[[#This Row],[Order Date]],"MMMM")</f>
        <v>January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t="s">
        <v>1014</v>
      </c>
      <c r="P1086" t="s">
        <v>42</v>
      </c>
      <c r="Q1086" t="str">
        <f>TRIM(salessheet[[#This Row],[Category]])</f>
        <v>Office Supplies</v>
      </c>
      <c r="R1086" t="s">
        <v>55</v>
      </c>
      <c r="S1086" t="s">
        <v>1015</v>
      </c>
      <c r="T1086" s="2">
        <f>salessheet[[#This Row],[Sales]]-5</f>
        <v>357.92</v>
      </c>
      <c r="U1086" s="2">
        <v>362.92</v>
      </c>
      <c r="V1086" s="2">
        <f>salessheet[[#This Row],[Sales]]-salessheet[[#This Row],[Purchasing Cost]]</f>
        <v>5</v>
      </c>
    </row>
    <row r="1087" spans="1:22" x14ac:dyDescent="0.35">
      <c r="A1087">
        <v>1086</v>
      </c>
      <c r="B1087" t="s">
        <v>3192</v>
      </c>
      <c r="C1087" s="1">
        <v>42738</v>
      </c>
      <c r="D1087" s="1">
        <v>42799</v>
      </c>
      <c r="E1087" t="str">
        <f>TEXT(salessheet[[#This Row],[Order Date]],"MMMM")</f>
        <v>January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t="s">
        <v>3195</v>
      </c>
      <c r="P1087" t="s">
        <v>67</v>
      </c>
      <c r="Q1087" t="str">
        <f>TRIM(salessheet[[#This Row],[Category]])</f>
        <v>Technology</v>
      </c>
      <c r="R1087" t="s">
        <v>680</v>
      </c>
      <c r="S1087" t="s">
        <v>3196</v>
      </c>
      <c r="T1087" s="2">
        <f>salessheet[[#This Row],[Sales]]-5</f>
        <v>4894.93</v>
      </c>
      <c r="U1087" s="2">
        <v>4899.93</v>
      </c>
      <c r="V1087" s="2">
        <f>salessheet[[#This Row],[Sales]]-salessheet[[#This Row],[Purchasing Cost]]</f>
        <v>5</v>
      </c>
    </row>
    <row r="1088" spans="1:22" x14ac:dyDescent="0.35">
      <c r="A1088">
        <v>1087</v>
      </c>
      <c r="B1088" t="s">
        <v>3197</v>
      </c>
      <c r="C1088" s="1">
        <v>43077</v>
      </c>
      <c r="D1088" s="1">
        <v>42959</v>
      </c>
      <c r="E1088" t="str">
        <f>TEXT(salessheet[[#This Row],[Order Date]],"MMMM")</f>
        <v>December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t="s">
        <v>3198</v>
      </c>
      <c r="P1088" t="s">
        <v>42</v>
      </c>
      <c r="Q1088" t="str">
        <f>TRIM(salessheet[[#This Row],[Category]])</f>
        <v>Office Supplies</v>
      </c>
      <c r="R1088" t="s">
        <v>86</v>
      </c>
      <c r="S1088" t="s">
        <v>3199</v>
      </c>
      <c r="T1088" s="2">
        <f>salessheet[[#This Row],[Sales]]-5</f>
        <v>1.4800000000000004</v>
      </c>
      <c r="U1088" s="2">
        <v>6.48</v>
      </c>
      <c r="V1088" s="2">
        <f>salessheet[[#This Row],[Sales]]-salessheet[[#This Row],[Purchasing Cost]]</f>
        <v>5</v>
      </c>
    </row>
    <row r="1089" spans="1:22" x14ac:dyDescent="0.35">
      <c r="A1089">
        <v>1088</v>
      </c>
      <c r="B1089" t="s">
        <v>3200</v>
      </c>
      <c r="C1089" s="1">
        <v>42962</v>
      </c>
      <c r="D1089" s="1">
        <v>42967</v>
      </c>
      <c r="E1089" t="str">
        <f>TEXT(salessheet[[#This Row],[Order Date]],"MMMM")</f>
        <v>August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t="s">
        <v>737</v>
      </c>
      <c r="P1089" t="s">
        <v>67</v>
      </c>
      <c r="Q1089" t="str">
        <f>TRIM(salessheet[[#This Row],[Category]])</f>
        <v>Technology</v>
      </c>
      <c r="R1089" t="s">
        <v>68</v>
      </c>
      <c r="S1089" t="s">
        <v>738</v>
      </c>
      <c r="T1089" s="2">
        <f>salessheet[[#This Row],[Sales]]-5</f>
        <v>66.975999999999999</v>
      </c>
      <c r="U1089" s="2">
        <v>71.975999999999999</v>
      </c>
      <c r="V1089" s="2">
        <f>salessheet[[#This Row],[Sales]]-salessheet[[#This Row],[Purchasing Cost]]</f>
        <v>5</v>
      </c>
    </row>
    <row r="1090" spans="1:22" x14ac:dyDescent="0.35">
      <c r="A1090">
        <v>1089</v>
      </c>
      <c r="B1090" t="s">
        <v>3200</v>
      </c>
      <c r="C1090" s="1">
        <v>42962</v>
      </c>
      <c r="D1090" s="1">
        <v>42967</v>
      </c>
      <c r="E1090" t="str">
        <f>TEXT(salessheet[[#This Row],[Order Date]],"MMMM")</f>
        <v>August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t="s">
        <v>3204</v>
      </c>
      <c r="P1090" t="s">
        <v>42</v>
      </c>
      <c r="Q1090" t="str">
        <f>TRIM(salessheet[[#This Row],[Category]])</f>
        <v>Office Supplies</v>
      </c>
      <c r="R1090" t="s">
        <v>43</v>
      </c>
      <c r="S1090" t="s">
        <v>3205</v>
      </c>
      <c r="T1090" s="2">
        <f>salessheet[[#This Row],[Sales]]-5</f>
        <v>-1.85</v>
      </c>
      <c r="U1090" s="2">
        <v>3.15</v>
      </c>
      <c r="V1090" s="2">
        <f>salessheet[[#This Row],[Sales]]-salessheet[[#This Row],[Purchasing Cost]]</f>
        <v>5</v>
      </c>
    </row>
    <row r="1091" spans="1:22" x14ac:dyDescent="0.35">
      <c r="A1091">
        <v>1090</v>
      </c>
      <c r="B1091" t="s">
        <v>3206</v>
      </c>
      <c r="C1091" s="1">
        <v>43196</v>
      </c>
      <c r="D1091" s="1">
        <v>43261</v>
      </c>
      <c r="E1091" t="str">
        <f>TEXT(salessheet[[#This Row],[Order Date]],"MMMM")</f>
        <v>April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t="s">
        <v>1185</v>
      </c>
      <c r="P1091" t="s">
        <v>28</v>
      </c>
      <c r="Q1091" t="str">
        <f>TRIM(salessheet[[#This Row],[Category]])</f>
        <v>Furniture</v>
      </c>
      <c r="R1091" t="s">
        <v>61</v>
      </c>
      <c r="S1091" t="s">
        <v>1186</v>
      </c>
      <c r="T1091" s="2">
        <f>salessheet[[#This Row],[Sales]]-5</f>
        <v>26.984000000000002</v>
      </c>
      <c r="U1091" s="2">
        <v>31.984000000000002</v>
      </c>
      <c r="V1091" s="2">
        <f>salessheet[[#This Row],[Sales]]-salessheet[[#This Row],[Purchasing Cost]]</f>
        <v>5</v>
      </c>
    </row>
    <row r="1092" spans="1:22" x14ac:dyDescent="0.35">
      <c r="A1092">
        <v>1091</v>
      </c>
      <c r="B1092" t="s">
        <v>3206</v>
      </c>
      <c r="C1092" s="1">
        <v>43196</v>
      </c>
      <c r="D1092" s="1">
        <v>43261</v>
      </c>
      <c r="E1092" t="str">
        <f>TEXT(salessheet[[#This Row],[Order Date]],"MMMM")</f>
        <v>April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t="s">
        <v>3207</v>
      </c>
      <c r="P1092" t="s">
        <v>67</v>
      </c>
      <c r="Q1092" t="str">
        <f>TRIM(salessheet[[#This Row],[Category]])</f>
        <v>Technology</v>
      </c>
      <c r="R1092" t="s">
        <v>68</v>
      </c>
      <c r="S1092" t="s">
        <v>3208</v>
      </c>
      <c r="T1092" s="2">
        <f>salessheet[[#This Row],[Sales]]-5</f>
        <v>66.983999999999995</v>
      </c>
      <c r="U1092" s="2">
        <v>71.983999999999995</v>
      </c>
      <c r="V1092" s="2">
        <f>salessheet[[#This Row],[Sales]]-salessheet[[#This Row],[Purchasing Cost]]</f>
        <v>5</v>
      </c>
    </row>
    <row r="1093" spans="1:22" x14ac:dyDescent="0.35">
      <c r="A1093">
        <v>1092</v>
      </c>
      <c r="B1093" t="s">
        <v>3209</v>
      </c>
      <c r="C1093" s="1">
        <v>42533</v>
      </c>
      <c r="D1093" s="1">
        <v>42717</v>
      </c>
      <c r="E1093" t="str">
        <f>TEXT(salessheet[[#This Row],[Order Date]],"MMMM")</f>
        <v>June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t="s">
        <v>3210</v>
      </c>
      <c r="P1093" t="s">
        <v>42</v>
      </c>
      <c r="Q1093" t="str">
        <f>TRIM(salessheet[[#This Row],[Category]])</f>
        <v>Office Supplies</v>
      </c>
      <c r="R1093" t="s">
        <v>64</v>
      </c>
      <c r="S1093" t="s">
        <v>3211</v>
      </c>
      <c r="T1093" s="2">
        <f>salessheet[[#This Row],[Sales]]-5</f>
        <v>115.15</v>
      </c>
      <c r="U1093" s="2">
        <v>120.15</v>
      </c>
      <c r="V1093" s="2">
        <f>salessheet[[#This Row],[Sales]]-salessheet[[#This Row],[Purchasing Cost]]</f>
        <v>5</v>
      </c>
    </row>
    <row r="1094" spans="1:22" x14ac:dyDescent="0.35">
      <c r="A1094">
        <v>1093</v>
      </c>
      <c r="B1094" t="s">
        <v>3209</v>
      </c>
      <c r="C1094" s="1">
        <v>42533</v>
      </c>
      <c r="D1094" s="1">
        <v>42717</v>
      </c>
      <c r="E1094" t="str">
        <f>TEXT(salessheet[[#This Row],[Order Date]],"MMMM")</f>
        <v>June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t="s">
        <v>3212</v>
      </c>
      <c r="P1094" t="s">
        <v>67</v>
      </c>
      <c r="Q1094" t="str">
        <f>TRIM(salessheet[[#This Row],[Category]])</f>
        <v>Technology</v>
      </c>
      <c r="R1094" t="s">
        <v>68</v>
      </c>
      <c r="S1094" t="s">
        <v>3213</v>
      </c>
      <c r="T1094" s="2">
        <f>salessheet[[#This Row],[Sales]]-5</f>
        <v>214.184</v>
      </c>
      <c r="U1094" s="2">
        <v>219.184</v>
      </c>
      <c r="V1094" s="2">
        <f>salessheet[[#This Row],[Sales]]-salessheet[[#This Row],[Purchasing Cost]]</f>
        <v>5</v>
      </c>
    </row>
    <row r="1095" spans="1:22" x14ac:dyDescent="0.35">
      <c r="A1095">
        <v>1094</v>
      </c>
      <c r="B1095" t="s">
        <v>3214</v>
      </c>
      <c r="C1095" s="1">
        <v>42731</v>
      </c>
      <c r="D1095" s="1">
        <v>42735</v>
      </c>
      <c r="E1095" t="str">
        <f>TEXT(salessheet[[#This Row],[Order Date]],"MMMM")</f>
        <v>December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t="s">
        <v>3218</v>
      </c>
      <c r="P1095" t="s">
        <v>42</v>
      </c>
      <c r="Q1095" t="str">
        <f>TRIM(salessheet[[#This Row],[Category]])</f>
        <v>Office Supplies</v>
      </c>
      <c r="R1095" t="s">
        <v>86</v>
      </c>
      <c r="S1095" t="s">
        <v>3219</v>
      </c>
      <c r="T1095" s="2">
        <f>salessheet[[#This Row],[Sales]]-5</f>
        <v>23.9</v>
      </c>
      <c r="U1095" s="2">
        <v>28.9</v>
      </c>
      <c r="V1095" s="2">
        <f>salessheet[[#This Row],[Sales]]-salessheet[[#This Row],[Purchasing Cost]]</f>
        <v>5</v>
      </c>
    </row>
    <row r="1096" spans="1:22" x14ac:dyDescent="0.35">
      <c r="A1096">
        <v>1095</v>
      </c>
      <c r="B1096" t="s">
        <v>3214</v>
      </c>
      <c r="C1096" s="1">
        <v>42731</v>
      </c>
      <c r="D1096" s="1">
        <v>42735</v>
      </c>
      <c r="E1096" t="str">
        <f>TEXT(salessheet[[#This Row],[Order Date]],"MMMM")</f>
        <v>December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t="s">
        <v>688</v>
      </c>
      <c r="P1096" t="s">
        <v>42</v>
      </c>
      <c r="Q1096" t="str">
        <f>TRIM(salessheet[[#This Row],[Category]])</f>
        <v>Office Supplies</v>
      </c>
      <c r="R1096" t="s">
        <v>74</v>
      </c>
      <c r="S1096" t="s">
        <v>689</v>
      </c>
      <c r="T1096" s="2">
        <f>salessheet[[#This Row],[Sales]]-5</f>
        <v>350.96</v>
      </c>
      <c r="U1096" s="2">
        <v>355.96</v>
      </c>
      <c r="V1096" s="2">
        <f>salessheet[[#This Row],[Sales]]-salessheet[[#This Row],[Purchasing Cost]]</f>
        <v>5</v>
      </c>
    </row>
    <row r="1097" spans="1:22" x14ac:dyDescent="0.35">
      <c r="A1097">
        <v>1096</v>
      </c>
      <c r="B1097" t="s">
        <v>3220</v>
      </c>
      <c r="C1097" s="1">
        <v>43121</v>
      </c>
      <c r="D1097" s="1">
        <v>43126</v>
      </c>
      <c r="E1097" t="str">
        <f>TEXT(salessheet[[#This Row],[Order Date]],"MMMM")</f>
        <v>January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t="s">
        <v>3223</v>
      </c>
      <c r="P1097" t="s">
        <v>42</v>
      </c>
      <c r="Q1097" t="str">
        <f>TRIM(salessheet[[#This Row],[Category]])</f>
        <v>Office Supplies</v>
      </c>
      <c r="R1097" t="s">
        <v>55</v>
      </c>
      <c r="S1097" t="s">
        <v>3224</v>
      </c>
      <c r="T1097" s="2">
        <f>salessheet[[#This Row],[Sales]]-5</f>
        <v>343.20800000000003</v>
      </c>
      <c r="U1097" s="2">
        <v>348.20800000000003</v>
      </c>
      <c r="V1097" s="2">
        <f>salessheet[[#This Row],[Sales]]-salessheet[[#This Row],[Purchasing Cost]]</f>
        <v>5</v>
      </c>
    </row>
    <row r="1098" spans="1:22" x14ac:dyDescent="0.35">
      <c r="A1098">
        <v>1097</v>
      </c>
      <c r="B1098" t="s">
        <v>3220</v>
      </c>
      <c r="C1098" s="1">
        <v>43121</v>
      </c>
      <c r="D1098" s="1">
        <v>43126</v>
      </c>
      <c r="E1098" t="str">
        <f>TEXT(salessheet[[#This Row],[Order Date]],"MMMM")</f>
        <v>January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t="s">
        <v>3225</v>
      </c>
      <c r="P1098" t="s">
        <v>42</v>
      </c>
      <c r="Q1098" t="str">
        <f>TRIM(salessheet[[#This Row],[Category]])</f>
        <v>Office Supplies</v>
      </c>
      <c r="R1098" t="s">
        <v>71</v>
      </c>
      <c r="S1098" t="s">
        <v>3226</v>
      </c>
      <c r="T1098" s="2">
        <f>salessheet[[#This Row],[Sales]]-5</f>
        <v>30.783999999999999</v>
      </c>
      <c r="U1098" s="2">
        <v>35.783999999999999</v>
      </c>
      <c r="V1098" s="2">
        <f>salessheet[[#This Row],[Sales]]-salessheet[[#This Row],[Purchasing Cost]]</f>
        <v>5</v>
      </c>
    </row>
    <row r="1099" spans="1:22" x14ac:dyDescent="0.35">
      <c r="A1099">
        <v>1098</v>
      </c>
      <c r="B1099" t="s">
        <v>3227</v>
      </c>
      <c r="C1099" s="1">
        <v>42180</v>
      </c>
      <c r="D1099" s="1">
        <v>42183</v>
      </c>
      <c r="E1099" t="str">
        <f>TEXT(salessheet[[#This Row],[Order Date]],"MMMM")</f>
        <v>June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t="s">
        <v>3228</v>
      </c>
      <c r="P1099" t="s">
        <v>28</v>
      </c>
      <c r="Q1099" t="str">
        <f>TRIM(salessheet[[#This Row],[Category]])</f>
        <v>Furniture</v>
      </c>
      <c r="R1099" t="s">
        <v>52</v>
      </c>
      <c r="S1099" t="s">
        <v>3229</v>
      </c>
      <c r="T1099" s="2">
        <f>salessheet[[#This Row],[Sales]]-5</f>
        <v>442.84</v>
      </c>
      <c r="U1099" s="2">
        <v>447.84</v>
      </c>
      <c r="V1099" s="2">
        <f>salessheet[[#This Row],[Sales]]-salessheet[[#This Row],[Purchasing Cost]]</f>
        <v>5</v>
      </c>
    </row>
    <row r="1100" spans="1:22" x14ac:dyDescent="0.35">
      <c r="A1100">
        <v>1099</v>
      </c>
      <c r="B1100" t="s">
        <v>3230</v>
      </c>
      <c r="C1100" s="1">
        <v>42900</v>
      </c>
      <c r="D1100" s="1">
        <v>42903</v>
      </c>
      <c r="E1100" t="str">
        <f>TEXT(salessheet[[#This Row],[Order Date]],"MMMM")</f>
        <v>June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t="s">
        <v>3233</v>
      </c>
      <c r="P1100" t="s">
        <v>42</v>
      </c>
      <c r="Q1100" t="str">
        <f>TRIM(salessheet[[#This Row],[Category]])</f>
        <v>Office Supplies</v>
      </c>
      <c r="R1100" t="s">
        <v>64</v>
      </c>
      <c r="S1100" t="s">
        <v>3234</v>
      </c>
      <c r="T1100" s="2">
        <f>salessheet[[#This Row],[Sales]]-5</f>
        <v>2.04</v>
      </c>
      <c r="U1100" s="2">
        <v>7.04</v>
      </c>
      <c r="V1100" s="2">
        <f>salessheet[[#This Row],[Sales]]-salessheet[[#This Row],[Purchasing Cost]]</f>
        <v>5</v>
      </c>
    </row>
    <row r="1101" spans="1:22" x14ac:dyDescent="0.35">
      <c r="A1101">
        <v>1100</v>
      </c>
      <c r="B1101" t="s">
        <v>3230</v>
      </c>
      <c r="C1101" s="1">
        <v>42900</v>
      </c>
      <c r="D1101" s="1">
        <v>42903</v>
      </c>
      <c r="E1101" t="str">
        <f>TEXT(salessheet[[#This Row],[Order Date]],"MMMM")</f>
        <v>June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t="s">
        <v>1556</v>
      </c>
      <c r="P1101" t="s">
        <v>28</v>
      </c>
      <c r="Q1101" t="str">
        <f>TRIM(salessheet[[#This Row],[Category]])</f>
        <v>Furniture</v>
      </c>
      <c r="R1101" t="s">
        <v>61</v>
      </c>
      <c r="S1101" t="s">
        <v>1557</v>
      </c>
      <c r="T1101" s="2">
        <f>salessheet[[#This Row],[Sales]]-5</f>
        <v>3.7300000000000004</v>
      </c>
      <c r="U1101" s="2">
        <v>8.73</v>
      </c>
      <c r="V1101" s="2">
        <f>salessheet[[#This Row],[Sales]]-salessheet[[#This Row],[Purchasing Cost]]</f>
        <v>5</v>
      </c>
    </row>
    <row r="1102" spans="1:22" x14ac:dyDescent="0.35">
      <c r="A1102">
        <v>1101</v>
      </c>
      <c r="B1102" t="s">
        <v>3230</v>
      </c>
      <c r="C1102" s="1">
        <v>42900</v>
      </c>
      <c r="D1102" s="1">
        <v>42903</v>
      </c>
      <c r="E1102" t="str">
        <f>TEXT(salessheet[[#This Row],[Order Date]],"MMMM")</f>
        <v>June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t="s">
        <v>3235</v>
      </c>
      <c r="P1102" t="s">
        <v>67</v>
      </c>
      <c r="Q1102" t="str">
        <f>TRIM(salessheet[[#This Row],[Category]])</f>
        <v>Technology</v>
      </c>
      <c r="R1102" t="s">
        <v>157</v>
      </c>
      <c r="S1102" t="s">
        <v>3236</v>
      </c>
      <c r="T1102" s="2">
        <f>salessheet[[#This Row],[Sales]]-5</f>
        <v>24.29</v>
      </c>
      <c r="U1102" s="2">
        <v>29.29</v>
      </c>
      <c r="V1102" s="2">
        <f>salessheet[[#This Row],[Sales]]-salessheet[[#This Row],[Purchasing Cost]]</f>
        <v>5</v>
      </c>
    </row>
    <row r="1103" spans="1:22" x14ac:dyDescent="0.35">
      <c r="A1103">
        <v>1102</v>
      </c>
      <c r="B1103" t="s">
        <v>3230</v>
      </c>
      <c r="C1103" s="1">
        <v>42900</v>
      </c>
      <c r="D1103" s="1">
        <v>42903</v>
      </c>
      <c r="E1103" t="str">
        <f>TEXT(salessheet[[#This Row],[Order Date]],"MMMM")</f>
        <v>June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t="s">
        <v>3237</v>
      </c>
      <c r="P1103" t="s">
        <v>42</v>
      </c>
      <c r="Q1103" t="str">
        <f>TRIM(salessheet[[#This Row],[Category]])</f>
        <v>Office Supplies</v>
      </c>
      <c r="R1103" t="s">
        <v>64</v>
      </c>
      <c r="S1103" t="s">
        <v>3238</v>
      </c>
      <c r="T1103" s="2">
        <f>salessheet[[#This Row],[Sales]]-5</f>
        <v>3.6400000000000006</v>
      </c>
      <c r="U1103" s="2">
        <v>8.64</v>
      </c>
      <c r="V1103" s="2">
        <f>salessheet[[#This Row],[Sales]]-salessheet[[#This Row],[Purchasing Cost]]</f>
        <v>5</v>
      </c>
    </row>
    <row r="1104" spans="1:22" x14ac:dyDescent="0.35">
      <c r="A1104">
        <v>1103</v>
      </c>
      <c r="B1104" t="s">
        <v>3239</v>
      </c>
      <c r="C1104" s="1">
        <v>43211</v>
      </c>
      <c r="D1104" s="1">
        <v>43217</v>
      </c>
      <c r="E1104" t="str">
        <f>TEXT(salessheet[[#This Row],[Order Date]],"MMMM")</f>
        <v>April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t="s">
        <v>1217</v>
      </c>
      <c r="P1104" t="s">
        <v>42</v>
      </c>
      <c r="Q1104" t="str">
        <f>TRIM(salessheet[[#This Row],[Category]])</f>
        <v>Office Supplies</v>
      </c>
      <c r="R1104" t="s">
        <v>71</v>
      </c>
      <c r="S1104" t="s">
        <v>1218</v>
      </c>
      <c r="T1104" s="2">
        <f>salessheet[[#This Row],[Sales]]-5</f>
        <v>-2.306</v>
      </c>
      <c r="U1104" s="2">
        <v>2.694</v>
      </c>
      <c r="V1104" s="2">
        <f>salessheet[[#This Row],[Sales]]-salessheet[[#This Row],[Purchasing Cost]]</f>
        <v>5</v>
      </c>
    </row>
    <row r="1105" spans="1:22" x14ac:dyDescent="0.35">
      <c r="A1105">
        <v>1104</v>
      </c>
      <c r="B1105" t="s">
        <v>3239</v>
      </c>
      <c r="C1105" s="1">
        <v>43211</v>
      </c>
      <c r="D1105" s="1">
        <v>43217</v>
      </c>
      <c r="E1105" t="str">
        <f>TEXT(salessheet[[#This Row],[Order Date]],"MMMM")</f>
        <v>April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t="s">
        <v>3008</v>
      </c>
      <c r="P1105" t="s">
        <v>42</v>
      </c>
      <c r="Q1105" t="str">
        <f>TRIM(salessheet[[#This Row],[Category]])</f>
        <v>Office Supplies</v>
      </c>
      <c r="R1105" t="s">
        <v>71</v>
      </c>
      <c r="S1105" t="s">
        <v>3009</v>
      </c>
      <c r="T1105" s="2">
        <f>salessheet[[#This Row],[Sales]]-5</f>
        <v>-2.0659999999999998</v>
      </c>
      <c r="U1105" s="2">
        <v>2.9340000000000002</v>
      </c>
      <c r="V1105" s="2">
        <f>salessheet[[#This Row],[Sales]]-salessheet[[#This Row],[Purchasing Cost]]</f>
        <v>5</v>
      </c>
    </row>
    <row r="1106" spans="1:22" x14ac:dyDescent="0.35">
      <c r="A1106">
        <v>1105</v>
      </c>
      <c r="B1106" t="s">
        <v>3240</v>
      </c>
      <c r="C1106" s="1">
        <v>43029</v>
      </c>
      <c r="D1106" s="1">
        <v>43035</v>
      </c>
      <c r="E1106" t="str">
        <f>TEXT(salessheet[[#This Row],[Order Date]],"MMMM")</f>
        <v>October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t="s">
        <v>3243</v>
      </c>
      <c r="P1106" t="s">
        <v>42</v>
      </c>
      <c r="Q1106" t="str">
        <f>TRIM(salessheet[[#This Row],[Category]])</f>
        <v>Office Supplies</v>
      </c>
      <c r="R1106" t="s">
        <v>86</v>
      </c>
      <c r="S1106" t="s">
        <v>3244</v>
      </c>
      <c r="T1106" s="2">
        <f>salessheet[[#This Row],[Sales]]-5</f>
        <v>17.920000000000002</v>
      </c>
      <c r="U1106" s="2">
        <v>22.92</v>
      </c>
      <c r="V1106" s="2">
        <f>salessheet[[#This Row],[Sales]]-salessheet[[#This Row],[Purchasing Cost]]</f>
        <v>5</v>
      </c>
    </row>
    <row r="1107" spans="1:22" x14ac:dyDescent="0.35">
      <c r="A1107">
        <v>1106</v>
      </c>
      <c r="B1107" t="s">
        <v>3245</v>
      </c>
      <c r="C1107" s="1">
        <v>43058</v>
      </c>
      <c r="D1107" s="1">
        <v>43063</v>
      </c>
      <c r="E1107" t="str">
        <f>TEXT(salessheet[[#This Row],[Order Date]],"MMMM")</f>
        <v>November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t="s">
        <v>831</v>
      </c>
      <c r="P1107" t="s">
        <v>42</v>
      </c>
      <c r="Q1107" t="str">
        <f>TRIM(salessheet[[#This Row],[Category]])</f>
        <v>Office Supplies</v>
      </c>
      <c r="R1107" t="s">
        <v>55</v>
      </c>
      <c r="S1107" t="s">
        <v>832</v>
      </c>
      <c r="T1107" s="2">
        <f>salessheet[[#This Row],[Sales]]-5</f>
        <v>95.703999999999994</v>
      </c>
      <c r="U1107" s="2">
        <v>100.70399999999999</v>
      </c>
      <c r="V1107" s="2">
        <f>salessheet[[#This Row],[Sales]]-salessheet[[#This Row],[Purchasing Cost]]</f>
        <v>5</v>
      </c>
    </row>
    <row r="1108" spans="1:22" x14ac:dyDescent="0.35">
      <c r="A1108">
        <v>1107</v>
      </c>
      <c r="B1108" t="s">
        <v>3245</v>
      </c>
      <c r="C1108" s="1">
        <v>43058</v>
      </c>
      <c r="D1108" s="1">
        <v>43063</v>
      </c>
      <c r="E1108" t="str">
        <f>TEXT(salessheet[[#This Row],[Order Date]],"MMMM")</f>
        <v>November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t="s">
        <v>1556</v>
      </c>
      <c r="P1108" t="s">
        <v>28</v>
      </c>
      <c r="Q1108" t="str">
        <f>TRIM(salessheet[[#This Row],[Category]])</f>
        <v>Furniture</v>
      </c>
      <c r="R1108" t="s">
        <v>61</v>
      </c>
      <c r="S1108" t="s">
        <v>1557</v>
      </c>
      <c r="T1108" s="2">
        <f>salessheet[[#This Row],[Sales]]-5</f>
        <v>-2.6720000000000002</v>
      </c>
      <c r="U1108" s="2">
        <v>2.3279999999999998</v>
      </c>
      <c r="V1108" s="2">
        <f>salessheet[[#This Row],[Sales]]-salessheet[[#This Row],[Purchasing Cost]]</f>
        <v>5</v>
      </c>
    </row>
    <row r="1109" spans="1:22" x14ac:dyDescent="0.35">
      <c r="A1109">
        <v>1108</v>
      </c>
      <c r="B1109" t="s">
        <v>3245</v>
      </c>
      <c r="C1109" s="1">
        <v>43058</v>
      </c>
      <c r="D1109" s="1">
        <v>43063</v>
      </c>
      <c r="E1109" t="str">
        <f>TEXT(salessheet[[#This Row],[Order Date]],"MMMM")</f>
        <v>November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t="s">
        <v>3246</v>
      </c>
      <c r="P1109" t="s">
        <v>42</v>
      </c>
      <c r="Q1109" t="str">
        <f>TRIM(salessheet[[#This Row],[Category]])</f>
        <v>Office Supplies</v>
      </c>
      <c r="R1109" t="s">
        <v>71</v>
      </c>
      <c r="S1109" t="s">
        <v>3247</v>
      </c>
      <c r="T1109" s="2">
        <f>salessheet[[#This Row],[Sales]]-5</f>
        <v>5.7799999999999994</v>
      </c>
      <c r="U1109" s="2">
        <v>10.78</v>
      </c>
      <c r="V1109" s="2">
        <f>salessheet[[#This Row],[Sales]]-salessheet[[#This Row],[Purchasing Cost]]</f>
        <v>5</v>
      </c>
    </row>
    <row r="1110" spans="1:22" x14ac:dyDescent="0.35">
      <c r="A1110">
        <v>1109</v>
      </c>
      <c r="B1110" t="s">
        <v>3245</v>
      </c>
      <c r="C1110" s="1">
        <v>43058</v>
      </c>
      <c r="D1110" s="1">
        <v>43063</v>
      </c>
      <c r="E1110" t="str">
        <f>TEXT(salessheet[[#This Row],[Order Date]],"MMMM")</f>
        <v>November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t="s">
        <v>3248</v>
      </c>
      <c r="P1110" t="s">
        <v>42</v>
      </c>
      <c r="Q1110" t="str">
        <f>TRIM(salessheet[[#This Row],[Category]])</f>
        <v>Office Supplies</v>
      </c>
      <c r="R1110" t="s">
        <v>265</v>
      </c>
      <c r="S1110" t="s">
        <v>559</v>
      </c>
      <c r="T1110" s="2">
        <f>salessheet[[#This Row],[Sales]]-5</f>
        <v>53.368000000000002</v>
      </c>
      <c r="U1110" s="2">
        <v>58.368000000000002</v>
      </c>
      <c r="V1110" s="2">
        <f>salessheet[[#This Row],[Sales]]-salessheet[[#This Row],[Purchasing Cost]]</f>
        <v>5</v>
      </c>
    </row>
    <row r="1111" spans="1:22" x14ac:dyDescent="0.35">
      <c r="A1111">
        <v>1110</v>
      </c>
      <c r="B1111" t="s">
        <v>3245</v>
      </c>
      <c r="C1111" s="1">
        <v>43058</v>
      </c>
      <c r="D1111" s="1">
        <v>43063</v>
      </c>
      <c r="E1111" t="str">
        <f>TEXT(salessheet[[#This Row],[Order Date]],"MMMM")</f>
        <v>November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t="s">
        <v>3249</v>
      </c>
      <c r="P1111" t="s">
        <v>42</v>
      </c>
      <c r="Q1111" t="str">
        <f>TRIM(salessheet[[#This Row],[Category]])</f>
        <v>Office Supplies</v>
      </c>
      <c r="R1111" t="s">
        <v>169</v>
      </c>
      <c r="S1111" t="s">
        <v>3250</v>
      </c>
      <c r="T1111" s="2">
        <f>salessheet[[#This Row],[Sales]]-5</f>
        <v>35.968000000000004</v>
      </c>
      <c r="U1111" s="2">
        <v>40.968000000000004</v>
      </c>
      <c r="V1111" s="2">
        <f>salessheet[[#This Row],[Sales]]-salessheet[[#This Row],[Purchasing Cost]]</f>
        <v>5</v>
      </c>
    </row>
    <row r="1112" spans="1:22" x14ac:dyDescent="0.35">
      <c r="A1112">
        <v>1111</v>
      </c>
      <c r="B1112" t="s">
        <v>3245</v>
      </c>
      <c r="C1112" s="1">
        <v>43058</v>
      </c>
      <c r="D1112" s="1">
        <v>43063</v>
      </c>
      <c r="E1112" t="str">
        <f>TEXT(salessheet[[#This Row],[Order Date]],"MMMM")</f>
        <v>November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t="s">
        <v>3251</v>
      </c>
      <c r="P1112" t="s">
        <v>67</v>
      </c>
      <c r="Q1112" t="str">
        <f>TRIM(salessheet[[#This Row],[Category]])</f>
        <v>Technology</v>
      </c>
      <c r="R1112" t="s">
        <v>68</v>
      </c>
      <c r="S1112" t="s">
        <v>3252</v>
      </c>
      <c r="T1112" s="2">
        <f>salessheet[[#This Row],[Sales]]-5</f>
        <v>66.959999999999994</v>
      </c>
      <c r="U1112" s="2">
        <v>71.959999999999994</v>
      </c>
      <c r="V1112" s="2">
        <f>salessheet[[#This Row],[Sales]]-salessheet[[#This Row],[Purchasing Cost]]</f>
        <v>5</v>
      </c>
    </row>
    <row r="1113" spans="1:22" x14ac:dyDescent="0.35">
      <c r="A1113">
        <v>1112</v>
      </c>
      <c r="B1113" t="s">
        <v>3245</v>
      </c>
      <c r="C1113" s="1">
        <v>43058</v>
      </c>
      <c r="D1113" s="1">
        <v>43063</v>
      </c>
      <c r="E1113" t="str">
        <f>TEXT(salessheet[[#This Row],[Order Date]],"MMMM")</f>
        <v>November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t="s">
        <v>3253</v>
      </c>
      <c r="P1113" t="s">
        <v>42</v>
      </c>
      <c r="Q1113" t="str">
        <f>TRIM(salessheet[[#This Row],[Category]])</f>
        <v>Office Supplies</v>
      </c>
      <c r="R1113" t="s">
        <v>86</v>
      </c>
      <c r="S1113" t="s">
        <v>3254</v>
      </c>
      <c r="T1113" s="2">
        <f>salessheet[[#This Row],[Sales]]-5</f>
        <v>5.3680000000000003</v>
      </c>
      <c r="U1113" s="2">
        <v>10.368</v>
      </c>
      <c r="V1113" s="2">
        <f>salessheet[[#This Row],[Sales]]-salessheet[[#This Row],[Purchasing Cost]]</f>
        <v>5</v>
      </c>
    </row>
    <row r="1114" spans="1:22" x14ac:dyDescent="0.35">
      <c r="A1114">
        <v>1113</v>
      </c>
      <c r="B1114" t="s">
        <v>3245</v>
      </c>
      <c r="C1114" s="1">
        <v>43058</v>
      </c>
      <c r="D1114" s="1">
        <v>43063</v>
      </c>
      <c r="E1114" t="str">
        <f>TEXT(salessheet[[#This Row],[Order Date]],"MMMM")</f>
        <v>November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t="s">
        <v>442</v>
      </c>
      <c r="P1114" t="s">
        <v>42</v>
      </c>
      <c r="Q1114" t="str">
        <f>TRIM(salessheet[[#This Row],[Category]])</f>
        <v>Office Supplies</v>
      </c>
      <c r="R1114" t="s">
        <v>71</v>
      </c>
      <c r="S1114" t="s">
        <v>443</v>
      </c>
      <c r="T1114" s="2">
        <f>salessheet[[#This Row],[Sales]]-5</f>
        <v>-3.8079999999999998</v>
      </c>
      <c r="U1114" s="2">
        <v>1.1919999999999999</v>
      </c>
      <c r="V1114" s="2">
        <f>salessheet[[#This Row],[Sales]]-salessheet[[#This Row],[Purchasing Cost]]</f>
        <v>5</v>
      </c>
    </row>
    <row r="1115" spans="1:22" x14ac:dyDescent="0.35">
      <c r="A1115">
        <v>1114</v>
      </c>
      <c r="B1115" t="s">
        <v>3255</v>
      </c>
      <c r="C1115" s="1">
        <v>43452</v>
      </c>
      <c r="D1115" s="1">
        <v>43457</v>
      </c>
      <c r="E1115" t="str">
        <f>TEXT(salessheet[[#This Row],[Order Date]],"MMMM")</f>
        <v>December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t="s">
        <v>2753</v>
      </c>
      <c r="P1115" t="s">
        <v>42</v>
      </c>
      <c r="Q1115" t="str">
        <f>TRIM(salessheet[[#This Row],[Category]])</f>
        <v>Office Supplies</v>
      </c>
      <c r="R1115" t="s">
        <v>71</v>
      </c>
      <c r="S1115" t="s">
        <v>2754</v>
      </c>
      <c r="T1115" s="2">
        <f>salessheet[[#This Row],[Sales]]-5</f>
        <v>41.671999999999997</v>
      </c>
      <c r="U1115" s="2">
        <v>46.671999999999997</v>
      </c>
      <c r="V1115" s="2">
        <f>salessheet[[#This Row],[Sales]]-salessheet[[#This Row],[Purchasing Cost]]</f>
        <v>5</v>
      </c>
    </row>
    <row r="1116" spans="1:22" x14ac:dyDescent="0.35">
      <c r="A1116">
        <v>1115</v>
      </c>
      <c r="B1116" t="s">
        <v>3255</v>
      </c>
      <c r="C1116" s="1">
        <v>43452</v>
      </c>
      <c r="D1116" s="1">
        <v>43457</v>
      </c>
      <c r="E1116" t="str">
        <f>TEXT(salessheet[[#This Row],[Order Date]],"MMMM")</f>
        <v>December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t="s">
        <v>3257</v>
      </c>
      <c r="P1116" t="s">
        <v>28</v>
      </c>
      <c r="Q1116" t="str">
        <f>TRIM(salessheet[[#This Row],[Category]])</f>
        <v>Furniture</v>
      </c>
      <c r="R1116" t="s">
        <v>29</v>
      </c>
      <c r="S1116" t="s">
        <v>3258</v>
      </c>
      <c r="T1116" s="2">
        <f>salessheet[[#This Row],[Sales]]-5</f>
        <v>114.833</v>
      </c>
      <c r="U1116" s="2">
        <v>119.833</v>
      </c>
      <c r="V1116" s="2">
        <f>salessheet[[#This Row],[Sales]]-salessheet[[#This Row],[Purchasing Cost]]</f>
        <v>5</v>
      </c>
    </row>
    <row r="1117" spans="1:22" x14ac:dyDescent="0.35">
      <c r="A1117">
        <v>1116</v>
      </c>
      <c r="B1117" t="s">
        <v>3255</v>
      </c>
      <c r="C1117" s="1">
        <v>43452</v>
      </c>
      <c r="D1117" s="1">
        <v>43457</v>
      </c>
      <c r="E1117" t="str">
        <f>TEXT(salessheet[[#This Row],[Order Date]],"MMMM")</f>
        <v>December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t="s">
        <v>2354</v>
      </c>
      <c r="P1117" t="s">
        <v>67</v>
      </c>
      <c r="Q1117" t="str">
        <f>TRIM(salessheet[[#This Row],[Category]])</f>
        <v>Technology</v>
      </c>
      <c r="R1117" t="s">
        <v>157</v>
      </c>
      <c r="S1117" t="s">
        <v>2355</v>
      </c>
      <c r="T1117" s="2">
        <f>salessheet[[#This Row],[Sales]]-5</f>
        <v>114.98</v>
      </c>
      <c r="U1117" s="2">
        <v>119.98</v>
      </c>
      <c r="V1117" s="2">
        <f>salessheet[[#This Row],[Sales]]-salessheet[[#This Row],[Purchasing Cost]]</f>
        <v>5</v>
      </c>
    </row>
    <row r="1118" spans="1:22" x14ac:dyDescent="0.35">
      <c r="A1118">
        <v>1117</v>
      </c>
      <c r="B1118" t="s">
        <v>3259</v>
      </c>
      <c r="C1118" s="1">
        <v>42938</v>
      </c>
      <c r="D1118" s="1">
        <v>42940</v>
      </c>
      <c r="E1118" t="str">
        <f>TEXT(salessheet[[#This Row],[Order Date]],"MMMM")</f>
        <v>July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t="s">
        <v>1441</v>
      </c>
      <c r="P1118" t="s">
        <v>42</v>
      </c>
      <c r="Q1118" t="str">
        <f>TRIM(salessheet[[#This Row],[Category]])</f>
        <v>Office Supplies</v>
      </c>
      <c r="R1118" t="s">
        <v>43</v>
      </c>
      <c r="S1118" t="s">
        <v>1442</v>
      </c>
      <c r="T1118" s="2">
        <f>salessheet[[#This Row],[Sales]]-5</f>
        <v>1.2999999999999998</v>
      </c>
      <c r="U1118" s="2">
        <v>6.3</v>
      </c>
      <c r="V1118" s="2">
        <f>salessheet[[#This Row],[Sales]]-salessheet[[#This Row],[Purchasing Cost]]</f>
        <v>5</v>
      </c>
    </row>
    <row r="1119" spans="1:22" x14ac:dyDescent="0.35">
      <c r="A1119">
        <v>1118</v>
      </c>
      <c r="B1119" t="s">
        <v>3262</v>
      </c>
      <c r="C1119" s="1">
        <v>42469</v>
      </c>
      <c r="D1119" s="1">
        <v>42621</v>
      </c>
      <c r="E1119" t="str">
        <f>TEXT(salessheet[[#This Row],[Order Date]],"MMMM")</f>
        <v>April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t="s">
        <v>1250</v>
      </c>
      <c r="P1119" t="s">
        <v>42</v>
      </c>
      <c r="Q1119" t="str">
        <f>TRIM(salessheet[[#This Row],[Category]])</f>
        <v>Office Supplies</v>
      </c>
      <c r="R1119" t="s">
        <v>86</v>
      </c>
      <c r="S1119" t="s">
        <v>1443</v>
      </c>
      <c r="T1119" s="2">
        <f>salessheet[[#This Row],[Sales]]-5</f>
        <v>274.89999999999998</v>
      </c>
      <c r="U1119" s="2">
        <v>279.89999999999998</v>
      </c>
      <c r="V1119" s="2">
        <f>salessheet[[#This Row],[Sales]]-salessheet[[#This Row],[Purchasing Cost]]</f>
        <v>5</v>
      </c>
    </row>
    <row r="1120" spans="1:22" x14ac:dyDescent="0.35">
      <c r="A1120">
        <v>1119</v>
      </c>
      <c r="B1120" t="s">
        <v>3262</v>
      </c>
      <c r="C1120" s="1">
        <v>42469</v>
      </c>
      <c r="D1120" s="1">
        <v>42621</v>
      </c>
      <c r="E1120" t="str">
        <f>TEXT(salessheet[[#This Row],[Order Date]],"MMMM")</f>
        <v>April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t="s">
        <v>2707</v>
      </c>
      <c r="P1120" t="s">
        <v>67</v>
      </c>
      <c r="Q1120" t="str">
        <f>TRIM(salessheet[[#This Row],[Category]])</f>
        <v>Technology</v>
      </c>
      <c r="R1120" t="s">
        <v>157</v>
      </c>
      <c r="S1120" t="s">
        <v>2708</v>
      </c>
      <c r="T1120" s="2">
        <f>salessheet[[#This Row],[Sales]]-5</f>
        <v>614.95000000000005</v>
      </c>
      <c r="U1120" s="2">
        <v>619.95000000000005</v>
      </c>
      <c r="V1120" s="2">
        <f>salessheet[[#This Row],[Sales]]-salessheet[[#This Row],[Purchasing Cost]]</f>
        <v>5</v>
      </c>
    </row>
    <row r="1121" spans="1:22" x14ac:dyDescent="0.35">
      <c r="A1121">
        <v>1120</v>
      </c>
      <c r="B1121" t="s">
        <v>3262</v>
      </c>
      <c r="C1121" s="1">
        <v>42469</v>
      </c>
      <c r="D1121" s="1">
        <v>42621</v>
      </c>
      <c r="E1121" t="str">
        <f>TEXT(salessheet[[#This Row],[Order Date]],"MMMM")</f>
        <v>April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t="s">
        <v>3266</v>
      </c>
      <c r="P1121" t="s">
        <v>42</v>
      </c>
      <c r="Q1121" t="str">
        <f>TRIM(salessheet[[#This Row],[Category]])</f>
        <v>Office Supplies</v>
      </c>
      <c r="R1121" t="s">
        <v>86</v>
      </c>
      <c r="S1121" t="s">
        <v>3267</v>
      </c>
      <c r="T1121" s="2">
        <f>salessheet[[#This Row],[Sales]]-5</f>
        <v>-0.63999999999999968</v>
      </c>
      <c r="U1121" s="2">
        <v>4.3600000000000003</v>
      </c>
      <c r="V1121" s="2">
        <f>salessheet[[#This Row],[Sales]]-salessheet[[#This Row],[Purchasing Cost]]</f>
        <v>5</v>
      </c>
    </row>
    <row r="1122" spans="1:22" x14ac:dyDescent="0.35">
      <c r="A1122">
        <v>1121</v>
      </c>
      <c r="B1122" t="s">
        <v>3262</v>
      </c>
      <c r="C1122" s="1">
        <v>42469</v>
      </c>
      <c r="D1122" s="1">
        <v>42621</v>
      </c>
      <c r="E1122" t="str">
        <f>TEXT(salessheet[[#This Row],[Order Date]],"MMMM")</f>
        <v>April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t="s">
        <v>2578</v>
      </c>
      <c r="P1122" t="s">
        <v>42</v>
      </c>
      <c r="Q1122" t="str">
        <f>TRIM(salessheet[[#This Row],[Category]])</f>
        <v>Office Supplies</v>
      </c>
      <c r="R1122" t="s">
        <v>169</v>
      </c>
      <c r="S1122" t="s">
        <v>2579</v>
      </c>
      <c r="T1122" s="2">
        <f>salessheet[[#This Row],[Sales]]-5</f>
        <v>10.28</v>
      </c>
      <c r="U1122" s="2">
        <v>15.28</v>
      </c>
      <c r="V1122" s="2">
        <f>salessheet[[#This Row],[Sales]]-salessheet[[#This Row],[Purchasing Cost]]</f>
        <v>5</v>
      </c>
    </row>
    <row r="1123" spans="1:22" x14ac:dyDescent="0.35">
      <c r="A1123">
        <v>1122</v>
      </c>
      <c r="B1123" t="s">
        <v>3268</v>
      </c>
      <c r="C1123" s="1">
        <v>42024</v>
      </c>
      <c r="D1123" s="1">
        <v>42030</v>
      </c>
      <c r="E1123" t="str">
        <f>TEXT(salessheet[[#This Row],[Order Date]],"MMMM")</f>
        <v>January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t="s">
        <v>3270</v>
      </c>
      <c r="P1123" t="s">
        <v>67</v>
      </c>
      <c r="Q1123" t="str">
        <f>TRIM(salessheet[[#This Row],[Category]])</f>
        <v>Technology</v>
      </c>
      <c r="R1123" t="s">
        <v>68</v>
      </c>
      <c r="S1123" t="s">
        <v>3271</v>
      </c>
      <c r="T1123" s="2">
        <f>salessheet[[#This Row],[Sales]]-5</f>
        <v>694.93</v>
      </c>
      <c r="U1123" s="2">
        <v>699.93</v>
      </c>
      <c r="V1123" s="2">
        <f>salessheet[[#This Row],[Sales]]-salessheet[[#This Row],[Purchasing Cost]]</f>
        <v>5</v>
      </c>
    </row>
    <row r="1124" spans="1:22" x14ac:dyDescent="0.35">
      <c r="A1124">
        <v>1123</v>
      </c>
      <c r="B1124" t="s">
        <v>3268</v>
      </c>
      <c r="C1124" s="1">
        <v>42024</v>
      </c>
      <c r="D1124" s="1">
        <v>42030</v>
      </c>
      <c r="E1124" t="str">
        <f>TEXT(salessheet[[#This Row],[Order Date]],"MMMM")</f>
        <v>January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t="s">
        <v>3272</v>
      </c>
      <c r="P1124" t="s">
        <v>42</v>
      </c>
      <c r="Q1124" t="str">
        <f>TRIM(salessheet[[#This Row],[Category]])</f>
        <v>Office Supplies</v>
      </c>
      <c r="R1124" t="s">
        <v>64</v>
      </c>
      <c r="S1124" t="s">
        <v>3273</v>
      </c>
      <c r="T1124" s="2">
        <f>salessheet[[#This Row],[Sales]]-5</f>
        <v>17.96</v>
      </c>
      <c r="U1124" s="2">
        <v>22.96</v>
      </c>
      <c r="V1124" s="2">
        <f>salessheet[[#This Row],[Sales]]-salessheet[[#This Row],[Purchasing Cost]]</f>
        <v>5</v>
      </c>
    </row>
    <row r="1125" spans="1:22" x14ac:dyDescent="0.35">
      <c r="A1125">
        <v>1124</v>
      </c>
      <c r="B1125" t="s">
        <v>3268</v>
      </c>
      <c r="C1125" s="1">
        <v>42024</v>
      </c>
      <c r="D1125" s="1">
        <v>42030</v>
      </c>
      <c r="E1125" t="str">
        <f>TEXT(salessheet[[#This Row],[Order Date]],"MMMM")</f>
        <v>January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t="s">
        <v>348</v>
      </c>
      <c r="P1125" t="s">
        <v>28</v>
      </c>
      <c r="Q1125" t="str">
        <f>TRIM(salessheet[[#This Row],[Category]])</f>
        <v>Furniture</v>
      </c>
      <c r="R1125" t="s">
        <v>61</v>
      </c>
      <c r="S1125" t="s">
        <v>349</v>
      </c>
      <c r="T1125" s="2">
        <f>salessheet[[#This Row],[Sales]]-5</f>
        <v>33.6</v>
      </c>
      <c r="U1125" s="2">
        <v>38.6</v>
      </c>
      <c r="V1125" s="2">
        <f>salessheet[[#This Row],[Sales]]-salessheet[[#This Row],[Purchasing Cost]]</f>
        <v>5</v>
      </c>
    </row>
    <row r="1126" spans="1:22" x14ac:dyDescent="0.35">
      <c r="A1126">
        <v>1125</v>
      </c>
      <c r="B1126" t="s">
        <v>3268</v>
      </c>
      <c r="C1126" s="1">
        <v>42024</v>
      </c>
      <c r="D1126" s="1">
        <v>42030</v>
      </c>
      <c r="E1126" t="str">
        <f>TEXT(salessheet[[#This Row],[Order Date]],"MMMM")</f>
        <v>January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t="s">
        <v>1757</v>
      </c>
      <c r="P1126" t="s">
        <v>42</v>
      </c>
      <c r="Q1126" t="str">
        <f>TRIM(salessheet[[#This Row],[Category]])</f>
        <v>Office Supplies</v>
      </c>
      <c r="R1126" t="s">
        <v>64</v>
      </c>
      <c r="S1126" t="s">
        <v>1758</v>
      </c>
      <c r="T1126" s="2">
        <f>salessheet[[#This Row],[Sales]]-5</f>
        <v>1.63</v>
      </c>
      <c r="U1126" s="2">
        <v>6.63</v>
      </c>
      <c r="V1126" s="2">
        <f>salessheet[[#This Row],[Sales]]-salessheet[[#This Row],[Purchasing Cost]]</f>
        <v>5</v>
      </c>
    </row>
    <row r="1127" spans="1:22" x14ac:dyDescent="0.35">
      <c r="A1127">
        <v>1126</v>
      </c>
      <c r="B1127" t="s">
        <v>3268</v>
      </c>
      <c r="C1127" s="1">
        <v>42024</v>
      </c>
      <c r="D1127" s="1">
        <v>42030</v>
      </c>
      <c r="E1127" t="str">
        <f>TEXT(salessheet[[#This Row],[Order Date]],"MMMM")</f>
        <v>January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t="s">
        <v>3274</v>
      </c>
      <c r="P1127" t="s">
        <v>42</v>
      </c>
      <c r="Q1127" t="str">
        <f>TRIM(salessheet[[#This Row],[Category]])</f>
        <v>Office Supplies</v>
      </c>
      <c r="R1127" t="s">
        <v>169</v>
      </c>
      <c r="S1127" t="s">
        <v>667</v>
      </c>
      <c r="T1127" s="2">
        <f>salessheet[[#This Row],[Sales]]-5</f>
        <v>18.34</v>
      </c>
      <c r="U1127" s="2">
        <v>23.34</v>
      </c>
      <c r="V1127" s="2">
        <f>salessheet[[#This Row],[Sales]]-salessheet[[#This Row],[Purchasing Cost]]</f>
        <v>5</v>
      </c>
    </row>
    <row r="1128" spans="1:22" x14ac:dyDescent="0.35">
      <c r="A1128">
        <v>1127</v>
      </c>
      <c r="B1128" t="s">
        <v>3268</v>
      </c>
      <c r="C1128" s="1">
        <v>42024</v>
      </c>
      <c r="D1128" s="1">
        <v>42030</v>
      </c>
      <c r="E1128" t="str">
        <f>TEXT(salessheet[[#This Row],[Order Date]],"MMMM")</f>
        <v>January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t="s">
        <v>1589</v>
      </c>
      <c r="P1128" t="s">
        <v>28</v>
      </c>
      <c r="Q1128" t="str">
        <f>TRIM(salessheet[[#This Row],[Category]])</f>
        <v>Furniture</v>
      </c>
      <c r="R1128" t="s">
        <v>32</v>
      </c>
      <c r="S1128" t="s">
        <v>1590</v>
      </c>
      <c r="T1128" s="2">
        <f>salessheet[[#This Row],[Sales]]-5</f>
        <v>1062.94</v>
      </c>
      <c r="U1128" s="2">
        <v>1067.94</v>
      </c>
      <c r="V1128" s="2">
        <f>salessheet[[#This Row],[Sales]]-salessheet[[#This Row],[Purchasing Cost]]</f>
        <v>5</v>
      </c>
    </row>
    <row r="1129" spans="1:22" x14ac:dyDescent="0.35">
      <c r="A1129">
        <v>1128</v>
      </c>
      <c r="B1129" t="s">
        <v>3275</v>
      </c>
      <c r="C1129" s="1">
        <v>42403</v>
      </c>
      <c r="D1129" s="1">
        <v>42436</v>
      </c>
      <c r="E1129" t="str">
        <f>TEXT(salessheet[[#This Row],[Order Date]],"MMMM")</f>
        <v>February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t="s">
        <v>1568</v>
      </c>
      <c r="P1129" t="s">
        <v>42</v>
      </c>
      <c r="Q1129" t="str">
        <f>TRIM(salessheet[[#This Row],[Category]])</f>
        <v>Office Supplies</v>
      </c>
      <c r="R1129" t="s">
        <v>64</v>
      </c>
      <c r="S1129" t="s">
        <v>1569</v>
      </c>
      <c r="T1129" s="2">
        <f>salessheet[[#This Row],[Sales]]-5</f>
        <v>5.16</v>
      </c>
      <c r="U1129" s="2">
        <v>10.16</v>
      </c>
      <c r="V1129" s="2">
        <f>salessheet[[#This Row],[Sales]]-salessheet[[#This Row],[Purchasing Cost]]</f>
        <v>5</v>
      </c>
    </row>
    <row r="1130" spans="1:22" x14ac:dyDescent="0.35">
      <c r="A1130">
        <v>1129</v>
      </c>
      <c r="B1130" t="s">
        <v>3275</v>
      </c>
      <c r="C1130" s="1">
        <v>42403</v>
      </c>
      <c r="D1130" s="1">
        <v>42436</v>
      </c>
      <c r="E1130" t="str">
        <f>TEXT(salessheet[[#This Row],[Order Date]],"MMMM")</f>
        <v>February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t="s">
        <v>2424</v>
      </c>
      <c r="P1130" t="s">
        <v>42</v>
      </c>
      <c r="Q1130" t="str">
        <f>TRIM(salessheet[[#This Row],[Category]])</f>
        <v>Office Supplies</v>
      </c>
      <c r="R1130" t="s">
        <v>169</v>
      </c>
      <c r="S1130" t="s">
        <v>2425</v>
      </c>
      <c r="T1130" s="2">
        <f>salessheet[[#This Row],[Sales]]-5</f>
        <v>96.88</v>
      </c>
      <c r="U1130" s="2">
        <v>101.88</v>
      </c>
      <c r="V1130" s="2">
        <f>salessheet[[#This Row],[Sales]]-salessheet[[#This Row],[Purchasing Cost]]</f>
        <v>5</v>
      </c>
    </row>
    <row r="1131" spans="1:22" x14ac:dyDescent="0.35">
      <c r="A1131">
        <v>1130</v>
      </c>
      <c r="B1131" t="s">
        <v>3276</v>
      </c>
      <c r="C1131" s="1">
        <v>43073</v>
      </c>
      <c r="D1131" s="1">
        <v>42841</v>
      </c>
      <c r="E1131" t="str">
        <f>TEXT(salessheet[[#This Row],[Order Date]],"MMMM")</f>
        <v>December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t="s">
        <v>3277</v>
      </c>
      <c r="P1131" t="s">
        <v>28</v>
      </c>
      <c r="Q1131" t="str">
        <f>TRIM(salessheet[[#This Row],[Category]])</f>
        <v>Furniture</v>
      </c>
      <c r="R1131" t="s">
        <v>52</v>
      </c>
      <c r="S1131" t="s">
        <v>3278</v>
      </c>
      <c r="T1131" s="2">
        <f>salessheet[[#This Row],[Sales]]-5</f>
        <v>338.92</v>
      </c>
      <c r="U1131" s="2">
        <v>343.92</v>
      </c>
      <c r="V1131" s="2">
        <f>salessheet[[#This Row],[Sales]]-salessheet[[#This Row],[Purchasing Cost]]</f>
        <v>5</v>
      </c>
    </row>
    <row r="1132" spans="1:22" x14ac:dyDescent="0.35">
      <c r="A1132">
        <v>1131</v>
      </c>
      <c r="B1132" t="s">
        <v>3276</v>
      </c>
      <c r="C1132" s="1">
        <v>43073</v>
      </c>
      <c r="D1132" s="1">
        <v>42841</v>
      </c>
      <c r="E1132" t="str">
        <f>TEXT(salessheet[[#This Row],[Order Date]],"MMMM")</f>
        <v>December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t="s">
        <v>3279</v>
      </c>
      <c r="P1132" t="s">
        <v>42</v>
      </c>
      <c r="Q1132" t="str">
        <f>TRIM(salessheet[[#This Row],[Category]])</f>
        <v>Office Supplies</v>
      </c>
      <c r="R1132" t="s">
        <v>86</v>
      </c>
      <c r="S1132" t="s">
        <v>3280</v>
      </c>
      <c r="T1132" s="2">
        <f>salessheet[[#This Row],[Sales]]-5</f>
        <v>35.99</v>
      </c>
      <c r="U1132" s="2">
        <v>40.99</v>
      </c>
      <c r="V1132" s="2">
        <f>salessheet[[#This Row],[Sales]]-salessheet[[#This Row],[Purchasing Cost]]</f>
        <v>5</v>
      </c>
    </row>
    <row r="1133" spans="1:22" x14ac:dyDescent="0.35">
      <c r="A1133">
        <v>1132</v>
      </c>
      <c r="B1133" t="s">
        <v>3276</v>
      </c>
      <c r="C1133" s="1">
        <v>43073</v>
      </c>
      <c r="D1133" s="1">
        <v>42841</v>
      </c>
      <c r="E1133" t="str">
        <f>TEXT(salessheet[[#This Row],[Order Date]],"MMMM")</f>
        <v>December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t="s">
        <v>522</v>
      </c>
      <c r="P1133" t="s">
        <v>42</v>
      </c>
      <c r="Q1133" t="str">
        <f>TRIM(salessheet[[#This Row],[Category]])</f>
        <v>Office Supplies</v>
      </c>
      <c r="R1133" t="s">
        <v>169</v>
      </c>
      <c r="S1133" t="s">
        <v>523</v>
      </c>
      <c r="T1133" s="2">
        <f>salessheet[[#This Row],[Sales]]-5</f>
        <v>58.9</v>
      </c>
      <c r="U1133" s="2">
        <v>63.9</v>
      </c>
      <c r="V1133" s="2">
        <f>salessheet[[#This Row],[Sales]]-salessheet[[#This Row],[Purchasing Cost]]</f>
        <v>5</v>
      </c>
    </row>
    <row r="1134" spans="1:22" x14ac:dyDescent="0.35">
      <c r="A1134">
        <v>1133</v>
      </c>
      <c r="B1134" t="s">
        <v>3281</v>
      </c>
      <c r="C1134" s="1">
        <v>42898</v>
      </c>
      <c r="D1134" s="1">
        <v>43076</v>
      </c>
      <c r="E1134" t="str">
        <f>TEXT(salessheet[[#This Row],[Order Date]],"MMMM")</f>
        <v>June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t="s">
        <v>1056</v>
      </c>
      <c r="P1134" t="s">
        <v>42</v>
      </c>
      <c r="Q1134" t="str">
        <f>TRIM(salessheet[[#This Row],[Category]])</f>
        <v>Office Supplies</v>
      </c>
      <c r="R1134" t="s">
        <v>86</v>
      </c>
      <c r="S1134" t="s">
        <v>1057</v>
      </c>
      <c r="T1134" s="2">
        <f>salessheet[[#This Row],[Sales]]-5</f>
        <v>14.440000000000001</v>
      </c>
      <c r="U1134" s="2">
        <v>19.440000000000001</v>
      </c>
      <c r="V1134" s="2">
        <f>salessheet[[#This Row],[Sales]]-salessheet[[#This Row],[Purchasing Cost]]</f>
        <v>5</v>
      </c>
    </row>
    <row r="1135" spans="1:22" x14ac:dyDescent="0.35">
      <c r="A1135">
        <v>1134</v>
      </c>
      <c r="B1135" t="s">
        <v>3283</v>
      </c>
      <c r="C1135" s="1">
        <v>42861</v>
      </c>
      <c r="D1135" s="1">
        <v>42895</v>
      </c>
      <c r="E1135" t="str">
        <f>TEXT(salessheet[[#This Row],[Order Date]],"MMMM")</f>
        <v>May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t="s">
        <v>213</v>
      </c>
      <c r="P1135" t="s">
        <v>42</v>
      </c>
      <c r="Q1135" t="str">
        <f>TRIM(salessheet[[#This Row],[Category]])</f>
        <v>Office Supplies</v>
      </c>
      <c r="R1135" t="s">
        <v>55</v>
      </c>
      <c r="S1135" t="s">
        <v>214</v>
      </c>
      <c r="T1135" s="2">
        <f>salessheet[[#This Row],[Sales]]-5</f>
        <v>119.608</v>
      </c>
      <c r="U1135" s="2">
        <v>124.608</v>
      </c>
      <c r="V1135" s="2">
        <f>salessheet[[#This Row],[Sales]]-salessheet[[#This Row],[Purchasing Cost]]</f>
        <v>5</v>
      </c>
    </row>
    <row r="1136" spans="1:22" x14ac:dyDescent="0.35">
      <c r="A1136">
        <v>1135</v>
      </c>
      <c r="B1136" t="s">
        <v>3283</v>
      </c>
      <c r="C1136" s="1">
        <v>42861</v>
      </c>
      <c r="D1136" s="1">
        <v>42895</v>
      </c>
      <c r="E1136" t="str">
        <f>TEXT(salessheet[[#This Row],[Order Date]],"MMMM")</f>
        <v>May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t="s">
        <v>3284</v>
      </c>
      <c r="P1136" t="s">
        <v>42</v>
      </c>
      <c r="Q1136" t="str">
        <f>TRIM(salessheet[[#This Row],[Category]])</f>
        <v>Office Supplies</v>
      </c>
      <c r="R1136" t="s">
        <v>43</v>
      </c>
      <c r="S1136" t="s">
        <v>3285</v>
      </c>
      <c r="T1136" s="2">
        <f>salessheet[[#This Row],[Sales]]-5</f>
        <v>2.5599999999999996</v>
      </c>
      <c r="U1136" s="2">
        <v>7.56</v>
      </c>
      <c r="V1136" s="2">
        <f>salessheet[[#This Row],[Sales]]-salessheet[[#This Row],[Purchasing Cost]]</f>
        <v>5</v>
      </c>
    </row>
    <row r="1137" spans="1:22" x14ac:dyDescent="0.35">
      <c r="A1137">
        <v>1136</v>
      </c>
      <c r="B1137" t="s">
        <v>3286</v>
      </c>
      <c r="C1137" s="1">
        <v>43051</v>
      </c>
      <c r="D1137" s="1">
        <v>43080</v>
      </c>
      <c r="E1137" t="str">
        <f>TEXT(salessheet[[#This Row],[Order Date]],"MMMM")</f>
        <v>November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t="s">
        <v>3288</v>
      </c>
      <c r="P1137" t="s">
        <v>42</v>
      </c>
      <c r="Q1137" t="str">
        <f>TRIM(salessheet[[#This Row],[Category]])</f>
        <v>Office Supplies</v>
      </c>
      <c r="R1137" t="s">
        <v>55</v>
      </c>
      <c r="S1137" t="s">
        <v>3289</v>
      </c>
      <c r="T1137" s="2">
        <f>salessheet[[#This Row],[Sales]]-5</f>
        <v>80.224000000000004</v>
      </c>
      <c r="U1137" s="2">
        <v>85.224000000000004</v>
      </c>
      <c r="V1137" s="2">
        <f>salessheet[[#This Row],[Sales]]-salessheet[[#This Row],[Purchasing Cost]]</f>
        <v>5</v>
      </c>
    </row>
    <row r="1138" spans="1:22" x14ac:dyDescent="0.35">
      <c r="A1138">
        <v>1137</v>
      </c>
      <c r="B1138" t="s">
        <v>3290</v>
      </c>
      <c r="C1138" s="1">
        <v>43080</v>
      </c>
      <c r="D1138" s="1">
        <v>43054</v>
      </c>
      <c r="E1138" t="str">
        <f>TEXT(salessheet[[#This Row],[Order Date]],"MMMM")</f>
        <v>December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t="s">
        <v>3294</v>
      </c>
      <c r="P1138" t="s">
        <v>42</v>
      </c>
      <c r="Q1138" t="str">
        <f>TRIM(salessheet[[#This Row],[Category]])</f>
        <v>Office Supplies</v>
      </c>
      <c r="R1138" t="s">
        <v>169</v>
      </c>
      <c r="S1138" t="s">
        <v>3295</v>
      </c>
      <c r="T1138" s="2">
        <f>salessheet[[#This Row],[Sales]]-5</f>
        <v>282.52</v>
      </c>
      <c r="U1138" s="2">
        <v>287.52</v>
      </c>
      <c r="V1138" s="2">
        <f>salessheet[[#This Row],[Sales]]-salessheet[[#This Row],[Purchasing Cost]]</f>
        <v>5</v>
      </c>
    </row>
    <row r="1139" spans="1:22" x14ac:dyDescent="0.35">
      <c r="A1139">
        <v>1138</v>
      </c>
      <c r="B1139" t="s">
        <v>3290</v>
      </c>
      <c r="C1139" s="1">
        <v>43080</v>
      </c>
      <c r="D1139" s="1">
        <v>43054</v>
      </c>
      <c r="E1139" t="str">
        <f>TEXT(salessheet[[#This Row],[Order Date]],"MMMM")</f>
        <v>December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t="s">
        <v>2138</v>
      </c>
      <c r="P1139" t="s">
        <v>42</v>
      </c>
      <c r="Q1139" t="str">
        <f>TRIM(salessheet[[#This Row],[Category]])</f>
        <v>Office Supplies</v>
      </c>
      <c r="R1139" t="s">
        <v>74</v>
      </c>
      <c r="S1139" t="s">
        <v>2139</v>
      </c>
      <c r="T1139" s="2">
        <f>salessheet[[#This Row],[Sales]]-5</f>
        <v>32.68</v>
      </c>
      <c r="U1139" s="2">
        <v>37.68</v>
      </c>
      <c r="V1139" s="2">
        <f>salessheet[[#This Row],[Sales]]-salessheet[[#This Row],[Purchasing Cost]]</f>
        <v>5</v>
      </c>
    </row>
    <row r="1140" spans="1:22" x14ac:dyDescent="0.35">
      <c r="A1140">
        <v>1139</v>
      </c>
      <c r="B1140" t="s">
        <v>3290</v>
      </c>
      <c r="C1140" s="1">
        <v>43080</v>
      </c>
      <c r="D1140" s="1">
        <v>43054</v>
      </c>
      <c r="E1140" t="str">
        <f>TEXT(salessheet[[#This Row],[Order Date]],"MMMM")</f>
        <v>December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t="s">
        <v>3296</v>
      </c>
      <c r="P1140" t="s">
        <v>42</v>
      </c>
      <c r="Q1140" t="str">
        <f>TRIM(salessheet[[#This Row],[Category]])</f>
        <v>Office Supplies</v>
      </c>
      <c r="R1140" t="s">
        <v>86</v>
      </c>
      <c r="S1140" t="s">
        <v>3297</v>
      </c>
      <c r="T1140" s="2">
        <f>salessheet[[#This Row],[Sales]]-5</f>
        <v>14.98</v>
      </c>
      <c r="U1140" s="2">
        <v>19.98</v>
      </c>
      <c r="V1140" s="2">
        <f>salessheet[[#This Row],[Sales]]-salessheet[[#This Row],[Purchasing Cost]]</f>
        <v>5</v>
      </c>
    </row>
    <row r="1141" spans="1:22" x14ac:dyDescent="0.35">
      <c r="A1141">
        <v>1140</v>
      </c>
      <c r="B1141" t="s">
        <v>3290</v>
      </c>
      <c r="C1141" s="1">
        <v>43080</v>
      </c>
      <c r="D1141" s="1">
        <v>43054</v>
      </c>
      <c r="E1141" t="str">
        <f>TEXT(salessheet[[#This Row],[Order Date]],"MMMM")</f>
        <v>December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t="s">
        <v>1943</v>
      </c>
      <c r="P1141" t="s">
        <v>42</v>
      </c>
      <c r="Q1141" t="str">
        <f>TRIM(salessheet[[#This Row],[Category]])</f>
        <v>Office Supplies</v>
      </c>
      <c r="R1141" t="s">
        <v>64</v>
      </c>
      <c r="S1141" t="s">
        <v>1944</v>
      </c>
      <c r="T1141" s="2">
        <f>salessheet[[#This Row],[Sales]]-5</f>
        <v>15.579999999999998</v>
      </c>
      <c r="U1141" s="2">
        <v>20.58</v>
      </c>
      <c r="V1141" s="2">
        <f>salessheet[[#This Row],[Sales]]-salessheet[[#This Row],[Purchasing Cost]]</f>
        <v>5</v>
      </c>
    </row>
    <row r="1142" spans="1:22" x14ac:dyDescent="0.35">
      <c r="A1142">
        <v>1141</v>
      </c>
      <c r="B1142" t="s">
        <v>3290</v>
      </c>
      <c r="C1142" s="1">
        <v>43080</v>
      </c>
      <c r="D1142" s="1">
        <v>43054</v>
      </c>
      <c r="E1142" t="str">
        <f>TEXT(salessheet[[#This Row],[Order Date]],"MMMM")</f>
        <v>December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t="s">
        <v>3298</v>
      </c>
      <c r="P1142" t="s">
        <v>42</v>
      </c>
      <c r="Q1142" t="str">
        <f>TRIM(salessheet[[#This Row],[Category]])</f>
        <v>Office Supplies</v>
      </c>
      <c r="R1142" t="s">
        <v>71</v>
      </c>
      <c r="S1142" t="s">
        <v>3299</v>
      </c>
      <c r="T1142" s="2">
        <f>salessheet[[#This Row],[Sales]]-5</f>
        <v>12.379999999999999</v>
      </c>
      <c r="U1142" s="2">
        <v>17.38</v>
      </c>
      <c r="V1142" s="2">
        <f>salessheet[[#This Row],[Sales]]-salessheet[[#This Row],[Purchasing Cost]]</f>
        <v>5</v>
      </c>
    </row>
    <row r="1143" spans="1:22" x14ac:dyDescent="0.35">
      <c r="A1143">
        <v>1142</v>
      </c>
      <c r="B1143" t="s">
        <v>3300</v>
      </c>
      <c r="C1143" s="1">
        <v>42276</v>
      </c>
      <c r="D1143" s="1">
        <v>42280</v>
      </c>
      <c r="E1143" t="str">
        <f>TEXT(salessheet[[#This Row],[Order Date]],"MMMM")</f>
        <v>September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t="s">
        <v>2908</v>
      </c>
      <c r="P1143" t="s">
        <v>28</v>
      </c>
      <c r="Q1143" t="str">
        <f>TRIM(salessheet[[#This Row],[Category]])</f>
        <v>Furniture</v>
      </c>
      <c r="R1143" t="s">
        <v>61</v>
      </c>
      <c r="S1143" t="s">
        <v>2909</v>
      </c>
      <c r="T1143" s="2">
        <f>salessheet[[#This Row],[Sales]]-5</f>
        <v>199.6</v>
      </c>
      <c r="U1143" s="2">
        <v>204.6</v>
      </c>
      <c r="V1143" s="2">
        <f>salessheet[[#This Row],[Sales]]-salessheet[[#This Row],[Purchasing Cost]]</f>
        <v>5</v>
      </c>
    </row>
    <row r="1144" spans="1:22" x14ac:dyDescent="0.35">
      <c r="A1144">
        <v>1143</v>
      </c>
      <c r="B1144" t="s">
        <v>3300</v>
      </c>
      <c r="C1144" s="1">
        <v>42276</v>
      </c>
      <c r="D1144" s="1">
        <v>42280</v>
      </c>
      <c r="E1144" t="str">
        <f>TEXT(salessheet[[#This Row],[Order Date]],"MMMM")</f>
        <v>September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t="s">
        <v>3301</v>
      </c>
      <c r="P1144" t="s">
        <v>42</v>
      </c>
      <c r="Q1144" t="str">
        <f>TRIM(salessheet[[#This Row],[Category]])</f>
        <v>Office Supplies</v>
      </c>
      <c r="R1144" t="s">
        <v>265</v>
      </c>
      <c r="S1144" t="s">
        <v>3302</v>
      </c>
      <c r="T1144" s="2">
        <f>salessheet[[#This Row],[Sales]]-5</f>
        <v>3.7200000000000006</v>
      </c>
      <c r="U1144" s="2">
        <v>8.7200000000000006</v>
      </c>
      <c r="V1144" s="2">
        <f>salessheet[[#This Row],[Sales]]-salessheet[[#This Row],[Purchasing Cost]]</f>
        <v>5</v>
      </c>
    </row>
    <row r="1145" spans="1:22" x14ac:dyDescent="0.35">
      <c r="A1145">
        <v>1144</v>
      </c>
      <c r="B1145" t="s">
        <v>3300</v>
      </c>
      <c r="C1145" s="1">
        <v>42276</v>
      </c>
      <c r="D1145" s="1">
        <v>42280</v>
      </c>
      <c r="E1145" t="str">
        <f>TEXT(salessheet[[#This Row],[Order Date]],"MMMM")</f>
        <v>September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t="s">
        <v>1093</v>
      </c>
      <c r="P1145" t="s">
        <v>42</v>
      </c>
      <c r="Q1145" t="str">
        <f>TRIM(salessheet[[#This Row],[Category]])</f>
        <v>Office Supplies</v>
      </c>
      <c r="R1145" t="s">
        <v>86</v>
      </c>
      <c r="S1145" t="s">
        <v>1094</v>
      </c>
      <c r="T1145" s="2">
        <f>salessheet[[#This Row],[Sales]]-5</f>
        <v>1.4800000000000004</v>
      </c>
      <c r="U1145" s="2">
        <v>6.48</v>
      </c>
      <c r="V1145" s="2">
        <f>salessheet[[#This Row],[Sales]]-salessheet[[#This Row],[Purchasing Cost]]</f>
        <v>5</v>
      </c>
    </row>
    <row r="1146" spans="1:22" x14ac:dyDescent="0.35">
      <c r="A1146">
        <v>1145</v>
      </c>
      <c r="B1146" t="s">
        <v>3300</v>
      </c>
      <c r="C1146" s="1">
        <v>42276</v>
      </c>
      <c r="D1146" s="1">
        <v>42280</v>
      </c>
      <c r="E1146" t="str">
        <f>TEXT(salessheet[[#This Row],[Order Date]],"MMMM")</f>
        <v>September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t="s">
        <v>3303</v>
      </c>
      <c r="P1146" t="s">
        <v>67</v>
      </c>
      <c r="Q1146" t="str">
        <f>TRIM(salessheet[[#This Row],[Category]])</f>
        <v>Technology</v>
      </c>
      <c r="R1146" t="s">
        <v>680</v>
      </c>
      <c r="S1146" t="s">
        <v>3304</v>
      </c>
      <c r="T1146" s="2">
        <f>salessheet[[#This Row],[Sales]]-5</f>
        <v>681.32</v>
      </c>
      <c r="U1146" s="2">
        <v>686.32</v>
      </c>
      <c r="V1146" s="2">
        <f>salessheet[[#This Row],[Sales]]-salessheet[[#This Row],[Purchasing Cost]]</f>
        <v>5</v>
      </c>
    </row>
    <row r="1147" spans="1:22" x14ac:dyDescent="0.35">
      <c r="A1147">
        <v>1146</v>
      </c>
      <c r="B1147" t="s">
        <v>3300</v>
      </c>
      <c r="C1147" s="1">
        <v>42276</v>
      </c>
      <c r="D1147" s="1">
        <v>42280</v>
      </c>
      <c r="E1147" t="str">
        <f>TEXT(salessheet[[#This Row],[Order Date]],"MMMM")</f>
        <v>September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t="s">
        <v>3223</v>
      </c>
      <c r="P1147" t="s">
        <v>42</v>
      </c>
      <c r="Q1147" t="str">
        <f>TRIM(salessheet[[#This Row],[Category]])</f>
        <v>Office Supplies</v>
      </c>
      <c r="R1147" t="s">
        <v>55</v>
      </c>
      <c r="S1147" t="s">
        <v>3224</v>
      </c>
      <c r="T1147" s="2">
        <f>salessheet[[#This Row],[Sales]]-5</f>
        <v>57.18</v>
      </c>
      <c r="U1147" s="2">
        <v>62.18</v>
      </c>
      <c r="V1147" s="2">
        <f>salessheet[[#This Row],[Sales]]-salessheet[[#This Row],[Purchasing Cost]]</f>
        <v>5</v>
      </c>
    </row>
    <row r="1148" spans="1:22" x14ac:dyDescent="0.35">
      <c r="A1148">
        <v>1147</v>
      </c>
      <c r="B1148" t="s">
        <v>3305</v>
      </c>
      <c r="C1148" s="1">
        <v>42464</v>
      </c>
      <c r="D1148" s="1">
        <v>42464</v>
      </c>
      <c r="E1148" t="str">
        <f>TEXT(salessheet[[#This Row],[Order Date]],"MMMM")</f>
        <v>April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t="s">
        <v>3309</v>
      </c>
      <c r="P1148" t="s">
        <v>42</v>
      </c>
      <c r="Q1148" t="str">
        <f>TRIM(salessheet[[#This Row],[Category]])</f>
        <v>Office Supplies</v>
      </c>
      <c r="R1148" t="s">
        <v>74</v>
      </c>
      <c r="S1148" t="s">
        <v>3310</v>
      </c>
      <c r="T1148" s="2">
        <f>salessheet[[#This Row],[Sales]]-5</f>
        <v>639.07600000000002</v>
      </c>
      <c r="U1148" s="2">
        <v>644.07600000000002</v>
      </c>
      <c r="V1148" s="2">
        <f>salessheet[[#This Row],[Sales]]-salessheet[[#This Row],[Purchasing Cost]]</f>
        <v>5</v>
      </c>
    </row>
    <row r="1149" spans="1:22" x14ac:dyDescent="0.35">
      <c r="A1149">
        <v>1148</v>
      </c>
      <c r="B1149" t="s">
        <v>3305</v>
      </c>
      <c r="C1149" s="1">
        <v>42464</v>
      </c>
      <c r="D1149" s="1">
        <v>42464</v>
      </c>
      <c r="E1149" t="str">
        <f>TEXT(salessheet[[#This Row],[Order Date]],"MMMM")</f>
        <v>April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t="s">
        <v>3311</v>
      </c>
      <c r="P1149" t="s">
        <v>42</v>
      </c>
      <c r="Q1149" t="str">
        <f>TRIM(salessheet[[#This Row],[Category]])</f>
        <v>Office Supplies</v>
      </c>
      <c r="R1149" t="s">
        <v>265</v>
      </c>
      <c r="S1149" t="s">
        <v>559</v>
      </c>
      <c r="T1149" s="2">
        <f>salessheet[[#This Row],[Sales]]-5</f>
        <v>0.83999999999999986</v>
      </c>
      <c r="U1149" s="2">
        <v>5.84</v>
      </c>
      <c r="V1149" s="2">
        <f>salessheet[[#This Row],[Sales]]-salessheet[[#This Row],[Purchasing Cost]]</f>
        <v>5</v>
      </c>
    </row>
    <row r="1150" spans="1:22" x14ac:dyDescent="0.35">
      <c r="A1150">
        <v>1149</v>
      </c>
      <c r="B1150" t="s">
        <v>3305</v>
      </c>
      <c r="C1150" s="1">
        <v>42464</v>
      </c>
      <c r="D1150" s="1">
        <v>42464</v>
      </c>
      <c r="E1150" t="str">
        <f>TEXT(salessheet[[#This Row],[Order Date]],"MMMM")</f>
        <v>April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t="s">
        <v>3312</v>
      </c>
      <c r="P1150" t="s">
        <v>42</v>
      </c>
      <c r="Q1150" t="str">
        <f>TRIM(salessheet[[#This Row],[Category]])</f>
        <v>Office Supplies</v>
      </c>
      <c r="R1150" t="s">
        <v>71</v>
      </c>
      <c r="S1150" t="s">
        <v>3313</v>
      </c>
      <c r="T1150" s="2">
        <f>salessheet[[#This Row],[Sales]]-5</f>
        <v>7.76</v>
      </c>
      <c r="U1150" s="2">
        <v>12.76</v>
      </c>
      <c r="V1150" s="2">
        <f>salessheet[[#This Row],[Sales]]-salessheet[[#This Row],[Purchasing Cost]]</f>
        <v>5</v>
      </c>
    </row>
    <row r="1151" spans="1:22" x14ac:dyDescent="0.35">
      <c r="A1151">
        <v>1150</v>
      </c>
      <c r="B1151" t="s">
        <v>3305</v>
      </c>
      <c r="C1151" s="1">
        <v>42464</v>
      </c>
      <c r="D1151" s="1">
        <v>42464</v>
      </c>
      <c r="E1151" t="str">
        <f>TEXT(salessheet[[#This Row],[Order Date]],"MMMM")</f>
        <v>April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t="s">
        <v>3314</v>
      </c>
      <c r="P1151" t="s">
        <v>67</v>
      </c>
      <c r="Q1151" t="str">
        <f>TRIM(salessheet[[#This Row],[Category]])</f>
        <v>Technology</v>
      </c>
      <c r="R1151" t="s">
        <v>68</v>
      </c>
      <c r="S1151" t="s">
        <v>3315</v>
      </c>
      <c r="T1151" s="2">
        <f>salessheet[[#This Row],[Sales]]-5</f>
        <v>5.9499999999999993</v>
      </c>
      <c r="U1151" s="2">
        <v>10.95</v>
      </c>
      <c r="V1151" s="2">
        <f>salessheet[[#This Row],[Sales]]-salessheet[[#This Row],[Purchasing Cost]]</f>
        <v>5</v>
      </c>
    </row>
    <row r="1152" spans="1:22" x14ac:dyDescent="0.35">
      <c r="A1152">
        <v>1151</v>
      </c>
      <c r="B1152" t="s">
        <v>3305</v>
      </c>
      <c r="C1152" s="1">
        <v>42464</v>
      </c>
      <c r="D1152" s="1">
        <v>42464</v>
      </c>
      <c r="E1152" t="str">
        <f>TEXT(salessheet[[#This Row],[Order Date]],"MMMM")</f>
        <v>April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t="s">
        <v>3316</v>
      </c>
      <c r="P1152" t="s">
        <v>67</v>
      </c>
      <c r="Q1152" t="str">
        <f>TRIM(salessheet[[#This Row],[Category]])</f>
        <v>Technology</v>
      </c>
      <c r="R1152" t="s">
        <v>1215</v>
      </c>
      <c r="S1152" t="s">
        <v>3317</v>
      </c>
      <c r="T1152" s="2">
        <f>salessheet[[#This Row],[Sales]]-5</f>
        <v>594.98</v>
      </c>
      <c r="U1152" s="2">
        <v>599.98</v>
      </c>
      <c r="V1152" s="2">
        <f>salessheet[[#This Row],[Sales]]-salessheet[[#This Row],[Purchasing Cost]]</f>
        <v>5</v>
      </c>
    </row>
    <row r="1153" spans="1:22" x14ac:dyDescent="0.35">
      <c r="A1153">
        <v>1152</v>
      </c>
      <c r="B1153" t="s">
        <v>3318</v>
      </c>
      <c r="C1153" s="1">
        <v>42587</v>
      </c>
      <c r="D1153" s="1">
        <v>42504</v>
      </c>
      <c r="E1153" t="str">
        <f>TEXT(salessheet[[#This Row],[Order Date]],"MMMM")</f>
        <v>August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t="s">
        <v>3320</v>
      </c>
      <c r="P1153" t="s">
        <v>28</v>
      </c>
      <c r="Q1153" t="str">
        <f>TRIM(salessheet[[#This Row],[Category]])</f>
        <v>Furniture</v>
      </c>
      <c r="R1153" t="s">
        <v>61</v>
      </c>
      <c r="S1153" t="s">
        <v>3321</v>
      </c>
      <c r="T1153" s="2">
        <f>salessheet[[#This Row],[Sales]]-5</f>
        <v>3.3520000000000003</v>
      </c>
      <c r="U1153" s="2">
        <v>8.3520000000000003</v>
      </c>
      <c r="V1153" s="2">
        <f>salessheet[[#This Row],[Sales]]-salessheet[[#This Row],[Purchasing Cost]]</f>
        <v>5</v>
      </c>
    </row>
    <row r="1154" spans="1:22" x14ac:dyDescent="0.35">
      <c r="A1154">
        <v>1153</v>
      </c>
      <c r="B1154" t="s">
        <v>3322</v>
      </c>
      <c r="C1154" s="1">
        <v>43100</v>
      </c>
      <c r="D1154" s="1">
        <v>43106</v>
      </c>
      <c r="E1154" t="str">
        <f>TEXT(salessheet[[#This Row],[Order Date]],"MMMM")</f>
        <v>December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t="s">
        <v>3324</v>
      </c>
      <c r="P1154" t="s">
        <v>42</v>
      </c>
      <c r="Q1154" t="str">
        <f>TRIM(salessheet[[#This Row],[Category]])</f>
        <v>Office Supplies</v>
      </c>
      <c r="R1154" t="s">
        <v>64</v>
      </c>
      <c r="S1154" t="s">
        <v>3325</v>
      </c>
      <c r="T1154" s="2">
        <f>salessheet[[#This Row],[Sales]]-5</f>
        <v>-1.3599999999999999</v>
      </c>
      <c r="U1154" s="2">
        <v>3.64</v>
      </c>
      <c r="V1154" s="2">
        <f>salessheet[[#This Row],[Sales]]-salessheet[[#This Row],[Purchasing Cost]]</f>
        <v>5</v>
      </c>
    </row>
    <row r="1155" spans="1:22" x14ac:dyDescent="0.35">
      <c r="A1155">
        <v>1154</v>
      </c>
      <c r="B1155" t="s">
        <v>3322</v>
      </c>
      <c r="C1155" s="1">
        <v>43100</v>
      </c>
      <c r="D1155" s="1">
        <v>43106</v>
      </c>
      <c r="E1155" t="str">
        <f>TEXT(salessheet[[#This Row],[Order Date]],"MMMM")</f>
        <v>December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t="s">
        <v>2715</v>
      </c>
      <c r="P1155" t="s">
        <v>42</v>
      </c>
      <c r="Q1155" t="str">
        <f>TRIM(salessheet[[#This Row],[Category]])</f>
        <v>Office Supplies</v>
      </c>
      <c r="R1155" t="s">
        <v>71</v>
      </c>
      <c r="S1155" t="s">
        <v>2716</v>
      </c>
      <c r="T1155" s="2">
        <f>salessheet[[#This Row],[Sales]]-5</f>
        <v>154.768</v>
      </c>
      <c r="U1155" s="2">
        <v>159.768</v>
      </c>
      <c r="V1155" s="2">
        <f>salessheet[[#This Row],[Sales]]-salessheet[[#This Row],[Purchasing Cost]]</f>
        <v>5</v>
      </c>
    </row>
    <row r="1156" spans="1:22" x14ac:dyDescent="0.35">
      <c r="A1156">
        <v>1155</v>
      </c>
      <c r="B1156" t="s">
        <v>3326</v>
      </c>
      <c r="C1156" s="1">
        <v>42358</v>
      </c>
      <c r="D1156" s="1">
        <v>42359</v>
      </c>
      <c r="E1156" t="str">
        <f>TEXT(salessheet[[#This Row],[Order Date]],"MMMM")</f>
        <v>December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t="s">
        <v>3328</v>
      </c>
      <c r="P1156" t="s">
        <v>42</v>
      </c>
      <c r="Q1156" t="str">
        <f>TRIM(salessheet[[#This Row],[Category]])</f>
        <v>Office Supplies</v>
      </c>
      <c r="R1156" t="s">
        <v>55</v>
      </c>
      <c r="S1156" t="s">
        <v>3329</v>
      </c>
      <c r="T1156" s="2">
        <f>salessheet[[#This Row],[Sales]]-5</f>
        <v>117.48</v>
      </c>
      <c r="U1156" s="2">
        <v>122.48</v>
      </c>
      <c r="V1156" s="2">
        <f>salessheet[[#This Row],[Sales]]-salessheet[[#This Row],[Purchasing Cost]]</f>
        <v>5</v>
      </c>
    </row>
    <row r="1157" spans="1:22" x14ac:dyDescent="0.35">
      <c r="A1157">
        <v>1156</v>
      </c>
      <c r="B1157" t="s">
        <v>3326</v>
      </c>
      <c r="C1157" s="1">
        <v>42358</v>
      </c>
      <c r="D1157" s="1">
        <v>42359</v>
      </c>
      <c r="E1157" t="str">
        <f>TEXT(salessheet[[#This Row],[Order Date]],"MMMM")</f>
        <v>December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t="s">
        <v>3330</v>
      </c>
      <c r="P1157" t="s">
        <v>28</v>
      </c>
      <c r="Q1157" t="str">
        <f>TRIM(salessheet[[#This Row],[Category]])</f>
        <v>Furniture</v>
      </c>
      <c r="R1157" t="s">
        <v>52</v>
      </c>
      <c r="S1157" t="s">
        <v>3331</v>
      </c>
      <c r="T1157" s="2">
        <f>salessheet[[#This Row],[Sales]]-5</f>
        <v>2239.48</v>
      </c>
      <c r="U1157" s="2">
        <v>2244.48</v>
      </c>
      <c r="V1157" s="2">
        <f>salessheet[[#This Row],[Sales]]-salessheet[[#This Row],[Purchasing Cost]]</f>
        <v>5</v>
      </c>
    </row>
    <row r="1158" spans="1:22" x14ac:dyDescent="0.35">
      <c r="A1158">
        <v>1157</v>
      </c>
      <c r="B1158" t="s">
        <v>3326</v>
      </c>
      <c r="C1158" s="1">
        <v>42358</v>
      </c>
      <c r="D1158" s="1">
        <v>42359</v>
      </c>
      <c r="E1158" t="str">
        <f>TEXT(salessheet[[#This Row],[Order Date]],"MMMM")</f>
        <v>December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t="s">
        <v>1386</v>
      </c>
      <c r="P1158" t="s">
        <v>42</v>
      </c>
      <c r="Q1158" t="str">
        <f>TRIM(salessheet[[#This Row],[Category]])</f>
        <v>Office Supplies</v>
      </c>
      <c r="R1158" t="s">
        <v>71</v>
      </c>
      <c r="S1158" t="s">
        <v>1387</v>
      </c>
      <c r="T1158" s="2">
        <f>salessheet[[#This Row],[Sales]]-5</f>
        <v>57.31</v>
      </c>
      <c r="U1158" s="2">
        <v>62.31</v>
      </c>
      <c r="V1158" s="2">
        <f>salessheet[[#This Row],[Sales]]-salessheet[[#This Row],[Purchasing Cost]]</f>
        <v>5</v>
      </c>
    </row>
    <row r="1159" spans="1:22" x14ac:dyDescent="0.35">
      <c r="A1159">
        <v>1158</v>
      </c>
      <c r="B1159" t="s">
        <v>3326</v>
      </c>
      <c r="C1159" s="1">
        <v>42358</v>
      </c>
      <c r="D1159" s="1">
        <v>42359</v>
      </c>
      <c r="E1159" t="str">
        <f>TEXT(salessheet[[#This Row],[Order Date]],"MMMM")</f>
        <v>December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t="s">
        <v>1353</v>
      </c>
      <c r="P1159" t="s">
        <v>28</v>
      </c>
      <c r="Q1159" t="str">
        <f>TRIM(salessheet[[#This Row],[Category]])</f>
        <v>Furniture</v>
      </c>
      <c r="R1159" t="s">
        <v>52</v>
      </c>
      <c r="S1159" t="s">
        <v>1354</v>
      </c>
      <c r="T1159" s="2">
        <f>salessheet[[#This Row],[Sales]]-5</f>
        <v>450.1</v>
      </c>
      <c r="U1159" s="2">
        <v>455.1</v>
      </c>
      <c r="V1159" s="2">
        <f>salessheet[[#This Row],[Sales]]-salessheet[[#This Row],[Purchasing Cost]]</f>
        <v>5</v>
      </c>
    </row>
    <row r="1160" spans="1:22" x14ac:dyDescent="0.35">
      <c r="A1160">
        <v>1159</v>
      </c>
      <c r="B1160" t="s">
        <v>3332</v>
      </c>
      <c r="C1160" s="1">
        <v>42773</v>
      </c>
      <c r="D1160" s="1">
        <v>42923</v>
      </c>
      <c r="E1160" t="str">
        <f>TEXT(salessheet[[#This Row],[Order Date]],"MMMM")</f>
        <v>February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t="s">
        <v>3333</v>
      </c>
      <c r="P1160" t="s">
        <v>28</v>
      </c>
      <c r="Q1160" t="str">
        <f>TRIM(salessheet[[#This Row],[Category]])</f>
        <v>Furniture</v>
      </c>
      <c r="R1160" t="s">
        <v>32</v>
      </c>
      <c r="S1160" t="s">
        <v>3334</v>
      </c>
      <c r="T1160" s="2">
        <f>salessheet[[#This Row],[Sales]]-5</f>
        <v>190.184</v>
      </c>
      <c r="U1160" s="2">
        <v>195.184</v>
      </c>
      <c r="V1160" s="2">
        <f>salessheet[[#This Row],[Sales]]-salessheet[[#This Row],[Purchasing Cost]]</f>
        <v>5</v>
      </c>
    </row>
    <row r="1161" spans="1:22" x14ac:dyDescent="0.35">
      <c r="A1161">
        <v>1160</v>
      </c>
      <c r="B1161" t="s">
        <v>3335</v>
      </c>
      <c r="C1161" s="1">
        <v>43280</v>
      </c>
      <c r="D1161" s="1">
        <v>43285</v>
      </c>
      <c r="E1161" t="str">
        <f>TEXT(salessheet[[#This Row],[Order Date]],"MMMM")</f>
        <v>June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t="s">
        <v>2514</v>
      </c>
      <c r="P1161" t="s">
        <v>42</v>
      </c>
      <c r="Q1161" t="str">
        <f>TRIM(salessheet[[#This Row],[Category]])</f>
        <v>Office Supplies</v>
      </c>
      <c r="R1161" t="s">
        <v>74</v>
      </c>
      <c r="S1161" t="s">
        <v>3338</v>
      </c>
      <c r="T1161" s="2">
        <f>salessheet[[#This Row],[Sales]]-5</f>
        <v>357.94</v>
      </c>
      <c r="U1161" s="2">
        <v>362.94</v>
      </c>
      <c r="V1161" s="2">
        <f>salessheet[[#This Row],[Sales]]-salessheet[[#This Row],[Purchasing Cost]]</f>
        <v>5</v>
      </c>
    </row>
    <row r="1162" spans="1:22" x14ac:dyDescent="0.35">
      <c r="A1162">
        <v>1161</v>
      </c>
      <c r="B1162" t="s">
        <v>3335</v>
      </c>
      <c r="C1162" s="1">
        <v>43280</v>
      </c>
      <c r="D1162" s="1">
        <v>43285</v>
      </c>
      <c r="E1162" t="str">
        <f>TEXT(salessheet[[#This Row],[Order Date]],"MMMM")</f>
        <v>June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t="s">
        <v>321</v>
      </c>
      <c r="P1162" t="s">
        <v>42</v>
      </c>
      <c r="Q1162" t="str">
        <f>TRIM(salessheet[[#This Row],[Category]])</f>
        <v>Office Supplies</v>
      </c>
      <c r="R1162" t="s">
        <v>71</v>
      </c>
      <c r="S1162" t="s">
        <v>322</v>
      </c>
      <c r="T1162" s="2">
        <f>salessheet[[#This Row],[Sales]]-5</f>
        <v>6.5399999999999991</v>
      </c>
      <c r="U1162" s="2">
        <v>11.54</v>
      </c>
      <c r="V1162" s="2">
        <f>salessheet[[#This Row],[Sales]]-salessheet[[#This Row],[Purchasing Cost]]</f>
        <v>5</v>
      </c>
    </row>
    <row r="1163" spans="1:22" x14ac:dyDescent="0.35">
      <c r="A1163">
        <v>1162</v>
      </c>
      <c r="B1163" t="s">
        <v>3339</v>
      </c>
      <c r="C1163" s="1">
        <v>42013</v>
      </c>
      <c r="D1163" s="1">
        <v>42252</v>
      </c>
      <c r="E1163" t="str">
        <f>TEXT(salessheet[[#This Row],[Order Date]],"MMMM")</f>
        <v>January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t="s">
        <v>171</v>
      </c>
      <c r="P1163" t="s">
        <v>42</v>
      </c>
      <c r="Q1163" t="str">
        <f>TRIM(salessheet[[#This Row],[Category]])</f>
        <v>Office Supplies</v>
      </c>
      <c r="R1163" t="s">
        <v>64</v>
      </c>
      <c r="S1163" t="s">
        <v>172</v>
      </c>
      <c r="T1163" s="2">
        <f>salessheet[[#This Row],[Sales]]-5</f>
        <v>48.94</v>
      </c>
      <c r="U1163" s="2">
        <v>53.94</v>
      </c>
      <c r="V1163" s="2">
        <f>salessheet[[#This Row],[Sales]]-salessheet[[#This Row],[Purchasing Cost]]</f>
        <v>5</v>
      </c>
    </row>
    <row r="1164" spans="1:22" x14ac:dyDescent="0.35">
      <c r="A1164">
        <v>1163</v>
      </c>
      <c r="B1164" t="s">
        <v>3343</v>
      </c>
      <c r="C1164" s="1">
        <v>42066</v>
      </c>
      <c r="D1164" s="1">
        <v>42071</v>
      </c>
      <c r="E1164" t="str">
        <f>TEXT(salessheet[[#This Row],[Order Date]],"MMMM")</f>
        <v>March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t="s">
        <v>3346</v>
      </c>
      <c r="P1164" t="s">
        <v>67</v>
      </c>
      <c r="Q1164" t="str">
        <f>TRIM(salessheet[[#This Row],[Category]])</f>
        <v>Technology</v>
      </c>
      <c r="R1164" t="s">
        <v>68</v>
      </c>
      <c r="S1164" t="s">
        <v>3347</v>
      </c>
      <c r="T1164" s="2">
        <f>salessheet[[#This Row],[Sales]]-5</f>
        <v>4.99</v>
      </c>
      <c r="U1164" s="2">
        <v>9.99</v>
      </c>
      <c r="V1164" s="2">
        <f>salessheet[[#This Row],[Sales]]-salessheet[[#This Row],[Purchasing Cost]]</f>
        <v>5</v>
      </c>
    </row>
    <row r="1165" spans="1:22" x14ac:dyDescent="0.35">
      <c r="A1165">
        <v>1164</v>
      </c>
      <c r="B1165" t="s">
        <v>3343</v>
      </c>
      <c r="C1165" s="1">
        <v>42066</v>
      </c>
      <c r="D1165" s="1">
        <v>42071</v>
      </c>
      <c r="E1165" t="str">
        <f>TEXT(salessheet[[#This Row],[Order Date]],"MMMM")</f>
        <v>March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t="s">
        <v>1087</v>
      </c>
      <c r="P1165" t="s">
        <v>42</v>
      </c>
      <c r="Q1165" t="str">
        <f>TRIM(salessheet[[#This Row],[Category]])</f>
        <v>Office Supplies</v>
      </c>
      <c r="R1165" t="s">
        <v>71</v>
      </c>
      <c r="S1165" t="s">
        <v>1088</v>
      </c>
      <c r="T1165" s="2">
        <f>salessheet[[#This Row],[Sales]]-5</f>
        <v>120.76</v>
      </c>
      <c r="U1165" s="2">
        <v>125.76</v>
      </c>
      <c r="V1165" s="2">
        <f>salessheet[[#This Row],[Sales]]-salessheet[[#This Row],[Purchasing Cost]]</f>
        <v>5</v>
      </c>
    </row>
    <row r="1166" spans="1:22" x14ac:dyDescent="0.35">
      <c r="A1166">
        <v>1165</v>
      </c>
      <c r="B1166" t="s">
        <v>3343</v>
      </c>
      <c r="C1166" s="1">
        <v>42066</v>
      </c>
      <c r="D1166" s="1">
        <v>42071</v>
      </c>
      <c r="E1166" t="str">
        <f>TEXT(salessheet[[#This Row],[Order Date]],"MMMM")</f>
        <v>March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t="s">
        <v>3348</v>
      </c>
      <c r="P1166" t="s">
        <v>42</v>
      </c>
      <c r="Q1166" t="str">
        <f>TRIM(salessheet[[#This Row],[Category]])</f>
        <v>Office Supplies</v>
      </c>
      <c r="R1166" t="s">
        <v>71</v>
      </c>
      <c r="S1166" t="s">
        <v>3349</v>
      </c>
      <c r="T1166" s="2">
        <f>salessheet[[#This Row],[Sales]]-5</f>
        <v>20.32</v>
      </c>
      <c r="U1166" s="2">
        <v>25.32</v>
      </c>
      <c r="V1166" s="2">
        <f>salessheet[[#This Row],[Sales]]-salessheet[[#This Row],[Purchasing Cost]]</f>
        <v>5</v>
      </c>
    </row>
    <row r="1167" spans="1:22" x14ac:dyDescent="0.35">
      <c r="A1167">
        <v>1166</v>
      </c>
      <c r="B1167" t="s">
        <v>3350</v>
      </c>
      <c r="C1167" s="1">
        <v>42099</v>
      </c>
      <c r="D1167" s="1">
        <v>42132</v>
      </c>
      <c r="E1167" t="str">
        <f>TEXT(salessheet[[#This Row],[Order Date]],"MMMM")</f>
        <v>April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t="s">
        <v>2616</v>
      </c>
      <c r="P1167" t="s">
        <v>42</v>
      </c>
      <c r="Q1167" t="str">
        <f>TRIM(salessheet[[#This Row],[Category]])</f>
        <v>Office Supplies</v>
      </c>
      <c r="R1167" t="s">
        <v>71</v>
      </c>
      <c r="S1167" t="s">
        <v>2617</v>
      </c>
      <c r="T1167" s="2">
        <f>salessheet[[#This Row],[Sales]]-5</f>
        <v>41.8</v>
      </c>
      <c r="U1167" s="2">
        <v>46.8</v>
      </c>
      <c r="V1167" s="2">
        <f>salessheet[[#This Row],[Sales]]-salessheet[[#This Row],[Purchasing Cost]]</f>
        <v>5</v>
      </c>
    </row>
    <row r="1168" spans="1:22" x14ac:dyDescent="0.35">
      <c r="A1168">
        <v>1167</v>
      </c>
      <c r="B1168" t="s">
        <v>3353</v>
      </c>
      <c r="C1168" s="1">
        <v>42411</v>
      </c>
      <c r="D1168" s="1">
        <v>42676</v>
      </c>
      <c r="E1168" t="str">
        <f>TEXT(salessheet[[#This Row],[Order Date]],"MMMM")</f>
        <v>February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t="s">
        <v>454</v>
      </c>
      <c r="P1168" t="s">
        <v>67</v>
      </c>
      <c r="Q1168" t="str">
        <f>TRIM(salessheet[[#This Row],[Category]])</f>
        <v>Technology</v>
      </c>
      <c r="R1168" t="s">
        <v>157</v>
      </c>
      <c r="S1168" t="s">
        <v>455</v>
      </c>
      <c r="T1168" s="2">
        <f>salessheet[[#This Row],[Sales]]-5</f>
        <v>442.93</v>
      </c>
      <c r="U1168" s="2">
        <v>447.93</v>
      </c>
      <c r="V1168" s="2">
        <f>salessheet[[#This Row],[Sales]]-salessheet[[#This Row],[Purchasing Cost]]</f>
        <v>5</v>
      </c>
    </row>
    <row r="1169" spans="1:22" x14ac:dyDescent="0.35">
      <c r="A1169">
        <v>1168</v>
      </c>
      <c r="B1169" t="s">
        <v>3354</v>
      </c>
      <c r="C1169" s="1">
        <v>43324</v>
      </c>
      <c r="D1169" s="1">
        <v>43444</v>
      </c>
      <c r="E1169" t="str">
        <f>TEXT(salessheet[[#This Row],[Order Date]],"MMMM")</f>
        <v>August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t="s">
        <v>3355</v>
      </c>
      <c r="P1169" t="s">
        <v>28</v>
      </c>
      <c r="Q1169" t="str">
        <f>TRIM(salessheet[[#This Row],[Category]])</f>
        <v>Furniture</v>
      </c>
      <c r="R1169" t="s">
        <v>61</v>
      </c>
      <c r="S1169" t="s">
        <v>3356</v>
      </c>
      <c r="T1169" s="2">
        <f>salessheet[[#This Row],[Sales]]-5</f>
        <v>104.48</v>
      </c>
      <c r="U1169" s="2">
        <v>109.48</v>
      </c>
      <c r="V1169" s="2">
        <f>salessheet[[#This Row],[Sales]]-salessheet[[#This Row],[Purchasing Cost]]</f>
        <v>5</v>
      </c>
    </row>
    <row r="1170" spans="1:22" x14ac:dyDescent="0.35">
      <c r="A1170">
        <v>1169</v>
      </c>
      <c r="B1170" t="s">
        <v>3354</v>
      </c>
      <c r="C1170" s="1">
        <v>43324</v>
      </c>
      <c r="D1170" s="1">
        <v>43444</v>
      </c>
      <c r="E1170" t="str">
        <f>TEXT(salessheet[[#This Row],[Order Date]],"MMMM")</f>
        <v>August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t="s">
        <v>336</v>
      </c>
      <c r="P1170" t="s">
        <v>42</v>
      </c>
      <c r="Q1170" t="str">
        <f>TRIM(salessheet[[#This Row],[Category]])</f>
        <v>Office Supplies</v>
      </c>
      <c r="R1170" t="s">
        <v>55</v>
      </c>
      <c r="S1170" t="s">
        <v>337</v>
      </c>
      <c r="T1170" s="2">
        <f>salessheet[[#This Row],[Sales]]-5</f>
        <v>267.94</v>
      </c>
      <c r="U1170" s="2">
        <v>272.94</v>
      </c>
      <c r="V1170" s="2">
        <f>salessheet[[#This Row],[Sales]]-salessheet[[#This Row],[Purchasing Cost]]</f>
        <v>5</v>
      </c>
    </row>
    <row r="1171" spans="1:22" x14ac:dyDescent="0.35">
      <c r="A1171">
        <v>1170</v>
      </c>
      <c r="B1171" t="s">
        <v>3354</v>
      </c>
      <c r="C1171" s="1">
        <v>43324</v>
      </c>
      <c r="D1171" s="1">
        <v>43444</v>
      </c>
      <c r="E1171" t="str">
        <f>TEXT(salessheet[[#This Row],[Order Date]],"MMMM")</f>
        <v>August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t="s">
        <v>3357</v>
      </c>
      <c r="P1171" t="s">
        <v>42</v>
      </c>
      <c r="Q1171" t="str">
        <f>TRIM(salessheet[[#This Row],[Category]])</f>
        <v>Office Supplies</v>
      </c>
      <c r="R1171" t="s">
        <v>86</v>
      </c>
      <c r="S1171" t="s">
        <v>3358</v>
      </c>
      <c r="T1171" s="2">
        <f>salessheet[[#This Row],[Sales]]-5</f>
        <v>14.440000000000001</v>
      </c>
      <c r="U1171" s="2">
        <v>19.440000000000001</v>
      </c>
      <c r="V1171" s="2">
        <f>salessheet[[#This Row],[Sales]]-salessheet[[#This Row],[Purchasing Cost]]</f>
        <v>5</v>
      </c>
    </row>
    <row r="1172" spans="1:22" x14ac:dyDescent="0.35">
      <c r="A1172">
        <v>1171</v>
      </c>
      <c r="B1172" t="s">
        <v>3354</v>
      </c>
      <c r="C1172" s="1">
        <v>43324</v>
      </c>
      <c r="D1172" s="1">
        <v>43444</v>
      </c>
      <c r="E1172" t="str">
        <f>TEXT(salessheet[[#This Row],[Order Date]],"MMMM")</f>
        <v>August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t="s">
        <v>3359</v>
      </c>
      <c r="P1172" t="s">
        <v>42</v>
      </c>
      <c r="Q1172" t="str">
        <f>TRIM(salessheet[[#This Row],[Category]])</f>
        <v>Office Supplies</v>
      </c>
      <c r="R1172" t="s">
        <v>55</v>
      </c>
      <c r="S1172" t="s">
        <v>3360</v>
      </c>
      <c r="T1172" s="2">
        <f>salessheet[[#This Row],[Sales]]-5</f>
        <v>26.92</v>
      </c>
      <c r="U1172" s="2">
        <v>31.92</v>
      </c>
      <c r="V1172" s="2">
        <f>salessheet[[#This Row],[Sales]]-salessheet[[#This Row],[Purchasing Cost]]</f>
        <v>5</v>
      </c>
    </row>
    <row r="1173" spans="1:22" x14ac:dyDescent="0.35">
      <c r="A1173">
        <v>1172</v>
      </c>
      <c r="B1173" t="s">
        <v>3361</v>
      </c>
      <c r="C1173" s="1">
        <v>42280</v>
      </c>
      <c r="D1173" s="1">
        <v>42077</v>
      </c>
      <c r="E1173" t="str">
        <f>TEXT(salessheet[[#This Row],[Order Date]],"MMMM")</f>
        <v>October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t="s">
        <v>3363</v>
      </c>
      <c r="P1173" t="s">
        <v>42</v>
      </c>
      <c r="Q1173" t="str">
        <f>TRIM(salessheet[[#This Row],[Category]])</f>
        <v>Office Supplies</v>
      </c>
      <c r="R1173" t="s">
        <v>86</v>
      </c>
      <c r="S1173" t="s">
        <v>3364</v>
      </c>
      <c r="T1173" s="2">
        <f>salessheet[[#This Row],[Sales]]-5</f>
        <v>17.38</v>
      </c>
      <c r="U1173" s="2">
        <v>22.38</v>
      </c>
      <c r="V1173" s="2">
        <f>salessheet[[#This Row],[Sales]]-salessheet[[#This Row],[Purchasing Cost]]</f>
        <v>5</v>
      </c>
    </row>
    <row r="1174" spans="1:22" x14ac:dyDescent="0.35">
      <c r="A1174">
        <v>1173</v>
      </c>
      <c r="B1174" t="s">
        <v>3365</v>
      </c>
      <c r="C1174" s="1">
        <v>42115</v>
      </c>
      <c r="D1174" s="1">
        <v>42119</v>
      </c>
      <c r="E1174" t="str">
        <f>TEXT(salessheet[[#This Row],[Order Date]],"MMMM")</f>
        <v>April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t="s">
        <v>3366</v>
      </c>
      <c r="P1174" t="s">
        <v>42</v>
      </c>
      <c r="Q1174" t="str">
        <f>TRIM(salessheet[[#This Row],[Category]])</f>
        <v>Office Supplies</v>
      </c>
      <c r="R1174" t="s">
        <v>71</v>
      </c>
      <c r="S1174" t="s">
        <v>3367</v>
      </c>
      <c r="T1174" s="2">
        <f>salessheet[[#This Row],[Sales]]-5</f>
        <v>11.52</v>
      </c>
      <c r="U1174" s="2">
        <v>16.52</v>
      </c>
      <c r="V1174" s="2">
        <f>salessheet[[#This Row],[Sales]]-salessheet[[#This Row],[Purchasing Cost]]</f>
        <v>5</v>
      </c>
    </row>
    <row r="1175" spans="1:22" x14ac:dyDescent="0.35">
      <c r="A1175">
        <v>1174</v>
      </c>
      <c r="B1175" t="s">
        <v>3368</v>
      </c>
      <c r="C1175" s="1">
        <v>42665</v>
      </c>
      <c r="D1175" s="1">
        <v>42669</v>
      </c>
      <c r="E1175" t="str">
        <f>TEXT(salessheet[[#This Row],[Order Date]],"MMMM")</f>
        <v>October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t="s">
        <v>2445</v>
      </c>
      <c r="P1175" t="s">
        <v>42</v>
      </c>
      <c r="Q1175" t="str">
        <f>TRIM(salessheet[[#This Row],[Category]])</f>
        <v>Office Supplies</v>
      </c>
      <c r="R1175" t="s">
        <v>71</v>
      </c>
      <c r="S1175" t="s">
        <v>2446</v>
      </c>
      <c r="T1175" s="2">
        <f>salessheet[[#This Row],[Sales]]-5</f>
        <v>0.17600000000000016</v>
      </c>
      <c r="U1175" s="2">
        <v>5.1760000000000002</v>
      </c>
      <c r="V1175" s="2">
        <f>salessheet[[#This Row],[Sales]]-salessheet[[#This Row],[Purchasing Cost]]</f>
        <v>5</v>
      </c>
    </row>
    <row r="1176" spans="1:22" x14ac:dyDescent="0.35">
      <c r="A1176">
        <v>1175</v>
      </c>
      <c r="B1176" t="s">
        <v>3369</v>
      </c>
      <c r="C1176" s="1">
        <v>42604</v>
      </c>
      <c r="D1176" s="1">
        <v>42607</v>
      </c>
      <c r="E1176" t="str">
        <f>TEXT(salessheet[[#This Row],[Order Date]],"MMMM")</f>
        <v>August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t="s">
        <v>3370</v>
      </c>
      <c r="P1176" t="s">
        <v>42</v>
      </c>
      <c r="Q1176" t="str">
        <f>TRIM(salessheet[[#This Row],[Category]])</f>
        <v>Office Supplies</v>
      </c>
      <c r="R1176" t="s">
        <v>71</v>
      </c>
      <c r="S1176" t="s">
        <v>3371</v>
      </c>
      <c r="T1176" s="2">
        <f>salessheet[[#This Row],[Sales]]-5</f>
        <v>45.112000000000002</v>
      </c>
      <c r="U1176" s="2">
        <v>50.112000000000002</v>
      </c>
      <c r="V1176" s="2">
        <f>salessheet[[#This Row],[Sales]]-salessheet[[#This Row],[Purchasing Cost]]</f>
        <v>5</v>
      </c>
    </row>
    <row r="1177" spans="1:22" x14ac:dyDescent="0.35">
      <c r="A1177">
        <v>1176</v>
      </c>
      <c r="B1177" t="s">
        <v>3372</v>
      </c>
      <c r="C1177" s="1">
        <v>42976</v>
      </c>
      <c r="D1177" s="1">
        <v>42981</v>
      </c>
      <c r="E1177" t="str">
        <f>TEXT(salessheet[[#This Row],[Order Date]],"MMMM")</f>
        <v>August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t="s">
        <v>2576</v>
      </c>
      <c r="P1177" t="s">
        <v>42</v>
      </c>
      <c r="Q1177" t="str">
        <f>TRIM(salessheet[[#This Row],[Category]])</f>
        <v>Office Supplies</v>
      </c>
      <c r="R1177" t="s">
        <v>575</v>
      </c>
      <c r="S1177" t="s">
        <v>2577</v>
      </c>
      <c r="T1177" s="2">
        <f>salessheet[[#This Row],[Sales]]-5</f>
        <v>22.93</v>
      </c>
      <c r="U1177" s="2">
        <v>27.93</v>
      </c>
      <c r="V1177" s="2">
        <f>salessheet[[#This Row],[Sales]]-salessheet[[#This Row],[Purchasing Cost]]</f>
        <v>5</v>
      </c>
    </row>
    <row r="1178" spans="1:22" x14ac:dyDescent="0.35">
      <c r="A1178">
        <v>1177</v>
      </c>
      <c r="B1178" t="s">
        <v>3373</v>
      </c>
      <c r="C1178" s="1">
        <v>42365</v>
      </c>
      <c r="D1178" s="1">
        <v>42368</v>
      </c>
      <c r="E1178" t="str">
        <f>TEXT(salessheet[[#This Row],[Order Date]],"MMMM")</f>
        <v>December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t="s">
        <v>3376</v>
      </c>
      <c r="P1178" t="s">
        <v>42</v>
      </c>
      <c r="Q1178" t="str">
        <f>TRIM(salessheet[[#This Row],[Category]])</f>
        <v>Office Supplies</v>
      </c>
      <c r="R1178" t="s">
        <v>43</v>
      </c>
      <c r="S1178" t="s">
        <v>3377</v>
      </c>
      <c r="T1178" s="2">
        <f>salessheet[[#This Row],[Sales]]-5</f>
        <v>6.5600000000000005</v>
      </c>
      <c r="U1178" s="2">
        <v>11.56</v>
      </c>
      <c r="V1178" s="2">
        <f>salessheet[[#This Row],[Sales]]-salessheet[[#This Row],[Purchasing Cost]]</f>
        <v>5</v>
      </c>
    </row>
    <row r="1179" spans="1:22" x14ac:dyDescent="0.35">
      <c r="A1179">
        <v>1178</v>
      </c>
      <c r="B1179" t="s">
        <v>3378</v>
      </c>
      <c r="C1179" s="1">
        <v>42747</v>
      </c>
      <c r="D1179" s="1">
        <v>43074</v>
      </c>
      <c r="E1179" t="str">
        <f>TEXT(salessheet[[#This Row],[Order Date]],"MMMM")</f>
        <v>January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t="s">
        <v>3380</v>
      </c>
      <c r="P1179" t="s">
        <v>28</v>
      </c>
      <c r="Q1179" t="str">
        <f>TRIM(salessheet[[#This Row],[Category]])</f>
        <v>Furniture</v>
      </c>
      <c r="R1179" t="s">
        <v>32</v>
      </c>
      <c r="S1179" t="s">
        <v>3381</v>
      </c>
      <c r="T1179" s="2">
        <f>salessheet[[#This Row],[Sales]]-5</f>
        <v>167.5</v>
      </c>
      <c r="U1179" s="2">
        <v>172.5</v>
      </c>
      <c r="V1179" s="2">
        <f>salessheet[[#This Row],[Sales]]-salessheet[[#This Row],[Purchasing Cost]]</f>
        <v>5</v>
      </c>
    </row>
    <row r="1180" spans="1:22" x14ac:dyDescent="0.35">
      <c r="A1180">
        <v>1179</v>
      </c>
      <c r="B1180" t="s">
        <v>3378</v>
      </c>
      <c r="C1180" s="1">
        <v>42747</v>
      </c>
      <c r="D1180" s="1">
        <v>43074</v>
      </c>
      <c r="E1180" t="str">
        <f>TEXT(salessheet[[#This Row],[Order Date]],"MMMM")</f>
        <v>January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t="s">
        <v>690</v>
      </c>
      <c r="P1180" t="s">
        <v>67</v>
      </c>
      <c r="Q1180" t="str">
        <f>TRIM(salessheet[[#This Row],[Category]])</f>
        <v>Technology</v>
      </c>
      <c r="R1180" t="s">
        <v>68</v>
      </c>
      <c r="S1180" t="s">
        <v>691</v>
      </c>
      <c r="T1180" s="2">
        <f>salessheet[[#This Row],[Sales]]-5</f>
        <v>174.97</v>
      </c>
      <c r="U1180" s="2">
        <v>179.97</v>
      </c>
      <c r="V1180" s="2">
        <f>salessheet[[#This Row],[Sales]]-salessheet[[#This Row],[Purchasing Cost]]</f>
        <v>5</v>
      </c>
    </row>
    <row r="1181" spans="1:22" x14ac:dyDescent="0.35">
      <c r="A1181">
        <v>1180</v>
      </c>
      <c r="B1181" t="s">
        <v>3382</v>
      </c>
      <c r="C1181" s="1">
        <v>42849</v>
      </c>
      <c r="D1181" s="1">
        <v>42852</v>
      </c>
      <c r="E1181" t="str">
        <f>TEXT(salessheet[[#This Row],[Order Date]],"MMMM")</f>
        <v>April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t="s">
        <v>2426</v>
      </c>
      <c r="P1181" t="s">
        <v>67</v>
      </c>
      <c r="Q1181" t="str">
        <f>TRIM(salessheet[[#This Row],[Category]])</f>
        <v>Technology</v>
      </c>
      <c r="R1181" t="s">
        <v>157</v>
      </c>
      <c r="S1181" t="s">
        <v>2427</v>
      </c>
      <c r="T1181" s="2">
        <f>salessheet[[#This Row],[Sales]]-5</f>
        <v>253.69600000000003</v>
      </c>
      <c r="U1181" s="2">
        <v>258.69600000000003</v>
      </c>
      <c r="V1181" s="2">
        <f>salessheet[[#This Row],[Sales]]-salessheet[[#This Row],[Purchasing Cost]]</f>
        <v>5</v>
      </c>
    </row>
    <row r="1182" spans="1:22" x14ac:dyDescent="0.35">
      <c r="A1182">
        <v>1181</v>
      </c>
      <c r="B1182" t="s">
        <v>3385</v>
      </c>
      <c r="C1182" s="1">
        <v>42176</v>
      </c>
      <c r="D1182" s="1">
        <v>42180</v>
      </c>
      <c r="E1182" t="str">
        <f>TEXT(salessheet[[#This Row],[Order Date]],"MMMM")</f>
        <v>June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t="s">
        <v>3386</v>
      </c>
      <c r="P1182" t="s">
        <v>67</v>
      </c>
      <c r="Q1182" t="str">
        <f>TRIM(salessheet[[#This Row],[Category]])</f>
        <v>Technology</v>
      </c>
      <c r="R1182" t="s">
        <v>68</v>
      </c>
      <c r="S1182" t="s">
        <v>3387</v>
      </c>
      <c r="T1182" s="2">
        <f>salessheet[[#This Row],[Sales]]-5</f>
        <v>1317.93</v>
      </c>
      <c r="U1182" s="2">
        <v>1322.93</v>
      </c>
      <c r="V1182" s="2">
        <f>salessheet[[#This Row],[Sales]]-salessheet[[#This Row],[Purchasing Cost]]</f>
        <v>5</v>
      </c>
    </row>
    <row r="1183" spans="1:22" x14ac:dyDescent="0.35">
      <c r="A1183">
        <v>1182</v>
      </c>
      <c r="B1183" t="s">
        <v>3385</v>
      </c>
      <c r="C1183" s="1">
        <v>42176</v>
      </c>
      <c r="D1183" s="1">
        <v>42180</v>
      </c>
      <c r="E1183" t="str">
        <f>TEXT(salessheet[[#This Row],[Order Date]],"MMMM")</f>
        <v>June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t="s">
        <v>3388</v>
      </c>
      <c r="P1183" t="s">
        <v>42</v>
      </c>
      <c r="Q1183" t="str">
        <f>TRIM(salessheet[[#This Row],[Category]])</f>
        <v>Office Supplies</v>
      </c>
      <c r="R1183" t="s">
        <v>64</v>
      </c>
      <c r="S1183" t="s">
        <v>3389</v>
      </c>
      <c r="T1183" s="2">
        <f>salessheet[[#This Row],[Sales]]-5</f>
        <v>-1.2400000000000002</v>
      </c>
      <c r="U1183" s="2">
        <v>3.76</v>
      </c>
      <c r="V1183" s="2">
        <f>salessheet[[#This Row],[Sales]]-salessheet[[#This Row],[Purchasing Cost]]</f>
        <v>5</v>
      </c>
    </row>
    <row r="1184" spans="1:22" x14ac:dyDescent="0.35">
      <c r="A1184">
        <v>1183</v>
      </c>
      <c r="B1184" t="s">
        <v>3390</v>
      </c>
      <c r="C1184" s="1">
        <v>43114</v>
      </c>
      <c r="D1184" s="1">
        <v>43115</v>
      </c>
      <c r="E1184" t="str">
        <f>TEXT(salessheet[[#This Row],[Order Date]],"MMMM")</f>
        <v>January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t="s">
        <v>501</v>
      </c>
      <c r="P1184" t="s">
        <v>42</v>
      </c>
      <c r="Q1184" t="str">
        <f>TRIM(salessheet[[#This Row],[Category]])</f>
        <v>Office Supplies</v>
      </c>
      <c r="R1184" t="s">
        <v>169</v>
      </c>
      <c r="S1184" t="s">
        <v>502</v>
      </c>
      <c r="T1184" s="2">
        <f>salessheet[[#This Row],[Sales]]-5</f>
        <v>16.744</v>
      </c>
      <c r="U1184" s="2">
        <v>21.744</v>
      </c>
      <c r="V1184" s="2">
        <f>salessheet[[#This Row],[Sales]]-salessheet[[#This Row],[Purchasing Cost]]</f>
        <v>5</v>
      </c>
    </row>
    <row r="1185" spans="1:22" x14ac:dyDescent="0.35">
      <c r="A1185">
        <v>1184</v>
      </c>
      <c r="B1185" t="s">
        <v>3390</v>
      </c>
      <c r="C1185" s="1">
        <v>43114</v>
      </c>
      <c r="D1185" s="1">
        <v>43115</v>
      </c>
      <c r="E1185" t="str">
        <f>TEXT(salessheet[[#This Row],[Order Date]],"MMMM")</f>
        <v>January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t="s">
        <v>3391</v>
      </c>
      <c r="P1185" t="s">
        <v>67</v>
      </c>
      <c r="Q1185" t="str">
        <f>TRIM(salessheet[[#This Row],[Category]])</f>
        <v>Technology</v>
      </c>
      <c r="R1185" t="s">
        <v>68</v>
      </c>
      <c r="S1185" t="s">
        <v>3392</v>
      </c>
      <c r="T1185" s="2">
        <f>salessheet[[#This Row],[Sales]]-5</f>
        <v>2.92</v>
      </c>
      <c r="U1185" s="2">
        <v>7.92</v>
      </c>
      <c r="V1185" s="2">
        <f>salessheet[[#This Row],[Sales]]-salessheet[[#This Row],[Purchasing Cost]]</f>
        <v>5</v>
      </c>
    </row>
    <row r="1186" spans="1:22" x14ac:dyDescent="0.35">
      <c r="A1186">
        <v>1185</v>
      </c>
      <c r="B1186" t="s">
        <v>3393</v>
      </c>
      <c r="C1186" s="1">
        <v>42332</v>
      </c>
      <c r="D1186" s="1">
        <v>42338</v>
      </c>
      <c r="E1186" t="str">
        <f>TEXT(salessheet[[#This Row],[Order Date]],"MMMM")</f>
        <v>November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t="s">
        <v>3396</v>
      </c>
      <c r="P1186" t="s">
        <v>42</v>
      </c>
      <c r="Q1186" t="str">
        <f>TRIM(salessheet[[#This Row],[Category]])</f>
        <v>Office Supplies</v>
      </c>
      <c r="R1186" t="s">
        <v>71</v>
      </c>
      <c r="S1186" t="s">
        <v>3397</v>
      </c>
      <c r="T1186" s="2">
        <f>salessheet[[#This Row],[Sales]]-5</f>
        <v>7.0960000000000001</v>
      </c>
      <c r="U1186" s="2">
        <v>12.096</v>
      </c>
      <c r="V1186" s="2">
        <f>salessheet[[#This Row],[Sales]]-salessheet[[#This Row],[Purchasing Cost]]</f>
        <v>5</v>
      </c>
    </row>
    <row r="1187" spans="1:22" x14ac:dyDescent="0.35">
      <c r="A1187">
        <v>1186</v>
      </c>
      <c r="B1187" t="s">
        <v>3393</v>
      </c>
      <c r="C1187" s="1">
        <v>42332</v>
      </c>
      <c r="D1187" s="1">
        <v>42338</v>
      </c>
      <c r="E1187" t="str">
        <f>TEXT(salessheet[[#This Row],[Order Date]],"MMMM")</f>
        <v>November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t="s">
        <v>3398</v>
      </c>
      <c r="P1187" t="s">
        <v>42</v>
      </c>
      <c r="Q1187" t="str">
        <f>TRIM(salessheet[[#This Row],[Category]])</f>
        <v>Office Supplies</v>
      </c>
      <c r="R1187" t="s">
        <v>55</v>
      </c>
      <c r="S1187" t="s">
        <v>3399</v>
      </c>
      <c r="T1187" s="2">
        <f>salessheet[[#This Row],[Sales]]-5</f>
        <v>480.88</v>
      </c>
      <c r="U1187" s="2">
        <v>485.88</v>
      </c>
      <c r="V1187" s="2">
        <f>salessheet[[#This Row],[Sales]]-salessheet[[#This Row],[Purchasing Cost]]</f>
        <v>5</v>
      </c>
    </row>
    <row r="1188" spans="1:22" x14ac:dyDescent="0.35">
      <c r="A1188">
        <v>1187</v>
      </c>
      <c r="B1188" t="s">
        <v>3393</v>
      </c>
      <c r="C1188" s="1">
        <v>42332</v>
      </c>
      <c r="D1188" s="1">
        <v>42338</v>
      </c>
      <c r="E1188" t="str">
        <f>TEXT(salessheet[[#This Row],[Order Date]],"MMMM")</f>
        <v>November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t="s">
        <v>2275</v>
      </c>
      <c r="P1188" t="s">
        <v>42</v>
      </c>
      <c r="Q1188" t="str">
        <f>TRIM(salessheet[[#This Row],[Category]])</f>
        <v>Office Supplies</v>
      </c>
      <c r="R1188" t="s">
        <v>86</v>
      </c>
      <c r="S1188" t="s">
        <v>2276</v>
      </c>
      <c r="T1188" s="2">
        <f>salessheet[[#This Row],[Sales]]-5</f>
        <v>20.92</v>
      </c>
      <c r="U1188" s="2">
        <v>25.92</v>
      </c>
      <c r="V1188" s="2">
        <f>salessheet[[#This Row],[Sales]]-salessheet[[#This Row],[Purchasing Cost]]</f>
        <v>5</v>
      </c>
    </row>
    <row r="1189" spans="1:22" x14ac:dyDescent="0.35">
      <c r="A1189">
        <v>1188</v>
      </c>
      <c r="B1189" t="s">
        <v>3393</v>
      </c>
      <c r="C1189" s="1">
        <v>42332</v>
      </c>
      <c r="D1189" s="1">
        <v>42338</v>
      </c>
      <c r="E1189" t="str">
        <f>TEXT(salessheet[[#This Row],[Order Date]],"MMMM")</f>
        <v>November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t="s">
        <v>2321</v>
      </c>
      <c r="P1189" t="s">
        <v>42</v>
      </c>
      <c r="Q1189" t="str">
        <f>TRIM(salessheet[[#This Row],[Category]])</f>
        <v>Office Supplies</v>
      </c>
      <c r="R1189" t="s">
        <v>55</v>
      </c>
      <c r="S1189" t="s">
        <v>2322</v>
      </c>
      <c r="T1189" s="2">
        <f>salessheet[[#This Row],[Sales]]-5</f>
        <v>192.58</v>
      </c>
      <c r="U1189" s="2">
        <v>197.58</v>
      </c>
      <c r="V1189" s="2">
        <f>salessheet[[#This Row],[Sales]]-salessheet[[#This Row],[Purchasing Cost]]</f>
        <v>5</v>
      </c>
    </row>
    <row r="1190" spans="1:22" x14ac:dyDescent="0.35">
      <c r="A1190">
        <v>1189</v>
      </c>
      <c r="B1190" t="s">
        <v>3400</v>
      </c>
      <c r="C1190" s="1">
        <v>43157</v>
      </c>
      <c r="D1190" s="1">
        <v>43159</v>
      </c>
      <c r="E1190" t="str">
        <f>TEXT(salessheet[[#This Row],[Order Date]],"MMMM")</f>
        <v>February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t="s">
        <v>2196</v>
      </c>
      <c r="P1190" t="s">
        <v>42</v>
      </c>
      <c r="Q1190" t="str">
        <f>TRIM(salessheet[[#This Row],[Category]])</f>
        <v>Office Supplies</v>
      </c>
      <c r="R1190" t="s">
        <v>74</v>
      </c>
      <c r="S1190" t="s">
        <v>2197</v>
      </c>
      <c r="T1190" s="2">
        <f>salessheet[[#This Row],[Sales]]-5</f>
        <v>76.92</v>
      </c>
      <c r="U1190" s="2">
        <v>81.92</v>
      </c>
      <c r="V1190" s="2">
        <f>salessheet[[#This Row],[Sales]]-salessheet[[#This Row],[Purchasing Cost]]</f>
        <v>5</v>
      </c>
    </row>
    <row r="1191" spans="1:22" x14ac:dyDescent="0.35">
      <c r="A1191">
        <v>1190</v>
      </c>
      <c r="B1191" t="s">
        <v>3400</v>
      </c>
      <c r="C1191" s="1">
        <v>43157</v>
      </c>
      <c r="D1191" s="1">
        <v>43159</v>
      </c>
      <c r="E1191" t="str">
        <f>TEXT(salessheet[[#This Row],[Order Date]],"MMMM")</f>
        <v>February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t="s">
        <v>3403</v>
      </c>
      <c r="P1191" t="s">
        <v>67</v>
      </c>
      <c r="Q1191" t="str">
        <f>TRIM(salessheet[[#This Row],[Category]])</f>
        <v>Technology</v>
      </c>
      <c r="R1191" t="s">
        <v>68</v>
      </c>
      <c r="S1191" t="s">
        <v>3404</v>
      </c>
      <c r="T1191" s="2">
        <f>salessheet[[#This Row],[Sales]]-5</f>
        <v>884.53599999999994</v>
      </c>
      <c r="U1191" s="2">
        <v>889.53599999999994</v>
      </c>
      <c r="V1191" s="2">
        <f>salessheet[[#This Row],[Sales]]-salessheet[[#This Row],[Purchasing Cost]]</f>
        <v>5</v>
      </c>
    </row>
    <row r="1192" spans="1:22" x14ac:dyDescent="0.35">
      <c r="A1192">
        <v>1191</v>
      </c>
      <c r="B1192" t="s">
        <v>3400</v>
      </c>
      <c r="C1192" s="1">
        <v>43157</v>
      </c>
      <c r="D1192" s="1">
        <v>43159</v>
      </c>
      <c r="E1192" t="str">
        <f>TEXT(salessheet[[#This Row],[Order Date]],"MMMM")</f>
        <v>February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t="s">
        <v>3405</v>
      </c>
      <c r="P1192" t="s">
        <v>28</v>
      </c>
      <c r="Q1192" t="str">
        <f>TRIM(salessheet[[#This Row],[Category]])</f>
        <v>Furniture</v>
      </c>
      <c r="R1192" t="s">
        <v>32</v>
      </c>
      <c r="S1192" t="s">
        <v>3406</v>
      </c>
      <c r="T1192" s="2">
        <f>salessheet[[#This Row],[Sales]]-5</f>
        <v>887.22400000000005</v>
      </c>
      <c r="U1192" s="2">
        <v>892.22400000000005</v>
      </c>
      <c r="V1192" s="2">
        <f>salessheet[[#This Row],[Sales]]-salessheet[[#This Row],[Purchasing Cost]]</f>
        <v>5</v>
      </c>
    </row>
    <row r="1193" spans="1:22" x14ac:dyDescent="0.35">
      <c r="A1193">
        <v>1192</v>
      </c>
      <c r="B1193" t="s">
        <v>3400</v>
      </c>
      <c r="C1193" s="1">
        <v>43157</v>
      </c>
      <c r="D1193" s="1">
        <v>43159</v>
      </c>
      <c r="E1193" t="str">
        <f>TEXT(salessheet[[#This Row],[Order Date]],"MMMM")</f>
        <v>February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t="s">
        <v>1250</v>
      </c>
      <c r="P1193" t="s">
        <v>42</v>
      </c>
      <c r="Q1193" t="str">
        <f>TRIM(salessheet[[#This Row],[Category]])</f>
        <v>Office Supplies</v>
      </c>
      <c r="R1193" t="s">
        <v>86</v>
      </c>
      <c r="S1193" t="s">
        <v>1443</v>
      </c>
      <c r="T1193" s="2">
        <f>salessheet[[#This Row],[Sales]]-5</f>
        <v>218.92</v>
      </c>
      <c r="U1193" s="2">
        <v>223.92</v>
      </c>
      <c r="V1193" s="2">
        <f>salessheet[[#This Row],[Sales]]-salessheet[[#This Row],[Purchasing Cost]]</f>
        <v>5</v>
      </c>
    </row>
    <row r="1194" spans="1:22" x14ac:dyDescent="0.35">
      <c r="A1194">
        <v>1193</v>
      </c>
      <c r="B1194" t="s">
        <v>3400</v>
      </c>
      <c r="C1194" s="1">
        <v>43157</v>
      </c>
      <c r="D1194" s="1">
        <v>43159</v>
      </c>
      <c r="E1194" t="str">
        <f>TEXT(salessheet[[#This Row],[Order Date]],"MMMM")</f>
        <v>February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t="s">
        <v>3407</v>
      </c>
      <c r="P1194" t="s">
        <v>42</v>
      </c>
      <c r="Q1194" t="str">
        <f>TRIM(salessheet[[#This Row],[Category]])</f>
        <v>Office Supplies</v>
      </c>
      <c r="R1194" t="s">
        <v>86</v>
      </c>
      <c r="S1194" t="s">
        <v>3408</v>
      </c>
      <c r="T1194" s="2">
        <f>salessheet[[#This Row],[Sales]]-5</f>
        <v>18.12</v>
      </c>
      <c r="U1194" s="2">
        <v>23.12</v>
      </c>
      <c r="V1194" s="2">
        <f>salessheet[[#This Row],[Sales]]-salessheet[[#This Row],[Purchasing Cost]]</f>
        <v>5</v>
      </c>
    </row>
    <row r="1195" spans="1:22" x14ac:dyDescent="0.35">
      <c r="A1195">
        <v>1194</v>
      </c>
      <c r="B1195" t="s">
        <v>3409</v>
      </c>
      <c r="C1195" s="1">
        <v>42628</v>
      </c>
      <c r="D1195" s="1">
        <v>42628</v>
      </c>
      <c r="E1195" t="str">
        <f>TEXT(salessheet[[#This Row],[Order Date]],"MMMM")</f>
        <v>September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t="s">
        <v>1153</v>
      </c>
      <c r="P1195" t="s">
        <v>42</v>
      </c>
      <c r="Q1195" t="str">
        <f>TRIM(salessheet[[#This Row],[Category]])</f>
        <v>Office Supplies</v>
      </c>
      <c r="R1195" t="s">
        <v>86</v>
      </c>
      <c r="S1195" t="s">
        <v>1154</v>
      </c>
      <c r="T1195" s="2">
        <f>salessheet[[#This Row],[Sales]]-5</f>
        <v>10.552</v>
      </c>
      <c r="U1195" s="2">
        <v>15.552</v>
      </c>
      <c r="V1195" s="2">
        <f>salessheet[[#This Row],[Sales]]-salessheet[[#This Row],[Purchasing Cost]]</f>
        <v>5</v>
      </c>
    </row>
    <row r="1196" spans="1:22" x14ac:dyDescent="0.35">
      <c r="A1196">
        <v>1195</v>
      </c>
      <c r="B1196" t="s">
        <v>3409</v>
      </c>
      <c r="C1196" s="1">
        <v>42628</v>
      </c>
      <c r="D1196" s="1">
        <v>42628</v>
      </c>
      <c r="E1196" t="str">
        <f>TEXT(salessheet[[#This Row],[Order Date]],"MMMM")</f>
        <v>September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t="s">
        <v>3411</v>
      </c>
      <c r="P1196" t="s">
        <v>28</v>
      </c>
      <c r="Q1196" t="str">
        <f>TRIM(salessheet[[#This Row],[Category]])</f>
        <v>Furniture</v>
      </c>
      <c r="R1196" t="s">
        <v>61</v>
      </c>
      <c r="S1196" t="s">
        <v>3412</v>
      </c>
      <c r="T1196" s="2">
        <f>salessheet[[#This Row],[Sales]]-5</f>
        <v>10.712</v>
      </c>
      <c r="U1196" s="2">
        <v>15.712</v>
      </c>
      <c r="V1196" s="2">
        <f>salessheet[[#This Row],[Sales]]-salessheet[[#This Row],[Purchasing Cost]]</f>
        <v>5</v>
      </c>
    </row>
    <row r="1197" spans="1:22" x14ac:dyDescent="0.35">
      <c r="A1197">
        <v>1196</v>
      </c>
      <c r="B1197" t="s">
        <v>3409</v>
      </c>
      <c r="C1197" s="1">
        <v>42628</v>
      </c>
      <c r="D1197" s="1">
        <v>42628</v>
      </c>
      <c r="E1197" t="str">
        <f>TEXT(salessheet[[#This Row],[Order Date]],"MMMM")</f>
        <v>September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t="s">
        <v>1636</v>
      </c>
      <c r="P1197" t="s">
        <v>42</v>
      </c>
      <c r="Q1197" t="str">
        <f>TRIM(salessheet[[#This Row],[Category]])</f>
        <v>Office Supplies</v>
      </c>
      <c r="R1197" t="s">
        <v>55</v>
      </c>
      <c r="S1197" t="s">
        <v>1637</v>
      </c>
      <c r="T1197" s="2">
        <f>salessheet[[#This Row],[Sales]]-5</f>
        <v>19.672000000000001</v>
      </c>
      <c r="U1197" s="2">
        <v>24.672000000000001</v>
      </c>
      <c r="V1197" s="2">
        <f>salessheet[[#This Row],[Sales]]-salessheet[[#This Row],[Purchasing Cost]]</f>
        <v>5</v>
      </c>
    </row>
    <row r="1198" spans="1:22" x14ac:dyDescent="0.35">
      <c r="A1198">
        <v>1197</v>
      </c>
      <c r="B1198" t="s">
        <v>3409</v>
      </c>
      <c r="C1198" s="1">
        <v>42628</v>
      </c>
      <c r="D1198" s="1">
        <v>42628</v>
      </c>
      <c r="E1198" t="str">
        <f>TEXT(salessheet[[#This Row],[Order Date]],"MMMM")</f>
        <v>September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t="s">
        <v>2264</v>
      </c>
      <c r="P1198" t="s">
        <v>28</v>
      </c>
      <c r="Q1198" t="str">
        <f>TRIM(salessheet[[#This Row],[Category]])</f>
        <v>Furniture</v>
      </c>
      <c r="R1198" t="s">
        <v>61</v>
      </c>
      <c r="S1198" t="s">
        <v>2265</v>
      </c>
      <c r="T1198" s="2">
        <f>salessheet[[#This Row],[Sales]]-5</f>
        <v>50.968000000000004</v>
      </c>
      <c r="U1198" s="2">
        <v>55.968000000000004</v>
      </c>
      <c r="V1198" s="2">
        <f>salessheet[[#This Row],[Sales]]-salessheet[[#This Row],[Purchasing Cost]]</f>
        <v>5</v>
      </c>
    </row>
    <row r="1199" spans="1:22" x14ac:dyDescent="0.35">
      <c r="A1199">
        <v>1198</v>
      </c>
      <c r="B1199" t="s">
        <v>3413</v>
      </c>
      <c r="C1199" s="1">
        <v>42951</v>
      </c>
      <c r="D1199" s="1">
        <v>42837</v>
      </c>
      <c r="E1199" t="str">
        <f>TEXT(salessheet[[#This Row],[Order Date]],"MMMM")</f>
        <v>August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t="s">
        <v>3414</v>
      </c>
      <c r="P1199" t="s">
        <v>67</v>
      </c>
      <c r="Q1199" t="str">
        <f>TRIM(salessheet[[#This Row],[Category]])</f>
        <v>Technology</v>
      </c>
      <c r="R1199" t="s">
        <v>157</v>
      </c>
      <c r="S1199" t="s">
        <v>3415</v>
      </c>
      <c r="T1199" s="2">
        <f>salessheet[[#This Row],[Sales]]-5</f>
        <v>426.928</v>
      </c>
      <c r="U1199" s="2">
        <v>431.928</v>
      </c>
      <c r="V1199" s="2">
        <f>salessheet[[#This Row],[Sales]]-salessheet[[#This Row],[Purchasing Cost]]</f>
        <v>5</v>
      </c>
    </row>
    <row r="1200" spans="1:22" x14ac:dyDescent="0.35">
      <c r="A1200">
        <v>1199</v>
      </c>
      <c r="B1200" t="s">
        <v>3413</v>
      </c>
      <c r="C1200" s="1">
        <v>42951</v>
      </c>
      <c r="D1200" s="1">
        <v>42837</v>
      </c>
      <c r="E1200" t="str">
        <f>TEXT(salessheet[[#This Row],[Order Date]],"MMMM")</f>
        <v>August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t="s">
        <v>3416</v>
      </c>
      <c r="P1200" t="s">
        <v>28</v>
      </c>
      <c r="Q1200" t="str">
        <f>TRIM(salessheet[[#This Row],[Category]])</f>
        <v>Furniture</v>
      </c>
      <c r="R1200" t="s">
        <v>32</v>
      </c>
      <c r="S1200" t="s">
        <v>3417</v>
      </c>
      <c r="T1200" s="2">
        <f>salessheet[[#This Row],[Sales]]-5</f>
        <v>90.983999999999995</v>
      </c>
      <c r="U1200" s="2">
        <v>95.983999999999995</v>
      </c>
      <c r="V1200" s="2">
        <f>salessheet[[#This Row],[Sales]]-salessheet[[#This Row],[Purchasing Cost]]</f>
        <v>5</v>
      </c>
    </row>
    <row r="1201" spans="1:22" x14ac:dyDescent="0.35">
      <c r="A1201">
        <v>1200</v>
      </c>
      <c r="B1201" t="s">
        <v>3413</v>
      </c>
      <c r="C1201" s="1">
        <v>42951</v>
      </c>
      <c r="D1201" s="1">
        <v>42837</v>
      </c>
      <c r="E1201" t="str">
        <f>TEXT(salessheet[[#This Row],[Order Date]],"MMMM")</f>
        <v>August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t="s">
        <v>1254</v>
      </c>
      <c r="P1201" t="s">
        <v>42</v>
      </c>
      <c r="Q1201" t="str">
        <f>TRIM(salessheet[[#This Row],[Category]])</f>
        <v>Office Supplies</v>
      </c>
      <c r="R1201" t="s">
        <v>71</v>
      </c>
      <c r="S1201" t="s">
        <v>1255</v>
      </c>
      <c r="T1201" s="2">
        <f>salessheet[[#This Row],[Sales]]-5</f>
        <v>1083.7919999999999</v>
      </c>
      <c r="U1201" s="2">
        <v>1088.7919999999999</v>
      </c>
      <c r="V1201" s="2">
        <f>salessheet[[#This Row],[Sales]]-salessheet[[#This Row],[Purchasing Cost]]</f>
        <v>5</v>
      </c>
    </row>
    <row r="1202" spans="1:22" x14ac:dyDescent="0.35">
      <c r="A1202">
        <v>1201</v>
      </c>
      <c r="B1202" t="s">
        <v>3418</v>
      </c>
      <c r="C1202" s="1">
        <v>42934</v>
      </c>
      <c r="D1202" s="1">
        <v>42940</v>
      </c>
      <c r="E1202" t="str">
        <f>TEXT(salessheet[[#This Row],[Order Date]],"MMMM")</f>
        <v>July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t="s">
        <v>2457</v>
      </c>
      <c r="P1202" t="s">
        <v>28</v>
      </c>
      <c r="Q1202" t="str">
        <f>TRIM(salessheet[[#This Row],[Category]])</f>
        <v>Furniture</v>
      </c>
      <c r="R1202" t="s">
        <v>32</v>
      </c>
      <c r="S1202" t="s">
        <v>2458</v>
      </c>
      <c r="T1202" s="2">
        <f>salessheet[[#This Row],[Sales]]-5</f>
        <v>539.00800000000004</v>
      </c>
      <c r="U1202" s="2">
        <v>544.00800000000004</v>
      </c>
      <c r="V1202" s="2">
        <f>salessheet[[#This Row],[Sales]]-salessheet[[#This Row],[Purchasing Cost]]</f>
        <v>5</v>
      </c>
    </row>
    <row r="1203" spans="1:22" x14ac:dyDescent="0.35">
      <c r="A1203">
        <v>1202</v>
      </c>
      <c r="B1203" t="s">
        <v>3418</v>
      </c>
      <c r="C1203" s="1">
        <v>42934</v>
      </c>
      <c r="D1203" s="1">
        <v>42940</v>
      </c>
      <c r="E1203" t="str">
        <f>TEXT(salessheet[[#This Row],[Order Date]],"MMMM")</f>
        <v>July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t="s">
        <v>1043</v>
      </c>
      <c r="P1203" t="s">
        <v>42</v>
      </c>
      <c r="Q1203" t="str">
        <f>TRIM(salessheet[[#This Row],[Category]])</f>
        <v>Office Supplies</v>
      </c>
      <c r="R1203" t="s">
        <v>71</v>
      </c>
      <c r="S1203" t="s">
        <v>1044</v>
      </c>
      <c r="T1203" s="2">
        <f>salessheet[[#This Row],[Sales]]-5</f>
        <v>-3.1280000000000001</v>
      </c>
      <c r="U1203" s="2">
        <v>1.8720000000000001</v>
      </c>
      <c r="V1203" s="2">
        <f>salessheet[[#This Row],[Sales]]-salessheet[[#This Row],[Purchasing Cost]]</f>
        <v>5</v>
      </c>
    </row>
    <row r="1204" spans="1:22" x14ac:dyDescent="0.35">
      <c r="A1204">
        <v>1203</v>
      </c>
      <c r="B1204" t="s">
        <v>3418</v>
      </c>
      <c r="C1204" s="1">
        <v>42934</v>
      </c>
      <c r="D1204" s="1">
        <v>42940</v>
      </c>
      <c r="E1204" t="str">
        <f>TEXT(salessheet[[#This Row],[Order Date]],"MMMM")</f>
        <v>July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t="s">
        <v>1589</v>
      </c>
      <c r="P1204" t="s">
        <v>28</v>
      </c>
      <c r="Q1204" t="str">
        <f>TRIM(salessheet[[#This Row],[Category]])</f>
        <v>Furniture</v>
      </c>
      <c r="R1204" t="s">
        <v>32</v>
      </c>
      <c r="S1204" t="s">
        <v>1590</v>
      </c>
      <c r="T1204" s="2">
        <f>salessheet[[#This Row],[Sales]]-5</f>
        <v>849.35199999999998</v>
      </c>
      <c r="U1204" s="2">
        <v>854.35199999999998</v>
      </c>
      <c r="V1204" s="2">
        <f>salessheet[[#This Row],[Sales]]-salessheet[[#This Row],[Purchasing Cost]]</f>
        <v>5</v>
      </c>
    </row>
    <row r="1205" spans="1:22" x14ac:dyDescent="0.35">
      <c r="A1205">
        <v>1204</v>
      </c>
      <c r="B1205" t="s">
        <v>3418</v>
      </c>
      <c r="C1205" s="1">
        <v>42934</v>
      </c>
      <c r="D1205" s="1">
        <v>42940</v>
      </c>
      <c r="E1205" t="str">
        <f>TEXT(salessheet[[#This Row],[Order Date]],"MMMM")</f>
        <v>July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t="s">
        <v>3419</v>
      </c>
      <c r="P1205" t="s">
        <v>42</v>
      </c>
      <c r="Q1205" t="str">
        <f>TRIM(salessheet[[#This Row],[Category]])</f>
        <v>Office Supplies</v>
      </c>
      <c r="R1205" t="s">
        <v>55</v>
      </c>
      <c r="S1205" t="s">
        <v>3420</v>
      </c>
      <c r="T1205" s="2">
        <f>salessheet[[#This Row],[Sales]]-5</f>
        <v>588.56799999999998</v>
      </c>
      <c r="U1205" s="2">
        <v>593.56799999999998</v>
      </c>
      <c r="V1205" s="2">
        <f>salessheet[[#This Row],[Sales]]-salessheet[[#This Row],[Purchasing Cost]]</f>
        <v>5</v>
      </c>
    </row>
    <row r="1206" spans="1:22" x14ac:dyDescent="0.35">
      <c r="A1206">
        <v>1205</v>
      </c>
      <c r="B1206" t="s">
        <v>3418</v>
      </c>
      <c r="C1206" s="1">
        <v>42934</v>
      </c>
      <c r="D1206" s="1">
        <v>42940</v>
      </c>
      <c r="E1206" t="str">
        <f>TEXT(salessheet[[#This Row],[Order Date]],"MMMM")</f>
        <v>July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t="s">
        <v>1653</v>
      </c>
      <c r="P1206" t="s">
        <v>42</v>
      </c>
      <c r="Q1206" t="str">
        <f>TRIM(salessheet[[#This Row],[Category]])</f>
        <v>Office Supplies</v>
      </c>
      <c r="R1206" t="s">
        <v>55</v>
      </c>
      <c r="S1206" t="s">
        <v>1654</v>
      </c>
      <c r="T1206" s="2">
        <f>salessheet[[#This Row],[Sales]]-5</f>
        <v>333.04</v>
      </c>
      <c r="U1206" s="2">
        <v>338.04</v>
      </c>
      <c r="V1206" s="2">
        <f>salessheet[[#This Row],[Sales]]-salessheet[[#This Row],[Purchasing Cost]]</f>
        <v>5</v>
      </c>
    </row>
    <row r="1207" spans="1:22" x14ac:dyDescent="0.35">
      <c r="A1207">
        <v>1206</v>
      </c>
      <c r="B1207" t="s">
        <v>3421</v>
      </c>
      <c r="C1207" s="1">
        <v>43108</v>
      </c>
      <c r="D1207" s="1">
        <v>43316</v>
      </c>
      <c r="E1207" t="str">
        <f>TEXT(salessheet[[#This Row],[Order Date]],"MMMM")</f>
        <v>January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t="s">
        <v>2748</v>
      </c>
      <c r="P1207" t="s">
        <v>67</v>
      </c>
      <c r="Q1207" t="str">
        <f>TRIM(salessheet[[#This Row],[Category]])</f>
        <v>Technology</v>
      </c>
      <c r="R1207" t="s">
        <v>68</v>
      </c>
      <c r="S1207" t="s">
        <v>2749</v>
      </c>
      <c r="T1207" s="2">
        <f>salessheet[[#This Row],[Sales]]-5</f>
        <v>266.95999999999998</v>
      </c>
      <c r="U1207" s="2">
        <v>271.95999999999998</v>
      </c>
      <c r="V1207" s="2">
        <f>salessheet[[#This Row],[Sales]]-salessheet[[#This Row],[Purchasing Cost]]</f>
        <v>5</v>
      </c>
    </row>
    <row r="1208" spans="1:22" x14ac:dyDescent="0.35">
      <c r="A1208">
        <v>1207</v>
      </c>
      <c r="B1208" t="s">
        <v>3424</v>
      </c>
      <c r="C1208" s="1">
        <v>42930</v>
      </c>
      <c r="D1208" s="1">
        <v>42934</v>
      </c>
      <c r="E1208" t="str">
        <f>TEXT(salessheet[[#This Row],[Order Date]],"MMMM")</f>
        <v>July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t="s">
        <v>2349</v>
      </c>
      <c r="P1208" t="s">
        <v>42</v>
      </c>
      <c r="Q1208" t="str">
        <f>TRIM(salessheet[[#This Row],[Category]])</f>
        <v>Office Supplies</v>
      </c>
      <c r="R1208" t="s">
        <v>55</v>
      </c>
      <c r="S1208" t="s">
        <v>2350</v>
      </c>
      <c r="T1208" s="2">
        <f>salessheet[[#This Row],[Sales]]-5</f>
        <v>6.2100000000000009</v>
      </c>
      <c r="U1208" s="2">
        <v>11.21</v>
      </c>
      <c r="V1208" s="2">
        <f>salessheet[[#This Row],[Sales]]-salessheet[[#This Row],[Purchasing Cost]]</f>
        <v>5</v>
      </c>
    </row>
    <row r="1209" spans="1:22" x14ac:dyDescent="0.35">
      <c r="A1209">
        <v>1208</v>
      </c>
      <c r="B1209" t="s">
        <v>3424</v>
      </c>
      <c r="C1209" s="1">
        <v>42930</v>
      </c>
      <c r="D1209" s="1">
        <v>42934</v>
      </c>
      <c r="E1209" t="str">
        <f>TEXT(salessheet[[#This Row],[Order Date]],"MMMM")</f>
        <v>July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t="s">
        <v>1252</v>
      </c>
      <c r="P1209" t="s">
        <v>42</v>
      </c>
      <c r="Q1209" t="str">
        <f>TRIM(salessheet[[#This Row],[Category]])</f>
        <v>Office Supplies</v>
      </c>
      <c r="R1209" t="s">
        <v>71</v>
      </c>
      <c r="S1209" t="s">
        <v>1253</v>
      </c>
      <c r="T1209" s="2">
        <f>salessheet[[#This Row],[Sales]]-5</f>
        <v>4.1440000000000001</v>
      </c>
      <c r="U1209" s="2">
        <v>9.1440000000000001</v>
      </c>
      <c r="V1209" s="2">
        <f>salessheet[[#This Row],[Sales]]-salessheet[[#This Row],[Purchasing Cost]]</f>
        <v>5</v>
      </c>
    </row>
    <row r="1210" spans="1:22" x14ac:dyDescent="0.35">
      <c r="A1210">
        <v>1209</v>
      </c>
      <c r="B1210" t="s">
        <v>3424</v>
      </c>
      <c r="C1210" s="1">
        <v>42930</v>
      </c>
      <c r="D1210" s="1">
        <v>42934</v>
      </c>
      <c r="E1210" t="str">
        <f>TEXT(salessheet[[#This Row],[Order Date]],"MMMM")</f>
        <v>July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t="s">
        <v>570</v>
      </c>
      <c r="P1210" t="s">
        <v>42</v>
      </c>
      <c r="Q1210" t="str">
        <f>TRIM(salessheet[[#This Row],[Category]])</f>
        <v>Office Supplies</v>
      </c>
      <c r="R1210" t="s">
        <v>265</v>
      </c>
      <c r="S1210" t="s">
        <v>571</v>
      </c>
      <c r="T1210" s="2">
        <f>salessheet[[#This Row],[Sales]]-5</f>
        <v>9.07</v>
      </c>
      <c r="U1210" s="2">
        <v>14.07</v>
      </c>
      <c r="V1210" s="2">
        <f>salessheet[[#This Row],[Sales]]-salessheet[[#This Row],[Purchasing Cost]]</f>
        <v>5</v>
      </c>
    </row>
    <row r="1211" spans="1:22" x14ac:dyDescent="0.35">
      <c r="A1211">
        <v>1210</v>
      </c>
      <c r="B1211" t="s">
        <v>3424</v>
      </c>
      <c r="C1211" s="1">
        <v>42930</v>
      </c>
      <c r="D1211" s="1">
        <v>42934</v>
      </c>
      <c r="E1211" t="str">
        <f>TEXT(salessheet[[#This Row],[Order Date]],"MMMM")</f>
        <v>July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t="s">
        <v>3427</v>
      </c>
      <c r="P1211" t="s">
        <v>42</v>
      </c>
      <c r="Q1211" t="str">
        <f>TRIM(salessheet[[#This Row],[Category]])</f>
        <v>Office Supplies</v>
      </c>
      <c r="R1211" t="s">
        <v>64</v>
      </c>
      <c r="S1211" t="s">
        <v>3428</v>
      </c>
      <c r="T1211" s="2">
        <f>salessheet[[#This Row],[Sales]]-5</f>
        <v>36.86</v>
      </c>
      <c r="U1211" s="2">
        <v>41.86</v>
      </c>
      <c r="V1211" s="2">
        <f>salessheet[[#This Row],[Sales]]-salessheet[[#This Row],[Purchasing Cost]]</f>
        <v>5</v>
      </c>
    </row>
    <row r="1212" spans="1:22" x14ac:dyDescent="0.35">
      <c r="A1212">
        <v>1211</v>
      </c>
      <c r="B1212" t="s">
        <v>3424</v>
      </c>
      <c r="C1212" s="1">
        <v>42930</v>
      </c>
      <c r="D1212" s="1">
        <v>42934</v>
      </c>
      <c r="E1212" t="str">
        <f>TEXT(salessheet[[#This Row],[Order Date]],"MMMM")</f>
        <v>July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t="s">
        <v>3429</v>
      </c>
      <c r="P1212" t="s">
        <v>42</v>
      </c>
      <c r="Q1212" t="str">
        <f>TRIM(salessheet[[#This Row],[Category]])</f>
        <v>Office Supplies</v>
      </c>
      <c r="R1212" t="s">
        <v>71</v>
      </c>
      <c r="S1212" t="s">
        <v>3430</v>
      </c>
      <c r="T1212" s="2">
        <f>salessheet[[#This Row],[Sales]]-5</f>
        <v>3.5440000000000005</v>
      </c>
      <c r="U1212" s="2">
        <v>8.5440000000000005</v>
      </c>
      <c r="V1212" s="2">
        <f>salessheet[[#This Row],[Sales]]-salessheet[[#This Row],[Purchasing Cost]]</f>
        <v>5</v>
      </c>
    </row>
    <row r="1213" spans="1:22" x14ac:dyDescent="0.35">
      <c r="A1213">
        <v>1212</v>
      </c>
      <c r="B1213" t="s">
        <v>3424</v>
      </c>
      <c r="C1213" s="1">
        <v>42930</v>
      </c>
      <c r="D1213" s="1">
        <v>42934</v>
      </c>
      <c r="E1213" t="str">
        <f>TEXT(salessheet[[#This Row],[Order Date]],"MMMM")</f>
        <v>July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t="s">
        <v>850</v>
      </c>
      <c r="P1213" t="s">
        <v>28</v>
      </c>
      <c r="Q1213" t="str">
        <f>TRIM(salessheet[[#This Row],[Category]])</f>
        <v>Furniture</v>
      </c>
      <c r="R1213" t="s">
        <v>29</v>
      </c>
      <c r="S1213" t="s">
        <v>851</v>
      </c>
      <c r="T1213" s="2">
        <f>salessheet[[#This Row],[Sales]]-5</f>
        <v>574.13599999999997</v>
      </c>
      <c r="U1213" s="2">
        <v>579.13599999999997</v>
      </c>
      <c r="V1213" s="2">
        <f>salessheet[[#This Row],[Sales]]-salessheet[[#This Row],[Purchasing Cost]]</f>
        <v>5</v>
      </c>
    </row>
    <row r="1214" spans="1:22" x14ac:dyDescent="0.35">
      <c r="A1214">
        <v>1213</v>
      </c>
      <c r="B1214" t="s">
        <v>3431</v>
      </c>
      <c r="C1214" s="1">
        <v>43352</v>
      </c>
      <c r="D1214" s="1">
        <v>43356</v>
      </c>
      <c r="E1214" t="str">
        <f>TEXT(salessheet[[#This Row],[Order Date]],"MMMM")</f>
        <v>September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t="s">
        <v>888</v>
      </c>
      <c r="P1214" t="s">
        <v>28</v>
      </c>
      <c r="Q1214" t="str">
        <f>TRIM(salessheet[[#This Row],[Category]])</f>
        <v>Furniture</v>
      </c>
      <c r="R1214" t="s">
        <v>32</v>
      </c>
      <c r="S1214" t="s">
        <v>889</v>
      </c>
      <c r="T1214" s="2">
        <f>salessheet[[#This Row],[Sales]]-5</f>
        <v>136.37200000000001</v>
      </c>
      <c r="U1214" s="2">
        <v>141.37200000000001</v>
      </c>
      <c r="V1214" s="2">
        <f>salessheet[[#This Row],[Sales]]-salessheet[[#This Row],[Purchasing Cost]]</f>
        <v>5</v>
      </c>
    </row>
    <row r="1215" spans="1:22" x14ac:dyDescent="0.35">
      <c r="A1215">
        <v>1214</v>
      </c>
      <c r="B1215" t="s">
        <v>3431</v>
      </c>
      <c r="C1215" s="1">
        <v>43352</v>
      </c>
      <c r="D1215" s="1">
        <v>43356</v>
      </c>
      <c r="E1215" t="str">
        <f>TEXT(salessheet[[#This Row],[Order Date]],"MMMM")</f>
        <v>September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t="s">
        <v>3434</v>
      </c>
      <c r="P1215" t="s">
        <v>42</v>
      </c>
      <c r="Q1215" t="str">
        <f>TRIM(salessheet[[#This Row],[Category]])</f>
        <v>Office Supplies</v>
      </c>
      <c r="R1215" t="s">
        <v>71</v>
      </c>
      <c r="S1215" t="s">
        <v>3435</v>
      </c>
      <c r="T1215" s="2">
        <f>salessheet[[#This Row],[Sales]]-5</f>
        <v>-1.964</v>
      </c>
      <c r="U1215" s="2">
        <v>3.036</v>
      </c>
      <c r="V1215" s="2">
        <f>salessheet[[#This Row],[Sales]]-salessheet[[#This Row],[Purchasing Cost]]</f>
        <v>5</v>
      </c>
    </row>
    <row r="1216" spans="1:22" x14ac:dyDescent="0.35">
      <c r="A1216">
        <v>1215</v>
      </c>
      <c r="B1216" t="s">
        <v>3431</v>
      </c>
      <c r="C1216" s="1">
        <v>43352</v>
      </c>
      <c r="D1216" s="1">
        <v>43356</v>
      </c>
      <c r="E1216" t="str">
        <f>TEXT(salessheet[[#This Row],[Order Date]],"MMMM")</f>
        <v>September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t="s">
        <v>1904</v>
      </c>
      <c r="P1216" t="s">
        <v>42</v>
      </c>
      <c r="Q1216" t="str">
        <f>TRIM(salessheet[[#This Row],[Category]])</f>
        <v>Office Supplies</v>
      </c>
      <c r="R1216" t="s">
        <v>71</v>
      </c>
      <c r="S1216" t="s">
        <v>1905</v>
      </c>
      <c r="T1216" s="2">
        <f>salessheet[[#This Row],[Sales]]-5</f>
        <v>-0.49699999999999989</v>
      </c>
      <c r="U1216" s="2">
        <v>4.5030000000000001</v>
      </c>
      <c r="V1216" s="2">
        <f>salessheet[[#This Row],[Sales]]-salessheet[[#This Row],[Purchasing Cost]]</f>
        <v>5</v>
      </c>
    </row>
    <row r="1217" spans="1:22" x14ac:dyDescent="0.35">
      <c r="A1217">
        <v>1216</v>
      </c>
      <c r="B1217" t="s">
        <v>3431</v>
      </c>
      <c r="C1217" s="1">
        <v>43352</v>
      </c>
      <c r="D1217" s="1">
        <v>43356</v>
      </c>
      <c r="E1217" t="str">
        <f>TEXT(salessheet[[#This Row],[Order Date]],"MMMM")</f>
        <v>September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t="s">
        <v>997</v>
      </c>
      <c r="P1217" t="s">
        <v>42</v>
      </c>
      <c r="Q1217" t="str">
        <f>TRIM(salessheet[[#This Row],[Category]])</f>
        <v>Office Supplies</v>
      </c>
      <c r="R1217" t="s">
        <v>64</v>
      </c>
      <c r="S1217" t="s">
        <v>998</v>
      </c>
      <c r="T1217" s="2">
        <f>salessheet[[#This Row],[Sales]]-5</f>
        <v>-0.32800000000000029</v>
      </c>
      <c r="U1217" s="2">
        <v>4.6719999999999997</v>
      </c>
      <c r="V1217" s="2">
        <f>salessheet[[#This Row],[Sales]]-salessheet[[#This Row],[Purchasing Cost]]</f>
        <v>5</v>
      </c>
    </row>
    <row r="1218" spans="1:22" x14ac:dyDescent="0.35">
      <c r="A1218">
        <v>1217</v>
      </c>
      <c r="B1218" t="s">
        <v>3431</v>
      </c>
      <c r="C1218" s="1">
        <v>43352</v>
      </c>
      <c r="D1218" s="1">
        <v>43356</v>
      </c>
      <c r="E1218" t="str">
        <f>TEXT(salessheet[[#This Row],[Order Date]],"MMMM")</f>
        <v>September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t="s">
        <v>991</v>
      </c>
      <c r="P1218" t="s">
        <v>67</v>
      </c>
      <c r="Q1218" t="str">
        <f>TRIM(salessheet[[#This Row],[Category]])</f>
        <v>Technology</v>
      </c>
      <c r="R1218" t="s">
        <v>157</v>
      </c>
      <c r="S1218" t="s">
        <v>992</v>
      </c>
      <c r="T1218" s="2">
        <f>salessheet[[#This Row],[Sales]]-5</f>
        <v>90.88</v>
      </c>
      <c r="U1218" s="2">
        <v>95.88</v>
      </c>
      <c r="V1218" s="2">
        <f>salessheet[[#This Row],[Sales]]-salessheet[[#This Row],[Purchasing Cost]]</f>
        <v>5</v>
      </c>
    </row>
    <row r="1219" spans="1:22" x14ac:dyDescent="0.35">
      <c r="A1219">
        <v>1218</v>
      </c>
      <c r="B1219" t="s">
        <v>3431</v>
      </c>
      <c r="C1219" s="1">
        <v>43352</v>
      </c>
      <c r="D1219" s="1">
        <v>43356</v>
      </c>
      <c r="E1219" t="str">
        <f>TEXT(salessheet[[#This Row],[Order Date]],"MMMM")</f>
        <v>September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t="s">
        <v>3436</v>
      </c>
      <c r="P1219" t="s">
        <v>28</v>
      </c>
      <c r="Q1219" t="str">
        <f>TRIM(salessheet[[#This Row],[Category]])</f>
        <v>Furniture</v>
      </c>
      <c r="R1219" t="s">
        <v>61</v>
      </c>
      <c r="S1219" t="s">
        <v>3437</v>
      </c>
      <c r="T1219" s="2">
        <f>salessheet[[#This Row],[Sales]]-5</f>
        <v>12.024000000000001</v>
      </c>
      <c r="U1219" s="2">
        <v>17.024000000000001</v>
      </c>
      <c r="V1219" s="2">
        <f>salessheet[[#This Row],[Sales]]-salessheet[[#This Row],[Purchasing Cost]]</f>
        <v>5</v>
      </c>
    </row>
    <row r="1220" spans="1:22" x14ac:dyDescent="0.35">
      <c r="A1220">
        <v>1219</v>
      </c>
      <c r="B1220" t="s">
        <v>3431</v>
      </c>
      <c r="C1220" s="1">
        <v>43352</v>
      </c>
      <c r="D1220" s="1">
        <v>43356</v>
      </c>
      <c r="E1220" t="str">
        <f>TEXT(salessheet[[#This Row],[Order Date]],"MMMM")</f>
        <v>September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t="s">
        <v>2426</v>
      </c>
      <c r="P1220" t="s">
        <v>67</v>
      </c>
      <c r="Q1220" t="str">
        <f>TRIM(salessheet[[#This Row],[Category]])</f>
        <v>Technology</v>
      </c>
      <c r="R1220" t="s">
        <v>157</v>
      </c>
      <c r="S1220" t="s">
        <v>2427</v>
      </c>
      <c r="T1220" s="2">
        <f>salessheet[[#This Row],[Sales]]-5</f>
        <v>253.69600000000003</v>
      </c>
      <c r="U1220" s="2">
        <v>258.69600000000003</v>
      </c>
      <c r="V1220" s="2">
        <f>salessheet[[#This Row],[Sales]]-salessheet[[#This Row],[Purchasing Cost]]</f>
        <v>5</v>
      </c>
    </row>
    <row r="1221" spans="1:22" x14ac:dyDescent="0.35">
      <c r="A1221">
        <v>1220</v>
      </c>
      <c r="B1221" t="s">
        <v>3431</v>
      </c>
      <c r="C1221" s="1">
        <v>43352</v>
      </c>
      <c r="D1221" s="1">
        <v>43356</v>
      </c>
      <c r="E1221" t="str">
        <f>TEXT(salessheet[[#This Row],[Order Date]],"MMMM")</f>
        <v>September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t="s">
        <v>3438</v>
      </c>
      <c r="P1221" t="s">
        <v>67</v>
      </c>
      <c r="Q1221" t="str">
        <f>TRIM(salessheet[[#This Row],[Category]])</f>
        <v>Technology</v>
      </c>
      <c r="R1221" t="s">
        <v>68</v>
      </c>
      <c r="S1221" t="s">
        <v>3439</v>
      </c>
      <c r="T1221" s="2">
        <f>salessheet[[#This Row],[Sales]]-5</f>
        <v>1926.9580000000001</v>
      </c>
      <c r="U1221" s="2">
        <v>1931.9580000000001</v>
      </c>
      <c r="V1221" s="2">
        <f>salessheet[[#This Row],[Sales]]-salessheet[[#This Row],[Purchasing Cost]]</f>
        <v>5</v>
      </c>
    </row>
    <row r="1222" spans="1:22" x14ac:dyDescent="0.35">
      <c r="A1222">
        <v>1221</v>
      </c>
      <c r="B1222" t="s">
        <v>3440</v>
      </c>
      <c r="C1222" s="1">
        <v>42345</v>
      </c>
      <c r="D1222" s="1">
        <v>42201</v>
      </c>
      <c r="E1222" t="str">
        <f>TEXT(salessheet[[#This Row],[Order Date]],"MMMM")</f>
        <v>December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t="s">
        <v>118</v>
      </c>
      <c r="P1222" t="s">
        <v>42</v>
      </c>
      <c r="Q1222" t="str">
        <f>TRIM(salessheet[[#This Row],[Category]])</f>
        <v>Office Supplies</v>
      </c>
      <c r="R1222" t="s">
        <v>55</v>
      </c>
      <c r="S1222" t="s">
        <v>119</v>
      </c>
      <c r="T1222" s="2">
        <f>salessheet[[#This Row],[Sales]]-5</f>
        <v>244.75</v>
      </c>
      <c r="U1222" s="2">
        <v>249.75</v>
      </c>
      <c r="V1222" s="2">
        <f>salessheet[[#This Row],[Sales]]-salessheet[[#This Row],[Purchasing Cost]]</f>
        <v>5</v>
      </c>
    </row>
    <row r="1223" spans="1:22" x14ac:dyDescent="0.35">
      <c r="A1223">
        <v>1222</v>
      </c>
      <c r="B1223" t="s">
        <v>3440</v>
      </c>
      <c r="C1223" s="1">
        <v>42345</v>
      </c>
      <c r="D1223" s="1">
        <v>42201</v>
      </c>
      <c r="E1223" t="str">
        <f>TEXT(salessheet[[#This Row],[Order Date]],"MMMM")</f>
        <v>December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t="s">
        <v>3443</v>
      </c>
      <c r="P1223" t="s">
        <v>67</v>
      </c>
      <c r="Q1223" t="str">
        <f>TRIM(salessheet[[#This Row],[Category]])</f>
        <v>Technology</v>
      </c>
      <c r="R1223" t="s">
        <v>68</v>
      </c>
      <c r="S1223" t="s">
        <v>3444</v>
      </c>
      <c r="T1223" s="2">
        <f>salessheet[[#This Row],[Sales]]-5</f>
        <v>250.93600000000001</v>
      </c>
      <c r="U1223" s="2">
        <v>255.93600000000001</v>
      </c>
      <c r="V1223" s="2">
        <f>salessheet[[#This Row],[Sales]]-salessheet[[#This Row],[Purchasing Cost]]</f>
        <v>5</v>
      </c>
    </row>
    <row r="1224" spans="1:22" x14ac:dyDescent="0.35">
      <c r="A1224">
        <v>1223</v>
      </c>
      <c r="B1224" t="s">
        <v>3445</v>
      </c>
      <c r="C1224" s="1">
        <v>42837</v>
      </c>
      <c r="D1224" s="1">
        <v>43074</v>
      </c>
      <c r="E1224" t="str">
        <f>TEXT(salessheet[[#This Row],[Order Date]],"MMMM")</f>
        <v>April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t="s">
        <v>3015</v>
      </c>
      <c r="P1224" t="s">
        <v>28</v>
      </c>
      <c r="Q1224" t="str">
        <f>TRIM(salessheet[[#This Row],[Category]])</f>
        <v>Furniture</v>
      </c>
      <c r="R1224" t="s">
        <v>61</v>
      </c>
      <c r="S1224" t="s">
        <v>3016</v>
      </c>
      <c r="T1224" s="2">
        <f>salessheet[[#This Row],[Sales]]-5</f>
        <v>108.79</v>
      </c>
      <c r="U1224" s="2">
        <v>113.79</v>
      </c>
      <c r="V1224" s="2">
        <f>salessheet[[#This Row],[Sales]]-salessheet[[#This Row],[Purchasing Cost]]</f>
        <v>5</v>
      </c>
    </row>
    <row r="1225" spans="1:22" x14ac:dyDescent="0.35">
      <c r="A1225">
        <v>1224</v>
      </c>
      <c r="B1225" t="s">
        <v>3445</v>
      </c>
      <c r="C1225" s="1">
        <v>42837</v>
      </c>
      <c r="D1225" s="1">
        <v>43074</v>
      </c>
      <c r="E1225" t="str">
        <f>TEXT(salessheet[[#This Row],[Order Date]],"MMMM")</f>
        <v>April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t="s">
        <v>1846</v>
      </c>
      <c r="P1225" t="s">
        <v>67</v>
      </c>
      <c r="Q1225" t="str">
        <f>TRIM(salessheet[[#This Row],[Category]])</f>
        <v>Technology</v>
      </c>
      <c r="R1225" t="s">
        <v>157</v>
      </c>
      <c r="S1225" t="s">
        <v>1847</v>
      </c>
      <c r="T1225" s="2">
        <f>salessheet[[#This Row],[Sales]]-5</f>
        <v>73.150000000000006</v>
      </c>
      <c r="U1225" s="2">
        <v>78.150000000000006</v>
      </c>
      <c r="V1225" s="2">
        <f>salessheet[[#This Row],[Sales]]-salessheet[[#This Row],[Purchasing Cost]]</f>
        <v>5</v>
      </c>
    </row>
    <row r="1226" spans="1:22" x14ac:dyDescent="0.35">
      <c r="A1226">
        <v>1225</v>
      </c>
      <c r="B1226" t="s">
        <v>3445</v>
      </c>
      <c r="C1226" s="1">
        <v>42837</v>
      </c>
      <c r="D1226" s="1">
        <v>43074</v>
      </c>
      <c r="E1226" t="str">
        <f>TEXT(salessheet[[#This Row],[Order Date]],"MMMM")</f>
        <v>April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t="s">
        <v>3396</v>
      </c>
      <c r="P1226" t="s">
        <v>42</v>
      </c>
      <c r="Q1226" t="str">
        <f>TRIM(salessheet[[#This Row],[Category]])</f>
        <v>Office Supplies</v>
      </c>
      <c r="R1226" t="s">
        <v>71</v>
      </c>
      <c r="S1226" t="s">
        <v>3397</v>
      </c>
      <c r="T1226" s="2">
        <f>salessheet[[#This Row],[Sales]]-5</f>
        <v>-3.2720000000000002</v>
      </c>
      <c r="U1226" s="2">
        <v>1.728</v>
      </c>
      <c r="V1226" s="2">
        <f>salessheet[[#This Row],[Sales]]-salessheet[[#This Row],[Purchasing Cost]]</f>
        <v>5</v>
      </c>
    </row>
    <row r="1227" spans="1:22" x14ac:dyDescent="0.35">
      <c r="A1227">
        <v>1226</v>
      </c>
      <c r="B1227" t="s">
        <v>3445</v>
      </c>
      <c r="C1227" s="1">
        <v>42837</v>
      </c>
      <c r="D1227" s="1">
        <v>43074</v>
      </c>
      <c r="E1227" t="str">
        <f>TEXT(salessheet[[#This Row],[Order Date]],"MMMM")</f>
        <v>April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t="s">
        <v>3446</v>
      </c>
      <c r="P1227" t="s">
        <v>42</v>
      </c>
      <c r="Q1227" t="str">
        <f>TRIM(salessheet[[#This Row],[Category]])</f>
        <v>Office Supplies</v>
      </c>
      <c r="R1227" t="s">
        <v>86</v>
      </c>
      <c r="S1227" t="s">
        <v>182</v>
      </c>
      <c r="T1227" s="2">
        <f>salessheet[[#This Row],[Sales]]-5</f>
        <v>35.56</v>
      </c>
      <c r="U1227" s="2">
        <v>40.56</v>
      </c>
      <c r="V1227" s="2">
        <f>salessheet[[#This Row],[Sales]]-salessheet[[#This Row],[Purchasing Cost]]</f>
        <v>5</v>
      </c>
    </row>
    <row r="1228" spans="1:22" x14ac:dyDescent="0.35">
      <c r="A1228">
        <v>1227</v>
      </c>
      <c r="B1228" t="s">
        <v>3445</v>
      </c>
      <c r="C1228" s="1">
        <v>42837</v>
      </c>
      <c r="D1228" s="1">
        <v>43074</v>
      </c>
      <c r="E1228" t="str">
        <f>TEXT(salessheet[[#This Row],[Order Date]],"MMMM")</f>
        <v>April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t="s">
        <v>3447</v>
      </c>
      <c r="P1228" t="s">
        <v>42</v>
      </c>
      <c r="Q1228" t="str">
        <f>TRIM(salessheet[[#This Row],[Category]])</f>
        <v>Office Supplies</v>
      </c>
      <c r="R1228" t="s">
        <v>55</v>
      </c>
      <c r="S1228" t="s">
        <v>3448</v>
      </c>
      <c r="T1228" s="2">
        <f>salessheet[[#This Row],[Sales]]-5</f>
        <v>177.94</v>
      </c>
      <c r="U1228" s="2">
        <v>182.94</v>
      </c>
      <c r="V1228" s="2">
        <f>salessheet[[#This Row],[Sales]]-salessheet[[#This Row],[Purchasing Cost]]</f>
        <v>5</v>
      </c>
    </row>
    <row r="1229" spans="1:22" x14ac:dyDescent="0.35">
      <c r="A1229">
        <v>1228</v>
      </c>
      <c r="B1229" t="s">
        <v>3445</v>
      </c>
      <c r="C1229" s="1">
        <v>42837</v>
      </c>
      <c r="D1229" s="1">
        <v>43074</v>
      </c>
      <c r="E1229" t="str">
        <f>TEXT(salessheet[[#This Row],[Order Date]],"MMMM")</f>
        <v>April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t="s">
        <v>3449</v>
      </c>
      <c r="P1229" t="s">
        <v>42</v>
      </c>
      <c r="Q1229" t="str">
        <f>TRIM(salessheet[[#This Row],[Category]])</f>
        <v>Office Supplies</v>
      </c>
      <c r="R1229" t="s">
        <v>55</v>
      </c>
      <c r="S1229" t="s">
        <v>3450</v>
      </c>
      <c r="T1229" s="2">
        <f>salessheet[[#This Row],[Sales]]-5</f>
        <v>188.86</v>
      </c>
      <c r="U1229" s="2">
        <v>193.86</v>
      </c>
      <c r="V1229" s="2">
        <f>salessheet[[#This Row],[Sales]]-salessheet[[#This Row],[Purchasing Cost]]</f>
        <v>5</v>
      </c>
    </row>
    <row r="1230" spans="1:22" x14ac:dyDescent="0.35">
      <c r="A1230">
        <v>1229</v>
      </c>
      <c r="B1230" t="s">
        <v>3451</v>
      </c>
      <c r="C1230" s="1">
        <v>43262</v>
      </c>
      <c r="D1230" s="1">
        <v>43415</v>
      </c>
      <c r="E1230" t="str">
        <f>TEXT(salessheet[[#This Row],[Order Date]],"MMMM")</f>
        <v>June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t="s">
        <v>2291</v>
      </c>
      <c r="P1230" t="s">
        <v>42</v>
      </c>
      <c r="Q1230" t="str">
        <f>TRIM(salessheet[[#This Row],[Category]])</f>
        <v>Office Supplies</v>
      </c>
      <c r="R1230" t="s">
        <v>169</v>
      </c>
      <c r="S1230" t="s">
        <v>2292</v>
      </c>
      <c r="T1230" s="2">
        <f>salessheet[[#This Row],[Sales]]-5</f>
        <v>10.28</v>
      </c>
      <c r="U1230" s="2">
        <v>15.28</v>
      </c>
      <c r="V1230" s="2">
        <f>salessheet[[#This Row],[Sales]]-salessheet[[#This Row],[Purchasing Cost]]</f>
        <v>5</v>
      </c>
    </row>
    <row r="1231" spans="1:22" x14ac:dyDescent="0.35">
      <c r="A1231">
        <v>1230</v>
      </c>
      <c r="B1231" t="s">
        <v>3451</v>
      </c>
      <c r="C1231" s="1">
        <v>43262</v>
      </c>
      <c r="D1231" s="1">
        <v>43415</v>
      </c>
      <c r="E1231" t="str">
        <f>TEXT(salessheet[[#This Row],[Order Date]],"MMMM")</f>
        <v>June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t="s">
        <v>2725</v>
      </c>
      <c r="P1231" t="s">
        <v>28</v>
      </c>
      <c r="Q1231" t="str">
        <f>TRIM(salessheet[[#This Row],[Category]])</f>
        <v>Furniture</v>
      </c>
      <c r="R1231" t="s">
        <v>61</v>
      </c>
      <c r="S1231" t="s">
        <v>2726</v>
      </c>
      <c r="T1231" s="2">
        <f>salessheet[[#This Row],[Sales]]-5</f>
        <v>3.7300000000000004</v>
      </c>
      <c r="U1231" s="2">
        <v>8.73</v>
      </c>
      <c r="V1231" s="2">
        <f>salessheet[[#This Row],[Sales]]-salessheet[[#This Row],[Purchasing Cost]]</f>
        <v>5</v>
      </c>
    </row>
    <row r="1232" spans="1:22" x14ac:dyDescent="0.35">
      <c r="A1232">
        <v>1231</v>
      </c>
      <c r="B1232" t="s">
        <v>3451</v>
      </c>
      <c r="C1232" s="1">
        <v>43262</v>
      </c>
      <c r="D1232" s="1">
        <v>43415</v>
      </c>
      <c r="E1232" t="str">
        <f>TEXT(salessheet[[#This Row],[Order Date]],"MMMM")</f>
        <v>June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t="s">
        <v>3452</v>
      </c>
      <c r="P1232" t="s">
        <v>42</v>
      </c>
      <c r="Q1232" t="str">
        <f>TRIM(salessheet[[#This Row],[Category]])</f>
        <v>Office Supplies</v>
      </c>
      <c r="R1232" t="s">
        <v>64</v>
      </c>
      <c r="S1232" t="s">
        <v>3453</v>
      </c>
      <c r="T1232" s="2">
        <f>salessheet[[#This Row],[Sales]]-5</f>
        <v>0.67999999999999972</v>
      </c>
      <c r="U1232" s="2">
        <v>5.68</v>
      </c>
      <c r="V1232" s="2">
        <f>salessheet[[#This Row],[Sales]]-salessheet[[#This Row],[Purchasing Cost]]</f>
        <v>5</v>
      </c>
    </row>
    <row r="1233" spans="1:22" x14ac:dyDescent="0.35">
      <c r="A1233">
        <v>1232</v>
      </c>
      <c r="B1233" t="s">
        <v>3454</v>
      </c>
      <c r="C1233" s="1">
        <v>42674</v>
      </c>
      <c r="D1233" s="1">
        <v>42676</v>
      </c>
      <c r="E1233" t="str">
        <f>TEXT(salessheet[[#This Row],[Order Date]],"MMMM")</f>
        <v>October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t="s">
        <v>1506</v>
      </c>
      <c r="P1233" t="s">
        <v>42</v>
      </c>
      <c r="Q1233" t="str">
        <f>TRIM(salessheet[[#This Row],[Category]])</f>
        <v>Office Supplies</v>
      </c>
      <c r="R1233" t="s">
        <v>64</v>
      </c>
      <c r="S1233" t="s">
        <v>1507</v>
      </c>
      <c r="T1233" s="2">
        <f>salessheet[[#This Row],[Sales]]-5</f>
        <v>-2.2200000000000002</v>
      </c>
      <c r="U1233" s="2">
        <v>2.78</v>
      </c>
      <c r="V1233" s="2">
        <f>salessheet[[#This Row],[Sales]]-salessheet[[#This Row],[Purchasing Cost]]</f>
        <v>5</v>
      </c>
    </row>
    <row r="1234" spans="1:22" x14ac:dyDescent="0.35">
      <c r="A1234">
        <v>1233</v>
      </c>
      <c r="B1234" t="s">
        <v>3454</v>
      </c>
      <c r="C1234" s="1">
        <v>42674</v>
      </c>
      <c r="D1234" s="1">
        <v>42676</v>
      </c>
      <c r="E1234" t="str">
        <f>TEXT(salessheet[[#This Row],[Order Date]],"MMMM")</f>
        <v>October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t="s">
        <v>3458</v>
      </c>
      <c r="P1234" t="s">
        <v>42</v>
      </c>
      <c r="Q1234" t="str">
        <f>TRIM(salessheet[[#This Row],[Category]])</f>
        <v>Office Supplies</v>
      </c>
      <c r="R1234" t="s">
        <v>169</v>
      </c>
      <c r="S1234" t="s">
        <v>3459</v>
      </c>
      <c r="T1234" s="2">
        <f>salessheet[[#This Row],[Sales]]-5</f>
        <v>74.959999999999994</v>
      </c>
      <c r="U1234" s="2">
        <v>79.959999999999994</v>
      </c>
      <c r="V1234" s="2">
        <f>salessheet[[#This Row],[Sales]]-salessheet[[#This Row],[Purchasing Cost]]</f>
        <v>5</v>
      </c>
    </row>
    <row r="1235" spans="1:22" x14ac:dyDescent="0.35">
      <c r="A1235">
        <v>1234</v>
      </c>
      <c r="B1235" t="s">
        <v>3460</v>
      </c>
      <c r="C1235" s="1">
        <v>42885</v>
      </c>
      <c r="D1235" s="1">
        <v>42887</v>
      </c>
      <c r="E1235" t="str">
        <f>TEXT(salessheet[[#This Row],[Order Date]],"MMMM")</f>
        <v>May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t="s">
        <v>3463</v>
      </c>
      <c r="P1235" t="s">
        <v>67</v>
      </c>
      <c r="Q1235" t="str">
        <f>TRIM(salessheet[[#This Row],[Category]])</f>
        <v>Technology</v>
      </c>
      <c r="R1235" t="s">
        <v>1215</v>
      </c>
      <c r="S1235" t="s">
        <v>3464</v>
      </c>
      <c r="T1235" s="2">
        <f>salessheet[[#This Row],[Sales]]-5</f>
        <v>834.98800000000006</v>
      </c>
      <c r="U1235" s="2">
        <v>839.98800000000006</v>
      </c>
      <c r="V1235" s="2">
        <f>salessheet[[#This Row],[Sales]]-salessheet[[#This Row],[Purchasing Cost]]</f>
        <v>5</v>
      </c>
    </row>
    <row r="1236" spans="1:22" x14ac:dyDescent="0.35">
      <c r="A1236">
        <v>1235</v>
      </c>
      <c r="B1236" t="s">
        <v>3465</v>
      </c>
      <c r="C1236" s="1">
        <v>43036</v>
      </c>
      <c r="D1236" s="1">
        <v>43036</v>
      </c>
      <c r="E1236" t="str">
        <f>TEXT(salessheet[[#This Row],[Order Date]],"MMMM")</f>
        <v>October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t="s">
        <v>3467</v>
      </c>
      <c r="P1236" t="s">
        <v>28</v>
      </c>
      <c r="Q1236" t="str">
        <f>TRIM(salessheet[[#This Row],[Category]])</f>
        <v>Furniture</v>
      </c>
      <c r="R1236" t="s">
        <v>61</v>
      </c>
      <c r="S1236" t="s">
        <v>3468</v>
      </c>
      <c r="T1236" s="2">
        <f>salessheet[[#This Row],[Sales]]-5</f>
        <v>42.951999999999998</v>
      </c>
      <c r="U1236" s="2">
        <v>47.951999999999998</v>
      </c>
      <c r="V1236" s="2">
        <f>salessheet[[#This Row],[Sales]]-salessheet[[#This Row],[Purchasing Cost]]</f>
        <v>5</v>
      </c>
    </row>
    <row r="1237" spans="1:22" x14ac:dyDescent="0.35">
      <c r="A1237">
        <v>1236</v>
      </c>
      <c r="B1237" t="s">
        <v>3465</v>
      </c>
      <c r="C1237" s="1">
        <v>43036</v>
      </c>
      <c r="D1237" s="1">
        <v>43036</v>
      </c>
      <c r="E1237" t="str">
        <f>TEXT(salessheet[[#This Row],[Order Date]],"MMMM")</f>
        <v>October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t="s">
        <v>2689</v>
      </c>
      <c r="P1237" t="s">
        <v>42</v>
      </c>
      <c r="Q1237" t="str">
        <f>TRIM(salessheet[[#This Row],[Category]])</f>
        <v>Office Supplies</v>
      </c>
      <c r="R1237" t="s">
        <v>71</v>
      </c>
      <c r="S1237" t="s">
        <v>2690</v>
      </c>
      <c r="T1237" s="2">
        <f>salessheet[[#This Row],[Sales]]-5</f>
        <v>32.424999999999997</v>
      </c>
      <c r="U1237" s="2">
        <v>37.424999999999997</v>
      </c>
      <c r="V1237" s="2">
        <f>salessheet[[#This Row],[Sales]]-salessheet[[#This Row],[Purchasing Cost]]</f>
        <v>5</v>
      </c>
    </row>
    <row r="1238" spans="1:22" x14ac:dyDescent="0.35">
      <c r="A1238">
        <v>1237</v>
      </c>
      <c r="B1238" t="s">
        <v>3465</v>
      </c>
      <c r="C1238" s="1">
        <v>43036</v>
      </c>
      <c r="D1238" s="1">
        <v>43036</v>
      </c>
      <c r="E1238" t="str">
        <f>TEXT(salessheet[[#This Row],[Order Date]],"MMMM")</f>
        <v>October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t="s">
        <v>3469</v>
      </c>
      <c r="P1238" t="s">
        <v>28</v>
      </c>
      <c r="Q1238" t="str">
        <f>TRIM(salessheet[[#This Row],[Category]])</f>
        <v>Furniture</v>
      </c>
      <c r="R1238" t="s">
        <v>61</v>
      </c>
      <c r="S1238" t="s">
        <v>3470</v>
      </c>
      <c r="T1238" s="2">
        <f>salessheet[[#This Row],[Sales]]-5</f>
        <v>58.968000000000004</v>
      </c>
      <c r="U1238" s="2">
        <v>63.968000000000004</v>
      </c>
      <c r="V1238" s="2">
        <f>salessheet[[#This Row],[Sales]]-salessheet[[#This Row],[Purchasing Cost]]</f>
        <v>5</v>
      </c>
    </row>
    <row r="1239" spans="1:22" x14ac:dyDescent="0.35">
      <c r="A1239">
        <v>1238</v>
      </c>
      <c r="B1239" t="s">
        <v>3465</v>
      </c>
      <c r="C1239" s="1">
        <v>43036</v>
      </c>
      <c r="D1239" s="1">
        <v>43036</v>
      </c>
      <c r="E1239" t="str">
        <f>TEXT(salessheet[[#This Row],[Order Date]],"MMMM")</f>
        <v>October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t="s">
        <v>2208</v>
      </c>
      <c r="P1239" t="s">
        <v>28</v>
      </c>
      <c r="Q1239" t="str">
        <f>TRIM(salessheet[[#This Row],[Category]])</f>
        <v>Furniture</v>
      </c>
      <c r="R1239" t="s">
        <v>61</v>
      </c>
      <c r="S1239" t="s">
        <v>2209</v>
      </c>
      <c r="T1239" s="2">
        <f>salessheet[[#This Row],[Sales]]-5</f>
        <v>160.048</v>
      </c>
      <c r="U1239" s="2">
        <v>165.048</v>
      </c>
      <c r="V1239" s="2">
        <f>salessheet[[#This Row],[Sales]]-salessheet[[#This Row],[Purchasing Cost]]</f>
        <v>5</v>
      </c>
    </row>
    <row r="1240" spans="1:22" x14ac:dyDescent="0.35">
      <c r="A1240">
        <v>1239</v>
      </c>
      <c r="B1240" t="s">
        <v>3471</v>
      </c>
      <c r="C1240" s="1">
        <v>42316</v>
      </c>
      <c r="D1240" s="1">
        <v>42231</v>
      </c>
      <c r="E1240" t="str">
        <f>TEXT(salessheet[[#This Row],[Order Date]],"MMMM")</f>
        <v>November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t="s">
        <v>3474</v>
      </c>
      <c r="P1240" t="s">
        <v>28</v>
      </c>
      <c r="Q1240" t="str">
        <f>TRIM(salessheet[[#This Row],[Category]])</f>
        <v>Furniture</v>
      </c>
      <c r="R1240" t="s">
        <v>61</v>
      </c>
      <c r="S1240" t="s">
        <v>3475</v>
      </c>
      <c r="T1240" s="2">
        <f>salessheet[[#This Row],[Sales]]-5</f>
        <v>7.35</v>
      </c>
      <c r="U1240" s="2">
        <v>12.35</v>
      </c>
      <c r="V1240" s="2">
        <f>salessheet[[#This Row],[Sales]]-salessheet[[#This Row],[Purchasing Cost]]</f>
        <v>5</v>
      </c>
    </row>
    <row r="1241" spans="1:22" x14ac:dyDescent="0.35">
      <c r="A1241">
        <v>1240</v>
      </c>
      <c r="B1241" t="s">
        <v>3471</v>
      </c>
      <c r="C1241" s="1">
        <v>42316</v>
      </c>
      <c r="D1241" s="1">
        <v>42231</v>
      </c>
      <c r="E1241" t="str">
        <f>TEXT(salessheet[[#This Row],[Order Date]],"MMMM")</f>
        <v>November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t="s">
        <v>3476</v>
      </c>
      <c r="P1241" t="s">
        <v>42</v>
      </c>
      <c r="Q1241" t="str">
        <f>TRIM(salessheet[[#This Row],[Category]])</f>
        <v>Office Supplies</v>
      </c>
      <c r="R1241" t="s">
        <v>64</v>
      </c>
      <c r="S1241" t="s">
        <v>3477</v>
      </c>
      <c r="T1241" s="2">
        <f>salessheet[[#This Row],[Sales]]-5</f>
        <v>35.97</v>
      </c>
      <c r="U1241" s="2">
        <v>40.97</v>
      </c>
      <c r="V1241" s="2">
        <f>salessheet[[#This Row],[Sales]]-salessheet[[#This Row],[Purchasing Cost]]</f>
        <v>5</v>
      </c>
    </row>
    <row r="1242" spans="1:22" x14ac:dyDescent="0.35">
      <c r="A1242">
        <v>1241</v>
      </c>
      <c r="B1242" t="s">
        <v>3471</v>
      </c>
      <c r="C1242" s="1">
        <v>42316</v>
      </c>
      <c r="D1242" s="1">
        <v>42231</v>
      </c>
      <c r="E1242" t="str">
        <f>TEXT(salessheet[[#This Row],[Order Date]],"MMMM")</f>
        <v>November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t="s">
        <v>1089</v>
      </c>
      <c r="P1242" t="s">
        <v>42</v>
      </c>
      <c r="Q1242" t="str">
        <f>TRIM(salessheet[[#This Row],[Category]])</f>
        <v>Office Supplies</v>
      </c>
      <c r="R1242" t="s">
        <v>265</v>
      </c>
      <c r="S1242" t="s">
        <v>1090</v>
      </c>
      <c r="T1242" s="2">
        <f>salessheet[[#This Row],[Sales]]-5</f>
        <v>17.96</v>
      </c>
      <c r="U1242" s="2">
        <v>22.96</v>
      </c>
      <c r="V1242" s="2">
        <f>salessheet[[#This Row],[Sales]]-salessheet[[#This Row],[Purchasing Cost]]</f>
        <v>5</v>
      </c>
    </row>
    <row r="1243" spans="1:22" x14ac:dyDescent="0.35">
      <c r="A1243">
        <v>1242</v>
      </c>
      <c r="B1243" t="s">
        <v>3478</v>
      </c>
      <c r="C1243" s="1">
        <v>42976</v>
      </c>
      <c r="D1243" s="1">
        <v>42982</v>
      </c>
      <c r="E1243" t="str">
        <f>TEXT(salessheet[[#This Row],[Order Date]],"MMMM")</f>
        <v>August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t="s">
        <v>3479</v>
      </c>
      <c r="P1243" t="s">
        <v>67</v>
      </c>
      <c r="Q1243" t="str">
        <f>TRIM(salessheet[[#This Row],[Category]])</f>
        <v>Technology</v>
      </c>
      <c r="R1243" t="s">
        <v>68</v>
      </c>
      <c r="S1243" t="s">
        <v>3480</v>
      </c>
      <c r="T1243" s="2">
        <f>salessheet[[#This Row],[Sales]]-5</f>
        <v>17</v>
      </c>
      <c r="U1243" s="2">
        <v>22</v>
      </c>
      <c r="V1243" s="2">
        <f>salessheet[[#This Row],[Sales]]-salessheet[[#This Row],[Purchasing Cost]]</f>
        <v>5</v>
      </c>
    </row>
    <row r="1244" spans="1:22" x14ac:dyDescent="0.35">
      <c r="A1244">
        <v>1243</v>
      </c>
      <c r="B1244" t="s">
        <v>3481</v>
      </c>
      <c r="C1244" s="1">
        <v>42781</v>
      </c>
      <c r="D1244" s="1">
        <v>42788</v>
      </c>
      <c r="E1244" t="str">
        <f>TEXT(salessheet[[#This Row],[Order Date]],"MMMM")</f>
        <v>February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t="s">
        <v>3482</v>
      </c>
      <c r="P1244" t="s">
        <v>42</v>
      </c>
      <c r="Q1244" t="str">
        <f>TRIM(salessheet[[#This Row],[Category]])</f>
        <v>Office Supplies</v>
      </c>
      <c r="R1244" t="s">
        <v>71</v>
      </c>
      <c r="S1244" t="s">
        <v>3483</v>
      </c>
      <c r="T1244" s="2">
        <f>salessheet[[#This Row],[Sales]]-5</f>
        <v>393.35199999999998</v>
      </c>
      <c r="U1244" s="2">
        <v>398.35199999999998</v>
      </c>
      <c r="V1244" s="2">
        <f>salessheet[[#This Row],[Sales]]-salessheet[[#This Row],[Purchasing Cost]]</f>
        <v>5</v>
      </c>
    </row>
    <row r="1245" spans="1:22" x14ac:dyDescent="0.35">
      <c r="A1245">
        <v>1244</v>
      </c>
      <c r="B1245" t="s">
        <v>3481</v>
      </c>
      <c r="C1245" s="1">
        <v>42781</v>
      </c>
      <c r="D1245" s="1">
        <v>42788</v>
      </c>
      <c r="E1245" t="str">
        <f>TEXT(salessheet[[#This Row],[Order Date]],"MMMM")</f>
        <v>February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t="s">
        <v>264</v>
      </c>
      <c r="P1245" t="s">
        <v>42</v>
      </c>
      <c r="Q1245" t="str">
        <f>TRIM(salessheet[[#This Row],[Category]])</f>
        <v>Office Supplies</v>
      </c>
      <c r="R1245" t="s">
        <v>265</v>
      </c>
      <c r="S1245" t="s">
        <v>266</v>
      </c>
      <c r="T1245" s="2">
        <f>salessheet[[#This Row],[Sales]]-5</f>
        <v>3.7200000000000006</v>
      </c>
      <c r="U1245" s="2">
        <v>8.7200000000000006</v>
      </c>
      <c r="V1245" s="2">
        <f>salessheet[[#This Row],[Sales]]-salessheet[[#This Row],[Purchasing Cost]]</f>
        <v>5</v>
      </c>
    </row>
    <row r="1246" spans="1:22" x14ac:dyDescent="0.35">
      <c r="A1246">
        <v>1245</v>
      </c>
      <c r="B1246" t="s">
        <v>3484</v>
      </c>
      <c r="C1246" s="1">
        <v>43234</v>
      </c>
      <c r="D1246" s="1">
        <v>43241</v>
      </c>
      <c r="E1246" t="str">
        <f>TEXT(salessheet[[#This Row],[Order Date]],"MMMM")</f>
        <v>May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t="s">
        <v>3488</v>
      </c>
      <c r="P1246" t="s">
        <v>42</v>
      </c>
      <c r="Q1246" t="str">
        <f>TRIM(salessheet[[#This Row],[Category]])</f>
        <v>Office Supplies</v>
      </c>
      <c r="R1246" t="s">
        <v>169</v>
      </c>
      <c r="S1246" t="s">
        <v>3489</v>
      </c>
      <c r="T1246" s="2">
        <f>salessheet[[#This Row],[Sales]]-5</f>
        <v>43.69</v>
      </c>
      <c r="U1246" s="2">
        <v>48.69</v>
      </c>
      <c r="V1246" s="2">
        <f>salessheet[[#This Row],[Sales]]-salessheet[[#This Row],[Purchasing Cost]]</f>
        <v>5</v>
      </c>
    </row>
    <row r="1247" spans="1:22" x14ac:dyDescent="0.35">
      <c r="A1247">
        <v>1246</v>
      </c>
      <c r="B1247" t="s">
        <v>3490</v>
      </c>
      <c r="C1247" s="1">
        <v>42350</v>
      </c>
      <c r="D1247" s="1">
        <v>42352</v>
      </c>
      <c r="E1247" t="str">
        <f>TEXT(salessheet[[#This Row],[Order Date]],"MMMM")</f>
        <v>December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t="s">
        <v>3494</v>
      </c>
      <c r="P1247" t="s">
        <v>28</v>
      </c>
      <c r="Q1247" t="str">
        <f>TRIM(salessheet[[#This Row],[Category]])</f>
        <v>Furniture</v>
      </c>
      <c r="R1247" t="s">
        <v>52</v>
      </c>
      <c r="S1247" t="s">
        <v>3495</v>
      </c>
      <c r="T1247" s="2">
        <f>salessheet[[#This Row],[Sales]]-5</f>
        <v>759.68799999999999</v>
      </c>
      <c r="U1247" s="2">
        <v>764.68799999999999</v>
      </c>
      <c r="V1247" s="2">
        <f>salessheet[[#This Row],[Sales]]-salessheet[[#This Row],[Purchasing Cost]]</f>
        <v>5</v>
      </c>
    </row>
    <row r="1248" spans="1:22" x14ac:dyDescent="0.35">
      <c r="A1248">
        <v>1247</v>
      </c>
      <c r="B1248" t="s">
        <v>3490</v>
      </c>
      <c r="C1248" s="1">
        <v>42350</v>
      </c>
      <c r="D1248" s="1">
        <v>42352</v>
      </c>
      <c r="E1248" t="str">
        <f>TEXT(salessheet[[#This Row],[Order Date]],"MMMM")</f>
        <v>December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t="s">
        <v>901</v>
      </c>
      <c r="P1248" t="s">
        <v>28</v>
      </c>
      <c r="Q1248" t="str">
        <f>TRIM(salessheet[[#This Row],[Category]])</f>
        <v>Furniture</v>
      </c>
      <c r="R1248" t="s">
        <v>52</v>
      </c>
      <c r="S1248" t="s">
        <v>902</v>
      </c>
      <c r="T1248" s="2">
        <f>salessheet[[#This Row],[Sales]]-5</f>
        <v>3605.848</v>
      </c>
      <c r="U1248" s="2">
        <v>3610.848</v>
      </c>
      <c r="V1248" s="2">
        <f>salessheet[[#This Row],[Sales]]-salessheet[[#This Row],[Purchasing Cost]]</f>
        <v>5</v>
      </c>
    </row>
    <row r="1249" spans="1:22" x14ac:dyDescent="0.35">
      <c r="A1249">
        <v>1248</v>
      </c>
      <c r="B1249" t="s">
        <v>3490</v>
      </c>
      <c r="C1249" s="1">
        <v>42350</v>
      </c>
      <c r="D1249" s="1">
        <v>42352</v>
      </c>
      <c r="E1249" t="str">
        <f>TEXT(salessheet[[#This Row],[Order Date]],"MMMM")</f>
        <v>December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t="s">
        <v>3496</v>
      </c>
      <c r="P1249" t="s">
        <v>28</v>
      </c>
      <c r="Q1249" t="str">
        <f>TRIM(salessheet[[#This Row],[Category]])</f>
        <v>Furniture</v>
      </c>
      <c r="R1249" t="s">
        <v>29</v>
      </c>
      <c r="S1249" t="s">
        <v>3497</v>
      </c>
      <c r="T1249" s="2">
        <f>salessheet[[#This Row],[Sales]]-5</f>
        <v>249.97450000000001</v>
      </c>
      <c r="U1249" s="2">
        <v>254.97450000000001</v>
      </c>
      <c r="V1249" s="2">
        <f>salessheet[[#This Row],[Sales]]-salessheet[[#This Row],[Purchasing Cost]]</f>
        <v>5</v>
      </c>
    </row>
    <row r="1250" spans="1:22" x14ac:dyDescent="0.35">
      <c r="A1250">
        <v>1249</v>
      </c>
      <c r="B1250" t="s">
        <v>3498</v>
      </c>
      <c r="C1250" s="1">
        <v>43452</v>
      </c>
      <c r="D1250" s="1">
        <v>43458</v>
      </c>
      <c r="E1250" t="str">
        <f>TEXT(salessheet[[#This Row],[Order Date]],"MMMM")</f>
        <v>December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t="s">
        <v>3499</v>
      </c>
      <c r="P1250" t="s">
        <v>42</v>
      </c>
      <c r="Q1250" t="str">
        <f>TRIM(salessheet[[#This Row],[Category]])</f>
        <v>Office Supplies</v>
      </c>
      <c r="R1250" t="s">
        <v>64</v>
      </c>
      <c r="S1250" t="s">
        <v>3039</v>
      </c>
      <c r="T1250" s="2">
        <f>salessheet[[#This Row],[Sales]]-5</f>
        <v>33.82</v>
      </c>
      <c r="U1250" s="2">
        <v>38.82</v>
      </c>
      <c r="V1250" s="2">
        <f>salessheet[[#This Row],[Sales]]-salessheet[[#This Row],[Purchasing Cost]]</f>
        <v>5</v>
      </c>
    </row>
    <row r="1251" spans="1:22" x14ac:dyDescent="0.35">
      <c r="A1251">
        <v>1250</v>
      </c>
      <c r="B1251" t="s">
        <v>3498</v>
      </c>
      <c r="C1251" s="1">
        <v>43452</v>
      </c>
      <c r="D1251" s="1">
        <v>43458</v>
      </c>
      <c r="E1251" t="str">
        <f>TEXT(salessheet[[#This Row],[Order Date]],"MMMM")</f>
        <v>December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t="s">
        <v>3500</v>
      </c>
      <c r="P1251" t="s">
        <v>28</v>
      </c>
      <c r="Q1251" t="str">
        <f>TRIM(salessheet[[#This Row],[Category]])</f>
        <v>Furniture</v>
      </c>
      <c r="R1251" t="s">
        <v>32</v>
      </c>
      <c r="S1251" t="s">
        <v>3501</v>
      </c>
      <c r="T1251" s="2">
        <f>salessheet[[#This Row],[Sales]]-5</f>
        <v>1136.9380000000001</v>
      </c>
      <c r="U1251" s="2">
        <v>1141.9380000000001</v>
      </c>
      <c r="V1251" s="2">
        <f>salessheet[[#This Row],[Sales]]-salessheet[[#This Row],[Purchasing Cost]]</f>
        <v>5</v>
      </c>
    </row>
    <row r="1252" spans="1:22" x14ac:dyDescent="0.35">
      <c r="A1252">
        <v>1251</v>
      </c>
      <c r="B1252" t="s">
        <v>3498</v>
      </c>
      <c r="C1252" s="1">
        <v>43452</v>
      </c>
      <c r="D1252" s="1">
        <v>43458</v>
      </c>
      <c r="E1252" t="str">
        <f>TEXT(salessheet[[#This Row],[Order Date]],"MMMM")</f>
        <v>December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t="s">
        <v>704</v>
      </c>
      <c r="P1252" t="s">
        <v>42</v>
      </c>
      <c r="Q1252" t="str">
        <f>TRIM(salessheet[[#This Row],[Category]])</f>
        <v>Office Supplies</v>
      </c>
      <c r="R1252" t="s">
        <v>74</v>
      </c>
      <c r="S1252" t="s">
        <v>705</v>
      </c>
      <c r="T1252" s="2">
        <f>salessheet[[#This Row],[Sales]]-5</f>
        <v>1699.56</v>
      </c>
      <c r="U1252" s="2">
        <v>1704.56</v>
      </c>
      <c r="V1252" s="2">
        <f>salessheet[[#This Row],[Sales]]-salessheet[[#This Row],[Purchasing Cost]]</f>
        <v>5</v>
      </c>
    </row>
    <row r="1253" spans="1:22" x14ac:dyDescent="0.35">
      <c r="A1253">
        <v>1252</v>
      </c>
      <c r="B1253" t="s">
        <v>3498</v>
      </c>
      <c r="C1253" s="1">
        <v>43452</v>
      </c>
      <c r="D1253" s="1">
        <v>43458</v>
      </c>
      <c r="E1253" t="str">
        <f>TEXT(salessheet[[#This Row],[Order Date]],"MMMM")</f>
        <v>December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t="s">
        <v>3502</v>
      </c>
      <c r="P1253" t="s">
        <v>42</v>
      </c>
      <c r="Q1253" t="str">
        <f>TRIM(salessheet[[#This Row],[Category]])</f>
        <v>Office Supplies</v>
      </c>
      <c r="R1253" t="s">
        <v>64</v>
      </c>
      <c r="S1253" t="s">
        <v>3503</v>
      </c>
      <c r="T1253" s="2">
        <f>salessheet[[#This Row],[Sales]]-5</f>
        <v>-1.7999999999999998</v>
      </c>
      <c r="U1253" s="2">
        <v>3.2</v>
      </c>
      <c r="V1253" s="2">
        <f>salessheet[[#This Row],[Sales]]-salessheet[[#This Row],[Purchasing Cost]]</f>
        <v>5</v>
      </c>
    </row>
    <row r="1254" spans="1:22" x14ac:dyDescent="0.35">
      <c r="A1254">
        <v>1253</v>
      </c>
      <c r="B1254" t="s">
        <v>3504</v>
      </c>
      <c r="C1254" s="1">
        <v>42467</v>
      </c>
      <c r="D1254" s="1">
        <v>42560</v>
      </c>
      <c r="E1254" t="str">
        <f>TEXT(salessheet[[#This Row],[Order Date]],"MMMM")</f>
        <v>April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t="s">
        <v>3505</v>
      </c>
      <c r="P1254" t="s">
        <v>67</v>
      </c>
      <c r="Q1254" t="str">
        <f>TRIM(salessheet[[#This Row],[Category]])</f>
        <v>Technology</v>
      </c>
      <c r="R1254" t="s">
        <v>68</v>
      </c>
      <c r="S1254" t="s">
        <v>3506</v>
      </c>
      <c r="T1254" s="2">
        <f>salessheet[[#This Row],[Sales]]-5</f>
        <v>1094.96</v>
      </c>
      <c r="U1254" s="2">
        <v>1099.96</v>
      </c>
      <c r="V1254" s="2">
        <f>salessheet[[#This Row],[Sales]]-salessheet[[#This Row],[Purchasing Cost]]</f>
        <v>5</v>
      </c>
    </row>
    <row r="1255" spans="1:22" x14ac:dyDescent="0.35">
      <c r="A1255">
        <v>1254</v>
      </c>
      <c r="B1255" t="s">
        <v>3507</v>
      </c>
      <c r="C1255" s="1">
        <v>43376</v>
      </c>
      <c r="D1255" s="1">
        <v>43173</v>
      </c>
      <c r="E1255" t="str">
        <f>TEXT(salessheet[[#This Row],[Order Date]],"MMMM")</f>
        <v>October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t="s">
        <v>2670</v>
      </c>
      <c r="P1255" t="s">
        <v>42</v>
      </c>
      <c r="Q1255" t="str">
        <f>TRIM(salessheet[[#This Row],[Category]])</f>
        <v>Office Supplies</v>
      </c>
      <c r="R1255" t="s">
        <v>64</v>
      </c>
      <c r="S1255" t="s">
        <v>2671</v>
      </c>
      <c r="T1255" s="2">
        <f>salessheet[[#This Row],[Sales]]-5</f>
        <v>0.24800000000000022</v>
      </c>
      <c r="U1255" s="2">
        <v>5.2480000000000002</v>
      </c>
      <c r="V1255" s="2">
        <f>salessheet[[#This Row],[Sales]]-salessheet[[#This Row],[Purchasing Cost]]</f>
        <v>5</v>
      </c>
    </row>
    <row r="1256" spans="1:22" x14ac:dyDescent="0.35">
      <c r="A1256">
        <v>1255</v>
      </c>
      <c r="B1256" t="s">
        <v>3507</v>
      </c>
      <c r="C1256" s="1">
        <v>43376</v>
      </c>
      <c r="D1256" s="1">
        <v>43173</v>
      </c>
      <c r="E1256" t="str">
        <f>TEXT(salessheet[[#This Row],[Order Date]],"MMMM")</f>
        <v>October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t="s">
        <v>1643</v>
      </c>
      <c r="P1256" t="s">
        <v>67</v>
      </c>
      <c r="Q1256" t="str">
        <f>TRIM(salessheet[[#This Row],[Category]])</f>
        <v>Technology</v>
      </c>
      <c r="R1256" t="s">
        <v>68</v>
      </c>
      <c r="S1256" t="s">
        <v>1644</v>
      </c>
      <c r="T1256" s="2">
        <f>salessheet[[#This Row],[Sales]]-5</f>
        <v>30.909999999999997</v>
      </c>
      <c r="U1256" s="2">
        <v>35.909999999999997</v>
      </c>
      <c r="V1256" s="2">
        <f>salessheet[[#This Row],[Sales]]-salessheet[[#This Row],[Purchasing Cost]]</f>
        <v>5</v>
      </c>
    </row>
    <row r="1257" spans="1:22" x14ac:dyDescent="0.35">
      <c r="A1257">
        <v>1256</v>
      </c>
      <c r="B1257" t="s">
        <v>3507</v>
      </c>
      <c r="C1257" s="1">
        <v>43376</v>
      </c>
      <c r="D1257" s="1">
        <v>43173</v>
      </c>
      <c r="E1257" t="str">
        <f>TEXT(salessheet[[#This Row],[Order Date]],"MMMM")</f>
        <v>October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t="s">
        <v>3510</v>
      </c>
      <c r="P1257" t="s">
        <v>28</v>
      </c>
      <c r="Q1257" t="str">
        <f>TRIM(salessheet[[#This Row],[Category]])</f>
        <v>Furniture</v>
      </c>
      <c r="R1257" t="s">
        <v>61</v>
      </c>
      <c r="S1257" t="s">
        <v>3511</v>
      </c>
      <c r="T1257" s="2">
        <f>salessheet[[#This Row],[Sales]]-5</f>
        <v>1.6959999999999997</v>
      </c>
      <c r="U1257" s="2">
        <v>6.6959999999999997</v>
      </c>
      <c r="V1257" s="2">
        <f>salessheet[[#This Row],[Sales]]-salessheet[[#This Row],[Purchasing Cost]]</f>
        <v>5</v>
      </c>
    </row>
    <row r="1258" spans="1:22" x14ac:dyDescent="0.35">
      <c r="A1258">
        <v>1257</v>
      </c>
      <c r="B1258" t="s">
        <v>3507</v>
      </c>
      <c r="C1258" s="1">
        <v>43376</v>
      </c>
      <c r="D1258" s="1">
        <v>43173</v>
      </c>
      <c r="E1258" t="str">
        <f>TEXT(salessheet[[#This Row],[Order Date]],"MMMM")</f>
        <v>October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t="s">
        <v>3512</v>
      </c>
      <c r="P1258" t="s">
        <v>28</v>
      </c>
      <c r="Q1258" t="str">
        <f>TRIM(salessheet[[#This Row],[Category]])</f>
        <v>Furniture</v>
      </c>
      <c r="R1258" t="s">
        <v>61</v>
      </c>
      <c r="S1258" t="s">
        <v>3513</v>
      </c>
      <c r="T1258" s="2">
        <f>salessheet[[#This Row],[Sales]]-5</f>
        <v>38.872</v>
      </c>
      <c r="U1258" s="2">
        <v>43.872</v>
      </c>
      <c r="V1258" s="2">
        <f>salessheet[[#This Row],[Sales]]-salessheet[[#This Row],[Purchasing Cost]]</f>
        <v>5</v>
      </c>
    </row>
    <row r="1259" spans="1:22" x14ac:dyDescent="0.35">
      <c r="A1259">
        <v>1258</v>
      </c>
      <c r="B1259" t="s">
        <v>3514</v>
      </c>
      <c r="C1259" s="1">
        <v>43093</v>
      </c>
      <c r="D1259" s="1">
        <v>43097</v>
      </c>
      <c r="E1259" t="str">
        <f>TEXT(salessheet[[#This Row],[Order Date]],"MMMM")</f>
        <v>December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t="s">
        <v>2260</v>
      </c>
      <c r="P1259" t="s">
        <v>42</v>
      </c>
      <c r="Q1259" t="str">
        <f>TRIM(salessheet[[#This Row],[Category]])</f>
        <v>Office Supplies</v>
      </c>
      <c r="R1259" t="s">
        <v>71</v>
      </c>
      <c r="S1259" t="s">
        <v>2261</v>
      </c>
      <c r="T1259" s="2">
        <f>salessheet[[#This Row],[Sales]]-5</f>
        <v>22.882000000000001</v>
      </c>
      <c r="U1259" s="2">
        <v>27.882000000000001</v>
      </c>
      <c r="V1259" s="2">
        <f>salessheet[[#This Row],[Sales]]-salessheet[[#This Row],[Purchasing Cost]]</f>
        <v>5</v>
      </c>
    </row>
    <row r="1260" spans="1:22" x14ac:dyDescent="0.35">
      <c r="A1260">
        <v>1259</v>
      </c>
      <c r="B1260" t="s">
        <v>3514</v>
      </c>
      <c r="C1260" s="1">
        <v>43093</v>
      </c>
      <c r="D1260" s="1">
        <v>43097</v>
      </c>
      <c r="E1260" t="str">
        <f>TEXT(salessheet[[#This Row],[Order Date]],"MMMM")</f>
        <v>December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t="s">
        <v>3515</v>
      </c>
      <c r="P1260" t="s">
        <v>42</v>
      </c>
      <c r="Q1260" t="str">
        <f>TRIM(salessheet[[#This Row],[Category]])</f>
        <v>Office Supplies</v>
      </c>
      <c r="R1260" t="s">
        <v>55</v>
      </c>
      <c r="S1260" t="s">
        <v>3516</v>
      </c>
      <c r="T1260" s="2">
        <f>salessheet[[#This Row],[Sales]]-5</f>
        <v>535.048</v>
      </c>
      <c r="U1260" s="2">
        <v>540.048</v>
      </c>
      <c r="V1260" s="2">
        <f>salessheet[[#This Row],[Sales]]-salessheet[[#This Row],[Purchasing Cost]]</f>
        <v>5</v>
      </c>
    </row>
    <row r="1261" spans="1:22" x14ac:dyDescent="0.35">
      <c r="A1261">
        <v>1260</v>
      </c>
      <c r="B1261" t="s">
        <v>3514</v>
      </c>
      <c r="C1261" s="1">
        <v>43093</v>
      </c>
      <c r="D1261" s="1">
        <v>43097</v>
      </c>
      <c r="E1261" t="str">
        <f>TEXT(salessheet[[#This Row],[Order Date]],"MMMM")</f>
        <v>December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t="s">
        <v>991</v>
      </c>
      <c r="P1261" t="s">
        <v>67</v>
      </c>
      <c r="Q1261" t="str">
        <f>TRIM(salessheet[[#This Row],[Category]])</f>
        <v>Technology</v>
      </c>
      <c r="R1261" t="s">
        <v>157</v>
      </c>
      <c r="S1261" t="s">
        <v>992</v>
      </c>
      <c r="T1261" s="2">
        <f>salessheet[[#This Row],[Sales]]-5</f>
        <v>250.68</v>
      </c>
      <c r="U1261" s="2">
        <v>255.68</v>
      </c>
      <c r="V1261" s="2">
        <f>salessheet[[#This Row],[Sales]]-salessheet[[#This Row],[Purchasing Cost]]</f>
        <v>5</v>
      </c>
    </row>
    <row r="1262" spans="1:22" x14ac:dyDescent="0.35">
      <c r="A1262">
        <v>1261</v>
      </c>
      <c r="B1262" t="s">
        <v>3517</v>
      </c>
      <c r="C1262" s="1">
        <v>43396</v>
      </c>
      <c r="D1262" s="1">
        <v>43400</v>
      </c>
      <c r="E1262" t="str">
        <f>TEXT(salessheet[[#This Row],[Order Date]],"MMMM")</f>
        <v>October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t="s">
        <v>3520</v>
      </c>
      <c r="P1262" t="s">
        <v>67</v>
      </c>
      <c r="Q1262" t="str">
        <f>TRIM(salessheet[[#This Row],[Category]])</f>
        <v>Technology</v>
      </c>
      <c r="R1262" t="s">
        <v>68</v>
      </c>
      <c r="S1262" t="s">
        <v>3521</v>
      </c>
      <c r="T1262" s="2">
        <f>salessheet[[#This Row],[Sales]]-5</f>
        <v>858.88</v>
      </c>
      <c r="U1262" s="2">
        <v>863.88</v>
      </c>
      <c r="V1262" s="2">
        <f>salessheet[[#This Row],[Sales]]-salessheet[[#This Row],[Purchasing Cost]]</f>
        <v>5</v>
      </c>
    </row>
    <row r="1263" spans="1:22" x14ac:dyDescent="0.35">
      <c r="A1263">
        <v>1262</v>
      </c>
      <c r="B1263" t="s">
        <v>3522</v>
      </c>
      <c r="C1263" s="1">
        <v>43036</v>
      </c>
      <c r="D1263" s="1">
        <v>43043</v>
      </c>
      <c r="E1263" t="str">
        <f>TEXT(salessheet[[#This Row],[Order Date]],"MMMM")</f>
        <v>October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t="s">
        <v>3526</v>
      </c>
      <c r="P1263" t="s">
        <v>42</v>
      </c>
      <c r="Q1263" t="str">
        <f>TRIM(salessheet[[#This Row],[Category]])</f>
        <v>Office Supplies</v>
      </c>
      <c r="R1263" t="s">
        <v>71</v>
      </c>
      <c r="S1263" t="s">
        <v>3527</v>
      </c>
      <c r="T1263" s="2">
        <f>salessheet[[#This Row],[Sales]]-5</f>
        <v>12.616</v>
      </c>
      <c r="U1263" s="2">
        <v>17.616</v>
      </c>
      <c r="V1263" s="2">
        <f>salessheet[[#This Row],[Sales]]-salessheet[[#This Row],[Purchasing Cost]]</f>
        <v>5</v>
      </c>
    </row>
    <row r="1264" spans="1:22" x14ac:dyDescent="0.35">
      <c r="A1264">
        <v>1263</v>
      </c>
      <c r="B1264" t="s">
        <v>3528</v>
      </c>
      <c r="C1264" s="1">
        <v>43288</v>
      </c>
      <c r="D1264" s="1">
        <v>43290</v>
      </c>
      <c r="E1264" t="str">
        <f>TEXT(salessheet[[#This Row],[Order Date]],"MMMM")</f>
        <v>July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t="s">
        <v>154</v>
      </c>
      <c r="P1264" t="s">
        <v>42</v>
      </c>
      <c r="Q1264" t="str">
        <f>TRIM(salessheet[[#This Row],[Category]])</f>
        <v>Office Supplies</v>
      </c>
      <c r="R1264" t="s">
        <v>71</v>
      </c>
      <c r="S1264" t="s">
        <v>155</v>
      </c>
      <c r="T1264" s="2">
        <f>salessheet[[#This Row],[Sales]]-5</f>
        <v>12.472000000000001</v>
      </c>
      <c r="U1264" s="2">
        <v>17.472000000000001</v>
      </c>
      <c r="V1264" s="2">
        <f>salessheet[[#This Row],[Sales]]-salessheet[[#This Row],[Purchasing Cost]]</f>
        <v>5</v>
      </c>
    </row>
    <row r="1265" spans="1:22" x14ac:dyDescent="0.35">
      <c r="A1265">
        <v>1264</v>
      </c>
      <c r="B1265" t="s">
        <v>3529</v>
      </c>
      <c r="C1265" s="1">
        <v>42745</v>
      </c>
      <c r="D1265" s="1">
        <v>43010</v>
      </c>
      <c r="E1265" t="str">
        <f>TEXT(salessheet[[#This Row],[Order Date]],"MMMM")</f>
        <v>January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t="s">
        <v>610</v>
      </c>
      <c r="P1265" t="s">
        <v>67</v>
      </c>
      <c r="Q1265" t="str">
        <f>TRIM(salessheet[[#This Row],[Category]])</f>
        <v>Technology</v>
      </c>
      <c r="R1265" t="s">
        <v>68</v>
      </c>
      <c r="S1265" t="s">
        <v>611</v>
      </c>
      <c r="T1265" s="2">
        <f>salessheet[[#This Row],[Sales]]-5</f>
        <v>64.900000000000006</v>
      </c>
      <c r="U1265" s="2">
        <v>69.900000000000006</v>
      </c>
      <c r="V1265" s="2">
        <f>salessheet[[#This Row],[Sales]]-salessheet[[#This Row],[Purchasing Cost]]</f>
        <v>5</v>
      </c>
    </row>
    <row r="1266" spans="1:22" x14ac:dyDescent="0.35">
      <c r="A1266">
        <v>1265</v>
      </c>
      <c r="B1266" t="s">
        <v>3529</v>
      </c>
      <c r="C1266" s="1">
        <v>42745</v>
      </c>
      <c r="D1266" s="1">
        <v>43010</v>
      </c>
      <c r="E1266" t="str">
        <f>TEXT(salessheet[[#This Row],[Order Date]],"MMMM")</f>
        <v>January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t="s">
        <v>3510</v>
      </c>
      <c r="P1266" t="s">
        <v>28</v>
      </c>
      <c r="Q1266" t="str">
        <f>TRIM(salessheet[[#This Row],[Category]])</f>
        <v>Furniture</v>
      </c>
      <c r="R1266" t="s">
        <v>61</v>
      </c>
      <c r="S1266" t="s">
        <v>3511</v>
      </c>
      <c r="T1266" s="2">
        <f>salessheet[[#This Row],[Sales]]-5</f>
        <v>36.85</v>
      </c>
      <c r="U1266" s="2">
        <v>41.85</v>
      </c>
      <c r="V1266" s="2">
        <f>salessheet[[#This Row],[Sales]]-salessheet[[#This Row],[Purchasing Cost]]</f>
        <v>5</v>
      </c>
    </row>
    <row r="1267" spans="1:22" x14ac:dyDescent="0.35">
      <c r="A1267">
        <v>1266</v>
      </c>
      <c r="B1267" t="s">
        <v>3532</v>
      </c>
      <c r="C1267" s="1">
        <v>43140</v>
      </c>
      <c r="D1267" s="1">
        <v>43350</v>
      </c>
      <c r="E1267" t="str">
        <f>TEXT(salessheet[[#This Row],[Order Date]],"MMMM")</f>
        <v>February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t="s">
        <v>3535</v>
      </c>
      <c r="P1267" t="s">
        <v>42</v>
      </c>
      <c r="Q1267" t="str">
        <f>TRIM(salessheet[[#This Row],[Category]])</f>
        <v>Office Supplies</v>
      </c>
      <c r="R1267" t="s">
        <v>64</v>
      </c>
      <c r="S1267" t="s">
        <v>3536</v>
      </c>
      <c r="T1267" s="2">
        <f>salessheet[[#This Row],[Sales]]-5</f>
        <v>1.5700000000000003</v>
      </c>
      <c r="U1267" s="2">
        <v>6.57</v>
      </c>
      <c r="V1267" s="2">
        <f>salessheet[[#This Row],[Sales]]-salessheet[[#This Row],[Purchasing Cost]]</f>
        <v>5</v>
      </c>
    </row>
    <row r="1268" spans="1:22" x14ac:dyDescent="0.35">
      <c r="A1268">
        <v>1267</v>
      </c>
      <c r="B1268" t="s">
        <v>3537</v>
      </c>
      <c r="C1268" s="1">
        <v>42362</v>
      </c>
      <c r="D1268" s="1">
        <v>42367</v>
      </c>
      <c r="E1268" t="str">
        <f>TEXT(salessheet[[#This Row],[Order Date]],"MMMM")</f>
        <v>December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t="s">
        <v>1517</v>
      </c>
      <c r="P1268" t="s">
        <v>42</v>
      </c>
      <c r="Q1268" t="str">
        <f>TRIM(salessheet[[#This Row],[Category]])</f>
        <v>Office Supplies</v>
      </c>
      <c r="R1268" t="s">
        <v>55</v>
      </c>
      <c r="S1268" t="s">
        <v>1518</v>
      </c>
      <c r="T1268" s="2">
        <f>salessheet[[#This Row],[Sales]]-5</f>
        <v>137.86000000000001</v>
      </c>
      <c r="U1268" s="2">
        <v>142.86000000000001</v>
      </c>
      <c r="V1268" s="2">
        <f>salessheet[[#This Row],[Sales]]-salessheet[[#This Row],[Purchasing Cost]]</f>
        <v>5</v>
      </c>
    </row>
    <row r="1269" spans="1:22" x14ac:dyDescent="0.35">
      <c r="A1269">
        <v>1268</v>
      </c>
      <c r="B1269" t="s">
        <v>3537</v>
      </c>
      <c r="C1269" s="1">
        <v>42362</v>
      </c>
      <c r="D1269" s="1">
        <v>42367</v>
      </c>
      <c r="E1269" t="str">
        <f>TEXT(salessheet[[#This Row],[Order Date]],"MMMM")</f>
        <v>December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t="s">
        <v>300</v>
      </c>
      <c r="P1269" t="s">
        <v>28</v>
      </c>
      <c r="Q1269" t="str">
        <f>TRIM(salessheet[[#This Row],[Category]])</f>
        <v>Furniture</v>
      </c>
      <c r="R1269" t="s">
        <v>32</v>
      </c>
      <c r="S1269" t="s">
        <v>301</v>
      </c>
      <c r="T1269" s="2">
        <f>salessheet[[#This Row],[Sales]]-5</f>
        <v>287.27199999999999</v>
      </c>
      <c r="U1269" s="2">
        <v>292.27199999999999</v>
      </c>
      <c r="V1269" s="2">
        <f>salessheet[[#This Row],[Sales]]-salessheet[[#This Row],[Purchasing Cost]]</f>
        <v>5</v>
      </c>
    </row>
    <row r="1270" spans="1:22" x14ac:dyDescent="0.35">
      <c r="A1270">
        <v>1269</v>
      </c>
      <c r="B1270" t="s">
        <v>3538</v>
      </c>
      <c r="C1270" s="1">
        <v>43366</v>
      </c>
      <c r="D1270" s="1">
        <v>43370</v>
      </c>
      <c r="E1270" t="str">
        <f>TEXT(salessheet[[#This Row],[Order Date]],"MMMM")</f>
        <v>September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t="s">
        <v>1541</v>
      </c>
      <c r="P1270" t="s">
        <v>28</v>
      </c>
      <c r="Q1270" t="str">
        <f>TRIM(salessheet[[#This Row],[Category]])</f>
        <v>Furniture</v>
      </c>
      <c r="R1270" t="s">
        <v>61</v>
      </c>
      <c r="S1270" t="s">
        <v>1542</v>
      </c>
      <c r="T1270" s="2">
        <f>salessheet[[#This Row],[Sales]]-5</f>
        <v>24.327999999999999</v>
      </c>
      <c r="U1270" s="2">
        <v>29.327999999999999</v>
      </c>
      <c r="V1270" s="2">
        <f>salessheet[[#This Row],[Sales]]-salessheet[[#This Row],[Purchasing Cost]]</f>
        <v>5</v>
      </c>
    </row>
    <row r="1271" spans="1:22" x14ac:dyDescent="0.35">
      <c r="A1271">
        <v>1270</v>
      </c>
      <c r="B1271" t="s">
        <v>3539</v>
      </c>
      <c r="C1271" s="1">
        <v>43196</v>
      </c>
      <c r="D1271" s="1">
        <v>43259</v>
      </c>
      <c r="E1271" t="str">
        <f>TEXT(salessheet[[#This Row],[Order Date]],"MMMM")</f>
        <v>April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t="s">
        <v>3542</v>
      </c>
      <c r="P1271" t="s">
        <v>42</v>
      </c>
      <c r="Q1271" t="str">
        <f>TRIM(salessheet[[#This Row],[Category]])</f>
        <v>Office Supplies</v>
      </c>
      <c r="R1271" t="s">
        <v>86</v>
      </c>
      <c r="S1271" t="s">
        <v>3543</v>
      </c>
      <c r="T1271" s="2">
        <f>salessheet[[#This Row],[Sales]]-5</f>
        <v>7.48</v>
      </c>
      <c r="U1271" s="2">
        <v>12.48</v>
      </c>
      <c r="V1271" s="2">
        <f>salessheet[[#This Row],[Sales]]-salessheet[[#This Row],[Purchasing Cost]]</f>
        <v>5</v>
      </c>
    </row>
    <row r="1272" spans="1:22" x14ac:dyDescent="0.35">
      <c r="A1272">
        <v>1271</v>
      </c>
      <c r="B1272" t="s">
        <v>3544</v>
      </c>
      <c r="C1272" s="1">
        <v>42846</v>
      </c>
      <c r="D1272" s="1">
        <v>42851</v>
      </c>
      <c r="E1272" t="str">
        <f>TEXT(salessheet[[#This Row],[Order Date]],"MMMM")</f>
        <v>April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t="s">
        <v>3545</v>
      </c>
      <c r="P1272" t="s">
        <v>42</v>
      </c>
      <c r="Q1272" t="str">
        <f>TRIM(salessheet[[#This Row],[Category]])</f>
        <v>Office Supplies</v>
      </c>
      <c r="R1272" t="s">
        <v>55</v>
      </c>
      <c r="S1272" t="s">
        <v>3546</v>
      </c>
      <c r="T1272" s="2">
        <f>salessheet[[#This Row],[Sales]]-5</f>
        <v>97.335999999999999</v>
      </c>
      <c r="U1272" s="2">
        <v>102.336</v>
      </c>
      <c r="V1272" s="2">
        <f>salessheet[[#This Row],[Sales]]-salessheet[[#This Row],[Purchasing Cost]]</f>
        <v>5</v>
      </c>
    </row>
    <row r="1273" spans="1:22" x14ac:dyDescent="0.35">
      <c r="A1273">
        <v>1272</v>
      </c>
      <c r="B1273" t="s">
        <v>3544</v>
      </c>
      <c r="C1273" s="1">
        <v>42846</v>
      </c>
      <c r="D1273" s="1">
        <v>42851</v>
      </c>
      <c r="E1273" t="str">
        <f>TEXT(salessheet[[#This Row],[Order Date]],"MMMM")</f>
        <v>April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t="s">
        <v>2822</v>
      </c>
      <c r="P1273" t="s">
        <v>42</v>
      </c>
      <c r="Q1273" t="str">
        <f>TRIM(salessheet[[#This Row],[Category]])</f>
        <v>Office Supplies</v>
      </c>
      <c r="R1273" t="s">
        <v>74</v>
      </c>
      <c r="S1273" t="s">
        <v>2823</v>
      </c>
      <c r="T1273" s="2">
        <f>salessheet[[#This Row],[Sales]]-5</f>
        <v>43.792000000000002</v>
      </c>
      <c r="U1273" s="2">
        <v>48.792000000000002</v>
      </c>
      <c r="V1273" s="2">
        <f>salessheet[[#This Row],[Sales]]-salessheet[[#This Row],[Purchasing Cost]]</f>
        <v>5</v>
      </c>
    </row>
    <row r="1274" spans="1:22" x14ac:dyDescent="0.35">
      <c r="A1274">
        <v>1273</v>
      </c>
      <c r="B1274" t="s">
        <v>3544</v>
      </c>
      <c r="C1274" s="1">
        <v>42846</v>
      </c>
      <c r="D1274" s="1">
        <v>42851</v>
      </c>
      <c r="E1274" t="str">
        <f>TEXT(salessheet[[#This Row],[Order Date]],"MMMM")</f>
        <v>April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t="s">
        <v>3547</v>
      </c>
      <c r="P1274" t="s">
        <v>42</v>
      </c>
      <c r="Q1274" t="str">
        <f>TRIM(salessheet[[#This Row],[Category]])</f>
        <v>Office Supplies</v>
      </c>
      <c r="R1274" t="s">
        <v>71</v>
      </c>
      <c r="S1274" t="s">
        <v>3548</v>
      </c>
      <c r="T1274" s="2">
        <f>salessheet[[#This Row],[Sales]]-5</f>
        <v>39.847999999999999</v>
      </c>
      <c r="U1274" s="2">
        <v>44.847999999999999</v>
      </c>
      <c r="V1274" s="2">
        <f>salessheet[[#This Row],[Sales]]-salessheet[[#This Row],[Purchasing Cost]]</f>
        <v>5</v>
      </c>
    </row>
    <row r="1275" spans="1:22" x14ac:dyDescent="0.35">
      <c r="A1275">
        <v>1274</v>
      </c>
      <c r="B1275" t="s">
        <v>3549</v>
      </c>
      <c r="C1275" s="1">
        <v>42881</v>
      </c>
      <c r="D1275" s="1">
        <v>42881</v>
      </c>
      <c r="E1275" t="str">
        <f>TEXT(salessheet[[#This Row],[Order Date]],"MMMM")</f>
        <v>May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t="s">
        <v>2928</v>
      </c>
      <c r="P1275" t="s">
        <v>42</v>
      </c>
      <c r="Q1275" t="str">
        <f>TRIM(salessheet[[#This Row],[Category]])</f>
        <v>Office Supplies</v>
      </c>
      <c r="R1275" t="s">
        <v>86</v>
      </c>
      <c r="S1275" t="s">
        <v>2929</v>
      </c>
      <c r="T1275" s="2">
        <f>salessheet[[#This Row],[Sales]]-5</f>
        <v>5.3680000000000003</v>
      </c>
      <c r="U1275" s="2">
        <v>10.368</v>
      </c>
      <c r="V1275" s="2">
        <f>salessheet[[#This Row],[Sales]]-salessheet[[#This Row],[Purchasing Cost]]</f>
        <v>5</v>
      </c>
    </row>
    <row r="1276" spans="1:22" x14ac:dyDescent="0.35">
      <c r="A1276">
        <v>1275</v>
      </c>
      <c r="B1276" t="s">
        <v>3549</v>
      </c>
      <c r="C1276" s="1">
        <v>42881</v>
      </c>
      <c r="D1276" s="1">
        <v>42881</v>
      </c>
      <c r="E1276" t="str">
        <f>TEXT(salessheet[[#This Row],[Order Date]],"MMMM")</f>
        <v>May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t="s">
        <v>3550</v>
      </c>
      <c r="P1276" t="s">
        <v>28</v>
      </c>
      <c r="Q1276" t="str">
        <f>TRIM(salessheet[[#This Row],[Category]])</f>
        <v>Furniture</v>
      </c>
      <c r="R1276" t="s">
        <v>32</v>
      </c>
      <c r="S1276" t="s">
        <v>3551</v>
      </c>
      <c r="T1276" s="2">
        <f>salessheet[[#This Row],[Sales]]-5</f>
        <v>383.43</v>
      </c>
      <c r="U1276" s="2">
        <v>388.43</v>
      </c>
      <c r="V1276" s="2">
        <f>salessheet[[#This Row],[Sales]]-salessheet[[#This Row],[Purchasing Cost]]</f>
        <v>5</v>
      </c>
    </row>
    <row r="1277" spans="1:22" x14ac:dyDescent="0.35">
      <c r="A1277">
        <v>1276</v>
      </c>
      <c r="B1277" t="s">
        <v>3549</v>
      </c>
      <c r="C1277" s="1">
        <v>42881</v>
      </c>
      <c r="D1277" s="1">
        <v>42881</v>
      </c>
      <c r="E1277" t="str">
        <f>TEXT(salessheet[[#This Row],[Order Date]],"MMMM")</f>
        <v>May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t="s">
        <v>447</v>
      </c>
      <c r="P1277" t="s">
        <v>42</v>
      </c>
      <c r="Q1277" t="str">
        <f>TRIM(salessheet[[#This Row],[Category]])</f>
        <v>Office Supplies</v>
      </c>
      <c r="R1277" t="s">
        <v>86</v>
      </c>
      <c r="S1277" t="s">
        <v>448</v>
      </c>
      <c r="T1277" s="2">
        <f>salessheet[[#This Row],[Sales]]-5</f>
        <v>9.3520000000000003</v>
      </c>
      <c r="U1277" s="2">
        <v>14.352</v>
      </c>
      <c r="V1277" s="2">
        <f>salessheet[[#This Row],[Sales]]-salessheet[[#This Row],[Purchasing Cost]]</f>
        <v>5</v>
      </c>
    </row>
    <row r="1278" spans="1:22" x14ac:dyDescent="0.35">
      <c r="A1278">
        <v>1277</v>
      </c>
      <c r="B1278" t="s">
        <v>3549</v>
      </c>
      <c r="C1278" s="1">
        <v>42881</v>
      </c>
      <c r="D1278" s="1">
        <v>42881</v>
      </c>
      <c r="E1278" t="str">
        <f>TEXT(salessheet[[#This Row],[Order Date]],"MMMM")</f>
        <v>May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t="s">
        <v>3552</v>
      </c>
      <c r="P1278" t="s">
        <v>67</v>
      </c>
      <c r="Q1278" t="str">
        <f>TRIM(salessheet[[#This Row],[Category]])</f>
        <v>Technology</v>
      </c>
      <c r="R1278" t="s">
        <v>157</v>
      </c>
      <c r="S1278" t="s">
        <v>3553</v>
      </c>
      <c r="T1278" s="2">
        <f>salessheet[[#This Row],[Sales]]-5</f>
        <v>58.991999999999997</v>
      </c>
      <c r="U1278" s="2">
        <v>63.991999999999997</v>
      </c>
      <c r="V1278" s="2">
        <f>salessheet[[#This Row],[Sales]]-salessheet[[#This Row],[Purchasing Cost]]</f>
        <v>5</v>
      </c>
    </row>
    <row r="1279" spans="1:22" x14ac:dyDescent="0.35">
      <c r="A1279">
        <v>1278</v>
      </c>
      <c r="B1279" t="s">
        <v>3554</v>
      </c>
      <c r="C1279" s="1">
        <v>42771</v>
      </c>
      <c r="D1279" s="1">
        <v>42862</v>
      </c>
      <c r="E1279" t="str">
        <f>TEXT(salessheet[[#This Row],[Order Date]],"MMMM")</f>
        <v>February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t="s">
        <v>3557</v>
      </c>
      <c r="P1279" t="s">
        <v>42</v>
      </c>
      <c r="Q1279" t="str">
        <f>TRIM(salessheet[[#This Row],[Category]])</f>
        <v>Office Supplies</v>
      </c>
      <c r="R1279" t="s">
        <v>64</v>
      </c>
      <c r="S1279" t="s">
        <v>3558</v>
      </c>
      <c r="T1279" s="2">
        <f>salessheet[[#This Row],[Sales]]-5</f>
        <v>81.352000000000004</v>
      </c>
      <c r="U1279" s="2">
        <v>86.352000000000004</v>
      </c>
      <c r="V1279" s="2">
        <f>salessheet[[#This Row],[Sales]]-salessheet[[#This Row],[Purchasing Cost]]</f>
        <v>5</v>
      </c>
    </row>
    <row r="1280" spans="1:22" x14ac:dyDescent="0.35">
      <c r="A1280">
        <v>1279</v>
      </c>
      <c r="B1280" t="s">
        <v>3559</v>
      </c>
      <c r="C1280" s="1">
        <v>42225</v>
      </c>
      <c r="D1280" s="1">
        <v>42258</v>
      </c>
      <c r="E1280" t="str">
        <f>TEXT(salessheet[[#This Row],[Order Date]],"MMMM")</f>
        <v>August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t="s">
        <v>3561</v>
      </c>
      <c r="P1280" t="s">
        <v>67</v>
      </c>
      <c r="Q1280" t="str">
        <f>TRIM(salessheet[[#This Row],[Category]])</f>
        <v>Technology</v>
      </c>
      <c r="R1280" t="s">
        <v>157</v>
      </c>
      <c r="S1280" t="s">
        <v>3562</v>
      </c>
      <c r="T1280" s="2">
        <f>salessheet[[#This Row],[Sales]]-5</f>
        <v>27.97</v>
      </c>
      <c r="U1280" s="2">
        <v>32.97</v>
      </c>
      <c r="V1280" s="2">
        <f>salessheet[[#This Row],[Sales]]-salessheet[[#This Row],[Purchasing Cost]]</f>
        <v>5</v>
      </c>
    </row>
    <row r="1281" spans="1:22" x14ac:dyDescent="0.35">
      <c r="A1281">
        <v>1280</v>
      </c>
      <c r="B1281" t="s">
        <v>3559</v>
      </c>
      <c r="C1281" s="1">
        <v>42225</v>
      </c>
      <c r="D1281" s="1">
        <v>42258</v>
      </c>
      <c r="E1281" t="str">
        <f>TEXT(salessheet[[#This Row],[Order Date]],"MMMM")</f>
        <v>August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t="s">
        <v>3563</v>
      </c>
      <c r="P1281" t="s">
        <v>67</v>
      </c>
      <c r="Q1281" t="str">
        <f>TRIM(salessheet[[#This Row],[Category]])</f>
        <v>Technology</v>
      </c>
      <c r="R1281" t="s">
        <v>157</v>
      </c>
      <c r="S1281" t="s">
        <v>3564</v>
      </c>
      <c r="T1281" s="2">
        <f>salessheet[[#This Row],[Sales]]-5</f>
        <v>78.88</v>
      </c>
      <c r="U1281" s="2">
        <v>83.88</v>
      </c>
      <c r="V1281" s="2">
        <f>salessheet[[#This Row],[Sales]]-salessheet[[#This Row],[Purchasing Cost]]</f>
        <v>5</v>
      </c>
    </row>
    <row r="1282" spans="1:22" x14ac:dyDescent="0.35">
      <c r="A1282">
        <v>1281</v>
      </c>
      <c r="B1282" t="s">
        <v>3565</v>
      </c>
      <c r="C1282" s="1">
        <v>42864</v>
      </c>
      <c r="D1282" s="1">
        <v>42984</v>
      </c>
      <c r="E1282" t="str">
        <f>TEXT(salessheet[[#This Row],[Order Date]],"MMMM")</f>
        <v>May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t="s">
        <v>3567</v>
      </c>
      <c r="P1282" t="s">
        <v>67</v>
      </c>
      <c r="Q1282" t="str">
        <f>TRIM(salessheet[[#This Row],[Category]])</f>
        <v>Technology</v>
      </c>
      <c r="R1282" t="s">
        <v>68</v>
      </c>
      <c r="S1282" t="s">
        <v>3568</v>
      </c>
      <c r="T1282" s="2">
        <f>salessheet[[#This Row],[Sales]]-5</f>
        <v>273.39999999999998</v>
      </c>
      <c r="U1282" s="2">
        <v>278.39999999999998</v>
      </c>
      <c r="V1282" s="2">
        <f>salessheet[[#This Row],[Sales]]-salessheet[[#This Row],[Purchasing Cost]]</f>
        <v>5</v>
      </c>
    </row>
    <row r="1283" spans="1:22" x14ac:dyDescent="0.35">
      <c r="A1283">
        <v>1282</v>
      </c>
      <c r="B1283" t="s">
        <v>3569</v>
      </c>
      <c r="C1283" s="1">
        <v>43347</v>
      </c>
      <c r="D1283" s="1">
        <v>43201</v>
      </c>
      <c r="E1283" t="str">
        <f>TEXT(salessheet[[#This Row],[Order Date]],"MMMM")</f>
        <v>September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t="s">
        <v>3570</v>
      </c>
      <c r="P1283" t="s">
        <v>42</v>
      </c>
      <c r="Q1283" t="str">
        <f>TRIM(salessheet[[#This Row],[Category]])</f>
        <v>Office Supplies</v>
      </c>
      <c r="R1283" t="s">
        <v>43</v>
      </c>
      <c r="S1283" t="s">
        <v>3571</v>
      </c>
      <c r="T1283" s="2">
        <f>salessheet[[#This Row],[Sales]]-5</f>
        <v>10.119999999999999</v>
      </c>
      <c r="U1283" s="2">
        <v>15.12</v>
      </c>
      <c r="V1283" s="2">
        <f>salessheet[[#This Row],[Sales]]-salessheet[[#This Row],[Purchasing Cost]]</f>
        <v>5</v>
      </c>
    </row>
    <row r="1284" spans="1:22" x14ac:dyDescent="0.35">
      <c r="A1284">
        <v>1283</v>
      </c>
      <c r="B1284" t="s">
        <v>3569</v>
      </c>
      <c r="C1284" s="1">
        <v>43347</v>
      </c>
      <c r="D1284" s="1">
        <v>43201</v>
      </c>
      <c r="E1284" t="str">
        <f>TEXT(salessheet[[#This Row],[Order Date]],"MMMM")</f>
        <v>September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t="s">
        <v>3572</v>
      </c>
      <c r="P1284" t="s">
        <v>42</v>
      </c>
      <c r="Q1284" t="str">
        <f>TRIM(salessheet[[#This Row],[Category]])</f>
        <v>Office Supplies</v>
      </c>
      <c r="R1284" t="s">
        <v>71</v>
      </c>
      <c r="S1284" t="s">
        <v>3573</v>
      </c>
      <c r="T1284" s="2">
        <f>salessheet[[#This Row],[Sales]]-5</f>
        <v>12.43</v>
      </c>
      <c r="U1284" s="2">
        <v>17.43</v>
      </c>
      <c r="V1284" s="2">
        <f>salessheet[[#This Row],[Sales]]-salessheet[[#This Row],[Purchasing Cost]]</f>
        <v>5</v>
      </c>
    </row>
    <row r="1285" spans="1:22" x14ac:dyDescent="0.35">
      <c r="A1285">
        <v>1284</v>
      </c>
      <c r="B1285" t="s">
        <v>3569</v>
      </c>
      <c r="C1285" s="1">
        <v>43347</v>
      </c>
      <c r="D1285" s="1">
        <v>43201</v>
      </c>
      <c r="E1285" t="str">
        <f>TEXT(salessheet[[#This Row],[Order Date]],"MMMM")</f>
        <v>September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t="s">
        <v>3574</v>
      </c>
      <c r="P1285" t="s">
        <v>42</v>
      </c>
      <c r="Q1285" t="str">
        <f>TRIM(salessheet[[#This Row],[Category]])</f>
        <v>Office Supplies</v>
      </c>
      <c r="R1285" t="s">
        <v>86</v>
      </c>
      <c r="S1285" t="s">
        <v>3575</v>
      </c>
      <c r="T1285" s="2">
        <f>salessheet[[#This Row],[Sales]]-5</f>
        <v>246.64</v>
      </c>
      <c r="U1285" s="2">
        <v>251.64</v>
      </c>
      <c r="V1285" s="2">
        <f>salessheet[[#This Row],[Sales]]-salessheet[[#This Row],[Purchasing Cost]]</f>
        <v>5</v>
      </c>
    </row>
    <row r="1286" spans="1:22" x14ac:dyDescent="0.35">
      <c r="A1286">
        <v>1285</v>
      </c>
      <c r="B1286" t="s">
        <v>3576</v>
      </c>
      <c r="C1286" s="1">
        <v>42533</v>
      </c>
      <c r="D1286" s="1">
        <v>42716</v>
      </c>
      <c r="E1286" t="str">
        <f>TEXT(salessheet[[#This Row],[Order Date]],"MMMM")</f>
        <v>June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t="s">
        <v>3577</v>
      </c>
      <c r="P1286" t="s">
        <v>42</v>
      </c>
      <c r="Q1286" t="str">
        <f>TRIM(salessheet[[#This Row],[Category]])</f>
        <v>Office Supplies</v>
      </c>
      <c r="R1286" t="s">
        <v>71</v>
      </c>
      <c r="S1286" t="s">
        <v>3578</v>
      </c>
      <c r="T1286" s="2">
        <f>salessheet[[#This Row],[Sales]]-5</f>
        <v>-2.2280000000000002</v>
      </c>
      <c r="U1286" s="2">
        <v>2.7719999999999998</v>
      </c>
      <c r="V1286" s="2">
        <f>salessheet[[#This Row],[Sales]]-salessheet[[#This Row],[Purchasing Cost]]</f>
        <v>5</v>
      </c>
    </row>
    <row r="1287" spans="1:22" x14ac:dyDescent="0.35">
      <c r="A1287">
        <v>1286</v>
      </c>
      <c r="B1287" t="s">
        <v>3579</v>
      </c>
      <c r="C1287" s="1">
        <v>42912</v>
      </c>
      <c r="D1287" s="1">
        <v>42919</v>
      </c>
      <c r="E1287" t="str">
        <f>TEXT(salessheet[[#This Row],[Order Date]],"MMMM")</f>
        <v>June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t="s">
        <v>1514</v>
      </c>
      <c r="P1287" t="s">
        <v>42</v>
      </c>
      <c r="Q1287" t="str">
        <f>TRIM(salessheet[[#This Row],[Category]])</f>
        <v>Office Supplies</v>
      </c>
      <c r="R1287" t="s">
        <v>55</v>
      </c>
      <c r="S1287" t="s">
        <v>1515</v>
      </c>
      <c r="T1287" s="2">
        <f>salessheet[[#This Row],[Sales]]-5</f>
        <v>9.9</v>
      </c>
      <c r="U1287" s="2">
        <v>14.9</v>
      </c>
      <c r="V1287" s="2">
        <f>salessheet[[#This Row],[Sales]]-salessheet[[#This Row],[Purchasing Cost]]</f>
        <v>5</v>
      </c>
    </row>
    <row r="1288" spans="1:22" x14ac:dyDescent="0.35">
      <c r="A1288">
        <v>1287</v>
      </c>
      <c r="B1288" t="s">
        <v>3583</v>
      </c>
      <c r="C1288" s="1">
        <v>42467</v>
      </c>
      <c r="D1288" s="1">
        <v>42559</v>
      </c>
      <c r="E1288" t="str">
        <f>TEXT(salessheet[[#This Row],[Order Date]],"MMMM")</f>
        <v>April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t="s">
        <v>3584</v>
      </c>
      <c r="P1288" t="s">
        <v>42</v>
      </c>
      <c r="Q1288" t="str">
        <f>TRIM(salessheet[[#This Row],[Category]])</f>
        <v>Office Supplies</v>
      </c>
      <c r="R1288" t="s">
        <v>64</v>
      </c>
      <c r="S1288" t="s">
        <v>3585</v>
      </c>
      <c r="T1288" s="2">
        <f>salessheet[[#This Row],[Sales]]-5</f>
        <v>10.48</v>
      </c>
      <c r="U1288" s="2">
        <v>15.48</v>
      </c>
      <c r="V1288" s="2">
        <f>salessheet[[#This Row],[Sales]]-salessheet[[#This Row],[Purchasing Cost]]</f>
        <v>5</v>
      </c>
    </row>
    <row r="1289" spans="1:22" x14ac:dyDescent="0.35">
      <c r="A1289">
        <v>1288</v>
      </c>
      <c r="B1289" t="s">
        <v>3586</v>
      </c>
      <c r="C1289" s="1">
        <v>43061</v>
      </c>
      <c r="D1289" s="1">
        <v>43065</v>
      </c>
      <c r="E1289" t="str">
        <f>TEXT(salessheet[[#This Row],[Order Date]],"MMMM")</f>
        <v>November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t="s">
        <v>294</v>
      </c>
      <c r="P1289" t="s">
        <v>28</v>
      </c>
      <c r="Q1289" t="str">
        <f>TRIM(salessheet[[#This Row],[Category]])</f>
        <v>Furniture</v>
      </c>
      <c r="R1289" t="s">
        <v>61</v>
      </c>
      <c r="S1289" t="s">
        <v>295</v>
      </c>
      <c r="T1289" s="2">
        <f>salessheet[[#This Row],[Sales]]-5</f>
        <v>34.880000000000003</v>
      </c>
      <c r="U1289" s="2">
        <v>39.880000000000003</v>
      </c>
      <c r="V1289" s="2">
        <f>salessheet[[#This Row],[Sales]]-salessheet[[#This Row],[Purchasing Cost]]</f>
        <v>5</v>
      </c>
    </row>
    <row r="1290" spans="1:22" x14ac:dyDescent="0.35">
      <c r="A1290">
        <v>1289</v>
      </c>
      <c r="B1290" t="s">
        <v>3586</v>
      </c>
      <c r="C1290" s="1">
        <v>43061</v>
      </c>
      <c r="D1290" s="1">
        <v>43065</v>
      </c>
      <c r="E1290" t="str">
        <f>TEXT(salessheet[[#This Row],[Order Date]],"MMMM")</f>
        <v>November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t="s">
        <v>2078</v>
      </c>
      <c r="P1290" t="s">
        <v>42</v>
      </c>
      <c r="Q1290" t="str">
        <f>TRIM(salessheet[[#This Row],[Category]])</f>
        <v>Office Supplies</v>
      </c>
      <c r="R1290" t="s">
        <v>71</v>
      </c>
      <c r="S1290" t="s">
        <v>2079</v>
      </c>
      <c r="T1290" s="2">
        <f>salessheet[[#This Row],[Sales]]-5</f>
        <v>7.1920000000000002</v>
      </c>
      <c r="U1290" s="2">
        <v>12.192</v>
      </c>
      <c r="V1290" s="2">
        <f>salessheet[[#This Row],[Sales]]-salessheet[[#This Row],[Purchasing Cost]]</f>
        <v>5</v>
      </c>
    </row>
    <row r="1291" spans="1:22" x14ac:dyDescent="0.35">
      <c r="A1291">
        <v>1290</v>
      </c>
      <c r="B1291" t="s">
        <v>3586</v>
      </c>
      <c r="C1291" s="1">
        <v>43061</v>
      </c>
      <c r="D1291" s="1">
        <v>43065</v>
      </c>
      <c r="E1291" t="str">
        <f>TEXT(salessheet[[#This Row],[Order Date]],"MMMM")</f>
        <v>November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t="s">
        <v>3589</v>
      </c>
      <c r="P1291" t="s">
        <v>42</v>
      </c>
      <c r="Q1291" t="str">
        <f>TRIM(salessheet[[#This Row],[Category]])</f>
        <v>Office Supplies</v>
      </c>
      <c r="R1291" t="s">
        <v>64</v>
      </c>
      <c r="S1291" t="s">
        <v>3590</v>
      </c>
      <c r="T1291" s="2">
        <f>salessheet[[#This Row],[Sales]]-5</f>
        <v>15.82</v>
      </c>
      <c r="U1291" s="2">
        <v>20.82</v>
      </c>
      <c r="V1291" s="2">
        <f>salessheet[[#This Row],[Sales]]-salessheet[[#This Row],[Purchasing Cost]]</f>
        <v>5</v>
      </c>
    </row>
    <row r="1292" spans="1:22" x14ac:dyDescent="0.35">
      <c r="A1292">
        <v>1291</v>
      </c>
      <c r="B1292" t="s">
        <v>3591</v>
      </c>
      <c r="C1292" s="1">
        <v>43019</v>
      </c>
      <c r="D1292" s="1">
        <v>43051</v>
      </c>
      <c r="E1292" t="str">
        <f>TEXT(salessheet[[#This Row],[Order Date]],"MMMM")</f>
        <v>October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t="s">
        <v>3592</v>
      </c>
      <c r="P1292" t="s">
        <v>42</v>
      </c>
      <c r="Q1292" t="str">
        <f>TRIM(salessheet[[#This Row],[Category]])</f>
        <v>Office Supplies</v>
      </c>
      <c r="R1292" t="s">
        <v>71</v>
      </c>
      <c r="S1292" t="s">
        <v>3593</v>
      </c>
      <c r="T1292" s="2">
        <f>salessheet[[#This Row],[Sales]]-5</f>
        <v>8.2159999999999993</v>
      </c>
      <c r="U1292" s="2">
        <v>13.215999999999999</v>
      </c>
      <c r="V1292" s="2">
        <f>salessheet[[#This Row],[Sales]]-salessheet[[#This Row],[Purchasing Cost]]</f>
        <v>5</v>
      </c>
    </row>
    <row r="1293" spans="1:22" x14ac:dyDescent="0.35">
      <c r="A1293">
        <v>1292</v>
      </c>
      <c r="B1293" t="s">
        <v>3591</v>
      </c>
      <c r="C1293" s="1">
        <v>43019</v>
      </c>
      <c r="D1293" s="1">
        <v>43051</v>
      </c>
      <c r="E1293" t="str">
        <f>TEXT(salessheet[[#This Row],[Order Date]],"MMMM")</f>
        <v>October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t="s">
        <v>3357</v>
      </c>
      <c r="P1293" t="s">
        <v>42</v>
      </c>
      <c r="Q1293" t="str">
        <f>TRIM(salessheet[[#This Row],[Category]])</f>
        <v>Office Supplies</v>
      </c>
      <c r="R1293" t="s">
        <v>86</v>
      </c>
      <c r="S1293" t="s">
        <v>3358</v>
      </c>
      <c r="T1293" s="2">
        <f>salessheet[[#This Row],[Sales]]-5</f>
        <v>27.4</v>
      </c>
      <c r="U1293" s="2">
        <v>32.4</v>
      </c>
      <c r="V1293" s="2">
        <f>salessheet[[#This Row],[Sales]]-salessheet[[#This Row],[Purchasing Cost]]</f>
        <v>5</v>
      </c>
    </row>
    <row r="1294" spans="1:22" x14ac:dyDescent="0.35">
      <c r="A1294">
        <v>1293</v>
      </c>
      <c r="B1294" t="s">
        <v>3594</v>
      </c>
      <c r="C1294" s="1">
        <v>42609</v>
      </c>
      <c r="D1294" s="1">
        <v>42614</v>
      </c>
      <c r="E1294" t="str">
        <f>TEXT(salessheet[[#This Row],[Order Date]],"MMMM")</f>
        <v>August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t="s">
        <v>574</v>
      </c>
      <c r="P1294" t="s">
        <v>42</v>
      </c>
      <c r="Q1294" t="str">
        <f>TRIM(salessheet[[#This Row],[Category]])</f>
        <v>Office Supplies</v>
      </c>
      <c r="R1294" t="s">
        <v>575</v>
      </c>
      <c r="S1294" t="s">
        <v>576</v>
      </c>
      <c r="T1294" s="2">
        <f>salessheet[[#This Row],[Sales]]-5</f>
        <v>27.939999999999998</v>
      </c>
      <c r="U1294" s="2">
        <v>32.94</v>
      </c>
      <c r="V1294" s="2">
        <f>salessheet[[#This Row],[Sales]]-salessheet[[#This Row],[Purchasing Cost]]</f>
        <v>5</v>
      </c>
    </row>
    <row r="1295" spans="1:22" x14ac:dyDescent="0.35">
      <c r="A1295">
        <v>1294</v>
      </c>
      <c r="B1295" t="s">
        <v>3594</v>
      </c>
      <c r="C1295" s="1">
        <v>42609</v>
      </c>
      <c r="D1295" s="1">
        <v>42614</v>
      </c>
      <c r="E1295" t="str">
        <f>TEXT(salessheet[[#This Row],[Order Date]],"MMMM")</f>
        <v>August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t="s">
        <v>3595</v>
      </c>
      <c r="P1295" t="s">
        <v>42</v>
      </c>
      <c r="Q1295" t="str">
        <f>TRIM(salessheet[[#This Row],[Category]])</f>
        <v>Office Supplies</v>
      </c>
      <c r="R1295" t="s">
        <v>86</v>
      </c>
      <c r="S1295" t="s">
        <v>3596</v>
      </c>
      <c r="T1295" s="2">
        <f>salessheet[[#This Row],[Sales]]-5</f>
        <v>109.2</v>
      </c>
      <c r="U1295" s="2">
        <v>114.2</v>
      </c>
      <c r="V1295" s="2">
        <f>salessheet[[#This Row],[Sales]]-salessheet[[#This Row],[Purchasing Cost]]</f>
        <v>5</v>
      </c>
    </row>
    <row r="1296" spans="1:22" x14ac:dyDescent="0.35">
      <c r="A1296">
        <v>1295</v>
      </c>
      <c r="B1296" t="s">
        <v>3594</v>
      </c>
      <c r="C1296" s="1">
        <v>42609</v>
      </c>
      <c r="D1296" s="1">
        <v>42614</v>
      </c>
      <c r="E1296" t="str">
        <f>TEXT(salessheet[[#This Row],[Order Date]],"MMMM")</f>
        <v>August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t="s">
        <v>388</v>
      </c>
      <c r="P1296" t="s">
        <v>42</v>
      </c>
      <c r="Q1296" t="str">
        <f>TRIM(salessheet[[#This Row],[Category]])</f>
        <v>Office Supplies</v>
      </c>
      <c r="R1296" t="s">
        <v>43</v>
      </c>
      <c r="S1296" t="s">
        <v>389</v>
      </c>
      <c r="T1296" s="2">
        <f>salessheet[[#This Row],[Sales]]-5</f>
        <v>-1.92</v>
      </c>
      <c r="U1296" s="2">
        <v>3.08</v>
      </c>
      <c r="V1296" s="2">
        <f>salessheet[[#This Row],[Sales]]-salessheet[[#This Row],[Purchasing Cost]]</f>
        <v>5</v>
      </c>
    </row>
    <row r="1297" spans="1:22" x14ac:dyDescent="0.35">
      <c r="A1297">
        <v>1296</v>
      </c>
      <c r="B1297" t="s">
        <v>3597</v>
      </c>
      <c r="C1297" s="1">
        <v>42515</v>
      </c>
      <c r="D1297" s="1">
        <v>42519</v>
      </c>
      <c r="E1297" t="str">
        <f>TEXT(salessheet[[#This Row],[Order Date]],"MMMM")</f>
        <v>May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t="s">
        <v>2822</v>
      </c>
      <c r="P1297" t="s">
        <v>42</v>
      </c>
      <c r="Q1297" t="str">
        <f>TRIM(salessheet[[#This Row],[Category]])</f>
        <v>Office Supplies</v>
      </c>
      <c r="R1297" t="s">
        <v>74</v>
      </c>
      <c r="S1297" t="s">
        <v>2823</v>
      </c>
      <c r="T1297" s="2">
        <f>salessheet[[#This Row],[Sales]]-5</f>
        <v>840.72799999999995</v>
      </c>
      <c r="U1297" s="2">
        <v>845.72799999999995</v>
      </c>
      <c r="V1297" s="2">
        <f>salessheet[[#This Row],[Sales]]-salessheet[[#This Row],[Purchasing Cost]]</f>
        <v>5</v>
      </c>
    </row>
    <row r="1298" spans="1:22" x14ac:dyDescent="0.35">
      <c r="A1298">
        <v>1297</v>
      </c>
      <c r="B1298" t="s">
        <v>3601</v>
      </c>
      <c r="C1298" s="1">
        <v>43464</v>
      </c>
      <c r="D1298" s="1">
        <v>43468</v>
      </c>
      <c r="E1298" t="str">
        <f>TEXT(salessheet[[#This Row],[Order Date]],"MMMM")</f>
        <v>December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t="s">
        <v>2055</v>
      </c>
      <c r="P1298" t="s">
        <v>42</v>
      </c>
      <c r="Q1298" t="str">
        <f>TRIM(salessheet[[#This Row],[Category]])</f>
        <v>Office Supplies</v>
      </c>
      <c r="R1298" t="s">
        <v>71</v>
      </c>
      <c r="S1298" t="s">
        <v>2056</v>
      </c>
      <c r="T1298" s="2">
        <f>salessheet[[#This Row],[Sales]]-5</f>
        <v>8.9039999999999999</v>
      </c>
      <c r="U1298" s="2">
        <v>13.904</v>
      </c>
      <c r="V1298" s="2">
        <f>salessheet[[#This Row],[Sales]]-salessheet[[#This Row],[Purchasing Cost]]</f>
        <v>5</v>
      </c>
    </row>
    <row r="1299" spans="1:22" x14ac:dyDescent="0.35">
      <c r="A1299">
        <v>1298</v>
      </c>
      <c r="B1299" t="s">
        <v>3601</v>
      </c>
      <c r="C1299" s="1">
        <v>43464</v>
      </c>
      <c r="D1299" s="1">
        <v>43468</v>
      </c>
      <c r="E1299" t="str">
        <f>TEXT(salessheet[[#This Row],[Order Date]],"MMMM")</f>
        <v>December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t="s">
        <v>2210</v>
      </c>
      <c r="P1299" t="s">
        <v>42</v>
      </c>
      <c r="Q1299" t="str">
        <f>TRIM(salessheet[[#This Row],[Category]])</f>
        <v>Office Supplies</v>
      </c>
      <c r="R1299" t="s">
        <v>71</v>
      </c>
      <c r="S1299" t="s">
        <v>3604</v>
      </c>
      <c r="T1299" s="2">
        <f>salessheet[[#This Row],[Sales]]-5</f>
        <v>15.719999999999999</v>
      </c>
      <c r="U1299" s="2">
        <v>20.72</v>
      </c>
      <c r="V1299" s="2">
        <f>salessheet[[#This Row],[Sales]]-salessheet[[#This Row],[Purchasing Cost]]</f>
        <v>5</v>
      </c>
    </row>
    <row r="1300" spans="1:22" x14ac:dyDescent="0.35">
      <c r="A1300">
        <v>1299</v>
      </c>
      <c r="B1300" t="s">
        <v>3605</v>
      </c>
      <c r="C1300" s="1">
        <v>42959</v>
      </c>
      <c r="D1300" s="1">
        <v>43081</v>
      </c>
      <c r="E1300" t="str">
        <f>TEXT(salessheet[[#This Row],[Order Date]],"MMMM")</f>
        <v>August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t="s">
        <v>1783</v>
      </c>
      <c r="P1300" t="s">
        <v>67</v>
      </c>
      <c r="Q1300" t="str">
        <f>TRIM(salessheet[[#This Row],[Category]])</f>
        <v>Technology</v>
      </c>
      <c r="R1300" t="s">
        <v>68</v>
      </c>
      <c r="S1300" t="s">
        <v>1784</v>
      </c>
      <c r="T1300" s="2">
        <f>salessheet[[#This Row],[Sales]]-5</f>
        <v>109.95</v>
      </c>
      <c r="U1300" s="2">
        <v>114.95</v>
      </c>
      <c r="V1300" s="2">
        <f>salessheet[[#This Row],[Sales]]-salessheet[[#This Row],[Purchasing Cost]]</f>
        <v>5</v>
      </c>
    </row>
    <row r="1301" spans="1:22" x14ac:dyDescent="0.35">
      <c r="A1301">
        <v>1300</v>
      </c>
      <c r="B1301" t="s">
        <v>3608</v>
      </c>
      <c r="C1301" s="1">
        <v>42470</v>
      </c>
      <c r="D1301" s="1">
        <v>42650</v>
      </c>
      <c r="E1301" t="str">
        <f>TEXT(salessheet[[#This Row],[Order Date]],"MMMM")</f>
        <v>April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t="s">
        <v>632</v>
      </c>
      <c r="P1301" t="s">
        <v>42</v>
      </c>
      <c r="Q1301" t="str">
        <f>TRIM(salessheet[[#This Row],[Category]])</f>
        <v>Office Supplies</v>
      </c>
      <c r="R1301" t="s">
        <v>55</v>
      </c>
      <c r="S1301" t="s">
        <v>633</v>
      </c>
      <c r="T1301" s="2">
        <f>salessheet[[#This Row],[Sales]]-5</f>
        <v>21.96</v>
      </c>
      <c r="U1301" s="2">
        <v>26.96</v>
      </c>
      <c r="V1301" s="2">
        <f>salessheet[[#This Row],[Sales]]-salessheet[[#This Row],[Purchasing Cost]]</f>
        <v>5</v>
      </c>
    </row>
    <row r="1302" spans="1:22" x14ac:dyDescent="0.35">
      <c r="A1302">
        <v>1301</v>
      </c>
      <c r="B1302" t="s">
        <v>3609</v>
      </c>
      <c r="C1302" s="1">
        <v>43092</v>
      </c>
      <c r="D1302" s="1">
        <v>43094</v>
      </c>
      <c r="E1302" t="str">
        <f>TEXT(salessheet[[#This Row],[Order Date]],"MMMM")</f>
        <v>December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t="s">
        <v>190</v>
      </c>
      <c r="P1302" t="s">
        <v>28</v>
      </c>
      <c r="Q1302" t="str">
        <f>TRIM(salessheet[[#This Row],[Category]])</f>
        <v>Furniture</v>
      </c>
      <c r="R1302" t="s">
        <v>61</v>
      </c>
      <c r="S1302" t="s">
        <v>191</v>
      </c>
      <c r="T1302" s="2">
        <f>salessheet[[#This Row],[Sales]]-5</f>
        <v>567.76</v>
      </c>
      <c r="U1302" s="2">
        <v>572.76</v>
      </c>
      <c r="V1302" s="2">
        <f>salessheet[[#This Row],[Sales]]-salessheet[[#This Row],[Purchasing Cost]]</f>
        <v>5</v>
      </c>
    </row>
    <row r="1303" spans="1:22" x14ac:dyDescent="0.35">
      <c r="A1303">
        <v>1302</v>
      </c>
      <c r="B1303" t="s">
        <v>3609</v>
      </c>
      <c r="C1303" s="1">
        <v>43092</v>
      </c>
      <c r="D1303" s="1">
        <v>43094</v>
      </c>
      <c r="E1303" t="str">
        <f>TEXT(salessheet[[#This Row],[Order Date]],"MMMM")</f>
        <v>December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t="s">
        <v>190</v>
      </c>
      <c r="P1303" t="s">
        <v>28</v>
      </c>
      <c r="Q1303" t="str">
        <f>TRIM(salessheet[[#This Row],[Category]])</f>
        <v>Furniture</v>
      </c>
      <c r="R1303" t="s">
        <v>61</v>
      </c>
      <c r="S1303" t="s">
        <v>191</v>
      </c>
      <c r="T1303" s="2">
        <f>salessheet[[#This Row],[Sales]]-5</f>
        <v>281.38</v>
      </c>
      <c r="U1303" s="2">
        <v>286.38</v>
      </c>
      <c r="V1303" s="2">
        <f>salessheet[[#This Row],[Sales]]-salessheet[[#This Row],[Purchasing Cost]]</f>
        <v>5</v>
      </c>
    </row>
    <row r="1304" spans="1:22" x14ac:dyDescent="0.35">
      <c r="A1304">
        <v>1303</v>
      </c>
      <c r="B1304" t="s">
        <v>3610</v>
      </c>
      <c r="C1304" s="1">
        <v>42632</v>
      </c>
      <c r="D1304" s="1">
        <v>42637</v>
      </c>
      <c r="E1304" t="str">
        <f>TEXT(salessheet[[#This Row],[Order Date]],"MMMM")</f>
        <v>September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t="s">
        <v>3613</v>
      </c>
      <c r="P1304" t="s">
        <v>28</v>
      </c>
      <c r="Q1304" t="str">
        <f>TRIM(salessheet[[#This Row],[Category]])</f>
        <v>Furniture</v>
      </c>
      <c r="R1304" t="s">
        <v>29</v>
      </c>
      <c r="S1304" t="s">
        <v>3614</v>
      </c>
      <c r="T1304" s="2">
        <f>salessheet[[#This Row],[Sales]]-5</f>
        <v>56.96</v>
      </c>
      <c r="U1304" s="2">
        <v>61.96</v>
      </c>
      <c r="V1304" s="2">
        <f>salessheet[[#This Row],[Sales]]-salessheet[[#This Row],[Purchasing Cost]]</f>
        <v>5</v>
      </c>
    </row>
    <row r="1305" spans="1:22" x14ac:dyDescent="0.35">
      <c r="A1305">
        <v>1304</v>
      </c>
      <c r="B1305" t="s">
        <v>3615</v>
      </c>
      <c r="C1305" s="1">
        <v>43166</v>
      </c>
      <c r="D1305" s="1">
        <v>43288</v>
      </c>
      <c r="E1305" t="str">
        <f>TEXT(salessheet[[#This Row],[Order Date]],"MMMM")</f>
        <v>March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t="s">
        <v>3618</v>
      </c>
      <c r="P1305" t="s">
        <v>28</v>
      </c>
      <c r="Q1305" t="str">
        <f>TRIM(salessheet[[#This Row],[Category]])</f>
        <v>Furniture</v>
      </c>
      <c r="R1305" t="s">
        <v>61</v>
      </c>
      <c r="S1305" t="s">
        <v>3619</v>
      </c>
      <c r="T1305" s="2">
        <f>salessheet[[#This Row],[Sales]]-5</f>
        <v>18.989999999999998</v>
      </c>
      <c r="U1305" s="2">
        <v>23.99</v>
      </c>
      <c r="V1305" s="2">
        <f>salessheet[[#This Row],[Sales]]-salessheet[[#This Row],[Purchasing Cost]]</f>
        <v>5</v>
      </c>
    </row>
    <row r="1306" spans="1:22" x14ac:dyDescent="0.35">
      <c r="A1306">
        <v>1305</v>
      </c>
      <c r="B1306" t="s">
        <v>3615</v>
      </c>
      <c r="C1306" s="1">
        <v>43166</v>
      </c>
      <c r="D1306" s="1">
        <v>43288</v>
      </c>
      <c r="E1306" t="str">
        <f>TEXT(salessheet[[#This Row],[Order Date]],"MMMM")</f>
        <v>March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t="s">
        <v>2586</v>
      </c>
      <c r="P1306" t="s">
        <v>67</v>
      </c>
      <c r="Q1306" t="str">
        <f>TRIM(salessheet[[#This Row],[Category]])</f>
        <v>Technology</v>
      </c>
      <c r="R1306" t="s">
        <v>68</v>
      </c>
      <c r="S1306" t="s">
        <v>2587</v>
      </c>
      <c r="T1306" s="2">
        <f>salessheet[[#This Row],[Sales]]-5</f>
        <v>282.97000000000003</v>
      </c>
      <c r="U1306" s="2">
        <v>287.97000000000003</v>
      </c>
      <c r="V1306" s="2">
        <f>salessheet[[#This Row],[Sales]]-salessheet[[#This Row],[Purchasing Cost]]</f>
        <v>5</v>
      </c>
    </row>
    <row r="1307" spans="1:22" x14ac:dyDescent="0.35">
      <c r="A1307">
        <v>1306</v>
      </c>
      <c r="B1307" t="s">
        <v>3620</v>
      </c>
      <c r="C1307" s="1">
        <v>42930</v>
      </c>
      <c r="D1307" s="1">
        <v>42932</v>
      </c>
      <c r="E1307" t="str">
        <f>TEXT(salessheet[[#This Row],[Order Date]],"MMMM")</f>
        <v>July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t="s">
        <v>3621</v>
      </c>
      <c r="P1307" t="s">
        <v>67</v>
      </c>
      <c r="Q1307" t="str">
        <f>TRIM(salessheet[[#This Row],[Category]])</f>
        <v>Technology</v>
      </c>
      <c r="R1307" t="s">
        <v>68</v>
      </c>
      <c r="S1307" t="s">
        <v>3622</v>
      </c>
      <c r="T1307" s="2">
        <f>salessheet[[#This Row],[Sales]]-5</f>
        <v>414.94400000000002</v>
      </c>
      <c r="U1307" s="2">
        <v>419.94400000000002</v>
      </c>
      <c r="V1307" s="2">
        <f>salessheet[[#This Row],[Sales]]-salessheet[[#This Row],[Purchasing Cost]]</f>
        <v>5</v>
      </c>
    </row>
    <row r="1308" spans="1:22" x14ac:dyDescent="0.35">
      <c r="A1308">
        <v>1307</v>
      </c>
      <c r="B1308" t="s">
        <v>3623</v>
      </c>
      <c r="C1308" s="1">
        <v>42906</v>
      </c>
      <c r="D1308" s="1">
        <v>42907</v>
      </c>
      <c r="E1308" t="str">
        <f>TEXT(salessheet[[#This Row],[Order Date]],"MMMM")</f>
        <v>June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t="s">
        <v>1866</v>
      </c>
      <c r="P1308" t="s">
        <v>42</v>
      </c>
      <c r="Q1308" t="str">
        <f>TRIM(salessheet[[#This Row],[Category]])</f>
        <v>Office Supplies</v>
      </c>
      <c r="R1308" t="s">
        <v>86</v>
      </c>
      <c r="S1308" t="s">
        <v>1867</v>
      </c>
      <c r="T1308" s="2">
        <f>salessheet[[#This Row],[Sales]]-5</f>
        <v>41.76</v>
      </c>
      <c r="U1308" s="2">
        <v>46.76</v>
      </c>
      <c r="V1308" s="2">
        <f>salessheet[[#This Row],[Sales]]-salessheet[[#This Row],[Purchasing Cost]]</f>
        <v>5</v>
      </c>
    </row>
    <row r="1309" spans="1:22" x14ac:dyDescent="0.35">
      <c r="A1309">
        <v>1308</v>
      </c>
      <c r="B1309" t="s">
        <v>3623</v>
      </c>
      <c r="C1309" s="1">
        <v>42906</v>
      </c>
      <c r="D1309" s="1">
        <v>42907</v>
      </c>
      <c r="E1309" t="str">
        <f>TEXT(salessheet[[#This Row],[Order Date]],"MMMM")</f>
        <v>June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t="s">
        <v>3050</v>
      </c>
      <c r="P1309" t="s">
        <v>42</v>
      </c>
      <c r="Q1309" t="str">
        <f>TRIM(salessheet[[#This Row],[Category]])</f>
        <v>Office Supplies</v>
      </c>
      <c r="R1309" t="s">
        <v>71</v>
      </c>
      <c r="S1309" t="s">
        <v>3051</v>
      </c>
      <c r="T1309" s="2">
        <f>salessheet[[#This Row],[Sales]]-5</f>
        <v>12.712</v>
      </c>
      <c r="U1309" s="2">
        <v>17.712</v>
      </c>
      <c r="V1309" s="2">
        <f>salessheet[[#This Row],[Sales]]-salessheet[[#This Row],[Purchasing Cost]]</f>
        <v>5</v>
      </c>
    </row>
    <row r="1310" spans="1:22" x14ac:dyDescent="0.35">
      <c r="A1310">
        <v>1309</v>
      </c>
      <c r="B1310" t="s">
        <v>3623</v>
      </c>
      <c r="C1310" s="1">
        <v>42906</v>
      </c>
      <c r="D1310" s="1">
        <v>42907</v>
      </c>
      <c r="E1310" t="str">
        <f>TEXT(salessheet[[#This Row],[Order Date]],"MMMM")</f>
        <v>June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t="s">
        <v>3624</v>
      </c>
      <c r="P1310" t="s">
        <v>42</v>
      </c>
      <c r="Q1310" t="str">
        <f>TRIM(salessheet[[#This Row],[Category]])</f>
        <v>Office Supplies</v>
      </c>
      <c r="R1310" t="s">
        <v>74</v>
      </c>
      <c r="S1310" t="s">
        <v>3625</v>
      </c>
      <c r="T1310" s="2">
        <f>salessheet[[#This Row],[Sales]]-5</f>
        <v>16.78</v>
      </c>
      <c r="U1310" s="2">
        <v>21.78</v>
      </c>
      <c r="V1310" s="2">
        <f>salessheet[[#This Row],[Sales]]-salessheet[[#This Row],[Purchasing Cost]]</f>
        <v>5</v>
      </c>
    </row>
    <row r="1311" spans="1:22" x14ac:dyDescent="0.35">
      <c r="A1311">
        <v>1310</v>
      </c>
      <c r="B1311" t="s">
        <v>3623</v>
      </c>
      <c r="C1311" s="1">
        <v>42906</v>
      </c>
      <c r="D1311" s="1">
        <v>42907</v>
      </c>
      <c r="E1311" t="str">
        <f>TEXT(salessheet[[#This Row],[Order Date]],"MMMM")</f>
        <v>June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t="s">
        <v>1564</v>
      </c>
      <c r="P1311" t="s">
        <v>42</v>
      </c>
      <c r="Q1311" t="str">
        <f>TRIM(salessheet[[#This Row],[Category]])</f>
        <v>Office Supplies</v>
      </c>
      <c r="R1311" t="s">
        <v>55</v>
      </c>
      <c r="S1311" t="s">
        <v>1565</v>
      </c>
      <c r="T1311" s="2">
        <f>salessheet[[#This Row],[Sales]]-5</f>
        <v>156.94</v>
      </c>
      <c r="U1311" s="2">
        <v>161.94</v>
      </c>
      <c r="V1311" s="2">
        <f>salessheet[[#This Row],[Sales]]-salessheet[[#This Row],[Purchasing Cost]]</f>
        <v>5</v>
      </c>
    </row>
    <row r="1312" spans="1:22" x14ac:dyDescent="0.35">
      <c r="A1312">
        <v>1311</v>
      </c>
      <c r="B1312" t="s">
        <v>3623</v>
      </c>
      <c r="C1312" s="1">
        <v>42906</v>
      </c>
      <c r="D1312" s="1">
        <v>42907</v>
      </c>
      <c r="E1312" t="str">
        <f>TEXT(salessheet[[#This Row],[Order Date]],"MMMM")</f>
        <v>June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t="s">
        <v>3626</v>
      </c>
      <c r="P1312" t="s">
        <v>28</v>
      </c>
      <c r="Q1312" t="str">
        <f>TRIM(salessheet[[#This Row],[Category]])</f>
        <v>Furniture</v>
      </c>
      <c r="R1312" t="s">
        <v>32</v>
      </c>
      <c r="S1312" t="s">
        <v>3627</v>
      </c>
      <c r="T1312" s="2">
        <f>salessheet[[#This Row],[Sales]]-5</f>
        <v>156.56800000000001</v>
      </c>
      <c r="U1312" s="2">
        <v>161.56800000000001</v>
      </c>
      <c r="V1312" s="2">
        <f>salessheet[[#This Row],[Sales]]-salessheet[[#This Row],[Purchasing Cost]]</f>
        <v>5</v>
      </c>
    </row>
    <row r="1313" spans="1:22" x14ac:dyDescent="0.35">
      <c r="A1313">
        <v>1312</v>
      </c>
      <c r="B1313" t="s">
        <v>3628</v>
      </c>
      <c r="C1313" s="1">
        <v>42990</v>
      </c>
      <c r="D1313" s="1">
        <v>43082</v>
      </c>
      <c r="E1313" t="str">
        <f>TEXT(salessheet[[#This Row],[Order Date]],"MMMM")</f>
        <v>September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t="s">
        <v>3629</v>
      </c>
      <c r="P1313" t="s">
        <v>42</v>
      </c>
      <c r="Q1313" t="str">
        <f>TRIM(salessheet[[#This Row],[Category]])</f>
        <v>Office Supplies</v>
      </c>
      <c r="R1313" t="s">
        <v>43</v>
      </c>
      <c r="S1313" t="s">
        <v>3630</v>
      </c>
      <c r="T1313" s="2">
        <f>salessheet[[#This Row],[Sales]]-5</f>
        <v>-1.31</v>
      </c>
      <c r="U1313" s="2">
        <v>3.69</v>
      </c>
      <c r="V1313" s="2">
        <f>salessheet[[#This Row],[Sales]]-salessheet[[#This Row],[Purchasing Cost]]</f>
        <v>5</v>
      </c>
    </row>
    <row r="1314" spans="1:22" x14ac:dyDescent="0.35">
      <c r="A1314">
        <v>1313</v>
      </c>
      <c r="B1314" t="s">
        <v>3628</v>
      </c>
      <c r="C1314" s="1">
        <v>42990</v>
      </c>
      <c r="D1314" s="1">
        <v>43082</v>
      </c>
      <c r="E1314" t="str">
        <f>TEXT(salessheet[[#This Row],[Order Date]],"MMMM")</f>
        <v>September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t="s">
        <v>3631</v>
      </c>
      <c r="P1314" t="s">
        <v>42</v>
      </c>
      <c r="Q1314" t="str">
        <f>TRIM(salessheet[[#This Row],[Category]])</f>
        <v>Office Supplies</v>
      </c>
      <c r="R1314" t="s">
        <v>43</v>
      </c>
      <c r="S1314" t="s">
        <v>3632</v>
      </c>
      <c r="T1314" s="2">
        <f>salessheet[[#This Row],[Sales]]-5</f>
        <v>117.12</v>
      </c>
      <c r="U1314" s="2">
        <v>122.12</v>
      </c>
      <c r="V1314" s="2">
        <f>salessheet[[#This Row],[Sales]]-salessheet[[#This Row],[Purchasing Cost]]</f>
        <v>5</v>
      </c>
    </row>
    <row r="1315" spans="1:22" x14ac:dyDescent="0.35">
      <c r="A1315">
        <v>1314</v>
      </c>
      <c r="B1315" t="s">
        <v>3633</v>
      </c>
      <c r="C1315" s="1">
        <v>43002</v>
      </c>
      <c r="D1315" s="1">
        <v>43009</v>
      </c>
      <c r="E1315" t="str">
        <f>TEXT(salessheet[[#This Row],[Order Date]],"MMMM")</f>
        <v>September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t="s">
        <v>2483</v>
      </c>
      <c r="P1315" t="s">
        <v>28</v>
      </c>
      <c r="Q1315" t="str">
        <f>TRIM(salessheet[[#This Row],[Category]])</f>
        <v>Furniture</v>
      </c>
      <c r="R1315" t="s">
        <v>32</v>
      </c>
      <c r="S1315" t="s">
        <v>2484</v>
      </c>
      <c r="T1315" s="2">
        <f>salessheet[[#This Row],[Sales]]-5</f>
        <v>150.37200000000001</v>
      </c>
      <c r="U1315" s="2">
        <v>155.37200000000001</v>
      </c>
      <c r="V1315" s="2">
        <f>salessheet[[#This Row],[Sales]]-salessheet[[#This Row],[Purchasing Cost]]</f>
        <v>5</v>
      </c>
    </row>
    <row r="1316" spans="1:22" x14ac:dyDescent="0.35">
      <c r="A1316">
        <v>1315</v>
      </c>
      <c r="B1316" t="s">
        <v>3634</v>
      </c>
      <c r="C1316" s="1">
        <v>43087</v>
      </c>
      <c r="D1316" s="1">
        <v>43092</v>
      </c>
      <c r="E1316" t="str">
        <f>TEXT(salessheet[[#This Row],[Order Date]],"MMMM")</f>
        <v>December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t="s">
        <v>3637</v>
      </c>
      <c r="P1316" t="s">
        <v>42</v>
      </c>
      <c r="Q1316" t="str">
        <f>TRIM(salessheet[[#This Row],[Category]])</f>
        <v>Office Supplies</v>
      </c>
      <c r="R1316" t="s">
        <v>86</v>
      </c>
      <c r="S1316" t="s">
        <v>3638</v>
      </c>
      <c r="T1316" s="2">
        <f>salessheet[[#This Row],[Sales]]-5</f>
        <v>33.880000000000003</v>
      </c>
      <c r="U1316" s="2">
        <v>38.880000000000003</v>
      </c>
      <c r="V1316" s="2">
        <f>salessheet[[#This Row],[Sales]]-salessheet[[#This Row],[Purchasing Cost]]</f>
        <v>5</v>
      </c>
    </row>
    <row r="1317" spans="1:22" x14ac:dyDescent="0.35">
      <c r="A1317">
        <v>1316</v>
      </c>
      <c r="B1317" t="s">
        <v>3634</v>
      </c>
      <c r="C1317" s="1">
        <v>43087</v>
      </c>
      <c r="D1317" s="1">
        <v>43092</v>
      </c>
      <c r="E1317" t="str">
        <f>TEXT(salessheet[[#This Row],[Order Date]],"MMMM")</f>
        <v>December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t="s">
        <v>3639</v>
      </c>
      <c r="P1317" t="s">
        <v>28</v>
      </c>
      <c r="Q1317" t="str">
        <f>TRIM(salessheet[[#This Row],[Category]])</f>
        <v>Furniture</v>
      </c>
      <c r="R1317" t="s">
        <v>61</v>
      </c>
      <c r="S1317" t="s">
        <v>3640</v>
      </c>
      <c r="T1317" s="2">
        <f>salessheet[[#This Row],[Sales]]-5</f>
        <v>178.84</v>
      </c>
      <c r="U1317" s="2">
        <v>183.84</v>
      </c>
      <c r="V1317" s="2">
        <f>salessheet[[#This Row],[Sales]]-salessheet[[#This Row],[Purchasing Cost]]</f>
        <v>5</v>
      </c>
    </row>
    <row r="1318" spans="1:22" x14ac:dyDescent="0.35">
      <c r="A1318">
        <v>1317</v>
      </c>
      <c r="B1318" t="s">
        <v>3634</v>
      </c>
      <c r="C1318" s="1">
        <v>43087</v>
      </c>
      <c r="D1318" s="1">
        <v>43092</v>
      </c>
      <c r="E1318" t="str">
        <f>TEXT(salessheet[[#This Row],[Order Date]],"MMMM")</f>
        <v>December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t="s">
        <v>1606</v>
      </c>
      <c r="P1318" t="s">
        <v>42</v>
      </c>
      <c r="Q1318" t="str">
        <f>TRIM(salessheet[[#This Row],[Category]])</f>
        <v>Office Supplies</v>
      </c>
      <c r="R1318" t="s">
        <v>575</v>
      </c>
      <c r="S1318" t="s">
        <v>1607</v>
      </c>
      <c r="T1318" s="2">
        <f>salessheet[[#This Row],[Sales]]-5</f>
        <v>574.29999999999995</v>
      </c>
      <c r="U1318" s="2">
        <v>579.29999999999995</v>
      </c>
      <c r="V1318" s="2">
        <f>salessheet[[#This Row],[Sales]]-salessheet[[#This Row],[Purchasing Cost]]</f>
        <v>5</v>
      </c>
    </row>
    <row r="1319" spans="1:22" x14ac:dyDescent="0.35">
      <c r="A1319">
        <v>1318</v>
      </c>
      <c r="B1319" t="s">
        <v>3641</v>
      </c>
      <c r="C1319" s="1">
        <v>43385</v>
      </c>
      <c r="D1319" s="1">
        <v>43448</v>
      </c>
      <c r="E1319" t="str">
        <f>TEXT(salessheet[[#This Row],[Order Date]],"MMMM")</f>
        <v>October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t="s">
        <v>3642</v>
      </c>
      <c r="P1319" t="s">
        <v>67</v>
      </c>
      <c r="Q1319" t="str">
        <f>TRIM(salessheet[[#This Row],[Category]])</f>
        <v>Technology</v>
      </c>
      <c r="R1319" t="s">
        <v>157</v>
      </c>
      <c r="S1319" t="s">
        <v>3643</v>
      </c>
      <c r="T1319" s="2">
        <f>salessheet[[#This Row],[Sales]]-5</f>
        <v>9.1999999999999993</v>
      </c>
      <c r="U1319" s="2">
        <v>14.2</v>
      </c>
      <c r="V1319" s="2">
        <f>salessheet[[#This Row],[Sales]]-salessheet[[#This Row],[Purchasing Cost]]</f>
        <v>5</v>
      </c>
    </row>
    <row r="1320" spans="1:22" x14ac:dyDescent="0.35">
      <c r="A1320">
        <v>1319</v>
      </c>
      <c r="B1320" t="s">
        <v>3644</v>
      </c>
      <c r="C1320" s="1">
        <v>42011</v>
      </c>
      <c r="D1320" s="1">
        <v>42190</v>
      </c>
      <c r="E1320" t="str">
        <f>TEXT(salessheet[[#This Row],[Order Date]],"MMMM")</f>
        <v>January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t="s">
        <v>3520</v>
      </c>
      <c r="P1320" t="s">
        <v>67</v>
      </c>
      <c r="Q1320" t="str">
        <f>TRIM(salessheet[[#This Row],[Category]])</f>
        <v>Technology</v>
      </c>
      <c r="R1320" t="s">
        <v>68</v>
      </c>
      <c r="S1320" t="s">
        <v>3521</v>
      </c>
      <c r="T1320" s="2">
        <f>salessheet[[#This Row],[Sales]]-5</f>
        <v>570.91999999999996</v>
      </c>
      <c r="U1320" s="2">
        <v>575.91999999999996</v>
      </c>
      <c r="V1320" s="2">
        <f>salessheet[[#This Row],[Sales]]-salessheet[[#This Row],[Purchasing Cost]]</f>
        <v>5</v>
      </c>
    </row>
    <row r="1321" spans="1:22" x14ac:dyDescent="0.35">
      <c r="A1321">
        <v>1320</v>
      </c>
      <c r="B1321" t="s">
        <v>3644</v>
      </c>
      <c r="C1321" s="1">
        <v>42011</v>
      </c>
      <c r="D1321" s="1">
        <v>42190</v>
      </c>
      <c r="E1321" t="str">
        <f>TEXT(salessheet[[#This Row],[Order Date]],"MMMM")</f>
        <v>January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t="s">
        <v>2392</v>
      </c>
      <c r="P1321" t="s">
        <v>42</v>
      </c>
      <c r="Q1321" t="str">
        <f>TRIM(salessheet[[#This Row],[Category]])</f>
        <v>Office Supplies</v>
      </c>
      <c r="R1321" t="s">
        <v>71</v>
      </c>
      <c r="S1321" t="s">
        <v>2393</v>
      </c>
      <c r="T1321" s="2">
        <f>salessheet[[#This Row],[Sales]]-5</f>
        <v>0.18400000000000016</v>
      </c>
      <c r="U1321" s="2">
        <v>5.1840000000000002</v>
      </c>
      <c r="V1321" s="2">
        <f>salessheet[[#This Row],[Sales]]-salessheet[[#This Row],[Purchasing Cost]]</f>
        <v>5</v>
      </c>
    </row>
    <row r="1322" spans="1:22" x14ac:dyDescent="0.35">
      <c r="A1322">
        <v>1321</v>
      </c>
      <c r="B1322" t="s">
        <v>3648</v>
      </c>
      <c r="C1322" s="1">
        <v>43161</v>
      </c>
      <c r="D1322" s="1">
        <v>43139</v>
      </c>
      <c r="E1322" t="str">
        <f>TEXT(salessheet[[#This Row],[Order Date]],"MMMM")</f>
        <v>March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t="s">
        <v>2730</v>
      </c>
      <c r="P1322" t="s">
        <v>42</v>
      </c>
      <c r="Q1322" t="str">
        <f>TRIM(salessheet[[#This Row],[Category]])</f>
        <v>Office Supplies</v>
      </c>
      <c r="R1322" t="s">
        <v>71</v>
      </c>
      <c r="S1322" t="s">
        <v>2731</v>
      </c>
      <c r="T1322" s="2">
        <f>salessheet[[#This Row],[Sales]]-5</f>
        <v>0.22900000000000009</v>
      </c>
      <c r="U1322" s="2">
        <v>5.2290000000000001</v>
      </c>
      <c r="V1322" s="2">
        <f>salessheet[[#This Row],[Sales]]-salessheet[[#This Row],[Purchasing Cost]]</f>
        <v>5</v>
      </c>
    </row>
    <row r="1323" spans="1:22" x14ac:dyDescent="0.35">
      <c r="A1323">
        <v>1322</v>
      </c>
      <c r="B1323" t="s">
        <v>3648</v>
      </c>
      <c r="C1323" s="1">
        <v>43161</v>
      </c>
      <c r="D1323" s="1">
        <v>43139</v>
      </c>
      <c r="E1323" t="str">
        <f>TEXT(salessheet[[#This Row],[Order Date]],"MMMM")</f>
        <v>March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t="s">
        <v>2012</v>
      </c>
      <c r="P1323" t="s">
        <v>42</v>
      </c>
      <c r="Q1323" t="str">
        <f>TRIM(salessheet[[#This Row],[Category]])</f>
        <v>Office Supplies</v>
      </c>
      <c r="R1323" t="s">
        <v>55</v>
      </c>
      <c r="S1323" t="s">
        <v>2013</v>
      </c>
      <c r="T1323" s="2">
        <f>salessheet[[#This Row],[Sales]]-5</f>
        <v>280.55200000000002</v>
      </c>
      <c r="U1323" s="2">
        <v>285.55200000000002</v>
      </c>
      <c r="V1323" s="2">
        <f>salessheet[[#This Row],[Sales]]-salessheet[[#This Row],[Purchasing Cost]]</f>
        <v>5</v>
      </c>
    </row>
    <row r="1324" spans="1:22" x14ac:dyDescent="0.35">
      <c r="A1324">
        <v>1323</v>
      </c>
      <c r="B1324" t="s">
        <v>3651</v>
      </c>
      <c r="C1324" s="1">
        <v>43162</v>
      </c>
      <c r="D1324" s="1">
        <v>43167</v>
      </c>
      <c r="E1324" t="str">
        <f>TEXT(salessheet[[#This Row],[Order Date]],"MMMM")</f>
        <v>March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t="s">
        <v>3655</v>
      </c>
      <c r="P1324" t="s">
        <v>42</v>
      </c>
      <c r="Q1324" t="str">
        <f>TRIM(salessheet[[#This Row],[Category]])</f>
        <v>Office Supplies</v>
      </c>
      <c r="R1324" t="s">
        <v>74</v>
      </c>
      <c r="S1324" t="s">
        <v>3656</v>
      </c>
      <c r="T1324" s="2">
        <f>salessheet[[#This Row],[Sales]]-5</f>
        <v>67.8</v>
      </c>
      <c r="U1324" s="2">
        <v>72.8</v>
      </c>
      <c r="V1324" s="2">
        <f>salessheet[[#This Row],[Sales]]-salessheet[[#This Row],[Purchasing Cost]]</f>
        <v>5</v>
      </c>
    </row>
    <row r="1325" spans="1:22" x14ac:dyDescent="0.35">
      <c r="A1325">
        <v>1324</v>
      </c>
      <c r="B1325" t="s">
        <v>3657</v>
      </c>
      <c r="C1325" s="1">
        <v>43353</v>
      </c>
      <c r="D1325" s="1">
        <v>43383</v>
      </c>
      <c r="E1325" t="str">
        <f>TEXT(salessheet[[#This Row],[Order Date]],"MMMM")</f>
        <v>September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t="s">
        <v>3660</v>
      </c>
      <c r="P1325" t="s">
        <v>42</v>
      </c>
      <c r="Q1325" t="str">
        <f>TRIM(salessheet[[#This Row],[Category]])</f>
        <v>Office Supplies</v>
      </c>
      <c r="R1325" t="s">
        <v>86</v>
      </c>
      <c r="S1325" t="s">
        <v>3661</v>
      </c>
      <c r="T1325" s="2">
        <f>salessheet[[#This Row],[Sales]]-5</f>
        <v>5.8160000000000007</v>
      </c>
      <c r="U1325" s="2">
        <v>10.816000000000001</v>
      </c>
      <c r="V1325" s="2">
        <f>salessheet[[#This Row],[Sales]]-salessheet[[#This Row],[Purchasing Cost]]</f>
        <v>5</v>
      </c>
    </row>
    <row r="1326" spans="1:22" x14ac:dyDescent="0.35">
      <c r="A1326">
        <v>1325</v>
      </c>
      <c r="B1326" t="s">
        <v>3662</v>
      </c>
      <c r="C1326" s="1">
        <v>42275</v>
      </c>
      <c r="D1326" s="1">
        <v>42280</v>
      </c>
      <c r="E1326" t="str">
        <f>TEXT(salessheet[[#This Row],[Order Date]],"MMMM")</f>
        <v>September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t="s">
        <v>1636</v>
      </c>
      <c r="P1326" t="s">
        <v>42</v>
      </c>
      <c r="Q1326" t="str">
        <f>TRIM(salessheet[[#This Row],[Category]])</f>
        <v>Office Supplies</v>
      </c>
      <c r="R1326" t="s">
        <v>55</v>
      </c>
      <c r="S1326" t="s">
        <v>1637</v>
      </c>
      <c r="T1326" s="2">
        <f>salessheet[[#This Row],[Sales]]-5</f>
        <v>41.26</v>
      </c>
      <c r="U1326" s="2">
        <v>46.26</v>
      </c>
      <c r="V1326" s="2">
        <f>salessheet[[#This Row],[Sales]]-salessheet[[#This Row],[Purchasing Cost]]</f>
        <v>5</v>
      </c>
    </row>
    <row r="1327" spans="1:22" x14ac:dyDescent="0.35">
      <c r="A1327">
        <v>1326</v>
      </c>
      <c r="B1327" t="s">
        <v>3665</v>
      </c>
      <c r="C1327" s="1">
        <v>42151</v>
      </c>
      <c r="D1327" s="1">
        <v>42154</v>
      </c>
      <c r="E1327" t="str">
        <f>TEXT(salessheet[[#This Row],[Order Date]],"MMMM")</f>
        <v>May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t="s">
        <v>3666</v>
      </c>
      <c r="P1327" t="s">
        <v>42</v>
      </c>
      <c r="Q1327" t="str">
        <f>TRIM(salessheet[[#This Row],[Category]])</f>
        <v>Office Supplies</v>
      </c>
      <c r="R1327" t="s">
        <v>71</v>
      </c>
      <c r="S1327" t="s">
        <v>3667</v>
      </c>
      <c r="T1327" s="2">
        <f>salessheet[[#This Row],[Sales]]-5</f>
        <v>12.46</v>
      </c>
      <c r="U1327" s="2">
        <v>17.46</v>
      </c>
      <c r="V1327" s="2">
        <f>salessheet[[#This Row],[Sales]]-salessheet[[#This Row],[Purchasing Cost]]</f>
        <v>5</v>
      </c>
    </row>
    <row r="1328" spans="1:22" x14ac:dyDescent="0.35">
      <c r="A1328">
        <v>1327</v>
      </c>
      <c r="B1328" t="s">
        <v>3668</v>
      </c>
      <c r="C1328" s="1">
        <v>42535</v>
      </c>
      <c r="D1328" s="1">
        <v>42539</v>
      </c>
      <c r="E1328" t="str">
        <f>TEXT(salessheet[[#This Row],[Order Date]],"MMMM")</f>
        <v>June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t="s">
        <v>3436</v>
      </c>
      <c r="P1328" t="s">
        <v>28</v>
      </c>
      <c r="Q1328" t="str">
        <f>TRIM(salessheet[[#This Row],[Category]])</f>
        <v>Furniture</v>
      </c>
      <c r="R1328" t="s">
        <v>61</v>
      </c>
      <c r="S1328" t="s">
        <v>3437</v>
      </c>
      <c r="T1328" s="2">
        <f>salessheet[[#This Row],[Sales]]-5</f>
        <v>46.072000000000003</v>
      </c>
      <c r="U1328" s="2">
        <v>51.072000000000003</v>
      </c>
      <c r="V1328" s="2">
        <f>salessheet[[#This Row],[Sales]]-salessheet[[#This Row],[Purchasing Cost]]</f>
        <v>5</v>
      </c>
    </row>
    <row r="1329" spans="1:22" x14ac:dyDescent="0.35">
      <c r="A1329">
        <v>1328</v>
      </c>
      <c r="B1329" t="s">
        <v>3669</v>
      </c>
      <c r="C1329" s="1">
        <v>42824</v>
      </c>
      <c r="D1329" s="1">
        <v>42826</v>
      </c>
      <c r="E1329" t="str">
        <f>TEXT(salessheet[[#This Row],[Order Date]],"MMMM")</f>
        <v>March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t="s">
        <v>2946</v>
      </c>
      <c r="P1329" t="s">
        <v>42</v>
      </c>
      <c r="Q1329" t="str">
        <f>TRIM(salessheet[[#This Row],[Category]])</f>
        <v>Office Supplies</v>
      </c>
      <c r="R1329" t="s">
        <v>86</v>
      </c>
      <c r="S1329" t="s">
        <v>2947</v>
      </c>
      <c r="T1329" s="2">
        <f>salessheet[[#This Row],[Sales]]-5</f>
        <v>6.34</v>
      </c>
      <c r="U1329" s="2">
        <v>11.34</v>
      </c>
      <c r="V1329" s="2">
        <f>salessheet[[#This Row],[Sales]]-salessheet[[#This Row],[Purchasing Cost]]</f>
        <v>5</v>
      </c>
    </row>
    <row r="1330" spans="1:22" x14ac:dyDescent="0.35">
      <c r="A1330">
        <v>1329</v>
      </c>
      <c r="B1330" t="s">
        <v>3672</v>
      </c>
      <c r="C1330" s="1">
        <v>43388</v>
      </c>
      <c r="D1330" s="1">
        <v>43391</v>
      </c>
      <c r="E1330" t="str">
        <f>TEXT(salessheet[[#This Row],[Order Date]],"MMMM")</f>
        <v>October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t="s">
        <v>3675</v>
      </c>
      <c r="P1330" t="s">
        <v>42</v>
      </c>
      <c r="Q1330" t="str">
        <f>TRIM(salessheet[[#This Row],[Category]])</f>
        <v>Office Supplies</v>
      </c>
      <c r="R1330" t="s">
        <v>64</v>
      </c>
      <c r="S1330" t="s">
        <v>3676</v>
      </c>
      <c r="T1330" s="2">
        <f>salessheet[[#This Row],[Sales]]-5</f>
        <v>82.92</v>
      </c>
      <c r="U1330" s="2">
        <v>87.92</v>
      </c>
      <c r="V1330" s="2">
        <f>salessheet[[#This Row],[Sales]]-salessheet[[#This Row],[Purchasing Cost]]</f>
        <v>5</v>
      </c>
    </row>
    <row r="1331" spans="1:22" x14ac:dyDescent="0.35">
      <c r="A1331">
        <v>1330</v>
      </c>
      <c r="B1331" t="s">
        <v>3677</v>
      </c>
      <c r="C1331" s="1">
        <v>42878</v>
      </c>
      <c r="D1331" s="1">
        <v>42882</v>
      </c>
      <c r="E1331" t="str">
        <f>TEXT(salessheet[[#This Row],[Order Date]],"MMMM")</f>
        <v>May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t="s">
        <v>3474</v>
      </c>
      <c r="P1331" t="s">
        <v>28</v>
      </c>
      <c r="Q1331" t="str">
        <f>TRIM(salessheet[[#This Row],[Category]])</f>
        <v>Furniture</v>
      </c>
      <c r="R1331" t="s">
        <v>61</v>
      </c>
      <c r="S1331" t="s">
        <v>3475</v>
      </c>
      <c r="T1331" s="2">
        <f>salessheet[[#This Row],[Sales]]-5</f>
        <v>32.049999999999997</v>
      </c>
      <c r="U1331" s="2">
        <v>37.049999999999997</v>
      </c>
      <c r="V1331" s="2">
        <f>salessheet[[#This Row],[Sales]]-salessheet[[#This Row],[Purchasing Cost]]</f>
        <v>5</v>
      </c>
    </row>
    <row r="1332" spans="1:22" x14ac:dyDescent="0.35">
      <c r="A1332">
        <v>1331</v>
      </c>
      <c r="B1332" t="s">
        <v>3680</v>
      </c>
      <c r="C1332" s="1">
        <v>43137</v>
      </c>
      <c r="D1332" s="1">
        <v>43257</v>
      </c>
      <c r="E1332" t="str">
        <f>TEXT(salessheet[[#This Row],[Order Date]],"MMMM")</f>
        <v>February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t="s">
        <v>1937</v>
      </c>
      <c r="P1332" t="s">
        <v>67</v>
      </c>
      <c r="Q1332" t="str">
        <f>TRIM(salessheet[[#This Row],[Category]])</f>
        <v>Technology</v>
      </c>
      <c r="R1332" t="s">
        <v>68</v>
      </c>
      <c r="S1332" t="s">
        <v>1938</v>
      </c>
      <c r="T1332" s="2">
        <f>salessheet[[#This Row],[Sales]]-5</f>
        <v>-2.0299999999999998</v>
      </c>
      <c r="U1332" s="2">
        <v>2.97</v>
      </c>
      <c r="V1332" s="2">
        <f>salessheet[[#This Row],[Sales]]-salessheet[[#This Row],[Purchasing Cost]]</f>
        <v>5</v>
      </c>
    </row>
    <row r="1333" spans="1:22" x14ac:dyDescent="0.35">
      <c r="A1333">
        <v>1332</v>
      </c>
      <c r="B1333" t="s">
        <v>3680</v>
      </c>
      <c r="C1333" s="1">
        <v>43137</v>
      </c>
      <c r="D1333" s="1">
        <v>43257</v>
      </c>
      <c r="E1333" t="str">
        <f>TEXT(salessheet[[#This Row],[Order Date]],"MMMM")</f>
        <v>February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t="s">
        <v>1766</v>
      </c>
      <c r="P1333" t="s">
        <v>42</v>
      </c>
      <c r="Q1333" t="str">
        <f>TRIM(salessheet[[#This Row],[Category]])</f>
        <v>Office Supplies</v>
      </c>
      <c r="R1333" t="s">
        <v>55</v>
      </c>
      <c r="S1333" t="s">
        <v>1767</v>
      </c>
      <c r="T1333" s="2">
        <f>salessheet[[#This Row],[Sales]]-5</f>
        <v>22.44</v>
      </c>
      <c r="U1333" s="2">
        <v>27.44</v>
      </c>
      <c r="V1333" s="2">
        <f>salessheet[[#This Row],[Sales]]-salessheet[[#This Row],[Purchasing Cost]]</f>
        <v>5</v>
      </c>
    </row>
    <row r="1334" spans="1:22" x14ac:dyDescent="0.35">
      <c r="A1334">
        <v>1333</v>
      </c>
      <c r="B1334" t="s">
        <v>3683</v>
      </c>
      <c r="C1334" s="1">
        <v>42051</v>
      </c>
      <c r="D1334" s="1">
        <v>42056</v>
      </c>
      <c r="E1334" t="str">
        <f>TEXT(salessheet[[#This Row],[Order Date]],"MMMM")</f>
        <v>February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t="s">
        <v>2939</v>
      </c>
      <c r="P1334" t="s">
        <v>42</v>
      </c>
      <c r="Q1334" t="str">
        <f>TRIM(salessheet[[#This Row],[Category]])</f>
        <v>Office Supplies</v>
      </c>
      <c r="R1334" t="s">
        <v>71</v>
      </c>
      <c r="S1334" t="s">
        <v>2940</v>
      </c>
      <c r="T1334" s="2">
        <f>salessheet[[#This Row],[Sales]]-5</f>
        <v>-3.92</v>
      </c>
      <c r="U1334" s="2">
        <v>1.08</v>
      </c>
      <c r="V1334" s="2">
        <f>salessheet[[#This Row],[Sales]]-salessheet[[#This Row],[Purchasing Cost]]</f>
        <v>5</v>
      </c>
    </row>
    <row r="1335" spans="1:22" x14ac:dyDescent="0.35">
      <c r="A1335">
        <v>1334</v>
      </c>
      <c r="B1335" t="s">
        <v>3683</v>
      </c>
      <c r="C1335" s="1">
        <v>42051</v>
      </c>
      <c r="D1335" s="1">
        <v>42056</v>
      </c>
      <c r="E1335" t="str">
        <f>TEXT(salessheet[[#This Row],[Order Date]],"MMMM")</f>
        <v>February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t="s">
        <v>3686</v>
      </c>
      <c r="P1335" t="s">
        <v>42</v>
      </c>
      <c r="Q1335" t="str">
        <f>TRIM(salessheet[[#This Row],[Category]])</f>
        <v>Office Supplies</v>
      </c>
      <c r="R1335" t="s">
        <v>74</v>
      </c>
      <c r="S1335" t="s">
        <v>3687</v>
      </c>
      <c r="T1335" s="2">
        <f>salessheet[[#This Row],[Sales]]-5</f>
        <v>2.96</v>
      </c>
      <c r="U1335" s="2">
        <v>7.96</v>
      </c>
      <c r="V1335" s="2">
        <f>salessheet[[#This Row],[Sales]]-salessheet[[#This Row],[Purchasing Cost]]</f>
        <v>5</v>
      </c>
    </row>
    <row r="1336" spans="1:22" x14ac:dyDescent="0.35">
      <c r="A1336">
        <v>1335</v>
      </c>
      <c r="B1336" t="s">
        <v>3688</v>
      </c>
      <c r="C1336" s="1">
        <v>42160</v>
      </c>
      <c r="D1336" s="1">
        <v>42134</v>
      </c>
      <c r="E1336" t="str">
        <f>TEXT(salessheet[[#This Row],[Order Date]],"MMMM")</f>
        <v>June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t="s">
        <v>2789</v>
      </c>
      <c r="P1336" t="s">
        <v>42</v>
      </c>
      <c r="Q1336" t="str">
        <f>TRIM(salessheet[[#This Row],[Category]])</f>
        <v>Office Supplies</v>
      </c>
      <c r="R1336" t="s">
        <v>71</v>
      </c>
      <c r="S1336" t="s">
        <v>2790</v>
      </c>
      <c r="T1336" s="2">
        <f>salessheet[[#This Row],[Sales]]-5</f>
        <v>135.73599999999999</v>
      </c>
      <c r="U1336" s="2">
        <v>140.73599999999999</v>
      </c>
      <c r="V1336" s="2">
        <f>salessheet[[#This Row],[Sales]]-salessheet[[#This Row],[Purchasing Cost]]</f>
        <v>5</v>
      </c>
    </row>
    <row r="1337" spans="1:22" x14ac:dyDescent="0.35">
      <c r="A1337">
        <v>1336</v>
      </c>
      <c r="B1337" t="s">
        <v>3689</v>
      </c>
      <c r="C1337" s="1">
        <v>42871</v>
      </c>
      <c r="D1337" s="1">
        <v>42878</v>
      </c>
      <c r="E1337" t="str">
        <f>TEXT(salessheet[[#This Row],[Order Date]],"MMMM")</f>
        <v>May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t="s">
        <v>3693</v>
      </c>
      <c r="P1337" t="s">
        <v>42</v>
      </c>
      <c r="Q1337" t="str">
        <f>TRIM(salessheet[[#This Row],[Category]])</f>
        <v>Office Supplies</v>
      </c>
      <c r="R1337" t="s">
        <v>55</v>
      </c>
      <c r="S1337" t="s">
        <v>3694</v>
      </c>
      <c r="T1337" s="2">
        <f>salessheet[[#This Row],[Sales]]-5</f>
        <v>547.55999999999995</v>
      </c>
      <c r="U1337" s="2">
        <v>552.55999999999995</v>
      </c>
      <c r="V1337" s="2">
        <f>salessheet[[#This Row],[Sales]]-salessheet[[#This Row],[Purchasing Cost]]</f>
        <v>5</v>
      </c>
    </row>
    <row r="1338" spans="1:22" x14ac:dyDescent="0.35">
      <c r="A1338">
        <v>1337</v>
      </c>
      <c r="B1338" t="s">
        <v>3695</v>
      </c>
      <c r="C1338" s="1">
        <v>43135</v>
      </c>
      <c r="D1338" s="1">
        <v>43197</v>
      </c>
      <c r="E1338" t="str">
        <f>TEXT(salessheet[[#This Row],[Order Date]],"MMMM")</f>
        <v>February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t="s">
        <v>3510</v>
      </c>
      <c r="P1338" t="s">
        <v>28</v>
      </c>
      <c r="Q1338" t="str">
        <f>TRIM(salessheet[[#This Row],[Category]])</f>
        <v>Furniture</v>
      </c>
      <c r="R1338" t="s">
        <v>61</v>
      </c>
      <c r="S1338" t="s">
        <v>3511</v>
      </c>
      <c r="T1338" s="2">
        <f>salessheet[[#This Row],[Sales]]-5</f>
        <v>20.11</v>
      </c>
      <c r="U1338" s="2">
        <v>25.11</v>
      </c>
      <c r="V1338" s="2">
        <f>salessheet[[#This Row],[Sales]]-salessheet[[#This Row],[Purchasing Cost]]</f>
        <v>5</v>
      </c>
    </row>
    <row r="1339" spans="1:22" x14ac:dyDescent="0.35">
      <c r="A1339">
        <v>1338</v>
      </c>
      <c r="B1339" t="s">
        <v>3698</v>
      </c>
      <c r="C1339" s="1">
        <v>43190</v>
      </c>
      <c r="D1339" s="1">
        <v>43192</v>
      </c>
      <c r="E1339" t="str">
        <f>TEXT(salessheet[[#This Row],[Order Date]],"MMMM")</f>
        <v>March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t="s">
        <v>3701</v>
      </c>
      <c r="P1339" t="s">
        <v>28</v>
      </c>
      <c r="Q1339" t="str">
        <f>TRIM(salessheet[[#This Row],[Category]])</f>
        <v>Furniture</v>
      </c>
      <c r="R1339" t="s">
        <v>61</v>
      </c>
      <c r="S1339" t="s">
        <v>3702</v>
      </c>
      <c r="T1339" s="2">
        <f>salessheet[[#This Row],[Sales]]-5</f>
        <v>24.78</v>
      </c>
      <c r="U1339" s="2">
        <v>29.78</v>
      </c>
      <c r="V1339" s="2">
        <f>salessheet[[#This Row],[Sales]]-salessheet[[#This Row],[Purchasing Cost]]</f>
        <v>5</v>
      </c>
    </row>
    <row r="1340" spans="1:22" x14ac:dyDescent="0.35">
      <c r="A1340">
        <v>1339</v>
      </c>
      <c r="B1340" t="s">
        <v>3698</v>
      </c>
      <c r="C1340" s="1">
        <v>43190</v>
      </c>
      <c r="D1340" s="1">
        <v>43192</v>
      </c>
      <c r="E1340" t="str">
        <f>TEXT(salessheet[[#This Row],[Order Date]],"MMMM")</f>
        <v>March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t="s">
        <v>3703</v>
      </c>
      <c r="P1340" t="s">
        <v>67</v>
      </c>
      <c r="Q1340" t="str">
        <f>TRIM(salessheet[[#This Row],[Category]])</f>
        <v>Technology</v>
      </c>
      <c r="R1340" t="s">
        <v>68</v>
      </c>
      <c r="S1340" t="s">
        <v>3704</v>
      </c>
      <c r="T1340" s="2">
        <f>salessheet[[#This Row],[Sales]]-5</f>
        <v>672.58</v>
      </c>
      <c r="U1340" s="2">
        <v>677.58</v>
      </c>
      <c r="V1340" s="2">
        <f>salessheet[[#This Row],[Sales]]-salessheet[[#This Row],[Purchasing Cost]]</f>
        <v>5</v>
      </c>
    </row>
    <row r="1341" spans="1:22" x14ac:dyDescent="0.35">
      <c r="A1341">
        <v>1340</v>
      </c>
      <c r="B1341" t="s">
        <v>3698</v>
      </c>
      <c r="C1341" s="1">
        <v>43190</v>
      </c>
      <c r="D1341" s="1">
        <v>43192</v>
      </c>
      <c r="E1341" t="str">
        <f>TEXT(salessheet[[#This Row],[Order Date]],"MMMM")</f>
        <v>March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t="s">
        <v>3705</v>
      </c>
      <c r="P1341" t="s">
        <v>42</v>
      </c>
      <c r="Q1341" t="str">
        <f>TRIM(salessheet[[#This Row],[Category]])</f>
        <v>Office Supplies</v>
      </c>
      <c r="R1341" t="s">
        <v>86</v>
      </c>
      <c r="S1341" t="s">
        <v>3706</v>
      </c>
      <c r="T1341" s="2">
        <f>salessheet[[#This Row],[Sales]]-5</f>
        <v>70.040000000000006</v>
      </c>
      <c r="U1341" s="2">
        <v>75.040000000000006</v>
      </c>
      <c r="V1341" s="2">
        <f>salessheet[[#This Row],[Sales]]-salessheet[[#This Row],[Purchasing Cost]]</f>
        <v>5</v>
      </c>
    </row>
    <row r="1342" spans="1:22" x14ac:dyDescent="0.35">
      <c r="A1342">
        <v>1341</v>
      </c>
      <c r="B1342" t="s">
        <v>3707</v>
      </c>
      <c r="C1342" s="1">
        <v>43132</v>
      </c>
      <c r="D1342" s="1">
        <v>43104</v>
      </c>
      <c r="E1342" t="str">
        <f>TEXT(salessheet[[#This Row],[Order Date]],"MMMM")</f>
        <v>February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t="s">
        <v>3710</v>
      </c>
      <c r="P1342" t="s">
        <v>67</v>
      </c>
      <c r="Q1342" t="str">
        <f>TRIM(salessheet[[#This Row],[Category]])</f>
        <v>Technology</v>
      </c>
      <c r="R1342" t="s">
        <v>680</v>
      </c>
      <c r="S1342" t="s">
        <v>3711</v>
      </c>
      <c r="T1342" s="2">
        <f>salessheet[[#This Row],[Sales]]-5</f>
        <v>690.7</v>
      </c>
      <c r="U1342" s="2">
        <v>695.7</v>
      </c>
      <c r="V1342" s="2">
        <f>salessheet[[#This Row],[Sales]]-salessheet[[#This Row],[Purchasing Cost]]</f>
        <v>5</v>
      </c>
    </row>
    <row r="1343" spans="1:22" x14ac:dyDescent="0.35">
      <c r="A1343">
        <v>1342</v>
      </c>
      <c r="B1343" t="s">
        <v>3707</v>
      </c>
      <c r="C1343" s="1">
        <v>43132</v>
      </c>
      <c r="D1343" s="1">
        <v>43104</v>
      </c>
      <c r="E1343" t="str">
        <f>TEXT(salessheet[[#This Row],[Order Date]],"MMMM")</f>
        <v>February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t="s">
        <v>3370</v>
      </c>
      <c r="P1343" t="s">
        <v>42</v>
      </c>
      <c r="Q1343" t="str">
        <f>TRIM(salessheet[[#This Row],[Category]])</f>
        <v>Office Supplies</v>
      </c>
      <c r="R1343" t="s">
        <v>71</v>
      </c>
      <c r="S1343" t="s">
        <v>3371</v>
      </c>
      <c r="T1343" s="2">
        <f>salessheet[[#This Row],[Sales]]-5</f>
        <v>10.66</v>
      </c>
      <c r="U1343" s="2">
        <v>15.66</v>
      </c>
      <c r="V1343" s="2">
        <f>salessheet[[#This Row],[Sales]]-salessheet[[#This Row],[Purchasing Cost]]</f>
        <v>5</v>
      </c>
    </row>
    <row r="1344" spans="1:22" x14ac:dyDescent="0.35">
      <c r="A1344">
        <v>1343</v>
      </c>
      <c r="B1344" t="s">
        <v>3707</v>
      </c>
      <c r="C1344" s="1">
        <v>43132</v>
      </c>
      <c r="D1344" s="1">
        <v>43104</v>
      </c>
      <c r="E1344" t="str">
        <f>TEXT(salessheet[[#This Row],[Order Date]],"MMMM")</f>
        <v>February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t="s">
        <v>164</v>
      </c>
      <c r="P1344" t="s">
        <v>42</v>
      </c>
      <c r="Q1344" t="str">
        <f>TRIM(salessheet[[#This Row],[Category]])</f>
        <v>Office Supplies</v>
      </c>
      <c r="R1344" t="s">
        <v>71</v>
      </c>
      <c r="S1344" t="s">
        <v>165</v>
      </c>
      <c r="T1344" s="2">
        <f>salessheet[[#This Row],[Sales]]-5</f>
        <v>23.853999999999999</v>
      </c>
      <c r="U1344" s="2">
        <v>28.853999999999999</v>
      </c>
      <c r="V1344" s="2">
        <f>salessheet[[#This Row],[Sales]]-salessheet[[#This Row],[Purchasing Cost]]</f>
        <v>5</v>
      </c>
    </row>
    <row r="1345" spans="1:22" x14ac:dyDescent="0.35">
      <c r="A1345">
        <v>1344</v>
      </c>
      <c r="B1345" t="s">
        <v>3712</v>
      </c>
      <c r="C1345" s="1">
        <v>42518</v>
      </c>
      <c r="D1345" s="1">
        <v>42522</v>
      </c>
      <c r="E1345" t="str">
        <f>TEXT(salessheet[[#This Row],[Order Date]],"MMMM")</f>
        <v>May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t="s">
        <v>3714</v>
      </c>
      <c r="P1345" t="s">
        <v>42</v>
      </c>
      <c r="Q1345" t="str">
        <f>TRIM(salessheet[[#This Row],[Category]])</f>
        <v>Office Supplies</v>
      </c>
      <c r="R1345" t="s">
        <v>64</v>
      </c>
      <c r="S1345" t="s">
        <v>3715</v>
      </c>
      <c r="T1345" s="2">
        <f>salessheet[[#This Row],[Sales]]-5</f>
        <v>42.82</v>
      </c>
      <c r="U1345" s="2">
        <v>47.82</v>
      </c>
      <c r="V1345" s="2">
        <f>salessheet[[#This Row],[Sales]]-salessheet[[#This Row],[Purchasing Cost]]</f>
        <v>5</v>
      </c>
    </row>
    <row r="1346" spans="1:22" x14ac:dyDescent="0.35">
      <c r="A1346">
        <v>1345</v>
      </c>
      <c r="B1346" t="s">
        <v>3712</v>
      </c>
      <c r="C1346" s="1">
        <v>42518</v>
      </c>
      <c r="D1346" s="1">
        <v>42522</v>
      </c>
      <c r="E1346" t="str">
        <f>TEXT(salessheet[[#This Row],[Order Date]],"MMMM")</f>
        <v>May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t="s">
        <v>3716</v>
      </c>
      <c r="P1346" t="s">
        <v>42</v>
      </c>
      <c r="Q1346" t="str">
        <f>TRIM(salessheet[[#This Row],[Category]])</f>
        <v>Office Supplies</v>
      </c>
      <c r="R1346" t="s">
        <v>43</v>
      </c>
      <c r="S1346" t="s">
        <v>3717</v>
      </c>
      <c r="T1346" s="2">
        <f>salessheet[[#This Row],[Sales]]-5</f>
        <v>8.0500000000000007</v>
      </c>
      <c r="U1346" s="2">
        <v>13.05</v>
      </c>
      <c r="V1346" s="2">
        <f>salessheet[[#This Row],[Sales]]-salessheet[[#This Row],[Purchasing Cost]]</f>
        <v>5</v>
      </c>
    </row>
    <row r="1347" spans="1:22" x14ac:dyDescent="0.35">
      <c r="A1347">
        <v>1346</v>
      </c>
      <c r="B1347" t="s">
        <v>3718</v>
      </c>
      <c r="C1347" s="1">
        <v>42080</v>
      </c>
      <c r="D1347" s="1">
        <v>42087</v>
      </c>
      <c r="E1347" t="str">
        <f>TEXT(salessheet[[#This Row],[Order Date]],"MMMM")</f>
        <v>March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t="s">
        <v>2297</v>
      </c>
      <c r="P1347" t="s">
        <v>42</v>
      </c>
      <c r="Q1347" t="str">
        <f>TRIM(salessheet[[#This Row],[Category]])</f>
        <v>Office Supplies</v>
      </c>
      <c r="R1347" t="s">
        <v>74</v>
      </c>
      <c r="S1347" t="s">
        <v>2298</v>
      </c>
      <c r="T1347" s="2">
        <f>salessheet[[#This Row],[Sales]]-5</f>
        <v>88.78</v>
      </c>
      <c r="U1347" s="2">
        <v>93.78</v>
      </c>
      <c r="V1347" s="2">
        <f>salessheet[[#This Row],[Sales]]-salessheet[[#This Row],[Purchasing Cost]]</f>
        <v>5</v>
      </c>
    </row>
    <row r="1348" spans="1:22" x14ac:dyDescent="0.35">
      <c r="A1348">
        <v>1347</v>
      </c>
      <c r="B1348" t="s">
        <v>3718</v>
      </c>
      <c r="C1348" s="1">
        <v>42080</v>
      </c>
      <c r="D1348" s="1">
        <v>42087</v>
      </c>
      <c r="E1348" t="str">
        <f>TEXT(salessheet[[#This Row],[Order Date]],"MMMM")</f>
        <v>March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t="s">
        <v>3719</v>
      </c>
      <c r="P1348" t="s">
        <v>42</v>
      </c>
      <c r="Q1348" t="str">
        <f>TRIM(salessheet[[#This Row],[Category]])</f>
        <v>Office Supplies</v>
      </c>
      <c r="R1348" t="s">
        <v>86</v>
      </c>
      <c r="S1348" t="s">
        <v>3720</v>
      </c>
      <c r="T1348" s="2">
        <f>salessheet[[#This Row],[Sales]]-5</f>
        <v>42.18</v>
      </c>
      <c r="U1348" s="2">
        <v>47.18</v>
      </c>
      <c r="V1348" s="2">
        <f>salessheet[[#This Row],[Sales]]-salessheet[[#This Row],[Purchasing Cost]]</f>
        <v>5</v>
      </c>
    </row>
    <row r="1349" spans="1:22" x14ac:dyDescent="0.35">
      <c r="A1349">
        <v>1348</v>
      </c>
      <c r="B1349" t="s">
        <v>3718</v>
      </c>
      <c r="C1349" s="1">
        <v>42080</v>
      </c>
      <c r="D1349" s="1">
        <v>42087</v>
      </c>
      <c r="E1349" t="str">
        <f>TEXT(salessheet[[#This Row],[Order Date]],"MMMM")</f>
        <v>March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t="s">
        <v>3721</v>
      </c>
      <c r="P1349" t="s">
        <v>42</v>
      </c>
      <c r="Q1349" t="str">
        <f>TRIM(salessheet[[#This Row],[Category]])</f>
        <v>Office Supplies</v>
      </c>
      <c r="R1349" t="s">
        <v>64</v>
      </c>
      <c r="S1349" t="s">
        <v>3722</v>
      </c>
      <c r="T1349" s="2">
        <f>salessheet[[#This Row],[Sales]]-5</f>
        <v>14.68</v>
      </c>
      <c r="U1349" s="2">
        <v>19.68</v>
      </c>
      <c r="V1349" s="2">
        <f>salessheet[[#This Row],[Sales]]-salessheet[[#This Row],[Purchasing Cost]]</f>
        <v>5</v>
      </c>
    </row>
    <row r="1350" spans="1:22" x14ac:dyDescent="0.35">
      <c r="A1350">
        <v>1349</v>
      </c>
      <c r="B1350" t="s">
        <v>3718</v>
      </c>
      <c r="C1350" s="1">
        <v>42080</v>
      </c>
      <c r="D1350" s="1">
        <v>42087</v>
      </c>
      <c r="E1350" t="str">
        <f>TEXT(salessheet[[#This Row],[Order Date]],"MMMM")</f>
        <v>March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t="s">
        <v>3723</v>
      </c>
      <c r="P1350" t="s">
        <v>42</v>
      </c>
      <c r="Q1350" t="str">
        <f>TRIM(salessheet[[#This Row],[Category]])</f>
        <v>Office Supplies</v>
      </c>
      <c r="R1350" t="s">
        <v>71</v>
      </c>
      <c r="S1350" t="s">
        <v>3724</v>
      </c>
      <c r="T1350" s="2">
        <f>salessheet[[#This Row],[Sales]]-5</f>
        <v>48.4</v>
      </c>
      <c r="U1350" s="2">
        <v>53.4</v>
      </c>
      <c r="V1350" s="2">
        <f>salessheet[[#This Row],[Sales]]-salessheet[[#This Row],[Purchasing Cost]]</f>
        <v>5</v>
      </c>
    </row>
    <row r="1351" spans="1:22" x14ac:dyDescent="0.35">
      <c r="A1351">
        <v>1350</v>
      </c>
      <c r="B1351" t="s">
        <v>3718</v>
      </c>
      <c r="C1351" s="1">
        <v>42080</v>
      </c>
      <c r="D1351" s="1">
        <v>42087</v>
      </c>
      <c r="E1351" t="str">
        <f>TEXT(salessheet[[#This Row],[Order Date]],"MMMM")</f>
        <v>March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t="s">
        <v>3725</v>
      </c>
      <c r="P1351" t="s">
        <v>42</v>
      </c>
      <c r="Q1351" t="str">
        <f>TRIM(salessheet[[#This Row],[Category]])</f>
        <v>Office Supplies</v>
      </c>
      <c r="R1351" t="s">
        <v>71</v>
      </c>
      <c r="S1351" t="s">
        <v>3726</v>
      </c>
      <c r="T1351" s="2">
        <f>salessheet[[#This Row],[Sales]]-5</f>
        <v>30.880000000000003</v>
      </c>
      <c r="U1351" s="2">
        <v>35.880000000000003</v>
      </c>
      <c r="V1351" s="2">
        <f>salessheet[[#This Row],[Sales]]-salessheet[[#This Row],[Purchasing Cost]]</f>
        <v>5</v>
      </c>
    </row>
    <row r="1352" spans="1:22" x14ac:dyDescent="0.35">
      <c r="A1352">
        <v>1351</v>
      </c>
      <c r="B1352" t="s">
        <v>3727</v>
      </c>
      <c r="C1352" s="1">
        <v>42073</v>
      </c>
      <c r="D1352" s="1">
        <v>42285</v>
      </c>
      <c r="E1352" t="str">
        <f>TEXT(salessheet[[#This Row],[Order Date]],"MMMM")</f>
        <v>March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t="s">
        <v>3190</v>
      </c>
      <c r="P1352" t="s">
        <v>28</v>
      </c>
      <c r="Q1352" t="str">
        <f>TRIM(salessheet[[#This Row],[Category]])</f>
        <v>Furniture</v>
      </c>
      <c r="R1352" t="s">
        <v>32</v>
      </c>
      <c r="S1352" t="s">
        <v>3191</v>
      </c>
      <c r="T1352" s="2">
        <f>salessheet[[#This Row],[Sales]]-5</f>
        <v>253.279</v>
      </c>
      <c r="U1352" s="2">
        <v>258.279</v>
      </c>
      <c r="V1352" s="2">
        <f>salessheet[[#This Row],[Sales]]-salessheet[[#This Row],[Purchasing Cost]]</f>
        <v>5</v>
      </c>
    </row>
    <row r="1353" spans="1:22" x14ac:dyDescent="0.35">
      <c r="A1353">
        <v>1352</v>
      </c>
      <c r="B1353" t="s">
        <v>3730</v>
      </c>
      <c r="C1353" s="1">
        <v>42822</v>
      </c>
      <c r="D1353" s="1">
        <v>42825</v>
      </c>
      <c r="E1353" t="str">
        <f>TEXT(salessheet[[#This Row],[Order Date]],"MMMM")</f>
        <v>March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t="s">
        <v>3731</v>
      </c>
      <c r="P1353" t="s">
        <v>42</v>
      </c>
      <c r="Q1353" t="str">
        <f>TRIM(salessheet[[#This Row],[Category]])</f>
        <v>Office Supplies</v>
      </c>
      <c r="R1353" t="s">
        <v>55</v>
      </c>
      <c r="S1353" t="s">
        <v>3732</v>
      </c>
      <c r="T1353" s="2">
        <f>salessheet[[#This Row],[Sales]]-5</f>
        <v>26.4</v>
      </c>
      <c r="U1353" s="2">
        <v>31.4</v>
      </c>
      <c r="V1353" s="2">
        <f>salessheet[[#This Row],[Sales]]-salessheet[[#This Row],[Purchasing Cost]]</f>
        <v>5</v>
      </c>
    </row>
    <row r="1354" spans="1:22" x14ac:dyDescent="0.35">
      <c r="A1354">
        <v>1353</v>
      </c>
      <c r="B1354" t="s">
        <v>3733</v>
      </c>
      <c r="C1354" s="1">
        <v>43195</v>
      </c>
      <c r="D1354" s="1">
        <v>43229</v>
      </c>
      <c r="E1354" t="str">
        <f>TEXT(salessheet[[#This Row],[Order Date]],"MMMM")</f>
        <v>April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t="s">
        <v>2021</v>
      </c>
      <c r="P1354" t="s">
        <v>67</v>
      </c>
      <c r="Q1354" t="str">
        <f>TRIM(salessheet[[#This Row],[Category]])</f>
        <v>Technology</v>
      </c>
      <c r="R1354" t="s">
        <v>68</v>
      </c>
      <c r="S1354" t="s">
        <v>2022</v>
      </c>
      <c r="T1354" s="2">
        <f>salessheet[[#This Row],[Sales]]-5</f>
        <v>178.96</v>
      </c>
      <c r="U1354" s="2">
        <v>183.96</v>
      </c>
      <c r="V1354" s="2">
        <f>salessheet[[#This Row],[Sales]]-salessheet[[#This Row],[Purchasing Cost]]</f>
        <v>5</v>
      </c>
    </row>
    <row r="1355" spans="1:22" x14ac:dyDescent="0.35">
      <c r="A1355">
        <v>1354</v>
      </c>
      <c r="B1355" t="s">
        <v>3733</v>
      </c>
      <c r="C1355" s="1">
        <v>43195</v>
      </c>
      <c r="D1355" s="1">
        <v>43229</v>
      </c>
      <c r="E1355" t="str">
        <f>TEXT(salessheet[[#This Row],[Order Date]],"MMMM")</f>
        <v>April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t="s">
        <v>2765</v>
      </c>
      <c r="P1355" t="s">
        <v>42</v>
      </c>
      <c r="Q1355" t="str">
        <f>TRIM(salessheet[[#This Row],[Category]])</f>
        <v>Office Supplies</v>
      </c>
      <c r="R1355" t="s">
        <v>86</v>
      </c>
      <c r="S1355" t="s">
        <v>2766</v>
      </c>
      <c r="T1355" s="2">
        <f>salessheet[[#This Row],[Sales]]-5</f>
        <v>12.61</v>
      </c>
      <c r="U1355" s="2">
        <v>17.61</v>
      </c>
      <c r="V1355" s="2">
        <f>salessheet[[#This Row],[Sales]]-salessheet[[#This Row],[Purchasing Cost]]</f>
        <v>5</v>
      </c>
    </row>
    <row r="1356" spans="1:22" x14ac:dyDescent="0.35">
      <c r="A1356">
        <v>1355</v>
      </c>
      <c r="B1356" t="s">
        <v>3733</v>
      </c>
      <c r="C1356" s="1">
        <v>43195</v>
      </c>
      <c r="D1356" s="1">
        <v>43229</v>
      </c>
      <c r="E1356" t="str">
        <f>TEXT(salessheet[[#This Row],[Order Date]],"MMMM")</f>
        <v>April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t="s">
        <v>901</v>
      </c>
      <c r="P1356" t="s">
        <v>28</v>
      </c>
      <c r="Q1356" t="str">
        <f>TRIM(salessheet[[#This Row],[Category]])</f>
        <v>Furniture</v>
      </c>
      <c r="R1356" t="s">
        <v>52</v>
      </c>
      <c r="S1356" t="s">
        <v>902</v>
      </c>
      <c r="T1356" s="2">
        <f>salessheet[[#This Row],[Sales]]-5</f>
        <v>295.904</v>
      </c>
      <c r="U1356" s="2">
        <v>300.904</v>
      </c>
      <c r="V1356" s="2">
        <f>salessheet[[#This Row],[Sales]]-salessheet[[#This Row],[Purchasing Cost]]</f>
        <v>5</v>
      </c>
    </row>
    <row r="1357" spans="1:22" x14ac:dyDescent="0.35">
      <c r="A1357">
        <v>1356</v>
      </c>
      <c r="B1357" t="s">
        <v>3734</v>
      </c>
      <c r="C1357" s="1">
        <v>42131</v>
      </c>
      <c r="D1357" s="1">
        <v>42190</v>
      </c>
      <c r="E1357" t="str">
        <f>TEXT(salessheet[[#This Row],[Order Date]],"MMMM")</f>
        <v>May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t="s">
        <v>837</v>
      </c>
      <c r="P1357" t="s">
        <v>42</v>
      </c>
      <c r="Q1357" t="str">
        <f>TRIM(salessheet[[#This Row],[Category]])</f>
        <v>Office Supplies</v>
      </c>
      <c r="R1357" t="s">
        <v>55</v>
      </c>
      <c r="S1357" t="s">
        <v>838</v>
      </c>
      <c r="T1357" s="2">
        <f>salessheet[[#This Row],[Sales]]-5</f>
        <v>215.77600000000001</v>
      </c>
      <c r="U1357" s="2">
        <v>220.77600000000001</v>
      </c>
      <c r="V1357" s="2">
        <f>salessheet[[#This Row],[Sales]]-salessheet[[#This Row],[Purchasing Cost]]</f>
        <v>5</v>
      </c>
    </row>
    <row r="1358" spans="1:22" x14ac:dyDescent="0.35">
      <c r="A1358">
        <v>1357</v>
      </c>
      <c r="B1358" t="s">
        <v>3734</v>
      </c>
      <c r="C1358" s="1">
        <v>42131</v>
      </c>
      <c r="D1358" s="1">
        <v>42190</v>
      </c>
      <c r="E1358" t="str">
        <f>TEXT(salessheet[[#This Row],[Order Date]],"MMMM")</f>
        <v>May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t="s">
        <v>3545</v>
      </c>
      <c r="P1358" t="s">
        <v>42</v>
      </c>
      <c r="Q1358" t="str">
        <f>TRIM(salessheet[[#This Row],[Category]])</f>
        <v>Office Supplies</v>
      </c>
      <c r="R1358" t="s">
        <v>55</v>
      </c>
      <c r="S1358" t="s">
        <v>3546</v>
      </c>
      <c r="T1358" s="2">
        <f>salessheet[[#This Row],[Sales]]-5</f>
        <v>276.42399999999998</v>
      </c>
      <c r="U1358" s="2">
        <v>281.42399999999998</v>
      </c>
      <c r="V1358" s="2">
        <f>salessheet[[#This Row],[Sales]]-salessheet[[#This Row],[Purchasing Cost]]</f>
        <v>5</v>
      </c>
    </row>
    <row r="1359" spans="1:22" x14ac:dyDescent="0.35">
      <c r="A1359">
        <v>1358</v>
      </c>
      <c r="B1359" t="s">
        <v>3735</v>
      </c>
      <c r="C1359" s="1">
        <v>42860</v>
      </c>
      <c r="D1359" s="1">
        <v>42862</v>
      </c>
      <c r="E1359" t="str">
        <f>TEXT(salessheet[[#This Row],[Order Date]],"MMMM")</f>
        <v>May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t="s">
        <v>3738</v>
      </c>
      <c r="P1359" t="s">
        <v>42</v>
      </c>
      <c r="Q1359" t="str">
        <f>TRIM(salessheet[[#This Row],[Category]])</f>
        <v>Office Supplies</v>
      </c>
      <c r="R1359" t="s">
        <v>86</v>
      </c>
      <c r="S1359" t="s">
        <v>3739</v>
      </c>
      <c r="T1359" s="2">
        <f>salessheet[[#This Row],[Sales]]-5</f>
        <v>74.14</v>
      </c>
      <c r="U1359" s="2">
        <v>79.14</v>
      </c>
      <c r="V1359" s="2">
        <f>salessheet[[#This Row],[Sales]]-salessheet[[#This Row],[Purchasing Cost]]</f>
        <v>5</v>
      </c>
    </row>
    <row r="1360" spans="1:22" x14ac:dyDescent="0.35">
      <c r="A1360">
        <v>1359</v>
      </c>
      <c r="B1360" t="s">
        <v>3740</v>
      </c>
      <c r="C1360" s="1">
        <v>43216</v>
      </c>
      <c r="D1360" s="1">
        <v>43217</v>
      </c>
      <c r="E1360" t="str">
        <f>TEXT(salessheet[[#This Row],[Order Date]],"MMMM")</f>
        <v>April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t="s">
        <v>2046</v>
      </c>
      <c r="P1360" t="s">
        <v>28</v>
      </c>
      <c r="Q1360" t="str">
        <f>TRIM(salessheet[[#This Row],[Category]])</f>
        <v>Furniture</v>
      </c>
      <c r="R1360" t="s">
        <v>61</v>
      </c>
      <c r="S1360" t="s">
        <v>2047</v>
      </c>
      <c r="T1360" s="2">
        <f>salessheet[[#This Row],[Sales]]-5</f>
        <v>-3.012</v>
      </c>
      <c r="U1360" s="2">
        <v>1.988</v>
      </c>
      <c r="V1360" s="2">
        <f>salessheet[[#This Row],[Sales]]-salessheet[[#This Row],[Purchasing Cost]]</f>
        <v>5</v>
      </c>
    </row>
    <row r="1361" spans="1:22" x14ac:dyDescent="0.35">
      <c r="A1361">
        <v>1360</v>
      </c>
      <c r="B1361" t="s">
        <v>3743</v>
      </c>
      <c r="C1361" s="1">
        <v>42273</v>
      </c>
      <c r="D1361" s="1">
        <v>42278</v>
      </c>
      <c r="E1361" t="str">
        <f>TEXT(salessheet[[#This Row],[Order Date]],"MMMM")</f>
        <v>September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t="s">
        <v>3746</v>
      </c>
      <c r="P1361" t="s">
        <v>28</v>
      </c>
      <c r="Q1361" t="str">
        <f>TRIM(salessheet[[#This Row],[Category]])</f>
        <v>Furniture</v>
      </c>
      <c r="R1361" t="s">
        <v>32</v>
      </c>
      <c r="S1361" t="s">
        <v>3747</v>
      </c>
      <c r="T1361" s="2">
        <f>salessheet[[#This Row],[Sales]]-5</f>
        <v>140.56800000000001</v>
      </c>
      <c r="U1361" s="2">
        <v>145.56800000000001</v>
      </c>
      <c r="V1361" s="2">
        <f>salessheet[[#This Row],[Sales]]-salessheet[[#This Row],[Purchasing Cost]]</f>
        <v>5</v>
      </c>
    </row>
    <row r="1362" spans="1:22" x14ac:dyDescent="0.35">
      <c r="A1362">
        <v>1361</v>
      </c>
      <c r="B1362" t="s">
        <v>3748</v>
      </c>
      <c r="C1362" s="1">
        <v>43392</v>
      </c>
      <c r="D1362" s="1">
        <v>43398</v>
      </c>
      <c r="E1362" t="str">
        <f>TEXT(salessheet[[#This Row],[Order Date]],"MMMM")</f>
        <v>October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t="s">
        <v>2591</v>
      </c>
      <c r="P1362" t="s">
        <v>42</v>
      </c>
      <c r="Q1362" t="str">
        <f>TRIM(salessheet[[#This Row],[Category]])</f>
        <v>Office Supplies</v>
      </c>
      <c r="R1362" t="s">
        <v>64</v>
      </c>
      <c r="S1362" t="s">
        <v>2592</v>
      </c>
      <c r="T1362" s="2">
        <f>salessheet[[#This Row],[Sales]]-5</f>
        <v>118.256</v>
      </c>
      <c r="U1362" s="2">
        <v>123.256</v>
      </c>
      <c r="V1362" s="2">
        <f>salessheet[[#This Row],[Sales]]-salessheet[[#This Row],[Purchasing Cost]]</f>
        <v>5</v>
      </c>
    </row>
    <row r="1363" spans="1:22" x14ac:dyDescent="0.35">
      <c r="A1363">
        <v>1362</v>
      </c>
      <c r="B1363" t="s">
        <v>3748</v>
      </c>
      <c r="C1363" s="1">
        <v>43392</v>
      </c>
      <c r="D1363" s="1">
        <v>43398</v>
      </c>
      <c r="E1363" t="str">
        <f>TEXT(salessheet[[#This Row],[Order Date]],"MMMM")</f>
        <v>October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t="s">
        <v>3751</v>
      </c>
      <c r="P1363" t="s">
        <v>42</v>
      </c>
      <c r="Q1363" t="str">
        <f>TRIM(salessheet[[#This Row],[Category]])</f>
        <v>Office Supplies</v>
      </c>
      <c r="R1363" t="s">
        <v>86</v>
      </c>
      <c r="S1363" t="s">
        <v>3752</v>
      </c>
      <c r="T1363" s="2">
        <f>salessheet[[#This Row],[Sales]]-5</f>
        <v>18.68</v>
      </c>
      <c r="U1363" s="2">
        <v>23.68</v>
      </c>
      <c r="V1363" s="2">
        <f>salessheet[[#This Row],[Sales]]-salessheet[[#This Row],[Purchasing Cost]]</f>
        <v>5</v>
      </c>
    </row>
    <row r="1364" spans="1:22" x14ac:dyDescent="0.35">
      <c r="A1364">
        <v>1363</v>
      </c>
      <c r="B1364" t="s">
        <v>3748</v>
      </c>
      <c r="C1364" s="1">
        <v>43392</v>
      </c>
      <c r="D1364" s="1">
        <v>43398</v>
      </c>
      <c r="E1364" t="str">
        <f>TEXT(salessheet[[#This Row],[Order Date]],"MMMM")</f>
        <v>October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t="s">
        <v>3753</v>
      </c>
      <c r="P1364" t="s">
        <v>67</v>
      </c>
      <c r="Q1364" t="str">
        <f>TRIM(salessheet[[#This Row],[Category]])</f>
        <v>Technology</v>
      </c>
      <c r="R1364" t="s">
        <v>68</v>
      </c>
      <c r="S1364" t="s">
        <v>3754</v>
      </c>
      <c r="T1364" s="2">
        <f>salessheet[[#This Row],[Sales]]-5</f>
        <v>304.57600000000002</v>
      </c>
      <c r="U1364" s="2">
        <v>309.57600000000002</v>
      </c>
      <c r="V1364" s="2">
        <f>salessheet[[#This Row],[Sales]]-salessheet[[#This Row],[Purchasing Cost]]</f>
        <v>5</v>
      </c>
    </row>
    <row r="1365" spans="1:22" x14ac:dyDescent="0.35">
      <c r="A1365">
        <v>1364</v>
      </c>
      <c r="B1365" t="s">
        <v>3755</v>
      </c>
      <c r="C1365" s="1">
        <v>43384</v>
      </c>
      <c r="D1365" s="1">
        <v>43415</v>
      </c>
      <c r="E1365" t="str">
        <f>TEXT(salessheet[[#This Row],[Order Date]],"MMMM")</f>
        <v>October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t="s">
        <v>2443</v>
      </c>
      <c r="P1365" t="s">
        <v>42</v>
      </c>
      <c r="Q1365" t="str">
        <f>TRIM(salessheet[[#This Row],[Category]])</f>
        <v>Office Supplies</v>
      </c>
      <c r="R1365" t="s">
        <v>71</v>
      </c>
      <c r="S1365" t="s">
        <v>2444</v>
      </c>
      <c r="T1365" s="2">
        <f>salessheet[[#This Row],[Sales]]-5</f>
        <v>33.387999999999998</v>
      </c>
      <c r="U1365" s="2">
        <v>38.387999999999998</v>
      </c>
      <c r="V1365" s="2">
        <f>salessheet[[#This Row],[Sales]]-salessheet[[#This Row],[Purchasing Cost]]</f>
        <v>5</v>
      </c>
    </row>
    <row r="1366" spans="1:22" x14ac:dyDescent="0.35">
      <c r="A1366">
        <v>1365</v>
      </c>
      <c r="B1366" t="s">
        <v>3755</v>
      </c>
      <c r="C1366" s="1">
        <v>43384</v>
      </c>
      <c r="D1366" s="1">
        <v>43415</v>
      </c>
      <c r="E1366" t="str">
        <f>TEXT(salessheet[[#This Row],[Order Date]],"MMMM")</f>
        <v>October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t="s">
        <v>3758</v>
      </c>
      <c r="P1366" t="s">
        <v>67</v>
      </c>
      <c r="Q1366" t="str">
        <f>TRIM(salessheet[[#This Row],[Category]])</f>
        <v>Technology</v>
      </c>
      <c r="R1366" t="s">
        <v>680</v>
      </c>
      <c r="S1366" t="s">
        <v>3759</v>
      </c>
      <c r="T1366" s="2">
        <f>salessheet[[#This Row],[Sales]]-5</f>
        <v>90.994</v>
      </c>
      <c r="U1366" s="2">
        <v>95.994</v>
      </c>
      <c r="V1366" s="2">
        <f>salessheet[[#This Row],[Sales]]-salessheet[[#This Row],[Purchasing Cost]]</f>
        <v>5</v>
      </c>
    </row>
    <row r="1367" spans="1:22" x14ac:dyDescent="0.35">
      <c r="A1367">
        <v>1366</v>
      </c>
      <c r="B1367" t="s">
        <v>3755</v>
      </c>
      <c r="C1367" s="1">
        <v>43384</v>
      </c>
      <c r="D1367" s="1">
        <v>43415</v>
      </c>
      <c r="E1367" t="str">
        <f>TEXT(salessheet[[#This Row],[Order Date]],"MMMM")</f>
        <v>October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t="s">
        <v>3760</v>
      </c>
      <c r="P1367" t="s">
        <v>67</v>
      </c>
      <c r="Q1367" t="str">
        <f>TRIM(salessheet[[#This Row],[Category]])</f>
        <v>Technology</v>
      </c>
      <c r="R1367" t="s">
        <v>157</v>
      </c>
      <c r="S1367" t="s">
        <v>3761</v>
      </c>
      <c r="T1367" s="2">
        <f>salessheet[[#This Row],[Sales]]-5</f>
        <v>234.952</v>
      </c>
      <c r="U1367" s="2">
        <v>239.952</v>
      </c>
      <c r="V1367" s="2">
        <f>salessheet[[#This Row],[Sales]]-salessheet[[#This Row],[Purchasing Cost]]</f>
        <v>5</v>
      </c>
    </row>
    <row r="1368" spans="1:22" x14ac:dyDescent="0.35">
      <c r="A1368">
        <v>1367</v>
      </c>
      <c r="B1368" t="s">
        <v>3755</v>
      </c>
      <c r="C1368" s="1">
        <v>43384</v>
      </c>
      <c r="D1368" s="1">
        <v>43415</v>
      </c>
      <c r="E1368" t="str">
        <f>TEXT(salessheet[[#This Row],[Order Date]],"MMMM")</f>
        <v>October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t="s">
        <v>859</v>
      </c>
      <c r="P1368" t="s">
        <v>67</v>
      </c>
      <c r="Q1368" t="str">
        <f>TRIM(salessheet[[#This Row],[Category]])</f>
        <v>Technology</v>
      </c>
      <c r="R1368" t="s">
        <v>68</v>
      </c>
      <c r="S1368" t="s">
        <v>860</v>
      </c>
      <c r="T1368" s="2">
        <f>salessheet[[#This Row],[Sales]]-5</f>
        <v>196.584</v>
      </c>
      <c r="U1368" s="2">
        <v>201.584</v>
      </c>
      <c r="V1368" s="2">
        <f>salessheet[[#This Row],[Sales]]-salessheet[[#This Row],[Purchasing Cost]]</f>
        <v>5</v>
      </c>
    </row>
    <row r="1369" spans="1:22" x14ac:dyDescent="0.35">
      <c r="A1369">
        <v>1368</v>
      </c>
      <c r="B1369" t="s">
        <v>3755</v>
      </c>
      <c r="C1369" s="1">
        <v>43384</v>
      </c>
      <c r="D1369" s="1">
        <v>43415</v>
      </c>
      <c r="E1369" t="str">
        <f>TEXT(salessheet[[#This Row],[Order Date]],"MMMM")</f>
        <v>October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t="s">
        <v>1194</v>
      </c>
      <c r="P1369" t="s">
        <v>28</v>
      </c>
      <c r="Q1369" t="str">
        <f>TRIM(salessheet[[#This Row],[Category]])</f>
        <v>Furniture</v>
      </c>
      <c r="R1369" t="s">
        <v>32</v>
      </c>
      <c r="S1369" t="s">
        <v>1195</v>
      </c>
      <c r="T1369" s="2">
        <f>salessheet[[#This Row],[Sales]]-5</f>
        <v>894.13599999999997</v>
      </c>
      <c r="U1369" s="2">
        <v>899.13599999999997</v>
      </c>
      <c r="V1369" s="2">
        <f>salessheet[[#This Row],[Sales]]-salessheet[[#This Row],[Purchasing Cost]]</f>
        <v>5</v>
      </c>
    </row>
    <row r="1370" spans="1:22" x14ac:dyDescent="0.35">
      <c r="A1370">
        <v>1369</v>
      </c>
      <c r="B1370" t="s">
        <v>3762</v>
      </c>
      <c r="C1370" s="1">
        <v>43319</v>
      </c>
      <c r="D1370" s="1">
        <v>43292</v>
      </c>
      <c r="E1370" t="str">
        <f>TEXT(salessheet[[#This Row],[Order Date]],"MMMM")</f>
        <v>August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t="s">
        <v>1145</v>
      </c>
      <c r="P1370" t="s">
        <v>28</v>
      </c>
      <c r="Q1370" t="str">
        <f>TRIM(salessheet[[#This Row],[Category]])</f>
        <v>Furniture</v>
      </c>
      <c r="R1370" t="s">
        <v>61</v>
      </c>
      <c r="S1370" t="s">
        <v>1146</v>
      </c>
      <c r="T1370" s="2">
        <f>salessheet[[#This Row],[Sales]]-5</f>
        <v>140.9</v>
      </c>
      <c r="U1370" s="2">
        <v>145.9</v>
      </c>
      <c r="V1370" s="2">
        <f>salessheet[[#This Row],[Sales]]-salessheet[[#This Row],[Purchasing Cost]]</f>
        <v>5</v>
      </c>
    </row>
    <row r="1371" spans="1:22" x14ac:dyDescent="0.35">
      <c r="A1371">
        <v>1370</v>
      </c>
      <c r="B1371" t="s">
        <v>3766</v>
      </c>
      <c r="C1371" s="1">
        <v>42728</v>
      </c>
      <c r="D1371" s="1">
        <v>42732</v>
      </c>
      <c r="E1371" t="str">
        <f>TEXT(salessheet[[#This Row],[Order Date]],"MMMM")</f>
        <v>December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t="s">
        <v>762</v>
      </c>
      <c r="P1371" t="s">
        <v>28</v>
      </c>
      <c r="Q1371" t="str">
        <f>TRIM(salessheet[[#This Row],[Category]])</f>
        <v>Furniture</v>
      </c>
      <c r="R1371" t="s">
        <v>29</v>
      </c>
      <c r="S1371" t="s">
        <v>763</v>
      </c>
      <c r="T1371" s="2">
        <f>salessheet[[#This Row],[Sales]]-5</f>
        <v>585.05799999999999</v>
      </c>
      <c r="U1371" s="2">
        <v>590.05799999999999</v>
      </c>
      <c r="V1371" s="2">
        <f>salessheet[[#This Row],[Sales]]-salessheet[[#This Row],[Purchasing Cost]]</f>
        <v>5</v>
      </c>
    </row>
    <row r="1372" spans="1:22" x14ac:dyDescent="0.35">
      <c r="A1372">
        <v>1371</v>
      </c>
      <c r="B1372" t="s">
        <v>3766</v>
      </c>
      <c r="C1372" s="1">
        <v>42728</v>
      </c>
      <c r="D1372" s="1">
        <v>42732</v>
      </c>
      <c r="E1372" t="str">
        <f>TEXT(salessheet[[#This Row],[Order Date]],"MMMM")</f>
        <v>December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t="s">
        <v>2454</v>
      </c>
      <c r="P1372" t="s">
        <v>42</v>
      </c>
      <c r="Q1372" t="str">
        <f>TRIM(salessheet[[#This Row],[Category]])</f>
        <v>Office Supplies</v>
      </c>
      <c r="R1372" t="s">
        <v>64</v>
      </c>
      <c r="S1372" t="s">
        <v>2455</v>
      </c>
      <c r="T1372" s="2">
        <f>salessheet[[#This Row],[Sales]]-5</f>
        <v>9.0399999999999991</v>
      </c>
      <c r="U1372" s="2">
        <v>14.04</v>
      </c>
      <c r="V1372" s="2">
        <f>salessheet[[#This Row],[Sales]]-salessheet[[#This Row],[Purchasing Cost]]</f>
        <v>5</v>
      </c>
    </row>
    <row r="1373" spans="1:22" x14ac:dyDescent="0.35">
      <c r="A1373">
        <v>1372</v>
      </c>
      <c r="B1373" t="s">
        <v>3767</v>
      </c>
      <c r="C1373" s="1">
        <v>43284</v>
      </c>
      <c r="D1373" s="1">
        <v>43171</v>
      </c>
      <c r="E1373" t="str">
        <f>TEXT(salessheet[[#This Row],[Order Date]],"MMMM")</f>
        <v>July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t="s">
        <v>3770</v>
      </c>
      <c r="P1373" t="s">
        <v>67</v>
      </c>
      <c r="Q1373" t="str">
        <f>TRIM(salessheet[[#This Row],[Category]])</f>
        <v>Technology</v>
      </c>
      <c r="R1373" t="s">
        <v>157</v>
      </c>
      <c r="S1373" t="s">
        <v>3771</v>
      </c>
      <c r="T1373" s="2">
        <f>salessheet[[#This Row],[Sales]]-5</f>
        <v>44.08</v>
      </c>
      <c r="U1373" s="2">
        <v>49.08</v>
      </c>
      <c r="V1373" s="2">
        <f>salessheet[[#This Row],[Sales]]-salessheet[[#This Row],[Purchasing Cost]]</f>
        <v>5</v>
      </c>
    </row>
    <row r="1374" spans="1:22" x14ac:dyDescent="0.35">
      <c r="A1374">
        <v>1373</v>
      </c>
      <c r="B1374" t="s">
        <v>3772</v>
      </c>
      <c r="C1374" s="1">
        <v>42008</v>
      </c>
      <c r="D1374" s="1">
        <v>42100</v>
      </c>
      <c r="E1374" t="str">
        <f>TEXT(salessheet[[#This Row],[Order Date]],"MMMM")</f>
        <v>January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t="s">
        <v>2254</v>
      </c>
      <c r="P1374" t="s">
        <v>42</v>
      </c>
      <c r="Q1374" t="str">
        <f>TRIM(salessheet[[#This Row],[Category]])</f>
        <v>Office Supplies</v>
      </c>
      <c r="R1374" t="s">
        <v>43</v>
      </c>
      <c r="S1374" t="s">
        <v>2255</v>
      </c>
      <c r="T1374" s="2">
        <f>salessheet[[#This Row],[Sales]]-5</f>
        <v>24.6</v>
      </c>
      <c r="U1374" s="2">
        <v>29.6</v>
      </c>
      <c r="V1374" s="2">
        <f>salessheet[[#This Row],[Sales]]-salessheet[[#This Row],[Purchasing Cost]]</f>
        <v>5</v>
      </c>
    </row>
    <row r="1375" spans="1:22" x14ac:dyDescent="0.35">
      <c r="A1375">
        <v>1374</v>
      </c>
      <c r="B1375" t="s">
        <v>3772</v>
      </c>
      <c r="C1375" s="1">
        <v>42008</v>
      </c>
      <c r="D1375" s="1">
        <v>42100</v>
      </c>
      <c r="E1375" t="str">
        <f>TEXT(salessheet[[#This Row],[Order Date]],"MMMM")</f>
        <v>January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t="s">
        <v>3773</v>
      </c>
      <c r="P1375" t="s">
        <v>42</v>
      </c>
      <c r="Q1375" t="str">
        <f>TRIM(salessheet[[#This Row],[Category]])</f>
        <v>Office Supplies</v>
      </c>
      <c r="R1375" t="s">
        <v>71</v>
      </c>
      <c r="S1375" t="s">
        <v>3774</v>
      </c>
      <c r="T1375" s="2">
        <f>salessheet[[#This Row],[Sales]]-5</f>
        <v>12.088000000000001</v>
      </c>
      <c r="U1375" s="2">
        <v>17.088000000000001</v>
      </c>
      <c r="V1375" s="2">
        <f>salessheet[[#This Row],[Sales]]-salessheet[[#This Row],[Purchasing Cost]]</f>
        <v>5</v>
      </c>
    </row>
    <row r="1376" spans="1:22" x14ac:dyDescent="0.35">
      <c r="A1376">
        <v>1375</v>
      </c>
      <c r="B1376" t="s">
        <v>3775</v>
      </c>
      <c r="C1376" s="1">
        <v>42627</v>
      </c>
      <c r="D1376" s="1">
        <v>42632</v>
      </c>
      <c r="E1376" t="str">
        <f>TEXT(salessheet[[#This Row],[Order Date]],"MMMM")</f>
        <v>September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t="s">
        <v>3777</v>
      </c>
      <c r="P1376" t="s">
        <v>28</v>
      </c>
      <c r="Q1376" t="str">
        <f>TRIM(salessheet[[#This Row],[Category]])</f>
        <v>Furniture</v>
      </c>
      <c r="R1376" t="s">
        <v>52</v>
      </c>
      <c r="S1376" t="s">
        <v>3778</v>
      </c>
      <c r="T1376" s="2">
        <f>salessheet[[#This Row],[Sales]]-5</f>
        <v>907.75</v>
      </c>
      <c r="U1376" s="2">
        <v>912.75</v>
      </c>
      <c r="V1376" s="2">
        <f>salessheet[[#This Row],[Sales]]-salessheet[[#This Row],[Purchasing Cost]]</f>
        <v>5</v>
      </c>
    </row>
    <row r="1377" spans="1:22" x14ac:dyDescent="0.35">
      <c r="A1377">
        <v>1376</v>
      </c>
      <c r="B1377" t="s">
        <v>3779</v>
      </c>
      <c r="C1377" s="1">
        <v>42102</v>
      </c>
      <c r="D1377" s="1">
        <v>42225</v>
      </c>
      <c r="E1377" t="str">
        <f>TEXT(salessheet[[#This Row],[Order Date]],"MMMM")</f>
        <v>April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t="s">
        <v>3781</v>
      </c>
      <c r="P1377" t="s">
        <v>42</v>
      </c>
      <c r="Q1377" t="str">
        <f>TRIM(salessheet[[#This Row],[Category]])</f>
        <v>Office Supplies</v>
      </c>
      <c r="R1377" t="s">
        <v>74</v>
      </c>
      <c r="S1377" t="s">
        <v>3782</v>
      </c>
      <c r="T1377" s="2">
        <f>salessheet[[#This Row],[Sales]]-5</f>
        <v>1084.75</v>
      </c>
      <c r="U1377" s="2">
        <v>1089.75</v>
      </c>
      <c r="V1377" s="2">
        <f>salessheet[[#This Row],[Sales]]-salessheet[[#This Row],[Purchasing Cost]]</f>
        <v>5</v>
      </c>
    </row>
    <row r="1378" spans="1:22" x14ac:dyDescent="0.35">
      <c r="A1378">
        <v>1377</v>
      </c>
      <c r="B1378" t="s">
        <v>3779</v>
      </c>
      <c r="C1378" s="1">
        <v>42102</v>
      </c>
      <c r="D1378" s="1">
        <v>42225</v>
      </c>
      <c r="E1378" t="str">
        <f>TEXT(salessheet[[#This Row],[Order Date]],"MMMM")</f>
        <v>April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t="s">
        <v>3783</v>
      </c>
      <c r="P1378" t="s">
        <v>42</v>
      </c>
      <c r="Q1378" t="str">
        <f>TRIM(salessheet[[#This Row],[Category]])</f>
        <v>Office Supplies</v>
      </c>
      <c r="R1378" t="s">
        <v>86</v>
      </c>
      <c r="S1378" t="s">
        <v>3784</v>
      </c>
      <c r="T1378" s="2">
        <f>salessheet[[#This Row],[Sales]]-5</f>
        <v>442.84</v>
      </c>
      <c r="U1378" s="2">
        <v>447.84</v>
      </c>
      <c r="V1378" s="2">
        <f>salessheet[[#This Row],[Sales]]-salessheet[[#This Row],[Purchasing Cost]]</f>
        <v>5</v>
      </c>
    </row>
    <row r="1379" spans="1:22" x14ac:dyDescent="0.35">
      <c r="A1379">
        <v>1378</v>
      </c>
      <c r="B1379" t="s">
        <v>3779</v>
      </c>
      <c r="C1379" s="1">
        <v>42102</v>
      </c>
      <c r="D1379" s="1">
        <v>42225</v>
      </c>
      <c r="E1379" t="str">
        <f>TEXT(salessheet[[#This Row],[Order Date]],"MMMM")</f>
        <v>April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t="s">
        <v>3785</v>
      </c>
      <c r="P1379" t="s">
        <v>42</v>
      </c>
      <c r="Q1379" t="str">
        <f>TRIM(salessheet[[#This Row],[Category]])</f>
        <v>Office Supplies</v>
      </c>
      <c r="R1379" t="s">
        <v>64</v>
      </c>
      <c r="S1379" t="s">
        <v>3786</v>
      </c>
      <c r="T1379" s="2">
        <f>salessheet[[#This Row],[Sales]]-5</f>
        <v>11.399999999999999</v>
      </c>
      <c r="U1379" s="2">
        <v>16.399999999999999</v>
      </c>
      <c r="V1379" s="2">
        <f>salessheet[[#This Row],[Sales]]-salessheet[[#This Row],[Purchasing Cost]]</f>
        <v>5</v>
      </c>
    </row>
    <row r="1380" spans="1:22" x14ac:dyDescent="0.35">
      <c r="A1380">
        <v>1379</v>
      </c>
      <c r="B1380" t="s">
        <v>3779</v>
      </c>
      <c r="C1380" s="1">
        <v>42102</v>
      </c>
      <c r="D1380" s="1">
        <v>42225</v>
      </c>
      <c r="E1380" t="str">
        <f>TEXT(salessheet[[#This Row],[Order Date]],"MMMM")</f>
        <v>April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t="s">
        <v>3787</v>
      </c>
      <c r="P1380" t="s">
        <v>67</v>
      </c>
      <c r="Q1380" t="str">
        <f>TRIM(salessheet[[#This Row],[Category]])</f>
        <v>Technology</v>
      </c>
      <c r="R1380" t="s">
        <v>68</v>
      </c>
      <c r="S1380" t="s">
        <v>3788</v>
      </c>
      <c r="T1380" s="2">
        <f>salessheet[[#This Row],[Sales]]-5</f>
        <v>394.96</v>
      </c>
      <c r="U1380" s="2">
        <v>399.96</v>
      </c>
      <c r="V1380" s="2">
        <f>salessheet[[#This Row],[Sales]]-salessheet[[#This Row],[Purchasing Cost]]</f>
        <v>5</v>
      </c>
    </row>
    <row r="1381" spans="1:22" x14ac:dyDescent="0.35">
      <c r="A1381">
        <v>1380</v>
      </c>
      <c r="B1381" t="s">
        <v>3779</v>
      </c>
      <c r="C1381" s="1">
        <v>42102</v>
      </c>
      <c r="D1381" s="1">
        <v>42225</v>
      </c>
      <c r="E1381" t="str">
        <f>TEXT(salessheet[[#This Row],[Order Date]],"MMMM")</f>
        <v>April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t="s">
        <v>3789</v>
      </c>
      <c r="P1381" t="s">
        <v>42</v>
      </c>
      <c r="Q1381" t="str">
        <f>TRIM(salessheet[[#This Row],[Category]])</f>
        <v>Office Supplies</v>
      </c>
      <c r="R1381" t="s">
        <v>55</v>
      </c>
      <c r="S1381" t="s">
        <v>3790</v>
      </c>
      <c r="T1381" s="2">
        <f>salessheet[[#This Row],[Sales]]-5</f>
        <v>153.9</v>
      </c>
      <c r="U1381" s="2">
        <v>158.9</v>
      </c>
      <c r="V1381" s="2">
        <f>salessheet[[#This Row],[Sales]]-salessheet[[#This Row],[Purchasing Cost]]</f>
        <v>5</v>
      </c>
    </row>
    <row r="1382" spans="1:22" x14ac:dyDescent="0.35">
      <c r="A1382">
        <v>1381</v>
      </c>
      <c r="B1382" t="s">
        <v>3779</v>
      </c>
      <c r="C1382" s="1">
        <v>42102</v>
      </c>
      <c r="D1382" s="1">
        <v>42225</v>
      </c>
      <c r="E1382" t="str">
        <f>TEXT(salessheet[[#This Row],[Order Date]],"MMMM")</f>
        <v>April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t="s">
        <v>410</v>
      </c>
      <c r="P1382" t="s">
        <v>42</v>
      </c>
      <c r="Q1382" t="str">
        <f>TRIM(salessheet[[#This Row],[Category]])</f>
        <v>Office Supplies</v>
      </c>
      <c r="R1382" t="s">
        <v>71</v>
      </c>
      <c r="S1382" t="s">
        <v>411</v>
      </c>
      <c r="T1382" s="2">
        <f>salessheet[[#This Row],[Sales]]-5</f>
        <v>8.1839999999999993</v>
      </c>
      <c r="U1382" s="2">
        <v>13.183999999999999</v>
      </c>
      <c r="V1382" s="2">
        <f>salessheet[[#This Row],[Sales]]-salessheet[[#This Row],[Purchasing Cost]]</f>
        <v>5</v>
      </c>
    </row>
    <row r="1383" spans="1:22" x14ac:dyDescent="0.35">
      <c r="A1383">
        <v>1382</v>
      </c>
      <c r="B1383" t="s">
        <v>3791</v>
      </c>
      <c r="C1383" s="1">
        <v>42803</v>
      </c>
      <c r="D1383" s="1">
        <v>42987</v>
      </c>
      <c r="E1383" t="str">
        <f>TEXT(salessheet[[#This Row],[Order Date]],"MMMM")</f>
        <v>March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t="s">
        <v>2264</v>
      </c>
      <c r="P1383" t="s">
        <v>28</v>
      </c>
      <c r="Q1383" t="str">
        <f>TRIM(salessheet[[#This Row],[Category]])</f>
        <v>Furniture</v>
      </c>
      <c r="R1383" t="s">
        <v>61</v>
      </c>
      <c r="S1383" t="s">
        <v>2265</v>
      </c>
      <c r="T1383" s="2">
        <f>salessheet[[#This Row],[Sales]]-5</f>
        <v>78.951999999999998</v>
      </c>
      <c r="U1383" s="2">
        <v>83.951999999999998</v>
      </c>
      <c r="V1383" s="2">
        <f>salessheet[[#This Row],[Sales]]-salessheet[[#This Row],[Purchasing Cost]]</f>
        <v>5</v>
      </c>
    </row>
    <row r="1384" spans="1:22" x14ac:dyDescent="0.35">
      <c r="A1384">
        <v>1383</v>
      </c>
      <c r="B1384" t="s">
        <v>3794</v>
      </c>
      <c r="C1384" s="1">
        <v>42857</v>
      </c>
      <c r="D1384" s="1">
        <v>42771</v>
      </c>
      <c r="E1384" t="str">
        <f>TEXT(salessheet[[#This Row],[Order Date]],"MMMM")</f>
        <v>May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t="s">
        <v>3398</v>
      </c>
      <c r="P1384" t="s">
        <v>42</v>
      </c>
      <c r="Q1384" t="str">
        <f>TRIM(salessheet[[#This Row],[Category]])</f>
        <v>Office Supplies</v>
      </c>
      <c r="R1384" t="s">
        <v>55</v>
      </c>
      <c r="S1384" t="s">
        <v>3399</v>
      </c>
      <c r="T1384" s="2">
        <f>salessheet[[#This Row],[Sales]]-5</f>
        <v>75.98</v>
      </c>
      <c r="U1384" s="2">
        <v>80.98</v>
      </c>
      <c r="V1384" s="2">
        <f>salessheet[[#This Row],[Sales]]-salessheet[[#This Row],[Purchasing Cost]]</f>
        <v>5</v>
      </c>
    </row>
    <row r="1385" spans="1:22" x14ac:dyDescent="0.35">
      <c r="A1385">
        <v>1384</v>
      </c>
      <c r="B1385" t="s">
        <v>3794</v>
      </c>
      <c r="C1385" s="1">
        <v>42857</v>
      </c>
      <c r="D1385" s="1">
        <v>42771</v>
      </c>
      <c r="E1385" t="str">
        <f>TEXT(salessheet[[#This Row],[Order Date]],"MMMM")</f>
        <v>May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t="s">
        <v>3798</v>
      </c>
      <c r="P1385" t="s">
        <v>42</v>
      </c>
      <c r="Q1385" t="str">
        <f>TRIM(salessheet[[#This Row],[Category]])</f>
        <v>Office Supplies</v>
      </c>
      <c r="R1385" t="s">
        <v>86</v>
      </c>
      <c r="S1385" t="s">
        <v>3799</v>
      </c>
      <c r="T1385" s="2">
        <f>salessheet[[#This Row],[Sales]]-5</f>
        <v>343.84</v>
      </c>
      <c r="U1385" s="2">
        <v>348.84</v>
      </c>
      <c r="V1385" s="2">
        <f>salessheet[[#This Row],[Sales]]-salessheet[[#This Row],[Purchasing Cost]]</f>
        <v>5</v>
      </c>
    </row>
    <row r="1386" spans="1:22" x14ac:dyDescent="0.35">
      <c r="A1386">
        <v>1385</v>
      </c>
      <c r="B1386" t="s">
        <v>3794</v>
      </c>
      <c r="C1386" s="1">
        <v>42857</v>
      </c>
      <c r="D1386" s="1">
        <v>42771</v>
      </c>
      <c r="E1386" t="str">
        <f>TEXT(salessheet[[#This Row],[Order Date]],"MMMM")</f>
        <v>May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t="s">
        <v>3800</v>
      </c>
      <c r="P1386" t="s">
        <v>42</v>
      </c>
      <c r="Q1386" t="str">
        <f>TRIM(salessheet[[#This Row],[Category]])</f>
        <v>Office Supplies</v>
      </c>
      <c r="R1386" t="s">
        <v>265</v>
      </c>
      <c r="S1386" t="s">
        <v>3801</v>
      </c>
      <c r="T1386" s="2">
        <f>salessheet[[#This Row],[Sales]]-5</f>
        <v>4.4499999999999993</v>
      </c>
      <c r="U1386" s="2">
        <v>9.4499999999999993</v>
      </c>
      <c r="V1386" s="2">
        <f>salessheet[[#This Row],[Sales]]-salessheet[[#This Row],[Purchasing Cost]]</f>
        <v>5</v>
      </c>
    </row>
    <row r="1387" spans="1:22" x14ac:dyDescent="0.35">
      <c r="A1387">
        <v>1386</v>
      </c>
      <c r="B1387" t="s">
        <v>3794</v>
      </c>
      <c r="C1387" s="1">
        <v>42857</v>
      </c>
      <c r="D1387" s="1">
        <v>42771</v>
      </c>
      <c r="E1387" t="str">
        <f>TEXT(salessheet[[#This Row],[Order Date]],"MMMM")</f>
        <v>May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t="s">
        <v>1081</v>
      </c>
      <c r="P1387" t="s">
        <v>28</v>
      </c>
      <c r="Q1387" t="str">
        <f>TRIM(salessheet[[#This Row],[Category]])</f>
        <v>Furniture</v>
      </c>
      <c r="R1387" t="s">
        <v>61</v>
      </c>
      <c r="S1387" t="s">
        <v>3802</v>
      </c>
      <c r="T1387" s="2">
        <f>salessheet[[#This Row],[Sales]]-5</f>
        <v>13.84</v>
      </c>
      <c r="U1387" s="2">
        <v>18.84</v>
      </c>
      <c r="V1387" s="2">
        <f>salessheet[[#This Row],[Sales]]-salessheet[[#This Row],[Purchasing Cost]]</f>
        <v>5</v>
      </c>
    </row>
    <row r="1388" spans="1:22" x14ac:dyDescent="0.35">
      <c r="A1388">
        <v>1387</v>
      </c>
      <c r="B1388" t="s">
        <v>3794</v>
      </c>
      <c r="C1388" s="1">
        <v>42857</v>
      </c>
      <c r="D1388" s="1">
        <v>42771</v>
      </c>
      <c r="E1388" t="str">
        <f>TEXT(salessheet[[#This Row],[Order Date]],"MMMM")</f>
        <v>May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t="s">
        <v>2233</v>
      </c>
      <c r="P1388" t="s">
        <v>28</v>
      </c>
      <c r="Q1388" t="str">
        <f>TRIM(salessheet[[#This Row],[Category]])</f>
        <v>Furniture</v>
      </c>
      <c r="R1388" t="s">
        <v>29</v>
      </c>
      <c r="S1388" t="s">
        <v>2234</v>
      </c>
      <c r="T1388" s="2">
        <f>salessheet[[#This Row],[Sales]]-5</f>
        <v>234.98</v>
      </c>
      <c r="U1388" s="2">
        <v>239.98</v>
      </c>
      <c r="V1388" s="2">
        <f>salessheet[[#This Row],[Sales]]-salessheet[[#This Row],[Purchasing Cost]]</f>
        <v>5</v>
      </c>
    </row>
    <row r="1389" spans="1:22" x14ac:dyDescent="0.35">
      <c r="A1389">
        <v>1388</v>
      </c>
      <c r="B1389" t="s">
        <v>3794</v>
      </c>
      <c r="C1389" s="1">
        <v>42857</v>
      </c>
      <c r="D1389" s="1">
        <v>42771</v>
      </c>
      <c r="E1389" t="str">
        <f>TEXT(salessheet[[#This Row],[Order Date]],"MMMM")</f>
        <v>May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t="s">
        <v>3803</v>
      </c>
      <c r="P1389" t="s">
        <v>42</v>
      </c>
      <c r="Q1389" t="str">
        <f>TRIM(salessheet[[#This Row],[Category]])</f>
        <v>Office Supplies</v>
      </c>
      <c r="R1389" t="s">
        <v>169</v>
      </c>
      <c r="S1389" t="s">
        <v>3804</v>
      </c>
      <c r="T1389" s="2">
        <f>salessheet[[#This Row],[Sales]]-5</f>
        <v>162.96</v>
      </c>
      <c r="U1389" s="2">
        <v>167.96</v>
      </c>
      <c r="V1389" s="2">
        <f>salessheet[[#This Row],[Sales]]-salessheet[[#This Row],[Purchasing Cost]]</f>
        <v>5</v>
      </c>
    </row>
    <row r="1390" spans="1:22" x14ac:dyDescent="0.35">
      <c r="A1390">
        <v>1389</v>
      </c>
      <c r="B1390" t="s">
        <v>3794</v>
      </c>
      <c r="C1390" s="1">
        <v>42857</v>
      </c>
      <c r="D1390" s="1">
        <v>42771</v>
      </c>
      <c r="E1390" t="str">
        <f>TEXT(salessheet[[#This Row],[Order Date]],"MMMM")</f>
        <v>May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t="s">
        <v>610</v>
      </c>
      <c r="P1390" t="s">
        <v>67</v>
      </c>
      <c r="Q1390" t="str">
        <f>TRIM(salessheet[[#This Row],[Category]])</f>
        <v>Technology</v>
      </c>
      <c r="R1390" t="s">
        <v>68</v>
      </c>
      <c r="S1390" t="s">
        <v>611</v>
      </c>
      <c r="T1390" s="2">
        <f>salessheet[[#This Row],[Sales]]-5</f>
        <v>99.85</v>
      </c>
      <c r="U1390" s="2">
        <v>104.85</v>
      </c>
      <c r="V1390" s="2">
        <f>salessheet[[#This Row],[Sales]]-salessheet[[#This Row],[Purchasing Cost]]</f>
        <v>5</v>
      </c>
    </row>
    <row r="1391" spans="1:22" x14ac:dyDescent="0.35">
      <c r="A1391">
        <v>1390</v>
      </c>
      <c r="B1391" t="s">
        <v>3794</v>
      </c>
      <c r="C1391" s="1">
        <v>42857</v>
      </c>
      <c r="D1391" s="1">
        <v>42771</v>
      </c>
      <c r="E1391" t="str">
        <f>TEXT(salessheet[[#This Row],[Order Date]],"MMMM")</f>
        <v>May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t="s">
        <v>1190</v>
      </c>
      <c r="P1391" t="s">
        <v>67</v>
      </c>
      <c r="Q1391" t="str">
        <f>TRIM(salessheet[[#This Row],[Category]])</f>
        <v>Technology</v>
      </c>
      <c r="R1391" t="s">
        <v>68</v>
      </c>
      <c r="S1391" t="s">
        <v>1191</v>
      </c>
      <c r="T1391" s="2">
        <f>salessheet[[#This Row],[Sales]]-5</f>
        <v>479.83</v>
      </c>
      <c r="U1391" s="2">
        <v>484.83</v>
      </c>
      <c r="V1391" s="2">
        <f>salessheet[[#This Row],[Sales]]-salessheet[[#This Row],[Purchasing Cost]]</f>
        <v>5</v>
      </c>
    </row>
    <row r="1392" spans="1:22" x14ac:dyDescent="0.35">
      <c r="A1392">
        <v>1391</v>
      </c>
      <c r="B1392" t="s">
        <v>3794</v>
      </c>
      <c r="C1392" s="1">
        <v>42857</v>
      </c>
      <c r="D1392" s="1">
        <v>42771</v>
      </c>
      <c r="E1392" t="str">
        <f>TEXT(salessheet[[#This Row],[Order Date]],"MMMM")</f>
        <v>May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t="s">
        <v>1731</v>
      </c>
      <c r="P1392" t="s">
        <v>42</v>
      </c>
      <c r="Q1392" t="str">
        <f>TRIM(salessheet[[#This Row],[Category]])</f>
        <v>Office Supplies</v>
      </c>
      <c r="R1392" t="s">
        <v>86</v>
      </c>
      <c r="S1392" t="s">
        <v>1732</v>
      </c>
      <c r="T1392" s="2">
        <f>salessheet[[#This Row],[Sales]]-5</f>
        <v>117.97</v>
      </c>
      <c r="U1392" s="2">
        <v>122.97</v>
      </c>
      <c r="V1392" s="2">
        <f>salessheet[[#This Row],[Sales]]-salessheet[[#This Row],[Purchasing Cost]]</f>
        <v>5</v>
      </c>
    </row>
    <row r="1393" spans="1:22" x14ac:dyDescent="0.35">
      <c r="A1393">
        <v>1392</v>
      </c>
      <c r="B1393" t="s">
        <v>3794</v>
      </c>
      <c r="C1393" s="1">
        <v>42857</v>
      </c>
      <c r="D1393" s="1">
        <v>42771</v>
      </c>
      <c r="E1393" t="str">
        <f>TEXT(salessheet[[#This Row],[Order Date]],"MMMM")</f>
        <v>May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t="s">
        <v>959</v>
      </c>
      <c r="P1393" t="s">
        <v>42</v>
      </c>
      <c r="Q1393" t="str">
        <f>TRIM(salessheet[[#This Row],[Category]])</f>
        <v>Office Supplies</v>
      </c>
      <c r="R1393" t="s">
        <v>55</v>
      </c>
      <c r="S1393" t="s">
        <v>960</v>
      </c>
      <c r="T1393" s="2">
        <f>salessheet[[#This Row],[Sales]]-5</f>
        <v>149.44</v>
      </c>
      <c r="U1393" s="2">
        <v>154.44</v>
      </c>
      <c r="V1393" s="2">
        <f>salessheet[[#This Row],[Sales]]-salessheet[[#This Row],[Purchasing Cost]]</f>
        <v>5</v>
      </c>
    </row>
    <row r="1394" spans="1:22" x14ac:dyDescent="0.35">
      <c r="A1394">
        <v>1393</v>
      </c>
      <c r="B1394" t="s">
        <v>3794</v>
      </c>
      <c r="C1394" s="1">
        <v>42857</v>
      </c>
      <c r="D1394" s="1">
        <v>42771</v>
      </c>
      <c r="E1394" t="str">
        <f>TEXT(salessheet[[#This Row],[Order Date]],"MMMM")</f>
        <v>May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t="s">
        <v>292</v>
      </c>
      <c r="P1394" t="s">
        <v>42</v>
      </c>
      <c r="Q1394" t="str">
        <f>TRIM(salessheet[[#This Row],[Category]])</f>
        <v>Office Supplies</v>
      </c>
      <c r="R1394" t="s">
        <v>86</v>
      </c>
      <c r="S1394" t="s">
        <v>293</v>
      </c>
      <c r="T1394" s="2">
        <f>salessheet[[#This Row],[Sales]]-5</f>
        <v>337.37</v>
      </c>
      <c r="U1394" s="2">
        <v>342.37</v>
      </c>
      <c r="V1394" s="2">
        <f>salessheet[[#This Row],[Sales]]-salessheet[[#This Row],[Purchasing Cost]]</f>
        <v>5</v>
      </c>
    </row>
    <row r="1395" spans="1:22" x14ac:dyDescent="0.35">
      <c r="A1395">
        <v>1394</v>
      </c>
      <c r="B1395" t="s">
        <v>3805</v>
      </c>
      <c r="C1395" s="1">
        <v>43166</v>
      </c>
      <c r="D1395" s="1">
        <v>43285</v>
      </c>
      <c r="E1395" t="str">
        <f>TEXT(salessheet[[#This Row],[Order Date]],"MMMM")</f>
        <v>March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t="s">
        <v>768</v>
      </c>
      <c r="P1395" t="s">
        <v>42</v>
      </c>
      <c r="Q1395" t="str">
        <f>TRIM(salessheet[[#This Row],[Category]])</f>
        <v>Office Supplies</v>
      </c>
      <c r="R1395" t="s">
        <v>64</v>
      </c>
      <c r="S1395" t="s">
        <v>769</v>
      </c>
      <c r="T1395" s="2">
        <f>salessheet[[#This Row],[Sales]]-5</f>
        <v>4.5519999999999996</v>
      </c>
      <c r="U1395" s="2">
        <v>9.5519999999999996</v>
      </c>
      <c r="V1395" s="2">
        <f>salessheet[[#This Row],[Sales]]-salessheet[[#This Row],[Purchasing Cost]]</f>
        <v>5</v>
      </c>
    </row>
    <row r="1396" spans="1:22" x14ac:dyDescent="0.35">
      <c r="A1396">
        <v>1395</v>
      </c>
      <c r="B1396" t="s">
        <v>3808</v>
      </c>
      <c r="C1396" s="1">
        <v>43353</v>
      </c>
      <c r="D1396" s="1">
        <v>43387</v>
      </c>
      <c r="E1396" t="str">
        <f>TEXT(salessheet[[#This Row],[Order Date]],"MMMM")</f>
        <v>September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t="s">
        <v>3809</v>
      </c>
      <c r="P1396" t="s">
        <v>28</v>
      </c>
      <c r="Q1396" t="str">
        <f>TRIM(salessheet[[#This Row],[Category]])</f>
        <v>Furniture</v>
      </c>
      <c r="R1396" t="s">
        <v>52</v>
      </c>
      <c r="S1396" t="s">
        <v>3810</v>
      </c>
      <c r="T1396" s="2">
        <f>salessheet[[#This Row],[Sales]]-5</f>
        <v>647.45000000000005</v>
      </c>
      <c r="U1396" s="2">
        <v>652.45000000000005</v>
      </c>
      <c r="V1396" s="2">
        <f>salessheet[[#This Row],[Sales]]-salessheet[[#This Row],[Purchasing Cost]]</f>
        <v>5</v>
      </c>
    </row>
    <row r="1397" spans="1:22" x14ac:dyDescent="0.35">
      <c r="A1397">
        <v>1396</v>
      </c>
      <c r="B1397" t="s">
        <v>3808</v>
      </c>
      <c r="C1397" s="1">
        <v>43353</v>
      </c>
      <c r="D1397" s="1">
        <v>43387</v>
      </c>
      <c r="E1397" t="str">
        <f>TEXT(salessheet[[#This Row],[Order Date]],"MMMM")</f>
        <v>September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t="s">
        <v>3811</v>
      </c>
      <c r="P1397" t="s">
        <v>28</v>
      </c>
      <c r="Q1397" t="str">
        <f>TRIM(salessheet[[#This Row],[Category]])</f>
        <v>Furniture</v>
      </c>
      <c r="R1397" t="s">
        <v>52</v>
      </c>
      <c r="S1397" t="s">
        <v>3812</v>
      </c>
      <c r="T1397" s="2">
        <f>salessheet[[#This Row],[Sales]]-5</f>
        <v>61.644999999999996</v>
      </c>
      <c r="U1397" s="2">
        <v>66.644999999999996</v>
      </c>
      <c r="V1397" s="2">
        <f>salessheet[[#This Row],[Sales]]-salessheet[[#This Row],[Purchasing Cost]]</f>
        <v>5</v>
      </c>
    </row>
    <row r="1398" spans="1:22" x14ac:dyDescent="0.35">
      <c r="A1398">
        <v>1397</v>
      </c>
      <c r="B1398" t="s">
        <v>3813</v>
      </c>
      <c r="C1398" s="1">
        <v>43063</v>
      </c>
      <c r="D1398" s="1">
        <v>43065</v>
      </c>
      <c r="E1398" t="str">
        <f>TEXT(salessheet[[#This Row],[Order Date]],"MMMM")</f>
        <v>November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t="s">
        <v>3814</v>
      </c>
      <c r="P1398" t="s">
        <v>42</v>
      </c>
      <c r="Q1398" t="str">
        <f>TRIM(salessheet[[#This Row],[Category]])</f>
        <v>Office Supplies</v>
      </c>
      <c r="R1398" t="s">
        <v>71</v>
      </c>
      <c r="S1398" t="s">
        <v>3815</v>
      </c>
      <c r="T1398" s="2">
        <f>salessheet[[#This Row],[Sales]]-5</f>
        <v>12.216000000000001</v>
      </c>
      <c r="U1398" s="2">
        <v>17.216000000000001</v>
      </c>
      <c r="V1398" s="2">
        <f>salessheet[[#This Row],[Sales]]-salessheet[[#This Row],[Purchasing Cost]]</f>
        <v>5</v>
      </c>
    </row>
    <row r="1399" spans="1:22" x14ac:dyDescent="0.35">
      <c r="A1399">
        <v>1398</v>
      </c>
      <c r="B1399" t="s">
        <v>3813</v>
      </c>
      <c r="C1399" s="1">
        <v>43063</v>
      </c>
      <c r="D1399" s="1">
        <v>43065</v>
      </c>
      <c r="E1399" t="str">
        <f>TEXT(salessheet[[#This Row],[Order Date]],"MMMM")</f>
        <v>November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t="s">
        <v>2373</v>
      </c>
      <c r="P1399" t="s">
        <v>42</v>
      </c>
      <c r="Q1399" t="str">
        <f>TRIM(salessheet[[#This Row],[Category]])</f>
        <v>Office Supplies</v>
      </c>
      <c r="R1399" t="s">
        <v>86</v>
      </c>
      <c r="S1399" t="s">
        <v>2374</v>
      </c>
      <c r="T1399" s="2">
        <f>salessheet[[#This Row],[Sales]]-5</f>
        <v>6.5600000000000005</v>
      </c>
      <c r="U1399" s="2">
        <v>11.56</v>
      </c>
      <c r="V1399" s="2">
        <f>salessheet[[#This Row],[Sales]]-salessheet[[#This Row],[Purchasing Cost]]</f>
        <v>5</v>
      </c>
    </row>
    <row r="1400" spans="1:22" x14ac:dyDescent="0.35">
      <c r="A1400">
        <v>1399</v>
      </c>
      <c r="B1400" t="s">
        <v>3813</v>
      </c>
      <c r="C1400" s="1">
        <v>43063</v>
      </c>
      <c r="D1400" s="1">
        <v>43065</v>
      </c>
      <c r="E1400" t="str">
        <f>TEXT(salessheet[[#This Row],[Order Date]],"MMMM")</f>
        <v>November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t="s">
        <v>751</v>
      </c>
      <c r="P1400" t="s">
        <v>67</v>
      </c>
      <c r="Q1400" t="str">
        <f>TRIM(salessheet[[#This Row],[Category]])</f>
        <v>Technology</v>
      </c>
      <c r="R1400" t="s">
        <v>157</v>
      </c>
      <c r="S1400" t="s">
        <v>752</v>
      </c>
      <c r="T1400" s="2">
        <f>salessheet[[#This Row],[Sales]]-5</f>
        <v>83.4</v>
      </c>
      <c r="U1400" s="2">
        <v>88.4</v>
      </c>
      <c r="V1400" s="2">
        <f>salessheet[[#This Row],[Sales]]-salessheet[[#This Row],[Purchasing Cost]]</f>
        <v>5</v>
      </c>
    </row>
    <row r="1401" spans="1:22" x14ac:dyDescent="0.35">
      <c r="A1401">
        <v>1400</v>
      </c>
      <c r="B1401" t="s">
        <v>3813</v>
      </c>
      <c r="C1401" s="1">
        <v>43063</v>
      </c>
      <c r="D1401" s="1">
        <v>43065</v>
      </c>
      <c r="E1401" t="str">
        <f>TEXT(salessheet[[#This Row],[Order Date]],"MMMM")</f>
        <v>November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t="s">
        <v>3816</v>
      </c>
      <c r="P1401" t="s">
        <v>42</v>
      </c>
      <c r="Q1401" t="str">
        <f>TRIM(salessheet[[#This Row],[Category]])</f>
        <v>Office Supplies</v>
      </c>
      <c r="R1401" t="s">
        <v>86</v>
      </c>
      <c r="S1401" t="s">
        <v>3817</v>
      </c>
      <c r="T1401" s="2">
        <f>salessheet[[#This Row],[Sales]]-5</f>
        <v>1.4800000000000004</v>
      </c>
      <c r="U1401" s="2">
        <v>6.48</v>
      </c>
      <c r="V1401" s="2">
        <f>salessheet[[#This Row],[Sales]]-salessheet[[#This Row],[Purchasing Cost]]</f>
        <v>5</v>
      </c>
    </row>
    <row r="1402" spans="1:22" x14ac:dyDescent="0.35">
      <c r="A1402">
        <v>1401</v>
      </c>
      <c r="B1402" t="s">
        <v>3818</v>
      </c>
      <c r="C1402" s="1">
        <v>42746</v>
      </c>
      <c r="D1402" s="1">
        <v>43044</v>
      </c>
      <c r="E1402" t="str">
        <f>TEXT(salessheet[[#This Row],[Order Date]],"MMMM")</f>
        <v>January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t="s">
        <v>244</v>
      </c>
      <c r="P1402" t="s">
        <v>67</v>
      </c>
      <c r="Q1402" t="str">
        <f>TRIM(salessheet[[#This Row],[Category]])</f>
        <v>Technology</v>
      </c>
      <c r="R1402" t="s">
        <v>68</v>
      </c>
      <c r="S1402" t="s">
        <v>245</v>
      </c>
      <c r="T1402" s="2">
        <f>salessheet[[#This Row],[Sales]]-5</f>
        <v>16.8</v>
      </c>
      <c r="U1402" s="2">
        <v>21.8</v>
      </c>
      <c r="V1402" s="2">
        <f>salessheet[[#This Row],[Sales]]-salessheet[[#This Row],[Purchasing Cost]]</f>
        <v>5</v>
      </c>
    </row>
    <row r="1403" spans="1:22" x14ac:dyDescent="0.35">
      <c r="A1403">
        <v>1402</v>
      </c>
      <c r="B1403" t="s">
        <v>3818</v>
      </c>
      <c r="C1403" s="1">
        <v>42746</v>
      </c>
      <c r="D1403" s="1">
        <v>43044</v>
      </c>
      <c r="E1403" t="str">
        <f>TEXT(salessheet[[#This Row],[Order Date]],"MMMM")</f>
        <v>January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t="s">
        <v>2159</v>
      </c>
      <c r="P1403" t="s">
        <v>42</v>
      </c>
      <c r="Q1403" t="str">
        <f>TRIM(salessheet[[#This Row],[Category]])</f>
        <v>Office Supplies</v>
      </c>
      <c r="R1403" t="s">
        <v>169</v>
      </c>
      <c r="S1403" t="s">
        <v>2160</v>
      </c>
      <c r="T1403" s="2">
        <f>salessheet[[#This Row],[Sales]]-5</f>
        <v>246.79</v>
      </c>
      <c r="U1403" s="2">
        <v>251.79</v>
      </c>
      <c r="V1403" s="2">
        <f>salessheet[[#This Row],[Sales]]-salessheet[[#This Row],[Purchasing Cost]]</f>
        <v>5</v>
      </c>
    </row>
    <row r="1404" spans="1:22" x14ac:dyDescent="0.35">
      <c r="A1404">
        <v>1403</v>
      </c>
      <c r="B1404" t="s">
        <v>3821</v>
      </c>
      <c r="C1404" s="1">
        <v>42844</v>
      </c>
      <c r="D1404" s="1">
        <v>42850</v>
      </c>
      <c r="E1404" t="str">
        <f>TEXT(salessheet[[#This Row],[Order Date]],"MMMM")</f>
        <v>April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t="s">
        <v>3822</v>
      </c>
      <c r="P1404" t="s">
        <v>28</v>
      </c>
      <c r="Q1404" t="str">
        <f>TRIM(salessheet[[#This Row],[Category]])</f>
        <v>Furniture</v>
      </c>
      <c r="R1404" t="s">
        <v>52</v>
      </c>
      <c r="S1404" t="s">
        <v>3823</v>
      </c>
      <c r="T1404" s="2">
        <f>salessheet[[#This Row],[Sales]]-5</f>
        <v>200.17599999999999</v>
      </c>
      <c r="U1404" s="2">
        <v>205.17599999999999</v>
      </c>
      <c r="V1404" s="2">
        <f>salessheet[[#This Row],[Sales]]-salessheet[[#This Row],[Purchasing Cost]]</f>
        <v>5</v>
      </c>
    </row>
    <row r="1405" spans="1:22" x14ac:dyDescent="0.35">
      <c r="A1405">
        <v>1404</v>
      </c>
      <c r="B1405" t="s">
        <v>3821</v>
      </c>
      <c r="C1405" s="1">
        <v>42844</v>
      </c>
      <c r="D1405" s="1">
        <v>42850</v>
      </c>
      <c r="E1405" t="str">
        <f>TEXT(salessheet[[#This Row],[Order Date]],"MMMM")</f>
        <v>April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t="s">
        <v>3824</v>
      </c>
      <c r="P1405" t="s">
        <v>42</v>
      </c>
      <c r="Q1405" t="str">
        <f>TRIM(salessheet[[#This Row],[Category]])</f>
        <v>Office Supplies</v>
      </c>
      <c r="R1405" t="s">
        <v>86</v>
      </c>
      <c r="S1405" t="s">
        <v>3825</v>
      </c>
      <c r="T1405" s="2">
        <f>salessheet[[#This Row],[Sales]]-5</f>
        <v>414.4</v>
      </c>
      <c r="U1405" s="2">
        <v>419.4</v>
      </c>
      <c r="V1405" s="2">
        <f>salessheet[[#This Row],[Sales]]-salessheet[[#This Row],[Purchasing Cost]]</f>
        <v>5</v>
      </c>
    </row>
    <row r="1406" spans="1:22" x14ac:dyDescent="0.35">
      <c r="A1406">
        <v>1405</v>
      </c>
      <c r="B1406" t="s">
        <v>3826</v>
      </c>
      <c r="C1406" s="1">
        <v>42159</v>
      </c>
      <c r="D1406" s="1">
        <v>42102</v>
      </c>
      <c r="E1406" t="str">
        <f>TEXT(salessheet[[#This Row],[Order Date]],"MMMM")</f>
        <v>June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t="s">
        <v>1960</v>
      </c>
      <c r="P1406" t="s">
        <v>42</v>
      </c>
      <c r="Q1406" t="str">
        <f>TRIM(salessheet[[#This Row],[Category]])</f>
        <v>Office Supplies</v>
      </c>
      <c r="R1406" t="s">
        <v>575</v>
      </c>
      <c r="S1406" t="s">
        <v>1961</v>
      </c>
      <c r="T1406" s="2">
        <f>salessheet[[#This Row],[Sales]]-5</f>
        <v>5.3040000000000003</v>
      </c>
      <c r="U1406" s="2">
        <v>10.304</v>
      </c>
      <c r="V1406" s="2">
        <f>salessheet[[#This Row],[Sales]]-salessheet[[#This Row],[Purchasing Cost]]</f>
        <v>5</v>
      </c>
    </row>
    <row r="1407" spans="1:22" x14ac:dyDescent="0.35">
      <c r="A1407">
        <v>1406</v>
      </c>
      <c r="B1407" t="s">
        <v>3826</v>
      </c>
      <c r="C1407" s="1">
        <v>42159</v>
      </c>
      <c r="D1407" s="1">
        <v>42102</v>
      </c>
      <c r="E1407" t="str">
        <f>TEXT(salessheet[[#This Row],[Order Date]],"MMMM")</f>
        <v>June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t="s">
        <v>3827</v>
      </c>
      <c r="P1407" t="s">
        <v>28</v>
      </c>
      <c r="Q1407" t="str">
        <f>TRIM(salessheet[[#This Row],[Category]])</f>
        <v>Furniture</v>
      </c>
      <c r="R1407" t="s">
        <v>52</v>
      </c>
      <c r="S1407" t="s">
        <v>3278</v>
      </c>
      <c r="T1407" s="2">
        <f>salessheet[[#This Row],[Sales]]-5</f>
        <v>149.76400000000001</v>
      </c>
      <c r="U1407" s="2">
        <v>154.76400000000001</v>
      </c>
      <c r="V1407" s="2">
        <f>salessheet[[#This Row],[Sales]]-salessheet[[#This Row],[Purchasing Cost]]</f>
        <v>5</v>
      </c>
    </row>
    <row r="1408" spans="1:22" x14ac:dyDescent="0.35">
      <c r="A1408">
        <v>1407</v>
      </c>
      <c r="B1408" t="s">
        <v>3826</v>
      </c>
      <c r="C1408" s="1">
        <v>42159</v>
      </c>
      <c r="D1408" s="1">
        <v>42102</v>
      </c>
      <c r="E1408" t="str">
        <f>TEXT(salessheet[[#This Row],[Order Date]],"MMMM")</f>
        <v>June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t="s">
        <v>728</v>
      </c>
      <c r="P1408" t="s">
        <v>67</v>
      </c>
      <c r="Q1408" t="str">
        <f>TRIM(salessheet[[#This Row],[Category]])</f>
        <v>Technology</v>
      </c>
      <c r="R1408" t="s">
        <v>157</v>
      </c>
      <c r="S1408" t="s">
        <v>729</v>
      </c>
      <c r="T1408" s="2">
        <f>salessheet[[#This Row],[Sales]]-5</f>
        <v>111.78400000000001</v>
      </c>
      <c r="U1408" s="2">
        <v>116.78400000000001</v>
      </c>
      <c r="V1408" s="2">
        <f>salessheet[[#This Row],[Sales]]-salessheet[[#This Row],[Purchasing Cost]]</f>
        <v>5</v>
      </c>
    </row>
    <row r="1409" spans="1:22" x14ac:dyDescent="0.35">
      <c r="A1409">
        <v>1408</v>
      </c>
      <c r="B1409" t="s">
        <v>3828</v>
      </c>
      <c r="C1409" s="1">
        <v>42775</v>
      </c>
      <c r="D1409" s="1">
        <v>42984</v>
      </c>
      <c r="E1409" t="str">
        <f>TEXT(salessheet[[#This Row],[Order Date]],"MMMM")</f>
        <v>February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t="s">
        <v>3829</v>
      </c>
      <c r="P1409" t="s">
        <v>42</v>
      </c>
      <c r="Q1409" t="str">
        <f>TRIM(salessheet[[#This Row],[Category]])</f>
        <v>Office Supplies</v>
      </c>
      <c r="R1409" t="s">
        <v>64</v>
      </c>
      <c r="S1409" t="s">
        <v>3830</v>
      </c>
      <c r="T1409" s="2">
        <f>salessheet[[#This Row],[Sales]]-5</f>
        <v>70.48</v>
      </c>
      <c r="U1409" s="2">
        <v>75.48</v>
      </c>
      <c r="V1409" s="2">
        <f>salessheet[[#This Row],[Sales]]-salessheet[[#This Row],[Purchasing Cost]]</f>
        <v>5</v>
      </c>
    </row>
    <row r="1410" spans="1:22" x14ac:dyDescent="0.35">
      <c r="A1410">
        <v>1409</v>
      </c>
      <c r="B1410" t="s">
        <v>3828</v>
      </c>
      <c r="C1410" s="1">
        <v>42775</v>
      </c>
      <c r="D1410" s="1">
        <v>42984</v>
      </c>
      <c r="E1410" t="str">
        <f>TEXT(salessheet[[#This Row],[Order Date]],"MMMM")</f>
        <v>February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t="s">
        <v>1185</v>
      </c>
      <c r="P1410" t="s">
        <v>28</v>
      </c>
      <c r="Q1410" t="str">
        <f>TRIM(salessheet[[#This Row],[Category]])</f>
        <v>Furniture</v>
      </c>
      <c r="R1410" t="s">
        <v>61</v>
      </c>
      <c r="S1410" t="s">
        <v>1186</v>
      </c>
      <c r="T1410" s="2">
        <f>salessheet[[#This Row],[Sales]]-5</f>
        <v>34.979999999999997</v>
      </c>
      <c r="U1410" s="2">
        <v>39.979999999999997</v>
      </c>
      <c r="V1410" s="2">
        <f>salessheet[[#This Row],[Sales]]-salessheet[[#This Row],[Purchasing Cost]]</f>
        <v>5</v>
      </c>
    </row>
    <row r="1411" spans="1:22" x14ac:dyDescent="0.35">
      <c r="A1411">
        <v>1410</v>
      </c>
      <c r="B1411" t="s">
        <v>3831</v>
      </c>
      <c r="C1411" s="1">
        <v>43003</v>
      </c>
      <c r="D1411" s="1">
        <v>43008</v>
      </c>
      <c r="E1411" t="str">
        <f>TEXT(salessheet[[#This Row],[Order Date]],"MMMM")</f>
        <v>September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t="s">
        <v>2878</v>
      </c>
      <c r="P1411" t="s">
        <v>28</v>
      </c>
      <c r="Q1411" t="str">
        <f>TRIM(salessheet[[#This Row],[Category]])</f>
        <v>Furniture</v>
      </c>
      <c r="R1411" t="s">
        <v>52</v>
      </c>
      <c r="S1411" t="s">
        <v>2879</v>
      </c>
      <c r="T1411" s="2">
        <f>salessheet[[#This Row],[Sales]]-5</f>
        <v>388.16500000000002</v>
      </c>
      <c r="U1411" s="2">
        <v>393.16500000000002</v>
      </c>
      <c r="V1411" s="2">
        <f>salessheet[[#This Row],[Sales]]-salessheet[[#This Row],[Purchasing Cost]]</f>
        <v>5</v>
      </c>
    </row>
    <row r="1412" spans="1:22" x14ac:dyDescent="0.35">
      <c r="A1412">
        <v>1411</v>
      </c>
      <c r="B1412" t="s">
        <v>3834</v>
      </c>
      <c r="C1412" s="1">
        <v>43201</v>
      </c>
      <c r="D1412" s="1">
        <v>43415</v>
      </c>
      <c r="E1412" t="str">
        <f>TEXT(salessheet[[#This Row],[Order Date]],"MMMM")</f>
        <v>April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t="s">
        <v>1668</v>
      </c>
      <c r="P1412" t="s">
        <v>42</v>
      </c>
      <c r="Q1412" t="str">
        <f>TRIM(salessheet[[#This Row],[Category]])</f>
        <v>Office Supplies</v>
      </c>
      <c r="R1412" t="s">
        <v>43</v>
      </c>
      <c r="S1412" t="s">
        <v>1669</v>
      </c>
      <c r="T1412" s="2">
        <f>salessheet[[#This Row],[Sales]]-5</f>
        <v>18.68</v>
      </c>
      <c r="U1412" s="2">
        <v>23.68</v>
      </c>
      <c r="V1412" s="2">
        <f>salessheet[[#This Row],[Sales]]-salessheet[[#This Row],[Purchasing Cost]]</f>
        <v>5</v>
      </c>
    </row>
    <row r="1413" spans="1:22" x14ac:dyDescent="0.35">
      <c r="A1413">
        <v>1412</v>
      </c>
      <c r="B1413" t="s">
        <v>3835</v>
      </c>
      <c r="C1413" s="1">
        <v>42985</v>
      </c>
      <c r="D1413" s="1">
        <v>42929</v>
      </c>
      <c r="E1413" t="str">
        <f>TEXT(salessheet[[#This Row],[Order Date]],"MMMM")</f>
        <v>September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t="s">
        <v>2457</v>
      </c>
      <c r="P1413" t="s">
        <v>28</v>
      </c>
      <c r="Q1413" t="str">
        <f>TRIM(salessheet[[#This Row],[Category]])</f>
        <v>Furniture</v>
      </c>
      <c r="R1413" t="s">
        <v>32</v>
      </c>
      <c r="S1413" t="s">
        <v>2458</v>
      </c>
      <c r="T1413" s="2">
        <f>salessheet[[#This Row],[Sales]]-5</f>
        <v>403.00599999999997</v>
      </c>
      <c r="U1413" s="2">
        <v>408.00599999999997</v>
      </c>
      <c r="V1413" s="2">
        <f>salessheet[[#This Row],[Sales]]-salessheet[[#This Row],[Purchasing Cost]]</f>
        <v>5</v>
      </c>
    </row>
    <row r="1414" spans="1:22" x14ac:dyDescent="0.35">
      <c r="A1414">
        <v>1413</v>
      </c>
      <c r="B1414" t="s">
        <v>3835</v>
      </c>
      <c r="C1414" s="1">
        <v>42985</v>
      </c>
      <c r="D1414" s="1">
        <v>42929</v>
      </c>
      <c r="E1414" t="str">
        <f>TEXT(salessheet[[#This Row],[Order Date]],"MMMM")</f>
        <v>September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t="s">
        <v>1859</v>
      </c>
      <c r="P1414" t="s">
        <v>28</v>
      </c>
      <c r="Q1414" t="str">
        <f>TRIM(salessheet[[#This Row],[Category]])</f>
        <v>Furniture</v>
      </c>
      <c r="R1414" t="s">
        <v>61</v>
      </c>
      <c r="S1414" t="s">
        <v>1860</v>
      </c>
      <c r="T1414" s="2">
        <f>salessheet[[#This Row],[Sales]]-5</f>
        <v>160.28</v>
      </c>
      <c r="U1414" s="2">
        <v>165.28</v>
      </c>
      <c r="V1414" s="2">
        <f>salessheet[[#This Row],[Sales]]-salessheet[[#This Row],[Purchasing Cost]]</f>
        <v>5</v>
      </c>
    </row>
    <row r="1415" spans="1:22" x14ac:dyDescent="0.35">
      <c r="A1415">
        <v>1414</v>
      </c>
      <c r="B1415" t="s">
        <v>3836</v>
      </c>
      <c r="C1415" s="1">
        <v>42185</v>
      </c>
      <c r="D1415" s="1">
        <v>42190</v>
      </c>
      <c r="E1415" t="str">
        <f>TEXT(salessheet[[#This Row],[Order Date]],"MMMM")</f>
        <v>June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t="s">
        <v>3839</v>
      </c>
      <c r="P1415" t="s">
        <v>42</v>
      </c>
      <c r="Q1415" t="str">
        <f>TRIM(salessheet[[#This Row],[Category]])</f>
        <v>Office Supplies</v>
      </c>
      <c r="R1415" t="s">
        <v>71</v>
      </c>
      <c r="S1415" t="s">
        <v>3840</v>
      </c>
      <c r="T1415" s="2">
        <f>salessheet[[#This Row],[Sales]]-5</f>
        <v>329.76799999999997</v>
      </c>
      <c r="U1415" s="2">
        <v>334.76799999999997</v>
      </c>
      <c r="V1415" s="2">
        <f>salessheet[[#This Row],[Sales]]-salessheet[[#This Row],[Purchasing Cost]]</f>
        <v>5</v>
      </c>
    </row>
    <row r="1416" spans="1:22" x14ac:dyDescent="0.35">
      <c r="A1416">
        <v>1415</v>
      </c>
      <c r="B1416" t="s">
        <v>3841</v>
      </c>
      <c r="C1416" s="1">
        <v>43128</v>
      </c>
      <c r="D1416" s="1">
        <v>43131</v>
      </c>
      <c r="E1416" t="str">
        <f>TEXT(salessheet[[#This Row],[Order Date]],"MMMM")</f>
        <v>January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t="s">
        <v>3552</v>
      </c>
      <c r="P1416" t="s">
        <v>67</v>
      </c>
      <c r="Q1416" t="str">
        <f>TRIM(salessheet[[#This Row],[Category]])</f>
        <v>Technology</v>
      </c>
      <c r="R1416" t="s">
        <v>157</v>
      </c>
      <c r="S1416" t="s">
        <v>3553</v>
      </c>
      <c r="T1416" s="2">
        <f>salessheet[[#This Row],[Sales]]-5</f>
        <v>234.97</v>
      </c>
      <c r="U1416" s="2">
        <v>239.97</v>
      </c>
      <c r="V1416" s="2">
        <f>salessheet[[#This Row],[Sales]]-salessheet[[#This Row],[Purchasing Cost]]</f>
        <v>5</v>
      </c>
    </row>
    <row r="1417" spans="1:22" x14ac:dyDescent="0.35">
      <c r="A1417">
        <v>1416</v>
      </c>
      <c r="B1417" t="s">
        <v>3841</v>
      </c>
      <c r="C1417" s="1">
        <v>43128</v>
      </c>
      <c r="D1417" s="1">
        <v>43131</v>
      </c>
      <c r="E1417" t="str">
        <f>TEXT(salessheet[[#This Row],[Order Date]],"MMMM")</f>
        <v>January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t="s">
        <v>3844</v>
      </c>
      <c r="P1417" t="s">
        <v>28</v>
      </c>
      <c r="Q1417" t="str">
        <f>TRIM(salessheet[[#This Row],[Category]])</f>
        <v>Furniture</v>
      </c>
      <c r="R1417" t="s">
        <v>61</v>
      </c>
      <c r="S1417" t="s">
        <v>3845</v>
      </c>
      <c r="T1417" s="2">
        <f>salessheet[[#This Row],[Sales]]-5</f>
        <v>32.74</v>
      </c>
      <c r="U1417" s="2">
        <v>37.74</v>
      </c>
      <c r="V1417" s="2">
        <f>salessheet[[#This Row],[Sales]]-salessheet[[#This Row],[Purchasing Cost]]</f>
        <v>5</v>
      </c>
    </row>
    <row r="1418" spans="1:22" x14ac:dyDescent="0.35">
      <c r="A1418">
        <v>1417</v>
      </c>
      <c r="B1418" t="s">
        <v>3846</v>
      </c>
      <c r="C1418" s="1">
        <v>42634</v>
      </c>
      <c r="D1418" s="1">
        <v>42637</v>
      </c>
      <c r="E1418" t="str">
        <f>TEXT(salessheet[[#This Row],[Order Date]],"MMMM")</f>
        <v>September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t="s">
        <v>3849</v>
      </c>
      <c r="P1418" t="s">
        <v>67</v>
      </c>
      <c r="Q1418" t="str">
        <f>TRIM(salessheet[[#This Row],[Category]])</f>
        <v>Technology</v>
      </c>
      <c r="R1418" t="s">
        <v>68</v>
      </c>
      <c r="S1418" t="s">
        <v>3850</v>
      </c>
      <c r="T1418" s="2">
        <f>salessheet[[#This Row],[Sales]]-5</f>
        <v>941.34400000000005</v>
      </c>
      <c r="U1418" s="2">
        <v>946.34400000000005</v>
      </c>
      <c r="V1418" s="2">
        <f>salessheet[[#This Row],[Sales]]-salessheet[[#This Row],[Purchasing Cost]]</f>
        <v>5</v>
      </c>
    </row>
    <row r="1419" spans="1:22" x14ac:dyDescent="0.35">
      <c r="A1419">
        <v>1418</v>
      </c>
      <c r="B1419" t="s">
        <v>3846</v>
      </c>
      <c r="C1419" s="1">
        <v>42634</v>
      </c>
      <c r="D1419" s="1">
        <v>42637</v>
      </c>
      <c r="E1419" t="str">
        <f>TEXT(salessheet[[#This Row],[Order Date]],"MMMM")</f>
        <v>September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t="s">
        <v>2832</v>
      </c>
      <c r="P1419" t="s">
        <v>67</v>
      </c>
      <c r="Q1419" t="str">
        <f>TRIM(salessheet[[#This Row],[Category]])</f>
        <v>Technology</v>
      </c>
      <c r="R1419" t="s">
        <v>157</v>
      </c>
      <c r="S1419" t="s">
        <v>2833</v>
      </c>
      <c r="T1419" s="2">
        <f>salessheet[[#This Row],[Sales]]-5</f>
        <v>146.19999999999999</v>
      </c>
      <c r="U1419" s="2">
        <v>151.19999999999999</v>
      </c>
      <c r="V1419" s="2">
        <f>salessheet[[#This Row],[Sales]]-salessheet[[#This Row],[Purchasing Cost]]</f>
        <v>5</v>
      </c>
    </row>
    <row r="1420" spans="1:22" x14ac:dyDescent="0.35">
      <c r="A1420">
        <v>1419</v>
      </c>
      <c r="B1420" t="s">
        <v>3846</v>
      </c>
      <c r="C1420" s="1">
        <v>42634</v>
      </c>
      <c r="D1420" s="1">
        <v>42637</v>
      </c>
      <c r="E1420" t="str">
        <f>TEXT(salessheet[[#This Row],[Order Date]],"MMMM")</f>
        <v>September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t="s">
        <v>255</v>
      </c>
      <c r="P1420" t="s">
        <v>28</v>
      </c>
      <c r="Q1420" t="str">
        <f>TRIM(salessheet[[#This Row],[Category]])</f>
        <v>Furniture</v>
      </c>
      <c r="R1420" t="s">
        <v>61</v>
      </c>
      <c r="S1420" t="s">
        <v>256</v>
      </c>
      <c r="T1420" s="2">
        <f>salessheet[[#This Row],[Sales]]-5</f>
        <v>-7.2000000000000064E-2</v>
      </c>
      <c r="U1420" s="2">
        <v>4.9279999999999999</v>
      </c>
      <c r="V1420" s="2">
        <f>salessheet[[#This Row],[Sales]]-salessheet[[#This Row],[Purchasing Cost]]</f>
        <v>5</v>
      </c>
    </row>
    <row r="1421" spans="1:22" x14ac:dyDescent="0.35">
      <c r="A1421">
        <v>1420</v>
      </c>
      <c r="B1421" t="s">
        <v>3851</v>
      </c>
      <c r="C1421" s="1">
        <v>42639</v>
      </c>
      <c r="D1421" s="1">
        <v>42643</v>
      </c>
      <c r="E1421" t="str">
        <f>TEXT(salessheet[[#This Row],[Order Date]],"MMMM")</f>
        <v>September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t="s">
        <v>3854</v>
      </c>
      <c r="P1421" t="s">
        <v>42</v>
      </c>
      <c r="Q1421" t="str">
        <f>TRIM(salessheet[[#This Row],[Category]])</f>
        <v>Office Supplies</v>
      </c>
      <c r="R1421" t="s">
        <v>86</v>
      </c>
      <c r="S1421" t="s">
        <v>3855</v>
      </c>
      <c r="T1421" s="2">
        <f>salessheet[[#This Row],[Sales]]-5</f>
        <v>81.272000000000006</v>
      </c>
      <c r="U1421" s="2">
        <v>86.272000000000006</v>
      </c>
      <c r="V1421" s="2">
        <f>salessheet[[#This Row],[Sales]]-salessheet[[#This Row],[Purchasing Cost]]</f>
        <v>5</v>
      </c>
    </row>
    <row r="1422" spans="1:22" x14ac:dyDescent="0.35">
      <c r="A1422">
        <v>1421</v>
      </c>
      <c r="B1422" t="s">
        <v>3851</v>
      </c>
      <c r="C1422" s="1">
        <v>42639</v>
      </c>
      <c r="D1422" s="1">
        <v>42643</v>
      </c>
      <c r="E1422" t="str">
        <f>TEXT(salessheet[[#This Row],[Order Date]],"MMMM")</f>
        <v>September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t="s">
        <v>1062</v>
      </c>
      <c r="P1422" t="s">
        <v>42</v>
      </c>
      <c r="Q1422" t="str">
        <f>TRIM(salessheet[[#This Row],[Category]])</f>
        <v>Office Supplies</v>
      </c>
      <c r="R1422" t="s">
        <v>71</v>
      </c>
      <c r="S1422" t="s">
        <v>1063</v>
      </c>
      <c r="T1422" s="2">
        <f>salessheet[[#This Row],[Sales]]-5</f>
        <v>67.587999999999994</v>
      </c>
      <c r="U1422" s="2">
        <v>72.587999999999994</v>
      </c>
      <c r="V1422" s="2">
        <f>salessheet[[#This Row],[Sales]]-salessheet[[#This Row],[Purchasing Cost]]</f>
        <v>5</v>
      </c>
    </row>
    <row r="1423" spans="1:22" x14ac:dyDescent="0.35">
      <c r="A1423">
        <v>1422</v>
      </c>
      <c r="B1423" t="s">
        <v>3851</v>
      </c>
      <c r="C1423" s="1">
        <v>42639</v>
      </c>
      <c r="D1423" s="1">
        <v>42643</v>
      </c>
      <c r="E1423" t="str">
        <f>TEXT(salessheet[[#This Row],[Order Date]],"MMMM")</f>
        <v>September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t="s">
        <v>3856</v>
      </c>
      <c r="P1423" t="s">
        <v>42</v>
      </c>
      <c r="Q1423" t="str">
        <f>TRIM(salessheet[[#This Row],[Category]])</f>
        <v>Office Supplies</v>
      </c>
      <c r="R1423" t="s">
        <v>74</v>
      </c>
      <c r="S1423" t="s">
        <v>3857</v>
      </c>
      <c r="T1423" s="2">
        <f>salessheet[[#This Row],[Sales]]-5</f>
        <v>55.671999999999997</v>
      </c>
      <c r="U1423" s="2">
        <v>60.671999999999997</v>
      </c>
      <c r="V1423" s="2">
        <f>salessheet[[#This Row],[Sales]]-salessheet[[#This Row],[Purchasing Cost]]</f>
        <v>5</v>
      </c>
    </row>
    <row r="1424" spans="1:22" x14ac:dyDescent="0.35">
      <c r="A1424">
        <v>1423</v>
      </c>
      <c r="B1424" t="s">
        <v>3851</v>
      </c>
      <c r="C1424" s="1">
        <v>42639</v>
      </c>
      <c r="D1424" s="1">
        <v>42643</v>
      </c>
      <c r="E1424" t="str">
        <f>TEXT(salessheet[[#This Row],[Order Date]],"MMMM")</f>
        <v>September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t="s">
        <v>2715</v>
      </c>
      <c r="P1424" t="s">
        <v>42</v>
      </c>
      <c r="Q1424" t="str">
        <f>TRIM(salessheet[[#This Row],[Category]])</f>
        <v>Office Supplies</v>
      </c>
      <c r="R1424" t="s">
        <v>71</v>
      </c>
      <c r="S1424" t="s">
        <v>2716</v>
      </c>
      <c r="T1424" s="2">
        <f>salessheet[[#This Row],[Sales]]-5</f>
        <v>72.031000000000006</v>
      </c>
      <c r="U1424" s="2">
        <v>77.031000000000006</v>
      </c>
      <c r="V1424" s="2">
        <f>salessheet[[#This Row],[Sales]]-salessheet[[#This Row],[Purchasing Cost]]</f>
        <v>5</v>
      </c>
    </row>
    <row r="1425" spans="1:22" x14ac:dyDescent="0.35">
      <c r="A1425">
        <v>1424</v>
      </c>
      <c r="B1425" t="s">
        <v>3851</v>
      </c>
      <c r="C1425" s="1">
        <v>42639</v>
      </c>
      <c r="D1425" s="1">
        <v>42643</v>
      </c>
      <c r="E1425" t="str">
        <f>TEXT(salessheet[[#This Row],[Order Date]],"MMMM")</f>
        <v>September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t="s">
        <v>1400</v>
      </c>
      <c r="P1425" t="s">
        <v>42</v>
      </c>
      <c r="Q1425" t="str">
        <f>TRIM(salessheet[[#This Row],[Category]])</f>
        <v>Office Supplies</v>
      </c>
      <c r="R1425" t="s">
        <v>55</v>
      </c>
      <c r="S1425" t="s">
        <v>1401</v>
      </c>
      <c r="T1425" s="2">
        <f>salessheet[[#This Row],[Sales]]-5</f>
        <v>114.904</v>
      </c>
      <c r="U1425" s="2">
        <v>119.904</v>
      </c>
      <c r="V1425" s="2">
        <f>salessheet[[#This Row],[Sales]]-salessheet[[#This Row],[Purchasing Cost]]</f>
        <v>5</v>
      </c>
    </row>
    <row r="1426" spans="1:22" x14ac:dyDescent="0.35">
      <c r="A1426">
        <v>1425</v>
      </c>
      <c r="B1426" t="s">
        <v>3851</v>
      </c>
      <c r="C1426" s="1">
        <v>42639</v>
      </c>
      <c r="D1426" s="1">
        <v>42643</v>
      </c>
      <c r="E1426" t="str">
        <f>TEXT(salessheet[[#This Row],[Order Date]],"MMMM")</f>
        <v>September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t="s">
        <v>3858</v>
      </c>
      <c r="P1426" t="s">
        <v>67</v>
      </c>
      <c r="Q1426" t="str">
        <f>TRIM(salessheet[[#This Row],[Category]])</f>
        <v>Technology</v>
      </c>
      <c r="R1426" t="s">
        <v>68</v>
      </c>
      <c r="S1426" t="s">
        <v>3859</v>
      </c>
      <c r="T1426" s="2">
        <f>salessheet[[#This Row],[Sales]]-5</f>
        <v>258.95999999999998</v>
      </c>
      <c r="U1426" s="2">
        <v>263.95999999999998</v>
      </c>
      <c r="V1426" s="2">
        <f>salessheet[[#This Row],[Sales]]-salessheet[[#This Row],[Purchasing Cost]]</f>
        <v>5</v>
      </c>
    </row>
    <row r="1427" spans="1:22" x14ac:dyDescent="0.35">
      <c r="A1427">
        <v>1426</v>
      </c>
      <c r="B1427" t="s">
        <v>3851</v>
      </c>
      <c r="C1427" s="1">
        <v>42639</v>
      </c>
      <c r="D1427" s="1">
        <v>42643</v>
      </c>
      <c r="E1427" t="str">
        <f>TEXT(salessheet[[#This Row],[Order Date]],"MMMM")</f>
        <v>September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t="s">
        <v>1630</v>
      </c>
      <c r="P1427" t="s">
        <v>42</v>
      </c>
      <c r="Q1427" t="str">
        <f>TRIM(salessheet[[#This Row],[Category]])</f>
        <v>Office Supplies</v>
      </c>
      <c r="R1427" t="s">
        <v>55</v>
      </c>
      <c r="S1427" t="s">
        <v>1631</v>
      </c>
      <c r="T1427" s="2">
        <f>salessheet[[#This Row],[Sales]]-5</f>
        <v>358.64800000000002</v>
      </c>
      <c r="U1427" s="2">
        <v>363.64800000000002</v>
      </c>
      <c r="V1427" s="2">
        <f>salessheet[[#This Row],[Sales]]-salessheet[[#This Row],[Purchasing Cost]]</f>
        <v>5</v>
      </c>
    </row>
    <row r="1428" spans="1:22" x14ac:dyDescent="0.35">
      <c r="A1428">
        <v>1427</v>
      </c>
      <c r="B1428" t="s">
        <v>3860</v>
      </c>
      <c r="C1428" s="1">
        <v>42674</v>
      </c>
      <c r="D1428" s="1">
        <v>42678</v>
      </c>
      <c r="E1428" t="str">
        <f>TEXT(salessheet[[#This Row],[Order Date]],"MMMM")</f>
        <v>October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t="s">
        <v>2039</v>
      </c>
      <c r="P1428" t="s">
        <v>42</v>
      </c>
      <c r="Q1428" t="str">
        <f>TRIM(salessheet[[#This Row],[Category]])</f>
        <v>Office Supplies</v>
      </c>
      <c r="R1428" t="s">
        <v>71</v>
      </c>
      <c r="S1428" t="s">
        <v>2040</v>
      </c>
      <c r="T1428" s="2">
        <f>salessheet[[#This Row],[Sales]]-5</f>
        <v>4.7279999999999998</v>
      </c>
      <c r="U1428" s="2">
        <v>9.7279999999999998</v>
      </c>
      <c r="V1428" s="2">
        <f>salessheet[[#This Row],[Sales]]-salessheet[[#This Row],[Purchasing Cost]]</f>
        <v>5</v>
      </c>
    </row>
    <row r="1429" spans="1:22" x14ac:dyDescent="0.35">
      <c r="A1429">
        <v>1428</v>
      </c>
      <c r="B1429" t="s">
        <v>3860</v>
      </c>
      <c r="C1429" s="1">
        <v>42674</v>
      </c>
      <c r="D1429" s="1">
        <v>42678</v>
      </c>
      <c r="E1429" t="str">
        <f>TEXT(salessheet[[#This Row],[Order Date]],"MMMM")</f>
        <v>October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t="s">
        <v>497</v>
      </c>
      <c r="P1429" t="s">
        <v>42</v>
      </c>
      <c r="Q1429" t="str">
        <f>TRIM(salessheet[[#This Row],[Category]])</f>
        <v>Office Supplies</v>
      </c>
      <c r="R1429" t="s">
        <v>169</v>
      </c>
      <c r="S1429" t="s">
        <v>498</v>
      </c>
      <c r="T1429" s="2">
        <f>salessheet[[#This Row],[Sales]]-5</f>
        <v>9.75</v>
      </c>
      <c r="U1429" s="2">
        <v>14.75</v>
      </c>
      <c r="V1429" s="2">
        <f>salessheet[[#This Row],[Sales]]-salessheet[[#This Row],[Purchasing Cost]]</f>
        <v>5</v>
      </c>
    </row>
    <row r="1430" spans="1:22" x14ac:dyDescent="0.35">
      <c r="A1430">
        <v>1429</v>
      </c>
      <c r="B1430" t="s">
        <v>3860</v>
      </c>
      <c r="C1430" s="1">
        <v>42674</v>
      </c>
      <c r="D1430" s="1">
        <v>42678</v>
      </c>
      <c r="E1430" t="str">
        <f>TEXT(salessheet[[#This Row],[Order Date]],"MMMM")</f>
        <v>October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t="s">
        <v>3863</v>
      </c>
      <c r="P1430" t="s">
        <v>42</v>
      </c>
      <c r="Q1430" t="str">
        <f>TRIM(salessheet[[#This Row],[Category]])</f>
        <v>Office Supplies</v>
      </c>
      <c r="R1430" t="s">
        <v>71</v>
      </c>
      <c r="S1430" t="s">
        <v>3864</v>
      </c>
      <c r="T1430" s="2">
        <f>salessheet[[#This Row],[Sales]]-5</f>
        <v>24.8</v>
      </c>
      <c r="U1430" s="2">
        <v>29.8</v>
      </c>
      <c r="V1430" s="2">
        <f>salessheet[[#This Row],[Sales]]-salessheet[[#This Row],[Purchasing Cost]]</f>
        <v>5</v>
      </c>
    </row>
    <row r="1431" spans="1:22" x14ac:dyDescent="0.35">
      <c r="A1431">
        <v>1430</v>
      </c>
      <c r="B1431" t="s">
        <v>3860</v>
      </c>
      <c r="C1431" s="1">
        <v>42674</v>
      </c>
      <c r="D1431" s="1">
        <v>42678</v>
      </c>
      <c r="E1431" t="str">
        <f>TEXT(salessheet[[#This Row],[Order Date]],"MMMM")</f>
        <v>October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t="s">
        <v>2256</v>
      </c>
      <c r="P1431" t="s">
        <v>42</v>
      </c>
      <c r="Q1431" t="str">
        <f>TRIM(salessheet[[#This Row],[Category]])</f>
        <v>Office Supplies</v>
      </c>
      <c r="R1431" t="s">
        <v>43</v>
      </c>
      <c r="S1431" t="s">
        <v>2257</v>
      </c>
      <c r="T1431" s="2">
        <f>salessheet[[#This Row],[Sales]]-5</f>
        <v>422.42</v>
      </c>
      <c r="U1431" s="2">
        <v>427.42</v>
      </c>
      <c r="V1431" s="2">
        <f>salessheet[[#This Row],[Sales]]-salessheet[[#This Row],[Purchasing Cost]]</f>
        <v>5</v>
      </c>
    </row>
    <row r="1432" spans="1:22" x14ac:dyDescent="0.35">
      <c r="A1432">
        <v>1431</v>
      </c>
      <c r="B1432" t="s">
        <v>3865</v>
      </c>
      <c r="C1432" s="1">
        <v>43430</v>
      </c>
      <c r="D1432" s="1">
        <v>43434</v>
      </c>
      <c r="E1432" t="str">
        <f>TEXT(salessheet[[#This Row],[Order Date]],"MMMM")</f>
        <v>November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t="s">
        <v>2021</v>
      </c>
      <c r="P1432" t="s">
        <v>67</v>
      </c>
      <c r="Q1432" t="str">
        <f>TRIM(salessheet[[#This Row],[Category]])</f>
        <v>Technology</v>
      </c>
      <c r="R1432" t="s">
        <v>68</v>
      </c>
      <c r="S1432" t="s">
        <v>2022</v>
      </c>
      <c r="T1432" s="2">
        <f>salessheet[[#This Row],[Sales]]-5</f>
        <v>215.75200000000001</v>
      </c>
      <c r="U1432" s="2">
        <v>220.75200000000001</v>
      </c>
      <c r="V1432" s="2">
        <f>salessheet[[#This Row],[Sales]]-salessheet[[#This Row],[Purchasing Cost]]</f>
        <v>5</v>
      </c>
    </row>
    <row r="1433" spans="1:22" x14ac:dyDescent="0.35">
      <c r="A1433">
        <v>1432</v>
      </c>
      <c r="B1433" t="s">
        <v>3866</v>
      </c>
      <c r="C1433" s="1">
        <v>42357</v>
      </c>
      <c r="D1433" s="1">
        <v>42359</v>
      </c>
      <c r="E1433" t="str">
        <f>TEXT(salessheet[[#This Row],[Order Date]],"MMMM")</f>
        <v>December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t="s">
        <v>3867</v>
      </c>
      <c r="P1433" t="s">
        <v>42</v>
      </c>
      <c r="Q1433" t="str">
        <f>TRIM(salessheet[[#This Row],[Category]])</f>
        <v>Office Supplies</v>
      </c>
      <c r="R1433" t="s">
        <v>71</v>
      </c>
      <c r="S1433" t="s">
        <v>3868</v>
      </c>
      <c r="T1433" s="2">
        <f>salessheet[[#This Row],[Sales]]-5</f>
        <v>147.76</v>
      </c>
      <c r="U1433" s="2">
        <v>152.76</v>
      </c>
      <c r="V1433" s="2">
        <f>salessheet[[#This Row],[Sales]]-salessheet[[#This Row],[Purchasing Cost]]</f>
        <v>5</v>
      </c>
    </row>
    <row r="1434" spans="1:22" x14ac:dyDescent="0.35">
      <c r="A1434">
        <v>1433</v>
      </c>
      <c r="B1434" t="s">
        <v>3866</v>
      </c>
      <c r="C1434" s="1">
        <v>42357</v>
      </c>
      <c r="D1434" s="1">
        <v>42359</v>
      </c>
      <c r="E1434" t="str">
        <f>TEXT(salessheet[[#This Row],[Order Date]],"MMMM")</f>
        <v>December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t="s">
        <v>2000</v>
      </c>
      <c r="P1434" t="s">
        <v>42</v>
      </c>
      <c r="Q1434" t="str">
        <f>TRIM(salessheet[[#This Row],[Category]])</f>
        <v>Office Supplies</v>
      </c>
      <c r="R1434" t="s">
        <v>575</v>
      </c>
      <c r="S1434" t="s">
        <v>2001</v>
      </c>
      <c r="T1434" s="2">
        <f>salessheet[[#This Row],[Sales]]-5</f>
        <v>2.2699999999999996</v>
      </c>
      <c r="U1434" s="2">
        <v>7.27</v>
      </c>
      <c r="V1434" s="2">
        <f>salessheet[[#This Row],[Sales]]-salessheet[[#This Row],[Purchasing Cost]]</f>
        <v>5</v>
      </c>
    </row>
    <row r="1435" spans="1:22" x14ac:dyDescent="0.35">
      <c r="A1435">
        <v>1434</v>
      </c>
      <c r="B1435" t="s">
        <v>3866</v>
      </c>
      <c r="C1435" s="1">
        <v>42357</v>
      </c>
      <c r="D1435" s="1">
        <v>42359</v>
      </c>
      <c r="E1435" t="str">
        <f>TEXT(salessheet[[#This Row],[Order Date]],"MMMM")</f>
        <v>December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t="s">
        <v>332</v>
      </c>
      <c r="P1435" t="s">
        <v>28</v>
      </c>
      <c r="Q1435" t="str">
        <f>TRIM(salessheet[[#This Row],[Category]])</f>
        <v>Furniture</v>
      </c>
      <c r="R1435" t="s">
        <v>32</v>
      </c>
      <c r="S1435" t="s">
        <v>333</v>
      </c>
      <c r="T1435" s="2">
        <f>salessheet[[#This Row],[Sales]]-5</f>
        <v>1814.86</v>
      </c>
      <c r="U1435" s="2">
        <v>1819.86</v>
      </c>
      <c r="V1435" s="2">
        <f>salessheet[[#This Row],[Sales]]-salessheet[[#This Row],[Purchasing Cost]]</f>
        <v>5</v>
      </c>
    </row>
    <row r="1436" spans="1:22" x14ac:dyDescent="0.35">
      <c r="A1436">
        <v>1435</v>
      </c>
      <c r="B1436" t="s">
        <v>3869</v>
      </c>
      <c r="C1436" s="1">
        <v>43095</v>
      </c>
      <c r="D1436" s="1">
        <v>43099</v>
      </c>
      <c r="E1436" t="str">
        <f>TEXT(salessheet[[#This Row],[Order Date]],"MMMM")</f>
        <v>December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t="s">
        <v>3870</v>
      </c>
      <c r="P1436" t="s">
        <v>42</v>
      </c>
      <c r="Q1436" t="str">
        <f>TRIM(salessheet[[#This Row],[Category]])</f>
        <v>Office Supplies</v>
      </c>
      <c r="R1436" t="s">
        <v>86</v>
      </c>
      <c r="S1436" t="s">
        <v>3871</v>
      </c>
      <c r="T1436" s="2">
        <f>salessheet[[#This Row],[Sales]]-5</f>
        <v>28.9</v>
      </c>
      <c r="U1436" s="2">
        <v>33.9</v>
      </c>
      <c r="V1436" s="2">
        <f>salessheet[[#This Row],[Sales]]-salessheet[[#This Row],[Purchasing Cost]]</f>
        <v>5</v>
      </c>
    </row>
    <row r="1437" spans="1:22" x14ac:dyDescent="0.35">
      <c r="A1437">
        <v>1436</v>
      </c>
      <c r="B1437" t="s">
        <v>3872</v>
      </c>
      <c r="C1437" s="1">
        <v>43271</v>
      </c>
      <c r="D1437" s="1">
        <v>43278</v>
      </c>
      <c r="E1437" t="str">
        <f>TEXT(salessheet[[#This Row],[Order Date]],"MMMM")</f>
        <v>June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t="s">
        <v>3876</v>
      </c>
      <c r="P1437" t="s">
        <v>42</v>
      </c>
      <c r="Q1437" t="str">
        <f>TRIM(salessheet[[#This Row],[Category]])</f>
        <v>Office Supplies</v>
      </c>
      <c r="R1437" t="s">
        <v>86</v>
      </c>
      <c r="S1437" t="s">
        <v>3877</v>
      </c>
      <c r="T1437" s="2">
        <f>salessheet[[#This Row],[Sales]]-5</f>
        <v>26.103999999999999</v>
      </c>
      <c r="U1437" s="2">
        <v>31.103999999999999</v>
      </c>
      <c r="V1437" s="2">
        <f>salessheet[[#This Row],[Sales]]-salessheet[[#This Row],[Purchasing Cost]]</f>
        <v>5</v>
      </c>
    </row>
    <row r="1438" spans="1:22" x14ac:dyDescent="0.35">
      <c r="A1438">
        <v>1437</v>
      </c>
      <c r="B1438" t="s">
        <v>3872</v>
      </c>
      <c r="C1438" s="1">
        <v>43271</v>
      </c>
      <c r="D1438" s="1">
        <v>43278</v>
      </c>
      <c r="E1438" t="str">
        <f>TEXT(salessheet[[#This Row],[Order Date]],"MMMM")</f>
        <v>June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t="s">
        <v>3721</v>
      </c>
      <c r="P1438" t="s">
        <v>42</v>
      </c>
      <c r="Q1438" t="str">
        <f>TRIM(salessheet[[#This Row],[Category]])</f>
        <v>Office Supplies</v>
      </c>
      <c r="R1438" t="s">
        <v>64</v>
      </c>
      <c r="S1438" t="s">
        <v>3722</v>
      </c>
      <c r="T1438" s="2">
        <f>salessheet[[#This Row],[Sales]]-5</f>
        <v>0.24800000000000022</v>
      </c>
      <c r="U1438" s="2">
        <v>5.2480000000000002</v>
      </c>
      <c r="V1438" s="2">
        <f>salessheet[[#This Row],[Sales]]-salessheet[[#This Row],[Purchasing Cost]]</f>
        <v>5</v>
      </c>
    </row>
    <row r="1439" spans="1:22" x14ac:dyDescent="0.35">
      <c r="A1439">
        <v>1438</v>
      </c>
      <c r="B1439" t="s">
        <v>3878</v>
      </c>
      <c r="C1439" s="1">
        <v>42658</v>
      </c>
      <c r="D1439" s="1">
        <v>42658</v>
      </c>
      <c r="E1439" t="str">
        <f>TEXT(salessheet[[#This Row],[Order Date]],"MMMM")</f>
        <v>October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t="s">
        <v>3879</v>
      </c>
      <c r="P1439" t="s">
        <v>67</v>
      </c>
      <c r="Q1439" t="str">
        <f>TRIM(salessheet[[#This Row],[Category]])</f>
        <v>Technology</v>
      </c>
      <c r="R1439" t="s">
        <v>157</v>
      </c>
      <c r="S1439" t="s">
        <v>3880</v>
      </c>
      <c r="T1439" s="2">
        <f>salessheet[[#This Row],[Sales]]-5</f>
        <v>258.88</v>
      </c>
      <c r="U1439" s="2">
        <v>263.88</v>
      </c>
      <c r="V1439" s="2">
        <f>salessheet[[#This Row],[Sales]]-salessheet[[#This Row],[Purchasing Cost]]</f>
        <v>5</v>
      </c>
    </row>
    <row r="1440" spans="1:22" x14ac:dyDescent="0.35">
      <c r="A1440">
        <v>1439</v>
      </c>
      <c r="B1440" t="s">
        <v>3878</v>
      </c>
      <c r="C1440" s="1">
        <v>42658</v>
      </c>
      <c r="D1440" s="1">
        <v>42658</v>
      </c>
      <c r="E1440" t="str">
        <f>TEXT(salessheet[[#This Row],[Order Date]],"MMMM")</f>
        <v>October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t="s">
        <v>1873</v>
      </c>
      <c r="P1440" t="s">
        <v>28</v>
      </c>
      <c r="Q1440" t="str">
        <f>TRIM(salessheet[[#This Row],[Category]])</f>
        <v>Furniture</v>
      </c>
      <c r="R1440" t="s">
        <v>32</v>
      </c>
      <c r="S1440" t="s">
        <v>1874</v>
      </c>
      <c r="T1440" s="2">
        <f>salessheet[[#This Row],[Sales]]-5</f>
        <v>2448.4299999999998</v>
      </c>
      <c r="U1440" s="2">
        <v>2453.4299999999998</v>
      </c>
      <c r="V1440" s="2">
        <f>salessheet[[#This Row],[Sales]]-salessheet[[#This Row],[Purchasing Cost]]</f>
        <v>5</v>
      </c>
    </row>
    <row r="1441" spans="1:22" x14ac:dyDescent="0.35">
      <c r="A1441">
        <v>1440</v>
      </c>
      <c r="B1441" t="s">
        <v>3881</v>
      </c>
      <c r="C1441" s="1">
        <v>43438</v>
      </c>
      <c r="D1441" s="1">
        <v>43205</v>
      </c>
      <c r="E1441" t="str">
        <f>TEXT(salessheet[[#This Row],[Order Date]],"MMMM")</f>
        <v>December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t="s">
        <v>3882</v>
      </c>
      <c r="P1441" t="s">
        <v>42</v>
      </c>
      <c r="Q1441" t="str">
        <f>TRIM(salessheet[[#This Row],[Category]])</f>
        <v>Office Supplies</v>
      </c>
      <c r="R1441" t="s">
        <v>71</v>
      </c>
      <c r="S1441" t="s">
        <v>1213</v>
      </c>
      <c r="T1441" s="2">
        <f>salessheet[[#This Row],[Sales]]-5</f>
        <v>24.7</v>
      </c>
      <c r="U1441" s="2">
        <v>29.7</v>
      </c>
      <c r="V1441" s="2">
        <f>salessheet[[#This Row],[Sales]]-salessheet[[#This Row],[Purchasing Cost]]</f>
        <v>5</v>
      </c>
    </row>
    <row r="1442" spans="1:22" x14ac:dyDescent="0.35">
      <c r="A1442">
        <v>1441</v>
      </c>
      <c r="B1442" t="s">
        <v>3881</v>
      </c>
      <c r="C1442" s="1">
        <v>43438</v>
      </c>
      <c r="D1442" s="1">
        <v>43205</v>
      </c>
      <c r="E1442" t="str">
        <f>TEXT(salessheet[[#This Row],[Order Date]],"MMMM")</f>
        <v>December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t="s">
        <v>3883</v>
      </c>
      <c r="P1442" t="s">
        <v>42</v>
      </c>
      <c r="Q1442" t="str">
        <f>TRIM(salessheet[[#This Row],[Category]])</f>
        <v>Office Supplies</v>
      </c>
      <c r="R1442" t="s">
        <v>86</v>
      </c>
      <c r="S1442" t="s">
        <v>3884</v>
      </c>
      <c r="T1442" s="2">
        <f>salessheet[[#This Row],[Sales]]-5</f>
        <v>34.96</v>
      </c>
      <c r="U1442" s="2">
        <v>39.96</v>
      </c>
      <c r="V1442" s="2">
        <f>salessheet[[#This Row],[Sales]]-salessheet[[#This Row],[Purchasing Cost]]</f>
        <v>5</v>
      </c>
    </row>
    <row r="1443" spans="1:22" x14ac:dyDescent="0.35">
      <c r="A1443">
        <v>1442</v>
      </c>
      <c r="B1443" t="s">
        <v>3885</v>
      </c>
      <c r="C1443" s="1">
        <v>43453</v>
      </c>
      <c r="D1443" s="1">
        <v>43458</v>
      </c>
      <c r="E1443" t="str">
        <f>TEXT(salessheet[[#This Row],[Order Date]],"MMMM")</f>
        <v>December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t="s">
        <v>2776</v>
      </c>
      <c r="P1443" t="s">
        <v>42</v>
      </c>
      <c r="Q1443" t="str">
        <f>TRIM(salessheet[[#This Row],[Category]])</f>
        <v>Office Supplies</v>
      </c>
      <c r="R1443" t="s">
        <v>71</v>
      </c>
      <c r="S1443" t="s">
        <v>2777</v>
      </c>
      <c r="T1443" s="2">
        <f>salessheet[[#This Row],[Sales]]-5</f>
        <v>31.671999999999997</v>
      </c>
      <c r="U1443" s="2">
        <v>36.671999999999997</v>
      </c>
      <c r="V1443" s="2">
        <f>salessheet[[#This Row],[Sales]]-salessheet[[#This Row],[Purchasing Cost]]</f>
        <v>5</v>
      </c>
    </row>
    <row r="1444" spans="1:22" x14ac:dyDescent="0.35">
      <c r="A1444">
        <v>1443</v>
      </c>
      <c r="B1444" t="s">
        <v>3888</v>
      </c>
      <c r="C1444" s="1">
        <v>43228</v>
      </c>
      <c r="D1444" s="1">
        <v>43320</v>
      </c>
      <c r="E1444" t="str">
        <f>TEXT(salessheet[[#This Row],[Order Date]],"MMMM")</f>
        <v>May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t="s">
        <v>1265</v>
      </c>
      <c r="P1444" t="s">
        <v>42</v>
      </c>
      <c r="Q1444" t="str">
        <f>TRIM(salessheet[[#This Row],[Category]])</f>
        <v>Office Supplies</v>
      </c>
      <c r="R1444" t="s">
        <v>86</v>
      </c>
      <c r="S1444" t="s">
        <v>1266</v>
      </c>
      <c r="T1444" s="2">
        <f>salessheet[[#This Row],[Sales]]-5</f>
        <v>8.76</v>
      </c>
      <c r="U1444" s="2">
        <v>13.76</v>
      </c>
      <c r="V1444" s="2">
        <f>salessheet[[#This Row],[Sales]]-salessheet[[#This Row],[Purchasing Cost]]</f>
        <v>5</v>
      </c>
    </row>
    <row r="1445" spans="1:22" x14ac:dyDescent="0.35">
      <c r="A1445">
        <v>1444</v>
      </c>
      <c r="B1445" t="s">
        <v>3891</v>
      </c>
      <c r="C1445" s="1">
        <v>42379</v>
      </c>
      <c r="D1445" s="1">
        <v>42649</v>
      </c>
      <c r="E1445" t="str">
        <f>TEXT(salessheet[[#This Row],[Order Date]],"MMMM")</f>
        <v>January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t="s">
        <v>543</v>
      </c>
      <c r="P1445" t="s">
        <v>42</v>
      </c>
      <c r="Q1445" t="str">
        <f>TRIM(salessheet[[#This Row],[Category]])</f>
        <v>Office Supplies</v>
      </c>
      <c r="R1445" t="s">
        <v>55</v>
      </c>
      <c r="S1445" t="s">
        <v>544</v>
      </c>
      <c r="T1445" s="2">
        <f>salessheet[[#This Row],[Sales]]-5</f>
        <v>134.42400000000001</v>
      </c>
      <c r="U1445" s="2">
        <v>139.42400000000001</v>
      </c>
      <c r="V1445" s="2">
        <f>salessheet[[#This Row],[Sales]]-salessheet[[#This Row],[Purchasing Cost]]</f>
        <v>5</v>
      </c>
    </row>
    <row r="1446" spans="1:22" x14ac:dyDescent="0.35">
      <c r="A1446">
        <v>1445</v>
      </c>
      <c r="B1446" t="s">
        <v>3894</v>
      </c>
      <c r="C1446" s="1">
        <v>42878</v>
      </c>
      <c r="D1446" s="1">
        <v>42883</v>
      </c>
      <c r="E1446" t="str">
        <f>TEXT(salessheet[[#This Row],[Order Date]],"MMMM")</f>
        <v>May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t="s">
        <v>3505</v>
      </c>
      <c r="P1446" t="s">
        <v>67</v>
      </c>
      <c r="Q1446" t="str">
        <f>TRIM(salessheet[[#This Row],[Category]])</f>
        <v>Technology</v>
      </c>
      <c r="R1446" t="s">
        <v>68</v>
      </c>
      <c r="S1446" t="s">
        <v>3506</v>
      </c>
      <c r="T1446" s="2">
        <f>salessheet[[#This Row],[Sales]]-5</f>
        <v>1974.9280000000001</v>
      </c>
      <c r="U1446" s="2">
        <v>1979.9280000000001</v>
      </c>
      <c r="V1446" s="2">
        <f>salessheet[[#This Row],[Sales]]-salessheet[[#This Row],[Purchasing Cost]]</f>
        <v>5</v>
      </c>
    </row>
    <row r="1447" spans="1:22" x14ac:dyDescent="0.35">
      <c r="A1447">
        <v>1446</v>
      </c>
      <c r="B1447" t="s">
        <v>3895</v>
      </c>
      <c r="C1447" s="1">
        <v>43264</v>
      </c>
      <c r="D1447" s="1">
        <v>43267</v>
      </c>
      <c r="E1447" t="str">
        <f>TEXT(salessheet[[#This Row],[Order Date]],"MMMM")</f>
        <v>June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t="s">
        <v>959</v>
      </c>
      <c r="P1447" t="s">
        <v>42</v>
      </c>
      <c r="Q1447" t="str">
        <f>TRIM(salessheet[[#This Row],[Category]])</f>
        <v>Office Supplies</v>
      </c>
      <c r="R1447" t="s">
        <v>55</v>
      </c>
      <c r="S1447" t="s">
        <v>960</v>
      </c>
      <c r="T1447" s="2">
        <f>salessheet[[#This Row],[Sales]]-5</f>
        <v>159.73599999999999</v>
      </c>
      <c r="U1447" s="2">
        <v>164.73599999999999</v>
      </c>
      <c r="V1447" s="2">
        <f>salessheet[[#This Row],[Sales]]-salessheet[[#This Row],[Purchasing Cost]]</f>
        <v>5</v>
      </c>
    </row>
    <row r="1448" spans="1:22" x14ac:dyDescent="0.35">
      <c r="A1448">
        <v>1447</v>
      </c>
      <c r="B1448" t="s">
        <v>3895</v>
      </c>
      <c r="C1448" s="1">
        <v>43264</v>
      </c>
      <c r="D1448" s="1">
        <v>43267</v>
      </c>
      <c r="E1448" t="str">
        <f>TEXT(salessheet[[#This Row],[Order Date]],"MMMM")</f>
        <v>June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t="s">
        <v>3896</v>
      </c>
      <c r="P1448" t="s">
        <v>28</v>
      </c>
      <c r="Q1448" t="str">
        <f>TRIM(salessheet[[#This Row],[Category]])</f>
        <v>Furniture</v>
      </c>
      <c r="R1448" t="s">
        <v>32</v>
      </c>
      <c r="S1448" t="s">
        <v>3897</v>
      </c>
      <c r="T1448" s="2">
        <f>salessheet[[#This Row],[Sales]]-5</f>
        <v>465.30200000000002</v>
      </c>
      <c r="U1448" s="2">
        <v>470.30200000000002</v>
      </c>
      <c r="V1448" s="2">
        <f>salessheet[[#This Row],[Sales]]-salessheet[[#This Row],[Purchasing Cost]]</f>
        <v>5</v>
      </c>
    </row>
    <row r="1449" spans="1:22" x14ac:dyDescent="0.35">
      <c r="A1449">
        <v>1448</v>
      </c>
      <c r="B1449" t="s">
        <v>3895</v>
      </c>
      <c r="C1449" s="1">
        <v>43264</v>
      </c>
      <c r="D1449" s="1">
        <v>43267</v>
      </c>
      <c r="E1449" t="str">
        <f>TEXT(salessheet[[#This Row],[Order Date]],"MMMM")</f>
        <v>June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t="s">
        <v>3898</v>
      </c>
      <c r="P1449" t="s">
        <v>67</v>
      </c>
      <c r="Q1449" t="str">
        <f>TRIM(salessheet[[#This Row],[Category]])</f>
        <v>Technology</v>
      </c>
      <c r="R1449" t="s">
        <v>68</v>
      </c>
      <c r="S1449" t="s">
        <v>3899</v>
      </c>
      <c r="T1449" s="2">
        <f>salessheet[[#This Row],[Sales]]-5</f>
        <v>42.984000000000002</v>
      </c>
      <c r="U1449" s="2">
        <v>47.984000000000002</v>
      </c>
      <c r="V1449" s="2">
        <f>salessheet[[#This Row],[Sales]]-salessheet[[#This Row],[Purchasing Cost]]</f>
        <v>5</v>
      </c>
    </row>
    <row r="1450" spans="1:22" x14ac:dyDescent="0.35">
      <c r="A1450">
        <v>1449</v>
      </c>
      <c r="B1450" t="s">
        <v>3900</v>
      </c>
      <c r="C1450" s="1">
        <v>42117</v>
      </c>
      <c r="D1450" s="1">
        <v>42118</v>
      </c>
      <c r="E1450" t="str">
        <f>TEXT(salessheet[[#This Row],[Order Date]],"MMMM")</f>
        <v>April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t="s">
        <v>3901</v>
      </c>
      <c r="P1450" t="s">
        <v>42</v>
      </c>
      <c r="Q1450" t="str">
        <f>TRIM(salessheet[[#This Row],[Category]])</f>
        <v>Office Supplies</v>
      </c>
      <c r="R1450" t="s">
        <v>71</v>
      </c>
      <c r="S1450" t="s">
        <v>3902</v>
      </c>
      <c r="T1450" s="2">
        <f>salessheet[[#This Row],[Sales]]-5</f>
        <v>-2.4980000000000002</v>
      </c>
      <c r="U1450" s="2">
        <v>2.5019999999999998</v>
      </c>
      <c r="V1450" s="2">
        <f>salessheet[[#This Row],[Sales]]-salessheet[[#This Row],[Purchasing Cost]]</f>
        <v>5</v>
      </c>
    </row>
    <row r="1451" spans="1:22" x14ac:dyDescent="0.35">
      <c r="A1451">
        <v>1450</v>
      </c>
      <c r="B1451" t="s">
        <v>3903</v>
      </c>
      <c r="C1451" s="1">
        <v>42374</v>
      </c>
      <c r="D1451" s="1">
        <v>42497</v>
      </c>
      <c r="E1451" t="str">
        <f>TEXT(salessheet[[#This Row],[Order Date]],"MMMM")</f>
        <v>January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t="s">
        <v>3904</v>
      </c>
      <c r="P1451" t="s">
        <v>67</v>
      </c>
      <c r="Q1451" t="str">
        <f>TRIM(salessheet[[#This Row],[Category]])</f>
        <v>Technology</v>
      </c>
      <c r="R1451" t="s">
        <v>68</v>
      </c>
      <c r="S1451" t="s">
        <v>3905</v>
      </c>
      <c r="T1451" s="2">
        <f>salessheet[[#This Row],[Sales]]-5</f>
        <v>83.751999999999995</v>
      </c>
      <c r="U1451" s="2">
        <v>88.751999999999995</v>
      </c>
      <c r="V1451" s="2">
        <f>salessheet[[#This Row],[Sales]]-salessheet[[#This Row],[Purchasing Cost]]</f>
        <v>5</v>
      </c>
    </row>
    <row r="1452" spans="1:22" x14ac:dyDescent="0.35">
      <c r="A1452">
        <v>1451</v>
      </c>
      <c r="B1452" t="s">
        <v>3906</v>
      </c>
      <c r="C1452" s="1">
        <v>42570</v>
      </c>
      <c r="D1452" s="1">
        <v>42571</v>
      </c>
      <c r="E1452" t="str">
        <f>TEXT(salessheet[[#This Row],[Order Date]],"MMMM")</f>
        <v>July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t="s">
        <v>3909</v>
      </c>
      <c r="P1452" t="s">
        <v>42</v>
      </c>
      <c r="Q1452" t="str">
        <f>TRIM(salessheet[[#This Row],[Category]])</f>
        <v>Office Supplies</v>
      </c>
      <c r="R1452" t="s">
        <v>71</v>
      </c>
      <c r="S1452" t="s">
        <v>3910</v>
      </c>
      <c r="T1452" s="2">
        <f>salessheet[[#This Row],[Sales]]-5</f>
        <v>-2.9750000000000001</v>
      </c>
      <c r="U1452" s="2">
        <v>2.0249999999999999</v>
      </c>
      <c r="V1452" s="2">
        <f>salessheet[[#This Row],[Sales]]-salessheet[[#This Row],[Purchasing Cost]]</f>
        <v>5</v>
      </c>
    </row>
    <row r="1453" spans="1:22" x14ac:dyDescent="0.35">
      <c r="A1453">
        <v>1452</v>
      </c>
      <c r="B1453" t="s">
        <v>3911</v>
      </c>
      <c r="C1453" s="1">
        <v>43065</v>
      </c>
      <c r="D1453" s="1">
        <v>43068</v>
      </c>
      <c r="E1453" t="str">
        <f>TEXT(salessheet[[#This Row],[Order Date]],"MMMM")</f>
        <v>November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t="s">
        <v>3446</v>
      </c>
      <c r="P1453" t="s">
        <v>42</v>
      </c>
      <c r="Q1453" t="str">
        <f>TRIM(salessheet[[#This Row],[Category]])</f>
        <v>Office Supplies</v>
      </c>
      <c r="R1453" t="s">
        <v>86</v>
      </c>
      <c r="S1453" t="s">
        <v>182</v>
      </c>
      <c r="T1453" s="2">
        <f>salessheet[[#This Row],[Sales]]-5</f>
        <v>65.98</v>
      </c>
      <c r="U1453" s="2">
        <v>70.98</v>
      </c>
      <c r="V1453" s="2">
        <f>salessheet[[#This Row],[Sales]]-salessheet[[#This Row],[Purchasing Cost]]</f>
        <v>5</v>
      </c>
    </row>
    <row r="1454" spans="1:22" x14ac:dyDescent="0.35">
      <c r="A1454">
        <v>1453</v>
      </c>
      <c r="B1454" t="s">
        <v>3911</v>
      </c>
      <c r="C1454" s="1">
        <v>43065</v>
      </c>
      <c r="D1454" s="1">
        <v>43068</v>
      </c>
      <c r="E1454" t="str">
        <f>TEXT(salessheet[[#This Row],[Order Date]],"MMMM")</f>
        <v>November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t="s">
        <v>3915</v>
      </c>
      <c r="P1454" t="s">
        <v>42</v>
      </c>
      <c r="Q1454" t="str">
        <f>TRIM(salessheet[[#This Row],[Category]])</f>
        <v>Office Supplies</v>
      </c>
      <c r="R1454" t="s">
        <v>71</v>
      </c>
      <c r="S1454" t="s">
        <v>3916</v>
      </c>
      <c r="T1454" s="2">
        <f>salessheet[[#This Row],[Sales]]-5</f>
        <v>86.68</v>
      </c>
      <c r="U1454" s="2">
        <v>91.68</v>
      </c>
      <c r="V1454" s="2">
        <f>salessheet[[#This Row],[Sales]]-salessheet[[#This Row],[Purchasing Cost]]</f>
        <v>5</v>
      </c>
    </row>
    <row r="1455" spans="1:22" x14ac:dyDescent="0.35">
      <c r="A1455">
        <v>1454</v>
      </c>
      <c r="B1455" t="s">
        <v>3911</v>
      </c>
      <c r="C1455" s="1">
        <v>43065</v>
      </c>
      <c r="D1455" s="1">
        <v>43068</v>
      </c>
      <c r="E1455" t="str">
        <f>TEXT(salessheet[[#This Row],[Order Date]],"MMMM")</f>
        <v>November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t="s">
        <v>3909</v>
      </c>
      <c r="P1455" t="s">
        <v>42</v>
      </c>
      <c r="Q1455" t="str">
        <f>TRIM(salessheet[[#This Row],[Category]])</f>
        <v>Office Supplies</v>
      </c>
      <c r="R1455" t="s">
        <v>71</v>
      </c>
      <c r="S1455" t="s">
        <v>3910</v>
      </c>
      <c r="T1455" s="2">
        <f>salessheet[[#This Row],[Sales]]-5</f>
        <v>28.75</v>
      </c>
      <c r="U1455" s="2">
        <v>33.75</v>
      </c>
      <c r="V1455" s="2">
        <f>salessheet[[#This Row],[Sales]]-salessheet[[#This Row],[Purchasing Cost]]</f>
        <v>5</v>
      </c>
    </row>
    <row r="1456" spans="1:22" x14ac:dyDescent="0.35">
      <c r="A1456">
        <v>1455</v>
      </c>
      <c r="B1456" t="s">
        <v>3911</v>
      </c>
      <c r="C1456" s="1">
        <v>43065</v>
      </c>
      <c r="D1456" s="1">
        <v>43068</v>
      </c>
      <c r="E1456" t="str">
        <f>TEXT(salessheet[[#This Row],[Order Date]],"MMMM")</f>
        <v>November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t="s">
        <v>3917</v>
      </c>
      <c r="P1456" t="s">
        <v>67</v>
      </c>
      <c r="Q1456" t="str">
        <f>TRIM(salessheet[[#This Row],[Category]])</f>
        <v>Technology</v>
      </c>
      <c r="R1456" t="s">
        <v>680</v>
      </c>
      <c r="S1456" t="s">
        <v>3918</v>
      </c>
      <c r="T1456" s="2">
        <f>salessheet[[#This Row],[Sales]]-5</f>
        <v>3035</v>
      </c>
      <c r="U1456" s="2">
        <v>3040</v>
      </c>
      <c r="V1456" s="2">
        <f>salessheet[[#This Row],[Sales]]-salessheet[[#This Row],[Purchasing Cost]]</f>
        <v>5</v>
      </c>
    </row>
    <row r="1457" spans="1:22" x14ac:dyDescent="0.35">
      <c r="A1457">
        <v>1456</v>
      </c>
      <c r="B1457" t="s">
        <v>3919</v>
      </c>
      <c r="C1457" s="1">
        <v>43440</v>
      </c>
      <c r="D1457" s="1">
        <v>43270</v>
      </c>
      <c r="E1457" t="str">
        <f>TEXT(salessheet[[#This Row],[Order Date]],"MMMM")</f>
        <v>December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t="s">
        <v>3922</v>
      </c>
      <c r="P1457" t="s">
        <v>42</v>
      </c>
      <c r="Q1457" t="str">
        <f>TRIM(salessheet[[#This Row],[Category]])</f>
        <v>Office Supplies</v>
      </c>
      <c r="R1457" t="s">
        <v>71</v>
      </c>
      <c r="S1457" t="s">
        <v>3923</v>
      </c>
      <c r="T1457" s="2">
        <f>salessheet[[#This Row],[Sales]]-5</f>
        <v>86.2</v>
      </c>
      <c r="U1457" s="2">
        <v>91.2</v>
      </c>
      <c r="V1457" s="2">
        <f>salessheet[[#This Row],[Sales]]-salessheet[[#This Row],[Purchasing Cost]]</f>
        <v>5</v>
      </c>
    </row>
    <row r="1458" spans="1:22" x14ac:dyDescent="0.35">
      <c r="A1458">
        <v>1457</v>
      </c>
      <c r="B1458" t="s">
        <v>3919</v>
      </c>
      <c r="C1458" s="1">
        <v>43440</v>
      </c>
      <c r="D1458" s="1">
        <v>43270</v>
      </c>
      <c r="E1458" t="str">
        <f>TEXT(salessheet[[#This Row],[Order Date]],"MMMM")</f>
        <v>December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t="s">
        <v>3924</v>
      </c>
      <c r="P1458" t="s">
        <v>28</v>
      </c>
      <c r="Q1458" t="str">
        <f>TRIM(salessheet[[#This Row],[Category]])</f>
        <v>Furniture</v>
      </c>
      <c r="R1458" t="s">
        <v>52</v>
      </c>
      <c r="S1458" t="s">
        <v>3925</v>
      </c>
      <c r="T1458" s="2">
        <f>salessheet[[#This Row],[Sales]]-5</f>
        <v>447.94</v>
      </c>
      <c r="U1458" s="2">
        <v>452.94</v>
      </c>
      <c r="V1458" s="2">
        <f>salessheet[[#This Row],[Sales]]-salessheet[[#This Row],[Purchasing Cost]]</f>
        <v>5</v>
      </c>
    </row>
    <row r="1459" spans="1:22" x14ac:dyDescent="0.35">
      <c r="A1459">
        <v>1458</v>
      </c>
      <c r="B1459" t="s">
        <v>3926</v>
      </c>
      <c r="C1459" s="1">
        <v>42599</v>
      </c>
      <c r="D1459" s="1">
        <v>42603</v>
      </c>
      <c r="E1459" t="str">
        <f>TEXT(salessheet[[#This Row],[Order Date]],"MMMM")</f>
        <v>August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t="s">
        <v>1293</v>
      </c>
      <c r="P1459" t="s">
        <v>42</v>
      </c>
      <c r="Q1459" t="str">
        <f>TRIM(salessheet[[#This Row],[Category]])</f>
        <v>Office Supplies</v>
      </c>
      <c r="R1459" t="s">
        <v>71</v>
      </c>
      <c r="S1459" t="s">
        <v>1294</v>
      </c>
      <c r="T1459" s="2">
        <f>salessheet[[#This Row],[Sales]]-5</f>
        <v>47.2</v>
      </c>
      <c r="U1459" s="2">
        <v>52.2</v>
      </c>
      <c r="V1459" s="2">
        <f>salessheet[[#This Row],[Sales]]-salessheet[[#This Row],[Purchasing Cost]]</f>
        <v>5</v>
      </c>
    </row>
    <row r="1460" spans="1:22" x14ac:dyDescent="0.35">
      <c r="A1460">
        <v>1459</v>
      </c>
      <c r="B1460" t="s">
        <v>3928</v>
      </c>
      <c r="C1460" s="1">
        <v>43003</v>
      </c>
      <c r="D1460" s="1">
        <v>43009</v>
      </c>
      <c r="E1460" t="str">
        <f>TEXT(salessheet[[#This Row],[Order Date]],"MMMM")</f>
        <v>September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t="s">
        <v>2494</v>
      </c>
      <c r="P1460" t="s">
        <v>42</v>
      </c>
      <c r="Q1460" t="str">
        <f>TRIM(salessheet[[#This Row],[Category]])</f>
        <v>Office Supplies</v>
      </c>
      <c r="R1460" t="s">
        <v>43</v>
      </c>
      <c r="S1460" t="s">
        <v>2495</v>
      </c>
      <c r="T1460" s="2">
        <f>salessheet[[#This Row],[Sales]]-5</f>
        <v>10.936</v>
      </c>
      <c r="U1460" s="2">
        <v>15.936</v>
      </c>
      <c r="V1460" s="2">
        <f>salessheet[[#This Row],[Sales]]-salessheet[[#This Row],[Purchasing Cost]]</f>
        <v>5</v>
      </c>
    </row>
    <row r="1461" spans="1:22" x14ac:dyDescent="0.35">
      <c r="A1461">
        <v>1460</v>
      </c>
      <c r="B1461" t="s">
        <v>3932</v>
      </c>
      <c r="C1461" s="1">
        <v>42099</v>
      </c>
      <c r="D1461" s="1">
        <v>42128</v>
      </c>
      <c r="E1461" t="str">
        <f>TEXT(salessheet[[#This Row],[Order Date]],"MMMM")</f>
        <v>April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t="s">
        <v>3933</v>
      </c>
      <c r="P1461" t="s">
        <v>28</v>
      </c>
      <c r="Q1461" t="str">
        <f>TRIM(salessheet[[#This Row],[Category]])</f>
        <v>Furniture</v>
      </c>
      <c r="R1461" t="s">
        <v>61</v>
      </c>
      <c r="S1461" t="s">
        <v>3934</v>
      </c>
      <c r="T1461" s="2">
        <f>salessheet[[#This Row],[Sales]]-5</f>
        <v>22.46</v>
      </c>
      <c r="U1461" s="2">
        <v>27.46</v>
      </c>
      <c r="V1461" s="2">
        <f>salessheet[[#This Row],[Sales]]-salessheet[[#This Row],[Purchasing Cost]]</f>
        <v>5</v>
      </c>
    </row>
    <row r="1462" spans="1:22" x14ac:dyDescent="0.35">
      <c r="A1462">
        <v>1461</v>
      </c>
      <c r="B1462" t="s">
        <v>3935</v>
      </c>
      <c r="C1462" s="1">
        <v>42381</v>
      </c>
      <c r="D1462" s="1">
        <v>42712</v>
      </c>
      <c r="E1462" t="str">
        <f>TEXT(salessheet[[#This Row],[Order Date]],"MMMM")</f>
        <v>January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t="s">
        <v>3936</v>
      </c>
      <c r="P1462" t="s">
        <v>42</v>
      </c>
      <c r="Q1462" t="str">
        <f>TRIM(salessheet[[#This Row],[Category]])</f>
        <v>Office Supplies</v>
      </c>
      <c r="R1462" t="s">
        <v>71</v>
      </c>
      <c r="S1462" t="s">
        <v>3937</v>
      </c>
      <c r="T1462" s="2">
        <f>salessheet[[#This Row],[Sales]]-5</f>
        <v>50.423999999999999</v>
      </c>
      <c r="U1462" s="2">
        <v>55.423999999999999</v>
      </c>
      <c r="V1462" s="2">
        <f>salessheet[[#This Row],[Sales]]-salessheet[[#This Row],[Purchasing Cost]]</f>
        <v>5</v>
      </c>
    </row>
    <row r="1463" spans="1:22" x14ac:dyDescent="0.35">
      <c r="A1463">
        <v>1462</v>
      </c>
      <c r="B1463" t="s">
        <v>3938</v>
      </c>
      <c r="C1463" s="1">
        <v>43042</v>
      </c>
      <c r="D1463" s="1">
        <v>42809</v>
      </c>
      <c r="E1463" t="str">
        <f>TEXT(salessheet[[#This Row],[Order Date]],"MMMM")</f>
        <v>November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t="s">
        <v>2401</v>
      </c>
      <c r="P1463" t="s">
        <v>28</v>
      </c>
      <c r="Q1463" t="str">
        <f>TRIM(salessheet[[#This Row],[Category]])</f>
        <v>Furniture</v>
      </c>
      <c r="R1463" t="s">
        <v>52</v>
      </c>
      <c r="S1463" t="s">
        <v>2402</v>
      </c>
      <c r="T1463" s="2">
        <f>salessheet[[#This Row],[Sales]]-5</f>
        <v>239.006</v>
      </c>
      <c r="U1463" s="2">
        <v>244.006</v>
      </c>
      <c r="V1463" s="2">
        <f>salessheet[[#This Row],[Sales]]-salessheet[[#This Row],[Purchasing Cost]]</f>
        <v>5</v>
      </c>
    </row>
    <row r="1464" spans="1:22" x14ac:dyDescent="0.35">
      <c r="A1464">
        <v>1463</v>
      </c>
      <c r="B1464" t="s">
        <v>3942</v>
      </c>
      <c r="C1464" s="1">
        <v>42973</v>
      </c>
      <c r="D1464" s="1">
        <v>42975</v>
      </c>
      <c r="E1464" t="str">
        <f>TEXT(salessheet[[#This Row],[Order Date]],"MMMM")</f>
        <v>August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t="s">
        <v>1595</v>
      </c>
      <c r="P1464" t="s">
        <v>67</v>
      </c>
      <c r="Q1464" t="str">
        <f>TRIM(salessheet[[#This Row],[Category]])</f>
        <v>Technology</v>
      </c>
      <c r="R1464" t="s">
        <v>157</v>
      </c>
      <c r="S1464" t="s">
        <v>1596</v>
      </c>
      <c r="T1464" s="2">
        <f>salessheet[[#This Row],[Sales]]-5</f>
        <v>154.98400000000001</v>
      </c>
      <c r="U1464" s="2">
        <v>159.98400000000001</v>
      </c>
      <c r="V1464" s="2">
        <f>salessheet[[#This Row],[Sales]]-salessheet[[#This Row],[Purchasing Cost]]</f>
        <v>5</v>
      </c>
    </row>
    <row r="1465" spans="1:22" x14ac:dyDescent="0.35">
      <c r="A1465">
        <v>1464</v>
      </c>
      <c r="B1465" t="s">
        <v>3942</v>
      </c>
      <c r="C1465" s="1">
        <v>42973</v>
      </c>
      <c r="D1465" s="1">
        <v>42975</v>
      </c>
      <c r="E1465" t="str">
        <f>TEXT(salessheet[[#This Row],[Order Date]],"MMMM")</f>
        <v>August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t="s">
        <v>3333</v>
      </c>
      <c r="P1465" t="s">
        <v>28</v>
      </c>
      <c r="Q1465" t="str">
        <f>TRIM(salessheet[[#This Row],[Category]])</f>
        <v>Furniture</v>
      </c>
      <c r="R1465" t="s">
        <v>32</v>
      </c>
      <c r="S1465" t="s">
        <v>3334</v>
      </c>
      <c r="T1465" s="2">
        <f>salessheet[[#This Row],[Sales]]-5</f>
        <v>1019.7159999999999</v>
      </c>
      <c r="U1465" s="2">
        <v>1024.7159999999999</v>
      </c>
      <c r="V1465" s="2">
        <f>salessheet[[#This Row],[Sales]]-salessheet[[#This Row],[Purchasing Cost]]</f>
        <v>5</v>
      </c>
    </row>
    <row r="1466" spans="1:22" x14ac:dyDescent="0.35">
      <c r="A1466">
        <v>1465</v>
      </c>
      <c r="B1466" t="s">
        <v>3943</v>
      </c>
      <c r="C1466" s="1">
        <v>43085</v>
      </c>
      <c r="D1466" s="1">
        <v>43088</v>
      </c>
      <c r="E1466" t="str">
        <f>TEXT(salessheet[[#This Row],[Order Date]],"MMMM")</f>
        <v>December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t="s">
        <v>3136</v>
      </c>
      <c r="P1466" t="s">
        <v>42</v>
      </c>
      <c r="Q1466" t="str">
        <f>TRIM(salessheet[[#This Row],[Category]])</f>
        <v>Office Supplies</v>
      </c>
      <c r="R1466" t="s">
        <v>265</v>
      </c>
      <c r="S1466" t="s">
        <v>3137</v>
      </c>
      <c r="T1466" s="2">
        <f>salessheet[[#This Row],[Sales]]-5</f>
        <v>-1.3199999999999998</v>
      </c>
      <c r="U1466" s="2">
        <v>3.68</v>
      </c>
      <c r="V1466" s="2">
        <f>salessheet[[#This Row],[Sales]]-salessheet[[#This Row],[Purchasing Cost]]</f>
        <v>5</v>
      </c>
    </row>
    <row r="1467" spans="1:22" x14ac:dyDescent="0.35">
      <c r="A1467">
        <v>1466</v>
      </c>
      <c r="B1467" t="s">
        <v>3946</v>
      </c>
      <c r="C1467" s="1">
        <v>42224</v>
      </c>
      <c r="D1467" s="1">
        <v>42230</v>
      </c>
      <c r="E1467" t="str">
        <f>TEXT(salessheet[[#This Row],[Order Date]],"MMMM")</f>
        <v>August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t="s">
        <v>3015</v>
      </c>
      <c r="P1467" t="s">
        <v>28</v>
      </c>
      <c r="Q1467" t="str">
        <f>TRIM(salessheet[[#This Row],[Category]])</f>
        <v>Furniture</v>
      </c>
      <c r="R1467" t="s">
        <v>61</v>
      </c>
      <c r="S1467" t="s">
        <v>3016</v>
      </c>
      <c r="T1467" s="2">
        <f>salessheet[[#This Row],[Sales]]-5</f>
        <v>116.376</v>
      </c>
      <c r="U1467" s="2">
        <v>121.376</v>
      </c>
      <c r="V1467" s="2">
        <f>salessheet[[#This Row],[Sales]]-salessheet[[#This Row],[Purchasing Cost]]</f>
        <v>5</v>
      </c>
    </row>
    <row r="1468" spans="1:22" x14ac:dyDescent="0.35">
      <c r="A1468">
        <v>1467</v>
      </c>
      <c r="B1468" t="s">
        <v>3946</v>
      </c>
      <c r="C1468" s="1">
        <v>42224</v>
      </c>
      <c r="D1468" s="1">
        <v>42230</v>
      </c>
      <c r="E1468" t="str">
        <f>TEXT(salessheet[[#This Row],[Order Date]],"MMMM")</f>
        <v>August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t="s">
        <v>440</v>
      </c>
      <c r="P1468" t="s">
        <v>67</v>
      </c>
      <c r="Q1468" t="str">
        <f>TRIM(salessheet[[#This Row],[Category]])</f>
        <v>Technology</v>
      </c>
      <c r="R1468" t="s">
        <v>157</v>
      </c>
      <c r="S1468" t="s">
        <v>441</v>
      </c>
      <c r="T1468" s="2">
        <f>salessheet[[#This Row],[Sales]]-5</f>
        <v>90.975999999999999</v>
      </c>
      <c r="U1468" s="2">
        <v>95.975999999999999</v>
      </c>
      <c r="V1468" s="2">
        <f>salessheet[[#This Row],[Sales]]-salessheet[[#This Row],[Purchasing Cost]]</f>
        <v>5</v>
      </c>
    </row>
    <row r="1469" spans="1:22" x14ac:dyDescent="0.35">
      <c r="A1469">
        <v>1468</v>
      </c>
      <c r="B1469" t="s">
        <v>3948</v>
      </c>
      <c r="C1469" s="1">
        <v>42506</v>
      </c>
      <c r="D1469" s="1">
        <v>42506</v>
      </c>
      <c r="E1469" t="str">
        <f>TEXT(salessheet[[#This Row],[Order Date]],"MMMM")</f>
        <v>May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t="s">
        <v>2566</v>
      </c>
      <c r="P1469" t="s">
        <v>67</v>
      </c>
      <c r="Q1469" t="str">
        <f>TRIM(salessheet[[#This Row],[Category]])</f>
        <v>Technology</v>
      </c>
      <c r="R1469" t="s">
        <v>157</v>
      </c>
      <c r="S1469" t="s">
        <v>2567</v>
      </c>
      <c r="T1469" s="2">
        <f>salessheet[[#This Row],[Sales]]-5</f>
        <v>250.96799999999999</v>
      </c>
      <c r="U1469" s="2">
        <v>255.96799999999999</v>
      </c>
      <c r="V1469" s="2">
        <f>salessheet[[#This Row],[Sales]]-salessheet[[#This Row],[Purchasing Cost]]</f>
        <v>5</v>
      </c>
    </row>
    <row r="1470" spans="1:22" x14ac:dyDescent="0.35">
      <c r="A1470">
        <v>1469</v>
      </c>
      <c r="B1470" t="s">
        <v>3949</v>
      </c>
      <c r="C1470" s="1">
        <v>43355</v>
      </c>
      <c r="D1470" s="1">
        <v>43447</v>
      </c>
      <c r="E1470" t="str">
        <f>TEXT(salessheet[[#This Row],[Order Date]],"MMMM")</f>
        <v>September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t="s">
        <v>3950</v>
      </c>
      <c r="P1470" t="s">
        <v>28</v>
      </c>
      <c r="Q1470" t="str">
        <f>TRIM(salessheet[[#This Row],[Category]])</f>
        <v>Furniture</v>
      </c>
      <c r="R1470" t="s">
        <v>32</v>
      </c>
      <c r="S1470" t="s">
        <v>3951</v>
      </c>
      <c r="T1470" s="2">
        <f>salessheet[[#This Row],[Sales]]-5</f>
        <v>867.94</v>
      </c>
      <c r="U1470" s="2">
        <v>872.94</v>
      </c>
      <c r="V1470" s="2">
        <f>salessheet[[#This Row],[Sales]]-salessheet[[#This Row],[Purchasing Cost]]</f>
        <v>5</v>
      </c>
    </row>
    <row r="1471" spans="1:22" x14ac:dyDescent="0.35">
      <c r="A1471">
        <v>1470</v>
      </c>
      <c r="B1471" t="s">
        <v>3949</v>
      </c>
      <c r="C1471" s="1">
        <v>43355</v>
      </c>
      <c r="D1471" s="1">
        <v>43447</v>
      </c>
      <c r="E1471" t="str">
        <f>TEXT(salessheet[[#This Row],[Order Date]],"MMMM")</f>
        <v>September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t="s">
        <v>1386</v>
      </c>
      <c r="P1471" t="s">
        <v>42</v>
      </c>
      <c r="Q1471" t="str">
        <f>TRIM(salessheet[[#This Row],[Category]])</f>
        <v>Office Supplies</v>
      </c>
      <c r="R1471" t="s">
        <v>71</v>
      </c>
      <c r="S1471" t="s">
        <v>1387</v>
      </c>
      <c r="T1471" s="2">
        <f>salessheet[[#This Row],[Sales]]-5</f>
        <v>36.54</v>
      </c>
      <c r="U1471" s="2">
        <v>41.54</v>
      </c>
      <c r="V1471" s="2">
        <f>salessheet[[#This Row],[Sales]]-salessheet[[#This Row],[Purchasing Cost]]</f>
        <v>5</v>
      </c>
    </row>
    <row r="1472" spans="1:22" x14ac:dyDescent="0.35">
      <c r="A1472">
        <v>1471</v>
      </c>
      <c r="B1472" t="s">
        <v>3949</v>
      </c>
      <c r="C1472" s="1">
        <v>43355</v>
      </c>
      <c r="D1472" s="1">
        <v>43447</v>
      </c>
      <c r="E1472" t="str">
        <f>TEXT(salessheet[[#This Row],[Order Date]],"MMMM")</f>
        <v>September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t="s">
        <v>3952</v>
      </c>
      <c r="P1472" t="s">
        <v>42</v>
      </c>
      <c r="Q1472" t="str">
        <f>TRIM(salessheet[[#This Row],[Category]])</f>
        <v>Office Supplies</v>
      </c>
      <c r="R1472" t="s">
        <v>86</v>
      </c>
      <c r="S1472" t="s">
        <v>3953</v>
      </c>
      <c r="T1472" s="2">
        <f>salessheet[[#This Row],[Sales]]-5</f>
        <v>7.9600000000000009</v>
      </c>
      <c r="U1472" s="2">
        <v>12.96</v>
      </c>
      <c r="V1472" s="2">
        <f>salessheet[[#This Row],[Sales]]-salessheet[[#This Row],[Purchasing Cost]]</f>
        <v>5</v>
      </c>
    </row>
    <row r="1473" spans="1:22" x14ac:dyDescent="0.35">
      <c r="A1473">
        <v>1472</v>
      </c>
      <c r="B1473" t="s">
        <v>3954</v>
      </c>
      <c r="C1473" s="1">
        <v>42637</v>
      </c>
      <c r="D1473" s="1">
        <v>42640</v>
      </c>
      <c r="E1473" t="str">
        <f>TEXT(salessheet[[#This Row],[Order Date]],"MMMM")</f>
        <v>September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t="s">
        <v>3955</v>
      </c>
      <c r="P1473" t="s">
        <v>42</v>
      </c>
      <c r="Q1473" t="str">
        <f>TRIM(salessheet[[#This Row],[Category]])</f>
        <v>Office Supplies</v>
      </c>
      <c r="R1473" t="s">
        <v>64</v>
      </c>
      <c r="S1473" t="s">
        <v>3956</v>
      </c>
      <c r="T1473" s="2">
        <f>salessheet[[#This Row],[Sales]]-5</f>
        <v>1.8479999999999999</v>
      </c>
      <c r="U1473" s="2">
        <v>6.8479999999999999</v>
      </c>
      <c r="V1473" s="2">
        <f>salessheet[[#This Row],[Sales]]-salessheet[[#This Row],[Purchasing Cost]]</f>
        <v>5</v>
      </c>
    </row>
    <row r="1474" spans="1:22" x14ac:dyDescent="0.35">
      <c r="A1474">
        <v>1473</v>
      </c>
      <c r="B1474" t="s">
        <v>3957</v>
      </c>
      <c r="C1474" s="1">
        <v>43411</v>
      </c>
      <c r="D1474" s="1">
        <v>43296</v>
      </c>
      <c r="E1474" t="str">
        <f>TEXT(salessheet[[#This Row],[Order Date]],"MMMM")</f>
        <v>November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t="s">
        <v>2677</v>
      </c>
      <c r="P1474" t="s">
        <v>42</v>
      </c>
      <c r="Q1474" t="str">
        <f>TRIM(salessheet[[#This Row],[Category]])</f>
        <v>Office Supplies</v>
      </c>
      <c r="R1474" t="s">
        <v>43</v>
      </c>
      <c r="S1474" t="s">
        <v>2678</v>
      </c>
      <c r="T1474" s="2">
        <f>salessheet[[#This Row],[Sales]]-5</f>
        <v>3.67</v>
      </c>
      <c r="U1474" s="2">
        <v>8.67</v>
      </c>
      <c r="V1474" s="2">
        <f>salessheet[[#This Row],[Sales]]-salessheet[[#This Row],[Purchasing Cost]]</f>
        <v>5</v>
      </c>
    </row>
    <row r="1475" spans="1:22" x14ac:dyDescent="0.35">
      <c r="A1475">
        <v>1474</v>
      </c>
      <c r="B1475" t="s">
        <v>3960</v>
      </c>
      <c r="C1475" s="1">
        <v>42381</v>
      </c>
      <c r="D1475" s="1">
        <v>42706</v>
      </c>
      <c r="E1475" t="str">
        <f>TEXT(salessheet[[#This Row],[Order Date]],"MMMM")</f>
        <v>January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t="s">
        <v>3961</v>
      </c>
      <c r="P1475" t="s">
        <v>28</v>
      </c>
      <c r="Q1475" t="str">
        <f>TRIM(salessheet[[#This Row],[Category]])</f>
        <v>Furniture</v>
      </c>
      <c r="R1475" t="s">
        <v>61</v>
      </c>
      <c r="S1475" t="s">
        <v>3962</v>
      </c>
      <c r="T1475" s="2">
        <f>salessheet[[#This Row],[Sales]]-5</f>
        <v>1.6879999999999997</v>
      </c>
      <c r="U1475" s="2">
        <v>6.6879999999999997</v>
      </c>
      <c r="V1475" s="2">
        <f>salessheet[[#This Row],[Sales]]-salessheet[[#This Row],[Purchasing Cost]]</f>
        <v>5</v>
      </c>
    </row>
    <row r="1476" spans="1:22" x14ac:dyDescent="0.35">
      <c r="A1476">
        <v>1475</v>
      </c>
      <c r="B1476" t="s">
        <v>3963</v>
      </c>
      <c r="C1476" s="1">
        <v>43058</v>
      </c>
      <c r="D1476" s="1">
        <v>43064</v>
      </c>
      <c r="E1476" t="str">
        <f>TEXT(salessheet[[#This Row],[Order Date]],"MMMM")</f>
        <v>November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t="s">
        <v>3967</v>
      </c>
      <c r="P1476" t="s">
        <v>42</v>
      </c>
      <c r="Q1476" t="str">
        <f>TRIM(salessheet[[#This Row],[Category]])</f>
        <v>Office Supplies</v>
      </c>
      <c r="R1476" t="s">
        <v>64</v>
      </c>
      <c r="S1476" t="s">
        <v>3968</v>
      </c>
      <c r="T1476" s="2">
        <f>salessheet[[#This Row],[Sales]]-5</f>
        <v>12.280000000000001</v>
      </c>
      <c r="U1476" s="2">
        <v>17.28</v>
      </c>
      <c r="V1476" s="2">
        <f>salessheet[[#This Row],[Sales]]-salessheet[[#This Row],[Purchasing Cost]]</f>
        <v>5</v>
      </c>
    </row>
    <row r="1477" spans="1:22" x14ac:dyDescent="0.35">
      <c r="A1477">
        <v>1476</v>
      </c>
      <c r="B1477" t="s">
        <v>3963</v>
      </c>
      <c r="C1477" s="1">
        <v>43058</v>
      </c>
      <c r="D1477" s="1">
        <v>43064</v>
      </c>
      <c r="E1477" t="str">
        <f>TEXT(salessheet[[#This Row],[Order Date]],"MMMM")</f>
        <v>November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t="s">
        <v>3050</v>
      </c>
      <c r="P1477" t="s">
        <v>42</v>
      </c>
      <c r="Q1477" t="str">
        <f>TRIM(salessheet[[#This Row],[Category]])</f>
        <v>Office Supplies</v>
      </c>
      <c r="R1477" t="s">
        <v>71</v>
      </c>
      <c r="S1477" t="s">
        <v>3051</v>
      </c>
      <c r="T1477" s="2">
        <f>salessheet[[#This Row],[Sales]]-5</f>
        <v>12.712</v>
      </c>
      <c r="U1477" s="2">
        <v>17.712</v>
      </c>
      <c r="V1477" s="2">
        <f>salessheet[[#This Row],[Sales]]-salessheet[[#This Row],[Purchasing Cost]]</f>
        <v>5</v>
      </c>
    </row>
    <row r="1478" spans="1:22" x14ac:dyDescent="0.35">
      <c r="A1478">
        <v>1477</v>
      </c>
      <c r="B1478" t="s">
        <v>3969</v>
      </c>
      <c r="C1478" s="1">
        <v>43178</v>
      </c>
      <c r="D1478" s="1">
        <v>43183</v>
      </c>
      <c r="E1478" t="str">
        <f>TEXT(salessheet[[#This Row],[Order Date]],"MMMM")</f>
        <v>March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t="s">
        <v>3970</v>
      </c>
      <c r="P1478" t="s">
        <v>42</v>
      </c>
      <c r="Q1478" t="str">
        <f>TRIM(salessheet[[#This Row],[Category]])</f>
        <v>Office Supplies</v>
      </c>
      <c r="R1478" t="s">
        <v>43</v>
      </c>
      <c r="S1478" t="s">
        <v>3971</v>
      </c>
      <c r="T1478" s="2">
        <f>salessheet[[#This Row],[Sales]]-5</f>
        <v>23.91</v>
      </c>
      <c r="U1478" s="2">
        <v>28.91</v>
      </c>
      <c r="V1478" s="2">
        <f>salessheet[[#This Row],[Sales]]-salessheet[[#This Row],[Purchasing Cost]]</f>
        <v>5</v>
      </c>
    </row>
    <row r="1479" spans="1:22" x14ac:dyDescent="0.35">
      <c r="A1479">
        <v>1478</v>
      </c>
      <c r="B1479" t="s">
        <v>3972</v>
      </c>
      <c r="C1479" s="1">
        <v>43052</v>
      </c>
      <c r="D1479" s="1">
        <v>43056</v>
      </c>
      <c r="E1479" t="str">
        <f>TEXT(salessheet[[#This Row],[Order Date]],"MMMM")</f>
        <v>November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t="s">
        <v>2576</v>
      </c>
      <c r="P1479" t="s">
        <v>42</v>
      </c>
      <c r="Q1479" t="str">
        <f>TRIM(salessheet[[#This Row],[Category]])</f>
        <v>Office Supplies</v>
      </c>
      <c r="R1479" t="s">
        <v>575</v>
      </c>
      <c r="S1479" t="s">
        <v>2577</v>
      </c>
      <c r="T1479" s="2">
        <f>salessheet[[#This Row],[Sales]]-5</f>
        <v>47.136000000000003</v>
      </c>
      <c r="U1479" s="2">
        <v>52.136000000000003</v>
      </c>
      <c r="V1479" s="2">
        <f>salessheet[[#This Row],[Sales]]-salessheet[[#This Row],[Purchasing Cost]]</f>
        <v>5</v>
      </c>
    </row>
    <row r="1480" spans="1:22" x14ac:dyDescent="0.35">
      <c r="A1480">
        <v>1479</v>
      </c>
      <c r="B1480" t="s">
        <v>3976</v>
      </c>
      <c r="C1480" s="1">
        <v>43423</v>
      </c>
      <c r="D1480" s="1">
        <v>43424</v>
      </c>
      <c r="E1480" t="str">
        <f>TEXT(salessheet[[#This Row],[Order Date]],"MMMM")</f>
        <v>November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t="s">
        <v>1683</v>
      </c>
      <c r="P1480" t="s">
        <v>67</v>
      </c>
      <c r="Q1480" t="str">
        <f>TRIM(salessheet[[#This Row],[Category]])</f>
        <v>Technology</v>
      </c>
      <c r="R1480" t="s">
        <v>68</v>
      </c>
      <c r="S1480" t="s">
        <v>1684</v>
      </c>
      <c r="T1480" s="2">
        <f>salessheet[[#This Row],[Sales]]-5</f>
        <v>26.968</v>
      </c>
      <c r="U1480" s="2">
        <v>31.968</v>
      </c>
      <c r="V1480" s="2">
        <f>salessheet[[#This Row],[Sales]]-salessheet[[#This Row],[Purchasing Cost]]</f>
        <v>5</v>
      </c>
    </row>
    <row r="1481" spans="1:22" x14ac:dyDescent="0.35">
      <c r="A1481">
        <v>1480</v>
      </c>
      <c r="B1481" t="s">
        <v>3978</v>
      </c>
      <c r="C1481" s="1">
        <v>42778</v>
      </c>
      <c r="D1481" s="1">
        <v>43077</v>
      </c>
      <c r="E1481" t="str">
        <f>TEXT(salessheet[[#This Row],[Order Date]],"MMMM")</f>
        <v>February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t="s">
        <v>3979</v>
      </c>
      <c r="P1481" t="s">
        <v>42</v>
      </c>
      <c r="Q1481" t="str">
        <f>TRIM(salessheet[[#This Row],[Category]])</f>
        <v>Office Supplies</v>
      </c>
      <c r="R1481" t="s">
        <v>86</v>
      </c>
      <c r="S1481" t="s">
        <v>3980</v>
      </c>
      <c r="T1481" s="2">
        <f>salessheet[[#This Row],[Sales]]-5</f>
        <v>20.92</v>
      </c>
      <c r="U1481" s="2">
        <v>25.92</v>
      </c>
      <c r="V1481" s="2">
        <f>salessheet[[#This Row],[Sales]]-salessheet[[#This Row],[Purchasing Cost]]</f>
        <v>5</v>
      </c>
    </row>
    <row r="1482" spans="1:22" x14ac:dyDescent="0.35">
      <c r="A1482">
        <v>1481</v>
      </c>
      <c r="B1482" t="s">
        <v>3978</v>
      </c>
      <c r="C1482" s="1">
        <v>42778</v>
      </c>
      <c r="D1482" s="1">
        <v>43077</v>
      </c>
      <c r="E1482" t="str">
        <f>TEXT(salessheet[[#This Row],[Order Date]],"MMMM")</f>
        <v>February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t="s">
        <v>3981</v>
      </c>
      <c r="P1482" t="s">
        <v>42</v>
      </c>
      <c r="Q1482" t="str">
        <f>TRIM(salessheet[[#This Row],[Category]])</f>
        <v>Office Supplies</v>
      </c>
      <c r="R1482" t="s">
        <v>86</v>
      </c>
      <c r="S1482" t="s">
        <v>3982</v>
      </c>
      <c r="T1482" s="2">
        <f>salessheet[[#This Row],[Sales]]-5</f>
        <v>35.46</v>
      </c>
      <c r="U1482" s="2">
        <v>40.46</v>
      </c>
      <c r="V1482" s="2">
        <f>salessheet[[#This Row],[Sales]]-salessheet[[#This Row],[Purchasing Cost]]</f>
        <v>5</v>
      </c>
    </row>
    <row r="1483" spans="1:22" x14ac:dyDescent="0.35">
      <c r="A1483">
        <v>1482</v>
      </c>
      <c r="B1483" t="s">
        <v>3978</v>
      </c>
      <c r="C1483" s="1">
        <v>42778</v>
      </c>
      <c r="D1483" s="1">
        <v>43077</v>
      </c>
      <c r="E1483" t="str">
        <f>TEXT(salessheet[[#This Row],[Order Date]],"MMMM")</f>
        <v>February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t="s">
        <v>3983</v>
      </c>
      <c r="P1483" t="s">
        <v>42</v>
      </c>
      <c r="Q1483" t="str">
        <f>TRIM(salessheet[[#This Row],[Category]])</f>
        <v>Office Supplies</v>
      </c>
      <c r="R1483" t="s">
        <v>55</v>
      </c>
      <c r="S1483" t="s">
        <v>3984</v>
      </c>
      <c r="T1483" s="2">
        <f>salessheet[[#This Row],[Sales]]-5</f>
        <v>28.869999999999997</v>
      </c>
      <c r="U1483" s="2">
        <v>33.869999999999997</v>
      </c>
      <c r="V1483" s="2">
        <f>salessheet[[#This Row],[Sales]]-salessheet[[#This Row],[Purchasing Cost]]</f>
        <v>5</v>
      </c>
    </row>
    <row r="1484" spans="1:22" x14ac:dyDescent="0.35">
      <c r="A1484">
        <v>1483</v>
      </c>
      <c r="B1484" t="s">
        <v>3985</v>
      </c>
      <c r="C1484" s="1">
        <v>43337</v>
      </c>
      <c r="D1484" s="1">
        <v>43340</v>
      </c>
      <c r="E1484" t="str">
        <f>TEXT(salessheet[[#This Row],[Order Date]],"MMMM")</f>
        <v>August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t="s">
        <v>1890</v>
      </c>
      <c r="P1484" t="s">
        <v>42</v>
      </c>
      <c r="Q1484" t="str">
        <f>TRIM(salessheet[[#This Row],[Category]])</f>
        <v>Office Supplies</v>
      </c>
      <c r="R1484" t="s">
        <v>64</v>
      </c>
      <c r="S1484" t="s">
        <v>1891</v>
      </c>
      <c r="T1484" s="2">
        <f>salessheet[[#This Row],[Sales]]-5</f>
        <v>4.7279999999999998</v>
      </c>
      <c r="U1484" s="2">
        <v>9.7279999999999998</v>
      </c>
      <c r="V1484" s="2">
        <f>salessheet[[#This Row],[Sales]]-salessheet[[#This Row],[Purchasing Cost]]</f>
        <v>5</v>
      </c>
    </row>
    <row r="1485" spans="1:22" x14ac:dyDescent="0.35">
      <c r="A1485">
        <v>1484</v>
      </c>
      <c r="B1485" t="s">
        <v>3985</v>
      </c>
      <c r="C1485" s="1">
        <v>43337</v>
      </c>
      <c r="D1485" s="1">
        <v>43340</v>
      </c>
      <c r="E1485" t="str">
        <f>TEXT(salessheet[[#This Row],[Order Date]],"MMMM")</f>
        <v>August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t="s">
        <v>3986</v>
      </c>
      <c r="P1485" t="s">
        <v>42</v>
      </c>
      <c r="Q1485" t="str">
        <f>TRIM(salessheet[[#This Row],[Category]])</f>
        <v>Office Supplies</v>
      </c>
      <c r="R1485" t="s">
        <v>86</v>
      </c>
      <c r="S1485" t="s">
        <v>3987</v>
      </c>
      <c r="T1485" s="2">
        <f>salessheet[[#This Row],[Sales]]-5</f>
        <v>-1.5760000000000001</v>
      </c>
      <c r="U1485" s="2">
        <v>3.4239999999999999</v>
      </c>
      <c r="V1485" s="2">
        <f>salessheet[[#This Row],[Sales]]-salessheet[[#This Row],[Purchasing Cost]]</f>
        <v>5</v>
      </c>
    </row>
    <row r="1486" spans="1:22" x14ac:dyDescent="0.35">
      <c r="A1486">
        <v>1485</v>
      </c>
      <c r="B1486" t="s">
        <v>3988</v>
      </c>
      <c r="C1486" s="1">
        <v>43022</v>
      </c>
      <c r="D1486" s="1">
        <v>43026</v>
      </c>
      <c r="E1486" t="str">
        <f>TEXT(salessheet[[#This Row],[Order Date]],"MMMM")</f>
        <v>October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t="s">
        <v>3989</v>
      </c>
      <c r="P1486" t="s">
        <v>67</v>
      </c>
      <c r="Q1486" t="str">
        <f>TRIM(salessheet[[#This Row],[Category]])</f>
        <v>Technology</v>
      </c>
      <c r="R1486" t="s">
        <v>157</v>
      </c>
      <c r="S1486" t="s">
        <v>3990</v>
      </c>
      <c r="T1486" s="2">
        <f>salessheet[[#This Row],[Sales]]-5</f>
        <v>172</v>
      </c>
      <c r="U1486" s="2">
        <v>177</v>
      </c>
      <c r="V1486" s="2">
        <f>salessheet[[#This Row],[Sales]]-salessheet[[#This Row],[Purchasing Cost]]</f>
        <v>5</v>
      </c>
    </row>
    <row r="1487" spans="1:22" x14ac:dyDescent="0.35">
      <c r="A1487">
        <v>1486</v>
      </c>
      <c r="B1487" t="s">
        <v>3991</v>
      </c>
      <c r="C1487" s="1">
        <v>42335</v>
      </c>
      <c r="D1487" s="1">
        <v>42341</v>
      </c>
      <c r="E1487" t="str">
        <f>TEXT(salessheet[[#This Row],[Order Date]],"MMMM")</f>
        <v>November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t="s">
        <v>3994</v>
      </c>
      <c r="P1487" t="s">
        <v>42</v>
      </c>
      <c r="Q1487" t="str">
        <f>TRIM(salessheet[[#This Row],[Category]])</f>
        <v>Office Supplies</v>
      </c>
      <c r="R1487" t="s">
        <v>265</v>
      </c>
      <c r="S1487" t="s">
        <v>559</v>
      </c>
      <c r="T1487" s="2">
        <f>salessheet[[#This Row],[Sales]]-5</f>
        <v>-1.2400000000000002</v>
      </c>
      <c r="U1487" s="2">
        <v>3.76</v>
      </c>
      <c r="V1487" s="2">
        <f>salessheet[[#This Row],[Sales]]-salessheet[[#This Row],[Purchasing Cost]]</f>
        <v>5</v>
      </c>
    </row>
    <row r="1488" spans="1:22" x14ac:dyDescent="0.35">
      <c r="A1488">
        <v>1487</v>
      </c>
      <c r="B1488" t="s">
        <v>3995</v>
      </c>
      <c r="C1488" s="1">
        <v>42440</v>
      </c>
      <c r="D1488" s="1">
        <v>42681</v>
      </c>
      <c r="E1488" t="str">
        <f>TEXT(salessheet[[#This Row],[Order Date]],"MMMM")</f>
        <v>March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t="s">
        <v>3998</v>
      </c>
      <c r="P1488" t="s">
        <v>67</v>
      </c>
      <c r="Q1488" t="str">
        <f>TRIM(salessheet[[#This Row],[Category]])</f>
        <v>Technology</v>
      </c>
      <c r="R1488" t="s">
        <v>68</v>
      </c>
      <c r="S1488" t="s">
        <v>3999</v>
      </c>
      <c r="T1488" s="2">
        <f>salessheet[[#This Row],[Sales]]-5</f>
        <v>1207.848</v>
      </c>
      <c r="U1488" s="2">
        <v>1212.848</v>
      </c>
      <c r="V1488" s="2">
        <f>salessheet[[#This Row],[Sales]]-salessheet[[#This Row],[Purchasing Cost]]</f>
        <v>5</v>
      </c>
    </row>
    <row r="1489" spans="1:22" x14ac:dyDescent="0.35">
      <c r="A1489">
        <v>1488</v>
      </c>
      <c r="B1489" t="s">
        <v>3995</v>
      </c>
      <c r="C1489" s="1">
        <v>42440</v>
      </c>
      <c r="D1489" s="1">
        <v>42681</v>
      </c>
      <c r="E1489" t="str">
        <f>TEXT(salessheet[[#This Row],[Order Date]],"MMMM")</f>
        <v>March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t="s">
        <v>4000</v>
      </c>
      <c r="P1489" t="s">
        <v>67</v>
      </c>
      <c r="Q1489" t="str">
        <f>TRIM(salessheet[[#This Row],[Category]])</f>
        <v>Technology</v>
      </c>
      <c r="R1489" t="s">
        <v>157</v>
      </c>
      <c r="S1489" t="s">
        <v>4001</v>
      </c>
      <c r="T1489" s="2">
        <f>salessheet[[#This Row],[Sales]]-5</f>
        <v>84.97</v>
      </c>
      <c r="U1489" s="2">
        <v>89.97</v>
      </c>
      <c r="V1489" s="2">
        <f>salessheet[[#This Row],[Sales]]-salessheet[[#This Row],[Purchasing Cost]]</f>
        <v>5</v>
      </c>
    </row>
    <row r="1490" spans="1:22" x14ac:dyDescent="0.35">
      <c r="A1490">
        <v>1489</v>
      </c>
      <c r="B1490" t="s">
        <v>3995</v>
      </c>
      <c r="C1490" s="1">
        <v>42440</v>
      </c>
      <c r="D1490" s="1">
        <v>42681</v>
      </c>
      <c r="E1490" t="str">
        <f>TEXT(salessheet[[#This Row],[Order Date]],"MMMM")</f>
        <v>March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t="s">
        <v>1493</v>
      </c>
      <c r="P1490" t="s">
        <v>28</v>
      </c>
      <c r="Q1490" t="str">
        <f>TRIM(salessheet[[#This Row],[Category]])</f>
        <v>Furniture</v>
      </c>
      <c r="R1490" t="s">
        <v>61</v>
      </c>
      <c r="S1490" t="s">
        <v>1494</v>
      </c>
      <c r="T1490" s="2">
        <f>salessheet[[#This Row],[Sales]]-5</f>
        <v>37.6</v>
      </c>
      <c r="U1490" s="2">
        <v>42.6</v>
      </c>
      <c r="V1490" s="2">
        <f>salessheet[[#This Row],[Sales]]-salessheet[[#This Row],[Purchasing Cost]]</f>
        <v>5</v>
      </c>
    </row>
    <row r="1491" spans="1:22" x14ac:dyDescent="0.35">
      <c r="A1491">
        <v>1490</v>
      </c>
      <c r="B1491" t="s">
        <v>4002</v>
      </c>
      <c r="C1491" s="1">
        <v>42337</v>
      </c>
      <c r="D1491" s="1">
        <v>42344</v>
      </c>
      <c r="E1491" t="str">
        <f>TEXT(salessheet[[#This Row],[Order Date]],"MMMM")</f>
        <v>November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t="s">
        <v>3204</v>
      </c>
      <c r="P1491" t="s">
        <v>42</v>
      </c>
      <c r="Q1491" t="str">
        <f>TRIM(salessheet[[#This Row],[Category]])</f>
        <v>Office Supplies</v>
      </c>
      <c r="R1491" t="s">
        <v>43</v>
      </c>
      <c r="S1491" t="s">
        <v>3205</v>
      </c>
      <c r="T1491" s="2">
        <f>salessheet[[#This Row],[Sales]]-5</f>
        <v>4.0000000000000036E-2</v>
      </c>
      <c r="U1491" s="2">
        <v>5.04</v>
      </c>
      <c r="V1491" s="2">
        <f>salessheet[[#This Row],[Sales]]-salessheet[[#This Row],[Purchasing Cost]]</f>
        <v>5</v>
      </c>
    </row>
    <row r="1492" spans="1:22" x14ac:dyDescent="0.35">
      <c r="A1492">
        <v>1491</v>
      </c>
      <c r="B1492" t="s">
        <v>4005</v>
      </c>
      <c r="C1492" s="1">
        <v>43220</v>
      </c>
      <c r="D1492" s="1">
        <v>43225</v>
      </c>
      <c r="E1492" t="str">
        <f>TEXT(salessheet[[#This Row],[Order Date]],"MMMM")</f>
        <v>April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t="s">
        <v>195</v>
      </c>
      <c r="P1492" t="s">
        <v>42</v>
      </c>
      <c r="Q1492" t="str">
        <f>TRIM(salessheet[[#This Row],[Category]])</f>
        <v>Office Supplies</v>
      </c>
      <c r="R1492" t="s">
        <v>169</v>
      </c>
      <c r="S1492" t="s">
        <v>196</v>
      </c>
      <c r="T1492" s="2">
        <f>salessheet[[#This Row],[Sales]]-5</f>
        <v>57.96</v>
      </c>
      <c r="U1492" s="2">
        <v>62.96</v>
      </c>
      <c r="V1492" s="2">
        <f>salessheet[[#This Row],[Sales]]-salessheet[[#This Row],[Purchasing Cost]]</f>
        <v>5</v>
      </c>
    </row>
    <row r="1493" spans="1:22" x14ac:dyDescent="0.35">
      <c r="A1493">
        <v>1492</v>
      </c>
      <c r="B1493" t="s">
        <v>4006</v>
      </c>
      <c r="C1493" s="1">
        <v>43428</v>
      </c>
      <c r="D1493" s="1">
        <v>43432</v>
      </c>
      <c r="E1493" t="str">
        <f>TEXT(salessheet[[#This Row],[Order Date]],"MMMM")</f>
        <v>November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t="s">
        <v>4009</v>
      </c>
      <c r="P1493" t="s">
        <v>42</v>
      </c>
      <c r="Q1493" t="str">
        <f>TRIM(salessheet[[#This Row],[Category]])</f>
        <v>Office Supplies</v>
      </c>
      <c r="R1493" t="s">
        <v>86</v>
      </c>
      <c r="S1493" t="s">
        <v>4010</v>
      </c>
      <c r="T1493" s="2">
        <f>salessheet[[#This Row],[Sales]]-5</f>
        <v>0.87999999999999989</v>
      </c>
      <c r="U1493" s="2">
        <v>5.88</v>
      </c>
      <c r="V1493" s="2">
        <f>salessheet[[#This Row],[Sales]]-salessheet[[#This Row],[Purchasing Cost]]</f>
        <v>5</v>
      </c>
    </row>
    <row r="1494" spans="1:22" x14ac:dyDescent="0.35">
      <c r="A1494">
        <v>1493</v>
      </c>
      <c r="B1494" t="s">
        <v>4006</v>
      </c>
      <c r="C1494" s="1">
        <v>43428</v>
      </c>
      <c r="D1494" s="1">
        <v>43432</v>
      </c>
      <c r="E1494" t="str">
        <f>TEXT(salessheet[[#This Row],[Order Date]],"MMMM")</f>
        <v>November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t="s">
        <v>1279</v>
      </c>
      <c r="P1494" t="s">
        <v>28</v>
      </c>
      <c r="Q1494" t="str">
        <f>TRIM(salessheet[[#This Row],[Category]])</f>
        <v>Furniture</v>
      </c>
      <c r="R1494" t="s">
        <v>32</v>
      </c>
      <c r="S1494" t="s">
        <v>1280</v>
      </c>
      <c r="T1494" s="2">
        <f>salessheet[[#This Row],[Sales]]-5</f>
        <v>972.29200000000003</v>
      </c>
      <c r="U1494" s="2">
        <v>977.29200000000003</v>
      </c>
      <c r="V1494" s="2">
        <f>salessheet[[#This Row],[Sales]]-salessheet[[#This Row],[Purchasing Cost]]</f>
        <v>5</v>
      </c>
    </row>
    <row r="1495" spans="1:22" x14ac:dyDescent="0.35">
      <c r="A1495">
        <v>1494</v>
      </c>
      <c r="B1495" t="s">
        <v>4011</v>
      </c>
      <c r="C1495" s="1">
        <v>43403</v>
      </c>
      <c r="D1495" s="1">
        <v>43407</v>
      </c>
      <c r="E1495" t="str">
        <f>TEXT(salessheet[[#This Row],[Order Date]],"MMMM")</f>
        <v>October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t="s">
        <v>2992</v>
      </c>
      <c r="P1495" t="s">
        <v>28</v>
      </c>
      <c r="Q1495" t="str">
        <f>TRIM(salessheet[[#This Row],[Category]])</f>
        <v>Furniture</v>
      </c>
      <c r="R1495" t="s">
        <v>61</v>
      </c>
      <c r="S1495" t="s">
        <v>2993</v>
      </c>
      <c r="T1495" s="2">
        <f>salessheet[[#This Row],[Sales]]-5</f>
        <v>4.6400000000000006</v>
      </c>
      <c r="U1495" s="2">
        <v>9.64</v>
      </c>
      <c r="V1495" s="2">
        <f>salessheet[[#This Row],[Sales]]-salessheet[[#This Row],[Purchasing Cost]]</f>
        <v>5</v>
      </c>
    </row>
    <row r="1496" spans="1:22" x14ac:dyDescent="0.35">
      <c r="A1496">
        <v>1495</v>
      </c>
      <c r="B1496" t="s">
        <v>4014</v>
      </c>
      <c r="C1496" s="1">
        <v>42355</v>
      </c>
      <c r="D1496" s="1">
        <v>42357</v>
      </c>
      <c r="E1496" t="str">
        <f>TEXT(salessheet[[#This Row],[Order Date]],"MMMM")</f>
        <v>December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t="s">
        <v>3210</v>
      </c>
      <c r="P1496" t="s">
        <v>42</v>
      </c>
      <c r="Q1496" t="str">
        <f>TRIM(salessheet[[#This Row],[Category]])</f>
        <v>Office Supplies</v>
      </c>
      <c r="R1496" t="s">
        <v>64</v>
      </c>
      <c r="S1496" t="s">
        <v>3211</v>
      </c>
      <c r="T1496" s="2">
        <f>salessheet[[#This Row],[Sales]]-5</f>
        <v>35.049999999999997</v>
      </c>
      <c r="U1496" s="2">
        <v>40.049999999999997</v>
      </c>
      <c r="V1496" s="2">
        <f>salessheet[[#This Row],[Sales]]-salessheet[[#This Row],[Purchasing Cost]]</f>
        <v>5</v>
      </c>
    </row>
    <row r="1497" spans="1:22" x14ac:dyDescent="0.35">
      <c r="A1497">
        <v>1496</v>
      </c>
      <c r="B1497" t="s">
        <v>4015</v>
      </c>
      <c r="C1497" s="1">
        <v>43199</v>
      </c>
      <c r="D1497" s="1">
        <v>43351</v>
      </c>
      <c r="E1497" t="str">
        <f>TEXT(salessheet[[#This Row],[Order Date]],"MMMM")</f>
        <v>April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t="s">
        <v>3324</v>
      </c>
      <c r="P1497" t="s">
        <v>42</v>
      </c>
      <c r="Q1497" t="str">
        <f>TRIM(salessheet[[#This Row],[Category]])</f>
        <v>Office Supplies</v>
      </c>
      <c r="R1497" t="s">
        <v>64</v>
      </c>
      <c r="S1497" t="s">
        <v>3325</v>
      </c>
      <c r="T1497" s="2">
        <f>salessheet[[#This Row],[Sales]]-5</f>
        <v>5.1920000000000002</v>
      </c>
      <c r="U1497" s="2">
        <v>10.192</v>
      </c>
      <c r="V1497" s="2">
        <f>salessheet[[#This Row],[Sales]]-salessheet[[#This Row],[Purchasing Cost]]</f>
        <v>5</v>
      </c>
    </row>
    <row r="1498" spans="1:22" x14ac:dyDescent="0.35">
      <c r="A1498">
        <v>1497</v>
      </c>
      <c r="B1498" t="s">
        <v>4015</v>
      </c>
      <c r="C1498" s="1">
        <v>43199</v>
      </c>
      <c r="D1498" s="1">
        <v>43351</v>
      </c>
      <c r="E1498" t="str">
        <f>TEXT(salessheet[[#This Row],[Order Date]],"MMMM")</f>
        <v>April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t="s">
        <v>4019</v>
      </c>
      <c r="P1498" t="s">
        <v>42</v>
      </c>
      <c r="Q1498" t="str">
        <f>TRIM(salessheet[[#This Row],[Category]])</f>
        <v>Office Supplies</v>
      </c>
      <c r="R1498" t="s">
        <v>55</v>
      </c>
      <c r="S1498" t="s">
        <v>4020</v>
      </c>
      <c r="T1498" s="2">
        <f>salessheet[[#This Row],[Sales]]-5</f>
        <v>11.783999999999999</v>
      </c>
      <c r="U1498" s="2">
        <v>16.783999999999999</v>
      </c>
      <c r="V1498" s="2">
        <f>salessheet[[#This Row],[Sales]]-salessheet[[#This Row],[Purchasing Cost]]</f>
        <v>5</v>
      </c>
    </row>
    <row r="1499" spans="1:22" x14ac:dyDescent="0.35">
      <c r="A1499">
        <v>1498</v>
      </c>
      <c r="B1499" t="s">
        <v>4015</v>
      </c>
      <c r="C1499" s="1">
        <v>43199</v>
      </c>
      <c r="D1499" s="1">
        <v>43351</v>
      </c>
      <c r="E1499" t="str">
        <f>TEXT(salessheet[[#This Row],[Order Date]],"MMMM")</f>
        <v>April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t="s">
        <v>721</v>
      </c>
      <c r="P1499" t="s">
        <v>42</v>
      </c>
      <c r="Q1499" t="str">
        <f>TRIM(salessheet[[#This Row],[Category]])</f>
        <v>Office Supplies</v>
      </c>
      <c r="R1499" t="s">
        <v>64</v>
      </c>
      <c r="S1499" t="s">
        <v>722</v>
      </c>
      <c r="T1499" s="2">
        <f>salessheet[[#This Row],[Sales]]-5</f>
        <v>8.1199999999999992</v>
      </c>
      <c r="U1499" s="2">
        <v>13.12</v>
      </c>
      <c r="V1499" s="2">
        <f>salessheet[[#This Row],[Sales]]-salessheet[[#This Row],[Purchasing Cost]]</f>
        <v>5</v>
      </c>
    </row>
    <row r="1500" spans="1:22" x14ac:dyDescent="0.35">
      <c r="A1500">
        <v>1499</v>
      </c>
      <c r="B1500" t="s">
        <v>4021</v>
      </c>
      <c r="C1500" s="1">
        <v>43025</v>
      </c>
      <c r="D1500" s="1">
        <v>43028</v>
      </c>
      <c r="E1500" t="str">
        <f>TEXT(salessheet[[#This Row],[Order Date]],"MMMM")</f>
        <v>October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t="s">
        <v>488</v>
      </c>
      <c r="P1500" t="s">
        <v>42</v>
      </c>
      <c r="Q1500" t="str">
        <f>TRIM(salessheet[[#This Row],[Category]])</f>
        <v>Office Supplies</v>
      </c>
      <c r="R1500" t="s">
        <v>71</v>
      </c>
      <c r="S1500" t="s">
        <v>489</v>
      </c>
      <c r="T1500" s="2">
        <f>salessheet[[#This Row],[Sales]]-5</f>
        <v>13.16</v>
      </c>
      <c r="U1500" s="2">
        <v>18.16</v>
      </c>
      <c r="V1500" s="2">
        <f>salessheet[[#This Row],[Sales]]-salessheet[[#This Row],[Purchasing Cost]]</f>
        <v>5</v>
      </c>
    </row>
    <row r="1501" spans="1:22" x14ac:dyDescent="0.35">
      <c r="A1501">
        <v>1500</v>
      </c>
      <c r="B1501" t="s">
        <v>4022</v>
      </c>
      <c r="C1501" s="1">
        <v>43445</v>
      </c>
      <c r="D1501" s="1">
        <v>43422</v>
      </c>
      <c r="E1501" t="str">
        <f>TEXT(salessheet[[#This Row],[Order Date]],"MMMM")</f>
        <v>December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t="s">
        <v>794</v>
      </c>
      <c r="P1501" t="s">
        <v>42</v>
      </c>
      <c r="Q1501" t="str">
        <f>TRIM(salessheet[[#This Row],[Category]])</f>
        <v>Office Supplies</v>
      </c>
      <c r="R1501" t="s">
        <v>86</v>
      </c>
      <c r="S1501" t="s">
        <v>795</v>
      </c>
      <c r="T1501" s="2">
        <f>salessheet[[#This Row],[Sales]]-5</f>
        <v>11.056000000000001</v>
      </c>
      <c r="U1501" s="2">
        <v>16.056000000000001</v>
      </c>
      <c r="V1501" s="2">
        <f>salessheet[[#This Row],[Sales]]-salessheet[[#This Row],[Purchasing Cost]]</f>
        <v>5</v>
      </c>
    </row>
    <row r="1502" spans="1:22" x14ac:dyDescent="0.35">
      <c r="A1502">
        <v>1501</v>
      </c>
      <c r="B1502" t="s">
        <v>4022</v>
      </c>
      <c r="C1502" s="1">
        <v>43445</v>
      </c>
      <c r="D1502" s="1">
        <v>43422</v>
      </c>
      <c r="E1502" t="str">
        <f>TEXT(salessheet[[#This Row],[Order Date]],"MMMM")</f>
        <v>December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t="s">
        <v>4023</v>
      </c>
      <c r="P1502" t="s">
        <v>42</v>
      </c>
      <c r="Q1502" t="str">
        <f>TRIM(salessheet[[#This Row],[Category]])</f>
        <v>Office Supplies</v>
      </c>
      <c r="R1502" t="s">
        <v>86</v>
      </c>
      <c r="S1502" t="s">
        <v>4024</v>
      </c>
      <c r="T1502" s="2">
        <f>salessheet[[#This Row],[Sales]]-5</f>
        <v>218.05600000000001</v>
      </c>
      <c r="U1502" s="2">
        <v>223.05600000000001</v>
      </c>
      <c r="V1502" s="2">
        <f>salessheet[[#This Row],[Sales]]-salessheet[[#This Row],[Purchasing Cost]]</f>
        <v>5</v>
      </c>
    </row>
    <row r="1503" spans="1:22" x14ac:dyDescent="0.35">
      <c r="A1503">
        <v>1502</v>
      </c>
      <c r="B1503" t="s">
        <v>4022</v>
      </c>
      <c r="C1503" s="1">
        <v>43445</v>
      </c>
      <c r="D1503" s="1">
        <v>43422</v>
      </c>
      <c r="E1503" t="str">
        <f>TEXT(salessheet[[#This Row],[Order Date]],"MMMM")</f>
        <v>December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t="s">
        <v>3515</v>
      </c>
      <c r="P1503" t="s">
        <v>42</v>
      </c>
      <c r="Q1503" t="str">
        <f>TRIM(salessheet[[#This Row],[Category]])</f>
        <v>Office Supplies</v>
      </c>
      <c r="R1503" t="s">
        <v>55</v>
      </c>
      <c r="S1503" t="s">
        <v>3516</v>
      </c>
      <c r="T1503" s="2">
        <f>salessheet[[#This Row],[Sales]]-5</f>
        <v>535.048</v>
      </c>
      <c r="U1503" s="2">
        <v>540.048</v>
      </c>
      <c r="V1503" s="2">
        <f>salessheet[[#This Row],[Sales]]-salessheet[[#This Row],[Purchasing Cost]]</f>
        <v>5</v>
      </c>
    </row>
    <row r="1504" spans="1:22" x14ac:dyDescent="0.35">
      <c r="A1504">
        <v>1503</v>
      </c>
      <c r="B1504" t="s">
        <v>4025</v>
      </c>
      <c r="C1504" s="1">
        <v>43063</v>
      </c>
      <c r="D1504" s="1">
        <v>43070</v>
      </c>
      <c r="E1504" t="str">
        <f>TEXT(salessheet[[#This Row],[Order Date]],"MMMM")</f>
        <v>November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t="s">
        <v>4026</v>
      </c>
      <c r="P1504" t="s">
        <v>67</v>
      </c>
      <c r="Q1504" t="str">
        <f>TRIM(salessheet[[#This Row],[Category]])</f>
        <v>Technology</v>
      </c>
      <c r="R1504" t="s">
        <v>68</v>
      </c>
      <c r="S1504" t="s">
        <v>4027</v>
      </c>
      <c r="T1504" s="2">
        <f>salessheet[[#This Row],[Sales]]-5</f>
        <v>28.520000000000003</v>
      </c>
      <c r="U1504" s="2">
        <v>33.520000000000003</v>
      </c>
      <c r="V1504" s="2">
        <f>salessheet[[#This Row],[Sales]]-salessheet[[#This Row],[Purchasing Cost]]</f>
        <v>5</v>
      </c>
    </row>
    <row r="1505" spans="1:22" x14ac:dyDescent="0.35">
      <c r="A1505">
        <v>1504</v>
      </c>
      <c r="B1505" t="s">
        <v>4025</v>
      </c>
      <c r="C1505" s="1">
        <v>43063</v>
      </c>
      <c r="D1505" s="1">
        <v>43070</v>
      </c>
      <c r="E1505" t="str">
        <f>TEXT(salessheet[[#This Row],[Order Date]],"MMMM")</f>
        <v>November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t="s">
        <v>2046</v>
      </c>
      <c r="P1505" t="s">
        <v>28</v>
      </c>
      <c r="Q1505" t="str">
        <f>TRIM(salessheet[[#This Row],[Category]])</f>
        <v>Furniture</v>
      </c>
      <c r="R1505" t="s">
        <v>61</v>
      </c>
      <c r="S1505" t="s">
        <v>2047</v>
      </c>
      <c r="T1505" s="2">
        <f>salessheet[[#This Row],[Sales]]-5</f>
        <v>4.9399999999999995</v>
      </c>
      <c r="U1505" s="2">
        <v>9.94</v>
      </c>
      <c r="V1505" s="2">
        <f>salessheet[[#This Row],[Sales]]-salessheet[[#This Row],[Purchasing Cost]]</f>
        <v>5</v>
      </c>
    </row>
    <row r="1506" spans="1:22" x14ac:dyDescent="0.35">
      <c r="A1506">
        <v>1505</v>
      </c>
      <c r="B1506" t="s">
        <v>4028</v>
      </c>
      <c r="C1506" s="1">
        <v>42377</v>
      </c>
      <c r="D1506" s="1">
        <v>42589</v>
      </c>
      <c r="E1506" t="str">
        <f>TEXT(salessheet[[#This Row],[Order Date]],"MMMM")</f>
        <v>January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t="s">
        <v>283</v>
      </c>
      <c r="P1506" t="s">
        <v>42</v>
      </c>
      <c r="Q1506" t="str">
        <f>TRIM(salessheet[[#This Row],[Category]])</f>
        <v>Office Supplies</v>
      </c>
      <c r="R1506" t="s">
        <v>64</v>
      </c>
      <c r="S1506" t="s">
        <v>284</v>
      </c>
      <c r="T1506" s="2">
        <f>salessheet[[#This Row],[Sales]]-5</f>
        <v>1.7199999999999998</v>
      </c>
      <c r="U1506" s="2">
        <v>6.72</v>
      </c>
      <c r="V1506" s="2">
        <f>salessheet[[#This Row],[Sales]]-salessheet[[#This Row],[Purchasing Cost]]</f>
        <v>5</v>
      </c>
    </row>
    <row r="1507" spans="1:22" x14ac:dyDescent="0.35">
      <c r="A1507">
        <v>1506</v>
      </c>
      <c r="B1507" t="s">
        <v>4028</v>
      </c>
      <c r="C1507" s="1">
        <v>42377</v>
      </c>
      <c r="D1507" s="1">
        <v>42589</v>
      </c>
      <c r="E1507" t="str">
        <f>TEXT(salessheet[[#This Row],[Order Date]],"MMMM")</f>
        <v>January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t="s">
        <v>4031</v>
      </c>
      <c r="P1507" t="s">
        <v>28</v>
      </c>
      <c r="Q1507" t="str">
        <f>TRIM(salessheet[[#This Row],[Category]])</f>
        <v>Furniture</v>
      </c>
      <c r="R1507" t="s">
        <v>52</v>
      </c>
      <c r="S1507" t="s">
        <v>4032</v>
      </c>
      <c r="T1507" s="2">
        <f>salessheet[[#This Row],[Sales]]-5</f>
        <v>999.976</v>
      </c>
      <c r="U1507" s="2">
        <v>1004.976</v>
      </c>
      <c r="V1507" s="2">
        <f>salessheet[[#This Row],[Sales]]-salessheet[[#This Row],[Purchasing Cost]]</f>
        <v>5</v>
      </c>
    </row>
    <row r="1508" spans="1:22" x14ac:dyDescent="0.35">
      <c r="A1508">
        <v>1507</v>
      </c>
      <c r="B1508" t="s">
        <v>4033</v>
      </c>
      <c r="C1508" s="1">
        <v>43458</v>
      </c>
      <c r="D1508" s="1">
        <v>43463</v>
      </c>
      <c r="E1508" t="str">
        <f>TEXT(salessheet[[#This Row],[Order Date]],"MMMM")</f>
        <v>December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t="s">
        <v>3863</v>
      </c>
      <c r="P1508" t="s">
        <v>42</v>
      </c>
      <c r="Q1508" t="str">
        <f>TRIM(salessheet[[#This Row],[Category]])</f>
        <v>Office Supplies</v>
      </c>
      <c r="R1508" t="s">
        <v>71</v>
      </c>
      <c r="S1508" t="s">
        <v>3864</v>
      </c>
      <c r="T1508" s="2">
        <f>salessheet[[#This Row],[Sales]]-5</f>
        <v>12.879999999999999</v>
      </c>
      <c r="U1508" s="2">
        <v>17.88</v>
      </c>
      <c r="V1508" s="2">
        <f>salessheet[[#This Row],[Sales]]-salessheet[[#This Row],[Purchasing Cost]]</f>
        <v>5</v>
      </c>
    </row>
    <row r="1509" spans="1:22" x14ac:dyDescent="0.35">
      <c r="A1509">
        <v>1508</v>
      </c>
      <c r="B1509" t="s">
        <v>4036</v>
      </c>
      <c r="C1509" s="1">
        <v>42995</v>
      </c>
      <c r="D1509" s="1">
        <v>43001</v>
      </c>
      <c r="E1509" t="str">
        <f>TEXT(salessheet[[#This Row],[Order Date]],"MMMM")</f>
        <v>September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t="s">
        <v>4037</v>
      </c>
      <c r="P1509" t="s">
        <v>67</v>
      </c>
      <c r="Q1509" t="str">
        <f>TRIM(salessheet[[#This Row],[Category]])</f>
        <v>Technology</v>
      </c>
      <c r="R1509" t="s">
        <v>680</v>
      </c>
      <c r="S1509" t="s">
        <v>4038</v>
      </c>
      <c r="T1509" s="2">
        <f>salessheet[[#This Row],[Sales]]-5</f>
        <v>391</v>
      </c>
      <c r="U1509" s="2">
        <v>396</v>
      </c>
      <c r="V1509" s="2">
        <f>salessheet[[#This Row],[Sales]]-salessheet[[#This Row],[Purchasing Cost]]</f>
        <v>5</v>
      </c>
    </row>
    <row r="1510" spans="1:22" x14ac:dyDescent="0.35">
      <c r="A1510">
        <v>1509</v>
      </c>
      <c r="B1510" t="s">
        <v>4039</v>
      </c>
      <c r="C1510" s="1">
        <v>43385</v>
      </c>
      <c r="D1510" s="1">
        <v>43444</v>
      </c>
      <c r="E1510" t="str">
        <f>TEXT(salessheet[[#This Row],[Order Date]],"MMMM")</f>
        <v>October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t="s">
        <v>4040</v>
      </c>
      <c r="P1510" t="s">
        <v>42</v>
      </c>
      <c r="Q1510" t="str">
        <f>TRIM(salessheet[[#This Row],[Category]])</f>
        <v>Office Supplies</v>
      </c>
      <c r="R1510" t="s">
        <v>71</v>
      </c>
      <c r="S1510" t="s">
        <v>4041</v>
      </c>
      <c r="T1510" s="2">
        <f>salessheet[[#This Row],[Sales]]-5</f>
        <v>29.5</v>
      </c>
      <c r="U1510" s="2">
        <v>34.5</v>
      </c>
      <c r="V1510" s="2">
        <f>salessheet[[#This Row],[Sales]]-salessheet[[#This Row],[Purchasing Cost]]</f>
        <v>5</v>
      </c>
    </row>
    <row r="1511" spans="1:22" x14ac:dyDescent="0.35">
      <c r="A1511">
        <v>1510</v>
      </c>
      <c r="B1511" t="s">
        <v>4042</v>
      </c>
      <c r="C1511" s="1">
        <v>43443</v>
      </c>
      <c r="D1511" s="1">
        <v>43358</v>
      </c>
      <c r="E1511" t="str">
        <f>TEXT(salessheet[[#This Row],[Order Date]],"MMMM")</f>
        <v>December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t="s">
        <v>3961</v>
      </c>
      <c r="P1511" t="s">
        <v>28</v>
      </c>
      <c r="Q1511" t="str">
        <f>TRIM(salessheet[[#This Row],[Category]])</f>
        <v>Furniture</v>
      </c>
      <c r="R1511" t="s">
        <v>61</v>
      </c>
      <c r="S1511" t="s">
        <v>3962</v>
      </c>
      <c r="T1511" s="2">
        <f>salessheet[[#This Row],[Sales]]-5</f>
        <v>3.3599999999999994</v>
      </c>
      <c r="U1511" s="2">
        <v>8.36</v>
      </c>
      <c r="V1511" s="2">
        <f>salessheet[[#This Row],[Sales]]-salessheet[[#This Row],[Purchasing Cost]]</f>
        <v>5</v>
      </c>
    </row>
    <row r="1512" spans="1:22" x14ac:dyDescent="0.35">
      <c r="A1512">
        <v>1511</v>
      </c>
      <c r="B1512" t="s">
        <v>4043</v>
      </c>
      <c r="C1512" s="1">
        <v>43275</v>
      </c>
      <c r="D1512" s="1">
        <v>43282</v>
      </c>
      <c r="E1512" t="str">
        <f>TEXT(salessheet[[#This Row],[Order Date]],"MMMM")</f>
        <v>June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t="s">
        <v>1121</v>
      </c>
      <c r="P1512" t="s">
        <v>42</v>
      </c>
      <c r="Q1512" t="str">
        <f>TRIM(salessheet[[#This Row],[Category]])</f>
        <v>Office Supplies</v>
      </c>
      <c r="R1512" t="s">
        <v>64</v>
      </c>
      <c r="S1512" t="s">
        <v>1122</v>
      </c>
      <c r="T1512" s="2">
        <f>salessheet[[#This Row],[Sales]]-5</f>
        <v>380.6</v>
      </c>
      <c r="U1512" s="2">
        <v>385.6</v>
      </c>
      <c r="V1512" s="2">
        <f>salessheet[[#This Row],[Sales]]-salessheet[[#This Row],[Purchasing Cost]]</f>
        <v>5</v>
      </c>
    </row>
    <row r="1513" spans="1:22" x14ac:dyDescent="0.35">
      <c r="A1513">
        <v>1512</v>
      </c>
      <c r="B1513" t="s">
        <v>4043</v>
      </c>
      <c r="C1513" s="1">
        <v>43275</v>
      </c>
      <c r="D1513" s="1">
        <v>43282</v>
      </c>
      <c r="E1513" t="str">
        <f>TEXT(salessheet[[#This Row],[Order Date]],"MMMM")</f>
        <v>June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t="s">
        <v>768</v>
      </c>
      <c r="P1513" t="s">
        <v>42</v>
      </c>
      <c r="Q1513" t="str">
        <f>TRIM(salessheet[[#This Row],[Category]])</f>
        <v>Office Supplies</v>
      </c>
      <c r="R1513" t="s">
        <v>64</v>
      </c>
      <c r="S1513" t="s">
        <v>769</v>
      </c>
      <c r="T1513" s="2">
        <f>salessheet[[#This Row],[Sales]]-5</f>
        <v>30.82</v>
      </c>
      <c r="U1513" s="2">
        <v>35.82</v>
      </c>
      <c r="V1513" s="2">
        <f>salessheet[[#This Row],[Sales]]-salessheet[[#This Row],[Purchasing Cost]]</f>
        <v>5</v>
      </c>
    </row>
    <row r="1514" spans="1:22" x14ac:dyDescent="0.35">
      <c r="A1514">
        <v>1513</v>
      </c>
      <c r="B1514" t="s">
        <v>4045</v>
      </c>
      <c r="C1514" s="1">
        <v>43330</v>
      </c>
      <c r="D1514" s="1">
        <v>43334</v>
      </c>
      <c r="E1514" t="str">
        <f>TEXT(salessheet[[#This Row],[Order Date]],"MMMM")</f>
        <v>August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t="s">
        <v>932</v>
      </c>
      <c r="P1514" t="s">
        <v>42</v>
      </c>
      <c r="Q1514" t="str">
        <f>TRIM(salessheet[[#This Row],[Category]])</f>
        <v>Office Supplies</v>
      </c>
      <c r="R1514" t="s">
        <v>55</v>
      </c>
      <c r="S1514" t="s">
        <v>933</v>
      </c>
      <c r="T1514" s="2">
        <f>salessheet[[#This Row],[Sales]]-5</f>
        <v>195.06399999999999</v>
      </c>
      <c r="U1514" s="2">
        <v>200.06399999999999</v>
      </c>
      <c r="V1514" s="2">
        <f>salessheet[[#This Row],[Sales]]-salessheet[[#This Row],[Purchasing Cost]]</f>
        <v>5</v>
      </c>
    </row>
    <row r="1515" spans="1:22" x14ac:dyDescent="0.35">
      <c r="A1515">
        <v>1514</v>
      </c>
      <c r="B1515" t="s">
        <v>4045</v>
      </c>
      <c r="C1515" s="1">
        <v>43330</v>
      </c>
      <c r="D1515" s="1">
        <v>43334</v>
      </c>
      <c r="E1515" t="str">
        <f>TEXT(salessheet[[#This Row],[Order Date]],"MMMM")</f>
        <v>August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t="s">
        <v>1597</v>
      </c>
      <c r="P1515" t="s">
        <v>42</v>
      </c>
      <c r="Q1515" t="str">
        <f>TRIM(salessheet[[#This Row],[Category]])</f>
        <v>Office Supplies</v>
      </c>
      <c r="R1515" t="s">
        <v>71</v>
      </c>
      <c r="S1515" t="s">
        <v>1598</v>
      </c>
      <c r="T1515" s="2">
        <f>salessheet[[#This Row],[Sales]]-5</f>
        <v>16.38</v>
      </c>
      <c r="U1515" s="2">
        <v>21.38</v>
      </c>
      <c r="V1515" s="2">
        <f>salessheet[[#This Row],[Sales]]-salessheet[[#This Row],[Purchasing Cost]]</f>
        <v>5</v>
      </c>
    </row>
    <row r="1516" spans="1:22" x14ac:dyDescent="0.35">
      <c r="A1516">
        <v>1515</v>
      </c>
      <c r="B1516" t="s">
        <v>4045</v>
      </c>
      <c r="C1516" s="1">
        <v>43330</v>
      </c>
      <c r="D1516" s="1">
        <v>43334</v>
      </c>
      <c r="E1516" t="str">
        <f>TEXT(salessheet[[#This Row],[Order Date]],"MMMM")</f>
        <v>August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t="s">
        <v>2618</v>
      </c>
      <c r="P1516" t="s">
        <v>42</v>
      </c>
      <c r="Q1516" t="str">
        <f>TRIM(salessheet[[#This Row],[Category]])</f>
        <v>Office Supplies</v>
      </c>
      <c r="R1516" t="s">
        <v>71</v>
      </c>
      <c r="S1516" t="s">
        <v>2619</v>
      </c>
      <c r="T1516" s="2">
        <f>salessheet[[#This Row],[Sales]]-5</f>
        <v>1.7439999999999998</v>
      </c>
      <c r="U1516" s="2">
        <v>6.7439999999999998</v>
      </c>
      <c r="V1516" s="2">
        <f>salessheet[[#This Row],[Sales]]-salessheet[[#This Row],[Purchasing Cost]]</f>
        <v>5</v>
      </c>
    </row>
    <row r="1517" spans="1:22" x14ac:dyDescent="0.35">
      <c r="A1517">
        <v>1516</v>
      </c>
      <c r="B1517" t="s">
        <v>4046</v>
      </c>
      <c r="C1517" s="1">
        <v>43416</v>
      </c>
      <c r="D1517" s="1">
        <v>43451</v>
      </c>
      <c r="E1517" t="str">
        <f>TEXT(salessheet[[#This Row],[Order Date]],"MMMM")</f>
        <v>November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t="s">
        <v>3746</v>
      </c>
      <c r="P1517" t="s">
        <v>28</v>
      </c>
      <c r="Q1517" t="str">
        <f>TRIM(salessheet[[#This Row],[Category]])</f>
        <v>Furniture</v>
      </c>
      <c r="R1517" t="s">
        <v>32</v>
      </c>
      <c r="S1517" t="s">
        <v>3747</v>
      </c>
      <c r="T1517" s="2">
        <f>salessheet[[#This Row],[Sales]]-5</f>
        <v>58.686</v>
      </c>
      <c r="U1517" s="2">
        <v>63.686</v>
      </c>
      <c r="V1517" s="2">
        <f>salessheet[[#This Row],[Sales]]-salessheet[[#This Row],[Purchasing Cost]]</f>
        <v>5</v>
      </c>
    </row>
    <row r="1518" spans="1:22" x14ac:dyDescent="0.35">
      <c r="A1518">
        <v>1517</v>
      </c>
      <c r="B1518" t="s">
        <v>4049</v>
      </c>
      <c r="C1518" s="1">
        <v>43385</v>
      </c>
      <c r="D1518" s="1">
        <v>43448</v>
      </c>
      <c r="E1518" t="str">
        <f>TEXT(salessheet[[#This Row],[Order Date]],"MMMM")</f>
        <v>October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t="s">
        <v>1897</v>
      </c>
      <c r="P1518" t="s">
        <v>28</v>
      </c>
      <c r="Q1518" t="str">
        <f>TRIM(salessheet[[#This Row],[Category]])</f>
        <v>Furniture</v>
      </c>
      <c r="R1518" t="s">
        <v>52</v>
      </c>
      <c r="S1518" t="s">
        <v>1898</v>
      </c>
      <c r="T1518" s="2">
        <f>salessheet[[#This Row],[Sales]]-5</f>
        <v>1664.6</v>
      </c>
      <c r="U1518" s="2">
        <v>1669.6</v>
      </c>
      <c r="V1518" s="2">
        <f>salessheet[[#This Row],[Sales]]-salessheet[[#This Row],[Purchasing Cost]]</f>
        <v>5</v>
      </c>
    </row>
    <row r="1519" spans="1:22" x14ac:dyDescent="0.35">
      <c r="A1519">
        <v>1518</v>
      </c>
      <c r="B1519" t="s">
        <v>4051</v>
      </c>
      <c r="C1519" s="1">
        <v>42065</v>
      </c>
      <c r="D1519" s="1">
        <v>42041</v>
      </c>
      <c r="E1519" t="str">
        <f>TEXT(salessheet[[#This Row],[Order Date]],"MMMM")</f>
        <v>March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t="s">
        <v>1087</v>
      </c>
      <c r="P1519" t="s">
        <v>42</v>
      </c>
      <c r="Q1519" t="str">
        <f>TRIM(salessheet[[#This Row],[Category]])</f>
        <v>Office Supplies</v>
      </c>
      <c r="R1519" t="s">
        <v>71</v>
      </c>
      <c r="S1519" t="s">
        <v>1088</v>
      </c>
      <c r="T1519" s="2">
        <f>salessheet[[#This Row],[Sales]]-5</f>
        <v>78.84</v>
      </c>
      <c r="U1519" s="2">
        <v>83.84</v>
      </c>
      <c r="V1519" s="2">
        <f>salessheet[[#This Row],[Sales]]-salessheet[[#This Row],[Purchasing Cost]]</f>
        <v>5</v>
      </c>
    </row>
    <row r="1520" spans="1:22" x14ac:dyDescent="0.35">
      <c r="A1520">
        <v>1519</v>
      </c>
      <c r="B1520" t="s">
        <v>4051</v>
      </c>
      <c r="C1520" s="1">
        <v>42065</v>
      </c>
      <c r="D1520" s="1">
        <v>42041</v>
      </c>
      <c r="E1520" t="str">
        <f>TEXT(salessheet[[#This Row],[Order Date]],"MMMM")</f>
        <v>March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t="s">
        <v>2157</v>
      </c>
      <c r="P1520" t="s">
        <v>42</v>
      </c>
      <c r="Q1520" t="str">
        <f>TRIM(salessheet[[#This Row],[Category]])</f>
        <v>Office Supplies</v>
      </c>
      <c r="R1520" t="s">
        <v>71</v>
      </c>
      <c r="S1520" t="s">
        <v>2158</v>
      </c>
      <c r="T1520" s="2">
        <f>salessheet[[#This Row],[Sales]]-5</f>
        <v>8.2720000000000002</v>
      </c>
      <c r="U1520" s="2">
        <v>13.272</v>
      </c>
      <c r="V1520" s="2">
        <f>salessheet[[#This Row],[Sales]]-salessheet[[#This Row],[Purchasing Cost]]</f>
        <v>5</v>
      </c>
    </row>
    <row r="1521" spans="1:22" x14ac:dyDescent="0.35">
      <c r="A1521">
        <v>1520</v>
      </c>
      <c r="B1521" t="s">
        <v>4054</v>
      </c>
      <c r="C1521" s="1">
        <v>43406</v>
      </c>
      <c r="D1521" s="1">
        <v>43145</v>
      </c>
      <c r="E1521" t="str">
        <f>TEXT(salessheet[[#This Row],[Order Date]],"MMMM")</f>
        <v>November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t="s">
        <v>2870</v>
      </c>
      <c r="P1521" t="s">
        <v>42</v>
      </c>
      <c r="Q1521" t="str">
        <f>TRIM(salessheet[[#This Row],[Category]])</f>
        <v>Office Supplies</v>
      </c>
      <c r="R1521" t="s">
        <v>71</v>
      </c>
      <c r="S1521" t="s">
        <v>2871</v>
      </c>
      <c r="T1521" s="2">
        <f>salessheet[[#This Row],[Sales]]-5</f>
        <v>16.335999999999999</v>
      </c>
      <c r="U1521" s="2">
        <v>21.335999999999999</v>
      </c>
      <c r="V1521" s="2">
        <f>salessheet[[#This Row],[Sales]]-salessheet[[#This Row],[Purchasing Cost]]</f>
        <v>5</v>
      </c>
    </row>
    <row r="1522" spans="1:22" x14ac:dyDescent="0.35">
      <c r="A1522">
        <v>1521</v>
      </c>
      <c r="B1522" t="s">
        <v>4055</v>
      </c>
      <c r="C1522" s="1">
        <v>43206</v>
      </c>
      <c r="D1522" s="1">
        <v>43211</v>
      </c>
      <c r="E1522" t="str">
        <f>TEXT(salessheet[[#This Row],[Order Date]],"MMMM")</f>
        <v>April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t="s">
        <v>4058</v>
      </c>
      <c r="P1522" t="s">
        <v>42</v>
      </c>
      <c r="Q1522" t="str">
        <f>TRIM(salessheet[[#This Row],[Category]])</f>
        <v>Office Supplies</v>
      </c>
      <c r="R1522" t="s">
        <v>64</v>
      </c>
      <c r="S1522" t="s">
        <v>4059</v>
      </c>
      <c r="T1522" s="2">
        <f>salessheet[[#This Row],[Sales]]-5</f>
        <v>11.52</v>
      </c>
      <c r="U1522" s="2">
        <v>16.52</v>
      </c>
      <c r="V1522" s="2">
        <f>salessheet[[#This Row],[Sales]]-salessheet[[#This Row],[Purchasing Cost]]</f>
        <v>5</v>
      </c>
    </row>
    <row r="1523" spans="1:22" x14ac:dyDescent="0.35">
      <c r="A1523">
        <v>1522</v>
      </c>
      <c r="B1523" t="s">
        <v>4060</v>
      </c>
      <c r="C1523" s="1">
        <v>42533</v>
      </c>
      <c r="D1523" s="1">
        <v>42715</v>
      </c>
      <c r="E1523" t="str">
        <f>TEXT(salessheet[[#This Row],[Order Date]],"MMMM")</f>
        <v>June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t="s">
        <v>2308</v>
      </c>
      <c r="P1523" t="s">
        <v>28</v>
      </c>
      <c r="Q1523" t="str">
        <f>TRIM(salessheet[[#This Row],[Category]])</f>
        <v>Furniture</v>
      </c>
      <c r="R1523" t="s">
        <v>61</v>
      </c>
      <c r="S1523" t="s">
        <v>2309</v>
      </c>
      <c r="T1523" s="2">
        <f>salessheet[[#This Row],[Sales]]-5</f>
        <v>201.11199999999999</v>
      </c>
      <c r="U1523" s="2">
        <v>206.11199999999999</v>
      </c>
      <c r="V1523" s="2">
        <f>salessheet[[#This Row],[Sales]]-salessheet[[#This Row],[Purchasing Cost]]</f>
        <v>5</v>
      </c>
    </row>
    <row r="1524" spans="1:22" x14ac:dyDescent="0.35">
      <c r="A1524">
        <v>1523</v>
      </c>
      <c r="B1524" t="s">
        <v>4060</v>
      </c>
      <c r="C1524" s="1">
        <v>42533</v>
      </c>
      <c r="D1524" s="1">
        <v>42715</v>
      </c>
      <c r="E1524" t="str">
        <f>TEXT(salessheet[[#This Row],[Order Date]],"MMMM")</f>
        <v>June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t="s">
        <v>4063</v>
      </c>
      <c r="P1524" t="s">
        <v>42</v>
      </c>
      <c r="Q1524" t="str">
        <f>TRIM(salessheet[[#This Row],[Category]])</f>
        <v>Office Supplies</v>
      </c>
      <c r="R1524" t="s">
        <v>86</v>
      </c>
      <c r="S1524" t="s">
        <v>4064</v>
      </c>
      <c r="T1524" s="2">
        <f>salessheet[[#This Row],[Sales]]-5</f>
        <v>14.920000000000002</v>
      </c>
      <c r="U1524" s="2">
        <v>19.920000000000002</v>
      </c>
      <c r="V1524" s="2">
        <f>salessheet[[#This Row],[Sales]]-salessheet[[#This Row],[Purchasing Cost]]</f>
        <v>5</v>
      </c>
    </row>
    <row r="1525" spans="1:22" x14ac:dyDescent="0.35">
      <c r="A1525">
        <v>1524</v>
      </c>
      <c r="B1525" t="s">
        <v>4060</v>
      </c>
      <c r="C1525" s="1">
        <v>42533</v>
      </c>
      <c r="D1525" s="1">
        <v>42715</v>
      </c>
      <c r="E1525" t="str">
        <f>TEXT(salessheet[[#This Row],[Order Date]],"MMMM")</f>
        <v>June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t="s">
        <v>1321</v>
      </c>
      <c r="P1525" t="s">
        <v>42</v>
      </c>
      <c r="Q1525" t="str">
        <f>TRIM(salessheet[[#This Row],[Category]])</f>
        <v>Office Supplies</v>
      </c>
      <c r="R1525" t="s">
        <v>86</v>
      </c>
      <c r="S1525" t="s">
        <v>1322</v>
      </c>
      <c r="T1525" s="2">
        <f>salessheet[[#This Row],[Sales]]-5</f>
        <v>193.27199999999999</v>
      </c>
      <c r="U1525" s="2">
        <v>198.27199999999999</v>
      </c>
      <c r="V1525" s="2">
        <f>salessheet[[#This Row],[Sales]]-salessheet[[#This Row],[Purchasing Cost]]</f>
        <v>5</v>
      </c>
    </row>
    <row r="1526" spans="1:22" x14ac:dyDescent="0.35">
      <c r="A1526">
        <v>1525</v>
      </c>
      <c r="B1526" t="s">
        <v>4060</v>
      </c>
      <c r="C1526" s="1">
        <v>42533</v>
      </c>
      <c r="D1526" s="1">
        <v>42715</v>
      </c>
      <c r="E1526" t="str">
        <f>TEXT(salessheet[[#This Row],[Order Date]],"MMMM")</f>
        <v>June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t="s">
        <v>959</v>
      </c>
      <c r="P1526" t="s">
        <v>42</v>
      </c>
      <c r="Q1526" t="str">
        <f>TRIM(salessheet[[#This Row],[Category]])</f>
        <v>Office Supplies</v>
      </c>
      <c r="R1526" t="s">
        <v>55</v>
      </c>
      <c r="S1526" t="s">
        <v>960</v>
      </c>
      <c r="T1526" s="2">
        <f>salessheet[[#This Row],[Sales]]-5</f>
        <v>242.10400000000001</v>
      </c>
      <c r="U1526" s="2">
        <v>247.10400000000001</v>
      </c>
      <c r="V1526" s="2">
        <f>salessheet[[#This Row],[Sales]]-salessheet[[#This Row],[Purchasing Cost]]</f>
        <v>5</v>
      </c>
    </row>
    <row r="1527" spans="1:22" x14ac:dyDescent="0.35">
      <c r="A1527">
        <v>1526</v>
      </c>
      <c r="B1527" t="s">
        <v>4060</v>
      </c>
      <c r="C1527" s="1">
        <v>42533</v>
      </c>
      <c r="D1527" s="1">
        <v>42715</v>
      </c>
      <c r="E1527" t="str">
        <f>TEXT(salessheet[[#This Row],[Order Date]],"MMMM")</f>
        <v>June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t="s">
        <v>171</v>
      </c>
      <c r="P1527" t="s">
        <v>42</v>
      </c>
      <c r="Q1527" t="str">
        <f>TRIM(salessheet[[#This Row],[Category]])</f>
        <v>Office Supplies</v>
      </c>
      <c r="R1527" t="s">
        <v>64</v>
      </c>
      <c r="S1527" t="s">
        <v>172</v>
      </c>
      <c r="T1527" s="2">
        <f>salessheet[[#This Row],[Sales]]-5</f>
        <v>81.304000000000002</v>
      </c>
      <c r="U1527" s="2">
        <v>86.304000000000002</v>
      </c>
      <c r="V1527" s="2">
        <f>salessheet[[#This Row],[Sales]]-salessheet[[#This Row],[Purchasing Cost]]</f>
        <v>5</v>
      </c>
    </row>
    <row r="1528" spans="1:22" x14ac:dyDescent="0.35">
      <c r="A1528">
        <v>1527</v>
      </c>
      <c r="B1528" t="s">
        <v>4065</v>
      </c>
      <c r="C1528" s="1">
        <v>42938</v>
      </c>
      <c r="D1528" s="1">
        <v>42943</v>
      </c>
      <c r="E1528" t="str">
        <f>TEXT(salessheet[[#This Row],[Order Date]],"MMMM")</f>
        <v>July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t="s">
        <v>4067</v>
      </c>
      <c r="P1528" t="s">
        <v>42</v>
      </c>
      <c r="Q1528" t="str">
        <f>TRIM(salessheet[[#This Row],[Category]])</f>
        <v>Office Supplies</v>
      </c>
      <c r="R1528" t="s">
        <v>64</v>
      </c>
      <c r="S1528" t="s">
        <v>4068</v>
      </c>
      <c r="T1528" s="2">
        <f>salessheet[[#This Row],[Sales]]-5</f>
        <v>-0.83999999999999986</v>
      </c>
      <c r="U1528" s="2">
        <v>4.16</v>
      </c>
      <c r="V1528" s="2">
        <f>salessheet[[#This Row],[Sales]]-salessheet[[#This Row],[Purchasing Cost]]</f>
        <v>5</v>
      </c>
    </row>
    <row r="1529" spans="1:22" x14ac:dyDescent="0.35">
      <c r="A1529">
        <v>1528</v>
      </c>
      <c r="B1529" t="s">
        <v>4065</v>
      </c>
      <c r="C1529" s="1">
        <v>42938</v>
      </c>
      <c r="D1529" s="1">
        <v>42943</v>
      </c>
      <c r="E1529" t="str">
        <f>TEXT(salessheet[[#This Row],[Order Date]],"MMMM")</f>
        <v>July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t="s">
        <v>4069</v>
      </c>
      <c r="P1529" t="s">
        <v>28</v>
      </c>
      <c r="Q1529" t="str">
        <f>TRIM(salessheet[[#This Row],[Category]])</f>
        <v>Furniture</v>
      </c>
      <c r="R1529" t="s">
        <v>61</v>
      </c>
      <c r="S1529" t="s">
        <v>4070</v>
      </c>
      <c r="T1529" s="2">
        <f>salessheet[[#This Row],[Sales]]-5</f>
        <v>6.6479999999999997</v>
      </c>
      <c r="U1529" s="2">
        <v>11.648</v>
      </c>
      <c r="V1529" s="2">
        <f>salessheet[[#This Row],[Sales]]-salessheet[[#This Row],[Purchasing Cost]]</f>
        <v>5</v>
      </c>
    </row>
    <row r="1530" spans="1:22" x14ac:dyDescent="0.35">
      <c r="A1530">
        <v>1529</v>
      </c>
      <c r="B1530" t="s">
        <v>4071</v>
      </c>
      <c r="C1530" s="1">
        <v>42562</v>
      </c>
      <c r="D1530" s="1">
        <v>42684</v>
      </c>
      <c r="E1530" t="str">
        <f>TEXT(salessheet[[#This Row],[Order Date]],"MMMM")</f>
        <v>July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t="s">
        <v>4072</v>
      </c>
      <c r="P1530" t="s">
        <v>42</v>
      </c>
      <c r="Q1530" t="str">
        <f>TRIM(salessheet[[#This Row],[Category]])</f>
        <v>Office Supplies</v>
      </c>
      <c r="R1530" t="s">
        <v>265</v>
      </c>
      <c r="S1530" t="s">
        <v>4073</v>
      </c>
      <c r="T1530" s="2">
        <f>salessheet[[#This Row],[Sales]]-5</f>
        <v>21.18</v>
      </c>
      <c r="U1530" s="2">
        <v>26.18</v>
      </c>
      <c r="V1530" s="2">
        <f>salessheet[[#This Row],[Sales]]-salessheet[[#This Row],[Purchasing Cost]]</f>
        <v>5</v>
      </c>
    </row>
    <row r="1531" spans="1:22" x14ac:dyDescent="0.35">
      <c r="A1531">
        <v>1530</v>
      </c>
      <c r="B1531" t="s">
        <v>4071</v>
      </c>
      <c r="C1531" s="1">
        <v>42562</v>
      </c>
      <c r="D1531" s="1">
        <v>42684</v>
      </c>
      <c r="E1531" t="str">
        <f>TEXT(salessheet[[#This Row],[Order Date]],"MMMM")</f>
        <v>July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t="s">
        <v>4074</v>
      </c>
      <c r="P1531" t="s">
        <v>42</v>
      </c>
      <c r="Q1531" t="str">
        <f>TRIM(salessheet[[#This Row],[Category]])</f>
        <v>Office Supplies</v>
      </c>
      <c r="R1531" t="s">
        <v>86</v>
      </c>
      <c r="S1531" t="s">
        <v>4075</v>
      </c>
      <c r="T1531" s="2">
        <f>salessheet[[#This Row],[Sales]]-5</f>
        <v>2.2999999999999998</v>
      </c>
      <c r="U1531" s="2">
        <v>7.3</v>
      </c>
      <c r="V1531" s="2">
        <f>salessheet[[#This Row],[Sales]]-salessheet[[#This Row],[Purchasing Cost]]</f>
        <v>5</v>
      </c>
    </row>
    <row r="1532" spans="1:22" x14ac:dyDescent="0.35">
      <c r="A1532">
        <v>1531</v>
      </c>
      <c r="B1532" t="s">
        <v>4076</v>
      </c>
      <c r="C1532" s="1">
        <v>42455</v>
      </c>
      <c r="D1532" s="1">
        <v>42460</v>
      </c>
      <c r="E1532" t="str">
        <f>TEXT(salessheet[[#This Row],[Order Date]],"MMMM")</f>
        <v>March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t="s">
        <v>4077</v>
      </c>
      <c r="P1532" t="s">
        <v>42</v>
      </c>
      <c r="Q1532" t="str">
        <f>TRIM(salessheet[[#This Row],[Category]])</f>
        <v>Office Supplies</v>
      </c>
      <c r="R1532" t="s">
        <v>86</v>
      </c>
      <c r="S1532" t="s">
        <v>4078</v>
      </c>
      <c r="T1532" s="2">
        <f>salessheet[[#This Row],[Sales]]-5</f>
        <v>69.352000000000004</v>
      </c>
      <c r="U1532" s="2">
        <v>74.352000000000004</v>
      </c>
      <c r="V1532" s="2">
        <f>salessheet[[#This Row],[Sales]]-salessheet[[#This Row],[Purchasing Cost]]</f>
        <v>5</v>
      </c>
    </row>
    <row r="1533" spans="1:22" x14ac:dyDescent="0.35">
      <c r="A1533">
        <v>1532</v>
      </c>
      <c r="B1533" t="s">
        <v>4079</v>
      </c>
      <c r="C1533" s="1">
        <v>43343</v>
      </c>
      <c r="D1533" s="1">
        <v>43348</v>
      </c>
      <c r="E1533" t="str">
        <f>TEXT(salessheet[[#This Row],[Order Date]],"MMMM")</f>
        <v>August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t="s">
        <v>4081</v>
      </c>
      <c r="P1533" t="s">
        <v>42</v>
      </c>
      <c r="Q1533" t="str">
        <f>TRIM(salessheet[[#This Row],[Category]])</f>
        <v>Office Supplies</v>
      </c>
      <c r="R1533" t="s">
        <v>55</v>
      </c>
      <c r="S1533" t="s">
        <v>4082</v>
      </c>
      <c r="T1533" s="2">
        <f>salessheet[[#This Row],[Sales]]-5</f>
        <v>5.7439999999999998</v>
      </c>
      <c r="U1533" s="2">
        <v>10.744</v>
      </c>
      <c r="V1533" s="2">
        <f>salessheet[[#This Row],[Sales]]-salessheet[[#This Row],[Purchasing Cost]]</f>
        <v>5</v>
      </c>
    </row>
    <row r="1534" spans="1:22" x14ac:dyDescent="0.35">
      <c r="A1534">
        <v>1533</v>
      </c>
      <c r="B1534" t="s">
        <v>4079</v>
      </c>
      <c r="C1534" s="1">
        <v>43343</v>
      </c>
      <c r="D1534" s="1">
        <v>43348</v>
      </c>
      <c r="E1534" t="str">
        <f>TEXT(salessheet[[#This Row],[Order Date]],"MMMM")</f>
        <v>August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t="s">
        <v>865</v>
      </c>
      <c r="P1534" t="s">
        <v>42</v>
      </c>
      <c r="Q1534" t="str">
        <f>TRIM(salessheet[[#This Row],[Category]])</f>
        <v>Office Supplies</v>
      </c>
      <c r="R1534" t="s">
        <v>265</v>
      </c>
      <c r="S1534" t="s">
        <v>866</v>
      </c>
      <c r="T1534" s="2">
        <f>salessheet[[#This Row],[Sales]]-5</f>
        <v>3.3759999999999994</v>
      </c>
      <c r="U1534" s="2">
        <v>8.3759999999999994</v>
      </c>
      <c r="V1534" s="2">
        <f>salessheet[[#This Row],[Sales]]-salessheet[[#This Row],[Purchasing Cost]]</f>
        <v>5</v>
      </c>
    </row>
    <row r="1535" spans="1:22" x14ac:dyDescent="0.35">
      <c r="A1535">
        <v>1534</v>
      </c>
      <c r="B1535" t="s">
        <v>4083</v>
      </c>
      <c r="C1535" s="1">
        <v>42837</v>
      </c>
      <c r="D1535" s="1">
        <v>43077</v>
      </c>
      <c r="E1535" t="str">
        <f>TEXT(salessheet[[#This Row],[Order Date]],"MMMM")</f>
        <v>April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t="s">
        <v>4084</v>
      </c>
      <c r="P1535" t="s">
        <v>42</v>
      </c>
      <c r="Q1535" t="str">
        <f>TRIM(salessheet[[#This Row],[Category]])</f>
        <v>Office Supplies</v>
      </c>
      <c r="R1535" t="s">
        <v>55</v>
      </c>
      <c r="S1535" t="s">
        <v>4085</v>
      </c>
      <c r="T1535" s="2">
        <f>salessheet[[#This Row],[Sales]]-5</f>
        <v>207.88</v>
      </c>
      <c r="U1535" s="2">
        <v>212.88</v>
      </c>
      <c r="V1535" s="2">
        <f>salessheet[[#This Row],[Sales]]-salessheet[[#This Row],[Purchasing Cost]]</f>
        <v>5</v>
      </c>
    </row>
    <row r="1536" spans="1:22" x14ac:dyDescent="0.35">
      <c r="A1536">
        <v>1535</v>
      </c>
      <c r="B1536" t="s">
        <v>4086</v>
      </c>
      <c r="C1536" s="1">
        <v>43375</v>
      </c>
      <c r="D1536" s="1">
        <v>43145</v>
      </c>
      <c r="E1536" t="str">
        <f>TEXT(salessheet[[#This Row],[Order Date]],"MMMM")</f>
        <v>October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t="s">
        <v>2233</v>
      </c>
      <c r="P1536" t="s">
        <v>28</v>
      </c>
      <c r="Q1536" t="str">
        <f>TRIM(salessheet[[#This Row],[Category]])</f>
        <v>Furniture</v>
      </c>
      <c r="R1536" t="s">
        <v>29</v>
      </c>
      <c r="S1536" t="s">
        <v>2234</v>
      </c>
      <c r="T1536" s="2">
        <f>salessheet[[#This Row],[Sales]]-5</f>
        <v>198.983</v>
      </c>
      <c r="U1536" s="2">
        <v>203.983</v>
      </c>
      <c r="V1536" s="2">
        <f>salessheet[[#This Row],[Sales]]-salessheet[[#This Row],[Purchasing Cost]]</f>
        <v>5</v>
      </c>
    </row>
    <row r="1537" spans="1:22" x14ac:dyDescent="0.35">
      <c r="A1537">
        <v>1536</v>
      </c>
      <c r="B1537" t="s">
        <v>4090</v>
      </c>
      <c r="C1537" s="1">
        <v>43037</v>
      </c>
      <c r="D1537" s="1">
        <v>43041</v>
      </c>
      <c r="E1537" t="str">
        <f>TEXT(salessheet[[#This Row],[Order Date]],"MMMM")</f>
        <v>October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t="s">
        <v>4094</v>
      </c>
      <c r="P1537" t="s">
        <v>42</v>
      </c>
      <c r="Q1537" t="str">
        <f>TRIM(salessheet[[#This Row],[Category]])</f>
        <v>Office Supplies</v>
      </c>
      <c r="R1537" t="s">
        <v>55</v>
      </c>
      <c r="S1537" t="s">
        <v>4095</v>
      </c>
      <c r="T1537" s="2">
        <f>salessheet[[#This Row],[Sales]]-5</f>
        <v>35.74</v>
      </c>
      <c r="U1537" s="2">
        <v>40.74</v>
      </c>
      <c r="V1537" s="2">
        <f>salessheet[[#This Row],[Sales]]-salessheet[[#This Row],[Purchasing Cost]]</f>
        <v>5</v>
      </c>
    </row>
    <row r="1538" spans="1:22" x14ac:dyDescent="0.35">
      <c r="A1538">
        <v>1537</v>
      </c>
      <c r="B1538" t="s">
        <v>4090</v>
      </c>
      <c r="C1538" s="1">
        <v>43037</v>
      </c>
      <c r="D1538" s="1">
        <v>43041</v>
      </c>
      <c r="E1538" t="str">
        <f>TEXT(salessheet[[#This Row],[Order Date]],"MMMM")</f>
        <v>October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t="s">
        <v>4096</v>
      </c>
      <c r="P1538" t="s">
        <v>42</v>
      </c>
      <c r="Q1538" t="str">
        <f>TRIM(salessheet[[#This Row],[Category]])</f>
        <v>Office Supplies</v>
      </c>
      <c r="R1538" t="s">
        <v>74</v>
      </c>
      <c r="S1538" t="s">
        <v>4097</v>
      </c>
      <c r="T1538" s="2">
        <f>salessheet[[#This Row],[Sales]]-5</f>
        <v>6.67</v>
      </c>
      <c r="U1538" s="2">
        <v>11.67</v>
      </c>
      <c r="V1538" s="2">
        <f>salessheet[[#This Row],[Sales]]-salessheet[[#This Row],[Purchasing Cost]]</f>
        <v>5</v>
      </c>
    </row>
    <row r="1539" spans="1:22" x14ac:dyDescent="0.35">
      <c r="A1539">
        <v>1538</v>
      </c>
      <c r="B1539" t="s">
        <v>4098</v>
      </c>
      <c r="C1539" s="1">
        <v>43358</v>
      </c>
      <c r="D1539" s="1">
        <v>43360</v>
      </c>
      <c r="E1539" t="str">
        <f>TEXT(salessheet[[#This Row],[Order Date]],"MMMM")</f>
        <v>September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t="s">
        <v>3443</v>
      </c>
      <c r="P1539" t="s">
        <v>67</v>
      </c>
      <c r="Q1539" t="str">
        <f>TRIM(salessheet[[#This Row],[Category]])</f>
        <v>Technology</v>
      </c>
      <c r="R1539" t="s">
        <v>68</v>
      </c>
      <c r="S1539" t="s">
        <v>3444</v>
      </c>
      <c r="T1539" s="2">
        <f>salessheet[[#This Row],[Sales]]-5</f>
        <v>34.99</v>
      </c>
      <c r="U1539" s="2">
        <v>39.99</v>
      </c>
      <c r="V1539" s="2">
        <f>salessheet[[#This Row],[Sales]]-salessheet[[#This Row],[Purchasing Cost]]</f>
        <v>5</v>
      </c>
    </row>
    <row r="1540" spans="1:22" x14ac:dyDescent="0.35">
      <c r="A1540">
        <v>1539</v>
      </c>
      <c r="B1540" t="s">
        <v>4098</v>
      </c>
      <c r="C1540" s="1">
        <v>43358</v>
      </c>
      <c r="D1540" s="1">
        <v>43360</v>
      </c>
      <c r="E1540" t="str">
        <f>TEXT(salessheet[[#This Row],[Order Date]],"MMMM")</f>
        <v>September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t="s">
        <v>1423</v>
      </c>
      <c r="P1540" t="s">
        <v>42</v>
      </c>
      <c r="Q1540" t="str">
        <f>TRIM(salessheet[[#This Row],[Category]])</f>
        <v>Office Supplies</v>
      </c>
      <c r="R1540" t="s">
        <v>64</v>
      </c>
      <c r="S1540" t="s">
        <v>1424</v>
      </c>
      <c r="T1540" s="2">
        <f>salessheet[[#This Row],[Sales]]-5</f>
        <v>11.280000000000001</v>
      </c>
      <c r="U1540" s="2">
        <v>16.28</v>
      </c>
      <c r="V1540" s="2">
        <f>salessheet[[#This Row],[Sales]]-salessheet[[#This Row],[Purchasing Cost]]</f>
        <v>5</v>
      </c>
    </row>
    <row r="1541" spans="1:22" x14ac:dyDescent="0.35">
      <c r="A1541">
        <v>1540</v>
      </c>
      <c r="B1541" t="s">
        <v>4098</v>
      </c>
      <c r="C1541" s="1">
        <v>43358</v>
      </c>
      <c r="D1541" s="1">
        <v>43360</v>
      </c>
      <c r="E1541" t="str">
        <f>TEXT(salessheet[[#This Row],[Order Date]],"MMMM")</f>
        <v>September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t="s">
        <v>197</v>
      </c>
      <c r="P1541" t="s">
        <v>28</v>
      </c>
      <c r="Q1541" t="str">
        <f>TRIM(salessheet[[#This Row],[Category]])</f>
        <v>Furniture</v>
      </c>
      <c r="R1541" t="s">
        <v>29</v>
      </c>
      <c r="S1541" t="s">
        <v>198</v>
      </c>
      <c r="T1541" s="2">
        <f>salessheet[[#This Row],[Sales]]-5</f>
        <v>777.94</v>
      </c>
      <c r="U1541" s="2">
        <v>782.94</v>
      </c>
      <c r="V1541" s="2">
        <f>salessheet[[#This Row],[Sales]]-salessheet[[#This Row],[Purchasing Cost]]</f>
        <v>5</v>
      </c>
    </row>
    <row r="1542" spans="1:22" x14ac:dyDescent="0.35">
      <c r="A1542">
        <v>1541</v>
      </c>
      <c r="B1542" t="s">
        <v>4098</v>
      </c>
      <c r="C1542" s="1">
        <v>43358</v>
      </c>
      <c r="D1542" s="1">
        <v>43360</v>
      </c>
      <c r="E1542" t="str">
        <f>TEXT(salessheet[[#This Row],[Order Date]],"MMMM")</f>
        <v>September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t="s">
        <v>3936</v>
      </c>
      <c r="P1542" t="s">
        <v>42</v>
      </c>
      <c r="Q1542" t="str">
        <f>TRIM(salessheet[[#This Row],[Category]])</f>
        <v>Office Supplies</v>
      </c>
      <c r="R1542" t="s">
        <v>71</v>
      </c>
      <c r="S1542" t="s">
        <v>3937</v>
      </c>
      <c r="T1542" s="2">
        <f>salessheet[[#This Row],[Sales]]-5</f>
        <v>237.48</v>
      </c>
      <c r="U1542" s="2">
        <v>242.48</v>
      </c>
      <c r="V1542" s="2">
        <f>salessheet[[#This Row],[Sales]]-salessheet[[#This Row],[Purchasing Cost]]</f>
        <v>5</v>
      </c>
    </row>
    <row r="1543" spans="1:22" x14ac:dyDescent="0.35">
      <c r="A1543">
        <v>1542</v>
      </c>
      <c r="B1543" t="s">
        <v>4102</v>
      </c>
      <c r="C1543" s="1">
        <v>42311</v>
      </c>
      <c r="D1543" s="1">
        <v>42079</v>
      </c>
      <c r="E1543" t="str">
        <f>TEXT(salessheet[[#This Row],[Order Date]],"MMMM")</f>
        <v>November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t="s">
        <v>4103</v>
      </c>
      <c r="P1543" t="s">
        <v>28</v>
      </c>
      <c r="Q1543" t="str">
        <f>TRIM(salessheet[[#This Row],[Category]])</f>
        <v>Furniture</v>
      </c>
      <c r="R1543" t="s">
        <v>61</v>
      </c>
      <c r="S1543" t="s">
        <v>1284</v>
      </c>
      <c r="T1543" s="2">
        <f>salessheet[[#This Row],[Sales]]-5</f>
        <v>3.3200000000000003</v>
      </c>
      <c r="U1543" s="2">
        <v>8.32</v>
      </c>
      <c r="V1543" s="2">
        <f>salessheet[[#This Row],[Sales]]-salessheet[[#This Row],[Purchasing Cost]]</f>
        <v>5</v>
      </c>
    </row>
    <row r="1544" spans="1:22" x14ac:dyDescent="0.35">
      <c r="A1544">
        <v>1543</v>
      </c>
      <c r="B1544" t="s">
        <v>4102</v>
      </c>
      <c r="C1544" s="1">
        <v>42311</v>
      </c>
      <c r="D1544" s="1">
        <v>42079</v>
      </c>
      <c r="E1544" t="str">
        <f>TEXT(salessheet[[#This Row],[Order Date]],"MMMM")</f>
        <v>November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t="s">
        <v>3301</v>
      </c>
      <c r="P1544" t="s">
        <v>42</v>
      </c>
      <c r="Q1544" t="str">
        <f>TRIM(salessheet[[#This Row],[Category]])</f>
        <v>Office Supplies</v>
      </c>
      <c r="R1544" t="s">
        <v>265</v>
      </c>
      <c r="S1544" t="s">
        <v>3302</v>
      </c>
      <c r="T1544" s="2">
        <f>salessheet[[#This Row],[Sales]]-5</f>
        <v>5.4640000000000004</v>
      </c>
      <c r="U1544" s="2">
        <v>10.464</v>
      </c>
      <c r="V1544" s="2">
        <f>salessheet[[#This Row],[Sales]]-salessheet[[#This Row],[Purchasing Cost]]</f>
        <v>5</v>
      </c>
    </row>
    <row r="1545" spans="1:22" x14ac:dyDescent="0.35">
      <c r="A1545">
        <v>1544</v>
      </c>
      <c r="B1545" t="s">
        <v>4104</v>
      </c>
      <c r="C1545" s="1">
        <v>42096</v>
      </c>
      <c r="D1545" s="1">
        <v>42043</v>
      </c>
      <c r="E1545" t="str">
        <f>TEXT(salessheet[[#This Row],[Order Date]],"MMMM")</f>
        <v>April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t="s">
        <v>2559</v>
      </c>
      <c r="P1545" t="s">
        <v>42</v>
      </c>
      <c r="Q1545" t="str">
        <f>TRIM(salessheet[[#This Row],[Category]])</f>
        <v>Office Supplies</v>
      </c>
      <c r="R1545" t="s">
        <v>71</v>
      </c>
      <c r="S1545" t="s">
        <v>2560</v>
      </c>
      <c r="T1545" s="2">
        <f>salessheet[[#This Row],[Sales]]-5</f>
        <v>77.896000000000001</v>
      </c>
      <c r="U1545" s="2">
        <v>82.896000000000001</v>
      </c>
      <c r="V1545" s="2">
        <f>salessheet[[#This Row],[Sales]]-salessheet[[#This Row],[Purchasing Cost]]</f>
        <v>5</v>
      </c>
    </row>
    <row r="1546" spans="1:22" x14ac:dyDescent="0.35">
      <c r="A1546">
        <v>1545</v>
      </c>
      <c r="B1546" t="s">
        <v>4104</v>
      </c>
      <c r="C1546" s="1">
        <v>42096</v>
      </c>
      <c r="D1546" s="1">
        <v>42043</v>
      </c>
      <c r="E1546" t="str">
        <f>TEXT(salessheet[[#This Row],[Order Date]],"MMMM")</f>
        <v>April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t="s">
        <v>2866</v>
      </c>
      <c r="P1546" t="s">
        <v>42</v>
      </c>
      <c r="Q1546" t="str">
        <f>TRIM(salessheet[[#This Row],[Category]])</f>
        <v>Office Supplies</v>
      </c>
      <c r="R1546" t="s">
        <v>86</v>
      </c>
      <c r="S1546" t="s">
        <v>2867</v>
      </c>
      <c r="T1546" s="2">
        <f>salessheet[[#This Row],[Sales]]-5</f>
        <v>29.240000000000002</v>
      </c>
      <c r="U1546" s="2">
        <v>34.24</v>
      </c>
      <c r="V1546" s="2">
        <f>salessheet[[#This Row],[Sales]]-salessheet[[#This Row],[Purchasing Cost]]</f>
        <v>5</v>
      </c>
    </row>
    <row r="1547" spans="1:22" x14ac:dyDescent="0.35">
      <c r="A1547">
        <v>1546</v>
      </c>
      <c r="B1547" t="s">
        <v>4107</v>
      </c>
      <c r="C1547" s="1">
        <v>42369</v>
      </c>
      <c r="D1547" s="1">
        <v>42373</v>
      </c>
      <c r="E1547" t="str">
        <f>TEXT(salessheet[[#This Row],[Order Date]],"MMMM")</f>
        <v>December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t="s">
        <v>762</v>
      </c>
      <c r="P1547" t="s">
        <v>28</v>
      </c>
      <c r="Q1547" t="str">
        <f>TRIM(salessheet[[#This Row],[Category]])</f>
        <v>Furniture</v>
      </c>
      <c r="R1547" t="s">
        <v>29</v>
      </c>
      <c r="S1547" t="s">
        <v>763</v>
      </c>
      <c r="T1547" s="2">
        <f>salessheet[[#This Row],[Sales]]-5</f>
        <v>1568.4880000000001</v>
      </c>
      <c r="U1547" s="2">
        <v>1573.4880000000001</v>
      </c>
      <c r="V1547" s="2">
        <f>salessheet[[#This Row],[Sales]]-salessheet[[#This Row],[Purchasing Cost]]</f>
        <v>5</v>
      </c>
    </row>
    <row r="1548" spans="1:22" x14ac:dyDescent="0.35">
      <c r="A1548">
        <v>1547</v>
      </c>
      <c r="B1548" t="s">
        <v>4109</v>
      </c>
      <c r="C1548" s="1">
        <v>42697</v>
      </c>
      <c r="D1548" s="1">
        <v>42701</v>
      </c>
      <c r="E1548" t="str">
        <f>TEXT(salessheet[[#This Row],[Order Date]],"MMMM")</f>
        <v>November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t="s">
        <v>3574</v>
      </c>
      <c r="P1548" t="s">
        <v>42</v>
      </c>
      <c r="Q1548" t="str">
        <f>TRIM(salessheet[[#This Row],[Category]])</f>
        <v>Office Supplies</v>
      </c>
      <c r="R1548" t="s">
        <v>86</v>
      </c>
      <c r="S1548" t="s">
        <v>3575</v>
      </c>
      <c r="T1548" s="2">
        <f>salessheet[[#This Row],[Sales]]-5</f>
        <v>330.52</v>
      </c>
      <c r="U1548" s="2">
        <v>335.52</v>
      </c>
      <c r="V1548" s="2">
        <f>salessheet[[#This Row],[Sales]]-salessheet[[#This Row],[Purchasing Cost]]</f>
        <v>5</v>
      </c>
    </row>
    <row r="1549" spans="1:22" x14ac:dyDescent="0.35">
      <c r="A1549">
        <v>1548</v>
      </c>
      <c r="B1549" t="s">
        <v>4109</v>
      </c>
      <c r="C1549" s="1">
        <v>42697</v>
      </c>
      <c r="D1549" s="1">
        <v>42701</v>
      </c>
      <c r="E1549" t="str">
        <f>TEXT(salessheet[[#This Row],[Order Date]],"MMMM")</f>
        <v>November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t="s">
        <v>3839</v>
      </c>
      <c r="P1549" t="s">
        <v>42</v>
      </c>
      <c r="Q1549" t="str">
        <f>TRIM(salessheet[[#This Row],[Category]])</f>
        <v>Office Supplies</v>
      </c>
      <c r="R1549" t="s">
        <v>71</v>
      </c>
      <c r="S1549" t="s">
        <v>3840</v>
      </c>
      <c r="T1549" s="2">
        <f>salessheet[[#This Row],[Sales]]-5</f>
        <v>18.911999999999999</v>
      </c>
      <c r="U1549" s="2">
        <v>23.911999999999999</v>
      </c>
      <c r="V1549" s="2">
        <f>salessheet[[#This Row],[Sales]]-salessheet[[#This Row],[Purchasing Cost]]</f>
        <v>5</v>
      </c>
    </row>
    <row r="1550" spans="1:22" x14ac:dyDescent="0.35">
      <c r="A1550">
        <v>1549</v>
      </c>
      <c r="B1550" t="s">
        <v>4109</v>
      </c>
      <c r="C1550" s="1">
        <v>42697</v>
      </c>
      <c r="D1550" s="1">
        <v>42701</v>
      </c>
      <c r="E1550" t="str">
        <f>TEXT(salessheet[[#This Row],[Order Date]],"MMMM")</f>
        <v>November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t="s">
        <v>4110</v>
      </c>
      <c r="P1550" t="s">
        <v>42</v>
      </c>
      <c r="Q1550" t="str">
        <f>TRIM(salessheet[[#This Row],[Category]])</f>
        <v>Office Supplies</v>
      </c>
      <c r="R1550" t="s">
        <v>55</v>
      </c>
      <c r="S1550" t="s">
        <v>4111</v>
      </c>
      <c r="T1550" s="2">
        <f>salessheet[[#This Row],[Sales]]-5</f>
        <v>22.056000000000001</v>
      </c>
      <c r="U1550" s="2">
        <v>27.056000000000001</v>
      </c>
      <c r="V1550" s="2">
        <f>salessheet[[#This Row],[Sales]]-salessheet[[#This Row],[Purchasing Cost]]</f>
        <v>5</v>
      </c>
    </row>
    <row r="1551" spans="1:22" x14ac:dyDescent="0.35">
      <c r="A1551">
        <v>1550</v>
      </c>
      <c r="B1551" t="s">
        <v>4112</v>
      </c>
      <c r="C1551" s="1">
        <v>42162</v>
      </c>
      <c r="D1551" s="1">
        <v>42193</v>
      </c>
      <c r="E1551" t="str">
        <f>TEXT(salessheet[[#This Row],[Order Date]],"MMMM")</f>
        <v>June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t="s">
        <v>3463</v>
      </c>
      <c r="P1551" t="s">
        <v>67</v>
      </c>
      <c r="Q1551" t="str">
        <f>TRIM(salessheet[[#This Row],[Category]])</f>
        <v>Technology</v>
      </c>
      <c r="R1551" t="s">
        <v>1215</v>
      </c>
      <c r="S1551" t="s">
        <v>3464</v>
      </c>
      <c r="T1551" s="2">
        <f>salessheet[[#This Row],[Sales]]-5</f>
        <v>554.99199999999996</v>
      </c>
      <c r="U1551" s="2">
        <v>559.99199999999996</v>
      </c>
      <c r="V1551" s="2">
        <f>salessheet[[#This Row],[Sales]]-salessheet[[#This Row],[Purchasing Cost]]</f>
        <v>5</v>
      </c>
    </row>
    <row r="1552" spans="1:22" x14ac:dyDescent="0.35">
      <c r="A1552">
        <v>1551</v>
      </c>
      <c r="B1552" t="s">
        <v>4113</v>
      </c>
      <c r="C1552" s="1">
        <v>43417</v>
      </c>
      <c r="D1552" s="1">
        <v>43422</v>
      </c>
      <c r="E1552" t="str">
        <f>TEXT(salessheet[[#This Row],[Order Date]],"MMMM")</f>
        <v>November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t="s">
        <v>4114</v>
      </c>
      <c r="P1552" t="s">
        <v>42</v>
      </c>
      <c r="Q1552" t="str">
        <f>TRIM(salessheet[[#This Row],[Category]])</f>
        <v>Office Supplies</v>
      </c>
      <c r="R1552" t="s">
        <v>74</v>
      </c>
      <c r="S1552" t="s">
        <v>4115</v>
      </c>
      <c r="T1552" s="2">
        <f>salessheet[[#This Row],[Sales]]-5</f>
        <v>4.3239999999999998</v>
      </c>
      <c r="U1552" s="2">
        <v>9.3239999999999998</v>
      </c>
      <c r="V1552" s="2">
        <f>salessheet[[#This Row],[Sales]]-salessheet[[#This Row],[Purchasing Cost]]</f>
        <v>5</v>
      </c>
    </row>
    <row r="1553" spans="1:22" x14ac:dyDescent="0.35">
      <c r="A1553">
        <v>1552</v>
      </c>
      <c r="B1553" t="s">
        <v>4116</v>
      </c>
      <c r="C1553" s="1">
        <v>42903</v>
      </c>
      <c r="D1553" s="1">
        <v>42908</v>
      </c>
      <c r="E1553" t="str">
        <f>TEXT(salessheet[[#This Row],[Order Date]],"MMMM")</f>
        <v>June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t="s">
        <v>3783</v>
      </c>
      <c r="P1553" t="s">
        <v>42</v>
      </c>
      <c r="Q1553" t="str">
        <f>TRIM(salessheet[[#This Row],[Category]])</f>
        <v>Office Supplies</v>
      </c>
      <c r="R1553" t="s">
        <v>86</v>
      </c>
      <c r="S1553" t="s">
        <v>3784</v>
      </c>
      <c r="T1553" s="2">
        <f>salessheet[[#This Row],[Sales]]-5</f>
        <v>106.96</v>
      </c>
      <c r="U1553" s="2">
        <v>111.96</v>
      </c>
      <c r="V1553" s="2">
        <f>salessheet[[#This Row],[Sales]]-salessheet[[#This Row],[Purchasing Cost]]</f>
        <v>5</v>
      </c>
    </row>
    <row r="1554" spans="1:22" x14ac:dyDescent="0.35">
      <c r="A1554">
        <v>1553</v>
      </c>
      <c r="B1554" t="s">
        <v>4119</v>
      </c>
      <c r="C1554" s="1">
        <v>42068</v>
      </c>
      <c r="D1554" s="1">
        <v>42129</v>
      </c>
      <c r="E1554" t="str">
        <f>TEXT(salessheet[[#This Row],[Order Date]],"MMMM")</f>
        <v>March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t="s">
        <v>4121</v>
      </c>
      <c r="P1554" t="s">
        <v>42</v>
      </c>
      <c r="Q1554" t="str">
        <f>TRIM(salessheet[[#This Row],[Category]])</f>
        <v>Office Supplies</v>
      </c>
      <c r="R1554" t="s">
        <v>43</v>
      </c>
      <c r="S1554" t="s">
        <v>4122</v>
      </c>
      <c r="T1554" s="2">
        <f>salessheet[[#This Row],[Sales]]-5</f>
        <v>16.559999999999999</v>
      </c>
      <c r="U1554" s="2">
        <v>21.56</v>
      </c>
      <c r="V1554" s="2">
        <f>salessheet[[#This Row],[Sales]]-salessheet[[#This Row],[Purchasing Cost]]</f>
        <v>5</v>
      </c>
    </row>
    <row r="1555" spans="1:22" x14ac:dyDescent="0.35">
      <c r="A1555">
        <v>1554</v>
      </c>
      <c r="B1555" t="s">
        <v>4123</v>
      </c>
      <c r="C1555" s="1">
        <v>43389</v>
      </c>
      <c r="D1555" s="1">
        <v>43394</v>
      </c>
      <c r="E1555" t="str">
        <f>TEXT(salessheet[[#This Row],[Order Date]],"MMMM")</f>
        <v>October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t="s">
        <v>2689</v>
      </c>
      <c r="P1555" t="s">
        <v>42</v>
      </c>
      <c r="Q1555" t="str">
        <f>TRIM(salessheet[[#This Row],[Category]])</f>
        <v>Office Supplies</v>
      </c>
      <c r="R1555" t="s">
        <v>71</v>
      </c>
      <c r="S1555" t="s">
        <v>2690</v>
      </c>
      <c r="T1555" s="2">
        <f>salessheet[[#This Row],[Sales]]-5</f>
        <v>119.75</v>
      </c>
      <c r="U1555" s="2">
        <v>124.75</v>
      </c>
      <c r="V1555" s="2">
        <f>salessheet[[#This Row],[Sales]]-salessheet[[#This Row],[Purchasing Cost]]</f>
        <v>5</v>
      </c>
    </row>
    <row r="1556" spans="1:22" x14ac:dyDescent="0.35">
      <c r="A1556">
        <v>1555</v>
      </c>
      <c r="B1556" t="s">
        <v>4126</v>
      </c>
      <c r="C1556" s="1">
        <v>42523</v>
      </c>
      <c r="D1556" s="1">
        <v>42413</v>
      </c>
      <c r="E1556" t="str">
        <f>TEXT(salessheet[[#This Row],[Order Date]],"MMMM")</f>
        <v>June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t="s">
        <v>4128</v>
      </c>
      <c r="P1556" t="s">
        <v>42</v>
      </c>
      <c r="Q1556" t="str">
        <f>TRIM(salessheet[[#This Row],[Category]])</f>
        <v>Office Supplies</v>
      </c>
      <c r="R1556" t="s">
        <v>64</v>
      </c>
      <c r="S1556" t="s">
        <v>4129</v>
      </c>
      <c r="T1556" s="2">
        <f>salessheet[[#This Row],[Sales]]-5</f>
        <v>0.28000000000000025</v>
      </c>
      <c r="U1556" s="2">
        <v>5.28</v>
      </c>
      <c r="V1556" s="2">
        <f>salessheet[[#This Row],[Sales]]-salessheet[[#This Row],[Purchasing Cost]]</f>
        <v>5</v>
      </c>
    </row>
    <row r="1557" spans="1:22" x14ac:dyDescent="0.35">
      <c r="A1557">
        <v>1556</v>
      </c>
      <c r="B1557" t="s">
        <v>4130</v>
      </c>
      <c r="C1557" s="1">
        <v>43199</v>
      </c>
      <c r="D1557" s="1">
        <v>43351</v>
      </c>
      <c r="E1557" t="str">
        <f>TEXT(salessheet[[#This Row],[Order Date]],"MMMM")</f>
        <v>April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t="s">
        <v>226</v>
      </c>
      <c r="P1557" t="s">
        <v>67</v>
      </c>
      <c r="Q1557" t="str">
        <f>TRIM(salessheet[[#This Row],[Category]])</f>
        <v>Technology</v>
      </c>
      <c r="R1557" t="s">
        <v>157</v>
      </c>
      <c r="S1557" t="s">
        <v>227</v>
      </c>
      <c r="T1557" s="2">
        <f>salessheet[[#This Row],[Sales]]-5</f>
        <v>86.96</v>
      </c>
      <c r="U1557" s="2">
        <v>91.96</v>
      </c>
      <c r="V1557" s="2">
        <f>salessheet[[#This Row],[Sales]]-salessheet[[#This Row],[Purchasing Cost]]</f>
        <v>5</v>
      </c>
    </row>
    <row r="1558" spans="1:22" x14ac:dyDescent="0.35">
      <c r="A1558">
        <v>1557</v>
      </c>
      <c r="B1558" t="s">
        <v>4133</v>
      </c>
      <c r="C1558" s="1">
        <v>42983</v>
      </c>
      <c r="D1558" s="1">
        <v>42870</v>
      </c>
      <c r="E1558" t="str">
        <f>TEXT(salessheet[[#This Row],[Order Date]],"MMMM")</f>
        <v>September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t="s">
        <v>4136</v>
      </c>
      <c r="P1558" t="s">
        <v>42</v>
      </c>
      <c r="Q1558" t="str">
        <f>TRIM(salessheet[[#This Row],[Category]])</f>
        <v>Office Supplies</v>
      </c>
      <c r="R1558" t="s">
        <v>169</v>
      </c>
      <c r="S1558" t="s">
        <v>667</v>
      </c>
      <c r="T1558" s="2">
        <f>salessheet[[#This Row],[Sales]]-5</f>
        <v>4.3439999999999994</v>
      </c>
      <c r="U1558" s="2">
        <v>9.3439999999999994</v>
      </c>
      <c r="V1558" s="2">
        <f>salessheet[[#This Row],[Sales]]-salessheet[[#This Row],[Purchasing Cost]]</f>
        <v>5</v>
      </c>
    </row>
    <row r="1559" spans="1:22" x14ac:dyDescent="0.35">
      <c r="A1559">
        <v>1558</v>
      </c>
      <c r="B1559" t="s">
        <v>4133</v>
      </c>
      <c r="C1559" s="1">
        <v>42983</v>
      </c>
      <c r="D1559" s="1">
        <v>42870</v>
      </c>
      <c r="E1559" t="str">
        <f>TEXT(salessheet[[#This Row],[Order Date]],"MMMM")</f>
        <v>September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t="s">
        <v>4137</v>
      </c>
      <c r="P1559" t="s">
        <v>42</v>
      </c>
      <c r="Q1559" t="str">
        <f>TRIM(salessheet[[#This Row],[Category]])</f>
        <v>Office Supplies</v>
      </c>
      <c r="R1559" t="s">
        <v>64</v>
      </c>
      <c r="S1559" t="s">
        <v>4138</v>
      </c>
      <c r="T1559" s="2">
        <f>salessheet[[#This Row],[Sales]]-5</f>
        <v>74.36</v>
      </c>
      <c r="U1559" s="2">
        <v>79.36</v>
      </c>
      <c r="V1559" s="2">
        <f>salessheet[[#This Row],[Sales]]-salessheet[[#This Row],[Purchasing Cost]]</f>
        <v>5</v>
      </c>
    </row>
    <row r="1560" spans="1:22" x14ac:dyDescent="0.35">
      <c r="A1560">
        <v>1559</v>
      </c>
      <c r="B1560" t="s">
        <v>4139</v>
      </c>
      <c r="C1560" s="1">
        <v>42445</v>
      </c>
      <c r="D1560" s="1">
        <v>42447</v>
      </c>
      <c r="E1560" t="str">
        <f>TEXT(salessheet[[#This Row],[Order Date]],"MMMM")</f>
        <v>March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t="s">
        <v>3827</v>
      </c>
      <c r="P1560" t="s">
        <v>28</v>
      </c>
      <c r="Q1560" t="str">
        <f>TRIM(salessheet[[#This Row],[Category]])</f>
        <v>Furniture</v>
      </c>
      <c r="R1560" t="s">
        <v>52</v>
      </c>
      <c r="S1560" t="s">
        <v>3278</v>
      </c>
      <c r="T1560" s="2">
        <f>salessheet[[#This Row],[Sales]]-5</f>
        <v>166.96</v>
      </c>
      <c r="U1560" s="2">
        <v>171.96</v>
      </c>
      <c r="V1560" s="2">
        <f>salessheet[[#This Row],[Sales]]-salessheet[[#This Row],[Purchasing Cost]]</f>
        <v>5</v>
      </c>
    </row>
    <row r="1561" spans="1:22" x14ac:dyDescent="0.35">
      <c r="A1561">
        <v>1560</v>
      </c>
      <c r="B1561" t="s">
        <v>4140</v>
      </c>
      <c r="C1561" s="1">
        <v>42982</v>
      </c>
      <c r="D1561" s="1">
        <v>42838</v>
      </c>
      <c r="E1561" t="str">
        <f>TEXT(salessheet[[#This Row],[Order Date]],"MMMM")</f>
        <v>September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t="s">
        <v>2712</v>
      </c>
      <c r="P1561" t="s">
        <v>42</v>
      </c>
      <c r="Q1561" t="str">
        <f>TRIM(salessheet[[#This Row],[Category]])</f>
        <v>Office Supplies</v>
      </c>
      <c r="R1561" t="s">
        <v>71</v>
      </c>
      <c r="S1561" t="s">
        <v>2713</v>
      </c>
      <c r="T1561" s="2">
        <f>salessheet[[#This Row],[Sales]]-5</f>
        <v>30.351999999999997</v>
      </c>
      <c r="U1561" s="2">
        <v>35.351999999999997</v>
      </c>
      <c r="V1561" s="2">
        <f>salessheet[[#This Row],[Sales]]-salessheet[[#This Row],[Purchasing Cost]]</f>
        <v>5</v>
      </c>
    </row>
    <row r="1562" spans="1:22" x14ac:dyDescent="0.35">
      <c r="A1562">
        <v>1561</v>
      </c>
      <c r="B1562" t="s">
        <v>4143</v>
      </c>
      <c r="C1562" s="1">
        <v>42098</v>
      </c>
      <c r="D1562" s="1">
        <v>42103</v>
      </c>
      <c r="E1562" t="str">
        <f>TEXT(salessheet[[#This Row],[Order Date]],"MMMM")</f>
        <v>April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t="s">
        <v>4144</v>
      </c>
      <c r="P1562" t="s">
        <v>42</v>
      </c>
      <c r="Q1562" t="str">
        <f>TRIM(salessheet[[#This Row],[Category]])</f>
        <v>Office Supplies</v>
      </c>
      <c r="R1562" t="s">
        <v>43</v>
      </c>
      <c r="S1562" t="s">
        <v>4145</v>
      </c>
      <c r="T1562" s="2">
        <f>salessheet[[#This Row],[Sales]]-5</f>
        <v>13.899999999999999</v>
      </c>
      <c r="U1562" s="2">
        <v>18.899999999999999</v>
      </c>
      <c r="V1562" s="2">
        <f>salessheet[[#This Row],[Sales]]-salessheet[[#This Row],[Purchasing Cost]]</f>
        <v>5</v>
      </c>
    </row>
    <row r="1563" spans="1:22" x14ac:dyDescent="0.35">
      <c r="A1563">
        <v>1562</v>
      </c>
      <c r="B1563" t="s">
        <v>4146</v>
      </c>
      <c r="C1563" s="1">
        <v>43229</v>
      </c>
      <c r="D1563" s="1">
        <v>43349</v>
      </c>
      <c r="E1563" t="str">
        <f>TEXT(salessheet[[#This Row],[Order Date]],"MMMM")</f>
        <v>May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t="s">
        <v>1281</v>
      </c>
      <c r="P1563" t="s">
        <v>42</v>
      </c>
      <c r="Q1563" t="str">
        <f>TRIM(salessheet[[#This Row],[Category]])</f>
        <v>Office Supplies</v>
      </c>
      <c r="R1563" t="s">
        <v>64</v>
      </c>
      <c r="S1563" t="s">
        <v>1282</v>
      </c>
      <c r="T1563" s="2">
        <f>salessheet[[#This Row],[Sales]]-5</f>
        <v>-2.2200000000000002</v>
      </c>
      <c r="U1563" s="2">
        <v>2.78</v>
      </c>
      <c r="V1563" s="2">
        <f>salessheet[[#This Row],[Sales]]-salessheet[[#This Row],[Purchasing Cost]]</f>
        <v>5</v>
      </c>
    </row>
    <row r="1564" spans="1:22" x14ac:dyDescent="0.35">
      <c r="A1564">
        <v>1563</v>
      </c>
      <c r="B1564" t="s">
        <v>4147</v>
      </c>
      <c r="C1564" s="1">
        <v>43281</v>
      </c>
      <c r="D1564" s="1">
        <v>43281</v>
      </c>
      <c r="E1564" t="str">
        <f>TEXT(salessheet[[#This Row],[Order Date]],"MMMM")</f>
        <v>June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t="s">
        <v>51</v>
      </c>
      <c r="P1564" t="s">
        <v>28</v>
      </c>
      <c r="Q1564" t="str">
        <f>TRIM(salessheet[[#This Row],[Category]])</f>
        <v>Furniture</v>
      </c>
      <c r="R1564" t="s">
        <v>52</v>
      </c>
      <c r="S1564" t="s">
        <v>53</v>
      </c>
      <c r="T1564" s="2">
        <f>salessheet[[#This Row],[Sales]]-5</f>
        <v>1039.6300000000001</v>
      </c>
      <c r="U1564" s="2">
        <v>1044.6300000000001</v>
      </c>
      <c r="V1564" s="2">
        <f>salessheet[[#This Row],[Sales]]-salessheet[[#This Row],[Purchasing Cost]]</f>
        <v>5</v>
      </c>
    </row>
    <row r="1565" spans="1:22" x14ac:dyDescent="0.35">
      <c r="A1565">
        <v>1564</v>
      </c>
      <c r="B1565" t="s">
        <v>4150</v>
      </c>
      <c r="C1565" s="1">
        <v>42624</v>
      </c>
      <c r="D1565" s="1">
        <v>42683</v>
      </c>
      <c r="E1565" t="str">
        <f>TEXT(salessheet[[#This Row],[Order Date]],"MMMM")</f>
        <v>September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t="s">
        <v>867</v>
      </c>
      <c r="P1565" t="s">
        <v>42</v>
      </c>
      <c r="Q1565" t="str">
        <f>TRIM(salessheet[[#This Row],[Category]])</f>
        <v>Office Supplies</v>
      </c>
      <c r="R1565" t="s">
        <v>86</v>
      </c>
      <c r="S1565" t="s">
        <v>868</v>
      </c>
      <c r="T1565" s="2">
        <f>salessheet[[#This Row],[Sales]]-5</f>
        <v>6.3520000000000003</v>
      </c>
      <c r="U1565" s="2">
        <v>11.352</v>
      </c>
      <c r="V1565" s="2">
        <f>salessheet[[#This Row],[Sales]]-salessheet[[#This Row],[Purchasing Cost]]</f>
        <v>5</v>
      </c>
    </row>
    <row r="1566" spans="1:22" x14ac:dyDescent="0.35">
      <c r="A1566">
        <v>1565</v>
      </c>
      <c r="B1566" t="s">
        <v>4153</v>
      </c>
      <c r="C1566" s="1">
        <v>42097</v>
      </c>
      <c r="D1566" s="1">
        <v>42067</v>
      </c>
      <c r="E1566" t="str">
        <f>TEXT(salessheet[[#This Row],[Order Date]],"MMMM")</f>
        <v>April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t="s">
        <v>4154</v>
      </c>
      <c r="P1566" t="s">
        <v>42</v>
      </c>
      <c r="Q1566" t="str">
        <f>TRIM(salessheet[[#This Row],[Category]])</f>
        <v>Office Supplies</v>
      </c>
      <c r="R1566" t="s">
        <v>55</v>
      </c>
      <c r="S1566" t="s">
        <v>4155</v>
      </c>
      <c r="T1566" s="2">
        <f>salessheet[[#This Row],[Sales]]-5</f>
        <v>349.9</v>
      </c>
      <c r="U1566" s="2">
        <v>354.9</v>
      </c>
      <c r="V1566" s="2">
        <f>salessheet[[#This Row],[Sales]]-salessheet[[#This Row],[Purchasing Cost]]</f>
        <v>5</v>
      </c>
    </row>
    <row r="1567" spans="1:22" x14ac:dyDescent="0.35">
      <c r="A1567">
        <v>1566</v>
      </c>
      <c r="B1567" t="s">
        <v>4156</v>
      </c>
      <c r="C1567" s="1">
        <v>42448</v>
      </c>
      <c r="D1567" s="1">
        <v>42454</v>
      </c>
      <c r="E1567" t="str">
        <f>TEXT(salessheet[[#This Row],[Order Date]],"MMMM")</f>
        <v>March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t="s">
        <v>3386</v>
      </c>
      <c r="P1567" t="s">
        <v>67</v>
      </c>
      <c r="Q1567" t="str">
        <f>TRIM(salessheet[[#This Row],[Category]])</f>
        <v>Technology</v>
      </c>
      <c r="R1567" t="s">
        <v>68</v>
      </c>
      <c r="S1567" t="s">
        <v>3387</v>
      </c>
      <c r="T1567" s="2">
        <f>salessheet[[#This Row],[Sales]]-5</f>
        <v>448.57600000000002</v>
      </c>
      <c r="U1567" s="2">
        <v>453.57600000000002</v>
      </c>
      <c r="V1567" s="2">
        <f>salessheet[[#This Row],[Sales]]-salessheet[[#This Row],[Purchasing Cost]]</f>
        <v>5</v>
      </c>
    </row>
    <row r="1568" spans="1:22" x14ac:dyDescent="0.35">
      <c r="A1568">
        <v>1567</v>
      </c>
      <c r="B1568" t="s">
        <v>4157</v>
      </c>
      <c r="C1568" s="1">
        <v>42703</v>
      </c>
      <c r="D1568" s="1">
        <v>42704</v>
      </c>
      <c r="E1568" t="str">
        <f>TEXT(salessheet[[#This Row],[Order Date]],"MMMM")</f>
        <v>November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t="s">
        <v>4161</v>
      </c>
      <c r="P1568" t="s">
        <v>67</v>
      </c>
      <c r="Q1568" t="str">
        <f>TRIM(salessheet[[#This Row],[Category]])</f>
        <v>Technology</v>
      </c>
      <c r="R1568" t="s">
        <v>157</v>
      </c>
      <c r="S1568" t="s">
        <v>4162</v>
      </c>
      <c r="T1568" s="2">
        <f>salessheet[[#This Row],[Sales]]-5</f>
        <v>16.48</v>
      </c>
      <c r="U1568" s="2">
        <v>21.48</v>
      </c>
      <c r="V1568" s="2">
        <f>salessheet[[#This Row],[Sales]]-salessheet[[#This Row],[Purchasing Cost]]</f>
        <v>5</v>
      </c>
    </row>
    <row r="1569" spans="1:22" x14ac:dyDescent="0.35">
      <c r="A1569">
        <v>1568</v>
      </c>
      <c r="B1569" t="s">
        <v>4157</v>
      </c>
      <c r="C1569" s="1">
        <v>42703</v>
      </c>
      <c r="D1569" s="1">
        <v>42704</v>
      </c>
      <c r="E1569" t="str">
        <f>TEXT(salessheet[[#This Row],[Order Date]],"MMMM")</f>
        <v>November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t="s">
        <v>4163</v>
      </c>
      <c r="P1569" t="s">
        <v>42</v>
      </c>
      <c r="Q1569" t="str">
        <f>TRIM(salessheet[[#This Row],[Category]])</f>
        <v>Office Supplies</v>
      </c>
      <c r="R1569" t="s">
        <v>71</v>
      </c>
      <c r="S1569" t="s">
        <v>4164</v>
      </c>
      <c r="T1569" s="2">
        <f>salessheet[[#This Row],[Sales]]-5</f>
        <v>3.7840000000000007</v>
      </c>
      <c r="U1569" s="2">
        <v>8.7840000000000007</v>
      </c>
      <c r="V1569" s="2">
        <f>salessheet[[#This Row],[Sales]]-salessheet[[#This Row],[Purchasing Cost]]</f>
        <v>5</v>
      </c>
    </row>
    <row r="1570" spans="1:22" x14ac:dyDescent="0.35">
      <c r="A1570">
        <v>1569</v>
      </c>
      <c r="B1570" t="s">
        <v>4165</v>
      </c>
      <c r="C1570" s="1">
        <v>43410</v>
      </c>
      <c r="D1570" s="1">
        <v>43262</v>
      </c>
      <c r="E1570" t="str">
        <f>TEXT(salessheet[[#This Row],[Order Date]],"MMMM")</f>
        <v>November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t="s">
        <v>1731</v>
      </c>
      <c r="P1570" t="s">
        <v>42</v>
      </c>
      <c r="Q1570" t="str">
        <f>TRIM(salessheet[[#This Row],[Category]])</f>
        <v>Office Supplies</v>
      </c>
      <c r="R1570" t="s">
        <v>86</v>
      </c>
      <c r="S1570" t="s">
        <v>1732</v>
      </c>
      <c r="T1570" s="2">
        <f>salessheet[[#This Row],[Sales]]-5</f>
        <v>117.97</v>
      </c>
      <c r="U1570" s="2">
        <v>122.97</v>
      </c>
      <c r="V1570" s="2">
        <f>salessheet[[#This Row],[Sales]]-salessheet[[#This Row],[Purchasing Cost]]</f>
        <v>5</v>
      </c>
    </row>
    <row r="1571" spans="1:22" x14ac:dyDescent="0.35">
      <c r="A1571">
        <v>1570</v>
      </c>
      <c r="B1571" t="s">
        <v>4166</v>
      </c>
      <c r="C1571" s="1">
        <v>43430</v>
      </c>
      <c r="D1571" s="1">
        <v>43434</v>
      </c>
      <c r="E1571" t="str">
        <f>TEXT(salessheet[[#This Row],[Order Date]],"MMMM")</f>
        <v>November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t="s">
        <v>4167</v>
      </c>
      <c r="P1571" t="s">
        <v>42</v>
      </c>
      <c r="Q1571" t="str">
        <f>TRIM(salessheet[[#This Row],[Category]])</f>
        <v>Office Supplies</v>
      </c>
      <c r="R1571" t="s">
        <v>64</v>
      </c>
      <c r="S1571" t="s">
        <v>4168</v>
      </c>
      <c r="T1571" s="2">
        <f>salessheet[[#This Row],[Sales]]-5</f>
        <v>7.84</v>
      </c>
      <c r="U1571" s="2">
        <v>12.84</v>
      </c>
      <c r="V1571" s="2">
        <f>salessheet[[#This Row],[Sales]]-salessheet[[#This Row],[Purchasing Cost]]</f>
        <v>5</v>
      </c>
    </row>
    <row r="1572" spans="1:22" x14ac:dyDescent="0.35">
      <c r="A1572">
        <v>1571</v>
      </c>
      <c r="B1572" t="s">
        <v>4169</v>
      </c>
      <c r="C1572" s="1">
        <v>42331</v>
      </c>
      <c r="D1572" s="1">
        <v>42333</v>
      </c>
      <c r="E1572" t="str">
        <f>TEXT(salessheet[[#This Row],[Order Date]],"MMMM")</f>
        <v>November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t="s">
        <v>380</v>
      </c>
      <c r="P1572" t="s">
        <v>28</v>
      </c>
      <c r="Q1572" t="str">
        <f>TRIM(salessheet[[#This Row],[Category]])</f>
        <v>Furniture</v>
      </c>
      <c r="R1572" t="s">
        <v>32</v>
      </c>
      <c r="S1572" t="s">
        <v>381</v>
      </c>
      <c r="T1572" s="2">
        <f>salessheet[[#This Row],[Sales]]-5</f>
        <v>598.91999999999996</v>
      </c>
      <c r="U1572" s="2">
        <v>603.91999999999996</v>
      </c>
      <c r="V1572" s="2">
        <f>salessheet[[#This Row],[Sales]]-salessheet[[#This Row],[Purchasing Cost]]</f>
        <v>5</v>
      </c>
    </row>
    <row r="1573" spans="1:22" x14ac:dyDescent="0.35">
      <c r="A1573">
        <v>1572</v>
      </c>
      <c r="B1573" t="s">
        <v>4169</v>
      </c>
      <c r="C1573" s="1">
        <v>42331</v>
      </c>
      <c r="D1573" s="1">
        <v>42333</v>
      </c>
      <c r="E1573" t="str">
        <f>TEXT(salessheet[[#This Row],[Order Date]],"MMMM")</f>
        <v>November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t="s">
        <v>4170</v>
      </c>
      <c r="P1573" t="s">
        <v>42</v>
      </c>
      <c r="Q1573" t="str">
        <f>TRIM(salessheet[[#This Row],[Category]])</f>
        <v>Office Supplies</v>
      </c>
      <c r="R1573" t="s">
        <v>169</v>
      </c>
      <c r="S1573" t="s">
        <v>4171</v>
      </c>
      <c r="T1573" s="2">
        <f>salessheet[[#This Row],[Sales]]-5</f>
        <v>16.84</v>
      </c>
      <c r="U1573" s="2">
        <v>21.84</v>
      </c>
      <c r="V1573" s="2">
        <f>salessheet[[#This Row],[Sales]]-salessheet[[#This Row],[Purchasing Cost]]</f>
        <v>5</v>
      </c>
    </row>
    <row r="1574" spans="1:22" x14ac:dyDescent="0.35">
      <c r="A1574">
        <v>1573</v>
      </c>
      <c r="B1574" t="s">
        <v>4169</v>
      </c>
      <c r="C1574" s="1">
        <v>42331</v>
      </c>
      <c r="D1574" s="1">
        <v>42333</v>
      </c>
      <c r="E1574" t="str">
        <f>TEXT(salessheet[[#This Row],[Order Date]],"MMMM")</f>
        <v>November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t="s">
        <v>4172</v>
      </c>
      <c r="P1574" t="s">
        <v>67</v>
      </c>
      <c r="Q1574" t="str">
        <f>TRIM(salessheet[[#This Row],[Category]])</f>
        <v>Technology</v>
      </c>
      <c r="R1574" t="s">
        <v>157</v>
      </c>
      <c r="S1574" t="s">
        <v>4173</v>
      </c>
      <c r="T1574" s="2">
        <f>salessheet[[#This Row],[Sales]]-5</f>
        <v>24.99</v>
      </c>
      <c r="U1574" s="2">
        <v>29.99</v>
      </c>
      <c r="V1574" s="2">
        <f>salessheet[[#This Row],[Sales]]-salessheet[[#This Row],[Purchasing Cost]]</f>
        <v>5</v>
      </c>
    </row>
    <row r="1575" spans="1:22" x14ac:dyDescent="0.35">
      <c r="A1575">
        <v>1574</v>
      </c>
      <c r="B1575" t="s">
        <v>4169</v>
      </c>
      <c r="C1575" s="1">
        <v>42331</v>
      </c>
      <c r="D1575" s="1">
        <v>42333</v>
      </c>
      <c r="E1575" t="str">
        <f>TEXT(salessheet[[#This Row],[Order Date]],"MMMM")</f>
        <v>November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t="s">
        <v>1808</v>
      </c>
      <c r="P1575" t="s">
        <v>28</v>
      </c>
      <c r="Q1575" t="str">
        <f>TRIM(salessheet[[#This Row],[Category]])</f>
        <v>Furniture</v>
      </c>
      <c r="R1575" t="s">
        <v>32</v>
      </c>
      <c r="S1575" t="s">
        <v>1809</v>
      </c>
      <c r="T1575" s="2">
        <f>salessheet[[#This Row],[Sales]]-5</f>
        <v>376.44</v>
      </c>
      <c r="U1575" s="2">
        <v>381.44</v>
      </c>
      <c r="V1575" s="2">
        <f>salessheet[[#This Row],[Sales]]-salessheet[[#This Row],[Purchasing Cost]]</f>
        <v>5</v>
      </c>
    </row>
    <row r="1576" spans="1:22" x14ac:dyDescent="0.35">
      <c r="A1576">
        <v>1575</v>
      </c>
      <c r="B1576" t="s">
        <v>4174</v>
      </c>
      <c r="C1576" s="1">
        <v>42353</v>
      </c>
      <c r="D1576" s="1">
        <v>42356</v>
      </c>
      <c r="E1576" t="str">
        <f>TEXT(salessheet[[#This Row],[Order Date]],"MMMM")</f>
        <v>December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t="s">
        <v>4178</v>
      </c>
      <c r="P1576" t="s">
        <v>67</v>
      </c>
      <c r="Q1576" t="str">
        <f>TRIM(salessheet[[#This Row],[Category]])</f>
        <v>Technology</v>
      </c>
      <c r="R1576" t="s">
        <v>68</v>
      </c>
      <c r="S1576" t="s">
        <v>4179</v>
      </c>
      <c r="T1576" s="2">
        <f>salessheet[[#This Row],[Sales]]-5</f>
        <v>35.68</v>
      </c>
      <c r="U1576" s="2">
        <v>40.68</v>
      </c>
      <c r="V1576" s="2">
        <f>salessheet[[#This Row],[Sales]]-salessheet[[#This Row],[Purchasing Cost]]</f>
        <v>5</v>
      </c>
    </row>
    <row r="1577" spans="1:22" x14ac:dyDescent="0.35">
      <c r="A1577">
        <v>1576</v>
      </c>
      <c r="B1577" t="s">
        <v>4174</v>
      </c>
      <c r="C1577" s="1">
        <v>42353</v>
      </c>
      <c r="D1577" s="1">
        <v>42356</v>
      </c>
      <c r="E1577" t="str">
        <f>TEXT(salessheet[[#This Row],[Order Date]],"MMMM")</f>
        <v>December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t="s">
        <v>2478</v>
      </c>
      <c r="P1577" t="s">
        <v>28</v>
      </c>
      <c r="Q1577" t="str">
        <f>TRIM(salessheet[[#This Row],[Category]])</f>
        <v>Furniture</v>
      </c>
      <c r="R1577" t="s">
        <v>32</v>
      </c>
      <c r="S1577" t="s">
        <v>2479</v>
      </c>
      <c r="T1577" s="2">
        <f>salessheet[[#This Row],[Sales]]-5</f>
        <v>758.28</v>
      </c>
      <c r="U1577" s="2">
        <v>763.28</v>
      </c>
      <c r="V1577" s="2">
        <f>salessheet[[#This Row],[Sales]]-salessheet[[#This Row],[Purchasing Cost]]</f>
        <v>5</v>
      </c>
    </row>
    <row r="1578" spans="1:22" x14ac:dyDescent="0.35">
      <c r="A1578">
        <v>1577</v>
      </c>
      <c r="B1578" t="s">
        <v>4180</v>
      </c>
      <c r="C1578" s="1">
        <v>42847</v>
      </c>
      <c r="D1578" s="1">
        <v>42852</v>
      </c>
      <c r="E1578" t="str">
        <f>TEXT(salessheet[[#This Row],[Order Date]],"MMMM")</f>
        <v>April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t="s">
        <v>1297</v>
      </c>
      <c r="P1578" t="s">
        <v>42</v>
      </c>
      <c r="Q1578" t="str">
        <f>TRIM(salessheet[[#This Row],[Category]])</f>
        <v>Office Supplies</v>
      </c>
      <c r="R1578" t="s">
        <v>55</v>
      </c>
      <c r="S1578" t="s">
        <v>1298</v>
      </c>
      <c r="T1578" s="2">
        <f>salessheet[[#This Row],[Sales]]-5</f>
        <v>18.952000000000002</v>
      </c>
      <c r="U1578" s="2">
        <v>23.952000000000002</v>
      </c>
      <c r="V1578" s="2">
        <f>salessheet[[#This Row],[Sales]]-salessheet[[#This Row],[Purchasing Cost]]</f>
        <v>5</v>
      </c>
    </row>
    <row r="1579" spans="1:22" x14ac:dyDescent="0.35">
      <c r="A1579">
        <v>1578</v>
      </c>
      <c r="B1579" t="s">
        <v>4183</v>
      </c>
      <c r="C1579" s="1">
        <v>42878</v>
      </c>
      <c r="D1579" s="1">
        <v>42882</v>
      </c>
      <c r="E1579" t="str">
        <f>TEXT(salessheet[[#This Row],[Order Date]],"MMMM")</f>
        <v>May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t="s">
        <v>4184</v>
      </c>
      <c r="P1579" t="s">
        <v>42</v>
      </c>
      <c r="Q1579" t="str">
        <f>TRIM(salessheet[[#This Row],[Category]])</f>
        <v>Office Supplies</v>
      </c>
      <c r="R1579" t="s">
        <v>86</v>
      </c>
      <c r="S1579" t="s">
        <v>4185</v>
      </c>
      <c r="T1579" s="2">
        <f>salessheet[[#This Row],[Sales]]-5</f>
        <v>-1.9999999999999574E-2</v>
      </c>
      <c r="U1579" s="2">
        <v>4.9800000000000004</v>
      </c>
      <c r="V1579" s="2">
        <f>salessheet[[#This Row],[Sales]]-salessheet[[#This Row],[Purchasing Cost]]</f>
        <v>5</v>
      </c>
    </row>
    <row r="1580" spans="1:22" x14ac:dyDescent="0.35">
      <c r="A1580">
        <v>1579</v>
      </c>
      <c r="B1580" t="s">
        <v>4186</v>
      </c>
      <c r="C1580" s="1">
        <v>42793</v>
      </c>
      <c r="D1580" s="1">
        <v>42795</v>
      </c>
      <c r="E1580" t="str">
        <f>TEXT(salessheet[[#This Row],[Order Date]],"MMMM")</f>
        <v>February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t="s">
        <v>4187</v>
      </c>
      <c r="P1580" t="s">
        <v>42</v>
      </c>
      <c r="Q1580" t="str">
        <f>TRIM(salessheet[[#This Row],[Category]])</f>
        <v>Office Supplies</v>
      </c>
      <c r="R1580" t="s">
        <v>74</v>
      </c>
      <c r="S1580" t="s">
        <v>4188</v>
      </c>
      <c r="T1580" s="2">
        <f>salessheet[[#This Row],[Sales]]-5</f>
        <v>165.88</v>
      </c>
      <c r="U1580" s="2">
        <v>170.88</v>
      </c>
      <c r="V1580" s="2">
        <f>salessheet[[#This Row],[Sales]]-salessheet[[#This Row],[Purchasing Cost]]</f>
        <v>5</v>
      </c>
    </row>
    <row r="1581" spans="1:22" x14ac:dyDescent="0.35">
      <c r="A1581">
        <v>1580</v>
      </c>
      <c r="B1581" t="s">
        <v>4189</v>
      </c>
      <c r="C1581" s="1">
        <v>42621</v>
      </c>
      <c r="D1581" s="1">
        <v>42594</v>
      </c>
      <c r="E1581" t="str">
        <f>TEXT(salessheet[[#This Row],[Order Date]],"MMMM")</f>
        <v>September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t="s">
        <v>1378</v>
      </c>
      <c r="P1581" t="s">
        <v>67</v>
      </c>
      <c r="Q1581" t="str">
        <f>TRIM(salessheet[[#This Row],[Category]])</f>
        <v>Technology</v>
      </c>
      <c r="R1581" t="s">
        <v>68</v>
      </c>
      <c r="S1581" t="s">
        <v>1379</v>
      </c>
      <c r="T1581" s="2">
        <f>salessheet[[#This Row],[Sales]]-5</f>
        <v>302.98</v>
      </c>
      <c r="U1581" s="2">
        <v>307.98</v>
      </c>
      <c r="V1581" s="2">
        <f>salessheet[[#This Row],[Sales]]-salessheet[[#This Row],[Purchasing Cost]]</f>
        <v>5</v>
      </c>
    </row>
    <row r="1582" spans="1:22" x14ac:dyDescent="0.35">
      <c r="A1582">
        <v>1581</v>
      </c>
      <c r="B1582" t="s">
        <v>4189</v>
      </c>
      <c r="C1582" s="1">
        <v>42621</v>
      </c>
      <c r="D1582" s="1">
        <v>42594</v>
      </c>
      <c r="E1582" t="str">
        <f>TEXT(salessheet[[#This Row],[Order Date]],"MMMM")</f>
        <v>September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t="s">
        <v>924</v>
      </c>
      <c r="P1582" t="s">
        <v>28</v>
      </c>
      <c r="Q1582" t="str">
        <f>TRIM(salessheet[[#This Row],[Category]])</f>
        <v>Furniture</v>
      </c>
      <c r="R1582" t="s">
        <v>52</v>
      </c>
      <c r="S1582" t="s">
        <v>925</v>
      </c>
      <c r="T1582" s="2">
        <f>salessheet[[#This Row],[Sales]]-5</f>
        <v>377.80599999999998</v>
      </c>
      <c r="U1582" s="2">
        <v>382.80599999999998</v>
      </c>
      <c r="V1582" s="2">
        <f>salessheet[[#This Row],[Sales]]-salessheet[[#This Row],[Purchasing Cost]]</f>
        <v>5</v>
      </c>
    </row>
    <row r="1583" spans="1:22" x14ac:dyDescent="0.35">
      <c r="A1583">
        <v>1582</v>
      </c>
      <c r="B1583" t="s">
        <v>4189</v>
      </c>
      <c r="C1583" s="1">
        <v>42621</v>
      </c>
      <c r="D1583" s="1">
        <v>42594</v>
      </c>
      <c r="E1583" t="str">
        <f>TEXT(salessheet[[#This Row],[Order Date]],"MMMM")</f>
        <v>September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t="s">
        <v>831</v>
      </c>
      <c r="P1583" t="s">
        <v>42</v>
      </c>
      <c r="Q1583" t="str">
        <f>TRIM(salessheet[[#This Row],[Category]])</f>
        <v>Office Supplies</v>
      </c>
      <c r="R1583" t="s">
        <v>55</v>
      </c>
      <c r="S1583" t="s">
        <v>832</v>
      </c>
      <c r="T1583" s="2">
        <f>salessheet[[#This Row],[Sales]]-5</f>
        <v>36.96</v>
      </c>
      <c r="U1583" s="2">
        <v>41.96</v>
      </c>
      <c r="V1583" s="2">
        <f>salessheet[[#This Row],[Sales]]-salessheet[[#This Row],[Purchasing Cost]]</f>
        <v>5</v>
      </c>
    </row>
    <row r="1584" spans="1:22" x14ac:dyDescent="0.35">
      <c r="A1584">
        <v>1583</v>
      </c>
      <c r="B1584" t="s">
        <v>4189</v>
      </c>
      <c r="C1584" s="1">
        <v>42621</v>
      </c>
      <c r="D1584" s="1">
        <v>42594</v>
      </c>
      <c r="E1584" t="str">
        <f>TEXT(salessheet[[#This Row],[Order Date]],"MMMM")</f>
        <v>September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t="s">
        <v>2694</v>
      </c>
      <c r="P1584" t="s">
        <v>42</v>
      </c>
      <c r="Q1584" t="str">
        <f>TRIM(salessheet[[#This Row],[Category]])</f>
        <v>Office Supplies</v>
      </c>
      <c r="R1584" t="s">
        <v>71</v>
      </c>
      <c r="S1584" t="s">
        <v>2695</v>
      </c>
      <c r="T1584" s="2">
        <f>salessheet[[#This Row],[Sales]]-5</f>
        <v>1212.568</v>
      </c>
      <c r="U1584" s="2">
        <v>1217.568</v>
      </c>
      <c r="V1584" s="2">
        <f>salessheet[[#This Row],[Sales]]-salessheet[[#This Row],[Purchasing Cost]]</f>
        <v>5</v>
      </c>
    </row>
    <row r="1585" spans="1:22" x14ac:dyDescent="0.35">
      <c r="A1585">
        <v>1584</v>
      </c>
      <c r="B1585" t="s">
        <v>4189</v>
      </c>
      <c r="C1585" s="1">
        <v>42621</v>
      </c>
      <c r="D1585" s="1">
        <v>42594</v>
      </c>
      <c r="E1585" t="str">
        <f>TEXT(salessheet[[#This Row],[Order Date]],"MMMM")</f>
        <v>September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t="s">
        <v>518</v>
      </c>
      <c r="P1585" t="s">
        <v>28</v>
      </c>
      <c r="Q1585" t="str">
        <f>TRIM(salessheet[[#This Row],[Category]])</f>
        <v>Furniture</v>
      </c>
      <c r="R1585" t="s">
        <v>61</v>
      </c>
      <c r="S1585" t="s">
        <v>519</v>
      </c>
      <c r="T1585" s="2">
        <f>salessheet[[#This Row],[Sales]]-5</f>
        <v>42.04</v>
      </c>
      <c r="U1585" s="2">
        <v>47.04</v>
      </c>
      <c r="V1585" s="2">
        <f>salessheet[[#This Row],[Sales]]-salessheet[[#This Row],[Purchasing Cost]]</f>
        <v>5</v>
      </c>
    </row>
    <row r="1586" spans="1:22" x14ac:dyDescent="0.35">
      <c r="A1586">
        <v>1585</v>
      </c>
      <c r="B1586" t="s">
        <v>4189</v>
      </c>
      <c r="C1586" s="1">
        <v>42621</v>
      </c>
      <c r="D1586" s="1">
        <v>42594</v>
      </c>
      <c r="E1586" t="str">
        <f>TEXT(salessheet[[#This Row],[Order Date]],"MMMM")</f>
        <v>September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t="s">
        <v>255</v>
      </c>
      <c r="P1586" t="s">
        <v>28</v>
      </c>
      <c r="Q1586" t="str">
        <f>TRIM(salessheet[[#This Row],[Category]])</f>
        <v>Furniture</v>
      </c>
      <c r="R1586" t="s">
        <v>61</v>
      </c>
      <c r="S1586" t="s">
        <v>256</v>
      </c>
      <c r="T1586" s="2">
        <f>salessheet[[#This Row],[Sales]]-5</f>
        <v>1.1600000000000001</v>
      </c>
      <c r="U1586" s="2">
        <v>6.16</v>
      </c>
      <c r="V1586" s="2">
        <f>salessheet[[#This Row],[Sales]]-salessheet[[#This Row],[Purchasing Cost]]</f>
        <v>5</v>
      </c>
    </row>
    <row r="1587" spans="1:22" x14ac:dyDescent="0.35">
      <c r="A1587">
        <v>1586</v>
      </c>
      <c r="B1587" t="s">
        <v>4189</v>
      </c>
      <c r="C1587" s="1">
        <v>42621</v>
      </c>
      <c r="D1587" s="1">
        <v>42594</v>
      </c>
      <c r="E1587" t="str">
        <f>TEXT(salessheet[[#This Row],[Order Date]],"MMMM")</f>
        <v>September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t="s">
        <v>1819</v>
      </c>
      <c r="P1587" t="s">
        <v>67</v>
      </c>
      <c r="Q1587" t="str">
        <f>TRIM(salessheet[[#This Row],[Category]])</f>
        <v>Technology</v>
      </c>
      <c r="R1587" t="s">
        <v>68</v>
      </c>
      <c r="S1587" t="s">
        <v>1820</v>
      </c>
      <c r="T1587" s="2">
        <f>salessheet[[#This Row],[Sales]]-5</f>
        <v>974.95</v>
      </c>
      <c r="U1587" s="2">
        <v>979.95</v>
      </c>
      <c r="V1587" s="2">
        <f>salessheet[[#This Row],[Sales]]-salessheet[[#This Row],[Purchasing Cost]]</f>
        <v>5</v>
      </c>
    </row>
    <row r="1588" spans="1:22" x14ac:dyDescent="0.35">
      <c r="A1588">
        <v>1587</v>
      </c>
      <c r="B1588" t="s">
        <v>4189</v>
      </c>
      <c r="C1588" s="1">
        <v>42621</v>
      </c>
      <c r="D1588" s="1">
        <v>42594</v>
      </c>
      <c r="E1588" t="str">
        <f>TEXT(salessheet[[#This Row],[Order Date]],"MMMM")</f>
        <v>September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t="s">
        <v>4190</v>
      </c>
      <c r="P1588" t="s">
        <v>42</v>
      </c>
      <c r="Q1588" t="str">
        <f>TRIM(salessheet[[#This Row],[Category]])</f>
        <v>Office Supplies</v>
      </c>
      <c r="R1588" t="s">
        <v>86</v>
      </c>
      <c r="S1588" t="s">
        <v>4191</v>
      </c>
      <c r="T1588" s="2">
        <f>salessheet[[#This Row],[Sales]]-5</f>
        <v>138.69999999999999</v>
      </c>
      <c r="U1588" s="2">
        <v>143.69999999999999</v>
      </c>
      <c r="V1588" s="2">
        <f>salessheet[[#This Row],[Sales]]-salessheet[[#This Row],[Purchasing Cost]]</f>
        <v>5</v>
      </c>
    </row>
    <row r="1589" spans="1:22" x14ac:dyDescent="0.35">
      <c r="A1589">
        <v>1588</v>
      </c>
      <c r="B1589" t="s">
        <v>4189</v>
      </c>
      <c r="C1589" s="1">
        <v>42621</v>
      </c>
      <c r="D1589" s="1">
        <v>42594</v>
      </c>
      <c r="E1589" t="str">
        <f>TEXT(salessheet[[#This Row],[Order Date]],"MMMM")</f>
        <v>September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t="s">
        <v>4192</v>
      </c>
      <c r="P1589" t="s">
        <v>42</v>
      </c>
      <c r="Q1589" t="str">
        <f>TRIM(salessheet[[#This Row],[Category]])</f>
        <v>Office Supplies</v>
      </c>
      <c r="R1589" t="s">
        <v>265</v>
      </c>
      <c r="S1589" t="s">
        <v>4193</v>
      </c>
      <c r="T1589" s="2">
        <f>salessheet[[#This Row],[Sales]]-5</f>
        <v>5.65</v>
      </c>
      <c r="U1589" s="2">
        <v>10.65</v>
      </c>
      <c r="V1589" s="2">
        <f>salessheet[[#This Row],[Sales]]-salessheet[[#This Row],[Purchasing Cost]]</f>
        <v>5</v>
      </c>
    </row>
    <row r="1590" spans="1:22" x14ac:dyDescent="0.35">
      <c r="A1590">
        <v>1589</v>
      </c>
      <c r="B1590" t="s">
        <v>4189</v>
      </c>
      <c r="C1590" s="1">
        <v>42621</v>
      </c>
      <c r="D1590" s="1">
        <v>42594</v>
      </c>
      <c r="E1590" t="str">
        <f>TEXT(salessheet[[#This Row],[Order Date]],"MMMM")</f>
        <v>September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t="s">
        <v>1525</v>
      </c>
      <c r="P1590" t="s">
        <v>67</v>
      </c>
      <c r="Q1590" t="str">
        <f>TRIM(salessheet[[#This Row],[Category]])</f>
        <v>Technology</v>
      </c>
      <c r="R1590" t="s">
        <v>157</v>
      </c>
      <c r="S1590" t="s">
        <v>1526</v>
      </c>
      <c r="T1590" s="2">
        <f>salessheet[[#This Row],[Sales]]-5</f>
        <v>242.8</v>
      </c>
      <c r="U1590" s="2">
        <v>247.8</v>
      </c>
      <c r="V1590" s="2">
        <f>salessheet[[#This Row],[Sales]]-salessheet[[#This Row],[Purchasing Cost]]</f>
        <v>5</v>
      </c>
    </row>
    <row r="1591" spans="1:22" x14ac:dyDescent="0.35">
      <c r="A1591">
        <v>1590</v>
      </c>
      <c r="B1591" t="s">
        <v>4194</v>
      </c>
      <c r="C1591" s="1">
        <v>43074</v>
      </c>
      <c r="D1591" s="1">
        <v>42871</v>
      </c>
      <c r="E1591" t="str">
        <f>TEXT(salessheet[[#This Row],[Order Date]],"MMMM")</f>
        <v>December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t="s">
        <v>1738</v>
      </c>
      <c r="P1591" t="s">
        <v>42</v>
      </c>
      <c r="Q1591" t="str">
        <f>TRIM(salessheet[[#This Row],[Category]])</f>
        <v>Office Supplies</v>
      </c>
      <c r="R1591" t="s">
        <v>64</v>
      </c>
      <c r="S1591" t="s">
        <v>1739</v>
      </c>
      <c r="T1591" s="2">
        <f>salessheet[[#This Row],[Sales]]-5</f>
        <v>5.9600000000000009</v>
      </c>
      <c r="U1591" s="2">
        <v>10.96</v>
      </c>
      <c r="V1591" s="2">
        <f>salessheet[[#This Row],[Sales]]-salessheet[[#This Row],[Purchasing Cost]]</f>
        <v>5</v>
      </c>
    </row>
    <row r="1592" spans="1:22" x14ac:dyDescent="0.35">
      <c r="A1592">
        <v>1591</v>
      </c>
      <c r="B1592" t="s">
        <v>4197</v>
      </c>
      <c r="C1592" s="1">
        <v>42840</v>
      </c>
      <c r="D1592" s="1">
        <v>42844</v>
      </c>
      <c r="E1592" t="str">
        <f>TEXT(salessheet[[#This Row],[Order Date]],"MMMM")</f>
        <v>April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t="s">
        <v>4201</v>
      </c>
      <c r="P1592" t="s">
        <v>42</v>
      </c>
      <c r="Q1592" t="str">
        <f>TRIM(salessheet[[#This Row],[Category]])</f>
        <v>Office Supplies</v>
      </c>
      <c r="R1592" t="s">
        <v>64</v>
      </c>
      <c r="S1592" t="s">
        <v>4202</v>
      </c>
      <c r="T1592" s="2">
        <f>salessheet[[#This Row],[Sales]]-5</f>
        <v>28.488</v>
      </c>
      <c r="U1592" s="2">
        <v>33.488</v>
      </c>
      <c r="V1592" s="2">
        <f>salessheet[[#This Row],[Sales]]-salessheet[[#This Row],[Purchasing Cost]]</f>
        <v>5</v>
      </c>
    </row>
    <row r="1593" spans="1:22" x14ac:dyDescent="0.35">
      <c r="A1593">
        <v>1592</v>
      </c>
      <c r="B1593" t="s">
        <v>4197</v>
      </c>
      <c r="C1593" s="1">
        <v>42840</v>
      </c>
      <c r="D1593" s="1">
        <v>42844</v>
      </c>
      <c r="E1593" t="str">
        <f>TEXT(salessheet[[#This Row],[Order Date]],"MMMM")</f>
        <v>April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t="s">
        <v>570</v>
      </c>
      <c r="P1593" t="s">
        <v>42</v>
      </c>
      <c r="Q1593" t="str">
        <f>TRIM(salessheet[[#This Row],[Category]])</f>
        <v>Office Supplies</v>
      </c>
      <c r="R1593" t="s">
        <v>265</v>
      </c>
      <c r="S1593" t="s">
        <v>571</v>
      </c>
      <c r="T1593" s="2">
        <f>salessheet[[#This Row],[Sales]]-5</f>
        <v>3.0399999999999991</v>
      </c>
      <c r="U1593" s="2">
        <v>8.0399999999999991</v>
      </c>
      <c r="V1593" s="2">
        <f>salessheet[[#This Row],[Sales]]-salessheet[[#This Row],[Purchasing Cost]]</f>
        <v>5</v>
      </c>
    </row>
    <row r="1594" spans="1:22" x14ac:dyDescent="0.35">
      <c r="A1594">
        <v>1593</v>
      </c>
      <c r="B1594" t="s">
        <v>4203</v>
      </c>
      <c r="C1594" s="1">
        <v>42544</v>
      </c>
      <c r="D1594" s="1">
        <v>42546</v>
      </c>
      <c r="E1594" t="str">
        <f>TEXT(salessheet[[#This Row],[Order Date]],"MMMM")</f>
        <v>June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t="s">
        <v>4206</v>
      </c>
      <c r="P1594" t="s">
        <v>67</v>
      </c>
      <c r="Q1594" t="str">
        <f>TRIM(salessheet[[#This Row],[Category]])</f>
        <v>Technology</v>
      </c>
      <c r="R1594" t="s">
        <v>68</v>
      </c>
      <c r="S1594" t="s">
        <v>4207</v>
      </c>
      <c r="T1594" s="2">
        <f>salessheet[[#This Row],[Sales]]-5</f>
        <v>196.56800000000001</v>
      </c>
      <c r="U1594" s="2">
        <v>201.56800000000001</v>
      </c>
      <c r="V1594" s="2">
        <f>salessheet[[#This Row],[Sales]]-salessheet[[#This Row],[Purchasing Cost]]</f>
        <v>5</v>
      </c>
    </row>
    <row r="1595" spans="1:22" x14ac:dyDescent="0.35">
      <c r="A1595">
        <v>1594</v>
      </c>
      <c r="B1595" t="s">
        <v>4208</v>
      </c>
      <c r="C1595" s="1">
        <v>42296</v>
      </c>
      <c r="D1595" s="1">
        <v>42296</v>
      </c>
      <c r="E1595" t="str">
        <f>TEXT(salessheet[[#This Row],[Order Date]],"MMMM")</f>
        <v>October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t="s">
        <v>4209</v>
      </c>
      <c r="P1595" t="s">
        <v>42</v>
      </c>
      <c r="Q1595" t="str">
        <f>TRIM(salessheet[[#This Row],[Category]])</f>
        <v>Office Supplies</v>
      </c>
      <c r="R1595" t="s">
        <v>86</v>
      </c>
      <c r="S1595" t="s">
        <v>4210</v>
      </c>
      <c r="T1595" s="2">
        <f>salessheet[[#This Row],[Sales]]-5</f>
        <v>8.44</v>
      </c>
      <c r="U1595" s="2">
        <v>13.44</v>
      </c>
      <c r="V1595" s="2">
        <f>salessheet[[#This Row],[Sales]]-salessheet[[#This Row],[Purchasing Cost]]</f>
        <v>5</v>
      </c>
    </row>
    <row r="1596" spans="1:22" x14ac:dyDescent="0.35">
      <c r="A1596">
        <v>1595</v>
      </c>
      <c r="B1596" t="s">
        <v>4211</v>
      </c>
      <c r="C1596" s="1">
        <v>42453</v>
      </c>
      <c r="D1596" s="1">
        <v>42456</v>
      </c>
      <c r="E1596" t="str">
        <f>TEXT(salessheet[[#This Row],[Order Date]],"MMMM")</f>
        <v>March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t="s">
        <v>4214</v>
      </c>
      <c r="P1596" t="s">
        <v>28</v>
      </c>
      <c r="Q1596" t="str">
        <f>TRIM(salessheet[[#This Row],[Category]])</f>
        <v>Furniture</v>
      </c>
      <c r="R1596" t="s">
        <v>29</v>
      </c>
      <c r="S1596" t="s">
        <v>4215</v>
      </c>
      <c r="T1596" s="2">
        <f>salessheet[[#This Row],[Sales]]-5</f>
        <v>354.05799999999999</v>
      </c>
      <c r="U1596" s="2">
        <v>359.05799999999999</v>
      </c>
      <c r="V1596" s="2">
        <f>salessheet[[#This Row],[Sales]]-salessheet[[#This Row],[Purchasing Cost]]</f>
        <v>5</v>
      </c>
    </row>
    <row r="1597" spans="1:22" x14ac:dyDescent="0.35">
      <c r="A1597">
        <v>1596</v>
      </c>
      <c r="B1597" t="s">
        <v>4216</v>
      </c>
      <c r="C1597" s="1">
        <v>43317</v>
      </c>
      <c r="D1597" s="1">
        <v>43232</v>
      </c>
      <c r="E1597" t="str">
        <f>TEXT(salessheet[[#This Row],[Order Date]],"MMMM")</f>
        <v>August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t="s">
        <v>3416</v>
      </c>
      <c r="P1597" t="s">
        <v>28</v>
      </c>
      <c r="Q1597" t="str">
        <f>TRIM(salessheet[[#This Row],[Category]])</f>
        <v>Furniture</v>
      </c>
      <c r="R1597" t="s">
        <v>32</v>
      </c>
      <c r="S1597" t="s">
        <v>3417</v>
      </c>
      <c r="T1597" s="2">
        <f>salessheet[[#This Row],[Sales]]-5</f>
        <v>42.991999999999997</v>
      </c>
      <c r="U1597" s="2">
        <v>47.991999999999997</v>
      </c>
      <c r="V1597" s="2">
        <f>salessheet[[#This Row],[Sales]]-salessheet[[#This Row],[Purchasing Cost]]</f>
        <v>5</v>
      </c>
    </row>
    <row r="1598" spans="1:22" x14ac:dyDescent="0.35">
      <c r="A1598">
        <v>1597</v>
      </c>
      <c r="B1598" t="s">
        <v>4217</v>
      </c>
      <c r="C1598" s="1">
        <v>43389</v>
      </c>
      <c r="D1598" s="1">
        <v>43391</v>
      </c>
      <c r="E1598" t="str">
        <f>TEXT(salessheet[[#This Row],[Order Date]],"MMMM")</f>
        <v>October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t="s">
        <v>1749</v>
      </c>
      <c r="P1598" t="s">
        <v>28</v>
      </c>
      <c r="Q1598" t="str">
        <f>TRIM(salessheet[[#This Row],[Category]])</f>
        <v>Furniture</v>
      </c>
      <c r="R1598" t="s">
        <v>61</v>
      </c>
      <c r="S1598" t="s">
        <v>1750</v>
      </c>
      <c r="T1598" s="2">
        <f>salessheet[[#This Row],[Sales]]-5</f>
        <v>542.29999999999995</v>
      </c>
      <c r="U1598" s="2">
        <v>547.29999999999995</v>
      </c>
      <c r="V1598" s="2">
        <f>salessheet[[#This Row],[Sales]]-salessheet[[#This Row],[Purchasing Cost]]</f>
        <v>5</v>
      </c>
    </row>
    <row r="1599" spans="1:22" x14ac:dyDescent="0.35">
      <c r="A1599">
        <v>1598</v>
      </c>
      <c r="B1599" t="s">
        <v>4218</v>
      </c>
      <c r="C1599" s="1">
        <v>43423</v>
      </c>
      <c r="D1599" s="1">
        <v>43425</v>
      </c>
      <c r="E1599" t="str">
        <f>TEXT(salessheet[[#This Row],[Order Date]],"MMMM")</f>
        <v>November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t="s">
        <v>4220</v>
      </c>
      <c r="P1599" t="s">
        <v>42</v>
      </c>
      <c r="Q1599" t="str">
        <f>TRIM(salessheet[[#This Row],[Category]])</f>
        <v>Office Supplies</v>
      </c>
      <c r="R1599" t="s">
        <v>86</v>
      </c>
      <c r="S1599" t="s">
        <v>4221</v>
      </c>
      <c r="T1599" s="2">
        <f>salessheet[[#This Row],[Sales]]-5</f>
        <v>11.896000000000001</v>
      </c>
      <c r="U1599" s="2">
        <v>16.896000000000001</v>
      </c>
      <c r="V1599" s="2">
        <f>salessheet[[#This Row],[Sales]]-salessheet[[#This Row],[Purchasing Cost]]</f>
        <v>5</v>
      </c>
    </row>
    <row r="1600" spans="1:22" x14ac:dyDescent="0.35">
      <c r="A1600">
        <v>1599</v>
      </c>
      <c r="B1600" t="s">
        <v>4218</v>
      </c>
      <c r="C1600" s="1">
        <v>43423</v>
      </c>
      <c r="D1600" s="1">
        <v>43425</v>
      </c>
      <c r="E1600" t="str">
        <f>TEXT(salessheet[[#This Row],[Order Date]],"MMMM")</f>
        <v>November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t="s">
        <v>4222</v>
      </c>
      <c r="P1600" t="s">
        <v>42</v>
      </c>
      <c r="Q1600" t="str">
        <f>TRIM(salessheet[[#This Row],[Category]])</f>
        <v>Office Supplies</v>
      </c>
      <c r="R1600" t="s">
        <v>575</v>
      </c>
      <c r="S1600" t="s">
        <v>4223</v>
      </c>
      <c r="T1600" s="2">
        <f>salessheet[[#This Row],[Sales]]-5</f>
        <v>1.6719999999999997</v>
      </c>
      <c r="U1600" s="2">
        <v>6.6719999999999997</v>
      </c>
      <c r="V1600" s="2">
        <f>salessheet[[#This Row],[Sales]]-salessheet[[#This Row],[Purchasing Cost]]</f>
        <v>5</v>
      </c>
    </row>
    <row r="1601" spans="1:22" x14ac:dyDescent="0.35">
      <c r="A1601">
        <v>1600</v>
      </c>
      <c r="B1601" t="s">
        <v>4218</v>
      </c>
      <c r="C1601" s="1">
        <v>43423</v>
      </c>
      <c r="D1601" s="1">
        <v>43425</v>
      </c>
      <c r="E1601" t="str">
        <f>TEXT(salessheet[[#This Row],[Order Date]],"MMMM")</f>
        <v>November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t="s">
        <v>1158</v>
      </c>
      <c r="P1601" t="s">
        <v>42</v>
      </c>
      <c r="Q1601" t="str">
        <f>TRIM(salessheet[[#This Row],[Category]])</f>
        <v>Office Supplies</v>
      </c>
      <c r="R1601" t="s">
        <v>64</v>
      </c>
      <c r="S1601" t="s">
        <v>1159</v>
      </c>
      <c r="T1601" s="2">
        <f>salessheet[[#This Row],[Sales]]-5</f>
        <v>94.135999999999996</v>
      </c>
      <c r="U1601" s="2">
        <v>99.135999999999996</v>
      </c>
      <c r="V1601" s="2">
        <f>salessheet[[#This Row],[Sales]]-salessheet[[#This Row],[Purchasing Cost]]</f>
        <v>5</v>
      </c>
    </row>
    <row r="1602" spans="1:22" x14ac:dyDescent="0.35">
      <c r="A1602">
        <v>1601</v>
      </c>
      <c r="B1602" t="s">
        <v>4218</v>
      </c>
      <c r="C1602" s="1">
        <v>43423</v>
      </c>
      <c r="D1602" s="1">
        <v>43425</v>
      </c>
      <c r="E1602" t="str">
        <f>TEXT(salessheet[[#This Row],[Order Date]],"MMMM")</f>
        <v>November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t="s">
        <v>1185</v>
      </c>
      <c r="P1602" t="s">
        <v>28</v>
      </c>
      <c r="Q1602" t="str">
        <f>TRIM(salessheet[[#This Row],[Category]])</f>
        <v>Furniture</v>
      </c>
      <c r="R1602" t="s">
        <v>61</v>
      </c>
      <c r="S1602" t="s">
        <v>1186</v>
      </c>
      <c r="T1602" s="2">
        <f>salessheet[[#This Row],[Sales]]-5</f>
        <v>10.992000000000001</v>
      </c>
      <c r="U1602" s="2">
        <v>15.992000000000001</v>
      </c>
      <c r="V1602" s="2">
        <f>salessheet[[#This Row],[Sales]]-salessheet[[#This Row],[Purchasing Cost]]</f>
        <v>5</v>
      </c>
    </row>
    <row r="1603" spans="1:22" x14ac:dyDescent="0.35">
      <c r="A1603">
        <v>1602</v>
      </c>
      <c r="B1603" t="s">
        <v>4224</v>
      </c>
      <c r="C1603" s="1">
        <v>42952</v>
      </c>
      <c r="D1603" s="1">
        <v>42868</v>
      </c>
      <c r="E1603" t="str">
        <f>TEXT(salessheet[[#This Row],[Order Date]],"MMMM")</f>
        <v>August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t="s">
        <v>4225</v>
      </c>
      <c r="P1603" t="s">
        <v>28</v>
      </c>
      <c r="Q1603" t="str">
        <f>TRIM(salessheet[[#This Row],[Category]])</f>
        <v>Furniture</v>
      </c>
      <c r="R1603" t="s">
        <v>61</v>
      </c>
      <c r="S1603" t="s">
        <v>4226</v>
      </c>
      <c r="T1603" s="2">
        <f>salessheet[[#This Row],[Sales]]-5</f>
        <v>206.96</v>
      </c>
      <c r="U1603" s="2">
        <v>211.96</v>
      </c>
      <c r="V1603" s="2">
        <f>salessheet[[#This Row],[Sales]]-salessheet[[#This Row],[Purchasing Cost]]</f>
        <v>5</v>
      </c>
    </row>
    <row r="1604" spans="1:22" x14ac:dyDescent="0.35">
      <c r="A1604">
        <v>1603</v>
      </c>
      <c r="B1604" t="s">
        <v>4227</v>
      </c>
      <c r="C1604" s="1">
        <v>43051</v>
      </c>
      <c r="D1604" s="1">
        <v>43086</v>
      </c>
      <c r="E1604" t="str">
        <f>TEXT(salessheet[[#This Row],[Order Date]],"MMMM")</f>
        <v>November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t="s">
        <v>4228</v>
      </c>
      <c r="P1604" t="s">
        <v>42</v>
      </c>
      <c r="Q1604" t="str">
        <f>TRIM(salessheet[[#This Row],[Category]])</f>
        <v>Office Supplies</v>
      </c>
      <c r="R1604" t="s">
        <v>64</v>
      </c>
      <c r="S1604" t="s">
        <v>4229</v>
      </c>
      <c r="T1604" s="2">
        <f>salessheet[[#This Row],[Sales]]-5</f>
        <v>1.6719999999999997</v>
      </c>
      <c r="U1604" s="2">
        <v>6.6719999999999997</v>
      </c>
      <c r="V1604" s="2">
        <f>salessheet[[#This Row],[Sales]]-salessheet[[#This Row],[Purchasing Cost]]</f>
        <v>5</v>
      </c>
    </row>
    <row r="1605" spans="1:22" x14ac:dyDescent="0.35">
      <c r="A1605">
        <v>1604</v>
      </c>
      <c r="B1605" t="s">
        <v>4230</v>
      </c>
      <c r="C1605" s="1">
        <v>43434</v>
      </c>
      <c r="D1605" s="1">
        <v>43438</v>
      </c>
      <c r="E1605" t="str">
        <f>TEXT(salessheet[[#This Row],[Order Date]],"MMMM")</f>
        <v>November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t="s">
        <v>4231</v>
      </c>
      <c r="P1605" t="s">
        <v>42</v>
      </c>
      <c r="Q1605" t="str">
        <f>TRIM(salessheet[[#This Row],[Category]])</f>
        <v>Office Supplies</v>
      </c>
      <c r="R1605" t="s">
        <v>64</v>
      </c>
      <c r="S1605" t="s">
        <v>4232</v>
      </c>
      <c r="T1605" s="2">
        <f>salessheet[[#This Row],[Sales]]-5</f>
        <v>150.94</v>
      </c>
      <c r="U1605" s="2">
        <v>155.94</v>
      </c>
      <c r="V1605" s="2">
        <f>salessheet[[#This Row],[Sales]]-salessheet[[#This Row],[Purchasing Cost]]</f>
        <v>5</v>
      </c>
    </row>
    <row r="1606" spans="1:22" x14ac:dyDescent="0.35">
      <c r="A1606">
        <v>1605</v>
      </c>
      <c r="B1606" t="s">
        <v>4233</v>
      </c>
      <c r="C1606" s="1">
        <v>42844</v>
      </c>
      <c r="D1606" s="1">
        <v>42849</v>
      </c>
      <c r="E1606" t="str">
        <f>TEXT(salessheet[[#This Row],[Order Date]],"MMMM")</f>
        <v>April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t="s">
        <v>3346</v>
      </c>
      <c r="P1606" t="s">
        <v>67</v>
      </c>
      <c r="Q1606" t="str">
        <f>TRIM(salessheet[[#This Row],[Category]])</f>
        <v>Technology</v>
      </c>
      <c r="R1606" t="s">
        <v>68</v>
      </c>
      <c r="S1606" t="s">
        <v>3347</v>
      </c>
      <c r="T1606" s="2">
        <f>salessheet[[#This Row],[Sales]]-5</f>
        <v>34.96</v>
      </c>
      <c r="U1606" s="2">
        <v>39.96</v>
      </c>
      <c r="V1606" s="2">
        <f>salessheet[[#This Row],[Sales]]-salessheet[[#This Row],[Purchasing Cost]]</f>
        <v>5</v>
      </c>
    </row>
    <row r="1607" spans="1:22" x14ac:dyDescent="0.35">
      <c r="A1607">
        <v>1606</v>
      </c>
      <c r="B1607" t="s">
        <v>4233</v>
      </c>
      <c r="C1607" s="1">
        <v>42844</v>
      </c>
      <c r="D1607" s="1">
        <v>42849</v>
      </c>
      <c r="E1607" t="str">
        <f>TEXT(salessheet[[#This Row],[Order Date]],"MMMM")</f>
        <v>April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t="s">
        <v>4234</v>
      </c>
      <c r="P1607" t="s">
        <v>42</v>
      </c>
      <c r="Q1607" t="str">
        <f>TRIM(salessheet[[#This Row],[Category]])</f>
        <v>Office Supplies</v>
      </c>
      <c r="R1607" t="s">
        <v>64</v>
      </c>
      <c r="S1607" t="s">
        <v>4235</v>
      </c>
      <c r="T1607" s="2">
        <f>salessheet[[#This Row],[Sales]]-5</f>
        <v>0.45999999999999996</v>
      </c>
      <c r="U1607" s="2">
        <v>5.46</v>
      </c>
      <c r="V1607" s="2">
        <f>salessheet[[#This Row],[Sales]]-salessheet[[#This Row],[Purchasing Cost]]</f>
        <v>5</v>
      </c>
    </row>
    <row r="1608" spans="1:22" x14ac:dyDescent="0.35">
      <c r="A1608">
        <v>1607</v>
      </c>
      <c r="B1608" t="s">
        <v>4233</v>
      </c>
      <c r="C1608" s="1">
        <v>42844</v>
      </c>
      <c r="D1608" s="1">
        <v>42849</v>
      </c>
      <c r="E1608" t="str">
        <f>TEXT(salessheet[[#This Row],[Order Date]],"MMMM")</f>
        <v>April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t="s">
        <v>4236</v>
      </c>
      <c r="P1608" t="s">
        <v>42</v>
      </c>
      <c r="Q1608" t="str">
        <f>TRIM(salessheet[[#This Row],[Category]])</f>
        <v>Office Supplies</v>
      </c>
      <c r="R1608" t="s">
        <v>64</v>
      </c>
      <c r="S1608" t="s">
        <v>4237</v>
      </c>
      <c r="T1608" s="2">
        <f>salessheet[[#This Row],[Sales]]-5</f>
        <v>68.2</v>
      </c>
      <c r="U1608" s="2">
        <v>73.2</v>
      </c>
      <c r="V1608" s="2">
        <f>salessheet[[#This Row],[Sales]]-salessheet[[#This Row],[Purchasing Cost]]</f>
        <v>5</v>
      </c>
    </row>
    <row r="1609" spans="1:22" x14ac:dyDescent="0.35">
      <c r="A1609">
        <v>1608</v>
      </c>
      <c r="B1609" t="s">
        <v>4233</v>
      </c>
      <c r="C1609" s="1">
        <v>42844</v>
      </c>
      <c r="D1609" s="1">
        <v>42849</v>
      </c>
      <c r="E1609" t="str">
        <f>TEXT(salessheet[[#This Row],[Order Date]],"MMMM")</f>
        <v>April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t="s">
        <v>1372</v>
      </c>
      <c r="P1609" t="s">
        <v>42</v>
      </c>
      <c r="Q1609" t="str">
        <f>TRIM(salessheet[[#This Row],[Category]])</f>
        <v>Office Supplies</v>
      </c>
      <c r="R1609" t="s">
        <v>71</v>
      </c>
      <c r="S1609" t="s">
        <v>1373</v>
      </c>
      <c r="T1609" s="2">
        <f>salessheet[[#This Row],[Sales]]-5</f>
        <v>0.83999999999999986</v>
      </c>
      <c r="U1609" s="2">
        <v>5.84</v>
      </c>
      <c r="V1609" s="2">
        <f>salessheet[[#This Row],[Sales]]-salessheet[[#This Row],[Purchasing Cost]]</f>
        <v>5</v>
      </c>
    </row>
    <row r="1610" spans="1:22" x14ac:dyDescent="0.35">
      <c r="A1610">
        <v>1609</v>
      </c>
      <c r="B1610" t="s">
        <v>4233</v>
      </c>
      <c r="C1610" s="1">
        <v>42844</v>
      </c>
      <c r="D1610" s="1">
        <v>42849</v>
      </c>
      <c r="E1610" t="str">
        <f>TEXT(salessheet[[#This Row],[Order Date]],"MMMM")</f>
        <v>April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t="s">
        <v>556</v>
      </c>
      <c r="P1610" t="s">
        <v>42</v>
      </c>
      <c r="Q1610" t="str">
        <f>TRIM(salessheet[[#This Row],[Category]])</f>
        <v>Office Supplies</v>
      </c>
      <c r="R1610" t="s">
        <v>86</v>
      </c>
      <c r="S1610" t="s">
        <v>2189</v>
      </c>
      <c r="T1610" s="2">
        <f>salessheet[[#This Row],[Sales]]-5</f>
        <v>17.72</v>
      </c>
      <c r="U1610" s="2">
        <v>22.72</v>
      </c>
      <c r="V1610" s="2">
        <f>salessheet[[#This Row],[Sales]]-salessheet[[#This Row],[Purchasing Cost]]</f>
        <v>5</v>
      </c>
    </row>
    <row r="1611" spans="1:22" x14ac:dyDescent="0.35">
      <c r="A1611">
        <v>1610</v>
      </c>
      <c r="B1611" t="s">
        <v>4233</v>
      </c>
      <c r="C1611" s="1">
        <v>42844</v>
      </c>
      <c r="D1611" s="1">
        <v>42849</v>
      </c>
      <c r="E1611" t="str">
        <f>TEXT(salessheet[[#This Row],[Order Date]],"MMMM")</f>
        <v>April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t="s">
        <v>4238</v>
      </c>
      <c r="P1611" t="s">
        <v>42</v>
      </c>
      <c r="Q1611" t="str">
        <f>TRIM(salessheet[[#This Row],[Category]])</f>
        <v>Office Supplies</v>
      </c>
      <c r="R1611" t="s">
        <v>71</v>
      </c>
      <c r="S1611" t="s">
        <v>4239</v>
      </c>
      <c r="T1611" s="2">
        <f>salessheet[[#This Row],[Sales]]-5</f>
        <v>4.3360000000000003</v>
      </c>
      <c r="U1611" s="2">
        <v>9.3360000000000003</v>
      </c>
      <c r="V1611" s="2">
        <f>salessheet[[#This Row],[Sales]]-salessheet[[#This Row],[Purchasing Cost]]</f>
        <v>5</v>
      </c>
    </row>
    <row r="1612" spans="1:22" x14ac:dyDescent="0.35">
      <c r="A1612">
        <v>1611</v>
      </c>
      <c r="B1612" t="s">
        <v>4240</v>
      </c>
      <c r="C1612" s="1">
        <v>42150</v>
      </c>
      <c r="D1612" s="1">
        <v>42154</v>
      </c>
      <c r="E1612" t="str">
        <f>TEXT(salessheet[[#This Row],[Order Date]],"MMMM")</f>
        <v>May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t="s">
        <v>4214</v>
      </c>
      <c r="P1612" t="s">
        <v>28</v>
      </c>
      <c r="Q1612" t="str">
        <f>TRIM(salessheet[[#This Row],[Category]])</f>
        <v>Furniture</v>
      </c>
      <c r="R1612" t="s">
        <v>29</v>
      </c>
      <c r="S1612" t="s">
        <v>4215</v>
      </c>
      <c r="T1612" s="2">
        <f>salessheet[[#This Row],[Sales]]-5</f>
        <v>285.666</v>
      </c>
      <c r="U1612" s="2">
        <v>290.666</v>
      </c>
      <c r="V1612" s="2">
        <f>salessheet[[#This Row],[Sales]]-salessheet[[#This Row],[Purchasing Cost]]</f>
        <v>5</v>
      </c>
    </row>
    <row r="1613" spans="1:22" x14ac:dyDescent="0.35">
      <c r="A1613">
        <v>1612</v>
      </c>
      <c r="B1613" t="s">
        <v>4240</v>
      </c>
      <c r="C1613" s="1">
        <v>42150</v>
      </c>
      <c r="D1613" s="1">
        <v>42154</v>
      </c>
      <c r="E1613" t="str">
        <f>TEXT(salessheet[[#This Row],[Order Date]],"MMMM")</f>
        <v>May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t="s">
        <v>4243</v>
      </c>
      <c r="P1613" t="s">
        <v>67</v>
      </c>
      <c r="Q1613" t="str">
        <f>TRIM(salessheet[[#This Row],[Category]])</f>
        <v>Technology</v>
      </c>
      <c r="R1613" t="s">
        <v>68</v>
      </c>
      <c r="S1613" t="s">
        <v>4244</v>
      </c>
      <c r="T1613" s="2">
        <f>salessheet[[#This Row],[Sales]]-5</f>
        <v>196.584</v>
      </c>
      <c r="U1613" s="2">
        <v>201.584</v>
      </c>
      <c r="V1613" s="2">
        <f>salessheet[[#This Row],[Sales]]-salessheet[[#This Row],[Purchasing Cost]]</f>
        <v>5</v>
      </c>
    </row>
    <row r="1614" spans="1:22" x14ac:dyDescent="0.35">
      <c r="A1614">
        <v>1613</v>
      </c>
      <c r="B1614" t="s">
        <v>4240</v>
      </c>
      <c r="C1614" s="1">
        <v>42150</v>
      </c>
      <c r="D1614" s="1">
        <v>42154</v>
      </c>
      <c r="E1614" t="str">
        <f>TEXT(salessheet[[#This Row],[Order Date]],"MMMM")</f>
        <v>May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t="s">
        <v>309</v>
      </c>
      <c r="P1614" t="s">
        <v>67</v>
      </c>
      <c r="Q1614" t="str">
        <f>TRIM(salessheet[[#This Row],[Category]])</f>
        <v>Technology</v>
      </c>
      <c r="R1614" t="s">
        <v>68</v>
      </c>
      <c r="S1614" t="s">
        <v>310</v>
      </c>
      <c r="T1614" s="2">
        <f>salessheet[[#This Row],[Sales]]-5</f>
        <v>78.983999999999995</v>
      </c>
      <c r="U1614" s="2">
        <v>83.983999999999995</v>
      </c>
      <c r="V1614" s="2">
        <f>salessheet[[#This Row],[Sales]]-salessheet[[#This Row],[Purchasing Cost]]</f>
        <v>5</v>
      </c>
    </row>
    <row r="1615" spans="1:22" x14ac:dyDescent="0.35">
      <c r="A1615">
        <v>1614</v>
      </c>
      <c r="B1615" t="s">
        <v>4245</v>
      </c>
      <c r="C1615" s="1">
        <v>43455</v>
      </c>
      <c r="D1615" s="1">
        <v>43459</v>
      </c>
      <c r="E1615" t="str">
        <f>TEXT(salessheet[[#This Row],[Order Date]],"MMMM")</f>
        <v>December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t="s">
        <v>1517</v>
      </c>
      <c r="P1615" t="s">
        <v>42</v>
      </c>
      <c r="Q1615" t="str">
        <f>TRIM(salessheet[[#This Row],[Category]])</f>
        <v>Office Supplies</v>
      </c>
      <c r="R1615" t="s">
        <v>55</v>
      </c>
      <c r="S1615" t="s">
        <v>1518</v>
      </c>
      <c r="T1615" s="2">
        <f>salessheet[[#This Row],[Sales]]-5</f>
        <v>995.02</v>
      </c>
      <c r="U1615" s="2">
        <v>1000.02</v>
      </c>
      <c r="V1615" s="2">
        <f>salessheet[[#This Row],[Sales]]-salessheet[[#This Row],[Purchasing Cost]]</f>
        <v>5</v>
      </c>
    </row>
    <row r="1616" spans="1:22" x14ac:dyDescent="0.35">
      <c r="A1616">
        <v>1615</v>
      </c>
      <c r="B1616" t="s">
        <v>4246</v>
      </c>
      <c r="C1616" s="1">
        <v>42809</v>
      </c>
      <c r="D1616" s="1">
        <v>42813</v>
      </c>
      <c r="E1616" t="str">
        <f>TEXT(salessheet[[#This Row],[Order Date]],"MMMM")</f>
        <v>March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t="s">
        <v>4247</v>
      </c>
      <c r="P1616" t="s">
        <v>67</v>
      </c>
      <c r="Q1616" t="str">
        <f>TRIM(salessheet[[#This Row],[Category]])</f>
        <v>Technology</v>
      </c>
      <c r="R1616" t="s">
        <v>157</v>
      </c>
      <c r="S1616" t="s">
        <v>4248</v>
      </c>
      <c r="T1616" s="2">
        <f>salessheet[[#This Row],[Sales]]-5</f>
        <v>78.975999999999999</v>
      </c>
      <c r="U1616" s="2">
        <v>83.975999999999999</v>
      </c>
      <c r="V1616" s="2">
        <f>salessheet[[#This Row],[Sales]]-salessheet[[#This Row],[Purchasing Cost]]</f>
        <v>5</v>
      </c>
    </row>
    <row r="1617" spans="1:22" x14ac:dyDescent="0.35">
      <c r="A1617">
        <v>1616</v>
      </c>
      <c r="B1617" t="s">
        <v>4249</v>
      </c>
      <c r="C1617" s="1">
        <v>42651</v>
      </c>
      <c r="D1617" s="1">
        <v>42598</v>
      </c>
      <c r="E1617" t="str">
        <f>TEXT(salessheet[[#This Row],[Order Date]],"MMMM")</f>
        <v>October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t="s">
        <v>2120</v>
      </c>
      <c r="P1617" t="s">
        <v>42</v>
      </c>
      <c r="Q1617" t="str">
        <f>TRIM(salessheet[[#This Row],[Category]])</f>
        <v>Office Supplies</v>
      </c>
      <c r="R1617" t="s">
        <v>43</v>
      </c>
      <c r="S1617" t="s">
        <v>2121</v>
      </c>
      <c r="T1617" s="2">
        <f>salessheet[[#This Row],[Sales]]-5</f>
        <v>-1.25</v>
      </c>
      <c r="U1617" s="2">
        <v>3.75</v>
      </c>
      <c r="V1617" s="2">
        <f>salessheet[[#This Row],[Sales]]-salessheet[[#This Row],[Purchasing Cost]]</f>
        <v>5</v>
      </c>
    </row>
    <row r="1618" spans="1:22" x14ac:dyDescent="0.35">
      <c r="A1618">
        <v>1617</v>
      </c>
      <c r="B1618" t="s">
        <v>4249</v>
      </c>
      <c r="C1618" s="1">
        <v>42651</v>
      </c>
      <c r="D1618" s="1">
        <v>42598</v>
      </c>
      <c r="E1618" t="str">
        <f>TEXT(salessheet[[#This Row],[Order Date]],"MMMM")</f>
        <v>October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t="s">
        <v>1040</v>
      </c>
      <c r="P1618" t="s">
        <v>42</v>
      </c>
      <c r="Q1618" t="str">
        <f>TRIM(salessheet[[#This Row],[Category]])</f>
        <v>Office Supplies</v>
      </c>
      <c r="R1618" t="s">
        <v>43</v>
      </c>
      <c r="S1618" t="s">
        <v>1041</v>
      </c>
      <c r="T1618" s="2">
        <f>salessheet[[#This Row],[Sales]]-5</f>
        <v>36.4</v>
      </c>
      <c r="U1618" s="2">
        <v>41.4</v>
      </c>
      <c r="V1618" s="2">
        <f>salessheet[[#This Row],[Sales]]-salessheet[[#This Row],[Purchasing Cost]]</f>
        <v>5</v>
      </c>
    </row>
    <row r="1619" spans="1:22" x14ac:dyDescent="0.35">
      <c r="A1619">
        <v>1618</v>
      </c>
      <c r="B1619" t="s">
        <v>4249</v>
      </c>
      <c r="C1619" s="1">
        <v>42651</v>
      </c>
      <c r="D1619" s="1">
        <v>42598</v>
      </c>
      <c r="E1619" t="str">
        <f>TEXT(salessheet[[#This Row],[Order Date]],"MMMM")</f>
        <v>October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t="s">
        <v>4250</v>
      </c>
      <c r="P1619" t="s">
        <v>42</v>
      </c>
      <c r="Q1619" t="str">
        <f>TRIM(salessheet[[#This Row],[Category]])</f>
        <v>Office Supplies</v>
      </c>
      <c r="R1619" t="s">
        <v>64</v>
      </c>
      <c r="S1619" t="s">
        <v>4251</v>
      </c>
      <c r="T1619" s="2">
        <f>salessheet[[#This Row],[Sales]]-5</f>
        <v>24.79</v>
      </c>
      <c r="U1619" s="2">
        <v>29.79</v>
      </c>
      <c r="V1619" s="2">
        <f>salessheet[[#This Row],[Sales]]-salessheet[[#This Row],[Purchasing Cost]]</f>
        <v>5</v>
      </c>
    </row>
    <row r="1620" spans="1:22" x14ac:dyDescent="0.35">
      <c r="A1620">
        <v>1619</v>
      </c>
      <c r="B1620" t="s">
        <v>4252</v>
      </c>
      <c r="C1620" s="1">
        <v>43017</v>
      </c>
      <c r="D1620" s="1">
        <v>42992</v>
      </c>
      <c r="E1620" t="str">
        <f>TEXT(salessheet[[#This Row],[Order Date]],"MMMM")</f>
        <v>October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t="s">
        <v>4253</v>
      </c>
      <c r="P1620" t="s">
        <v>42</v>
      </c>
      <c r="Q1620" t="str">
        <f>TRIM(salessheet[[#This Row],[Category]])</f>
        <v>Office Supplies</v>
      </c>
      <c r="R1620" t="s">
        <v>55</v>
      </c>
      <c r="S1620" t="s">
        <v>4254</v>
      </c>
      <c r="T1620" s="2">
        <f>salessheet[[#This Row],[Sales]]-5</f>
        <v>54.48</v>
      </c>
      <c r="U1620" s="2">
        <v>59.48</v>
      </c>
      <c r="V1620" s="2">
        <f>salessheet[[#This Row],[Sales]]-salessheet[[#This Row],[Purchasing Cost]]</f>
        <v>5</v>
      </c>
    </row>
    <row r="1621" spans="1:22" x14ac:dyDescent="0.35">
      <c r="A1621">
        <v>1620</v>
      </c>
      <c r="B1621" t="s">
        <v>4252</v>
      </c>
      <c r="C1621" s="1">
        <v>43017</v>
      </c>
      <c r="D1621" s="1">
        <v>42992</v>
      </c>
      <c r="E1621" t="str">
        <f>TEXT(salessheet[[#This Row],[Order Date]],"MMMM")</f>
        <v>October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t="s">
        <v>4255</v>
      </c>
      <c r="P1621" t="s">
        <v>42</v>
      </c>
      <c r="Q1621" t="str">
        <f>TRIM(salessheet[[#This Row],[Category]])</f>
        <v>Office Supplies</v>
      </c>
      <c r="R1621" t="s">
        <v>86</v>
      </c>
      <c r="S1621" t="s">
        <v>4256</v>
      </c>
      <c r="T1621" s="2">
        <f>salessheet[[#This Row],[Sales]]-5</f>
        <v>1.6900000000000004</v>
      </c>
      <c r="U1621" s="2">
        <v>6.69</v>
      </c>
      <c r="V1621" s="2">
        <f>salessheet[[#This Row],[Sales]]-salessheet[[#This Row],[Purchasing Cost]]</f>
        <v>5</v>
      </c>
    </row>
    <row r="1622" spans="1:22" x14ac:dyDescent="0.35">
      <c r="A1622">
        <v>1621</v>
      </c>
      <c r="B1622" t="s">
        <v>4257</v>
      </c>
      <c r="C1622" s="1">
        <v>43319</v>
      </c>
      <c r="D1622" s="1">
        <v>43296</v>
      </c>
      <c r="E1622" t="str">
        <f>TEXT(salessheet[[#This Row],[Order Date]],"MMMM")</f>
        <v>August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t="s">
        <v>4261</v>
      </c>
      <c r="P1622" t="s">
        <v>28</v>
      </c>
      <c r="Q1622" t="str">
        <f>TRIM(salessheet[[#This Row],[Category]])</f>
        <v>Furniture</v>
      </c>
      <c r="R1622" t="s">
        <v>61</v>
      </c>
      <c r="S1622" t="s">
        <v>4262</v>
      </c>
      <c r="T1622" s="2">
        <f>salessheet[[#This Row],[Sales]]-5</f>
        <v>193.46</v>
      </c>
      <c r="U1622" s="2">
        <v>198.46</v>
      </c>
      <c r="V1622" s="2">
        <f>salessheet[[#This Row],[Sales]]-salessheet[[#This Row],[Purchasing Cost]]</f>
        <v>5</v>
      </c>
    </row>
    <row r="1623" spans="1:22" x14ac:dyDescent="0.35">
      <c r="A1623">
        <v>1622</v>
      </c>
      <c r="B1623" t="s">
        <v>4257</v>
      </c>
      <c r="C1623" s="1">
        <v>43319</v>
      </c>
      <c r="D1623" s="1">
        <v>43296</v>
      </c>
      <c r="E1623" t="str">
        <f>TEXT(salessheet[[#This Row],[Order Date]],"MMMM")</f>
        <v>August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t="s">
        <v>1972</v>
      </c>
      <c r="P1623" t="s">
        <v>42</v>
      </c>
      <c r="Q1623" t="str">
        <f>TRIM(salessheet[[#This Row],[Category]])</f>
        <v>Office Supplies</v>
      </c>
      <c r="R1623" t="s">
        <v>43</v>
      </c>
      <c r="S1623" t="s">
        <v>1973</v>
      </c>
      <c r="T1623" s="2">
        <f>salessheet[[#This Row],[Sales]]-5</f>
        <v>781.48</v>
      </c>
      <c r="U1623" s="2">
        <v>786.48</v>
      </c>
      <c r="V1623" s="2">
        <f>salessheet[[#This Row],[Sales]]-salessheet[[#This Row],[Purchasing Cost]]</f>
        <v>5</v>
      </c>
    </row>
    <row r="1624" spans="1:22" x14ac:dyDescent="0.35">
      <c r="A1624">
        <v>1623</v>
      </c>
      <c r="B1624" t="s">
        <v>4257</v>
      </c>
      <c r="C1624" s="1">
        <v>43319</v>
      </c>
      <c r="D1624" s="1">
        <v>43296</v>
      </c>
      <c r="E1624" t="str">
        <f>TEXT(salessheet[[#This Row],[Order Date]],"MMMM")</f>
        <v>August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t="s">
        <v>1928</v>
      </c>
      <c r="P1624" t="s">
        <v>42</v>
      </c>
      <c r="Q1624" t="str">
        <f>TRIM(salessheet[[#This Row],[Category]])</f>
        <v>Office Supplies</v>
      </c>
      <c r="R1624" t="s">
        <v>71</v>
      </c>
      <c r="S1624" t="s">
        <v>1929</v>
      </c>
      <c r="T1624" s="2">
        <f>salessheet[[#This Row],[Sales]]-5</f>
        <v>18.167999999999999</v>
      </c>
      <c r="U1624" s="2">
        <v>23.167999999999999</v>
      </c>
      <c r="V1624" s="2">
        <f>salessheet[[#This Row],[Sales]]-salessheet[[#This Row],[Purchasing Cost]]</f>
        <v>5</v>
      </c>
    </row>
    <row r="1625" spans="1:22" x14ac:dyDescent="0.35">
      <c r="A1625">
        <v>1624</v>
      </c>
      <c r="B1625" t="s">
        <v>4257</v>
      </c>
      <c r="C1625" s="1">
        <v>43319</v>
      </c>
      <c r="D1625" s="1">
        <v>43296</v>
      </c>
      <c r="E1625" t="str">
        <f>TEXT(salessheet[[#This Row],[Order Date]],"MMMM")</f>
        <v>August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t="s">
        <v>4263</v>
      </c>
      <c r="P1625" t="s">
        <v>67</v>
      </c>
      <c r="Q1625" t="str">
        <f>TRIM(salessheet[[#This Row],[Category]])</f>
        <v>Technology</v>
      </c>
      <c r="R1625" t="s">
        <v>157</v>
      </c>
      <c r="S1625" t="s">
        <v>4264</v>
      </c>
      <c r="T1625" s="2">
        <f>salessheet[[#This Row],[Sales]]-5</f>
        <v>45</v>
      </c>
      <c r="U1625" s="2">
        <v>50</v>
      </c>
      <c r="V1625" s="2">
        <f>salessheet[[#This Row],[Sales]]-salessheet[[#This Row],[Purchasing Cost]]</f>
        <v>5</v>
      </c>
    </row>
    <row r="1626" spans="1:22" x14ac:dyDescent="0.35">
      <c r="A1626">
        <v>1625</v>
      </c>
      <c r="B1626" t="s">
        <v>4265</v>
      </c>
      <c r="C1626" s="1">
        <v>42723</v>
      </c>
      <c r="D1626" s="1">
        <v>42728</v>
      </c>
      <c r="E1626" t="str">
        <f>TEXT(salessheet[[#This Row],[Order Date]],"MMMM")</f>
        <v>December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t="s">
        <v>3849</v>
      </c>
      <c r="P1626" t="s">
        <v>67</v>
      </c>
      <c r="Q1626" t="str">
        <f>TRIM(salessheet[[#This Row],[Category]])</f>
        <v>Technology</v>
      </c>
      <c r="R1626" t="s">
        <v>68</v>
      </c>
      <c r="S1626" t="s">
        <v>3850</v>
      </c>
      <c r="T1626" s="2">
        <f>salessheet[[#This Row],[Sales]]-5</f>
        <v>670.96</v>
      </c>
      <c r="U1626" s="2">
        <v>675.96</v>
      </c>
      <c r="V1626" s="2">
        <f>salessheet[[#This Row],[Sales]]-salessheet[[#This Row],[Purchasing Cost]]</f>
        <v>5</v>
      </c>
    </row>
    <row r="1627" spans="1:22" x14ac:dyDescent="0.35">
      <c r="A1627">
        <v>1626</v>
      </c>
      <c r="B1627" t="s">
        <v>4265</v>
      </c>
      <c r="C1627" s="1">
        <v>42723</v>
      </c>
      <c r="D1627" s="1">
        <v>42728</v>
      </c>
      <c r="E1627" t="str">
        <f>TEXT(salessheet[[#This Row],[Order Date]],"MMMM")</f>
        <v>December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t="s">
        <v>2707</v>
      </c>
      <c r="P1627" t="s">
        <v>67</v>
      </c>
      <c r="Q1627" t="str">
        <f>TRIM(salessheet[[#This Row],[Category]])</f>
        <v>Technology</v>
      </c>
      <c r="R1627" t="s">
        <v>157</v>
      </c>
      <c r="S1627" t="s">
        <v>4268</v>
      </c>
      <c r="T1627" s="2">
        <f>salessheet[[#This Row],[Sales]]-5</f>
        <v>1260.8499999999999</v>
      </c>
      <c r="U1627" s="2">
        <v>1265.8499999999999</v>
      </c>
      <c r="V1627" s="2">
        <f>salessheet[[#This Row],[Sales]]-salessheet[[#This Row],[Purchasing Cost]]</f>
        <v>5</v>
      </c>
    </row>
    <row r="1628" spans="1:22" x14ac:dyDescent="0.35">
      <c r="A1628">
        <v>1627</v>
      </c>
      <c r="B1628" t="s">
        <v>4269</v>
      </c>
      <c r="C1628" s="1">
        <v>42690</v>
      </c>
      <c r="D1628" s="1">
        <v>42696</v>
      </c>
      <c r="E1628" t="str">
        <f>TEXT(salessheet[[#This Row],[Order Date]],"MMMM")</f>
        <v>November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t="s">
        <v>2133</v>
      </c>
      <c r="P1628" t="s">
        <v>42</v>
      </c>
      <c r="Q1628" t="str">
        <f>TRIM(salessheet[[#This Row],[Category]])</f>
        <v>Office Supplies</v>
      </c>
      <c r="R1628" t="s">
        <v>74</v>
      </c>
      <c r="S1628" t="s">
        <v>2134</v>
      </c>
      <c r="T1628" s="2">
        <f>salessheet[[#This Row],[Sales]]-5</f>
        <v>518.25</v>
      </c>
      <c r="U1628" s="2">
        <v>523.25</v>
      </c>
      <c r="V1628" s="2">
        <f>salessheet[[#This Row],[Sales]]-salessheet[[#This Row],[Purchasing Cost]]</f>
        <v>5</v>
      </c>
    </row>
    <row r="1629" spans="1:22" x14ac:dyDescent="0.35">
      <c r="A1629">
        <v>1628</v>
      </c>
      <c r="B1629" t="s">
        <v>4270</v>
      </c>
      <c r="C1629" s="1">
        <v>42637</v>
      </c>
      <c r="D1629" s="1">
        <v>42643</v>
      </c>
      <c r="E1629" t="str">
        <f>TEXT(salessheet[[#This Row],[Order Date]],"MMMM")</f>
        <v>September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t="s">
        <v>3380</v>
      </c>
      <c r="P1629" t="s">
        <v>28</v>
      </c>
      <c r="Q1629" t="str">
        <f>TRIM(salessheet[[#This Row],[Category]])</f>
        <v>Furniture</v>
      </c>
      <c r="R1629" t="s">
        <v>32</v>
      </c>
      <c r="S1629" t="s">
        <v>3381</v>
      </c>
      <c r="T1629" s="2">
        <f>salessheet[[#This Row],[Sales]]-5</f>
        <v>512.5</v>
      </c>
      <c r="U1629" s="2">
        <v>517.5</v>
      </c>
      <c r="V1629" s="2">
        <f>salessheet[[#This Row],[Sales]]-salessheet[[#This Row],[Purchasing Cost]]</f>
        <v>5</v>
      </c>
    </row>
    <row r="1630" spans="1:22" x14ac:dyDescent="0.35">
      <c r="A1630">
        <v>1629</v>
      </c>
      <c r="B1630" t="s">
        <v>4274</v>
      </c>
      <c r="C1630" s="1">
        <v>43272</v>
      </c>
      <c r="D1630" s="1">
        <v>43276</v>
      </c>
      <c r="E1630" t="str">
        <f>TEXT(salessheet[[#This Row],[Order Date]],"MMMM")</f>
        <v>June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t="s">
        <v>4275</v>
      </c>
      <c r="P1630" t="s">
        <v>28</v>
      </c>
      <c r="Q1630" t="str">
        <f>TRIM(salessheet[[#This Row],[Category]])</f>
        <v>Furniture</v>
      </c>
      <c r="R1630" t="s">
        <v>61</v>
      </c>
      <c r="S1630" t="s">
        <v>4276</v>
      </c>
      <c r="T1630" s="2">
        <f>salessheet[[#This Row],[Sales]]-5</f>
        <v>12.920000000000002</v>
      </c>
      <c r="U1630" s="2">
        <v>17.920000000000002</v>
      </c>
      <c r="V1630" s="2">
        <f>salessheet[[#This Row],[Sales]]-salessheet[[#This Row],[Purchasing Cost]]</f>
        <v>5</v>
      </c>
    </row>
    <row r="1631" spans="1:22" x14ac:dyDescent="0.35">
      <c r="A1631">
        <v>1630</v>
      </c>
      <c r="B1631" t="s">
        <v>4274</v>
      </c>
      <c r="C1631" s="1">
        <v>43272</v>
      </c>
      <c r="D1631" s="1">
        <v>43276</v>
      </c>
      <c r="E1631" t="str">
        <f>TEXT(salessheet[[#This Row],[Order Date]],"MMMM")</f>
        <v>June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t="s">
        <v>2776</v>
      </c>
      <c r="P1631" t="s">
        <v>42</v>
      </c>
      <c r="Q1631" t="str">
        <f>TRIM(salessheet[[#This Row],[Category]])</f>
        <v>Office Supplies</v>
      </c>
      <c r="R1631" t="s">
        <v>71</v>
      </c>
      <c r="S1631" t="s">
        <v>2777</v>
      </c>
      <c r="T1631" s="2">
        <f>salessheet[[#This Row],[Sales]]-5</f>
        <v>36.256</v>
      </c>
      <c r="U1631" s="2">
        <v>41.256</v>
      </c>
      <c r="V1631" s="2">
        <f>salessheet[[#This Row],[Sales]]-salessheet[[#This Row],[Purchasing Cost]]</f>
        <v>5</v>
      </c>
    </row>
    <row r="1632" spans="1:22" x14ac:dyDescent="0.35">
      <c r="A1632">
        <v>1631</v>
      </c>
      <c r="B1632" t="s">
        <v>4277</v>
      </c>
      <c r="C1632" s="1">
        <v>42952</v>
      </c>
      <c r="D1632" s="1">
        <v>42863</v>
      </c>
      <c r="E1632" t="str">
        <f>TEXT(salessheet[[#This Row],[Order Date]],"MMMM")</f>
        <v>August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t="s">
        <v>4278</v>
      </c>
      <c r="P1632" t="s">
        <v>42</v>
      </c>
      <c r="Q1632" t="str">
        <f>TRIM(salessheet[[#This Row],[Category]])</f>
        <v>Office Supplies</v>
      </c>
      <c r="R1632" t="s">
        <v>55</v>
      </c>
      <c r="S1632" t="s">
        <v>4279</v>
      </c>
      <c r="T1632" s="2">
        <f>salessheet[[#This Row],[Sales]]-5</f>
        <v>1001.056</v>
      </c>
      <c r="U1632" s="2">
        <v>1006.056</v>
      </c>
      <c r="V1632" s="2">
        <f>salessheet[[#This Row],[Sales]]-salessheet[[#This Row],[Purchasing Cost]]</f>
        <v>5</v>
      </c>
    </row>
    <row r="1633" spans="1:22" x14ac:dyDescent="0.35">
      <c r="A1633">
        <v>1632</v>
      </c>
      <c r="B1633" t="s">
        <v>4277</v>
      </c>
      <c r="C1633" s="1">
        <v>42952</v>
      </c>
      <c r="D1633" s="1">
        <v>42863</v>
      </c>
      <c r="E1633" t="str">
        <f>TEXT(salessheet[[#This Row],[Order Date]],"MMMM")</f>
        <v>August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t="s">
        <v>1866</v>
      </c>
      <c r="P1633" t="s">
        <v>42</v>
      </c>
      <c r="Q1633" t="str">
        <f>TRIM(salessheet[[#This Row],[Category]])</f>
        <v>Office Supplies</v>
      </c>
      <c r="R1633" t="s">
        <v>86</v>
      </c>
      <c r="S1633" t="s">
        <v>1867</v>
      </c>
      <c r="T1633" s="2">
        <f>salessheet[[#This Row],[Sales]]-5</f>
        <v>5.6880000000000006</v>
      </c>
      <c r="U1633" s="2">
        <v>10.688000000000001</v>
      </c>
      <c r="V1633" s="2">
        <f>salessheet[[#This Row],[Sales]]-salessheet[[#This Row],[Purchasing Cost]]</f>
        <v>5</v>
      </c>
    </row>
    <row r="1634" spans="1:22" x14ac:dyDescent="0.35">
      <c r="A1634">
        <v>1633</v>
      </c>
      <c r="B1634" t="s">
        <v>4277</v>
      </c>
      <c r="C1634" s="1">
        <v>42952</v>
      </c>
      <c r="D1634" s="1">
        <v>42863</v>
      </c>
      <c r="E1634" t="str">
        <f>TEXT(salessheet[[#This Row],[Order Date]],"MMMM")</f>
        <v>August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t="s">
        <v>1930</v>
      </c>
      <c r="P1634" t="s">
        <v>42</v>
      </c>
      <c r="Q1634" t="str">
        <f>TRIM(salessheet[[#This Row],[Category]])</f>
        <v>Office Supplies</v>
      </c>
      <c r="R1634" t="s">
        <v>86</v>
      </c>
      <c r="S1634" t="s">
        <v>1931</v>
      </c>
      <c r="T1634" s="2">
        <f>salessheet[[#This Row],[Sales]]-5</f>
        <v>5.3680000000000003</v>
      </c>
      <c r="U1634" s="2">
        <v>10.368</v>
      </c>
      <c r="V1634" s="2">
        <f>salessheet[[#This Row],[Sales]]-salessheet[[#This Row],[Purchasing Cost]]</f>
        <v>5</v>
      </c>
    </row>
    <row r="1635" spans="1:22" x14ac:dyDescent="0.35">
      <c r="A1635">
        <v>1634</v>
      </c>
      <c r="B1635" t="s">
        <v>4277</v>
      </c>
      <c r="C1635" s="1">
        <v>42952</v>
      </c>
      <c r="D1635" s="1">
        <v>42863</v>
      </c>
      <c r="E1635" t="str">
        <f>TEXT(salessheet[[#This Row],[Order Date]],"MMMM")</f>
        <v>August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t="s">
        <v>3731</v>
      </c>
      <c r="P1635" t="s">
        <v>42</v>
      </c>
      <c r="Q1635" t="str">
        <f>TRIM(salessheet[[#This Row],[Category]])</f>
        <v>Office Supplies</v>
      </c>
      <c r="R1635" t="s">
        <v>55</v>
      </c>
      <c r="S1635" t="s">
        <v>3732</v>
      </c>
      <c r="T1635" s="2">
        <f>salessheet[[#This Row],[Sales]]-5</f>
        <v>20.12</v>
      </c>
      <c r="U1635" s="2">
        <v>25.12</v>
      </c>
      <c r="V1635" s="2">
        <f>salessheet[[#This Row],[Sales]]-salessheet[[#This Row],[Purchasing Cost]]</f>
        <v>5</v>
      </c>
    </row>
    <row r="1636" spans="1:22" x14ac:dyDescent="0.35">
      <c r="A1636">
        <v>1635</v>
      </c>
      <c r="B1636" t="s">
        <v>4277</v>
      </c>
      <c r="C1636" s="1">
        <v>42952</v>
      </c>
      <c r="D1636" s="1">
        <v>42863</v>
      </c>
      <c r="E1636" t="str">
        <f>TEXT(salessheet[[#This Row],[Order Date]],"MMMM")</f>
        <v>August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t="s">
        <v>1855</v>
      </c>
      <c r="P1636" t="s">
        <v>67</v>
      </c>
      <c r="Q1636" t="str">
        <f>TRIM(salessheet[[#This Row],[Category]])</f>
        <v>Technology</v>
      </c>
      <c r="R1636" t="s">
        <v>157</v>
      </c>
      <c r="S1636" t="s">
        <v>1856</v>
      </c>
      <c r="T1636" s="2">
        <f>salessheet[[#This Row],[Sales]]-5</f>
        <v>53.112000000000002</v>
      </c>
      <c r="U1636" s="2">
        <v>58.112000000000002</v>
      </c>
      <c r="V1636" s="2">
        <f>salessheet[[#This Row],[Sales]]-salessheet[[#This Row],[Purchasing Cost]]</f>
        <v>5</v>
      </c>
    </row>
    <row r="1637" spans="1:22" x14ac:dyDescent="0.35">
      <c r="A1637">
        <v>1636</v>
      </c>
      <c r="B1637" t="s">
        <v>4280</v>
      </c>
      <c r="C1637" s="1">
        <v>42334</v>
      </c>
      <c r="D1637" s="1">
        <v>42340</v>
      </c>
      <c r="E1637" t="str">
        <f>TEXT(salessheet[[#This Row],[Order Date]],"MMMM")</f>
        <v>November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t="s">
        <v>3055</v>
      </c>
      <c r="P1637" t="s">
        <v>42</v>
      </c>
      <c r="Q1637" t="str">
        <f>TRIM(salessheet[[#This Row],[Category]])</f>
        <v>Office Supplies</v>
      </c>
      <c r="R1637" t="s">
        <v>86</v>
      </c>
      <c r="S1637" t="s">
        <v>3056</v>
      </c>
      <c r="T1637" s="2">
        <f>salessheet[[#This Row],[Sales]]-5</f>
        <v>10.552</v>
      </c>
      <c r="U1637" s="2">
        <v>15.552</v>
      </c>
      <c r="V1637" s="2">
        <f>salessheet[[#This Row],[Sales]]-salessheet[[#This Row],[Purchasing Cost]]</f>
        <v>5</v>
      </c>
    </row>
    <row r="1638" spans="1:22" x14ac:dyDescent="0.35">
      <c r="A1638">
        <v>1637</v>
      </c>
      <c r="B1638" t="s">
        <v>4280</v>
      </c>
      <c r="C1638" s="1">
        <v>42334</v>
      </c>
      <c r="D1638" s="1">
        <v>42340</v>
      </c>
      <c r="E1638" t="str">
        <f>TEXT(salessheet[[#This Row],[Order Date]],"MMMM")</f>
        <v>November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t="s">
        <v>2932</v>
      </c>
      <c r="P1638" t="s">
        <v>42</v>
      </c>
      <c r="Q1638" t="str">
        <f>TRIM(salessheet[[#This Row],[Category]])</f>
        <v>Office Supplies</v>
      </c>
      <c r="R1638" t="s">
        <v>55</v>
      </c>
      <c r="S1638" t="s">
        <v>2933</v>
      </c>
      <c r="T1638" s="2">
        <f>salessheet[[#This Row],[Sales]]-5</f>
        <v>664.08</v>
      </c>
      <c r="U1638" s="2">
        <v>669.08</v>
      </c>
      <c r="V1638" s="2">
        <f>salessheet[[#This Row],[Sales]]-salessheet[[#This Row],[Purchasing Cost]]</f>
        <v>5</v>
      </c>
    </row>
    <row r="1639" spans="1:22" x14ac:dyDescent="0.35">
      <c r="A1639">
        <v>1638</v>
      </c>
      <c r="B1639" t="s">
        <v>4280</v>
      </c>
      <c r="C1639" s="1">
        <v>42334</v>
      </c>
      <c r="D1639" s="1">
        <v>42340</v>
      </c>
      <c r="E1639" t="str">
        <f>TEXT(salessheet[[#This Row],[Order Date]],"MMMM")</f>
        <v>November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t="s">
        <v>4284</v>
      </c>
      <c r="P1639" t="s">
        <v>67</v>
      </c>
      <c r="Q1639" t="str">
        <f>TRIM(salessheet[[#This Row],[Category]])</f>
        <v>Technology</v>
      </c>
      <c r="R1639" t="s">
        <v>68</v>
      </c>
      <c r="S1639" t="s">
        <v>4285</v>
      </c>
      <c r="T1639" s="2">
        <f>salessheet[[#This Row],[Sales]]-5</f>
        <v>433.33600000000001</v>
      </c>
      <c r="U1639" s="2">
        <v>438.33600000000001</v>
      </c>
      <c r="V1639" s="2">
        <f>salessheet[[#This Row],[Sales]]-salessheet[[#This Row],[Purchasing Cost]]</f>
        <v>5</v>
      </c>
    </row>
    <row r="1640" spans="1:22" x14ac:dyDescent="0.35">
      <c r="A1640">
        <v>1639</v>
      </c>
      <c r="B1640" t="s">
        <v>4286</v>
      </c>
      <c r="C1640" s="1">
        <v>42881</v>
      </c>
      <c r="D1640" s="1">
        <v>42887</v>
      </c>
      <c r="E1640" t="str">
        <f>TEXT(salessheet[[#This Row],[Order Date]],"MMMM")</f>
        <v>May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t="s">
        <v>4289</v>
      </c>
      <c r="P1640" t="s">
        <v>42</v>
      </c>
      <c r="Q1640" t="str">
        <f>TRIM(salessheet[[#This Row],[Category]])</f>
        <v>Office Supplies</v>
      </c>
      <c r="R1640" t="s">
        <v>86</v>
      </c>
      <c r="S1640" t="s">
        <v>4290</v>
      </c>
      <c r="T1640" s="2">
        <f>salessheet[[#This Row],[Sales]]-5</f>
        <v>14.440000000000001</v>
      </c>
      <c r="U1640" s="2">
        <v>19.440000000000001</v>
      </c>
      <c r="V1640" s="2">
        <f>salessheet[[#This Row],[Sales]]-salessheet[[#This Row],[Purchasing Cost]]</f>
        <v>5</v>
      </c>
    </row>
    <row r="1641" spans="1:22" x14ac:dyDescent="0.35">
      <c r="A1641">
        <v>1640</v>
      </c>
      <c r="B1641" t="s">
        <v>4286</v>
      </c>
      <c r="C1641" s="1">
        <v>42881</v>
      </c>
      <c r="D1641" s="1">
        <v>42887</v>
      </c>
      <c r="E1641" t="str">
        <f>TEXT(salessheet[[#This Row],[Order Date]],"MMMM")</f>
        <v>May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t="s">
        <v>2107</v>
      </c>
      <c r="P1641" t="s">
        <v>42</v>
      </c>
      <c r="Q1641" t="str">
        <f>TRIM(salessheet[[#This Row],[Category]])</f>
        <v>Office Supplies</v>
      </c>
      <c r="R1641" t="s">
        <v>71</v>
      </c>
      <c r="S1641" t="s">
        <v>2108</v>
      </c>
      <c r="T1641" s="2">
        <f>salessheet[[#This Row],[Sales]]-5</f>
        <v>4.6400000000000006</v>
      </c>
      <c r="U1641" s="2">
        <v>9.64</v>
      </c>
      <c r="V1641" s="2">
        <f>salessheet[[#This Row],[Sales]]-salessheet[[#This Row],[Purchasing Cost]]</f>
        <v>5</v>
      </c>
    </row>
    <row r="1642" spans="1:22" x14ac:dyDescent="0.35">
      <c r="A1642">
        <v>1641</v>
      </c>
      <c r="B1642" t="s">
        <v>4286</v>
      </c>
      <c r="C1642" s="1">
        <v>42881</v>
      </c>
      <c r="D1642" s="1">
        <v>42887</v>
      </c>
      <c r="E1642" t="str">
        <f>TEXT(salessheet[[#This Row],[Order Date]],"MMMM")</f>
        <v>May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t="s">
        <v>325</v>
      </c>
      <c r="P1642" t="s">
        <v>42</v>
      </c>
      <c r="Q1642" t="str">
        <f>TRIM(salessheet[[#This Row],[Category]])</f>
        <v>Office Supplies</v>
      </c>
      <c r="R1642" t="s">
        <v>86</v>
      </c>
      <c r="S1642" t="s">
        <v>326</v>
      </c>
      <c r="T1642" s="2">
        <f>salessheet[[#This Row],[Sales]]-5</f>
        <v>7.6999999999999993</v>
      </c>
      <c r="U1642" s="2">
        <v>12.7</v>
      </c>
      <c r="V1642" s="2">
        <f>salessheet[[#This Row],[Sales]]-salessheet[[#This Row],[Purchasing Cost]]</f>
        <v>5</v>
      </c>
    </row>
    <row r="1643" spans="1:22" x14ac:dyDescent="0.35">
      <c r="A1643">
        <v>1642</v>
      </c>
      <c r="B1643" t="s">
        <v>4286</v>
      </c>
      <c r="C1643" s="1">
        <v>42881</v>
      </c>
      <c r="D1643" s="1">
        <v>42887</v>
      </c>
      <c r="E1643" t="str">
        <f>TEXT(salessheet[[#This Row],[Order Date]],"MMMM")</f>
        <v>May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t="s">
        <v>422</v>
      </c>
      <c r="P1643" t="s">
        <v>28</v>
      </c>
      <c r="Q1643" t="str">
        <f>TRIM(salessheet[[#This Row],[Category]])</f>
        <v>Furniture</v>
      </c>
      <c r="R1643" t="s">
        <v>61</v>
      </c>
      <c r="S1643" t="s">
        <v>423</v>
      </c>
      <c r="T1643" s="2">
        <f>salessheet[[#This Row],[Sales]]-5</f>
        <v>36.369999999999997</v>
      </c>
      <c r="U1643" s="2">
        <v>41.37</v>
      </c>
      <c r="V1643" s="2">
        <f>salessheet[[#This Row],[Sales]]-salessheet[[#This Row],[Purchasing Cost]]</f>
        <v>5</v>
      </c>
    </row>
    <row r="1644" spans="1:22" x14ac:dyDescent="0.35">
      <c r="A1644">
        <v>1643</v>
      </c>
      <c r="B1644" t="s">
        <v>4291</v>
      </c>
      <c r="C1644" s="1">
        <v>42337</v>
      </c>
      <c r="D1644" s="1">
        <v>42342</v>
      </c>
      <c r="E1644" t="str">
        <f>TEXT(salessheet[[#This Row],[Order Date]],"MMMM")</f>
        <v>November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t="s">
        <v>2137</v>
      </c>
      <c r="P1644" t="s">
        <v>42</v>
      </c>
      <c r="Q1644" t="str">
        <f>TRIM(salessheet[[#This Row],[Category]])</f>
        <v>Office Supplies</v>
      </c>
      <c r="R1644" t="s">
        <v>265</v>
      </c>
      <c r="S1644" t="s">
        <v>559</v>
      </c>
      <c r="T1644" s="2">
        <f>salessheet[[#This Row],[Sales]]-5</f>
        <v>7.6240000000000006</v>
      </c>
      <c r="U1644" s="2">
        <v>12.624000000000001</v>
      </c>
      <c r="V1644" s="2">
        <f>salessheet[[#This Row],[Sales]]-salessheet[[#This Row],[Purchasing Cost]]</f>
        <v>5</v>
      </c>
    </row>
    <row r="1645" spans="1:22" x14ac:dyDescent="0.35">
      <c r="A1645">
        <v>1644</v>
      </c>
      <c r="B1645" t="s">
        <v>4295</v>
      </c>
      <c r="C1645" s="1">
        <v>42448</v>
      </c>
      <c r="D1645" s="1">
        <v>42449</v>
      </c>
      <c r="E1645" t="str">
        <f>TEXT(salessheet[[#This Row],[Order Date]],"MMMM")</f>
        <v>March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t="s">
        <v>1577</v>
      </c>
      <c r="P1645" t="s">
        <v>42</v>
      </c>
      <c r="Q1645" t="str">
        <f>TRIM(salessheet[[#This Row],[Category]])</f>
        <v>Office Supplies</v>
      </c>
      <c r="R1645" t="s">
        <v>55</v>
      </c>
      <c r="S1645" t="s">
        <v>1578</v>
      </c>
      <c r="T1645" s="2">
        <f>salessheet[[#This Row],[Sales]]-5</f>
        <v>1242.6400000000001</v>
      </c>
      <c r="U1645" s="2">
        <v>1247.6400000000001</v>
      </c>
      <c r="V1645" s="2">
        <f>salessheet[[#This Row],[Sales]]-salessheet[[#This Row],[Purchasing Cost]]</f>
        <v>5</v>
      </c>
    </row>
    <row r="1646" spans="1:22" x14ac:dyDescent="0.35">
      <c r="A1646">
        <v>1645</v>
      </c>
      <c r="B1646" t="s">
        <v>4295</v>
      </c>
      <c r="C1646" s="1">
        <v>42448</v>
      </c>
      <c r="D1646" s="1">
        <v>42449</v>
      </c>
      <c r="E1646" t="str">
        <f>TEXT(salessheet[[#This Row],[Order Date]],"MMMM")</f>
        <v>March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t="s">
        <v>4296</v>
      </c>
      <c r="P1646" t="s">
        <v>67</v>
      </c>
      <c r="Q1646" t="str">
        <f>TRIM(salessheet[[#This Row],[Category]])</f>
        <v>Technology</v>
      </c>
      <c r="R1646" t="s">
        <v>1215</v>
      </c>
      <c r="S1646" t="s">
        <v>4297</v>
      </c>
      <c r="T1646" s="2">
        <f>salessheet[[#This Row],[Sales]]-5</f>
        <v>3144.93</v>
      </c>
      <c r="U1646" s="2">
        <v>3149.93</v>
      </c>
      <c r="V1646" s="2">
        <f>salessheet[[#This Row],[Sales]]-salessheet[[#This Row],[Purchasing Cost]]</f>
        <v>5</v>
      </c>
    </row>
    <row r="1647" spans="1:22" x14ac:dyDescent="0.35">
      <c r="A1647">
        <v>1646</v>
      </c>
      <c r="B1647" t="s">
        <v>4295</v>
      </c>
      <c r="C1647" s="1">
        <v>42448</v>
      </c>
      <c r="D1647" s="1">
        <v>42449</v>
      </c>
      <c r="E1647" t="str">
        <f>TEXT(salessheet[[#This Row],[Order Date]],"MMMM")</f>
        <v>March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t="s">
        <v>4298</v>
      </c>
      <c r="P1647" t="s">
        <v>42</v>
      </c>
      <c r="Q1647" t="str">
        <f>TRIM(salessheet[[#This Row],[Category]])</f>
        <v>Office Supplies</v>
      </c>
      <c r="R1647" t="s">
        <v>86</v>
      </c>
      <c r="S1647" t="s">
        <v>4299</v>
      </c>
      <c r="T1647" s="2">
        <f>salessheet[[#This Row],[Sales]]-5</f>
        <v>204.7</v>
      </c>
      <c r="U1647" s="2">
        <v>209.7</v>
      </c>
      <c r="V1647" s="2">
        <f>salessheet[[#This Row],[Sales]]-salessheet[[#This Row],[Purchasing Cost]]</f>
        <v>5</v>
      </c>
    </row>
    <row r="1648" spans="1:22" x14ac:dyDescent="0.35">
      <c r="A1648">
        <v>1647</v>
      </c>
      <c r="B1648" t="s">
        <v>4300</v>
      </c>
      <c r="C1648" s="1">
        <v>42380</v>
      </c>
      <c r="D1648" s="1">
        <v>42677</v>
      </c>
      <c r="E1648" t="str">
        <f>TEXT(salessheet[[#This Row],[Order Date]],"MMMM")</f>
        <v>January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t="s">
        <v>751</v>
      </c>
      <c r="P1648" t="s">
        <v>67</v>
      </c>
      <c r="Q1648" t="str">
        <f>TRIM(salessheet[[#This Row],[Category]])</f>
        <v>Technology</v>
      </c>
      <c r="R1648" t="s">
        <v>157</v>
      </c>
      <c r="S1648" t="s">
        <v>752</v>
      </c>
      <c r="T1648" s="2">
        <f>salessheet[[#This Row],[Sales]]-5</f>
        <v>30.36</v>
      </c>
      <c r="U1648" s="2">
        <v>35.36</v>
      </c>
      <c r="V1648" s="2">
        <f>salessheet[[#This Row],[Sales]]-salessheet[[#This Row],[Purchasing Cost]]</f>
        <v>5</v>
      </c>
    </row>
    <row r="1649" spans="1:22" x14ac:dyDescent="0.35">
      <c r="A1649">
        <v>1648</v>
      </c>
      <c r="B1649" t="s">
        <v>4300</v>
      </c>
      <c r="C1649" s="1">
        <v>42380</v>
      </c>
      <c r="D1649" s="1">
        <v>42677</v>
      </c>
      <c r="E1649" t="str">
        <f>TEXT(salessheet[[#This Row],[Order Date]],"MMMM")</f>
        <v>January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t="s">
        <v>4301</v>
      </c>
      <c r="P1649" t="s">
        <v>42</v>
      </c>
      <c r="Q1649" t="str">
        <f>TRIM(salessheet[[#This Row],[Category]])</f>
        <v>Office Supplies</v>
      </c>
      <c r="R1649" t="s">
        <v>265</v>
      </c>
      <c r="S1649" t="s">
        <v>4302</v>
      </c>
      <c r="T1649" s="2">
        <f>salessheet[[#This Row],[Sales]]-5</f>
        <v>-1.8319999999999999</v>
      </c>
      <c r="U1649" s="2">
        <v>3.1680000000000001</v>
      </c>
      <c r="V1649" s="2">
        <f>salessheet[[#This Row],[Sales]]-salessheet[[#This Row],[Purchasing Cost]]</f>
        <v>5</v>
      </c>
    </row>
    <row r="1650" spans="1:22" x14ac:dyDescent="0.35">
      <c r="A1650">
        <v>1649</v>
      </c>
      <c r="B1650" t="s">
        <v>4303</v>
      </c>
      <c r="C1650" s="1">
        <v>42639</v>
      </c>
      <c r="D1650" s="1">
        <v>42642</v>
      </c>
      <c r="E1650" t="str">
        <f>TEXT(salessheet[[#This Row],[Order Date]],"MMMM")</f>
        <v>September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t="s">
        <v>4304</v>
      </c>
      <c r="P1650" t="s">
        <v>42</v>
      </c>
      <c r="Q1650" t="str">
        <f>TRIM(salessheet[[#This Row],[Category]])</f>
        <v>Office Supplies</v>
      </c>
      <c r="R1650" t="s">
        <v>71</v>
      </c>
      <c r="S1650" t="s">
        <v>4305</v>
      </c>
      <c r="T1650" s="2">
        <f>salessheet[[#This Row],[Sales]]-5</f>
        <v>116.104</v>
      </c>
      <c r="U1650" s="2">
        <v>121.104</v>
      </c>
      <c r="V1650" s="2">
        <f>salessheet[[#This Row],[Sales]]-salessheet[[#This Row],[Purchasing Cost]]</f>
        <v>5</v>
      </c>
    </row>
    <row r="1651" spans="1:22" x14ac:dyDescent="0.35">
      <c r="A1651">
        <v>1650</v>
      </c>
      <c r="B1651" t="s">
        <v>4303</v>
      </c>
      <c r="C1651" s="1">
        <v>42639</v>
      </c>
      <c r="D1651" s="1">
        <v>42642</v>
      </c>
      <c r="E1651" t="str">
        <f>TEXT(salessheet[[#This Row],[Order Date]],"MMMM")</f>
        <v>September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t="s">
        <v>4306</v>
      </c>
      <c r="P1651" t="s">
        <v>67</v>
      </c>
      <c r="Q1651" t="str">
        <f>TRIM(salessheet[[#This Row],[Category]])</f>
        <v>Technology</v>
      </c>
      <c r="R1651" t="s">
        <v>68</v>
      </c>
      <c r="S1651" t="s">
        <v>4307</v>
      </c>
      <c r="T1651" s="2">
        <f>salessheet[[#This Row],[Sales]]-5</f>
        <v>40.893999999999998</v>
      </c>
      <c r="U1651" s="2">
        <v>45.893999999999998</v>
      </c>
      <c r="V1651" s="2">
        <f>salessheet[[#This Row],[Sales]]-salessheet[[#This Row],[Purchasing Cost]]</f>
        <v>5</v>
      </c>
    </row>
    <row r="1652" spans="1:22" x14ac:dyDescent="0.35">
      <c r="A1652">
        <v>1651</v>
      </c>
      <c r="B1652" t="s">
        <v>4308</v>
      </c>
      <c r="C1652" s="1">
        <v>42245</v>
      </c>
      <c r="D1652" s="1">
        <v>42245</v>
      </c>
      <c r="E1652" t="str">
        <f>TEXT(salessheet[[#This Row],[Order Date]],"MMMM")</f>
        <v>August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t="s">
        <v>4311</v>
      </c>
      <c r="P1652" t="s">
        <v>42</v>
      </c>
      <c r="Q1652" t="str">
        <f>TRIM(salessheet[[#This Row],[Category]])</f>
        <v>Office Supplies</v>
      </c>
      <c r="R1652" t="s">
        <v>86</v>
      </c>
      <c r="S1652" t="s">
        <v>4312</v>
      </c>
      <c r="T1652" s="2">
        <f>salessheet[[#This Row],[Sales]]-5</f>
        <v>104.92</v>
      </c>
      <c r="U1652" s="2">
        <v>109.92</v>
      </c>
      <c r="V1652" s="2">
        <f>salessheet[[#This Row],[Sales]]-salessheet[[#This Row],[Purchasing Cost]]</f>
        <v>5</v>
      </c>
    </row>
    <row r="1653" spans="1:22" x14ac:dyDescent="0.35">
      <c r="A1653">
        <v>1652</v>
      </c>
      <c r="B1653" t="s">
        <v>4308</v>
      </c>
      <c r="C1653" s="1">
        <v>42245</v>
      </c>
      <c r="D1653" s="1">
        <v>42245</v>
      </c>
      <c r="E1653" t="str">
        <f>TEXT(salessheet[[#This Row],[Order Date]],"MMMM")</f>
        <v>August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t="s">
        <v>4313</v>
      </c>
      <c r="P1653" t="s">
        <v>42</v>
      </c>
      <c r="Q1653" t="str">
        <f>TRIM(salessheet[[#This Row],[Category]])</f>
        <v>Office Supplies</v>
      </c>
      <c r="R1653" t="s">
        <v>86</v>
      </c>
      <c r="S1653" t="s">
        <v>4314</v>
      </c>
      <c r="T1653" s="2">
        <f>salessheet[[#This Row],[Sales]]-5</f>
        <v>8.36</v>
      </c>
      <c r="U1653" s="2">
        <v>13.36</v>
      </c>
      <c r="V1653" s="2">
        <f>salessheet[[#This Row],[Sales]]-salessheet[[#This Row],[Purchasing Cost]]</f>
        <v>5</v>
      </c>
    </row>
    <row r="1654" spans="1:22" x14ac:dyDescent="0.35">
      <c r="A1654">
        <v>1653</v>
      </c>
      <c r="B1654" t="s">
        <v>4315</v>
      </c>
      <c r="C1654" s="1">
        <v>43422</v>
      </c>
      <c r="D1654" s="1">
        <v>43425</v>
      </c>
      <c r="E1654" t="str">
        <f>TEXT(salessheet[[#This Row],[Order Date]],"MMMM")</f>
        <v>November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t="s">
        <v>393</v>
      </c>
      <c r="P1654" t="s">
        <v>42</v>
      </c>
      <c r="Q1654" t="str">
        <f>TRIM(salessheet[[#This Row],[Category]])</f>
        <v>Office Supplies</v>
      </c>
      <c r="R1654" t="s">
        <v>55</v>
      </c>
      <c r="S1654" t="s">
        <v>394</v>
      </c>
      <c r="T1654" s="2">
        <f>salessheet[[#This Row],[Sales]]-5</f>
        <v>164.68</v>
      </c>
      <c r="U1654" s="2">
        <v>169.68</v>
      </c>
      <c r="V1654" s="2">
        <f>salessheet[[#This Row],[Sales]]-salessheet[[#This Row],[Purchasing Cost]]</f>
        <v>5</v>
      </c>
    </row>
    <row r="1655" spans="1:22" x14ac:dyDescent="0.35">
      <c r="A1655">
        <v>1654</v>
      </c>
      <c r="B1655" t="s">
        <v>4315</v>
      </c>
      <c r="C1655" s="1">
        <v>43422</v>
      </c>
      <c r="D1655" s="1">
        <v>43425</v>
      </c>
      <c r="E1655" t="str">
        <f>TEXT(salessheet[[#This Row],[Order Date]],"MMMM")</f>
        <v>November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t="s">
        <v>905</v>
      </c>
      <c r="P1655" t="s">
        <v>67</v>
      </c>
      <c r="Q1655" t="str">
        <f>TRIM(salessheet[[#This Row],[Category]])</f>
        <v>Technology</v>
      </c>
      <c r="R1655" t="s">
        <v>157</v>
      </c>
      <c r="S1655" t="s">
        <v>1785</v>
      </c>
      <c r="T1655" s="2">
        <f>salessheet[[#This Row],[Sales]]-5</f>
        <v>127.52000000000001</v>
      </c>
      <c r="U1655" s="2">
        <v>132.52000000000001</v>
      </c>
      <c r="V1655" s="2">
        <f>salessheet[[#This Row],[Sales]]-salessheet[[#This Row],[Purchasing Cost]]</f>
        <v>5</v>
      </c>
    </row>
    <row r="1656" spans="1:22" x14ac:dyDescent="0.35">
      <c r="A1656">
        <v>1655</v>
      </c>
      <c r="B1656" t="s">
        <v>4315</v>
      </c>
      <c r="C1656" s="1">
        <v>43422</v>
      </c>
      <c r="D1656" s="1">
        <v>43425</v>
      </c>
      <c r="E1656" t="str">
        <f>TEXT(salessheet[[#This Row],[Order Date]],"MMMM")</f>
        <v>November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t="s">
        <v>4318</v>
      </c>
      <c r="P1656" t="s">
        <v>42</v>
      </c>
      <c r="Q1656" t="str">
        <f>TRIM(salessheet[[#This Row],[Category]])</f>
        <v>Office Supplies</v>
      </c>
      <c r="R1656" t="s">
        <v>265</v>
      </c>
      <c r="S1656" t="s">
        <v>4319</v>
      </c>
      <c r="T1656" s="2">
        <f>salessheet[[#This Row],[Sales]]-5</f>
        <v>-2.04</v>
      </c>
      <c r="U1656" s="2">
        <v>2.96</v>
      </c>
      <c r="V1656" s="2">
        <f>salessheet[[#This Row],[Sales]]-salessheet[[#This Row],[Purchasing Cost]]</f>
        <v>5</v>
      </c>
    </row>
    <row r="1657" spans="1:22" x14ac:dyDescent="0.35">
      <c r="A1657">
        <v>1656</v>
      </c>
      <c r="B1657" t="s">
        <v>4315</v>
      </c>
      <c r="C1657" s="1">
        <v>43422</v>
      </c>
      <c r="D1657" s="1">
        <v>43425</v>
      </c>
      <c r="E1657" t="str">
        <f>TEXT(salessheet[[#This Row],[Order Date]],"MMMM")</f>
        <v>November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t="s">
        <v>4320</v>
      </c>
      <c r="P1657" t="s">
        <v>42</v>
      </c>
      <c r="Q1657" t="str">
        <f>TRIM(salessheet[[#This Row],[Category]])</f>
        <v>Office Supplies</v>
      </c>
      <c r="R1657" t="s">
        <v>71</v>
      </c>
      <c r="S1657" t="s">
        <v>4321</v>
      </c>
      <c r="T1657" s="2">
        <f>salessheet[[#This Row],[Sales]]-5</f>
        <v>3.4480000000000004</v>
      </c>
      <c r="U1657" s="2">
        <v>8.4480000000000004</v>
      </c>
      <c r="V1657" s="2">
        <f>salessheet[[#This Row],[Sales]]-salessheet[[#This Row],[Purchasing Cost]]</f>
        <v>5</v>
      </c>
    </row>
    <row r="1658" spans="1:22" x14ac:dyDescent="0.35">
      <c r="A1658">
        <v>1657</v>
      </c>
      <c r="B1658" t="s">
        <v>4315</v>
      </c>
      <c r="C1658" s="1">
        <v>43422</v>
      </c>
      <c r="D1658" s="1">
        <v>43425</v>
      </c>
      <c r="E1658" t="str">
        <f>TEXT(salessheet[[#This Row],[Order Date]],"MMMM")</f>
        <v>November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t="s">
        <v>3545</v>
      </c>
      <c r="P1658" t="s">
        <v>42</v>
      </c>
      <c r="Q1658" t="str">
        <f>TRIM(salessheet[[#This Row],[Category]])</f>
        <v>Office Supplies</v>
      </c>
      <c r="R1658" t="s">
        <v>55</v>
      </c>
      <c r="S1658" t="s">
        <v>3546</v>
      </c>
      <c r="T1658" s="2">
        <f>salessheet[[#This Row],[Sales]]-5</f>
        <v>90.94</v>
      </c>
      <c r="U1658" s="2">
        <v>95.94</v>
      </c>
      <c r="V1658" s="2">
        <f>salessheet[[#This Row],[Sales]]-salessheet[[#This Row],[Purchasing Cost]]</f>
        <v>5</v>
      </c>
    </row>
    <row r="1659" spans="1:22" x14ac:dyDescent="0.35">
      <c r="A1659">
        <v>1658</v>
      </c>
      <c r="B1659" t="s">
        <v>4322</v>
      </c>
      <c r="C1659" s="1">
        <v>42343</v>
      </c>
      <c r="D1659" s="1">
        <v>42139</v>
      </c>
      <c r="E1659" t="str">
        <f>TEXT(salessheet[[#This Row],[Order Date]],"MMMM")</f>
        <v>December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t="s">
        <v>2046</v>
      </c>
      <c r="P1659" t="s">
        <v>28</v>
      </c>
      <c r="Q1659" t="str">
        <f>TRIM(salessheet[[#This Row],[Category]])</f>
        <v>Furniture</v>
      </c>
      <c r="R1659" t="s">
        <v>61</v>
      </c>
      <c r="S1659" t="s">
        <v>2047</v>
      </c>
      <c r="T1659" s="2">
        <f>salessheet[[#This Row],[Sales]]-5</f>
        <v>29.79</v>
      </c>
      <c r="U1659" s="2">
        <v>34.79</v>
      </c>
      <c r="V1659" s="2">
        <f>salessheet[[#This Row],[Sales]]-salessheet[[#This Row],[Purchasing Cost]]</f>
        <v>5</v>
      </c>
    </row>
    <row r="1660" spans="1:22" x14ac:dyDescent="0.35">
      <c r="A1660">
        <v>1659</v>
      </c>
      <c r="B1660" t="s">
        <v>4323</v>
      </c>
      <c r="C1660" s="1">
        <v>43120</v>
      </c>
      <c r="D1660" s="1">
        <v>43126</v>
      </c>
      <c r="E1660" t="str">
        <f>TEXT(salessheet[[#This Row],[Order Date]],"MMMM")</f>
        <v>January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t="s">
        <v>4326</v>
      </c>
      <c r="P1660" t="s">
        <v>67</v>
      </c>
      <c r="Q1660" t="str">
        <f>TRIM(salessheet[[#This Row],[Category]])</f>
        <v>Technology</v>
      </c>
      <c r="R1660" t="s">
        <v>68</v>
      </c>
      <c r="S1660" t="s">
        <v>4327</v>
      </c>
      <c r="T1660" s="2">
        <f>salessheet[[#This Row],[Sales]]-5</f>
        <v>155.77600000000001</v>
      </c>
      <c r="U1660" s="2">
        <v>160.77600000000001</v>
      </c>
      <c r="V1660" s="2">
        <f>salessheet[[#This Row],[Sales]]-salessheet[[#This Row],[Purchasing Cost]]</f>
        <v>5</v>
      </c>
    </row>
    <row r="1661" spans="1:22" x14ac:dyDescent="0.35">
      <c r="A1661">
        <v>1660</v>
      </c>
      <c r="B1661" t="s">
        <v>4328</v>
      </c>
      <c r="C1661" s="1">
        <v>43403</v>
      </c>
      <c r="D1661" s="1">
        <v>43410</v>
      </c>
      <c r="E1661" t="str">
        <f>TEXT(salessheet[[#This Row],[Order Date]],"MMMM")</f>
        <v>October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t="s">
        <v>3148</v>
      </c>
      <c r="P1661" t="s">
        <v>42</v>
      </c>
      <c r="Q1661" t="str">
        <f>TRIM(salessheet[[#This Row],[Category]])</f>
        <v>Office Supplies</v>
      </c>
      <c r="R1661" t="s">
        <v>71</v>
      </c>
      <c r="S1661" t="s">
        <v>3149</v>
      </c>
      <c r="T1661" s="2">
        <f>salessheet[[#This Row],[Sales]]-5</f>
        <v>83.751999999999995</v>
      </c>
      <c r="U1661" s="2">
        <v>88.751999999999995</v>
      </c>
      <c r="V1661" s="2">
        <f>salessheet[[#This Row],[Sales]]-salessheet[[#This Row],[Purchasing Cost]]</f>
        <v>5</v>
      </c>
    </row>
    <row r="1662" spans="1:22" x14ac:dyDescent="0.35">
      <c r="A1662">
        <v>1661</v>
      </c>
      <c r="B1662" t="s">
        <v>4328</v>
      </c>
      <c r="C1662" s="1">
        <v>43403</v>
      </c>
      <c r="D1662" s="1">
        <v>43410</v>
      </c>
      <c r="E1662" t="str">
        <f>TEXT(salessheet[[#This Row],[Order Date]],"MMMM")</f>
        <v>October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t="s">
        <v>3298</v>
      </c>
      <c r="P1662" t="s">
        <v>42</v>
      </c>
      <c r="Q1662" t="str">
        <f>TRIM(salessheet[[#This Row],[Category]])</f>
        <v>Office Supplies</v>
      </c>
      <c r="R1662" t="s">
        <v>71</v>
      </c>
      <c r="S1662" t="s">
        <v>3299</v>
      </c>
      <c r="T1662" s="2">
        <f>salessheet[[#This Row],[Sales]]-5</f>
        <v>8.9039999999999999</v>
      </c>
      <c r="U1662" s="2">
        <v>13.904</v>
      </c>
      <c r="V1662" s="2">
        <f>salessheet[[#This Row],[Sales]]-salessheet[[#This Row],[Purchasing Cost]]</f>
        <v>5</v>
      </c>
    </row>
    <row r="1663" spans="1:22" x14ac:dyDescent="0.35">
      <c r="A1663">
        <v>1662</v>
      </c>
      <c r="B1663" t="s">
        <v>4331</v>
      </c>
      <c r="C1663" s="1">
        <v>43220</v>
      </c>
      <c r="D1663" s="1">
        <v>43226</v>
      </c>
      <c r="E1663" t="str">
        <f>TEXT(salessheet[[#This Row],[Order Date]],"MMMM")</f>
        <v>April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t="s">
        <v>3703</v>
      </c>
      <c r="P1663" t="s">
        <v>67</v>
      </c>
      <c r="Q1663" t="str">
        <f>TRIM(salessheet[[#This Row],[Category]])</f>
        <v>Technology</v>
      </c>
      <c r="R1663" t="s">
        <v>68</v>
      </c>
      <c r="S1663" t="s">
        <v>3704</v>
      </c>
      <c r="T1663" s="2">
        <f>salessheet[[#This Row],[Sales]]-5</f>
        <v>672.58</v>
      </c>
      <c r="U1663" s="2">
        <v>677.58</v>
      </c>
      <c r="V1663" s="2">
        <f>salessheet[[#This Row],[Sales]]-salessheet[[#This Row],[Purchasing Cost]]</f>
        <v>5</v>
      </c>
    </row>
    <row r="1664" spans="1:22" x14ac:dyDescent="0.35">
      <c r="A1664">
        <v>1663</v>
      </c>
      <c r="B1664" t="s">
        <v>4331</v>
      </c>
      <c r="C1664" s="1">
        <v>43220</v>
      </c>
      <c r="D1664" s="1">
        <v>43226</v>
      </c>
      <c r="E1664" t="str">
        <f>TEXT(salessheet[[#This Row],[Order Date]],"MMMM")</f>
        <v>April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t="s">
        <v>4332</v>
      </c>
      <c r="P1664" t="s">
        <v>42</v>
      </c>
      <c r="Q1664" t="str">
        <f>TRIM(salessheet[[#This Row],[Category]])</f>
        <v>Office Supplies</v>
      </c>
      <c r="R1664" t="s">
        <v>71</v>
      </c>
      <c r="S1664" t="s">
        <v>4333</v>
      </c>
      <c r="T1664" s="2">
        <f>salessheet[[#This Row],[Sales]]-5</f>
        <v>8.8960000000000008</v>
      </c>
      <c r="U1664" s="2">
        <v>13.896000000000001</v>
      </c>
      <c r="V1664" s="2">
        <f>salessheet[[#This Row],[Sales]]-salessheet[[#This Row],[Purchasing Cost]]</f>
        <v>5</v>
      </c>
    </row>
    <row r="1665" spans="1:22" x14ac:dyDescent="0.35">
      <c r="A1665">
        <v>1664</v>
      </c>
      <c r="B1665" t="s">
        <v>4334</v>
      </c>
      <c r="C1665" s="1">
        <v>43063</v>
      </c>
      <c r="D1665" s="1">
        <v>43065</v>
      </c>
      <c r="E1665" t="str">
        <f>TEXT(salessheet[[#This Row],[Order Date]],"MMMM")</f>
        <v>November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t="s">
        <v>1825</v>
      </c>
      <c r="P1665" t="s">
        <v>42</v>
      </c>
      <c r="Q1665" t="str">
        <f>TRIM(salessheet[[#This Row],[Category]])</f>
        <v>Office Supplies</v>
      </c>
      <c r="R1665" t="s">
        <v>55</v>
      </c>
      <c r="S1665" t="s">
        <v>1826</v>
      </c>
      <c r="T1665" s="2">
        <f>salessheet[[#This Row],[Sales]]-5</f>
        <v>36.92</v>
      </c>
      <c r="U1665" s="2">
        <v>41.92</v>
      </c>
      <c r="V1665" s="2">
        <f>salessheet[[#This Row],[Sales]]-salessheet[[#This Row],[Purchasing Cost]]</f>
        <v>5</v>
      </c>
    </row>
    <row r="1666" spans="1:22" x14ac:dyDescent="0.35">
      <c r="A1666">
        <v>1665</v>
      </c>
      <c r="B1666" t="s">
        <v>4334</v>
      </c>
      <c r="C1666" s="1">
        <v>43063</v>
      </c>
      <c r="D1666" s="1">
        <v>43065</v>
      </c>
      <c r="E1666" t="str">
        <f>TEXT(salessheet[[#This Row],[Order Date]],"MMMM")</f>
        <v>November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t="s">
        <v>2707</v>
      </c>
      <c r="P1666" t="s">
        <v>67</v>
      </c>
      <c r="Q1666" t="str">
        <f>TRIM(salessheet[[#This Row],[Category]])</f>
        <v>Technology</v>
      </c>
      <c r="R1666" t="s">
        <v>157</v>
      </c>
      <c r="S1666" t="s">
        <v>2708</v>
      </c>
      <c r="T1666" s="2">
        <f>salessheet[[#This Row],[Sales]]-5</f>
        <v>292.57600000000002</v>
      </c>
      <c r="U1666" s="2">
        <v>297.57600000000002</v>
      </c>
      <c r="V1666" s="2">
        <f>salessheet[[#This Row],[Sales]]-salessheet[[#This Row],[Purchasing Cost]]</f>
        <v>5</v>
      </c>
    </row>
    <row r="1667" spans="1:22" x14ac:dyDescent="0.35">
      <c r="A1667">
        <v>1666</v>
      </c>
      <c r="B1667" t="s">
        <v>4334</v>
      </c>
      <c r="C1667" s="1">
        <v>43063</v>
      </c>
      <c r="D1667" s="1">
        <v>43065</v>
      </c>
      <c r="E1667" t="str">
        <f>TEXT(salessheet[[#This Row],[Order Date]],"MMMM")</f>
        <v>November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t="s">
        <v>4337</v>
      </c>
      <c r="P1667" t="s">
        <v>42</v>
      </c>
      <c r="Q1667" t="str">
        <f>TRIM(salessheet[[#This Row],[Category]])</f>
        <v>Office Supplies</v>
      </c>
      <c r="R1667" t="s">
        <v>265</v>
      </c>
      <c r="S1667" t="s">
        <v>4338</v>
      </c>
      <c r="T1667" s="2">
        <f>salessheet[[#This Row],[Sales]]-5</f>
        <v>-0.65599999999999969</v>
      </c>
      <c r="U1667" s="2">
        <v>4.3440000000000003</v>
      </c>
      <c r="V1667" s="2">
        <f>salessheet[[#This Row],[Sales]]-salessheet[[#This Row],[Purchasing Cost]]</f>
        <v>5</v>
      </c>
    </row>
    <row r="1668" spans="1:22" x14ac:dyDescent="0.35">
      <c r="A1668">
        <v>1667</v>
      </c>
      <c r="B1668" t="s">
        <v>4334</v>
      </c>
      <c r="C1668" s="1">
        <v>43063</v>
      </c>
      <c r="D1668" s="1">
        <v>43065</v>
      </c>
      <c r="E1668" t="str">
        <f>TEXT(salessheet[[#This Row],[Order Date]],"MMMM")</f>
        <v>November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t="s">
        <v>4339</v>
      </c>
      <c r="P1668" t="s">
        <v>67</v>
      </c>
      <c r="Q1668" t="str">
        <f>TRIM(salessheet[[#This Row],[Category]])</f>
        <v>Technology</v>
      </c>
      <c r="R1668" t="s">
        <v>157</v>
      </c>
      <c r="S1668" t="s">
        <v>4340</v>
      </c>
      <c r="T1668" s="2">
        <f>salessheet[[#This Row],[Sales]]-5</f>
        <v>89.992000000000004</v>
      </c>
      <c r="U1668" s="2">
        <v>94.992000000000004</v>
      </c>
      <c r="V1668" s="2">
        <f>salessheet[[#This Row],[Sales]]-salessheet[[#This Row],[Purchasing Cost]]</f>
        <v>5</v>
      </c>
    </row>
    <row r="1669" spans="1:22" x14ac:dyDescent="0.35">
      <c r="A1669">
        <v>1668</v>
      </c>
      <c r="B1669" t="s">
        <v>4334</v>
      </c>
      <c r="C1669" s="1">
        <v>43063</v>
      </c>
      <c r="D1669" s="1">
        <v>43065</v>
      </c>
      <c r="E1669" t="str">
        <f>TEXT(salessheet[[#This Row],[Order Date]],"MMMM")</f>
        <v>November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t="s">
        <v>4341</v>
      </c>
      <c r="P1669" t="s">
        <v>42</v>
      </c>
      <c r="Q1669" t="str">
        <f>TRIM(salessheet[[#This Row],[Category]])</f>
        <v>Office Supplies</v>
      </c>
      <c r="R1669" t="s">
        <v>86</v>
      </c>
      <c r="S1669" t="s">
        <v>4342</v>
      </c>
      <c r="T1669" s="2">
        <f>salessheet[[#This Row],[Sales]]-5</f>
        <v>69.352000000000004</v>
      </c>
      <c r="U1669" s="2">
        <v>74.352000000000004</v>
      </c>
      <c r="V1669" s="2">
        <f>salessheet[[#This Row],[Sales]]-salessheet[[#This Row],[Purchasing Cost]]</f>
        <v>5</v>
      </c>
    </row>
    <row r="1670" spans="1:22" x14ac:dyDescent="0.35">
      <c r="A1670">
        <v>1669</v>
      </c>
      <c r="B1670" t="s">
        <v>4334</v>
      </c>
      <c r="C1670" s="1">
        <v>43063</v>
      </c>
      <c r="D1670" s="1">
        <v>43065</v>
      </c>
      <c r="E1670" t="str">
        <f>TEXT(salessheet[[#This Row],[Order Date]],"MMMM")</f>
        <v>November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t="s">
        <v>2454</v>
      </c>
      <c r="P1670" t="s">
        <v>42</v>
      </c>
      <c r="Q1670" t="str">
        <f>TRIM(salessheet[[#This Row],[Category]])</f>
        <v>Office Supplies</v>
      </c>
      <c r="R1670" t="s">
        <v>64</v>
      </c>
      <c r="S1670" t="s">
        <v>2455</v>
      </c>
      <c r="T1670" s="2">
        <f>salessheet[[#This Row],[Sales]]-5</f>
        <v>9.0399999999999991</v>
      </c>
      <c r="U1670" s="2">
        <v>14.04</v>
      </c>
      <c r="V1670" s="2">
        <f>salessheet[[#This Row],[Sales]]-salessheet[[#This Row],[Purchasing Cost]]</f>
        <v>5</v>
      </c>
    </row>
    <row r="1671" spans="1:22" x14ac:dyDescent="0.35">
      <c r="A1671">
        <v>1670</v>
      </c>
      <c r="B1671" t="s">
        <v>4343</v>
      </c>
      <c r="C1671" s="1">
        <v>42644</v>
      </c>
      <c r="D1671" s="1">
        <v>42384</v>
      </c>
      <c r="E1671" t="str">
        <f>TEXT(salessheet[[#This Row],[Order Date]],"MMMM")</f>
        <v>October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t="s">
        <v>1602</v>
      </c>
      <c r="P1671" t="s">
        <v>28</v>
      </c>
      <c r="Q1671" t="str">
        <f>TRIM(salessheet[[#This Row],[Category]])</f>
        <v>Furniture</v>
      </c>
      <c r="R1671" t="s">
        <v>52</v>
      </c>
      <c r="S1671" t="s">
        <v>1603</v>
      </c>
      <c r="T1671" s="2">
        <f>salessheet[[#This Row],[Sales]]-5</f>
        <v>1013.104</v>
      </c>
      <c r="U1671" s="2">
        <v>1018.104</v>
      </c>
      <c r="V1671" s="2">
        <f>salessheet[[#This Row],[Sales]]-salessheet[[#This Row],[Purchasing Cost]]</f>
        <v>5</v>
      </c>
    </row>
    <row r="1672" spans="1:22" x14ac:dyDescent="0.35">
      <c r="A1672">
        <v>1671</v>
      </c>
      <c r="B1672" t="s">
        <v>4344</v>
      </c>
      <c r="C1672" s="1">
        <v>43392</v>
      </c>
      <c r="D1672" s="1">
        <v>43399</v>
      </c>
      <c r="E1672" t="str">
        <f>TEXT(salessheet[[#This Row],[Order Date]],"MMMM")</f>
        <v>October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t="s">
        <v>4345</v>
      </c>
      <c r="P1672" t="s">
        <v>67</v>
      </c>
      <c r="Q1672" t="str">
        <f>TRIM(salessheet[[#This Row],[Category]])</f>
        <v>Technology</v>
      </c>
      <c r="R1672" t="s">
        <v>68</v>
      </c>
      <c r="S1672" t="s">
        <v>4346</v>
      </c>
      <c r="T1672" s="2">
        <f>salessheet[[#This Row],[Sales]]-5</f>
        <v>11.68</v>
      </c>
      <c r="U1672" s="2">
        <v>16.68</v>
      </c>
      <c r="V1672" s="2">
        <f>salessheet[[#This Row],[Sales]]-salessheet[[#This Row],[Purchasing Cost]]</f>
        <v>5</v>
      </c>
    </row>
    <row r="1673" spans="1:22" x14ac:dyDescent="0.35">
      <c r="A1673">
        <v>1672</v>
      </c>
      <c r="B1673" t="s">
        <v>4347</v>
      </c>
      <c r="C1673" s="1">
        <v>42816</v>
      </c>
      <c r="D1673" s="1">
        <v>42819</v>
      </c>
      <c r="E1673" t="str">
        <f>TEXT(salessheet[[#This Row],[Order Date]],"MMMM")</f>
        <v>March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t="s">
        <v>3235</v>
      </c>
      <c r="P1673" t="s">
        <v>67</v>
      </c>
      <c r="Q1673" t="str">
        <f>TRIM(salessheet[[#This Row],[Category]])</f>
        <v>Technology</v>
      </c>
      <c r="R1673" t="s">
        <v>157</v>
      </c>
      <c r="S1673" t="s">
        <v>3236</v>
      </c>
      <c r="T1673" s="2">
        <f>salessheet[[#This Row],[Sales]]-5</f>
        <v>53.58</v>
      </c>
      <c r="U1673" s="2">
        <v>58.58</v>
      </c>
      <c r="V1673" s="2">
        <f>salessheet[[#This Row],[Sales]]-salessheet[[#This Row],[Purchasing Cost]]</f>
        <v>5</v>
      </c>
    </row>
    <row r="1674" spans="1:22" x14ac:dyDescent="0.35">
      <c r="A1674">
        <v>1673</v>
      </c>
      <c r="B1674" t="s">
        <v>4350</v>
      </c>
      <c r="C1674" s="1">
        <v>43166</v>
      </c>
      <c r="D1674" s="1">
        <v>43288</v>
      </c>
      <c r="E1674" t="str">
        <f>TEXT(salessheet[[#This Row],[Order Date]],"MMMM")</f>
        <v>March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t="s">
        <v>309</v>
      </c>
      <c r="P1674" t="s">
        <v>67</v>
      </c>
      <c r="Q1674" t="str">
        <f>TRIM(salessheet[[#This Row],[Category]])</f>
        <v>Technology</v>
      </c>
      <c r="R1674" t="s">
        <v>68</v>
      </c>
      <c r="S1674" t="s">
        <v>310</v>
      </c>
      <c r="T1674" s="2">
        <f>salessheet[[#This Row],[Sales]]-5</f>
        <v>162.96799999999999</v>
      </c>
      <c r="U1674" s="2">
        <v>167.96799999999999</v>
      </c>
      <c r="V1674" s="2">
        <f>salessheet[[#This Row],[Sales]]-salessheet[[#This Row],[Purchasing Cost]]</f>
        <v>5</v>
      </c>
    </row>
    <row r="1675" spans="1:22" x14ac:dyDescent="0.35">
      <c r="A1675">
        <v>1674</v>
      </c>
      <c r="B1675" t="s">
        <v>4352</v>
      </c>
      <c r="C1675" s="1">
        <v>42686</v>
      </c>
      <c r="D1675" s="1">
        <v>42716</v>
      </c>
      <c r="E1675" t="str">
        <f>TEXT(salessheet[[#This Row],[Order Date]],"MMMM")</f>
        <v>November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t="s">
        <v>1972</v>
      </c>
      <c r="P1675" t="s">
        <v>42</v>
      </c>
      <c r="Q1675" t="str">
        <f>TRIM(salessheet[[#This Row],[Category]])</f>
        <v>Office Supplies</v>
      </c>
      <c r="R1675" t="s">
        <v>43</v>
      </c>
      <c r="S1675" t="s">
        <v>1973</v>
      </c>
      <c r="T1675" s="2">
        <f>salessheet[[#This Row],[Sales]]-5</f>
        <v>191.62</v>
      </c>
      <c r="U1675" s="2">
        <v>196.62</v>
      </c>
      <c r="V1675" s="2">
        <f>salessheet[[#This Row],[Sales]]-salessheet[[#This Row],[Purchasing Cost]]</f>
        <v>5</v>
      </c>
    </row>
    <row r="1676" spans="1:22" x14ac:dyDescent="0.35">
      <c r="A1676">
        <v>1675</v>
      </c>
      <c r="B1676" t="s">
        <v>4356</v>
      </c>
      <c r="C1676" s="1">
        <v>42630</v>
      </c>
      <c r="D1676" s="1">
        <v>42634</v>
      </c>
      <c r="E1676" t="str">
        <f>TEXT(salessheet[[#This Row],[Order Date]],"MMMM")</f>
        <v>September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t="s">
        <v>3512</v>
      </c>
      <c r="P1676" t="s">
        <v>28</v>
      </c>
      <c r="Q1676" t="str">
        <f>TRIM(salessheet[[#This Row],[Category]])</f>
        <v>Furniture</v>
      </c>
      <c r="R1676" t="s">
        <v>61</v>
      </c>
      <c r="S1676" t="s">
        <v>3513</v>
      </c>
      <c r="T1676" s="2">
        <f>salessheet[[#This Row],[Sales]]-5</f>
        <v>16.936</v>
      </c>
      <c r="U1676" s="2">
        <v>21.936</v>
      </c>
      <c r="V1676" s="2">
        <f>salessheet[[#This Row],[Sales]]-salessheet[[#This Row],[Purchasing Cost]]</f>
        <v>5</v>
      </c>
    </row>
    <row r="1677" spans="1:22" x14ac:dyDescent="0.35">
      <c r="A1677">
        <v>1676</v>
      </c>
      <c r="B1677" t="s">
        <v>4356</v>
      </c>
      <c r="C1677" s="1">
        <v>42630</v>
      </c>
      <c r="D1677" s="1">
        <v>42634</v>
      </c>
      <c r="E1677" t="str">
        <f>TEXT(salessheet[[#This Row],[Order Date]],"MMMM")</f>
        <v>September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t="s">
        <v>4163</v>
      </c>
      <c r="P1677" t="s">
        <v>42</v>
      </c>
      <c r="Q1677" t="str">
        <f>TRIM(salessheet[[#This Row],[Category]])</f>
        <v>Office Supplies</v>
      </c>
      <c r="R1677" t="s">
        <v>71</v>
      </c>
      <c r="S1677" t="s">
        <v>4164</v>
      </c>
      <c r="T1677" s="2">
        <f>salessheet[[#This Row],[Sales]]-5</f>
        <v>1.5880000000000001</v>
      </c>
      <c r="U1677" s="2">
        <v>6.5880000000000001</v>
      </c>
      <c r="V1677" s="2">
        <f>salessheet[[#This Row],[Sales]]-salessheet[[#This Row],[Purchasing Cost]]</f>
        <v>5</v>
      </c>
    </row>
    <row r="1678" spans="1:22" x14ac:dyDescent="0.35">
      <c r="A1678">
        <v>1677</v>
      </c>
      <c r="B1678" t="s">
        <v>4357</v>
      </c>
      <c r="C1678" s="1">
        <v>42873</v>
      </c>
      <c r="D1678" s="1">
        <v>42879</v>
      </c>
      <c r="E1678" t="str">
        <f>TEXT(salessheet[[#This Row],[Order Date]],"MMMM")</f>
        <v>May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t="s">
        <v>273</v>
      </c>
      <c r="P1678" t="s">
        <v>42</v>
      </c>
      <c r="Q1678" t="str">
        <f>TRIM(salessheet[[#This Row],[Category]])</f>
        <v>Office Supplies</v>
      </c>
      <c r="R1678" t="s">
        <v>55</v>
      </c>
      <c r="S1678" t="s">
        <v>274</v>
      </c>
      <c r="T1678" s="2">
        <f>salessheet[[#This Row],[Sales]]-5</f>
        <v>99.28</v>
      </c>
      <c r="U1678" s="2">
        <v>104.28</v>
      </c>
      <c r="V1678" s="2">
        <f>salessheet[[#This Row],[Sales]]-salessheet[[#This Row],[Purchasing Cost]]</f>
        <v>5</v>
      </c>
    </row>
    <row r="1679" spans="1:22" x14ac:dyDescent="0.35">
      <c r="A1679">
        <v>1678</v>
      </c>
      <c r="B1679" t="s">
        <v>4357</v>
      </c>
      <c r="C1679" s="1">
        <v>42873</v>
      </c>
      <c r="D1679" s="1">
        <v>42879</v>
      </c>
      <c r="E1679" t="str">
        <f>TEXT(salessheet[[#This Row],[Order Date]],"MMMM")</f>
        <v>May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t="s">
        <v>447</v>
      </c>
      <c r="P1679" t="s">
        <v>42</v>
      </c>
      <c r="Q1679" t="str">
        <f>TRIM(salessheet[[#This Row],[Category]])</f>
        <v>Office Supplies</v>
      </c>
      <c r="R1679" t="s">
        <v>86</v>
      </c>
      <c r="S1679" t="s">
        <v>448</v>
      </c>
      <c r="T1679" s="2">
        <f>salessheet[[#This Row],[Sales]]-5</f>
        <v>12.940000000000001</v>
      </c>
      <c r="U1679" s="2">
        <v>17.940000000000001</v>
      </c>
      <c r="V1679" s="2">
        <f>salessheet[[#This Row],[Sales]]-salessheet[[#This Row],[Purchasing Cost]]</f>
        <v>5</v>
      </c>
    </row>
    <row r="1680" spans="1:22" x14ac:dyDescent="0.35">
      <c r="A1680">
        <v>1679</v>
      </c>
      <c r="B1680" t="s">
        <v>4360</v>
      </c>
      <c r="C1680" s="1">
        <v>42194</v>
      </c>
      <c r="D1680" s="1">
        <v>42260</v>
      </c>
      <c r="E1680" t="str">
        <f>TEXT(salessheet[[#This Row],[Order Date]],"MMMM")</f>
        <v>July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t="s">
        <v>3398</v>
      </c>
      <c r="P1680" t="s">
        <v>42</v>
      </c>
      <c r="Q1680" t="str">
        <f>TRIM(salessheet[[#This Row],[Category]])</f>
        <v>Office Supplies</v>
      </c>
      <c r="R1680" t="s">
        <v>55</v>
      </c>
      <c r="S1680" t="s">
        <v>3399</v>
      </c>
      <c r="T1680" s="2">
        <f>salessheet[[#This Row],[Sales]]-5</f>
        <v>59.784000000000006</v>
      </c>
      <c r="U1680" s="2">
        <v>64.784000000000006</v>
      </c>
      <c r="V1680" s="2">
        <f>salessheet[[#This Row],[Sales]]-salessheet[[#This Row],[Purchasing Cost]]</f>
        <v>5</v>
      </c>
    </row>
    <row r="1681" spans="1:22" x14ac:dyDescent="0.35">
      <c r="A1681">
        <v>1680</v>
      </c>
      <c r="B1681" t="s">
        <v>4360</v>
      </c>
      <c r="C1681" s="1">
        <v>42194</v>
      </c>
      <c r="D1681" s="1">
        <v>42260</v>
      </c>
      <c r="E1681" t="str">
        <f>TEXT(salessheet[[#This Row],[Order Date]],"MMMM")</f>
        <v>July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t="s">
        <v>3251</v>
      </c>
      <c r="P1681" t="s">
        <v>67</v>
      </c>
      <c r="Q1681" t="str">
        <f>TRIM(salessheet[[#This Row],[Category]])</f>
        <v>Technology</v>
      </c>
      <c r="R1681" t="s">
        <v>68</v>
      </c>
      <c r="S1681" t="s">
        <v>3252</v>
      </c>
      <c r="T1681" s="2">
        <f>salessheet[[#This Row],[Sales]]-5</f>
        <v>27.381999999999998</v>
      </c>
      <c r="U1681" s="2">
        <v>32.381999999999998</v>
      </c>
      <c r="V1681" s="2">
        <f>salessheet[[#This Row],[Sales]]-salessheet[[#This Row],[Purchasing Cost]]</f>
        <v>5</v>
      </c>
    </row>
    <row r="1682" spans="1:22" x14ac:dyDescent="0.35">
      <c r="A1682">
        <v>1681</v>
      </c>
      <c r="B1682" t="s">
        <v>4360</v>
      </c>
      <c r="C1682" s="1">
        <v>42194</v>
      </c>
      <c r="D1682" s="1">
        <v>42260</v>
      </c>
      <c r="E1682" t="str">
        <f>TEXT(salessheet[[#This Row],[Order Date]],"MMMM")</f>
        <v>July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t="s">
        <v>4361</v>
      </c>
      <c r="P1682" t="s">
        <v>28</v>
      </c>
      <c r="Q1682" t="str">
        <f>TRIM(salessheet[[#This Row],[Category]])</f>
        <v>Furniture</v>
      </c>
      <c r="R1682" t="s">
        <v>61</v>
      </c>
      <c r="S1682" t="s">
        <v>4362</v>
      </c>
      <c r="T1682" s="2">
        <f>salessheet[[#This Row],[Sales]]-5</f>
        <v>37.368000000000002</v>
      </c>
      <c r="U1682" s="2">
        <v>42.368000000000002</v>
      </c>
      <c r="V1682" s="2">
        <f>salessheet[[#This Row],[Sales]]-salessheet[[#This Row],[Purchasing Cost]]</f>
        <v>5</v>
      </c>
    </row>
    <row r="1683" spans="1:22" x14ac:dyDescent="0.35">
      <c r="A1683">
        <v>1682</v>
      </c>
      <c r="B1683" t="s">
        <v>4360</v>
      </c>
      <c r="C1683" s="1">
        <v>42194</v>
      </c>
      <c r="D1683" s="1">
        <v>42260</v>
      </c>
      <c r="E1683" t="str">
        <f>TEXT(salessheet[[#This Row],[Order Date]],"MMMM")</f>
        <v>July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t="s">
        <v>4363</v>
      </c>
      <c r="P1683" t="s">
        <v>67</v>
      </c>
      <c r="Q1683" t="str">
        <f>TRIM(salessheet[[#This Row],[Category]])</f>
        <v>Technology</v>
      </c>
      <c r="R1683" t="s">
        <v>680</v>
      </c>
      <c r="S1683" t="s">
        <v>4364</v>
      </c>
      <c r="T1683" s="2">
        <f>salessheet[[#This Row],[Sales]]-5</f>
        <v>394.54</v>
      </c>
      <c r="U1683" s="2">
        <v>399.54</v>
      </c>
      <c r="V1683" s="2">
        <f>salessheet[[#This Row],[Sales]]-salessheet[[#This Row],[Purchasing Cost]]</f>
        <v>5</v>
      </c>
    </row>
    <row r="1684" spans="1:22" x14ac:dyDescent="0.35">
      <c r="A1684">
        <v>1683</v>
      </c>
      <c r="B1684" t="s">
        <v>4365</v>
      </c>
      <c r="C1684" s="1">
        <v>43007</v>
      </c>
      <c r="D1684" s="1">
        <v>43009</v>
      </c>
      <c r="E1684" t="str">
        <f>TEXT(salessheet[[#This Row],[Order Date]],"MMMM")</f>
        <v>September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t="s">
        <v>2500</v>
      </c>
      <c r="P1684" t="s">
        <v>42</v>
      </c>
      <c r="Q1684" t="str">
        <f>TRIM(salessheet[[#This Row],[Category]])</f>
        <v>Office Supplies</v>
      </c>
      <c r="R1684" t="s">
        <v>86</v>
      </c>
      <c r="S1684" t="s">
        <v>2501</v>
      </c>
      <c r="T1684" s="2">
        <f>salessheet[[#This Row],[Sales]]-5</f>
        <v>13.969999999999999</v>
      </c>
      <c r="U1684" s="2">
        <v>18.97</v>
      </c>
      <c r="V1684" s="2">
        <f>salessheet[[#This Row],[Sales]]-salessheet[[#This Row],[Purchasing Cost]]</f>
        <v>5</v>
      </c>
    </row>
    <row r="1685" spans="1:22" x14ac:dyDescent="0.35">
      <c r="A1685">
        <v>1684</v>
      </c>
      <c r="B1685" t="s">
        <v>4368</v>
      </c>
      <c r="C1685" s="1">
        <v>42927</v>
      </c>
      <c r="D1685" s="1">
        <v>43051</v>
      </c>
      <c r="E1685" t="str">
        <f>TEXT(salessheet[[#This Row],[Order Date]],"MMMM")</f>
        <v>July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t="s">
        <v>2449</v>
      </c>
      <c r="P1685" t="s">
        <v>28</v>
      </c>
      <c r="Q1685" t="str">
        <f>TRIM(salessheet[[#This Row],[Category]])</f>
        <v>Furniture</v>
      </c>
      <c r="R1685" t="s">
        <v>61</v>
      </c>
      <c r="S1685" t="s">
        <v>2450</v>
      </c>
      <c r="T1685" s="2">
        <f>salessheet[[#This Row],[Sales]]-5</f>
        <v>9.82</v>
      </c>
      <c r="U1685" s="2">
        <v>14.82</v>
      </c>
      <c r="V1685" s="2">
        <f>salessheet[[#This Row],[Sales]]-salessheet[[#This Row],[Purchasing Cost]]</f>
        <v>5</v>
      </c>
    </row>
    <row r="1686" spans="1:22" x14ac:dyDescent="0.35">
      <c r="A1686">
        <v>1685</v>
      </c>
      <c r="B1686" t="s">
        <v>4369</v>
      </c>
      <c r="C1686" s="1">
        <v>43214</v>
      </c>
      <c r="D1686" s="1">
        <v>43217</v>
      </c>
      <c r="E1686" t="str">
        <f>TEXT(salessheet[[#This Row],[Order Date]],"MMMM")</f>
        <v>April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t="s">
        <v>4370</v>
      </c>
      <c r="P1686" t="s">
        <v>42</v>
      </c>
      <c r="Q1686" t="str">
        <f>TRIM(salessheet[[#This Row],[Category]])</f>
        <v>Office Supplies</v>
      </c>
      <c r="R1686" t="s">
        <v>74</v>
      </c>
      <c r="S1686" t="s">
        <v>4371</v>
      </c>
      <c r="T1686" s="2">
        <f>salessheet[[#This Row],[Sales]]-5</f>
        <v>94.28</v>
      </c>
      <c r="U1686" s="2">
        <v>99.28</v>
      </c>
      <c r="V1686" s="2">
        <f>salessheet[[#This Row],[Sales]]-salessheet[[#This Row],[Purchasing Cost]]</f>
        <v>5</v>
      </c>
    </row>
    <row r="1687" spans="1:22" x14ac:dyDescent="0.35">
      <c r="A1687">
        <v>1686</v>
      </c>
      <c r="B1687" t="s">
        <v>4369</v>
      </c>
      <c r="C1687" s="1">
        <v>43214</v>
      </c>
      <c r="D1687" s="1">
        <v>43217</v>
      </c>
      <c r="E1687" t="str">
        <f>TEXT(salessheet[[#This Row],[Order Date]],"MMMM")</f>
        <v>April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t="s">
        <v>3577</v>
      </c>
      <c r="P1687" t="s">
        <v>42</v>
      </c>
      <c r="Q1687" t="str">
        <f>TRIM(salessheet[[#This Row],[Category]])</f>
        <v>Office Supplies</v>
      </c>
      <c r="R1687" t="s">
        <v>71</v>
      </c>
      <c r="S1687" t="s">
        <v>3578</v>
      </c>
      <c r="T1687" s="2">
        <f>salessheet[[#This Row],[Sales]]-5</f>
        <v>-3.8120000000000003</v>
      </c>
      <c r="U1687" s="2">
        <v>1.1879999999999999</v>
      </c>
      <c r="V1687" s="2">
        <f>salessheet[[#This Row],[Sales]]-salessheet[[#This Row],[Purchasing Cost]]</f>
        <v>5</v>
      </c>
    </row>
    <row r="1688" spans="1:22" x14ac:dyDescent="0.35">
      <c r="A1688">
        <v>1687</v>
      </c>
      <c r="B1688" t="s">
        <v>4369</v>
      </c>
      <c r="C1688" s="1">
        <v>43214</v>
      </c>
      <c r="D1688" s="1">
        <v>43217</v>
      </c>
      <c r="E1688" t="str">
        <f>TEXT(salessheet[[#This Row],[Order Date]],"MMMM")</f>
        <v>April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t="s">
        <v>4372</v>
      </c>
      <c r="P1688" t="s">
        <v>42</v>
      </c>
      <c r="Q1688" t="str">
        <f>TRIM(salessheet[[#This Row],[Category]])</f>
        <v>Office Supplies</v>
      </c>
      <c r="R1688" t="s">
        <v>71</v>
      </c>
      <c r="S1688" t="s">
        <v>4373</v>
      </c>
      <c r="T1688" s="2">
        <f>salessheet[[#This Row],[Sales]]-5</f>
        <v>2.5179999999999998</v>
      </c>
      <c r="U1688" s="2">
        <v>7.5179999999999998</v>
      </c>
      <c r="V1688" s="2">
        <f>salessheet[[#This Row],[Sales]]-salessheet[[#This Row],[Purchasing Cost]]</f>
        <v>5</v>
      </c>
    </row>
    <row r="1689" spans="1:22" x14ac:dyDescent="0.35">
      <c r="A1689">
        <v>1688</v>
      </c>
      <c r="B1689" t="s">
        <v>4374</v>
      </c>
      <c r="C1689" s="1">
        <v>43385</v>
      </c>
      <c r="D1689" s="1">
        <v>43446</v>
      </c>
      <c r="E1689" t="str">
        <f>TEXT(salessheet[[#This Row],[Order Date]],"MMMM")</f>
        <v>October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t="s">
        <v>2885</v>
      </c>
      <c r="P1689" t="s">
        <v>42</v>
      </c>
      <c r="Q1689" t="str">
        <f>TRIM(salessheet[[#This Row],[Category]])</f>
        <v>Office Supplies</v>
      </c>
      <c r="R1689" t="s">
        <v>86</v>
      </c>
      <c r="S1689" t="s">
        <v>2886</v>
      </c>
      <c r="T1689" s="2">
        <f>salessheet[[#This Row],[Sales]]-5</f>
        <v>5.3680000000000003</v>
      </c>
      <c r="U1689" s="2">
        <v>10.368</v>
      </c>
      <c r="V1689" s="2">
        <f>salessheet[[#This Row],[Sales]]-salessheet[[#This Row],[Purchasing Cost]]</f>
        <v>5</v>
      </c>
    </row>
    <row r="1690" spans="1:22" x14ac:dyDescent="0.35">
      <c r="A1690">
        <v>1689</v>
      </c>
      <c r="B1690" t="s">
        <v>4374</v>
      </c>
      <c r="C1690" s="1">
        <v>43385</v>
      </c>
      <c r="D1690" s="1">
        <v>43446</v>
      </c>
      <c r="E1690" t="str">
        <f>TEXT(salessheet[[#This Row],[Order Date]],"MMMM")</f>
        <v>October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t="s">
        <v>2435</v>
      </c>
      <c r="P1690" t="s">
        <v>28</v>
      </c>
      <c r="Q1690" t="str">
        <f>TRIM(salessheet[[#This Row],[Category]])</f>
        <v>Furniture</v>
      </c>
      <c r="R1690" t="s">
        <v>61</v>
      </c>
      <c r="S1690" t="s">
        <v>2436</v>
      </c>
      <c r="T1690" s="2">
        <f>salessheet[[#This Row],[Sales]]-5</f>
        <v>305.88</v>
      </c>
      <c r="U1690" s="2">
        <v>310.88</v>
      </c>
      <c r="V1690" s="2">
        <f>salessheet[[#This Row],[Sales]]-salessheet[[#This Row],[Purchasing Cost]]</f>
        <v>5</v>
      </c>
    </row>
    <row r="1691" spans="1:22" x14ac:dyDescent="0.35">
      <c r="A1691">
        <v>1690</v>
      </c>
      <c r="B1691" t="s">
        <v>4375</v>
      </c>
      <c r="C1691" s="1">
        <v>42232</v>
      </c>
      <c r="D1691" s="1">
        <v>42236</v>
      </c>
      <c r="E1691" t="str">
        <f>TEXT(salessheet[[#This Row],[Order Date]],"MMMM")</f>
        <v>August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t="s">
        <v>76</v>
      </c>
      <c r="P1691" t="s">
        <v>28</v>
      </c>
      <c r="Q1691" t="str">
        <f>TRIM(salessheet[[#This Row],[Category]])</f>
        <v>Furniture</v>
      </c>
      <c r="R1691" t="s">
        <v>52</v>
      </c>
      <c r="S1691" t="s">
        <v>77</v>
      </c>
      <c r="T1691" s="2">
        <f>salessheet[[#This Row],[Sales]]-5</f>
        <v>848.09199999999998</v>
      </c>
      <c r="U1691" s="2">
        <v>853.09199999999998</v>
      </c>
      <c r="V1691" s="2">
        <f>salessheet[[#This Row],[Sales]]-salessheet[[#This Row],[Purchasing Cost]]</f>
        <v>5</v>
      </c>
    </row>
    <row r="1692" spans="1:22" x14ac:dyDescent="0.35">
      <c r="A1692">
        <v>1691</v>
      </c>
      <c r="B1692" t="s">
        <v>4376</v>
      </c>
      <c r="C1692" s="1">
        <v>43355</v>
      </c>
      <c r="D1692" s="1">
        <v>43449</v>
      </c>
      <c r="E1692" t="str">
        <f>TEXT(salessheet[[#This Row],[Order Date]],"MMMM")</f>
        <v>September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t="s">
        <v>4255</v>
      </c>
      <c r="P1692" t="s">
        <v>42</v>
      </c>
      <c r="Q1692" t="str">
        <f>TRIM(salessheet[[#This Row],[Category]])</f>
        <v>Office Supplies</v>
      </c>
      <c r="R1692" t="s">
        <v>86</v>
      </c>
      <c r="S1692" t="s">
        <v>4256</v>
      </c>
      <c r="T1692" s="2">
        <f>salessheet[[#This Row],[Sales]]-5</f>
        <v>28.450000000000003</v>
      </c>
      <c r="U1692" s="2">
        <v>33.450000000000003</v>
      </c>
      <c r="V1692" s="2">
        <f>salessheet[[#This Row],[Sales]]-salessheet[[#This Row],[Purchasing Cost]]</f>
        <v>5</v>
      </c>
    </row>
    <row r="1693" spans="1:22" x14ac:dyDescent="0.35">
      <c r="A1693">
        <v>1692</v>
      </c>
      <c r="B1693" t="s">
        <v>4376</v>
      </c>
      <c r="C1693" s="1">
        <v>43355</v>
      </c>
      <c r="D1693" s="1">
        <v>43449</v>
      </c>
      <c r="E1693" t="str">
        <f>TEXT(salessheet[[#This Row],[Order Date]],"MMMM")</f>
        <v>September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t="s">
        <v>341</v>
      </c>
      <c r="P1693" t="s">
        <v>42</v>
      </c>
      <c r="Q1693" t="str">
        <f>TRIM(salessheet[[#This Row],[Category]])</f>
        <v>Office Supplies</v>
      </c>
      <c r="R1693" t="s">
        <v>71</v>
      </c>
      <c r="S1693" t="s">
        <v>342</v>
      </c>
      <c r="T1693" s="2">
        <f>salessheet[[#This Row],[Sales]]-5</f>
        <v>5.4</v>
      </c>
      <c r="U1693" s="2">
        <v>10.4</v>
      </c>
      <c r="V1693" s="2">
        <f>salessheet[[#This Row],[Sales]]-salessheet[[#This Row],[Purchasing Cost]]</f>
        <v>5</v>
      </c>
    </row>
    <row r="1694" spans="1:22" x14ac:dyDescent="0.35">
      <c r="A1694">
        <v>1693</v>
      </c>
      <c r="B1694" t="s">
        <v>4380</v>
      </c>
      <c r="C1694" s="1">
        <v>42808</v>
      </c>
      <c r="D1694" s="1">
        <v>42813</v>
      </c>
      <c r="E1694" t="str">
        <f>TEXT(salessheet[[#This Row],[Order Date]],"MMMM")</f>
        <v>March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t="s">
        <v>1911</v>
      </c>
      <c r="P1694" t="s">
        <v>28</v>
      </c>
      <c r="Q1694" t="str">
        <f>TRIM(salessheet[[#This Row],[Category]])</f>
        <v>Furniture</v>
      </c>
      <c r="R1694" t="s">
        <v>61</v>
      </c>
      <c r="S1694" t="s">
        <v>1912</v>
      </c>
      <c r="T1694" s="2">
        <f>salessheet[[#This Row],[Sales]]-5</f>
        <v>16.88</v>
      </c>
      <c r="U1694" s="2">
        <v>21.88</v>
      </c>
      <c r="V1694" s="2">
        <f>salessheet[[#This Row],[Sales]]-salessheet[[#This Row],[Purchasing Cost]]</f>
        <v>5</v>
      </c>
    </row>
    <row r="1695" spans="1:22" x14ac:dyDescent="0.35">
      <c r="A1695">
        <v>1694</v>
      </c>
      <c r="B1695" t="s">
        <v>4383</v>
      </c>
      <c r="C1695" s="1">
        <v>42912</v>
      </c>
      <c r="D1695" s="1">
        <v>42915</v>
      </c>
      <c r="E1695" t="str">
        <f>TEXT(salessheet[[#This Row],[Order Date]],"MMMM")</f>
        <v>June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t="s">
        <v>4384</v>
      </c>
      <c r="P1695" t="s">
        <v>67</v>
      </c>
      <c r="Q1695" t="str">
        <f>TRIM(salessheet[[#This Row],[Category]])</f>
        <v>Technology</v>
      </c>
      <c r="R1695" t="s">
        <v>157</v>
      </c>
      <c r="S1695" t="s">
        <v>4385</v>
      </c>
      <c r="T1695" s="2">
        <f>salessheet[[#This Row],[Sales]]-5</f>
        <v>8.6159999999999997</v>
      </c>
      <c r="U1695" s="2">
        <v>13.616</v>
      </c>
      <c r="V1695" s="2">
        <f>salessheet[[#This Row],[Sales]]-salessheet[[#This Row],[Purchasing Cost]]</f>
        <v>5</v>
      </c>
    </row>
    <row r="1696" spans="1:22" x14ac:dyDescent="0.35">
      <c r="A1696">
        <v>1695</v>
      </c>
      <c r="B1696" t="s">
        <v>4386</v>
      </c>
      <c r="C1696" s="1">
        <v>42638</v>
      </c>
      <c r="D1696" s="1">
        <v>42641</v>
      </c>
      <c r="E1696" t="str">
        <f>TEXT(salessheet[[#This Row],[Order Date]],"MMMM")</f>
        <v>September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t="s">
        <v>4388</v>
      </c>
      <c r="P1696" t="s">
        <v>67</v>
      </c>
      <c r="Q1696" t="str">
        <f>TRIM(salessheet[[#This Row],[Category]])</f>
        <v>Technology</v>
      </c>
      <c r="R1696" t="s">
        <v>157</v>
      </c>
      <c r="S1696" t="s">
        <v>4389</v>
      </c>
      <c r="T1696" s="2">
        <f>salessheet[[#This Row],[Sales]]-5</f>
        <v>58.96</v>
      </c>
      <c r="U1696" s="2">
        <v>63.96</v>
      </c>
      <c r="V1696" s="2">
        <f>salessheet[[#This Row],[Sales]]-salessheet[[#This Row],[Purchasing Cost]]</f>
        <v>5</v>
      </c>
    </row>
    <row r="1697" spans="1:22" x14ac:dyDescent="0.35">
      <c r="A1697">
        <v>1696</v>
      </c>
      <c r="B1697" t="s">
        <v>4386</v>
      </c>
      <c r="C1697" s="1">
        <v>42638</v>
      </c>
      <c r="D1697" s="1">
        <v>42641</v>
      </c>
      <c r="E1697" t="str">
        <f>TEXT(salessheet[[#This Row],[Order Date]],"MMMM")</f>
        <v>September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t="s">
        <v>1222</v>
      </c>
      <c r="P1697" t="s">
        <v>42</v>
      </c>
      <c r="Q1697" t="str">
        <f>TRIM(salessheet[[#This Row],[Category]])</f>
        <v>Office Supplies</v>
      </c>
      <c r="R1697" t="s">
        <v>71</v>
      </c>
      <c r="S1697" t="s">
        <v>1223</v>
      </c>
      <c r="T1697" s="2">
        <f>salessheet[[#This Row],[Sales]]-5</f>
        <v>9.4600000000000009</v>
      </c>
      <c r="U1697" s="2">
        <v>14.46</v>
      </c>
      <c r="V1697" s="2">
        <f>salessheet[[#This Row],[Sales]]-salessheet[[#This Row],[Purchasing Cost]]</f>
        <v>5</v>
      </c>
    </row>
    <row r="1698" spans="1:22" x14ac:dyDescent="0.35">
      <c r="A1698">
        <v>1697</v>
      </c>
      <c r="B1698" t="s">
        <v>4386</v>
      </c>
      <c r="C1698" s="1">
        <v>42638</v>
      </c>
      <c r="D1698" s="1">
        <v>42641</v>
      </c>
      <c r="E1698" t="str">
        <f>TEXT(salessheet[[#This Row],[Order Date]],"MMMM")</f>
        <v>September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t="s">
        <v>309</v>
      </c>
      <c r="P1698" t="s">
        <v>67</v>
      </c>
      <c r="Q1698" t="str">
        <f>TRIM(salessheet[[#This Row],[Category]])</f>
        <v>Technology</v>
      </c>
      <c r="R1698" t="s">
        <v>68</v>
      </c>
      <c r="S1698" t="s">
        <v>310</v>
      </c>
      <c r="T1698" s="2">
        <f>salessheet[[#This Row],[Sales]]-5</f>
        <v>99.98</v>
      </c>
      <c r="U1698" s="2">
        <v>104.98</v>
      </c>
      <c r="V1698" s="2">
        <f>salessheet[[#This Row],[Sales]]-salessheet[[#This Row],[Purchasing Cost]]</f>
        <v>5</v>
      </c>
    </row>
    <row r="1699" spans="1:22" x14ac:dyDescent="0.35">
      <c r="A1699">
        <v>1698</v>
      </c>
      <c r="B1699" t="s">
        <v>4390</v>
      </c>
      <c r="C1699" s="1">
        <v>42731</v>
      </c>
      <c r="D1699" s="1">
        <v>42735</v>
      </c>
      <c r="E1699" t="str">
        <f>TEXT(salessheet[[#This Row],[Order Date]],"MMMM")</f>
        <v>December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t="s">
        <v>2539</v>
      </c>
      <c r="P1699" t="s">
        <v>42</v>
      </c>
      <c r="Q1699" t="str">
        <f>TRIM(salessheet[[#This Row],[Category]])</f>
        <v>Office Supplies</v>
      </c>
      <c r="R1699" t="s">
        <v>74</v>
      </c>
      <c r="S1699" t="s">
        <v>2540</v>
      </c>
      <c r="T1699" s="2">
        <f>salessheet[[#This Row],[Sales]]-5</f>
        <v>101.96</v>
      </c>
      <c r="U1699" s="2">
        <v>106.96</v>
      </c>
      <c r="V1699" s="2">
        <f>salessheet[[#This Row],[Sales]]-salessheet[[#This Row],[Purchasing Cost]]</f>
        <v>5</v>
      </c>
    </row>
    <row r="1700" spans="1:22" x14ac:dyDescent="0.35">
      <c r="A1700">
        <v>1699</v>
      </c>
      <c r="B1700" t="s">
        <v>4390</v>
      </c>
      <c r="C1700" s="1">
        <v>42731</v>
      </c>
      <c r="D1700" s="1">
        <v>42735</v>
      </c>
      <c r="E1700" t="str">
        <f>TEXT(salessheet[[#This Row],[Order Date]],"MMMM")</f>
        <v>December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t="s">
        <v>4391</v>
      </c>
      <c r="P1700" t="s">
        <v>42</v>
      </c>
      <c r="Q1700" t="str">
        <f>TRIM(salessheet[[#This Row],[Category]])</f>
        <v>Office Supplies</v>
      </c>
      <c r="R1700" t="s">
        <v>43</v>
      </c>
      <c r="S1700" t="s">
        <v>4392</v>
      </c>
      <c r="T1700" s="2">
        <f>salessheet[[#This Row],[Sales]]-5</f>
        <v>16.559999999999999</v>
      </c>
      <c r="U1700" s="2">
        <v>21.56</v>
      </c>
      <c r="V1700" s="2">
        <f>salessheet[[#This Row],[Sales]]-salessheet[[#This Row],[Purchasing Cost]]</f>
        <v>5</v>
      </c>
    </row>
    <row r="1701" spans="1:22" x14ac:dyDescent="0.35">
      <c r="A1701">
        <v>1700</v>
      </c>
      <c r="B1701" t="s">
        <v>4393</v>
      </c>
      <c r="C1701" s="1">
        <v>42069</v>
      </c>
      <c r="D1701" s="1">
        <v>42162</v>
      </c>
      <c r="E1701" t="str">
        <f>TEXT(salessheet[[#This Row],[Order Date]],"MMMM")</f>
        <v>March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t="s">
        <v>3277</v>
      </c>
      <c r="P1701" t="s">
        <v>28</v>
      </c>
      <c r="Q1701" t="str">
        <f>TRIM(salessheet[[#This Row],[Category]])</f>
        <v>Furniture</v>
      </c>
      <c r="R1701" t="s">
        <v>52</v>
      </c>
      <c r="S1701" t="s">
        <v>3278</v>
      </c>
      <c r="T1701" s="2">
        <f>salessheet[[#This Row],[Sales]]-5</f>
        <v>510.88</v>
      </c>
      <c r="U1701" s="2">
        <v>515.88</v>
      </c>
      <c r="V1701" s="2">
        <f>salessheet[[#This Row],[Sales]]-salessheet[[#This Row],[Purchasing Cost]]</f>
        <v>5</v>
      </c>
    </row>
    <row r="1702" spans="1:22" x14ac:dyDescent="0.35">
      <c r="A1702">
        <v>1701</v>
      </c>
      <c r="B1702" t="s">
        <v>4394</v>
      </c>
      <c r="C1702" s="1">
        <v>42564</v>
      </c>
      <c r="D1702" s="1">
        <v>42566</v>
      </c>
      <c r="E1702" t="str">
        <f>TEXT(salessheet[[#This Row],[Order Date]],"MMMM")</f>
        <v>July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t="s">
        <v>3050</v>
      </c>
      <c r="P1702" t="s">
        <v>42</v>
      </c>
      <c r="Q1702" t="str">
        <f>TRIM(salessheet[[#This Row],[Category]])</f>
        <v>Office Supplies</v>
      </c>
      <c r="R1702" t="s">
        <v>71</v>
      </c>
      <c r="S1702" t="s">
        <v>3051</v>
      </c>
      <c r="T1702" s="2">
        <f>salessheet[[#This Row],[Sales]]-5</f>
        <v>6.8079999999999998</v>
      </c>
      <c r="U1702" s="2">
        <v>11.808</v>
      </c>
      <c r="V1702" s="2">
        <f>salessheet[[#This Row],[Sales]]-salessheet[[#This Row],[Purchasing Cost]]</f>
        <v>5</v>
      </c>
    </row>
    <row r="1703" spans="1:22" x14ac:dyDescent="0.35">
      <c r="A1703">
        <v>1702</v>
      </c>
      <c r="B1703" t="s">
        <v>4394</v>
      </c>
      <c r="C1703" s="1">
        <v>42564</v>
      </c>
      <c r="D1703" s="1">
        <v>42566</v>
      </c>
      <c r="E1703" t="str">
        <f>TEXT(salessheet[[#This Row],[Order Date]],"MMMM")</f>
        <v>July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t="s">
        <v>1808</v>
      </c>
      <c r="P1703" t="s">
        <v>28</v>
      </c>
      <c r="Q1703" t="str">
        <f>TRIM(salessheet[[#This Row],[Category]])</f>
        <v>Furniture</v>
      </c>
      <c r="R1703" t="s">
        <v>32</v>
      </c>
      <c r="S1703" t="s">
        <v>1809</v>
      </c>
      <c r="T1703" s="2">
        <f>salessheet[[#This Row],[Sales]]-5</f>
        <v>1926.04</v>
      </c>
      <c r="U1703" s="2">
        <v>1931.04</v>
      </c>
      <c r="V1703" s="2">
        <f>salessheet[[#This Row],[Sales]]-salessheet[[#This Row],[Purchasing Cost]]</f>
        <v>5</v>
      </c>
    </row>
    <row r="1704" spans="1:22" x14ac:dyDescent="0.35">
      <c r="A1704">
        <v>1703</v>
      </c>
      <c r="B1704" t="s">
        <v>4394</v>
      </c>
      <c r="C1704" s="1">
        <v>42564</v>
      </c>
      <c r="D1704" s="1">
        <v>42566</v>
      </c>
      <c r="E1704" t="str">
        <f>TEXT(salessheet[[#This Row],[Order Date]],"MMMM")</f>
        <v>July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t="s">
        <v>3189</v>
      </c>
      <c r="P1704" t="s">
        <v>42</v>
      </c>
      <c r="Q1704" t="str">
        <f>TRIM(salessheet[[#This Row],[Category]])</f>
        <v>Office Supplies</v>
      </c>
      <c r="R1704" t="s">
        <v>86</v>
      </c>
      <c r="S1704" t="s">
        <v>182</v>
      </c>
      <c r="T1704" s="2">
        <f>salessheet[[#This Row],[Sales]]-5</f>
        <v>4.9600000000000009</v>
      </c>
      <c r="U1704" s="2">
        <v>9.9600000000000009</v>
      </c>
      <c r="V1704" s="2">
        <f>salessheet[[#This Row],[Sales]]-salessheet[[#This Row],[Purchasing Cost]]</f>
        <v>5</v>
      </c>
    </row>
    <row r="1705" spans="1:22" x14ac:dyDescent="0.35">
      <c r="A1705">
        <v>1704</v>
      </c>
      <c r="B1705" t="s">
        <v>4395</v>
      </c>
      <c r="C1705" s="1">
        <v>42037</v>
      </c>
      <c r="D1705" s="1">
        <v>42041</v>
      </c>
      <c r="E1705" t="str">
        <f>TEXT(salessheet[[#This Row],[Order Date]],"MMMM")</f>
        <v>February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t="s">
        <v>4398</v>
      </c>
      <c r="P1705" t="s">
        <v>42</v>
      </c>
      <c r="Q1705" t="str">
        <f>TRIM(salessheet[[#This Row],[Category]])</f>
        <v>Office Supplies</v>
      </c>
      <c r="R1705" t="s">
        <v>265</v>
      </c>
      <c r="S1705" t="s">
        <v>559</v>
      </c>
      <c r="T1705" s="2">
        <f>salessheet[[#This Row],[Sales]]-5</f>
        <v>7.35</v>
      </c>
      <c r="U1705" s="2">
        <v>12.35</v>
      </c>
      <c r="V1705" s="2">
        <f>salessheet[[#This Row],[Sales]]-salessheet[[#This Row],[Purchasing Cost]]</f>
        <v>5</v>
      </c>
    </row>
    <row r="1706" spans="1:22" x14ac:dyDescent="0.35">
      <c r="A1706">
        <v>1705</v>
      </c>
      <c r="B1706" t="s">
        <v>4399</v>
      </c>
      <c r="C1706" s="1">
        <v>42950</v>
      </c>
      <c r="D1706" s="1">
        <v>42802</v>
      </c>
      <c r="E1706" t="str">
        <f>TEXT(salessheet[[#This Row],[Order Date]],"MMMM")</f>
        <v>August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t="s">
        <v>3246</v>
      </c>
      <c r="P1706" t="s">
        <v>42</v>
      </c>
      <c r="Q1706" t="str">
        <f>TRIM(salessheet[[#This Row],[Category]])</f>
        <v>Office Supplies</v>
      </c>
      <c r="R1706" t="s">
        <v>71</v>
      </c>
      <c r="S1706" t="s">
        <v>3247</v>
      </c>
      <c r="T1706" s="2">
        <f>salessheet[[#This Row],[Sales]]-5</f>
        <v>4.702</v>
      </c>
      <c r="U1706" s="2">
        <v>9.702</v>
      </c>
      <c r="V1706" s="2">
        <f>salessheet[[#This Row],[Sales]]-salessheet[[#This Row],[Purchasing Cost]]</f>
        <v>5</v>
      </c>
    </row>
    <row r="1707" spans="1:22" x14ac:dyDescent="0.35">
      <c r="A1707">
        <v>1706</v>
      </c>
      <c r="B1707" t="s">
        <v>4400</v>
      </c>
      <c r="C1707" s="1">
        <v>42696</v>
      </c>
      <c r="D1707" s="1">
        <v>42700</v>
      </c>
      <c r="E1707" t="str">
        <f>TEXT(salessheet[[#This Row],[Order Date]],"MMMM")</f>
        <v>November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t="s">
        <v>2388</v>
      </c>
      <c r="P1707" t="s">
        <v>42</v>
      </c>
      <c r="Q1707" t="str">
        <f>TRIM(salessheet[[#This Row],[Category]])</f>
        <v>Office Supplies</v>
      </c>
      <c r="R1707" t="s">
        <v>71</v>
      </c>
      <c r="S1707" t="s">
        <v>2389</v>
      </c>
      <c r="T1707" s="2">
        <f>salessheet[[#This Row],[Sales]]-5</f>
        <v>6.6099999999999994</v>
      </c>
      <c r="U1707" s="2">
        <v>11.61</v>
      </c>
      <c r="V1707" s="2">
        <f>salessheet[[#This Row],[Sales]]-salessheet[[#This Row],[Purchasing Cost]]</f>
        <v>5</v>
      </c>
    </row>
    <row r="1708" spans="1:22" x14ac:dyDescent="0.35">
      <c r="A1708">
        <v>1707</v>
      </c>
      <c r="B1708" t="s">
        <v>4401</v>
      </c>
      <c r="C1708" s="1">
        <v>43403</v>
      </c>
      <c r="D1708" s="1">
        <v>43409</v>
      </c>
      <c r="E1708" t="str">
        <f>TEXT(salessheet[[#This Row],[Order Date]],"MMMM")</f>
        <v>October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t="s">
        <v>4404</v>
      </c>
      <c r="P1708" t="s">
        <v>42</v>
      </c>
      <c r="Q1708" t="str">
        <f>TRIM(salessheet[[#This Row],[Category]])</f>
        <v>Office Supplies</v>
      </c>
      <c r="R1708" t="s">
        <v>43</v>
      </c>
      <c r="S1708" t="s">
        <v>4405</v>
      </c>
      <c r="T1708" s="2">
        <f>salessheet[[#This Row],[Sales]]-5</f>
        <v>38.86</v>
      </c>
      <c r="U1708" s="2">
        <v>43.86</v>
      </c>
      <c r="V1708" s="2">
        <f>salessheet[[#This Row],[Sales]]-salessheet[[#This Row],[Purchasing Cost]]</f>
        <v>5</v>
      </c>
    </row>
    <row r="1709" spans="1:22" x14ac:dyDescent="0.35">
      <c r="A1709">
        <v>1708</v>
      </c>
      <c r="B1709" t="s">
        <v>4401</v>
      </c>
      <c r="C1709" s="1">
        <v>43403</v>
      </c>
      <c r="D1709" s="1">
        <v>43409</v>
      </c>
      <c r="E1709" t="str">
        <f>TEXT(salessheet[[#This Row],[Order Date]],"MMMM")</f>
        <v>October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t="s">
        <v>3567</v>
      </c>
      <c r="P1709" t="s">
        <v>67</v>
      </c>
      <c r="Q1709" t="str">
        <f>TRIM(salessheet[[#This Row],[Category]])</f>
        <v>Technology</v>
      </c>
      <c r="R1709" t="s">
        <v>68</v>
      </c>
      <c r="S1709" t="s">
        <v>3568</v>
      </c>
      <c r="T1709" s="2">
        <f>salessheet[[#This Row],[Sales]]-5</f>
        <v>143.47999999999999</v>
      </c>
      <c r="U1709" s="2">
        <v>148.47999999999999</v>
      </c>
      <c r="V1709" s="2">
        <f>salessheet[[#This Row],[Sales]]-salessheet[[#This Row],[Purchasing Cost]]</f>
        <v>5</v>
      </c>
    </row>
    <row r="1710" spans="1:22" x14ac:dyDescent="0.35">
      <c r="A1710">
        <v>1709</v>
      </c>
      <c r="B1710" t="s">
        <v>4401</v>
      </c>
      <c r="C1710" s="1">
        <v>43403</v>
      </c>
      <c r="D1710" s="1">
        <v>43409</v>
      </c>
      <c r="E1710" t="str">
        <f>TEXT(salessheet[[#This Row],[Order Date]],"MMMM")</f>
        <v>October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t="s">
        <v>4406</v>
      </c>
      <c r="P1710" t="s">
        <v>42</v>
      </c>
      <c r="Q1710" t="str">
        <f>TRIM(salessheet[[#This Row],[Category]])</f>
        <v>Office Supplies</v>
      </c>
      <c r="R1710" t="s">
        <v>86</v>
      </c>
      <c r="S1710" t="s">
        <v>4407</v>
      </c>
      <c r="T1710" s="2">
        <f>salessheet[[#This Row],[Sales]]-5</f>
        <v>2.42</v>
      </c>
      <c r="U1710" s="2">
        <v>7.42</v>
      </c>
      <c r="V1710" s="2">
        <f>salessheet[[#This Row],[Sales]]-salessheet[[#This Row],[Purchasing Cost]]</f>
        <v>5</v>
      </c>
    </row>
    <row r="1711" spans="1:22" x14ac:dyDescent="0.35">
      <c r="A1711">
        <v>1710</v>
      </c>
      <c r="B1711" t="s">
        <v>4401</v>
      </c>
      <c r="C1711" s="1">
        <v>43403</v>
      </c>
      <c r="D1711" s="1">
        <v>43409</v>
      </c>
      <c r="E1711" t="str">
        <f>TEXT(salessheet[[#This Row],[Order Date]],"MMMM")</f>
        <v>October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t="s">
        <v>257</v>
      </c>
      <c r="P1711" t="s">
        <v>28</v>
      </c>
      <c r="Q1711" t="str">
        <f>TRIM(salessheet[[#This Row],[Category]])</f>
        <v>Furniture</v>
      </c>
      <c r="R1711" t="s">
        <v>32</v>
      </c>
      <c r="S1711" t="s">
        <v>258</v>
      </c>
      <c r="T1711" s="2">
        <f>salessheet[[#This Row],[Sales]]-5</f>
        <v>66.992000000000004</v>
      </c>
      <c r="U1711" s="2">
        <v>71.992000000000004</v>
      </c>
      <c r="V1711" s="2">
        <f>salessheet[[#This Row],[Sales]]-salessheet[[#This Row],[Purchasing Cost]]</f>
        <v>5</v>
      </c>
    </row>
    <row r="1712" spans="1:22" x14ac:dyDescent="0.35">
      <c r="A1712">
        <v>1711</v>
      </c>
      <c r="B1712" t="s">
        <v>4401</v>
      </c>
      <c r="C1712" s="1">
        <v>43403</v>
      </c>
      <c r="D1712" s="1">
        <v>43409</v>
      </c>
      <c r="E1712" t="str">
        <f>TEXT(salessheet[[#This Row],[Order Date]],"MMMM")</f>
        <v>October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t="s">
        <v>768</v>
      </c>
      <c r="P1712" t="s">
        <v>42</v>
      </c>
      <c r="Q1712" t="str">
        <f>TRIM(salessheet[[#This Row],[Category]])</f>
        <v>Office Supplies</v>
      </c>
      <c r="R1712" t="s">
        <v>64</v>
      </c>
      <c r="S1712" t="s">
        <v>769</v>
      </c>
      <c r="T1712" s="2">
        <f>salessheet[[#This Row],[Sales]]-5</f>
        <v>14.899999999999999</v>
      </c>
      <c r="U1712" s="2">
        <v>19.899999999999999</v>
      </c>
      <c r="V1712" s="2">
        <f>salessheet[[#This Row],[Sales]]-salessheet[[#This Row],[Purchasing Cost]]</f>
        <v>5</v>
      </c>
    </row>
    <row r="1713" spans="1:22" x14ac:dyDescent="0.35">
      <c r="A1713">
        <v>1712</v>
      </c>
      <c r="B1713" t="s">
        <v>4401</v>
      </c>
      <c r="C1713" s="1">
        <v>43403</v>
      </c>
      <c r="D1713" s="1">
        <v>43409</v>
      </c>
      <c r="E1713" t="str">
        <f>TEXT(salessheet[[#This Row],[Order Date]],"MMMM")</f>
        <v>October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t="s">
        <v>711</v>
      </c>
      <c r="P1713" t="s">
        <v>42</v>
      </c>
      <c r="Q1713" t="str">
        <f>TRIM(salessheet[[#This Row],[Category]])</f>
        <v>Office Supplies</v>
      </c>
      <c r="R1713" t="s">
        <v>74</v>
      </c>
      <c r="S1713" t="s">
        <v>712</v>
      </c>
      <c r="T1713" s="2">
        <f>salessheet[[#This Row],[Sales]]-5</f>
        <v>1697.12</v>
      </c>
      <c r="U1713" s="2">
        <v>1702.12</v>
      </c>
      <c r="V1713" s="2">
        <f>salessheet[[#This Row],[Sales]]-salessheet[[#This Row],[Purchasing Cost]]</f>
        <v>5</v>
      </c>
    </row>
    <row r="1714" spans="1:22" x14ac:dyDescent="0.35">
      <c r="A1714">
        <v>1713</v>
      </c>
      <c r="B1714" t="s">
        <v>4408</v>
      </c>
      <c r="C1714" s="1">
        <v>42399</v>
      </c>
      <c r="D1714" s="1">
        <v>42404</v>
      </c>
      <c r="E1714" t="str">
        <f>TEXT(salessheet[[#This Row],[Order Date]],"MMMM")</f>
        <v>January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t="s">
        <v>4409</v>
      </c>
      <c r="P1714" t="s">
        <v>42</v>
      </c>
      <c r="Q1714" t="str">
        <f>TRIM(salessheet[[#This Row],[Category]])</f>
        <v>Office Supplies</v>
      </c>
      <c r="R1714" t="s">
        <v>86</v>
      </c>
      <c r="S1714" t="s">
        <v>4410</v>
      </c>
      <c r="T1714" s="2">
        <f>salessheet[[#This Row],[Sales]]-5</f>
        <v>9.3040000000000003</v>
      </c>
      <c r="U1714" s="2">
        <v>14.304</v>
      </c>
      <c r="V1714" s="2">
        <f>salessheet[[#This Row],[Sales]]-salessheet[[#This Row],[Purchasing Cost]]</f>
        <v>5</v>
      </c>
    </row>
    <row r="1715" spans="1:22" x14ac:dyDescent="0.35">
      <c r="A1715">
        <v>1714</v>
      </c>
      <c r="B1715" t="s">
        <v>4411</v>
      </c>
      <c r="C1715" s="1">
        <v>43321</v>
      </c>
      <c r="D1715" s="1">
        <v>43356</v>
      </c>
      <c r="E1715" t="str">
        <f>TEXT(salessheet[[#This Row],[Order Date]],"MMMM")</f>
        <v>August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t="s">
        <v>806</v>
      </c>
      <c r="P1715" t="s">
        <v>28</v>
      </c>
      <c r="Q1715" t="str">
        <f>TRIM(salessheet[[#This Row],[Category]])</f>
        <v>Furniture</v>
      </c>
      <c r="R1715" t="s">
        <v>52</v>
      </c>
      <c r="S1715" t="s">
        <v>807</v>
      </c>
      <c r="T1715" s="2">
        <f>salessheet[[#This Row],[Sales]]-5</f>
        <v>760.625</v>
      </c>
      <c r="U1715" s="2">
        <v>765.625</v>
      </c>
      <c r="V1715" s="2">
        <f>salessheet[[#This Row],[Sales]]-salessheet[[#This Row],[Purchasing Cost]]</f>
        <v>5</v>
      </c>
    </row>
    <row r="1716" spans="1:22" x14ac:dyDescent="0.35">
      <c r="A1716">
        <v>1715</v>
      </c>
      <c r="B1716" t="s">
        <v>4412</v>
      </c>
      <c r="C1716" s="1">
        <v>43291</v>
      </c>
      <c r="D1716" s="1">
        <v>43386</v>
      </c>
      <c r="E1716" t="str">
        <f>TEXT(salessheet[[#This Row],[Order Date]],"MMMM")</f>
        <v>July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t="s">
        <v>4413</v>
      </c>
      <c r="P1716" t="s">
        <v>28</v>
      </c>
      <c r="Q1716" t="str">
        <f>TRIM(salessheet[[#This Row],[Category]])</f>
        <v>Furniture</v>
      </c>
      <c r="R1716" t="s">
        <v>29</v>
      </c>
      <c r="S1716" t="s">
        <v>4414</v>
      </c>
      <c r="T1716" s="2">
        <f>salessheet[[#This Row],[Sales]]-5</f>
        <v>302.666</v>
      </c>
      <c r="U1716" s="2">
        <v>307.666</v>
      </c>
      <c r="V1716" s="2">
        <f>salessheet[[#This Row],[Sales]]-salessheet[[#This Row],[Purchasing Cost]]</f>
        <v>5</v>
      </c>
    </row>
    <row r="1717" spans="1:22" x14ac:dyDescent="0.35">
      <c r="A1717">
        <v>1716</v>
      </c>
      <c r="B1717" t="s">
        <v>4415</v>
      </c>
      <c r="C1717" s="1">
        <v>42855</v>
      </c>
      <c r="D1717" s="1">
        <v>42859</v>
      </c>
      <c r="E1717" t="str">
        <f>TEXT(salessheet[[#This Row],[Order Date]],"MMMM")</f>
        <v>April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t="s">
        <v>1222</v>
      </c>
      <c r="P1717" t="s">
        <v>42</v>
      </c>
      <c r="Q1717" t="str">
        <f>TRIM(salessheet[[#This Row],[Category]])</f>
        <v>Office Supplies</v>
      </c>
      <c r="R1717" t="s">
        <v>71</v>
      </c>
      <c r="S1717" t="s">
        <v>1223</v>
      </c>
      <c r="T1717" s="2">
        <f>salessheet[[#This Row],[Sales]]-5</f>
        <v>2.7119999999999997</v>
      </c>
      <c r="U1717" s="2">
        <v>7.7119999999999997</v>
      </c>
      <c r="V1717" s="2">
        <f>salessheet[[#This Row],[Sales]]-salessheet[[#This Row],[Purchasing Cost]]</f>
        <v>5</v>
      </c>
    </row>
    <row r="1718" spans="1:22" x14ac:dyDescent="0.35">
      <c r="A1718">
        <v>1717</v>
      </c>
      <c r="B1718" t="s">
        <v>4416</v>
      </c>
      <c r="C1718" s="1">
        <v>42874</v>
      </c>
      <c r="D1718" s="1">
        <v>42879</v>
      </c>
      <c r="E1718" t="str">
        <f>TEXT(salessheet[[#This Row],[Order Date]],"MMMM")</f>
        <v>May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t="s">
        <v>2075</v>
      </c>
      <c r="P1718" t="s">
        <v>42</v>
      </c>
      <c r="Q1718" t="str">
        <f>TRIM(salessheet[[#This Row],[Category]])</f>
        <v>Office Supplies</v>
      </c>
      <c r="R1718" t="s">
        <v>74</v>
      </c>
      <c r="S1718" t="s">
        <v>2076</v>
      </c>
      <c r="T1718" s="2">
        <f>salessheet[[#This Row],[Sales]]-5</f>
        <v>237.9</v>
      </c>
      <c r="U1718" s="2">
        <v>242.9</v>
      </c>
      <c r="V1718" s="2">
        <f>salessheet[[#This Row],[Sales]]-salessheet[[#This Row],[Purchasing Cost]]</f>
        <v>5</v>
      </c>
    </row>
    <row r="1719" spans="1:22" x14ac:dyDescent="0.35">
      <c r="A1719">
        <v>1718</v>
      </c>
      <c r="B1719" t="s">
        <v>4416</v>
      </c>
      <c r="C1719" s="1">
        <v>42874</v>
      </c>
      <c r="D1719" s="1">
        <v>42879</v>
      </c>
      <c r="E1719" t="str">
        <f>TEXT(salessheet[[#This Row],[Order Date]],"MMMM")</f>
        <v>May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t="s">
        <v>336</v>
      </c>
      <c r="P1719" t="s">
        <v>42</v>
      </c>
      <c r="Q1719" t="str">
        <f>TRIM(salessheet[[#This Row],[Category]])</f>
        <v>Office Supplies</v>
      </c>
      <c r="R1719" t="s">
        <v>55</v>
      </c>
      <c r="S1719" t="s">
        <v>337</v>
      </c>
      <c r="T1719" s="2">
        <f>salessheet[[#This Row],[Sales]]-5</f>
        <v>449.9</v>
      </c>
      <c r="U1719" s="2">
        <v>454.9</v>
      </c>
      <c r="V1719" s="2">
        <f>salessheet[[#This Row],[Sales]]-salessheet[[#This Row],[Purchasing Cost]]</f>
        <v>5</v>
      </c>
    </row>
    <row r="1720" spans="1:22" x14ac:dyDescent="0.35">
      <c r="A1720">
        <v>1719</v>
      </c>
      <c r="B1720" t="s">
        <v>4416</v>
      </c>
      <c r="C1720" s="1">
        <v>42874</v>
      </c>
      <c r="D1720" s="1">
        <v>42879</v>
      </c>
      <c r="E1720" t="str">
        <f>TEXT(salessheet[[#This Row],[Order Date]],"MMMM")</f>
        <v>May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t="s">
        <v>4417</v>
      </c>
      <c r="P1720" t="s">
        <v>28</v>
      </c>
      <c r="Q1720" t="str">
        <f>TRIM(salessheet[[#This Row],[Category]])</f>
        <v>Furniture</v>
      </c>
      <c r="R1720" t="s">
        <v>61</v>
      </c>
      <c r="S1720" t="s">
        <v>4418</v>
      </c>
      <c r="T1720" s="2">
        <f>salessheet[[#This Row],[Sales]]-5</f>
        <v>30.92</v>
      </c>
      <c r="U1720" s="2">
        <v>35.92</v>
      </c>
      <c r="V1720" s="2">
        <f>salessheet[[#This Row],[Sales]]-salessheet[[#This Row],[Purchasing Cost]]</f>
        <v>5</v>
      </c>
    </row>
    <row r="1721" spans="1:22" x14ac:dyDescent="0.35">
      <c r="A1721">
        <v>1720</v>
      </c>
      <c r="B1721" t="s">
        <v>4416</v>
      </c>
      <c r="C1721" s="1">
        <v>42874</v>
      </c>
      <c r="D1721" s="1">
        <v>42879</v>
      </c>
      <c r="E1721" t="str">
        <f>TEXT(salessheet[[#This Row],[Order Date]],"MMMM")</f>
        <v>May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t="s">
        <v>2046</v>
      </c>
      <c r="P1721" t="s">
        <v>28</v>
      </c>
      <c r="Q1721" t="str">
        <f>TRIM(salessheet[[#This Row],[Category]])</f>
        <v>Furniture</v>
      </c>
      <c r="R1721" t="s">
        <v>61</v>
      </c>
      <c r="S1721" t="s">
        <v>2047</v>
      </c>
      <c r="T1721" s="2">
        <f>salessheet[[#This Row],[Sales]]-5</f>
        <v>34.76</v>
      </c>
      <c r="U1721" s="2">
        <v>39.76</v>
      </c>
      <c r="V1721" s="2">
        <f>salessheet[[#This Row],[Sales]]-salessheet[[#This Row],[Purchasing Cost]]</f>
        <v>5</v>
      </c>
    </row>
    <row r="1722" spans="1:22" x14ac:dyDescent="0.35">
      <c r="A1722">
        <v>1721</v>
      </c>
      <c r="B1722" t="s">
        <v>4416</v>
      </c>
      <c r="C1722" s="1">
        <v>42874</v>
      </c>
      <c r="D1722" s="1">
        <v>42879</v>
      </c>
      <c r="E1722" t="str">
        <f>TEXT(salessheet[[#This Row],[Order Date]],"MMMM")</f>
        <v>May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t="s">
        <v>2048</v>
      </c>
      <c r="P1722" t="s">
        <v>42</v>
      </c>
      <c r="Q1722" t="str">
        <f>TRIM(salessheet[[#This Row],[Category]])</f>
        <v>Office Supplies</v>
      </c>
      <c r="R1722" t="s">
        <v>71</v>
      </c>
      <c r="S1722" t="s">
        <v>2049</v>
      </c>
      <c r="T1722" s="2">
        <f>salessheet[[#This Row],[Sales]]-5</f>
        <v>42.744</v>
      </c>
      <c r="U1722" s="2">
        <v>47.744</v>
      </c>
      <c r="V1722" s="2">
        <f>salessheet[[#This Row],[Sales]]-salessheet[[#This Row],[Purchasing Cost]]</f>
        <v>5</v>
      </c>
    </row>
    <row r="1723" spans="1:22" x14ac:dyDescent="0.35">
      <c r="A1723">
        <v>1722</v>
      </c>
      <c r="B1723" t="s">
        <v>4419</v>
      </c>
      <c r="C1723" s="1">
        <v>42724</v>
      </c>
      <c r="D1723" s="1">
        <v>42729</v>
      </c>
      <c r="E1723" t="str">
        <f>TEXT(salessheet[[#This Row],[Order Date]],"MMMM")</f>
        <v>December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t="s">
        <v>3270</v>
      </c>
      <c r="P1723" t="s">
        <v>67</v>
      </c>
      <c r="Q1723" t="str">
        <f>TRIM(salessheet[[#This Row],[Category]])</f>
        <v>Technology</v>
      </c>
      <c r="R1723" t="s">
        <v>68</v>
      </c>
      <c r="S1723" t="s">
        <v>3271</v>
      </c>
      <c r="T1723" s="2">
        <f>salessheet[[#This Row],[Sales]]-5</f>
        <v>154.98400000000001</v>
      </c>
      <c r="U1723" s="2">
        <v>159.98400000000001</v>
      </c>
      <c r="V1723" s="2">
        <f>salessheet[[#This Row],[Sales]]-salessheet[[#This Row],[Purchasing Cost]]</f>
        <v>5</v>
      </c>
    </row>
    <row r="1724" spans="1:22" x14ac:dyDescent="0.35">
      <c r="A1724">
        <v>1723</v>
      </c>
      <c r="B1724" t="s">
        <v>4419</v>
      </c>
      <c r="C1724" s="1">
        <v>42724</v>
      </c>
      <c r="D1724" s="1">
        <v>42729</v>
      </c>
      <c r="E1724" t="str">
        <f>TEXT(salessheet[[#This Row],[Order Date]],"MMMM")</f>
        <v>December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t="s">
        <v>4420</v>
      </c>
      <c r="P1724" t="s">
        <v>67</v>
      </c>
      <c r="Q1724" t="str">
        <f>TRIM(salessheet[[#This Row],[Category]])</f>
        <v>Technology</v>
      </c>
      <c r="R1724" t="s">
        <v>157</v>
      </c>
      <c r="S1724" t="s">
        <v>4421</v>
      </c>
      <c r="T1724" s="2">
        <f>salessheet[[#This Row],[Sales]]-5</f>
        <v>250.96799999999999</v>
      </c>
      <c r="U1724" s="2">
        <v>255.96799999999999</v>
      </c>
      <c r="V1724" s="2">
        <f>salessheet[[#This Row],[Sales]]-salessheet[[#This Row],[Purchasing Cost]]</f>
        <v>5</v>
      </c>
    </row>
    <row r="1725" spans="1:22" x14ac:dyDescent="0.35">
      <c r="A1725">
        <v>1724</v>
      </c>
      <c r="B1725" t="s">
        <v>4419</v>
      </c>
      <c r="C1725" s="1">
        <v>42724</v>
      </c>
      <c r="D1725" s="1">
        <v>42729</v>
      </c>
      <c r="E1725" t="str">
        <f>TEXT(salessheet[[#This Row],[Order Date]],"MMMM")</f>
        <v>December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t="s">
        <v>4422</v>
      </c>
      <c r="P1725" t="s">
        <v>28</v>
      </c>
      <c r="Q1725" t="str">
        <f>TRIM(salessheet[[#This Row],[Category]])</f>
        <v>Furniture</v>
      </c>
      <c r="R1725" t="s">
        <v>29</v>
      </c>
      <c r="S1725" t="s">
        <v>4423</v>
      </c>
      <c r="T1725" s="2">
        <f>salessheet[[#This Row],[Sales]]-5</f>
        <v>354.05799999999999</v>
      </c>
      <c r="U1725" s="2">
        <v>359.05799999999999</v>
      </c>
      <c r="V1725" s="2">
        <f>salessheet[[#This Row],[Sales]]-salessheet[[#This Row],[Purchasing Cost]]</f>
        <v>5</v>
      </c>
    </row>
    <row r="1726" spans="1:22" x14ac:dyDescent="0.35">
      <c r="A1726">
        <v>1725</v>
      </c>
      <c r="B1726" t="s">
        <v>4424</v>
      </c>
      <c r="C1726" s="1">
        <v>42723</v>
      </c>
      <c r="D1726" s="1">
        <v>42724</v>
      </c>
      <c r="E1726" t="str">
        <f>TEXT(salessheet[[#This Row],[Order Date]],"MMMM")</f>
        <v>December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t="s">
        <v>4425</v>
      </c>
      <c r="P1726" t="s">
        <v>42</v>
      </c>
      <c r="Q1726" t="str">
        <f>TRIM(salessheet[[#This Row],[Category]])</f>
        <v>Office Supplies</v>
      </c>
      <c r="R1726" t="s">
        <v>74</v>
      </c>
      <c r="S1726" t="s">
        <v>4426</v>
      </c>
      <c r="T1726" s="2">
        <f>salessheet[[#This Row],[Sales]]-5</f>
        <v>429.35199999999998</v>
      </c>
      <c r="U1726" s="2">
        <v>434.35199999999998</v>
      </c>
      <c r="V1726" s="2">
        <f>salessheet[[#This Row],[Sales]]-salessheet[[#This Row],[Purchasing Cost]]</f>
        <v>5</v>
      </c>
    </row>
    <row r="1727" spans="1:22" x14ac:dyDescent="0.35">
      <c r="A1727">
        <v>1726</v>
      </c>
      <c r="B1727" t="s">
        <v>4424</v>
      </c>
      <c r="C1727" s="1">
        <v>42723</v>
      </c>
      <c r="D1727" s="1">
        <v>42724</v>
      </c>
      <c r="E1727" t="str">
        <f>TEXT(salessheet[[#This Row],[Order Date]],"MMMM")</f>
        <v>December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t="s">
        <v>4427</v>
      </c>
      <c r="P1727" t="s">
        <v>42</v>
      </c>
      <c r="Q1727" t="str">
        <f>TRIM(salessheet[[#This Row],[Category]])</f>
        <v>Office Supplies</v>
      </c>
      <c r="R1727" t="s">
        <v>74</v>
      </c>
      <c r="S1727" t="s">
        <v>4428</v>
      </c>
      <c r="T1727" s="2">
        <f>salessheet[[#This Row],[Sales]]-5</f>
        <v>-1.448</v>
      </c>
      <c r="U1727" s="2">
        <v>3.552</v>
      </c>
      <c r="V1727" s="2">
        <f>salessheet[[#This Row],[Sales]]-salessheet[[#This Row],[Purchasing Cost]]</f>
        <v>5</v>
      </c>
    </row>
    <row r="1728" spans="1:22" x14ac:dyDescent="0.35">
      <c r="A1728">
        <v>1727</v>
      </c>
      <c r="B1728" t="s">
        <v>4424</v>
      </c>
      <c r="C1728" s="1">
        <v>42723</v>
      </c>
      <c r="D1728" s="1">
        <v>42724</v>
      </c>
      <c r="E1728" t="str">
        <f>TEXT(salessheet[[#This Row],[Order Date]],"MMMM")</f>
        <v>December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t="s">
        <v>4429</v>
      </c>
      <c r="P1728" t="s">
        <v>42</v>
      </c>
      <c r="Q1728" t="str">
        <f>TRIM(salessheet[[#This Row],[Category]])</f>
        <v>Office Supplies</v>
      </c>
      <c r="R1728" t="s">
        <v>74</v>
      </c>
      <c r="S1728" t="s">
        <v>4430</v>
      </c>
      <c r="T1728" s="2">
        <f>salessheet[[#This Row],[Sales]]-5</f>
        <v>83.831999999999994</v>
      </c>
      <c r="U1728" s="2">
        <v>88.831999999999994</v>
      </c>
      <c r="V1728" s="2">
        <f>salessheet[[#This Row],[Sales]]-salessheet[[#This Row],[Purchasing Cost]]</f>
        <v>5</v>
      </c>
    </row>
    <row r="1729" spans="1:22" x14ac:dyDescent="0.35">
      <c r="A1729">
        <v>1728</v>
      </c>
      <c r="B1729" t="s">
        <v>4431</v>
      </c>
      <c r="C1729" s="1">
        <v>43219</v>
      </c>
      <c r="D1729" s="1">
        <v>43224</v>
      </c>
      <c r="E1729" t="str">
        <f>TEXT(salessheet[[#This Row],[Order Date]],"MMMM")</f>
        <v>April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t="s">
        <v>4434</v>
      </c>
      <c r="P1729" t="s">
        <v>28</v>
      </c>
      <c r="Q1729" t="str">
        <f>TRIM(salessheet[[#This Row],[Category]])</f>
        <v>Furniture</v>
      </c>
      <c r="R1729" t="s">
        <v>52</v>
      </c>
      <c r="S1729" t="s">
        <v>4435</v>
      </c>
      <c r="T1729" s="2">
        <f>salessheet[[#This Row],[Sales]]-5</f>
        <v>1043.3499999999999</v>
      </c>
      <c r="U1729" s="2">
        <v>1048.3499999999999</v>
      </c>
      <c r="V1729" s="2">
        <f>salessheet[[#This Row],[Sales]]-salessheet[[#This Row],[Purchasing Cost]]</f>
        <v>5</v>
      </c>
    </row>
    <row r="1730" spans="1:22" x14ac:dyDescent="0.35">
      <c r="A1730">
        <v>1729</v>
      </c>
      <c r="B1730" t="s">
        <v>4436</v>
      </c>
      <c r="C1730" s="1">
        <v>42918</v>
      </c>
      <c r="D1730" s="1">
        <v>42773</v>
      </c>
      <c r="E1730" t="str">
        <f>TEXT(salessheet[[#This Row],[Order Date]],"MMMM")</f>
        <v>July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t="s">
        <v>4263</v>
      </c>
      <c r="P1730" t="s">
        <v>67</v>
      </c>
      <c r="Q1730" t="str">
        <f>TRIM(salessheet[[#This Row],[Category]])</f>
        <v>Technology</v>
      </c>
      <c r="R1730" t="s">
        <v>157</v>
      </c>
      <c r="S1730" t="s">
        <v>4264</v>
      </c>
      <c r="T1730" s="2">
        <f>salessheet[[#This Row],[Sales]]-5</f>
        <v>95</v>
      </c>
      <c r="U1730" s="2">
        <v>100</v>
      </c>
      <c r="V1730" s="2">
        <f>salessheet[[#This Row],[Sales]]-salessheet[[#This Row],[Purchasing Cost]]</f>
        <v>5</v>
      </c>
    </row>
    <row r="1731" spans="1:22" x14ac:dyDescent="0.35">
      <c r="A1731">
        <v>1730</v>
      </c>
      <c r="B1731" t="s">
        <v>4436</v>
      </c>
      <c r="C1731" s="1">
        <v>42918</v>
      </c>
      <c r="D1731" s="1">
        <v>42773</v>
      </c>
      <c r="E1731" t="str">
        <f>TEXT(salessheet[[#This Row],[Order Date]],"MMMM")</f>
        <v>July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t="s">
        <v>2774</v>
      </c>
      <c r="P1731" t="s">
        <v>42</v>
      </c>
      <c r="Q1731" t="str">
        <f>TRIM(salessheet[[#This Row],[Category]])</f>
        <v>Office Supplies</v>
      </c>
      <c r="R1731" t="s">
        <v>43</v>
      </c>
      <c r="S1731" t="s">
        <v>2775</v>
      </c>
      <c r="T1731" s="2">
        <f>salessheet[[#This Row],[Sales]]-5</f>
        <v>2.83</v>
      </c>
      <c r="U1731" s="2">
        <v>7.83</v>
      </c>
      <c r="V1731" s="2">
        <f>salessheet[[#This Row],[Sales]]-salessheet[[#This Row],[Purchasing Cost]]</f>
        <v>5</v>
      </c>
    </row>
    <row r="1732" spans="1:22" x14ac:dyDescent="0.35">
      <c r="A1732">
        <v>1731</v>
      </c>
      <c r="B1732" t="s">
        <v>4437</v>
      </c>
      <c r="C1732" s="1">
        <v>42275</v>
      </c>
      <c r="D1732" s="1">
        <v>42280</v>
      </c>
      <c r="E1732" t="str">
        <f>TEXT(salessheet[[#This Row],[Order Date]],"MMMM")</f>
        <v>September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t="s">
        <v>4438</v>
      </c>
      <c r="P1732" t="s">
        <v>42</v>
      </c>
      <c r="Q1732" t="str">
        <f>TRIM(salessheet[[#This Row],[Category]])</f>
        <v>Office Supplies</v>
      </c>
      <c r="R1732" t="s">
        <v>86</v>
      </c>
      <c r="S1732" t="s">
        <v>4439</v>
      </c>
      <c r="T1732" s="2">
        <f>salessheet[[#This Row],[Sales]]-5</f>
        <v>91.256</v>
      </c>
      <c r="U1732" s="2">
        <v>96.256</v>
      </c>
      <c r="V1732" s="2">
        <f>salessheet[[#This Row],[Sales]]-salessheet[[#This Row],[Purchasing Cost]]</f>
        <v>5</v>
      </c>
    </row>
    <row r="1733" spans="1:22" x14ac:dyDescent="0.35">
      <c r="A1733">
        <v>1732</v>
      </c>
      <c r="B1733" t="s">
        <v>4437</v>
      </c>
      <c r="C1733" s="1">
        <v>42275</v>
      </c>
      <c r="D1733" s="1">
        <v>42280</v>
      </c>
      <c r="E1733" t="str">
        <f>TEXT(salessheet[[#This Row],[Order Date]],"MMMM")</f>
        <v>September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t="s">
        <v>564</v>
      </c>
      <c r="P1733" t="s">
        <v>42</v>
      </c>
      <c r="Q1733" t="str">
        <f>TRIM(salessheet[[#This Row],[Category]])</f>
        <v>Office Supplies</v>
      </c>
      <c r="R1733" t="s">
        <v>86</v>
      </c>
      <c r="S1733" t="s">
        <v>565</v>
      </c>
      <c r="T1733" s="2">
        <f>salessheet[[#This Row],[Sales]]-5</f>
        <v>5.6880000000000006</v>
      </c>
      <c r="U1733" s="2">
        <v>10.688000000000001</v>
      </c>
      <c r="V1733" s="2">
        <f>salessheet[[#This Row],[Sales]]-salessheet[[#This Row],[Purchasing Cost]]</f>
        <v>5</v>
      </c>
    </row>
    <row r="1734" spans="1:22" x14ac:dyDescent="0.35">
      <c r="A1734">
        <v>1733</v>
      </c>
      <c r="B1734" t="s">
        <v>4440</v>
      </c>
      <c r="C1734" s="1">
        <v>43015</v>
      </c>
      <c r="D1734" s="1">
        <v>42930</v>
      </c>
      <c r="E1734" t="str">
        <f>TEXT(salessheet[[#This Row],[Order Date]],"MMMM")</f>
        <v>October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t="s">
        <v>1653</v>
      </c>
      <c r="P1734" t="s">
        <v>42</v>
      </c>
      <c r="Q1734" t="str">
        <f>TRIM(salessheet[[#This Row],[Category]])</f>
        <v>Office Supplies</v>
      </c>
      <c r="R1734" t="s">
        <v>55</v>
      </c>
      <c r="S1734" t="s">
        <v>1654</v>
      </c>
      <c r="T1734" s="2">
        <f>salessheet[[#This Row],[Sales]]-5</f>
        <v>333.04</v>
      </c>
      <c r="U1734" s="2">
        <v>338.04</v>
      </c>
      <c r="V1734" s="2">
        <f>salessheet[[#This Row],[Sales]]-salessheet[[#This Row],[Purchasing Cost]]</f>
        <v>5</v>
      </c>
    </row>
    <row r="1735" spans="1:22" x14ac:dyDescent="0.35">
      <c r="A1735">
        <v>1734</v>
      </c>
      <c r="B1735" t="s">
        <v>4440</v>
      </c>
      <c r="C1735" s="1">
        <v>43015</v>
      </c>
      <c r="D1735" s="1">
        <v>42930</v>
      </c>
      <c r="E1735" t="str">
        <f>TEXT(salessheet[[#This Row],[Order Date]],"MMMM")</f>
        <v>October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t="s">
        <v>1121</v>
      </c>
      <c r="P1735" t="s">
        <v>42</v>
      </c>
      <c r="Q1735" t="str">
        <f>TRIM(salessheet[[#This Row],[Category]])</f>
        <v>Office Supplies</v>
      </c>
      <c r="R1735" t="s">
        <v>64</v>
      </c>
      <c r="S1735" t="s">
        <v>1122</v>
      </c>
      <c r="T1735" s="2">
        <f>salessheet[[#This Row],[Sales]]-5</f>
        <v>149.24</v>
      </c>
      <c r="U1735" s="2">
        <v>154.24</v>
      </c>
      <c r="V1735" s="2">
        <f>salessheet[[#This Row],[Sales]]-salessheet[[#This Row],[Purchasing Cost]]</f>
        <v>5</v>
      </c>
    </row>
    <row r="1736" spans="1:22" x14ac:dyDescent="0.35">
      <c r="A1736">
        <v>1735</v>
      </c>
      <c r="B1736" t="s">
        <v>4441</v>
      </c>
      <c r="C1736" s="1">
        <v>43310</v>
      </c>
      <c r="D1736" s="1">
        <v>43313</v>
      </c>
      <c r="E1736" t="str">
        <f>TEXT(salessheet[[#This Row],[Order Date]],"MMMM")</f>
        <v>July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t="s">
        <v>4442</v>
      </c>
      <c r="P1736" t="s">
        <v>42</v>
      </c>
      <c r="Q1736" t="str">
        <f>TRIM(salessheet[[#This Row],[Category]])</f>
        <v>Office Supplies</v>
      </c>
      <c r="R1736" t="s">
        <v>74</v>
      </c>
      <c r="S1736" t="s">
        <v>4443</v>
      </c>
      <c r="T1736" s="2">
        <f>salessheet[[#This Row],[Sales]]-5</f>
        <v>29.847999999999999</v>
      </c>
      <c r="U1736" s="2">
        <v>34.847999999999999</v>
      </c>
      <c r="V1736" s="2">
        <f>salessheet[[#This Row],[Sales]]-salessheet[[#This Row],[Purchasing Cost]]</f>
        <v>5</v>
      </c>
    </row>
    <row r="1737" spans="1:22" x14ac:dyDescent="0.35">
      <c r="A1737">
        <v>1736</v>
      </c>
      <c r="B1737" t="s">
        <v>4441</v>
      </c>
      <c r="C1737" s="1">
        <v>43310</v>
      </c>
      <c r="D1737" s="1">
        <v>43313</v>
      </c>
      <c r="E1737" t="str">
        <f>TEXT(salessheet[[#This Row],[Order Date]],"MMMM")</f>
        <v>July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t="s">
        <v>3479</v>
      </c>
      <c r="P1737" t="s">
        <v>67</v>
      </c>
      <c r="Q1737" t="str">
        <f>TRIM(salessheet[[#This Row],[Category]])</f>
        <v>Technology</v>
      </c>
      <c r="R1737" t="s">
        <v>68</v>
      </c>
      <c r="S1737" t="s">
        <v>3480</v>
      </c>
      <c r="T1737" s="2">
        <f>salessheet[[#This Row],[Sales]]-5</f>
        <v>17</v>
      </c>
      <c r="U1737" s="2">
        <v>22</v>
      </c>
      <c r="V1737" s="2">
        <f>salessheet[[#This Row],[Sales]]-salessheet[[#This Row],[Purchasing Cost]]</f>
        <v>5</v>
      </c>
    </row>
    <row r="1738" spans="1:22" x14ac:dyDescent="0.35">
      <c r="A1738">
        <v>1737</v>
      </c>
      <c r="B1738" t="s">
        <v>4441</v>
      </c>
      <c r="C1738" s="1">
        <v>43310</v>
      </c>
      <c r="D1738" s="1">
        <v>43313</v>
      </c>
      <c r="E1738" t="str">
        <f>TEXT(salessheet[[#This Row],[Order Date]],"MMMM")</f>
        <v>July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t="s">
        <v>63</v>
      </c>
      <c r="P1738" t="s">
        <v>42</v>
      </c>
      <c r="Q1738" t="str">
        <f>TRIM(salessheet[[#This Row],[Category]])</f>
        <v>Office Supplies</v>
      </c>
      <c r="R1738" t="s">
        <v>64</v>
      </c>
      <c r="S1738" t="s">
        <v>65</v>
      </c>
      <c r="T1738" s="2">
        <f>salessheet[[#This Row],[Sales]]-5</f>
        <v>-0.63199999999999967</v>
      </c>
      <c r="U1738" s="2">
        <v>4.3680000000000003</v>
      </c>
      <c r="V1738" s="2">
        <f>salessheet[[#This Row],[Sales]]-salessheet[[#This Row],[Purchasing Cost]]</f>
        <v>5</v>
      </c>
    </row>
    <row r="1739" spans="1:22" x14ac:dyDescent="0.35">
      <c r="A1739">
        <v>1738</v>
      </c>
      <c r="B1739" t="s">
        <v>4444</v>
      </c>
      <c r="C1739" s="1">
        <v>42438</v>
      </c>
      <c r="D1739" s="1">
        <v>42622</v>
      </c>
      <c r="E1739" t="str">
        <f>TEXT(salessheet[[#This Row],[Order Date]],"MMMM")</f>
        <v>March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t="s">
        <v>1825</v>
      </c>
      <c r="P1739" t="s">
        <v>42</v>
      </c>
      <c r="Q1739" t="str">
        <f>TRIM(salessheet[[#This Row],[Category]])</f>
        <v>Office Supplies</v>
      </c>
      <c r="R1739" t="s">
        <v>55</v>
      </c>
      <c r="S1739" t="s">
        <v>1826</v>
      </c>
      <c r="T1739" s="2">
        <f>salessheet[[#This Row],[Sales]]-5</f>
        <v>26.44</v>
      </c>
      <c r="U1739" s="2">
        <v>31.44</v>
      </c>
      <c r="V1739" s="2">
        <f>salessheet[[#This Row],[Sales]]-salessheet[[#This Row],[Purchasing Cost]]</f>
        <v>5</v>
      </c>
    </row>
    <row r="1740" spans="1:22" x14ac:dyDescent="0.35">
      <c r="A1740">
        <v>1739</v>
      </c>
      <c r="B1740" t="s">
        <v>4444</v>
      </c>
      <c r="C1740" s="1">
        <v>42438</v>
      </c>
      <c r="D1740" s="1">
        <v>42622</v>
      </c>
      <c r="E1740" t="str">
        <f>TEXT(salessheet[[#This Row],[Order Date]],"MMMM")</f>
        <v>March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t="s">
        <v>4161</v>
      </c>
      <c r="P1740" t="s">
        <v>67</v>
      </c>
      <c r="Q1740" t="str">
        <f>TRIM(salessheet[[#This Row],[Category]])</f>
        <v>Technology</v>
      </c>
      <c r="R1740" t="s">
        <v>157</v>
      </c>
      <c r="S1740" t="s">
        <v>4162</v>
      </c>
      <c r="T1740" s="2">
        <f>salessheet[[#This Row],[Sales]]-5</f>
        <v>12.899999999999999</v>
      </c>
      <c r="U1740" s="2">
        <v>17.899999999999999</v>
      </c>
      <c r="V1740" s="2">
        <f>salessheet[[#This Row],[Sales]]-salessheet[[#This Row],[Purchasing Cost]]</f>
        <v>5</v>
      </c>
    </row>
    <row r="1741" spans="1:22" x14ac:dyDescent="0.35">
      <c r="A1741">
        <v>1740</v>
      </c>
      <c r="B1741" t="s">
        <v>4444</v>
      </c>
      <c r="C1741" s="1">
        <v>42438</v>
      </c>
      <c r="D1741" s="1">
        <v>42622</v>
      </c>
      <c r="E1741" t="str">
        <f>TEXT(salessheet[[#This Row],[Order Date]],"MMMM")</f>
        <v>March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t="s">
        <v>4445</v>
      </c>
      <c r="P1741" t="s">
        <v>67</v>
      </c>
      <c r="Q1741" t="str">
        <f>TRIM(salessheet[[#This Row],[Category]])</f>
        <v>Technology</v>
      </c>
      <c r="R1741" t="s">
        <v>157</v>
      </c>
      <c r="S1741" t="s">
        <v>4446</v>
      </c>
      <c r="T1741" s="2">
        <f>salessheet[[#This Row],[Sales]]-5</f>
        <v>124.44999999999999</v>
      </c>
      <c r="U1741" s="2">
        <v>129.44999999999999</v>
      </c>
      <c r="V1741" s="2">
        <f>salessheet[[#This Row],[Sales]]-salessheet[[#This Row],[Purchasing Cost]]</f>
        <v>5</v>
      </c>
    </row>
    <row r="1742" spans="1:22" x14ac:dyDescent="0.35">
      <c r="A1742">
        <v>1741</v>
      </c>
      <c r="B1742" t="s">
        <v>4447</v>
      </c>
      <c r="C1742" s="1">
        <v>42255</v>
      </c>
      <c r="D1742" s="1">
        <v>42232</v>
      </c>
      <c r="E1742" t="str">
        <f>TEXT(salessheet[[#This Row],[Order Date]],"MMMM")</f>
        <v>September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t="s">
        <v>3716</v>
      </c>
      <c r="P1742" t="s">
        <v>42</v>
      </c>
      <c r="Q1742" t="str">
        <f>TRIM(salessheet[[#This Row],[Category]])</f>
        <v>Office Supplies</v>
      </c>
      <c r="R1742" t="s">
        <v>43</v>
      </c>
      <c r="S1742" t="s">
        <v>3717</v>
      </c>
      <c r="T1742" s="2">
        <f>salessheet[[#This Row],[Sales]]-5</f>
        <v>15.879999999999999</v>
      </c>
      <c r="U1742" s="2">
        <v>20.88</v>
      </c>
      <c r="V1742" s="2">
        <f>salessheet[[#This Row],[Sales]]-salessheet[[#This Row],[Purchasing Cost]]</f>
        <v>5</v>
      </c>
    </row>
    <row r="1743" spans="1:22" x14ac:dyDescent="0.35">
      <c r="A1743">
        <v>1742</v>
      </c>
      <c r="B1743" t="s">
        <v>4450</v>
      </c>
      <c r="C1743" s="1">
        <v>43403</v>
      </c>
      <c r="D1743" s="1">
        <v>43407</v>
      </c>
      <c r="E1743" t="str">
        <f>TEXT(salessheet[[#This Row],[Order Date]],"MMMM")</f>
        <v>October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t="s">
        <v>4451</v>
      </c>
      <c r="P1743" t="s">
        <v>42</v>
      </c>
      <c r="Q1743" t="str">
        <f>TRIM(salessheet[[#This Row],[Category]])</f>
        <v>Office Supplies</v>
      </c>
      <c r="R1743" t="s">
        <v>86</v>
      </c>
      <c r="S1743" t="s">
        <v>4452</v>
      </c>
      <c r="T1743" s="2">
        <f>salessheet[[#This Row],[Sales]]-5</f>
        <v>15.736000000000001</v>
      </c>
      <c r="U1743" s="2">
        <v>20.736000000000001</v>
      </c>
      <c r="V1743" s="2">
        <f>salessheet[[#This Row],[Sales]]-salessheet[[#This Row],[Purchasing Cost]]</f>
        <v>5</v>
      </c>
    </row>
    <row r="1744" spans="1:22" x14ac:dyDescent="0.35">
      <c r="A1744">
        <v>1743</v>
      </c>
      <c r="B1744" t="s">
        <v>4450</v>
      </c>
      <c r="C1744" s="1">
        <v>43403</v>
      </c>
      <c r="D1744" s="1">
        <v>43407</v>
      </c>
      <c r="E1744" t="str">
        <f>TEXT(salessheet[[#This Row],[Order Date]],"MMMM")</f>
        <v>October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t="s">
        <v>4275</v>
      </c>
      <c r="P1744" t="s">
        <v>28</v>
      </c>
      <c r="Q1744" t="str">
        <f>TRIM(salessheet[[#This Row],[Category]])</f>
        <v>Furniture</v>
      </c>
      <c r="R1744" t="s">
        <v>61</v>
      </c>
      <c r="S1744" t="s">
        <v>4276</v>
      </c>
      <c r="T1744" s="2">
        <f>salessheet[[#This Row],[Sales]]-5</f>
        <v>2.1680000000000001</v>
      </c>
      <c r="U1744" s="2">
        <v>7.1680000000000001</v>
      </c>
      <c r="V1744" s="2">
        <f>salessheet[[#This Row],[Sales]]-salessheet[[#This Row],[Purchasing Cost]]</f>
        <v>5</v>
      </c>
    </row>
    <row r="1745" spans="1:22" x14ac:dyDescent="0.35">
      <c r="A1745">
        <v>1744</v>
      </c>
      <c r="B1745" t="s">
        <v>4450</v>
      </c>
      <c r="C1745" s="1">
        <v>43403</v>
      </c>
      <c r="D1745" s="1">
        <v>43407</v>
      </c>
      <c r="E1745" t="str">
        <f>TEXT(salessheet[[#This Row],[Order Date]],"MMMM")</f>
        <v>October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t="s">
        <v>2733</v>
      </c>
      <c r="P1745" t="s">
        <v>42</v>
      </c>
      <c r="Q1745" t="str">
        <f>TRIM(salessheet[[#This Row],[Category]])</f>
        <v>Office Supplies</v>
      </c>
      <c r="R1745" t="s">
        <v>55</v>
      </c>
      <c r="S1745" t="s">
        <v>2734</v>
      </c>
      <c r="T1745" s="2">
        <f>salessheet[[#This Row],[Sales]]-5</f>
        <v>6.1679999999999993</v>
      </c>
      <c r="U1745" s="2">
        <v>11.167999999999999</v>
      </c>
      <c r="V1745" s="2">
        <f>salessheet[[#This Row],[Sales]]-salessheet[[#This Row],[Purchasing Cost]]</f>
        <v>5</v>
      </c>
    </row>
    <row r="1746" spans="1:22" x14ac:dyDescent="0.35">
      <c r="A1746">
        <v>1745</v>
      </c>
      <c r="B1746" t="s">
        <v>4450</v>
      </c>
      <c r="C1746" s="1">
        <v>43403</v>
      </c>
      <c r="D1746" s="1">
        <v>43407</v>
      </c>
      <c r="E1746" t="str">
        <f>TEXT(salessheet[[#This Row],[Order Date]],"MMMM")</f>
        <v>October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t="s">
        <v>2144</v>
      </c>
      <c r="P1746" t="s">
        <v>67</v>
      </c>
      <c r="Q1746" t="str">
        <f>TRIM(salessheet[[#This Row],[Category]])</f>
        <v>Technology</v>
      </c>
      <c r="R1746" t="s">
        <v>157</v>
      </c>
      <c r="S1746" t="s">
        <v>2145</v>
      </c>
      <c r="T1746" s="2">
        <f>salessheet[[#This Row],[Sales]]-5</f>
        <v>437.4</v>
      </c>
      <c r="U1746" s="2">
        <v>442.4</v>
      </c>
      <c r="V1746" s="2">
        <f>salessheet[[#This Row],[Sales]]-salessheet[[#This Row],[Purchasing Cost]]</f>
        <v>5</v>
      </c>
    </row>
    <row r="1747" spans="1:22" x14ac:dyDescent="0.35">
      <c r="A1747">
        <v>1746</v>
      </c>
      <c r="B1747" t="s">
        <v>4453</v>
      </c>
      <c r="C1747" s="1">
        <v>42161</v>
      </c>
      <c r="D1747" s="1">
        <v>42164</v>
      </c>
      <c r="E1747" t="str">
        <f>TEXT(salessheet[[#This Row],[Order Date]],"MMMM")</f>
        <v>June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t="s">
        <v>686</v>
      </c>
      <c r="P1747" t="s">
        <v>42</v>
      </c>
      <c r="Q1747" t="str">
        <f>TRIM(salessheet[[#This Row],[Category]])</f>
        <v>Office Supplies</v>
      </c>
      <c r="R1747" t="s">
        <v>64</v>
      </c>
      <c r="S1747" t="s">
        <v>687</v>
      </c>
      <c r="T1747" s="2">
        <f>salessheet[[#This Row],[Sales]]-5</f>
        <v>8.36</v>
      </c>
      <c r="U1747" s="2">
        <v>13.36</v>
      </c>
      <c r="V1747" s="2">
        <f>salessheet[[#This Row],[Sales]]-salessheet[[#This Row],[Purchasing Cost]]</f>
        <v>5</v>
      </c>
    </row>
    <row r="1748" spans="1:22" x14ac:dyDescent="0.35">
      <c r="A1748">
        <v>1747</v>
      </c>
      <c r="B1748" t="s">
        <v>4454</v>
      </c>
      <c r="C1748" s="1">
        <v>42960</v>
      </c>
      <c r="D1748" s="1">
        <v>42964</v>
      </c>
      <c r="E1748" t="str">
        <f>TEXT(salessheet[[#This Row],[Order Date]],"MMMM")</f>
        <v>August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t="s">
        <v>2358</v>
      </c>
      <c r="P1748" t="s">
        <v>42</v>
      </c>
      <c r="Q1748" t="str">
        <f>TRIM(salessheet[[#This Row],[Category]])</f>
        <v>Office Supplies</v>
      </c>
      <c r="R1748" t="s">
        <v>71</v>
      </c>
      <c r="S1748" t="s">
        <v>2359</v>
      </c>
      <c r="T1748" s="2">
        <f>salessheet[[#This Row],[Sales]]-5</f>
        <v>6.2319999999999993</v>
      </c>
      <c r="U1748" s="2">
        <v>11.231999999999999</v>
      </c>
      <c r="V1748" s="2">
        <f>salessheet[[#This Row],[Sales]]-salessheet[[#This Row],[Purchasing Cost]]</f>
        <v>5</v>
      </c>
    </row>
    <row r="1749" spans="1:22" x14ac:dyDescent="0.35">
      <c r="A1749">
        <v>1748</v>
      </c>
      <c r="B1749" t="s">
        <v>4454</v>
      </c>
      <c r="C1749" s="1">
        <v>42960</v>
      </c>
      <c r="D1749" s="1">
        <v>42964</v>
      </c>
      <c r="E1749" t="str">
        <f>TEXT(salessheet[[#This Row],[Order Date]],"MMMM")</f>
        <v>August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t="s">
        <v>4455</v>
      </c>
      <c r="P1749" t="s">
        <v>42</v>
      </c>
      <c r="Q1749" t="str">
        <f>TRIM(salessheet[[#This Row],[Category]])</f>
        <v>Office Supplies</v>
      </c>
      <c r="R1749" t="s">
        <v>86</v>
      </c>
      <c r="S1749" t="s">
        <v>182</v>
      </c>
      <c r="T1749" s="2">
        <f>salessheet[[#This Row],[Sales]]-5</f>
        <v>5.2720000000000002</v>
      </c>
      <c r="U1749" s="2">
        <v>10.272</v>
      </c>
      <c r="V1749" s="2">
        <f>salessheet[[#This Row],[Sales]]-salessheet[[#This Row],[Purchasing Cost]]</f>
        <v>5</v>
      </c>
    </row>
    <row r="1750" spans="1:22" x14ac:dyDescent="0.35">
      <c r="A1750">
        <v>1749</v>
      </c>
      <c r="B1750" t="s">
        <v>4456</v>
      </c>
      <c r="C1750" s="1">
        <v>42119</v>
      </c>
      <c r="D1750" s="1">
        <v>42123</v>
      </c>
      <c r="E1750" t="str">
        <f>TEXT(salessheet[[#This Row],[Order Date]],"MMMM")</f>
        <v>April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t="s">
        <v>2830</v>
      </c>
      <c r="P1750" t="s">
        <v>42</v>
      </c>
      <c r="Q1750" t="str">
        <f>TRIM(salessheet[[#This Row],[Category]])</f>
        <v>Office Supplies</v>
      </c>
      <c r="R1750" t="s">
        <v>86</v>
      </c>
      <c r="S1750" t="s">
        <v>2831</v>
      </c>
      <c r="T1750" s="2">
        <f>salessheet[[#This Row],[Sales]]-5</f>
        <v>5.3680000000000003</v>
      </c>
      <c r="U1750" s="2">
        <v>10.368</v>
      </c>
      <c r="V1750" s="2">
        <f>salessheet[[#This Row],[Sales]]-salessheet[[#This Row],[Purchasing Cost]]</f>
        <v>5</v>
      </c>
    </row>
    <row r="1751" spans="1:22" x14ac:dyDescent="0.35">
      <c r="A1751">
        <v>1750</v>
      </c>
      <c r="B1751" t="s">
        <v>4456</v>
      </c>
      <c r="C1751" s="1">
        <v>42119</v>
      </c>
      <c r="D1751" s="1">
        <v>42123</v>
      </c>
      <c r="E1751" t="str">
        <f>TEXT(salessheet[[#This Row],[Order Date]],"MMMM")</f>
        <v>April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t="s">
        <v>4067</v>
      </c>
      <c r="P1751" t="s">
        <v>42</v>
      </c>
      <c r="Q1751" t="str">
        <f>TRIM(salessheet[[#This Row],[Category]])</f>
        <v>Office Supplies</v>
      </c>
      <c r="R1751" t="s">
        <v>64</v>
      </c>
      <c r="S1751" t="s">
        <v>4068</v>
      </c>
      <c r="T1751" s="2">
        <f>salessheet[[#This Row],[Sales]]-5</f>
        <v>1.2400000000000002</v>
      </c>
      <c r="U1751" s="2">
        <v>6.24</v>
      </c>
      <c r="V1751" s="2">
        <f>salessheet[[#This Row],[Sales]]-salessheet[[#This Row],[Purchasing Cost]]</f>
        <v>5</v>
      </c>
    </row>
    <row r="1752" spans="1:22" x14ac:dyDescent="0.35">
      <c r="A1752">
        <v>1751</v>
      </c>
      <c r="B1752" t="s">
        <v>4459</v>
      </c>
      <c r="C1752" s="1">
        <v>42696</v>
      </c>
      <c r="D1752" s="1">
        <v>42701</v>
      </c>
      <c r="E1752" t="str">
        <f>TEXT(salessheet[[#This Row],[Order Date]],"MMMM")</f>
        <v>November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t="s">
        <v>4460</v>
      </c>
      <c r="P1752" t="s">
        <v>28</v>
      </c>
      <c r="Q1752" t="str">
        <f>TRIM(salessheet[[#This Row],[Category]])</f>
        <v>Furniture</v>
      </c>
      <c r="R1752" t="s">
        <v>52</v>
      </c>
      <c r="S1752" t="s">
        <v>4461</v>
      </c>
      <c r="T1752" s="2">
        <f>salessheet[[#This Row],[Sales]]-5</f>
        <v>201.96199999999999</v>
      </c>
      <c r="U1752" s="2">
        <v>206.96199999999999</v>
      </c>
      <c r="V1752" s="2">
        <f>salessheet[[#This Row],[Sales]]-salessheet[[#This Row],[Purchasing Cost]]</f>
        <v>5</v>
      </c>
    </row>
    <row r="1753" spans="1:22" x14ac:dyDescent="0.35">
      <c r="A1753">
        <v>1752</v>
      </c>
      <c r="B1753" t="s">
        <v>4462</v>
      </c>
      <c r="C1753" s="1">
        <v>43387</v>
      </c>
      <c r="D1753" s="1">
        <v>43390</v>
      </c>
      <c r="E1753" t="str">
        <f>TEXT(salessheet[[#This Row],[Order Date]],"MMMM")</f>
        <v>October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t="s">
        <v>1133</v>
      </c>
      <c r="P1753" t="s">
        <v>28</v>
      </c>
      <c r="Q1753" t="str">
        <f>TRIM(salessheet[[#This Row],[Category]])</f>
        <v>Furniture</v>
      </c>
      <c r="R1753" t="s">
        <v>61</v>
      </c>
      <c r="S1753" t="s">
        <v>1134</v>
      </c>
      <c r="T1753" s="2">
        <f>salessheet[[#This Row],[Sales]]-5</f>
        <v>4.4600000000000009</v>
      </c>
      <c r="U1753" s="2">
        <v>9.4600000000000009</v>
      </c>
      <c r="V1753" s="2">
        <f>salessheet[[#This Row],[Sales]]-salessheet[[#This Row],[Purchasing Cost]]</f>
        <v>5</v>
      </c>
    </row>
    <row r="1754" spans="1:22" x14ac:dyDescent="0.35">
      <c r="A1754">
        <v>1753</v>
      </c>
      <c r="B1754" t="s">
        <v>4465</v>
      </c>
      <c r="C1754" s="1">
        <v>43143</v>
      </c>
      <c r="D1754" s="1">
        <v>43439</v>
      </c>
      <c r="E1754" t="str">
        <f>TEXT(salessheet[[#This Row],[Order Date]],"MMMM")</f>
        <v>February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t="s">
        <v>3223</v>
      </c>
      <c r="P1754" t="s">
        <v>42</v>
      </c>
      <c r="Q1754" t="str">
        <f>TRIM(salessheet[[#This Row],[Category]])</f>
        <v>Office Supplies</v>
      </c>
      <c r="R1754" t="s">
        <v>55</v>
      </c>
      <c r="S1754" t="s">
        <v>3224</v>
      </c>
      <c r="T1754" s="2">
        <f>salessheet[[#This Row],[Sales]]-5</f>
        <v>554.62</v>
      </c>
      <c r="U1754" s="2">
        <v>559.62</v>
      </c>
      <c r="V1754" s="2">
        <f>salessheet[[#This Row],[Sales]]-salessheet[[#This Row],[Purchasing Cost]]</f>
        <v>5</v>
      </c>
    </row>
    <row r="1755" spans="1:22" x14ac:dyDescent="0.35">
      <c r="A1755">
        <v>1754</v>
      </c>
      <c r="B1755" t="s">
        <v>4465</v>
      </c>
      <c r="C1755" s="1">
        <v>43143</v>
      </c>
      <c r="D1755" s="1">
        <v>43439</v>
      </c>
      <c r="E1755" t="str">
        <f>TEXT(salessheet[[#This Row],[Order Date]],"MMMM")</f>
        <v>February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t="s">
        <v>4311</v>
      </c>
      <c r="P1755" t="s">
        <v>42</v>
      </c>
      <c r="Q1755" t="str">
        <f>TRIM(salessheet[[#This Row],[Category]])</f>
        <v>Office Supplies</v>
      </c>
      <c r="R1755" t="s">
        <v>86</v>
      </c>
      <c r="S1755" t="s">
        <v>4312</v>
      </c>
      <c r="T1755" s="2">
        <f>salessheet[[#This Row],[Sales]]-5</f>
        <v>104.92</v>
      </c>
      <c r="U1755" s="2">
        <v>109.92</v>
      </c>
      <c r="V1755" s="2">
        <f>salessheet[[#This Row],[Sales]]-salessheet[[#This Row],[Purchasing Cost]]</f>
        <v>5</v>
      </c>
    </row>
    <row r="1756" spans="1:22" x14ac:dyDescent="0.35">
      <c r="A1756">
        <v>1755</v>
      </c>
      <c r="B1756" t="s">
        <v>4465</v>
      </c>
      <c r="C1756" s="1">
        <v>43143</v>
      </c>
      <c r="D1756" s="1">
        <v>43439</v>
      </c>
      <c r="E1756" t="str">
        <f>TEXT(salessheet[[#This Row],[Order Date]],"MMMM")</f>
        <v>February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t="s">
        <v>4466</v>
      </c>
      <c r="P1756" t="s">
        <v>42</v>
      </c>
      <c r="Q1756" t="str">
        <f>TRIM(salessheet[[#This Row],[Category]])</f>
        <v>Office Supplies</v>
      </c>
      <c r="R1756" t="s">
        <v>86</v>
      </c>
      <c r="S1756" t="s">
        <v>4467</v>
      </c>
      <c r="T1756" s="2">
        <f>salessheet[[#This Row],[Sales]]-5</f>
        <v>3.5600000000000005</v>
      </c>
      <c r="U1756" s="2">
        <v>8.56</v>
      </c>
      <c r="V1756" s="2">
        <f>salessheet[[#This Row],[Sales]]-salessheet[[#This Row],[Purchasing Cost]]</f>
        <v>5</v>
      </c>
    </row>
    <row r="1757" spans="1:22" x14ac:dyDescent="0.35">
      <c r="A1757">
        <v>1756</v>
      </c>
      <c r="B1757" t="s">
        <v>4468</v>
      </c>
      <c r="C1757" s="1">
        <v>42594</v>
      </c>
      <c r="D1757" s="1">
        <v>42715</v>
      </c>
      <c r="E1757" t="str">
        <f>TEXT(salessheet[[#This Row],[Order Date]],"MMMM")</f>
        <v>August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t="s">
        <v>3279</v>
      </c>
      <c r="P1757" t="s">
        <v>42</v>
      </c>
      <c r="Q1757" t="str">
        <f>TRIM(salessheet[[#This Row],[Category]])</f>
        <v>Office Supplies</v>
      </c>
      <c r="R1757" t="s">
        <v>86</v>
      </c>
      <c r="S1757" t="s">
        <v>3280</v>
      </c>
      <c r="T1757" s="2">
        <f>salessheet[[#This Row],[Sales]]-5</f>
        <v>355.71199999999999</v>
      </c>
      <c r="U1757" s="2">
        <v>360.71199999999999</v>
      </c>
      <c r="V1757" s="2">
        <f>salessheet[[#This Row],[Sales]]-salessheet[[#This Row],[Purchasing Cost]]</f>
        <v>5</v>
      </c>
    </row>
    <row r="1758" spans="1:22" x14ac:dyDescent="0.35">
      <c r="A1758">
        <v>1757</v>
      </c>
      <c r="B1758" t="s">
        <v>4468</v>
      </c>
      <c r="C1758" s="1">
        <v>42594</v>
      </c>
      <c r="D1758" s="1">
        <v>42715</v>
      </c>
      <c r="E1758" t="str">
        <f>TEXT(salessheet[[#This Row],[Order Date]],"MMMM")</f>
        <v>August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t="s">
        <v>4469</v>
      </c>
      <c r="P1758" t="s">
        <v>67</v>
      </c>
      <c r="Q1758" t="str">
        <f>TRIM(salessheet[[#This Row],[Category]])</f>
        <v>Technology</v>
      </c>
      <c r="R1758" t="s">
        <v>68</v>
      </c>
      <c r="S1758" t="s">
        <v>4470</v>
      </c>
      <c r="T1758" s="2">
        <f>salessheet[[#This Row],[Sales]]-5</f>
        <v>1713.4</v>
      </c>
      <c r="U1758" s="2">
        <v>1718.4</v>
      </c>
      <c r="V1758" s="2">
        <f>salessheet[[#This Row],[Sales]]-salessheet[[#This Row],[Purchasing Cost]]</f>
        <v>5</v>
      </c>
    </row>
    <row r="1759" spans="1:22" x14ac:dyDescent="0.35">
      <c r="A1759">
        <v>1758</v>
      </c>
      <c r="B1759" t="s">
        <v>4471</v>
      </c>
      <c r="C1759" s="1">
        <v>42564</v>
      </c>
      <c r="D1759" s="1">
        <v>42566</v>
      </c>
      <c r="E1759" t="str">
        <f>TEXT(salessheet[[#This Row],[Order Date]],"MMMM")</f>
        <v>July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t="s">
        <v>3936</v>
      </c>
      <c r="P1759" t="s">
        <v>42</v>
      </c>
      <c r="Q1759" t="str">
        <f>TRIM(salessheet[[#This Row],[Category]])</f>
        <v>Office Supplies</v>
      </c>
      <c r="R1759" t="s">
        <v>71</v>
      </c>
      <c r="S1759" t="s">
        <v>3937</v>
      </c>
      <c r="T1759" s="2">
        <f>salessheet[[#This Row],[Sales]]-5</f>
        <v>36.567999999999998</v>
      </c>
      <c r="U1759" s="2">
        <v>41.567999999999998</v>
      </c>
      <c r="V1759" s="2">
        <f>salessheet[[#This Row],[Sales]]-salessheet[[#This Row],[Purchasing Cost]]</f>
        <v>5</v>
      </c>
    </row>
    <row r="1760" spans="1:22" x14ac:dyDescent="0.35">
      <c r="A1760">
        <v>1759</v>
      </c>
      <c r="B1760" t="s">
        <v>4472</v>
      </c>
      <c r="C1760" s="1">
        <v>42313</v>
      </c>
      <c r="D1760" s="1">
        <v>42141</v>
      </c>
      <c r="E1760" t="str">
        <f>TEXT(salessheet[[#This Row],[Order Date]],"MMMM")</f>
        <v>November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t="s">
        <v>3235</v>
      </c>
      <c r="P1760" t="s">
        <v>67</v>
      </c>
      <c r="Q1760" t="str">
        <f>TRIM(salessheet[[#This Row],[Category]])</f>
        <v>Technology</v>
      </c>
      <c r="R1760" t="s">
        <v>157</v>
      </c>
      <c r="S1760" t="s">
        <v>3236</v>
      </c>
      <c r="T1760" s="2">
        <f>salessheet[[#This Row],[Sales]]-5</f>
        <v>41.863999999999997</v>
      </c>
      <c r="U1760" s="2">
        <v>46.863999999999997</v>
      </c>
      <c r="V1760" s="2">
        <f>salessheet[[#This Row],[Sales]]-salessheet[[#This Row],[Purchasing Cost]]</f>
        <v>5</v>
      </c>
    </row>
    <row r="1761" spans="1:22" x14ac:dyDescent="0.35">
      <c r="A1761">
        <v>1760</v>
      </c>
      <c r="B1761" t="s">
        <v>4475</v>
      </c>
      <c r="C1761" s="1">
        <v>42125</v>
      </c>
      <c r="D1761" s="1">
        <v>42016</v>
      </c>
      <c r="E1761" t="str">
        <f>TEXT(salessheet[[#This Row],[Order Date]],"MMMM")</f>
        <v>May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t="s">
        <v>1423</v>
      </c>
      <c r="P1761" t="s">
        <v>42</v>
      </c>
      <c r="Q1761" t="str">
        <f>TRIM(salessheet[[#This Row],[Category]])</f>
        <v>Office Supplies</v>
      </c>
      <c r="R1761" t="s">
        <v>64</v>
      </c>
      <c r="S1761" t="s">
        <v>1424</v>
      </c>
      <c r="T1761" s="2">
        <f>salessheet[[#This Row],[Sales]]-5</f>
        <v>14.536000000000001</v>
      </c>
      <c r="U1761" s="2">
        <v>19.536000000000001</v>
      </c>
      <c r="V1761" s="2">
        <f>salessheet[[#This Row],[Sales]]-salessheet[[#This Row],[Purchasing Cost]]</f>
        <v>5</v>
      </c>
    </row>
    <row r="1762" spans="1:22" x14ac:dyDescent="0.35">
      <c r="A1762">
        <v>1761</v>
      </c>
      <c r="B1762" t="s">
        <v>4476</v>
      </c>
      <c r="C1762" s="1">
        <v>42499</v>
      </c>
      <c r="D1762" s="1">
        <v>42622</v>
      </c>
      <c r="E1762" t="str">
        <f>TEXT(salessheet[[#This Row],[Order Date]],"MMMM")</f>
        <v>May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t="s">
        <v>4477</v>
      </c>
      <c r="P1762" t="s">
        <v>28</v>
      </c>
      <c r="Q1762" t="str">
        <f>TRIM(salessheet[[#This Row],[Category]])</f>
        <v>Furniture</v>
      </c>
      <c r="R1762" t="s">
        <v>29</v>
      </c>
      <c r="S1762" t="s">
        <v>4478</v>
      </c>
      <c r="T1762" s="2">
        <f>salessheet[[#This Row],[Sales]]-5</f>
        <v>406.33199999999999</v>
      </c>
      <c r="U1762" s="2">
        <v>411.33199999999999</v>
      </c>
      <c r="V1762" s="2">
        <f>salessheet[[#This Row],[Sales]]-salessheet[[#This Row],[Purchasing Cost]]</f>
        <v>5</v>
      </c>
    </row>
    <row r="1763" spans="1:22" x14ac:dyDescent="0.35">
      <c r="A1763">
        <v>1762</v>
      </c>
      <c r="B1763" t="s">
        <v>4476</v>
      </c>
      <c r="C1763" s="1">
        <v>42499</v>
      </c>
      <c r="D1763" s="1">
        <v>42622</v>
      </c>
      <c r="E1763" t="str">
        <f>TEXT(salessheet[[#This Row],[Order Date]],"MMMM")</f>
        <v>May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t="s">
        <v>4479</v>
      </c>
      <c r="P1763" t="s">
        <v>42</v>
      </c>
      <c r="Q1763" t="str">
        <f>TRIM(salessheet[[#This Row],[Category]])</f>
        <v>Office Supplies</v>
      </c>
      <c r="R1763" t="s">
        <v>71</v>
      </c>
      <c r="S1763" t="s">
        <v>4480</v>
      </c>
      <c r="T1763" s="2">
        <f>salessheet[[#This Row],[Sales]]-5</f>
        <v>23.751999999999999</v>
      </c>
      <c r="U1763" s="2">
        <v>28.751999999999999</v>
      </c>
      <c r="V1763" s="2">
        <f>salessheet[[#This Row],[Sales]]-salessheet[[#This Row],[Purchasing Cost]]</f>
        <v>5</v>
      </c>
    </row>
    <row r="1764" spans="1:22" x14ac:dyDescent="0.35">
      <c r="A1764">
        <v>1763</v>
      </c>
      <c r="B1764" t="s">
        <v>4476</v>
      </c>
      <c r="C1764" s="1">
        <v>42499</v>
      </c>
      <c r="D1764" s="1">
        <v>42622</v>
      </c>
      <c r="E1764" t="str">
        <f>TEXT(salessheet[[#This Row],[Order Date]],"MMMM")</f>
        <v>May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t="s">
        <v>4481</v>
      </c>
      <c r="P1764" t="s">
        <v>28</v>
      </c>
      <c r="Q1764" t="str">
        <f>TRIM(salessheet[[#This Row],[Category]])</f>
        <v>Furniture</v>
      </c>
      <c r="R1764" t="s">
        <v>29</v>
      </c>
      <c r="S1764" t="s">
        <v>4482</v>
      </c>
      <c r="T1764" s="2">
        <f>salessheet[[#This Row],[Sales]]-5</f>
        <v>288.19900000000001</v>
      </c>
      <c r="U1764" s="2">
        <v>293.19900000000001</v>
      </c>
      <c r="V1764" s="2">
        <f>salessheet[[#This Row],[Sales]]-salessheet[[#This Row],[Purchasing Cost]]</f>
        <v>5</v>
      </c>
    </row>
    <row r="1765" spans="1:22" x14ac:dyDescent="0.35">
      <c r="A1765">
        <v>1764</v>
      </c>
      <c r="B1765" t="s">
        <v>4483</v>
      </c>
      <c r="C1765" s="1">
        <v>42833</v>
      </c>
      <c r="D1765" s="1">
        <v>42955</v>
      </c>
      <c r="E1765" t="str">
        <f>TEXT(salessheet[[#This Row],[Order Date]],"MMMM")</f>
        <v>April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t="s">
        <v>1405</v>
      </c>
      <c r="P1765" t="s">
        <v>42</v>
      </c>
      <c r="Q1765" t="str">
        <f>TRIM(salessheet[[#This Row],[Category]])</f>
        <v>Office Supplies</v>
      </c>
      <c r="R1765" t="s">
        <v>575</v>
      </c>
      <c r="S1765" t="s">
        <v>1406</v>
      </c>
      <c r="T1765" s="2">
        <f>salessheet[[#This Row],[Sales]]-5</f>
        <v>30.060000000000002</v>
      </c>
      <c r="U1765" s="2">
        <v>35.06</v>
      </c>
      <c r="V1765" s="2">
        <f>salessheet[[#This Row],[Sales]]-salessheet[[#This Row],[Purchasing Cost]]</f>
        <v>5</v>
      </c>
    </row>
    <row r="1766" spans="1:22" x14ac:dyDescent="0.35">
      <c r="A1766">
        <v>1765</v>
      </c>
      <c r="B1766" t="s">
        <v>4483</v>
      </c>
      <c r="C1766" s="1">
        <v>42833</v>
      </c>
      <c r="D1766" s="1">
        <v>42955</v>
      </c>
      <c r="E1766" t="str">
        <f>TEXT(salessheet[[#This Row],[Order Date]],"MMMM")</f>
        <v>April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t="s">
        <v>2415</v>
      </c>
      <c r="P1766" t="s">
        <v>42</v>
      </c>
      <c r="Q1766" t="str">
        <f>TRIM(salessheet[[#This Row],[Category]])</f>
        <v>Office Supplies</v>
      </c>
      <c r="R1766" t="s">
        <v>43</v>
      </c>
      <c r="S1766" t="s">
        <v>2416</v>
      </c>
      <c r="T1766" s="2">
        <f>salessheet[[#This Row],[Sales]]-5</f>
        <v>-0.87000000000000011</v>
      </c>
      <c r="U1766" s="2">
        <v>4.13</v>
      </c>
      <c r="V1766" s="2">
        <f>salessheet[[#This Row],[Sales]]-salessheet[[#This Row],[Purchasing Cost]]</f>
        <v>5</v>
      </c>
    </row>
    <row r="1767" spans="1:22" x14ac:dyDescent="0.35">
      <c r="A1767">
        <v>1766</v>
      </c>
      <c r="B1767" t="s">
        <v>4483</v>
      </c>
      <c r="C1767" s="1">
        <v>42833</v>
      </c>
      <c r="D1767" s="1">
        <v>42955</v>
      </c>
      <c r="E1767" t="str">
        <f>TEXT(salessheet[[#This Row],[Order Date]],"MMMM")</f>
        <v>April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t="s">
        <v>4486</v>
      </c>
      <c r="P1767" t="s">
        <v>28</v>
      </c>
      <c r="Q1767" t="str">
        <f>TRIM(salessheet[[#This Row],[Category]])</f>
        <v>Furniture</v>
      </c>
      <c r="R1767" t="s">
        <v>61</v>
      </c>
      <c r="S1767" t="s">
        <v>4487</v>
      </c>
      <c r="T1767" s="2">
        <f>salessheet[[#This Row],[Sales]]-5</f>
        <v>104.8</v>
      </c>
      <c r="U1767" s="2">
        <v>109.8</v>
      </c>
      <c r="V1767" s="2">
        <f>salessheet[[#This Row],[Sales]]-salessheet[[#This Row],[Purchasing Cost]]</f>
        <v>5</v>
      </c>
    </row>
    <row r="1768" spans="1:22" x14ac:dyDescent="0.35">
      <c r="A1768">
        <v>1767</v>
      </c>
      <c r="B1768" t="s">
        <v>4483</v>
      </c>
      <c r="C1768" s="1">
        <v>42833</v>
      </c>
      <c r="D1768" s="1">
        <v>42955</v>
      </c>
      <c r="E1768" t="str">
        <f>TEXT(salessheet[[#This Row],[Order Date]],"MMMM")</f>
        <v>April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t="s">
        <v>4488</v>
      </c>
      <c r="P1768" t="s">
        <v>42</v>
      </c>
      <c r="Q1768" t="str">
        <f>TRIM(salessheet[[#This Row],[Category]])</f>
        <v>Office Supplies</v>
      </c>
      <c r="R1768" t="s">
        <v>43</v>
      </c>
      <c r="S1768" t="s">
        <v>4489</v>
      </c>
      <c r="T1768" s="2">
        <f>salessheet[[#This Row],[Sales]]-5</f>
        <v>4.82</v>
      </c>
      <c r="U1768" s="2">
        <v>9.82</v>
      </c>
      <c r="V1768" s="2">
        <f>salessheet[[#This Row],[Sales]]-salessheet[[#This Row],[Purchasing Cost]]</f>
        <v>5</v>
      </c>
    </row>
    <row r="1769" spans="1:22" x14ac:dyDescent="0.35">
      <c r="A1769">
        <v>1768</v>
      </c>
      <c r="B1769" t="s">
        <v>4490</v>
      </c>
      <c r="C1769" s="1">
        <v>42085</v>
      </c>
      <c r="D1769" s="1">
        <v>42089</v>
      </c>
      <c r="E1769" t="str">
        <f>TEXT(salessheet[[#This Row],[Order Date]],"MMMM")</f>
        <v>March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t="s">
        <v>251</v>
      </c>
      <c r="P1769" t="s">
        <v>42</v>
      </c>
      <c r="Q1769" t="str">
        <f>TRIM(salessheet[[#This Row],[Category]])</f>
        <v>Office Supplies</v>
      </c>
      <c r="R1769" t="s">
        <v>71</v>
      </c>
      <c r="S1769" t="s">
        <v>252</v>
      </c>
      <c r="T1769" s="2">
        <f>salessheet[[#This Row],[Sales]]-5</f>
        <v>2.6440000000000001</v>
      </c>
      <c r="U1769" s="2">
        <v>7.6440000000000001</v>
      </c>
      <c r="V1769" s="2">
        <f>salessheet[[#This Row],[Sales]]-salessheet[[#This Row],[Purchasing Cost]]</f>
        <v>5</v>
      </c>
    </row>
    <row r="1770" spans="1:22" x14ac:dyDescent="0.35">
      <c r="A1770">
        <v>1769</v>
      </c>
      <c r="B1770" t="s">
        <v>4490</v>
      </c>
      <c r="C1770" s="1">
        <v>42085</v>
      </c>
      <c r="D1770" s="1">
        <v>42089</v>
      </c>
      <c r="E1770" t="str">
        <f>TEXT(salessheet[[#This Row],[Order Date]],"MMMM")</f>
        <v>March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t="s">
        <v>614</v>
      </c>
      <c r="P1770" t="s">
        <v>42</v>
      </c>
      <c r="Q1770" t="str">
        <f>TRIM(salessheet[[#This Row],[Category]])</f>
        <v>Office Supplies</v>
      </c>
      <c r="R1770" t="s">
        <v>71</v>
      </c>
      <c r="S1770" t="s">
        <v>615</v>
      </c>
      <c r="T1770" s="2">
        <f>salessheet[[#This Row],[Sales]]-5</f>
        <v>46.465000000000003</v>
      </c>
      <c r="U1770" s="2">
        <v>51.465000000000003</v>
      </c>
      <c r="V1770" s="2">
        <f>salessheet[[#This Row],[Sales]]-salessheet[[#This Row],[Purchasing Cost]]</f>
        <v>5</v>
      </c>
    </row>
    <row r="1771" spans="1:22" x14ac:dyDescent="0.35">
      <c r="A1771">
        <v>1770</v>
      </c>
      <c r="B1771" t="s">
        <v>4494</v>
      </c>
      <c r="C1771" s="1">
        <v>43134</v>
      </c>
      <c r="D1771" s="1">
        <v>43167</v>
      </c>
      <c r="E1771" t="str">
        <f>TEXT(salessheet[[#This Row],[Order Date]],"MMMM")</f>
        <v>February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t="s">
        <v>1869</v>
      </c>
      <c r="P1771" t="s">
        <v>42</v>
      </c>
      <c r="Q1771" t="str">
        <f>TRIM(salessheet[[#This Row],[Category]])</f>
        <v>Office Supplies</v>
      </c>
      <c r="R1771" t="s">
        <v>575</v>
      </c>
      <c r="S1771" t="s">
        <v>1296</v>
      </c>
      <c r="T1771" s="2">
        <f>salessheet[[#This Row],[Sales]]-5</f>
        <v>1.976</v>
      </c>
      <c r="U1771" s="2">
        <v>6.976</v>
      </c>
      <c r="V1771" s="2">
        <f>salessheet[[#This Row],[Sales]]-salessheet[[#This Row],[Purchasing Cost]]</f>
        <v>5</v>
      </c>
    </row>
    <row r="1772" spans="1:22" x14ac:dyDescent="0.35">
      <c r="A1772">
        <v>1771</v>
      </c>
      <c r="B1772" t="s">
        <v>4494</v>
      </c>
      <c r="C1772" s="1">
        <v>43134</v>
      </c>
      <c r="D1772" s="1">
        <v>43167</v>
      </c>
      <c r="E1772" t="str">
        <f>TEXT(salessheet[[#This Row],[Order Date]],"MMMM")</f>
        <v>February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t="s">
        <v>228</v>
      </c>
      <c r="P1772" t="s">
        <v>42</v>
      </c>
      <c r="Q1772" t="str">
        <f>TRIM(salessheet[[#This Row],[Category]])</f>
        <v>Office Supplies</v>
      </c>
      <c r="R1772" t="s">
        <v>71</v>
      </c>
      <c r="S1772" t="s">
        <v>229</v>
      </c>
      <c r="T1772" s="2">
        <f>salessheet[[#This Row],[Sales]]-5</f>
        <v>7.2219999999999995</v>
      </c>
      <c r="U1772" s="2">
        <v>12.222</v>
      </c>
      <c r="V1772" s="2">
        <f>salessheet[[#This Row],[Sales]]-salessheet[[#This Row],[Purchasing Cost]]</f>
        <v>5</v>
      </c>
    </row>
    <row r="1773" spans="1:22" x14ac:dyDescent="0.35">
      <c r="A1773">
        <v>1772</v>
      </c>
      <c r="B1773" t="s">
        <v>4495</v>
      </c>
      <c r="C1773" s="1">
        <v>43066</v>
      </c>
      <c r="D1773" s="1">
        <v>43068</v>
      </c>
      <c r="E1773" t="str">
        <f>TEXT(salessheet[[#This Row],[Order Date]],"MMMM")</f>
        <v>November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t="s">
        <v>3328</v>
      </c>
      <c r="P1773" t="s">
        <v>42</v>
      </c>
      <c r="Q1773" t="str">
        <f>TRIM(salessheet[[#This Row],[Category]])</f>
        <v>Office Supplies</v>
      </c>
      <c r="R1773" t="s">
        <v>55</v>
      </c>
      <c r="S1773" t="s">
        <v>3329</v>
      </c>
      <c r="T1773" s="2">
        <f>salessheet[[#This Row],[Sales]]-5</f>
        <v>92.983999999999995</v>
      </c>
      <c r="U1773" s="2">
        <v>97.983999999999995</v>
      </c>
      <c r="V1773" s="2">
        <f>salessheet[[#This Row],[Sales]]-salessheet[[#This Row],[Purchasing Cost]]</f>
        <v>5</v>
      </c>
    </row>
    <row r="1774" spans="1:22" x14ac:dyDescent="0.35">
      <c r="A1774">
        <v>1773</v>
      </c>
      <c r="B1774" t="s">
        <v>4495</v>
      </c>
      <c r="C1774" s="1">
        <v>43066</v>
      </c>
      <c r="D1774" s="1">
        <v>43068</v>
      </c>
      <c r="E1774" t="str">
        <f>TEXT(salessheet[[#This Row],[Order Date]],"MMMM")</f>
        <v>November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t="s">
        <v>842</v>
      </c>
      <c r="P1774" t="s">
        <v>67</v>
      </c>
      <c r="Q1774" t="str">
        <f>TRIM(salessheet[[#This Row],[Category]])</f>
        <v>Technology</v>
      </c>
      <c r="R1774" t="s">
        <v>157</v>
      </c>
      <c r="S1774" t="s">
        <v>843</v>
      </c>
      <c r="T1774" s="2">
        <f>salessheet[[#This Row],[Sales]]-5</f>
        <v>57.4</v>
      </c>
      <c r="U1774" s="2">
        <v>62.4</v>
      </c>
      <c r="V1774" s="2">
        <f>salessheet[[#This Row],[Sales]]-salessheet[[#This Row],[Purchasing Cost]]</f>
        <v>5</v>
      </c>
    </row>
    <row r="1775" spans="1:22" x14ac:dyDescent="0.35">
      <c r="A1775">
        <v>1774</v>
      </c>
      <c r="B1775" t="s">
        <v>4496</v>
      </c>
      <c r="C1775" s="1">
        <v>42122</v>
      </c>
      <c r="D1775" s="1">
        <v>42127</v>
      </c>
      <c r="E1775" t="str">
        <f>TEXT(salessheet[[#This Row],[Order Date]],"MMMM")</f>
        <v>April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t="s">
        <v>4498</v>
      </c>
      <c r="P1775" t="s">
        <v>42</v>
      </c>
      <c r="Q1775" t="str">
        <f>TRIM(salessheet[[#This Row],[Category]])</f>
        <v>Office Supplies</v>
      </c>
      <c r="R1775" t="s">
        <v>71</v>
      </c>
      <c r="S1775" t="s">
        <v>4499</v>
      </c>
      <c r="T1775" s="2">
        <f>salessheet[[#This Row],[Sales]]-5</f>
        <v>15.86</v>
      </c>
      <c r="U1775" s="2">
        <v>20.86</v>
      </c>
      <c r="V1775" s="2">
        <f>salessheet[[#This Row],[Sales]]-salessheet[[#This Row],[Purchasing Cost]]</f>
        <v>5</v>
      </c>
    </row>
    <row r="1776" spans="1:22" x14ac:dyDescent="0.35">
      <c r="A1776">
        <v>1775</v>
      </c>
      <c r="B1776" t="s">
        <v>4496</v>
      </c>
      <c r="C1776" s="1">
        <v>42122</v>
      </c>
      <c r="D1776" s="1">
        <v>42127</v>
      </c>
      <c r="E1776" t="str">
        <f>TEXT(salessheet[[#This Row],[Order Date]],"MMMM")</f>
        <v>April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t="s">
        <v>4500</v>
      </c>
      <c r="P1776" t="s">
        <v>42</v>
      </c>
      <c r="Q1776" t="str">
        <f>TRIM(salessheet[[#This Row],[Category]])</f>
        <v>Office Supplies</v>
      </c>
      <c r="R1776" t="s">
        <v>55</v>
      </c>
      <c r="S1776" t="s">
        <v>4501</v>
      </c>
      <c r="T1776" s="2">
        <f>salessheet[[#This Row],[Sales]]-5</f>
        <v>492.61</v>
      </c>
      <c r="U1776" s="2">
        <v>497.61</v>
      </c>
      <c r="V1776" s="2">
        <f>salessheet[[#This Row],[Sales]]-salessheet[[#This Row],[Purchasing Cost]]</f>
        <v>5</v>
      </c>
    </row>
    <row r="1777" spans="1:22" x14ac:dyDescent="0.35">
      <c r="A1777">
        <v>1776</v>
      </c>
      <c r="B1777" t="s">
        <v>4496</v>
      </c>
      <c r="C1777" s="1">
        <v>42122</v>
      </c>
      <c r="D1777" s="1">
        <v>42127</v>
      </c>
      <c r="E1777" t="str">
        <f>TEXT(salessheet[[#This Row],[Order Date]],"MMMM")</f>
        <v>April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t="s">
        <v>4502</v>
      </c>
      <c r="P1777" t="s">
        <v>42</v>
      </c>
      <c r="Q1777" t="str">
        <f>TRIM(salessheet[[#This Row],[Category]])</f>
        <v>Office Supplies</v>
      </c>
      <c r="R1777" t="s">
        <v>64</v>
      </c>
      <c r="S1777" t="s">
        <v>4503</v>
      </c>
      <c r="T1777" s="2">
        <f>salessheet[[#This Row],[Sales]]-5</f>
        <v>0.33999999999999986</v>
      </c>
      <c r="U1777" s="2">
        <v>5.34</v>
      </c>
      <c r="V1777" s="2">
        <f>salessheet[[#This Row],[Sales]]-salessheet[[#This Row],[Purchasing Cost]]</f>
        <v>5</v>
      </c>
    </row>
    <row r="1778" spans="1:22" x14ac:dyDescent="0.35">
      <c r="A1778">
        <v>1777</v>
      </c>
      <c r="B1778" t="s">
        <v>4496</v>
      </c>
      <c r="C1778" s="1">
        <v>42122</v>
      </c>
      <c r="D1778" s="1">
        <v>42127</v>
      </c>
      <c r="E1778" t="str">
        <f>TEXT(salessheet[[#This Row],[Order Date]],"MMMM")</f>
        <v>April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t="s">
        <v>3204</v>
      </c>
      <c r="P1778" t="s">
        <v>42</v>
      </c>
      <c r="Q1778" t="str">
        <f>TRIM(salessheet[[#This Row],[Category]])</f>
        <v>Office Supplies</v>
      </c>
      <c r="R1778" t="s">
        <v>43</v>
      </c>
      <c r="S1778" t="s">
        <v>3205</v>
      </c>
      <c r="T1778" s="2">
        <f>salessheet[[#This Row],[Sales]]-5</f>
        <v>-1.85</v>
      </c>
      <c r="U1778" s="2">
        <v>3.15</v>
      </c>
      <c r="V1778" s="2">
        <f>salessheet[[#This Row],[Sales]]-salessheet[[#This Row],[Purchasing Cost]]</f>
        <v>5</v>
      </c>
    </row>
    <row r="1779" spans="1:22" x14ac:dyDescent="0.35">
      <c r="A1779">
        <v>1778</v>
      </c>
      <c r="B1779" t="s">
        <v>4504</v>
      </c>
      <c r="C1779" s="1">
        <v>42698</v>
      </c>
      <c r="D1779" s="1">
        <v>42702</v>
      </c>
      <c r="E1779" t="str">
        <f>TEXT(salessheet[[#This Row],[Order Date]],"MMMM")</f>
        <v>November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t="s">
        <v>4505</v>
      </c>
      <c r="P1779" t="s">
        <v>42</v>
      </c>
      <c r="Q1779" t="str">
        <f>TRIM(salessheet[[#This Row],[Category]])</f>
        <v>Office Supplies</v>
      </c>
      <c r="R1779" t="s">
        <v>86</v>
      </c>
      <c r="S1779" t="s">
        <v>4506</v>
      </c>
      <c r="T1779" s="2">
        <f>salessheet[[#This Row],[Sales]]-5</f>
        <v>363.91</v>
      </c>
      <c r="U1779" s="2">
        <v>368.91</v>
      </c>
      <c r="V1779" s="2">
        <f>salessheet[[#This Row],[Sales]]-salessheet[[#This Row],[Purchasing Cost]]</f>
        <v>5</v>
      </c>
    </row>
    <row r="1780" spans="1:22" x14ac:dyDescent="0.35">
      <c r="A1780">
        <v>1779</v>
      </c>
      <c r="B1780" t="s">
        <v>4504</v>
      </c>
      <c r="C1780" s="1">
        <v>42698</v>
      </c>
      <c r="D1780" s="1">
        <v>42702</v>
      </c>
      <c r="E1780" t="str">
        <f>TEXT(salessheet[[#This Row],[Order Date]],"MMMM")</f>
        <v>November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t="s">
        <v>1651</v>
      </c>
      <c r="P1780" t="s">
        <v>42</v>
      </c>
      <c r="Q1780" t="str">
        <f>TRIM(salessheet[[#This Row],[Category]])</f>
        <v>Office Supplies</v>
      </c>
      <c r="R1780" t="s">
        <v>64</v>
      </c>
      <c r="S1780" t="s">
        <v>1652</v>
      </c>
      <c r="T1780" s="2">
        <f>salessheet[[#This Row],[Sales]]-5</f>
        <v>9.6999999999999993</v>
      </c>
      <c r="U1780" s="2">
        <v>14.7</v>
      </c>
      <c r="V1780" s="2">
        <f>salessheet[[#This Row],[Sales]]-salessheet[[#This Row],[Purchasing Cost]]</f>
        <v>5</v>
      </c>
    </row>
    <row r="1781" spans="1:22" x14ac:dyDescent="0.35">
      <c r="A1781">
        <v>1780</v>
      </c>
      <c r="B1781" t="s">
        <v>4507</v>
      </c>
      <c r="C1781" s="1">
        <v>43050</v>
      </c>
      <c r="D1781" s="1">
        <v>43055</v>
      </c>
      <c r="E1781" t="str">
        <f>TEXT(salessheet[[#This Row],[Order Date]],"MMMM")</f>
        <v>November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t="s">
        <v>3174</v>
      </c>
      <c r="P1781" t="s">
        <v>67</v>
      </c>
      <c r="Q1781" t="str">
        <f>TRIM(salessheet[[#This Row],[Category]])</f>
        <v>Technology</v>
      </c>
      <c r="R1781" t="s">
        <v>157</v>
      </c>
      <c r="S1781" t="s">
        <v>3175</v>
      </c>
      <c r="T1781" s="2">
        <f>salessheet[[#This Row],[Sales]]-5</f>
        <v>54.97</v>
      </c>
      <c r="U1781" s="2">
        <v>59.97</v>
      </c>
      <c r="V1781" s="2">
        <f>salessheet[[#This Row],[Sales]]-salessheet[[#This Row],[Purchasing Cost]]</f>
        <v>5</v>
      </c>
    </row>
    <row r="1782" spans="1:22" x14ac:dyDescent="0.35">
      <c r="A1782">
        <v>1781</v>
      </c>
      <c r="B1782" t="s">
        <v>4507</v>
      </c>
      <c r="C1782" s="1">
        <v>43050</v>
      </c>
      <c r="D1782" s="1">
        <v>43055</v>
      </c>
      <c r="E1782" t="str">
        <f>TEXT(salessheet[[#This Row],[Order Date]],"MMMM")</f>
        <v>November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t="s">
        <v>932</v>
      </c>
      <c r="P1782" t="s">
        <v>42</v>
      </c>
      <c r="Q1782" t="str">
        <f>TRIM(salessheet[[#This Row],[Category]])</f>
        <v>Office Supplies</v>
      </c>
      <c r="R1782" t="s">
        <v>55</v>
      </c>
      <c r="S1782" t="s">
        <v>933</v>
      </c>
      <c r="T1782" s="2">
        <f>salessheet[[#This Row],[Sales]]-5</f>
        <v>78.36</v>
      </c>
      <c r="U1782" s="2">
        <v>83.36</v>
      </c>
      <c r="V1782" s="2">
        <f>salessheet[[#This Row],[Sales]]-salessheet[[#This Row],[Purchasing Cost]]</f>
        <v>5</v>
      </c>
    </row>
    <row r="1783" spans="1:22" x14ac:dyDescent="0.35">
      <c r="A1783">
        <v>1782</v>
      </c>
      <c r="B1783" t="s">
        <v>4508</v>
      </c>
      <c r="C1783" s="1">
        <v>42620</v>
      </c>
      <c r="D1783" s="1">
        <v>42564</v>
      </c>
      <c r="E1783" t="str">
        <f>TEXT(salessheet[[#This Row],[Order Date]],"MMMM")</f>
        <v>September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t="s">
        <v>4509</v>
      </c>
      <c r="P1783" t="s">
        <v>42</v>
      </c>
      <c r="Q1783" t="str">
        <f>TRIM(salessheet[[#This Row],[Category]])</f>
        <v>Office Supplies</v>
      </c>
      <c r="R1783" t="s">
        <v>86</v>
      </c>
      <c r="S1783" t="s">
        <v>4510</v>
      </c>
      <c r="T1783" s="2">
        <f>salessheet[[#This Row],[Sales]]-5</f>
        <v>1.58</v>
      </c>
      <c r="U1783" s="2">
        <v>6.58</v>
      </c>
      <c r="V1783" s="2">
        <f>salessheet[[#This Row],[Sales]]-salessheet[[#This Row],[Purchasing Cost]]</f>
        <v>5</v>
      </c>
    </row>
    <row r="1784" spans="1:22" x14ac:dyDescent="0.35">
      <c r="A1784">
        <v>1783</v>
      </c>
      <c r="B1784" t="s">
        <v>4508</v>
      </c>
      <c r="C1784" s="1">
        <v>42620</v>
      </c>
      <c r="D1784" s="1">
        <v>42564</v>
      </c>
      <c r="E1784" t="str">
        <f>TEXT(salessheet[[#This Row],[Order Date]],"MMMM")</f>
        <v>September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t="s">
        <v>3131</v>
      </c>
      <c r="P1784" t="s">
        <v>42</v>
      </c>
      <c r="Q1784" t="str">
        <f>TRIM(salessheet[[#This Row],[Category]])</f>
        <v>Office Supplies</v>
      </c>
      <c r="R1784" t="s">
        <v>71</v>
      </c>
      <c r="S1784" t="s">
        <v>3132</v>
      </c>
      <c r="T1784" s="2">
        <f>salessheet[[#This Row],[Sales]]-5</f>
        <v>117.94</v>
      </c>
      <c r="U1784" s="2">
        <v>122.94</v>
      </c>
      <c r="V1784" s="2">
        <f>salessheet[[#This Row],[Sales]]-salessheet[[#This Row],[Purchasing Cost]]</f>
        <v>5</v>
      </c>
    </row>
    <row r="1785" spans="1:22" x14ac:dyDescent="0.35">
      <c r="A1785">
        <v>1784</v>
      </c>
      <c r="B1785" t="s">
        <v>4511</v>
      </c>
      <c r="C1785" s="1">
        <v>43365</v>
      </c>
      <c r="D1785" s="1">
        <v>43369</v>
      </c>
      <c r="E1785" t="str">
        <f>TEXT(salessheet[[#This Row],[Order Date]],"MMMM")</f>
        <v>September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t="s">
        <v>4311</v>
      </c>
      <c r="P1785" t="s">
        <v>42</v>
      </c>
      <c r="Q1785" t="str">
        <f>TRIM(salessheet[[#This Row],[Category]])</f>
        <v>Office Supplies</v>
      </c>
      <c r="R1785" t="s">
        <v>86</v>
      </c>
      <c r="S1785" t="s">
        <v>4312</v>
      </c>
      <c r="T1785" s="2">
        <f>salessheet[[#This Row],[Sales]]-5</f>
        <v>214.84</v>
      </c>
      <c r="U1785" s="2">
        <v>219.84</v>
      </c>
      <c r="V1785" s="2">
        <f>salessheet[[#This Row],[Sales]]-salessheet[[#This Row],[Purchasing Cost]]</f>
        <v>5</v>
      </c>
    </row>
    <row r="1786" spans="1:22" x14ac:dyDescent="0.35">
      <c r="A1786">
        <v>1785</v>
      </c>
      <c r="B1786" t="s">
        <v>4511</v>
      </c>
      <c r="C1786" s="1">
        <v>43365</v>
      </c>
      <c r="D1786" s="1">
        <v>43369</v>
      </c>
      <c r="E1786" t="str">
        <f>TEXT(salessheet[[#This Row],[Order Date]],"MMMM")</f>
        <v>September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t="s">
        <v>3770</v>
      </c>
      <c r="P1786" t="s">
        <v>67</v>
      </c>
      <c r="Q1786" t="str">
        <f>TRIM(salessheet[[#This Row],[Category]])</f>
        <v>Technology</v>
      </c>
      <c r="R1786" t="s">
        <v>157</v>
      </c>
      <c r="S1786" t="s">
        <v>3771</v>
      </c>
      <c r="T1786" s="2">
        <f>salessheet[[#This Row],[Sales]]-5</f>
        <v>93.16</v>
      </c>
      <c r="U1786" s="2">
        <v>98.16</v>
      </c>
      <c r="V1786" s="2">
        <f>salessheet[[#This Row],[Sales]]-salessheet[[#This Row],[Purchasing Cost]]</f>
        <v>5</v>
      </c>
    </row>
    <row r="1787" spans="1:22" x14ac:dyDescent="0.35">
      <c r="A1787">
        <v>1786</v>
      </c>
      <c r="B1787" t="s">
        <v>4511</v>
      </c>
      <c r="C1787" s="1">
        <v>43365</v>
      </c>
      <c r="D1787" s="1">
        <v>43369</v>
      </c>
      <c r="E1787" t="str">
        <f>TEXT(salessheet[[#This Row],[Order Date]],"MMMM")</f>
        <v>September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t="s">
        <v>3366</v>
      </c>
      <c r="P1787" t="s">
        <v>42</v>
      </c>
      <c r="Q1787" t="str">
        <f>TRIM(salessheet[[#This Row],[Category]])</f>
        <v>Office Supplies</v>
      </c>
      <c r="R1787" t="s">
        <v>71</v>
      </c>
      <c r="S1787" t="s">
        <v>3367</v>
      </c>
      <c r="T1787" s="2">
        <f>salessheet[[#This Row],[Sales]]-5</f>
        <v>28.04</v>
      </c>
      <c r="U1787" s="2">
        <v>33.04</v>
      </c>
      <c r="V1787" s="2">
        <f>salessheet[[#This Row],[Sales]]-salessheet[[#This Row],[Purchasing Cost]]</f>
        <v>5</v>
      </c>
    </row>
    <row r="1788" spans="1:22" x14ac:dyDescent="0.35">
      <c r="A1788">
        <v>1787</v>
      </c>
      <c r="B1788" t="s">
        <v>4511</v>
      </c>
      <c r="C1788" s="1">
        <v>43365</v>
      </c>
      <c r="D1788" s="1">
        <v>43369</v>
      </c>
      <c r="E1788" t="str">
        <f>TEXT(salessheet[[#This Row],[Order Date]],"MMMM")</f>
        <v>September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t="s">
        <v>4514</v>
      </c>
      <c r="P1788" t="s">
        <v>67</v>
      </c>
      <c r="Q1788" t="str">
        <f>TRIM(salessheet[[#This Row],[Category]])</f>
        <v>Technology</v>
      </c>
      <c r="R1788" t="s">
        <v>68</v>
      </c>
      <c r="S1788" t="s">
        <v>4515</v>
      </c>
      <c r="T1788" s="2">
        <f>salessheet[[#This Row],[Sales]]-5</f>
        <v>81.97</v>
      </c>
      <c r="U1788" s="2">
        <v>86.97</v>
      </c>
      <c r="V1788" s="2">
        <f>salessheet[[#This Row],[Sales]]-salessheet[[#This Row],[Purchasing Cost]]</f>
        <v>5</v>
      </c>
    </row>
    <row r="1789" spans="1:22" x14ac:dyDescent="0.35">
      <c r="A1789">
        <v>1788</v>
      </c>
      <c r="B1789" t="s">
        <v>4516</v>
      </c>
      <c r="C1789" s="1">
        <v>42415</v>
      </c>
      <c r="D1789" s="1">
        <v>42419</v>
      </c>
      <c r="E1789" t="str">
        <f>TEXT(salessheet[[#This Row],[Order Date]],"MMMM")</f>
        <v>February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t="s">
        <v>3207</v>
      </c>
      <c r="P1789" t="s">
        <v>67</v>
      </c>
      <c r="Q1789" t="str">
        <f>TRIM(salessheet[[#This Row],[Category]])</f>
        <v>Technology</v>
      </c>
      <c r="R1789" t="s">
        <v>68</v>
      </c>
      <c r="S1789" t="s">
        <v>3208</v>
      </c>
      <c r="T1789" s="2">
        <f>salessheet[[#This Row],[Sales]]-5</f>
        <v>129.97</v>
      </c>
      <c r="U1789" s="2">
        <v>134.97</v>
      </c>
      <c r="V1789" s="2">
        <f>salessheet[[#This Row],[Sales]]-salessheet[[#This Row],[Purchasing Cost]]</f>
        <v>5</v>
      </c>
    </row>
    <row r="1790" spans="1:22" x14ac:dyDescent="0.35">
      <c r="A1790">
        <v>1789</v>
      </c>
      <c r="B1790" t="s">
        <v>4516</v>
      </c>
      <c r="C1790" s="1">
        <v>42415</v>
      </c>
      <c r="D1790" s="1">
        <v>42419</v>
      </c>
      <c r="E1790" t="str">
        <f>TEXT(salessheet[[#This Row],[Order Date]],"MMMM")</f>
        <v>February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t="s">
        <v>2954</v>
      </c>
      <c r="P1790" t="s">
        <v>67</v>
      </c>
      <c r="Q1790" t="str">
        <f>TRIM(salessheet[[#This Row],[Category]])</f>
        <v>Technology</v>
      </c>
      <c r="R1790" t="s">
        <v>68</v>
      </c>
      <c r="S1790" t="s">
        <v>2955</v>
      </c>
      <c r="T1790" s="2">
        <f>salessheet[[#This Row],[Sales]]-5</f>
        <v>694.98</v>
      </c>
      <c r="U1790" s="2">
        <v>699.98</v>
      </c>
      <c r="V1790" s="2">
        <f>salessheet[[#This Row],[Sales]]-salessheet[[#This Row],[Purchasing Cost]]</f>
        <v>5</v>
      </c>
    </row>
    <row r="1791" spans="1:22" x14ac:dyDescent="0.35">
      <c r="A1791">
        <v>1790</v>
      </c>
      <c r="B1791" t="s">
        <v>4516</v>
      </c>
      <c r="C1791" s="1">
        <v>42415</v>
      </c>
      <c r="D1791" s="1">
        <v>42419</v>
      </c>
      <c r="E1791" t="str">
        <f>TEXT(salessheet[[#This Row],[Order Date]],"MMMM")</f>
        <v>February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t="s">
        <v>4520</v>
      </c>
      <c r="P1791" t="s">
        <v>67</v>
      </c>
      <c r="Q1791" t="str">
        <f>TRIM(salessheet[[#This Row],[Category]])</f>
        <v>Technology</v>
      </c>
      <c r="R1791" t="s">
        <v>157</v>
      </c>
      <c r="S1791" t="s">
        <v>4521</v>
      </c>
      <c r="T1791" s="2">
        <f>salessheet[[#This Row],[Sales]]-5</f>
        <v>134.94999999999999</v>
      </c>
      <c r="U1791" s="2">
        <v>139.94999999999999</v>
      </c>
      <c r="V1791" s="2">
        <f>salessheet[[#This Row],[Sales]]-salessheet[[#This Row],[Purchasing Cost]]</f>
        <v>5</v>
      </c>
    </row>
    <row r="1792" spans="1:22" x14ac:dyDescent="0.35">
      <c r="A1792">
        <v>1791</v>
      </c>
      <c r="B1792" t="s">
        <v>4522</v>
      </c>
      <c r="C1792" s="1">
        <v>42277</v>
      </c>
      <c r="D1792" s="1">
        <v>42281</v>
      </c>
      <c r="E1792" t="str">
        <f>TEXT(salessheet[[#This Row],[Order Date]],"MMMM")</f>
        <v>September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t="s">
        <v>2316</v>
      </c>
      <c r="P1792" t="s">
        <v>42</v>
      </c>
      <c r="Q1792" t="str">
        <f>TRIM(salessheet[[#This Row],[Category]])</f>
        <v>Office Supplies</v>
      </c>
      <c r="R1792" t="s">
        <v>86</v>
      </c>
      <c r="S1792" t="s">
        <v>2317</v>
      </c>
      <c r="T1792" s="2">
        <f>salessheet[[#This Row],[Sales]]-5</f>
        <v>43.94</v>
      </c>
      <c r="U1792" s="2">
        <v>48.94</v>
      </c>
      <c r="V1792" s="2">
        <f>salessheet[[#This Row],[Sales]]-salessheet[[#This Row],[Purchasing Cost]]</f>
        <v>5</v>
      </c>
    </row>
    <row r="1793" spans="1:22" x14ac:dyDescent="0.35">
      <c r="A1793">
        <v>1792</v>
      </c>
      <c r="B1793" t="s">
        <v>4523</v>
      </c>
      <c r="C1793" s="1">
        <v>42016</v>
      </c>
      <c r="D1793" s="1">
        <v>42341</v>
      </c>
      <c r="E1793" t="str">
        <f>TEXT(salessheet[[#This Row],[Order Date]],"MMMM")</f>
        <v>January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t="s">
        <v>4524</v>
      </c>
      <c r="P1793" t="s">
        <v>28</v>
      </c>
      <c r="Q1793" t="str">
        <f>TRIM(salessheet[[#This Row],[Category]])</f>
        <v>Furniture</v>
      </c>
      <c r="R1793" t="s">
        <v>32</v>
      </c>
      <c r="S1793" t="s">
        <v>4525</v>
      </c>
      <c r="T1793" s="2">
        <f>salessheet[[#This Row],[Sales]]-5</f>
        <v>2802.84</v>
      </c>
      <c r="U1793" s="2">
        <v>2807.84</v>
      </c>
      <c r="V1793" s="2">
        <f>salessheet[[#This Row],[Sales]]-salessheet[[#This Row],[Purchasing Cost]]</f>
        <v>5</v>
      </c>
    </row>
    <row r="1794" spans="1:22" x14ac:dyDescent="0.35">
      <c r="A1794">
        <v>1793</v>
      </c>
      <c r="B1794" t="s">
        <v>4523</v>
      </c>
      <c r="C1794" s="1">
        <v>42016</v>
      </c>
      <c r="D1794" s="1">
        <v>42341</v>
      </c>
      <c r="E1794" t="str">
        <f>TEXT(salessheet[[#This Row],[Order Date]],"MMMM")</f>
        <v>January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t="s">
        <v>4526</v>
      </c>
      <c r="P1794" t="s">
        <v>42</v>
      </c>
      <c r="Q1794" t="str">
        <f>TRIM(salessheet[[#This Row],[Category]])</f>
        <v>Office Supplies</v>
      </c>
      <c r="R1794" t="s">
        <v>64</v>
      </c>
      <c r="S1794" t="s">
        <v>4527</v>
      </c>
      <c r="T1794" s="2">
        <f>salessheet[[#This Row],[Sales]]-5</f>
        <v>41.64</v>
      </c>
      <c r="U1794" s="2">
        <v>46.64</v>
      </c>
      <c r="V1794" s="2">
        <f>salessheet[[#This Row],[Sales]]-salessheet[[#This Row],[Purchasing Cost]]</f>
        <v>5</v>
      </c>
    </row>
    <row r="1795" spans="1:22" x14ac:dyDescent="0.35">
      <c r="A1795">
        <v>1794</v>
      </c>
      <c r="B1795" t="s">
        <v>4528</v>
      </c>
      <c r="C1795" s="1">
        <v>42228</v>
      </c>
      <c r="D1795" s="1">
        <v>42351</v>
      </c>
      <c r="E1795" t="str">
        <f>TEXT(salessheet[[#This Row],[Order Date]],"MMMM")</f>
        <v>August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t="s">
        <v>520</v>
      </c>
      <c r="P1795" t="s">
        <v>42</v>
      </c>
      <c r="Q1795" t="str">
        <f>TRIM(salessheet[[#This Row],[Category]])</f>
        <v>Office Supplies</v>
      </c>
      <c r="R1795" t="s">
        <v>55</v>
      </c>
      <c r="S1795" t="s">
        <v>521</v>
      </c>
      <c r="T1795" s="2">
        <f>salessheet[[#This Row],[Sales]]-5</f>
        <v>55.415999999999997</v>
      </c>
      <c r="U1795" s="2">
        <v>60.415999999999997</v>
      </c>
      <c r="V1795" s="2">
        <f>salessheet[[#This Row],[Sales]]-salessheet[[#This Row],[Purchasing Cost]]</f>
        <v>5</v>
      </c>
    </row>
    <row r="1796" spans="1:22" x14ac:dyDescent="0.35">
      <c r="A1796">
        <v>1795</v>
      </c>
      <c r="B1796" t="s">
        <v>4531</v>
      </c>
      <c r="C1796" s="1">
        <v>42864</v>
      </c>
      <c r="D1796" s="1">
        <v>42988</v>
      </c>
      <c r="E1796" t="str">
        <f>TEXT(salessheet[[#This Row],[Order Date]],"MMMM")</f>
        <v>May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t="s">
        <v>3557</v>
      </c>
      <c r="P1796" t="s">
        <v>42</v>
      </c>
      <c r="Q1796" t="str">
        <f>TRIM(salessheet[[#This Row],[Category]])</f>
        <v>Office Supplies</v>
      </c>
      <c r="R1796" t="s">
        <v>64</v>
      </c>
      <c r="S1796" t="s">
        <v>3558</v>
      </c>
      <c r="T1796" s="2">
        <f>salessheet[[#This Row],[Sales]]-5</f>
        <v>102.94</v>
      </c>
      <c r="U1796" s="2">
        <v>107.94</v>
      </c>
      <c r="V1796" s="2">
        <f>salessheet[[#This Row],[Sales]]-salessheet[[#This Row],[Purchasing Cost]]</f>
        <v>5</v>
      </c>
    </row>
    <row r="1797" spans="1:22" x14ac:dyDescent="0.35">
      <c r="A1797">
        <v>1796</v>
      </c>
      <c r="B1797" t="s">
        <v>4536</v>
      </c>
      <c r="C1797" s="1">
        <v>43339</v>
      </c>
      <c r="D1797" s="1">
        <v>43342</v>
      </c>
      <c r="E1797" t="str">
        <f>TEXT(salessheet[[#This Row],[Order Date]],"MMMM")</f>
        <v>August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t="s">
        <v>3359</v>
      </c>
      <c r="P1797" t="s">
        <v>42</v>
      </c>
      <c r="Q1797" t="str">
        <f>TRIM(salessheet[[#This Row],[Category]])</f>
        <v>Office Supplies</v>
      </c>
      <c r="R1797" t="s">
        <v>55</v>
      </c>
      <c r="S1797" t="s">
        <v>3360</v>
      </c>
      <c r="T1797" s="2">
        <f>salessheet[[#This Row],[Sales]]-5</f>
        <v>58.84</v>
      </c>
      <c r="U1797" s="2">
        <v>63.84</v>
      </c>
      <c r="V1797" s="2">
        <f>salessheet[[#This Row],[Sales]]-salessheet[[#This Row],[Purchasing Cost]]</f>
        <v>5</v>
      </c>
    </row>
    <row r="1798" spans="1:22" x14ac:dyDescent="0.35">
      <c r="A1798">
        <v>1797</v>
      </c>
      <c r="B1798" t="s">
        <v>4536</v>
      </c>
      <c r="C1798" s="1">
        <v>43339</v>
      </c>
      <c r="D1798" s="1">
        <v>43342</v>
      </c>
      <c r="E1798" t="str">
        <f>TEXT(salessheet[[#This Row],[Order Date]],"MMMM")</f>
        <v>August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t="s">
        <v>4537</v>
      </c>
      <c r="P1798" t="s">
        <v>67</v>
      </c>
      <c r="Q1798" t="str">
        <f>TRIM(salessheet[[#This Row],[Category]])</f>
        <v>Technology</v>
      </c>
      <c r="R1798" t="s">
        <v>68</v>
      </c>
      <c r="S1798" t="s">
        <v>4538</v>
      </c>
      <c r="T1798" s="2">
        <f>salessheet[[#This Row],[Sales]]-5</f>
        <v>342.97</v>
      </c>
      <c r="U1798" s="2">
        <v>347.97</v>
      </c>
      <c r="V1798" s="2">
        <f>salessheet[[#This Row],[Sales]]-salessheet[[#This Row],[Purchasing Cost]]</f>
        <v>5</v>
      </c>
    </row>
    <row r="1799" spans="1:22" x14ac:dyDescent="0.35">
      <c r="A1799">
        <v>1798</v>
      </c>
      <c r="B1799" t="s">
        <v>4536</v>
      </c>
      <c r="C1799" s="1">
        <v>43339</v>
      </c>
      <c r="D1799" s="1">
        <v>43342</v>
      </c>
      <c r="E1799" t="str">
        <f>TEXT(salessheet[[#This Row],[Order Date]],"MMMM")</f>
        <v>August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t="s">
        <v>70</v>
      </c>
      <c r="P1799" t="s">
        <v>42</v>
      </c>
      <c r="Q1799" t="str">
        <f>TRIM(salessheet[[#This Row],[Category]])</f>
        <v>Office Supplies</v>
      </c>
      <c r="R1799" t="s">
        <v>71</v>
      </c>
      <c r="S1799" t="s">
        <v>72</v>
      </c>
      <c r="T1799" s="2">
        <f>salessheet[[#This Row],[Sales]]-5</f>
        <v>32.008000000000003</v>
      </c>
      <c r="U1799" s="2">
        <v>37.008000000000003</v>
      </c>
      <c r="V1799" s="2">
        <f>salessheet[[#This Row],[Sales]]-salessheet[[#This Row],[Purchasing Cost]]</f>
        <v>5</v>
      </c>
    </row>
    <row r="1800" spans="1:22" x14ac:dyDescent="0.35">
      <c r="A1800">
        <v>1799</v>
      </c>
      <c r="B1800" t="s">
        <v>4539</v>
      </c>
      <c r="C1800" s="1">
        <v>42923</v>
      </c>
      <c r="D1800" s="1">
        <v>42927</v>
      </c>
      <c r="E1800" t="str">
        <f>TEXT(salessheet[[#This Row],[Order Date]],"MMMM")</f>
        <v>July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t="s">
        <v>1876</v>
      </c>
      <c r="P1800" t="s">
        <v>28</v>
      </c>
      <c r="Q1800" t="str">
        <f>TRIM(salessheet[[#This Row],[Category]])</f>
        <v>Furniture</v>
      </c>
      <c r="R1800" t="s">
        <v>61</v>
      </c>
      <c r="S1800" t="s">
        <v>1877</v>
      </c>
      <c r="T1800" s="2">
        <f>salessheet[[#This Row],[Sales]]-5</f>
        <v>210.65</v>
      </c>
      <c r="U1800" s="2">
        <v>215.65</v>
      </c>
      <c r="V1800" s="2">
        <f>salessheet[[#This Row],[Sales]]-salessheet[[#This Row],[Purchasing Cost]]</f>
        <v>5</v>
      </c>
    </row>
    <row r="1801" spans="1:22" x14ac:dyDescent="0.35">
      <c r="A1801">
        <v>1800</v>
      </c>
      <c r="B1801" t="s">
        <v>4540</v>
      </c>
      <c r="C1801" s="1">
        <v>42955</v>
      </c>
      <c r="D1801" s="1">
        <v>42957</v>
      </c>
      <c r="E1801" t="str">
        <f>TEXT(salessheet[[#This Row],[Order Date]],"MMMM")</f>
        <v>August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t="s">
        <v>865</v>
      </c>
      <c r="P1801" t="s">
        <v>42</v>
      </c>
      <c r="Q1801" t="str">
        <f>TRIM(salessheet[[#This Row],[Category]])</f>
        <v>Office Supplies</v>
      </c>
      <c r="R1801" t="s">
        <v>265</v>
      </c>
      <c r="S1801" t="s">
        <v>866</v>
      </c>
      <c r="T1801" s="2">
        <f>salessheet[[#This Row],[Sales]]-5</f>
        <v>6.1679999999999993</v>
      </c>
      <c r="U1801" s="2">
        <v>11.167999999999999</v>
      </c>
      <c r="V1801" s="2">
        <f>salessheet[[#This Row],[Sales]]-salessheet[[#This Row],[Purchasing Cost]]</f>
        <v>5</v>
      </c>
    </row>
    <row r="1802" spans="1:22" x14ac:dyDescent="0.35">
      <c r="A1802">
        <v>1801</v>
      </c>
      <c r="B1802" t="s">
        <v>4540</v>
      </c>
      <c r="C1802" s="1">
        <v>42955</v>
      </c>
      <c r="D1802" s="1">
        <v>42957</v>
      </c>
      <c r="E1802" t="str">
        <f>TEXT(salessheet[[#This Row],[Order Date]],"MMMM")</f>
        <v>August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t="s">
        <v>4543</v>
      </c>
      <c r="P1802" t="s">
        <v>42</v>
      </c>
      <c r="Q1802" t="str">
        <f>TRIM(salessheet[[#This Row],[Category]])</f>
        <v>Office Supplies</v>
      </c>
      <c r="R1802" t="s">
        <v>86</v>
      </c>
      <c r="S1802" t="s">
        <v>4544</v>
      </c>
      <c r="T1802" s="2">
        <f>salessheet[[#This Row],[Sales]]-5</f>
        <v>48.951999999999998</v>
      </c>
      <c r="U1802" s="2">
        <v>53.951999999999998</v>
      </c>
      <c r="V1802" s="2">
        <f>salessheet[[#This Row],[Sales]]-salessheet[[#This Row],[Purchasing Cost]]</f>
        <v>5</v>
      </c>
    </row>
    <row r="1803" spans="1:22" x14ac:dyDescent="0.35">
      <c r="A1803">
        <v>1802</v>
      </c>
      <c r="B1803" t="s">
        <v>4545</v>
      </c>
      <c r="C1803" s="1">
        <v>43052</v>
      </c>
      <c r="D1803" s="1">
        <v>43058</v>
      </c>
      <c r="E1803" t="str">
        <f>TEXT(salessheet[[#This Row],[Order Date]],"MMMM")</f>
        <v>November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t="s">
        <v>3961</v>
      </c>
      <c r="P1803" t="s">
        <v>28</v>
      </c>
      <c r="Q1803" t="str">
        <f>TRIM(salessheet[[#This Row],[Category]])</f>
        <v>Furniture</v>
      </c>
      <c r="R1803" t="s">
        <v>61</v>
      </c>
      <c r="S1803" t="s">
        <v>3962</v>
      </c>
      <c r="T1803" s="2">
        <f>salessheet[[#This Row],[Sales]]-5</f>
        <v>-0.82000000000000028</v>
      </c>
      <c r="U1803" s="2">
        <v>4.18</v>
      </c>
      <c r="V1803" s="2">
        <f>salessheet[[#This Row],[Sales]]-salessheet[[#This Row],[Purchasing Cost]]</f>
        <v>5</v>
      </c>
    </row>
    <row r="1804" spans="1:22" x14ac:dyDescent="0.35">
      <c r="A1804">
        <v>1803</v>
      </c>
      <c r="B1804" t="s">
        <v>4546</v>
      </c>
      <c r="C1804" s="1">
        <v>43365</v>
      </c>
      <c r="D1804" s="1">
        <v>43369</v>
      </c>
      <c r="E1804" t="str">
        <f>TEXT(salessheet[[#This Row],[Order Date]],"MMMM")</f>
        <v>September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t="s">
        <v>1713</v>
      </c>
      <c r="P1804" t="s">
        <v>42</v>
      </c>
      <c r="Q1804" t="str">
        <f>TRIM(salessheet[[#This Row],[Category]])</f>
        <v>Office Supplies</v>
      </c>
      <c r="R1804" t="s">
        <v>71</v>
      </c>
      <c r="S1804" t="s">
        <v>1714</v>
      </c>
      <c r="T1804" s="2">
        <f>salessheet[[#This Row],[Sales]]-5</f>
        <v>0.60700000000000021</v>
      </c>
      <c r="U1804" s="2">
        <v>5.6070000000000002</v>
      </c>
      <c r="V1804" s="2">
        <f>salessheet[[#This Row],[Sales]]-salessheet[[#This Row],[Purchasing Cost]]</f>
        <v>5</v>
      </c>
    </row>
    <row r="1805" spans="1:22" x14ac:dyDescent="0.35">
      <c r="A1805">
        <v>1804</v>
      </c>
      <c r="B1805" t="s">
        <v>4546</v>
      </c>
      <c r="C1805" s="1">
        <v>43365</v>
      </c>
      <c r="D1805" s="1">
        <v>43369</v>
      </c>
      <c r="E1805" t="str">
        <f>TEXT(salessheet[[#This Row],[Order Date]],"MMMM")</f>
        <v>September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t="s">
        <v>1801</v>
      </c>
      <c r="P1805" t="s">
        <v>42</v>
      </c>
      <c r="Q1805" t="str">
        <f>TRIM(salessheet[[#This Row],[Category]])</f>
        <v>Office Supplies</v>
      </c>
      <c r="R1805" t="s">
        <v>575</v>
      </c>
      <c r="S1805" t="s">
        <v>1802</v>
      </c>
      <c r="T1805" s="2">
        <f>salessheet[[#This Row],[Sales]]-5</f>
        <v>4658.7359999999999</v>
      </c>
      <c r="U1805" s="2">
        <v>4663.7359999999999</v>
      </c>
      <c r="V1805" s="2">
        <f>salessheet[[#This Row],[Sales]]-salessheet[[#This Row],[Purchasing Cost]]</f>
        <v>5</v>
      </c>
    </row>
    <row r="1806" spans="1:22" x14ac:dyDescent="0.35">
      <c r="A1806">
        <v>1805</v>
      </c>
      <c r="B1806" t="s">
        <v>4546</v>
      </c>
      <c r="C1806" s="1">
        <v>43365</v>
      </c>
      <c r="D1806" s="1">
        <v>43369</v>
      </c>
      <c r="E1806" t="str">
        <f>TEXT(salessheet[[#This Row],[Order Date]],"MMMM")</f>
        <v>September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t="s">
        <v>4547</v>
      </c>
      <c r="P1806" t="s">
        <v>67</v>
      </c>
      <c r="Q1806" t="str">
        <f>TRIM(salessheet[[#This Row],[Category]])</f>
        <v>Technology</v>
      </c>
      <c r="R1806" t="s">
        <v>157</v>
      </c>
      <c r="S1806" t="s">
        <v>4548</v>
      </c>
      <c r="T1806" s="2">
        <f>salessheet[[#This Row],[Sales]]-5</f>
        <v>74.983999999999995</v>
      </c>
      <c r="U1806" s="2">
        <v>79.983999999999995</v>
      </c>
      <c r="V1806" s="2">
        <f>salessheet[[#This Row],[Sales]]-salessheet[[#This Row],[Purchasing Cost]]</f>
        <v>5</v>
      </c>
    </row>
    <row r="1807" spans="1:22" x14ac:dyDescent="0.35">
      <c r="A1807">
        <v>1806</v>
      </c>
      <c r="B1807" t="s">
        <v>4549</v>
      </c>
      <c r="C1807" s="1">
        <v>43094</v>
      </c>
      <c r="D1807" s="1">
        <v>43097</v>
      </c>
      <c r="E1807" t="str">
        <f>TEXT(salessheet[[#This Row],[Order Date]],"MMMM")</f>
        <v>December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t="s">
        <v>3438</v>
      </c>
      <c r="P1807" t="s">
        <v>67</v>
      </c>
      <c r="Q1807" t="str">
        <f>TRIM(salessheet[[#This Row],[Category]])</f>
        <v>Technology</v>
      </c>
      <c r="R1807" t="s">
        <v>68</v>
      </c>
      <c r="S1807" t="s">
        <v>3439</v>
      </c>
      <c r="T1807" s="2">
        <f>salessheet[[#This Row],[Sales]]-5</f>
        <v>2570.944</v>
      </c>
      <c r="U1807" s="2">
        <v>2575.944</v>
      </c>
      <c r="V1807" s="2">
        <f>salessheet[[#This Row],[Sales]]-salessheet[[#This Row],[Purchasing Cost]]</f>
        <v>5</v>
      </c>
    </row>
    <row r="1808" spans="1:22" x14ac:dyDescent="0.35">
      <c r="A1808">
        <v>1807</v>
      </c>
      <c r="B1808" t="s">
        <v>4549</v>
      </c>
      <c r="C1808" s="1">
        <v>43094</v>
      </c>
      <c r="D1808" s="1">
        <v>43097</v>
      </c>
      <c r="E1808" t="str">
        <f>TEXT(salessheet[[#This Row],[Order Date]],"MMMM")</f>
        <v>December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t="s">
        <v>1980</v>
      </c>
      <c r="P1808" t="s">
        <v>42</v>
      </c>
      <c r="Q1808" t="str">
        <f>TRIM(salessheet[[#This Row],[Category]])</f>
        <v>Office Supplies</v>
      </c>
      <c r="R1808" t="s">
        <v>86</v>
      </c>
      <c r="S1808" t="s">
        <v>1981</v>
      </c>
      <c r="T1808" s="2">
        <f>salessheet[[#This Row],[Sales]]-5</f>
        <v>40.36</v>
      </c>
      <c r="U1808" s="2">
        <v>45.36</v>
      </c>
      <c r="V1808" s="2">
        <f>salessheet[[#This Row],[Sales]]-salessheet[[#This Row],[Purchasing Cost]]</f>
        <v>5</v>
      </c>
    </row>
    <row r="1809" spans="1:22" x14ac:dyDescent="0.35">
      <c r="A1809">
        <v>1808</v>
      </c>
      <c r="B1809" t="s">
        <v>4549</v>
      </c>
      <c r="C1809" s="1">
        <v>43094</v>
      </c>
      <c r="D1809" s="1">
        <v>43097</v>
      </c>
      <c r="E1809" t="str">
        <f>TEXT(salessheet[[#This Row],[Order Date]],"MMMM")</f>
        <v>December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t="s">
        <v>1855</v>
      </c>
      <c r="P1809" t="s">
        <v>67</v>
      </c>
      <c r="Q1809" t="str">
        <f>TRIM(salessheet[[#This Row],[Category]])</f>
        <v>Technology</v>
      </c>
      <c r="R1809" t="s">
        <v>157</v>
      </c>
      <c r="S1809" t="s">
        <v>1856</v>
      </c>
      <c r="T1809" s="2">
        <f>salessheet[[#This Row],[Sales]]-5</f>
        <v>249.24</v>
      </c>
      <c r="U1809" s="2">
        <v>254.24</v>
      </c>
      <c r="V1809" s="2">
        <f>salessheet[[#This Row],[Sales]]-salessheet[[#This Row],[Purchasing Cost]]</f>
        <v>5</v>
      </c>
    </row>
    <row r="1810" spans="1:22" x14ac:dyDescent="0.35">
      <c r="A1810">
        <v>1809</v>
      </c>
      <c r="B1810" t="s">
        <v>4550</v>
      </c>
      <c r="C1810" s="1">
        <v>43041</v>
      </c>
      <c r="D1810" s="1">
        <v>42779</v>
      </c>
      <c r="E1810" t="str">
        <f>TEXT(salessheet[[#This Row],[Order Date]],"MMMM")</f>
        <v>November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t="s">
        <v>4554</v>
      </c>
      <c r="P1810" t="s">
        <v>67</v>
      </c>
      <c r="Q1810" t="str">
        <f>TRIM(salessheet[[#This Row],[Category]])</f>
        <v>Technology</v>
      </c>
      <c r="R1810" t="s">
        <v>68</v>
      </c>
      <c r="S1810" t="s">
        <v>4555</v>
      </c>
      <c r="T1810" s="2">
        <f>salessheet[[#This Row],[Sales]]-5</f>
        <v>64.930000000000007</v>
      </c>
      <c r="U1810" s="2">
        <v>69.930000000000007</v>
      </c>
      <c r="V1810" s="2">
        <f>salessheet[[#This Row],[Sales]]-salessheet[[#This Row],[Purchasing Cost]]</f>
        <v>5</v>
      </c>
    </row>
    <row r="1811" spans="1:22" x14ac:dyDescent="0.35">
      <c r="A1811">
        <v>1810</v>
      </c>
      <c r="B1811" t="s">
        <v>4556</v>
      </c>
      <c r="C1811" s="1">
        <v>43031</v>
      </c>
      <c r="D1811" s="1">
        <v>43037</v>
      </c>
      <c r="E1811" t="str">
        <f>TEXT(salessheet[[#This Row],[Order Date]],"MMMM")</f>
        <v>October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t="s">
        <v>4557</v>
      </c>
      <c r="P1811" t="s">
        <v>28</v>
      </c>
      <c r="Q1811" t="str">
        <f>TRIM(salessheet[[#This Row],[Category]])</f>
        <v>Furniture</v>
      </c>
      <c r="R1811" t="s">
        <v>61</v>
      </c>
      <c r="S1811" t="s">
        <v>4558</v>
      </c>
      <c r="T1811" s="2">
        <f>salessheet[[#This Row],[Sales]]-5</f>
        <v>11.155999999999999</v>
      </c>
      <c r="U1811" s="2">
        <v>16.155999999999999</v>
      </c>
      <c r="V1811" s="2">
        <f>salessheet[[#This Row],[Sales]]-salessheet[[#This Row],[Purchasing Cost]]</f>
        <v>5</v>
      </c>
    </row>
    <row r="1812" spans="1:22" x14ac:dyDescent="0.35">
      <c r="A1812">
        <v>1811</v>
      </c>
      <c r="B1812" t="s">
        <v>4556</v>
      </c>
      <c r="C1812" s="1">
        <v>43031</v>
      </c>
      <c r="D1812" s="1">
        <v>43037</v>
      </c>
      <c r="E1812" t="str">
        <f>TEXT(salessheet[[#This Row],[Order Date]],"MMMM")</f>
        <v>October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t="s">
        <v>4559</v>
      </c>
      <c r="P1812" t="s">
        <v>42</v>
      </c>
      <c r="Q1812" t="str">
        <f>TRIM(salessheet[[#This Row],[Category]])</f>
        <v>Office Supplies</v>
      </c>
      <c r="R1812" t="s">
        <v>86</v>
      </c>
      <c r="S1812" t="s">
        <v>4560</v>
      </c>
      <c r="T1812" s="2">
        <f>salessheet[[#This Row],[Sales]]-5</f>
        <v>49.816000000000003</v>
      </c>
      <c r="U1812" s="2">
        <v>54.816000000000003</v>
      </c>
      <c r="V1812" s="2">
        <f>salessheet[[#This Row],[Sales]]-salessheet[[#This Row],[Purchasing Cost]]</f>
        <v>5</v>
      </c>
    </row>
    <row r="1813" spans="1:22" x14ac:dyDescent="0.35">
      <c r="A1813">
        <v>1812</v>
      </c>
      <c r="B1813" t="s">
        <v>4561</v>
      </c>
      <c r="C1813" s="1">
        <v>42253</v>
      </c>
      <c r="D1813" s="1">
        <v>42166</v>
      </c>
      <c r="E1813" t="str">
        <f>TEXT(salessheet[[#This Row],[Order Date]],"MMMM")</f>
        <v>September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t="s">
        <v>535</v>
      </c>
      <c r="P1813" t="s">
        <v>28</v>
      </c>
      <c r="Q1813" t="str">
        <f>TRIM(salessheet[[#This Row],[Category]])</f>
        <v>Furniture</v>
      </c>
      <c r="R1813" t="s">
        <v>52</v>
      </c>
      <c r="S1813" t="s">
        <v>536</v>
      </c>
      <c r="T1813" s="2">
        <f>salessheet[[#This Row],[Sales]]-5</f>
        <v>1436.3</v>
      </c>
      <c r="U1813" s="2">
        <v>1441.3</v>
      </c>
      <c r="V1813" s="2">
        <f>salessheet[[#This Row],[Sales]]-salessheet[[#This Row],[Purchasing Cost]]</f>
        <v>5</v>
      </c>
    </row>
    <row r="1814" spans="1:22" x14ac:dyDescent="0.35">
      <c r="A1814">
        <v>1813</v>
      </c>
      <c r="B1814" t="s">
        <v>4562</v>
      </c>
      <c r="C1814" s="1">
        <v>43424</v>
      </c>
      <c r="D1814" s="1">
        <v>43430</v>
      </c>
      <c r="E1814" t="str">
        <f>TEXT(salessheet[[#This Row],[Order Date]],"MMMM")</f>
        <v>November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t="s">
        <v>1099</v>
      </c>
      <c r="P1814" t="s">
        <v>28</v>
      </c>
      <c r="Q1814" t="str">
        <f>TRIM(salessheet[[#This Row],[Category]])</f>
        <v>Furniture</v>
      </c>
      <c r="R1814" t="s">
        <v>61</v>
      </c>
      <c r="S1814" t="s">
        <v>1100</v>
      </c>
      <c r="T1814" s="2">
        <f>salessheet[[#This Row],[Sales]]-5</f>
        <v>72.599999999999994</v>
      </c>
      <c r="U1814" s="2">
        <v>77.599999999999994</v>
      </c>
      <c r="V1814" s="2">
        <f>salessheet[[#This Row],[Sales]]-salessheet[[#This Row],[Purchasing Cost]]</f>
        <v>5</v>
      </c>
    </row>
    <row r="1815" spans="1:22" x14ac:dyDescent="0.35">
      <c r="A1815">
        <v>1814</v>
      </c>
      <c r="B1815" t="s">
        <v>4562</v>
      </c>
      <c r="C1815" s="1">
        <v>43424</v>
      </c>
      <c r="D1815" s="1">
        <v>43430</v>
      </c>
      <c r="E1815" t="str">
        <f>TEXT(salessheet[[#This Row],[Order Date]],"MMMM")</f>
        <v>November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t="s">
        <v>1556</v>
      </c>
      <c r="P1815" t="s">
        <v>28</v>
      </c>
      <c r="Q1815" t="str">
        <f>TRIM(salessheet[[#This Row],[Category]])</f>
        <v>Furniture</v>
      </c>
      <c r="R1815" t="s">
        <v>61</v>
      </c>
      <c r="S1815" t="s">
        <v>1557</v>
      </c>
      <c r="T1815" s="2">
        <f>salessheet[[#This Row],[Sales]]-5</f>
        <v>-0.34400000000000031</v>
      </c>
      <c r="U1815" s="2">
        <v>4.6559999999999997</v>
      </c>
      <c r="V1815" s="2">
        <f>salessheet[[#This Row],[Sales]]-salessheet[[#This Row],[Purchasing Cost]]</f>
        <v>5</v>
      </c>
    </row>
    <row r="1816" spans="1:22" x14ac:dyDescent="0.35">
      <c r="A1816">
        <v>1815</v>
      </c>
      <c r="B1816" t="s">
        <v>4565</v>
      </c>
      <c r="C1816" s="1">
        <v>42627</v>
      </c>
      <c r="D1816" s="1">
        <v>42631</v>
      </c>
      <c r="E1816" t="str">
        <f>TEXT(salessheet[[#This Row],[Order Date]],"MMMM")</f>
        <v>September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t="s">
        <v>924</v>
      </c>
      <c r="P1816" t="s">
        <v>28</v>
      </c>
      <c r="Q1816" t="str">
        <f>TRIM(salessheet[[#This Row],[Category]])</f>
        <v>Furniture</v>
      </c>
      <c r="R1816" t="s">
        <v>52</v>
      </c>
      <c r="S1816" t="s">
        <v>925</v>
      </c>
      <c r="T1816" s="2">
        <f>salessheet[[#This Row],[Sales]]-5</f>
        <v>165.136</v>
      </c>
      <c r="U1816" s="2">
        <v>170.136</v>
      </c>
      <c r="V1816" s="2">
        <f>salessheet[[#This Row],[Sales]]-salessheet[[#This Row],[Purchasing Cost]]</f>
        <v>5</v>
      </c>
    </row>
    <row r="1817" spans="1:22" x14ac:dyDescent="0.35">
      <c r="A1817">
        <v>1816</v>
      </c>
      <c r="B1817" t="s">
        <v>4566</v>
      </c>
      <c r="C1817" s="1">
        <v>42466</v>
      </c>
      <c r="D1817" s="1">
        <v>42525</v>
      </c>
      <c r="E1817" t="str">
        <f>TEXT(salessheet[[#This Row],[Order Date]],"MMMM")</f>
        <v>April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t="s">
        <v>4567</v>
      </c>
      <c r="P1817" t="s">
        <v>42</v>
      </c>
      <c r="Q1817" t="str">
        <f>TRIM(salessheet[[#This Row],[Category]])</f>
        <v>Office Supplies</v>
      </c>
      <c r="R1817" t="s">
        <v>43</v>
      </c>
      <c r="S1817" t="s">
        <v>4568</v>
      </c>
      <c r="T1817" s="2">
        <f>salessheet[[#This Row],[Sales]]-5</f>
        <v>2.38</v>
      </c>
      <c r="U1817" s="2">
        <v>7.38</v>
      </c>
      <c r="V1817" s="2">
        <f>salessheet[[#This Row],[Sales]]-salessheet[[#This Row],[Purchasing Cost]]</f>
        <v>5</v>
      </c>
    </row>
    <row r="1818" spans="1:22" x14ac:dyDescent="0.35">
      <c r="A1818">
        <v>1817</v>
      </c>
      <c r="B1818" t="s">
        <v>4566</v>
      </c>
      <c r="C1818" s="1">
        <v>42466</v>
      </c>
      <c r="D1818" s="1">
        <v>42525</v>
      </c>
      <c r="E1818" t="str">
        <f>TEXT(salessheet[[#This Row],[Order Date]],"MMMM")</f>
        <v>April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t="s">
        <v>778</v>
      </c>
      <c r="P1818" t="s">
        <v>42</v>
      </c>
      <c r="Q1818" t="str">
        <f>TRIM(salessheet[[#This Row],[Category]])</f>
        <v>Office Supplies</v>
      </c>
      <c r="R1818" t="s">
        <v>64</v>
      </c>
      <c r="S1818" t="s">
        <v>779</v>
      </c>
      <c r="T1818" s="2">
        <f>salessheet[[#This Row],[Sales]]-5</f>
        <v>4.26</v>
      </c>
      <c r="U1818" s="2">
        <v>9.26</v>
      </c>
      <c r="V1818" s="2">
        <f>salessheet[[#This Row],[Sales]]-salessheet[[#This Row],[Purchasing Cost]]</f>
        <v>5</v>
      </c>
    </row>
    <row r="1819" spans="1:22" x14ac:dyDescent="0.35">
      <c r="A1819">
        <v>1818</v>
      </c>
      <c r="B1819" t="s">
        <v>4569</v>
      </c>
      <c r="C1819" s="1">
        <v>42717</v>
      </c>
      <c r="D1819" s="1">
        <v>42719</v>
      </c>
      <c r="E1819" t="str">
        <f>TEXT(salessheet[[#This Row],[Order Date]],"MMMM")</f>
        <v>December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t="s">
        <v>4570</v>
      </c>
      <c r="P1819" t="s">
        <v>42</v>
      </c>
      <c r="Q1819" t="str">
        <f>TRIM(salessheet[[#This Row],[Category]])</f>
        <v>Office Supplies</v>
      </c>
      <c r="R1819" t="s">
        <v>43</v>
      </c>
      <c r="S1819" t="s">
        <v>4571</v>
      </c>
      <c r="T1819" s="2">
        <f>salessheet[[#This Row],[Sales]]-5</f>
        <v>4.9600000000000009</v>
      </c>
      <c r="U1819" s="2">
        <v>9.9600000000000009</v>
      </c>
      <c r="V1819" s="2">
        <f>salessheet[[#This Row],[Sales]]-salessheet[[#This Row],[Purchasing Cost]]</f>
        <v>5</v>
      </c>
    </row>
    <row r="1820" spans="1:22" x14ac:dyDescent="0.35">
      <c r="A1820">
        <v>1819</v>
      </c>
      <c r="B1820" t="s">
        <v>4572</v>
      </c>
      <c r="C1820" s="1">
        <v>42149</v>
      </c>
      <c r="D1820" s="1">
        <v>42153</v>
      </c>
      <c r="E1820" t="str">
        <f>TEXT(salessheet[[#This Row],[Order Date]],"MMMM")</f>
        <v>May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t="s">
        <v>4575</v>
      </c>
      <c r="P1820" t="s">
        <v>42</v>
      </c>
      <c r="Q1820" t="str">
        <f>TRIM(salessheet[[#This Row],[Category]])</f>
        <v>Office Supplies</v>
      </c>
      <c r="R1820" t="s">
        <v>74</v>
      </c>
      <c r="S1820" t="s">
        <v>4576</v>
      </c>
      <c r="T1820" s="2">
        <f>salessheet[[#This Row],[Sales]]-5</f>
        <v>70.599999999999994</v>
      </c>
      <c r="U1820" s="2">
        <v>75.599999999999994</v>
      </c>
      <c r="V1820" s="2">
        <f>salessheet[[#This Row],[Sales]]-salessheet[[#This Row],[Purchasing Cost]]</f>
        <v>5</v>
      </c>
    </row>
    <row r="1821" spans="1:22" x14ac:dyDescent="0.35">
      <c r="A1821">
        <v>1820</v>
      </c>
      <c r="B1821" t="s">
        <v>4572</v>
      </c>
      <c r="C1821" s="1">
        <v>42149</v>
      </c>
      <c r="D1821" s="1">
        <v>42153</v>
      </c>
      <c r="E1821" t="str">
        <f>TEXT(salessheet[[#This Row],[Order Date]],"MMMM")</f>
        <v>May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t="s">
        <v>4577</v>
      </c>
      <c r="P1821" t="s">
        <v>28</v>
      </c>
      <c r="Q1821" t="str">
        <f>TRIM(salessheet[[#This Row],[Category]])</f>
        <v>Furniture</v>
      </c>
      <c r="R1821" t="s">
        <v>61</v>
      </c>
      <c r="S1821" t="s">
        <v>4578</v>
      </c>
      <c r="T1821" s="2">
        <f>salessheet[[#This Row],[Sales]]-5</f>
        <v>24.32</v>
      </c>
      <c r="U1821" s="2">
        <v>29.32</v>
      </c>
      <c r="V1821" s="2">
        <f>salessheet[[#This Row],[Sales]]-salessheet[[#This Row],[Purchasing Cost]]</f>
        <v>5</v>
      </c>
    </row>
    <row r="1822" spans="1:22" x14ac:dyDescent="0.35">
      <c r="A1822">
        <v>1821</v>
      </c>
      <c r="B1822" t="s">
        <v>4579</v>
      </c>
      <c r="C1822" s="1">
        <v>42782</v>
      </c>
      <c r="D1822" s="1">
        <v>42786</v>
      </c>
      <c r="E1822" t="str">
        <f>TEXT(salessheet[[#This Row],[Order Date]],"MMMM")</f>
        <v>February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t="s">
        <v>4580</v>
      </c>
      <c r="P1822" t="s">
        <v>42</v>
      </c>
      <c r="Q1822" t="str">
        <f>TRIM(salessheet[[#This Row],[Category]])</f>
        <v>Office Supplies</v>
      </c>
      <c r="R1822" t="s">
        <v>74</v>
      </c>
      <c r="S1822" t="s">
        <v>4581</v>
      </c>
      <c r="T1822" s="2">
        <f>salessheet[[#This Row],[Sales]]-5</f>
        <v>87.063999999999993</v>
      </c>
      <c r="U1822" s="2">
        <v>92.063999999999993</v>
      </c>
      <c r="V1822" s="2">
        <f>salessheet[[#This Row],[Sales]]-salessheet[[#This Row],[Purchasing Cost]]</f>
        <v>5</v>
      </c>
    </row>
    <row r="1823" spans="1:22" x14ac:dyDescent="0.35">
      <c r="A1823">
        <v>1822</v>
      </c>
      <c r="B1823" t="s">
        <v>4579</v>
      </c>
      <c r="C1823" s="1">
        <v>42782</v>
      </c>
      <c r="D1823" s="1">
        <v>42786</v>
      </c>
      <c r="E1823" t="str">
        <f>TEXT(salessheet[[#This Row],[Order Date]],"MMMM")</f>
        <v>February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t="s">
        <v>264</v>
      </c>
      <c r="P1823" t="s">
        <v>42</v>
      </c>
      <c r="Q1823" t="str">
        <f>TRIM(salessheet[[#This Row],[Category]])</f>
        <v>Office Supplies</v>
      </c>
      <c r="R1823" t="s">
        <v>265</v>
      </c>
      <c r="S1823" t="s">
        <v>266</v>
      </c>
      <c r="T1823" s="2">
        <f>salessheet[[#This Row],[Sales]]-5</f>
        <v>1.976</v>
      </c>
      <c r="U1823" s="2">
        <v>6.976</v>
      </c>
      <c r="V1823" s="2">
        <f>salessheet[[#This Row],[Sales]]-salessheet[[#This Row],[Purchasing Cost]]</f>
        <v>5</v>
      </c>
    </row>
    <row r="1824" spans="1:22" x14ac:dyDescent="0.35">
      <c r="A1824">
        <v>1823</v>
      </c>
      <c r="B1824" t="s">
        <v>4579</v>
      </c>
      <c r="C1824" s="1">
        <v>42782</v>
      </c>
      <c r="D1824" s="1">
        <v>42786</v>
      </c>
      <c r="E1824" t="str">
        <f>TEXT(salessheet[[#This Row],[Order Date]],"MMMM")</f>
        <v>February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t="s">
        <v>4582</v>
      </c>
      <c r="P1824" t="s">
        <v>28</v>
      </c>
      <c r="Q1824" t="str">
        <f>TRIM(salessheet[[#This Row],[Category]])</f>
        <v>Furniture</v>
      </c>
      <c r="R1824" t="s">
        <v>32</v>
      </c>
      <c r="S1824" t="s">
        <v>4583</v>
      </c>
      <c r="T1824" s="2">
        <f>salessheet[[#This Row],[Sales]]-5</f>
        <v>57.957999999999998</v>
      </c>
      <c r="U1824" s="2">
        <v>62.957999999999998</v>
      </c>
      <c r="V1824" s="2">
        <f>salessheet[[#This Row],[Sales]]-salessheet[[#This Row],[Purchasing Cost]]</f>
        <v>5</v>
      </c>
    </row>
    <row r="1825" spans="1:22" x14ac:dyDescent="0.35">
      <c r="A1825">
        <v>1824</v>
      </c>
      <c r="B1825" t="s">
        <v>4579</v>
      </c>
      <c r="C1825" s="1">
        <v>42782</v>
      </c>
      <c r="D1825" s="1">
        <v>42786</v>
      </c>
      <c r="E1825" t="str">
        <f>TEXT(salessheet[[#This Row],[Order Date]],"MMMM")</f>
        <v>February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t="s">
        <v>4584</v>
      </c>
      <c r="P1825" t="s">
        <v>42</v>
      </c>
      <c r="Q1825" t="str">
        <f>TRIM(salessheet[[#This Row],[Category]])</f>
        <v>Office Supplies</v>
      </c>
      <c r="R1825" t="s">
        <v>86</v>
      </c>
      <c r="S1825" t="s">
        <v>4585</v>
      </c>
      <c r="T1825" s="2">
        <f>salessheet[[#This Row],[Sales]]-5</f>
        <v>0.18400000000000016</v>
      </c>
      <c r="U1825" s="2">
        <v>5.1840000000000002</v>
      </c>
      <c r="V1825" s="2">
        <f>salessheet[[#This Row],[Sales]]-salessheet[[#This Row],[Purchasing Cost]]</f>
        <v>5</v>
      </c>
    </row>
    <row r="1826" spans="1:22" x14ac:dyDescent="0.35">
      <c r="A1826">
        <v>1825</v>
      </c>
      <c r="B1826" t="s">
        <v>4586</v>
      </c>
      <c r="C1826" s="1">
        <v>43091</v>
      </c>
      <c r="D1826" s="1">
        <v>43097</v>
      </c>
      <c r="E1826" t="str">
        <f>TEXT(salessheet[[#This Row],[Order Date]],"MMMM")</f>
        <v>December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t="s">
        <v>3370</v>
      </c>
      <c r="P1826" t="s">
        <v>42</v>
      </c>
      <c r="Q1826" t="str">
        <f>TRIM(salessheet[[#This Row],[Category]])</f>
        <v>Office Supplies</v>
      </c>
      <c r="R1826" t="s">
        <v>71</v>
      </c>
      <c r="S1826" t="s">
        <v>3371</v>
      </c>
      <c r="T1826" s="2">
        <f>salessheet[[#This Row],[Sales]]-5</f>
        <v>26.32</v>
      </c>
      <c r="U1826" s="2">
        <v>31.32</v>
      </c>
      <c r="V1826" s="2">
        <f>salessheet[[#This Row],[Sales]]-salessheet[[#This Row],[Purchasing Cost]]</f>
        <v>5</v>
      </c>
    </row>
    <row r="1827" spans="1:22" x14ac:dyDescent="0.35">
      <c r="A1827">
        <v>1826</v>
      </c>
      <c r="B1827" t="s">
        <v>4586</v>
      </c>
      <c r="C1827" s="1">
        <v>43091</v>
      </c>
      <c r="D1827" s="1">
        <v>43097</v>
      </c>
      <c r="E1827" t="str">
        <f>TEXT(salessheet[[#This Row],[Order Date]],"MMMM")</f>
        <v>December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t="s">
        <v>1362</v>
      </c>
      <c r="P1827" t="s">
        <v>28</v>
      </c>
      <c r="Q1827" t="str">
        <f>TRIM(salessheet[[#This Row],[Category]])</f>
        <v>Furniture</v>
      </c>
      <c r="R1827" t="s">
        <v>61</v>
      </c>
      <c r="S1827" t="s">
        <v>1363</v>
      </c>
      <c r="T1827" s="2">
        <f>salessheet[[#This Row],[Sales]]-5</f>
        <v>6.84</v>
      </c>
      <c r="U1827" s="2">
        <v>11.84</v>
      </c>
      <c r="V1827" s="2">
        <f>salessheet[[#This Row],[Sales]]-salessheet[[#This Row],[Purchasing Cost]]</f>
        <v>5</v>
      </c>
    </row>
    <row r="1828" spans="1:22" x14ac:dyDescent="0.35">
      <c r="A1828">
        <v>1827</v>
      </c>
      <c r="B1828" t="s">
        <v>4586</v>
      </c>
      <c r="C1828" s="1">
        <v>43091</v>
      </c>
      <c r="D1828" s="1">
        <v>43097</v>
      </c>
      <c r="E1828" t="str">
        <f>TEXT(salessheet[[#This Row],[Order Date]],"MMMM")</f>
        <v>December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t="s">
        <v>4588</v>
      </c>
      <c r="P1828" t="s">
        <v>28</v>
      </c>
      <c r="Q1828" t="str">
        <f>TRIM(salessheet[[#This Row],[Category]])</f>
        <v>Furniture</v>
      </c>
      <c r="R1828" t="s">
        <v>61</v>
      </c>
      <c r="S1828" t="s">
        <v>4589</v>
      </c>
      <c r="T1828" s="2">
        <f>salessheet[[#This Row],[Sales]]-5</f>
        <v>17.783999999999999</v>
      </c>
      <c r="U1828" s="2">
        <v>22.783999999999999</v>
      </c>
      <c r="V1828" s="2">
        <f>salessheet[[#This Row],[Sales]]-salessheet[[#This Row],[Purchasing Cost]]</f>
        <v>5</v>
      </c>
    </row>
    <row r="1829" spans="1:22" x14ac:dyDescent="0.35">
      <c r="A1829">
        <v>1828</v>
      </c>
      <c r="B1829" t="s">
        <v>4590</v>
      </c>
      <c r="C1829" s="1">
        <v>42949</v>
      </c>
      <c r="D1829" s="1">
        <v>42777</v>
      </c>
      <c r="E1829" t="str">
        <f>TEXT(salessheet[[#This Row],[Order Date]],"MMMM")</f>
        <v>August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t="s">
        <v>4594</v>
      </c>
      <c r="P1829" t="s">
        <v>67</v>
      </c>
      <c r="Q1829" t="str">
        <f>TRIM(salessheet[[#This Row],[Category]])</f>
        <v>Technology</v>
      </c>
      <c r="R1829" t="s">
        <v>68</v>
      </c>
      <c r="S1829" t="s">
        <v>4595</v>
      </c>
      <c r="T1829" s="2">
        <f>salessheet[[#This Row],[Sales]]-5</f>
        <v>1122.9760000000001</v>
      </c>
      <c r="U1829" s="2">
        <v>1127.9760000000001</v>
      </c>
      <c r="V1829" s="2">
        <f>salessheet[[#This Row],[Sales]]-salessheet[[#This Row],[Purchasing Cost]]</f>
        <v>5</v>
      </c>
    </row>
    <row r="1830" spans="1:22" x14ac:dyDescent="0.35">
      <c r="A1830">
        <v>1829</v>
      </c>
      <c r="B1830" t="s">
        <v>4596</v>
      </c>
      <c r="C1830" s="1">
        <v>42564</v>
      </c>
      <c r="D1830" s="1">
        <v>42566</v>
      </c>
      <c r="E1830" t="str">
        <f>TEXT(salessheet[[#This Row],[Order Date]],"MMMM")</f>
        <v>July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t="s">
        <v>2782</v>
      </c>
      <c r="P1830" t="s">
        <v>42</v>
      </c>
      <c r="Q1830" t="str">
        <f>TRIM(salessheet[[#This Row],[Category]])</f>
        <v>Office Supplies</v>
      </c>
      <c r="R1830" t="s">
        <v>86</v>
      </c>
      <c r="S1830" t="s">
        <v>2783</v>
      </c>
      <c r="T1830" s="2">
        <f>salessheet[[#This Row],[Sales]]-5</f>
        <v>33.880000000000003</v>
      </c>
      <c r="U1830" s="2">
        <v>38.880000000000003</v>
      </c>
      <c r="V1830" s="2">
        <f>salessheet[[#This Row],[Sales]]-salessheet[[#This Row],[Purchasing Cost]]</f>
        <v>5</v>
      </c>
    </row>
    <row r="1831" spans="1:22" x14ac:dyDescent="0.35">
      <c r="A1831">
        <v>1830</v>
      </c>
      <c r="B1831" t="s">
        <v>4599</v>
      </c>
      <c r="C1831" s="1">
        <v>42142</v>
      </c>
      <c r="D1831" s="1">
        <v>42148</v>
      </c>
      <c r="E1831" t="str">
        <f>TEXT(salessheet[[#This Row],[Order Date]],"MMMM")</f>
        <v>May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t="s">
        <v>4600</v>
      </c>
      <c r="P1831" t="s">
        <v>67</v>
      </c>
      <c r="Q1831" t="str">
        <f>TRIM(salessheet[[#This Row],[Category]])</f>
        <v>Technology</v>
      </c>
      <c r="R1831" t="s">
        <v>68</v>
      </c>
      <c r="S1831" t="s">
        <v>4601</v>
      </c>
      <c r="T1831" s="2">
        <f>salessheet[[#This Row],[Sales]]-5</f>
        <v>774.79600000000005</v>
      </c>
      <c r="U1831" s="2">
        <v>779.79600000000005</v>
      </c>
      <c r="V1831" s="2">
        <f>salessheet[[#This Row],[Sales]]-salessheet[[#This Row],[Purchasing Cost]]</f>
        <v>5</v>
      </c>
    </row>
    <row r="1832" spans="1:22" x14ac:dyDescent="0.35">
      <c r="A1832">
        <v>1831</v>
      </c>
      <c r="B1832" t="s">
        <v>4602</v>
      </c>
      <c r="C1832" s="1">
        <v>43394</v>
      </c>
      <c r="D1832" s="1">
        <v>43394</v>
      </c>
      <c r="E1832" t="str">
        <f>TEXT(salessheet[[#This Row],[Order Date]],"MMMM")</f>
        <v>October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t="s">
        <v>4604</v>
      </c>
      <c r="P1832" t="s">
        <v>67</v>
      </c>
      <c r="Q1832" t="str">
        <f>TRIM(salessheet[[#This Row],[Category]])</f>
        <v>Technology</v>
      </c>
      <c r="R1832" t="s">
        <v>68</v>
      </c>
      <c r="S1832" t="s">
        <v>4605</v>
      </c>
      <c r="T1832" s="2">
        <f>salessheet[[#This Row],[Sales]]-5</f>
        <v>1434.92</v>
      </c>
      <c r="U1832" s="2">
        <v>1439.92</v>
      </c>
      <c r="V1832" s="2">
        <f>salessheet[[#This Row],[Sales]]-salessheet[[#This Row],[Purchasing Cost]]</f>
        <v>5</v>
      </c>
    </row>
    <row r="1833" spans="1:22" x14ac:dyDescent="0.35">
      <c r="A1833">
        <v>1832</v>
      </c>
      <c r="B1833" t="s">
        <v>4602</v>
      </c>
      <c r="C1833" s="1">
        <v>43394</v>
      </c>
      <c r="D1833" s="1">
        <v>43394</v>
      </c>
      <c r="E1833" t="str">
        <f>TEXT(salessheet[[#This Row],[Order Date]],"MMMM")</f>
        <v>October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t="s">
        <v>2878</v>
      </c>
      <c r="P1833" t="s">
        <v>28</v>
      </c>
      <c r="Q1833" t="str">
        <f>TRIM(salessheet[[#This Row],[Category]])</f>
        <v>Furniture</v>
      </c>
      <c r="R1833" t="s">
        <v>52</v>
      </c>
      <c r="S1833" t="s">
        <v>2879</v>
      </c>
      <c r="T1833" s="2">
        <f>salessheet[[#This Row],[Sales]]-5</f>
        <v>257.11</v>
      </c>
      <c r="U1833" s="2">
        <v>262.11</v>
      </c>
      <c r="V1833" s="2">
        <f>salessheet[[#This Row],[Sales]]-salessheet[[#This Row],[Purchasing Cost]]</f>
        <v>5</v>
      </c>
    </row>
    <row r="1834" spans="1:22" x14ac:dyDescent="0.35">
      <c r="A1834">
        <v>1833</v>
      </c>
      <c r="B1834" t="s">
        <v>4606</v>
      </c>
      <c r="C1834" s="1">
        <v>42501</v>
      </c>
      <c r="D1834" s="1">
        <v>42683</v>
      </c>
      <c r="E1834" t="str">
        <f>TEXT(salessheet[[#This Row],[Order Date]],"MMMM")</f>
        <v>May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t="s">
        <v>3380</v>
      </c>
      <c r="P1834" t="s">
        <v>28</v>
      </c>
      <c r="Q1834" t="str">
        <f>TRIM(salessheet[[#This Row],[Category]])</f>
        <v>Furniture</v>
      </c>
      <c r="R1834" t="s">
        <v>32</v>
      </c>
      <c r="S1834" t="s">
        <v>3381</v>
      </c>
      <c r="T1834" s="2">
        <f>salessheet[[#This Row],[Sales]]-5</f>
        <v>202</v>
      </c>
      <c r="U1834" s="2">
        <v>207</v>
      </c>
      <c r="V1834" s="2">
        <f>salessheet[[#This Row],[Sales]]-salessheet[[#This Row],[Purchasing Cost]]</f>
        <v>5</v>
      </c>
    </row>
    <row r="1835" spans="1:22" x14ac:dyDescent="0.35">
      <c r="A1835">
        <v>1834</v>
      </c>
      <c r="B1835" t="s">
        <v>4607</v>
      </c>
      <c r="C1835" s="1">
        <v>43108</v>
      </c>
      <c r="D1835" s="1">
        <v>43319</v>
      </c>
      <c r="E1835" t="str">
        <f>TEXT(salessheet[[#This Row],[Order Date]],"MMMM")</f>
        <v>January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t="s">
        <v>4608</v>
      </c>
      <c r="P1835" t="s">
        <v>67</v>
      </c>
      <c r="Q1835" t="str">
        <f>TRIM(salessheet[[#This Row],[Category]])</f>
        <v>Technology</v>
      </c>
      <c r="R1835" t="s">
        <v>680</v>
      </c>
      <c r="S1835" t="s">
        <v>4609</v>
      </c>
      <c r="T1835" s="2">
        <f>salessheet[[#This Row],[Sales]]-5</f>
        <v>1434.982</v>
      </c>
      <c r="U1835" s="2">
        <v>1439.982</v>
      </c>
      <c r="V1835" s="2">
        <f>salessheet[[#This Row],[Sales]]-salessheet[[#This Row],[Purchasing Cost]]</f>
        <v>5</v>
      </c>
    </row>
    <row r="1836" spans="1:22" x14ac:dyDescent="0.35">
      <c r="A1836">
        <v>1835</v>
      </c>
      <c r="B1836" t="s">
        <v>4607</v>
      </c>
      <c r="C1836" s="1">
        <v>43108</v>
      </c>
      <c r="D1836" s="1">
        <v>43319</v>
      </c>
      <c r="E1836" t="str">
        <f>TEXT(salessheet[[#This Row],[Order Date]],"MMMM")</f>
        <v>January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t="s">
        <v>4610</v>
      </c>
      <c r="P1836" t="s">
        <v>42</v>
      </c>
      <c r="Q1836" t="str">
        <f>TRIM(salessheet[[#This Row],[Category]])</f>
        <v>Office Supplies</v>
      </c>
      <c r="R1836" t="s">
        <v>86</v>
      </c>
      <c r="S1836" t="s">
        <v>4611</v>
      </c>
      <c r="T1836" s="2">
        <f>salessheet[[#This Row],[Sales]]-5</f>
        <v>31.287999999999997</v>
      </c>
      <c r="U1836" s="2">
        <v>36.287999999999997</v>
      </c>
      <c r="V1836" s="2">
        <f>salessheet[[#This Row],[Sales]]-salessheet[[#This Row],[Purchasing Cost]]</f>
        <v>5</v>
      </c>
    </row>
    <row r="1837" spans="1:22" x14ac:dyDescent="0.35">
      <c r="A1837">
        <v>1836</v>
      </c>
      <c r="B1837" t="s">
        <v>4612</v>
      </c>
      <c r="C1837" s="1">
        <v>42176</v>
      </c>
      <c r="D1837" s="1">
        <v>42179</v>
      </c>
      <c r="E1837" t="str">
        <f>TEXT(salessheet[[#This Row],[Order Date]],"MMMM")</f>
        <v>June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t="s">
        <v>124</v>
      </c>
      <c r="P1837" t="s">
        <v>42</v>
      </c>
      <c r="Q1837" t="str">
        <f>TRIM(salessheet[[#This Row],[Category]])</f>
        <v>Office Supplies</v>
      </c>
      <c r="R1837" t="s">
        <v>64</v>
      </c>
      <c r="S1837" t="s">
        <v>125</v>
      </c>
      <c r="T1837" s="2">
        <f>salessheet[[#This Row],[Sales]]-5</f>
        <v>16.399999999999999</v>
      </c>
      <c r="U1837" s="2">
        <v>21.4</v>
      </c>
      <c r="V1837" s="2">
        <f>salessheet[[#This Row],[Sales]]-salessheet[[#This Row],[Purchasing Cost]]</f>
        <v>5</v>
      </c>
    </row>
    <row r="1838" spans="1:22" x14ac:dyDescent="0.35">
      <c r="A1838">
        <v>1837</v>
      </c>
      <c r="B1838" t="s">
        <v>4614</v>
      </c>
      <c r="C1838" s="1">
        <v>43150</v>
      </c>
      <c r="D1838" s="1">
        <v>43152</v>
      </c>
      <c r="E1838" t="str">
        <f>TEXT(salessheet[[#This Row],[Order Date]],"MMMM")</f>
        <v>February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t="s">
        <v>688</v>
      </c>
      <c r="P1838" t="s">
        <v>42</v>
      </c>
      <c r="Q1838" t="str">
        <f>TRIM(salessheet[[#This Row],[Category]])</f>
        <v>Office Supplies</v>
      </c>
      <c r="R1838" t="s">
        <v>74</v>
      </c>
      <c r="S1838" t="s">
        <v>689</v>
      </c>
      <c r="T1838" s="2">
        <f>salessheet[[#This Row],[Sales]]-5</f>
        <v>1240.8599999999999</v>
      </c>
      <c r="U1838" s="2">
        <v>1245.8599999999999</v>
      </c>
      <c r="V1838" s="2">
        <f>salessheet[[#This Row],[Sales]]-salessheet[[#This Row],[Purchasing Cost]]</f>
        <v>5</v>
      </c>
    </row>
    <row r="1839" spans="1:22" x14ac:dyDescent="0.35">
      <c r="A1839">
        <v>1838</v>
      </c>
      <c r="B1839" t="s">
        <v>4615</v>
      </c>
      <c r="C1839" s="1">
        <v>42012</v>
      </c>
      <c r="D1839" s="1">
        <v>42221</v>
      </c>
      <c r="E1839" t="str">
        <f>TEXT(salessheet[[#This Row],[Order Date]],"MMMM")</f>
        <v>January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t="s">
        <v>41</v>
      </c>
      <c r="P1839" t="s">
        <v>42</v>
      </c>
      <c r="Q1839" t="str">
        <f>TRIM(salessheet[[#This Row],[Category]])</f>
        <v>Office Supplies</v>
      </c>
      <c r="R1839" t="s">
        <v>43</v>
      </c>
      <c r="S1839" t="s">
        <v>44</v>
      </c>
      <c r="T1839" s="2">
        <f>salessheet[[#This Row],[Sales]]-5</f>
        <v>12.544</v>
      </c>
      <c r="U1839" s="2">
        <v>17.544</v>
      </c>
      <c r="V1839" s="2">
        <f>salessheet[[#This Row],[Sales]]-salessheet[[#This Row],[Purchasing Cost]]</f>
        <v>5</v>
      </c>
    </row>
    <row r="1840" spans="1:22" x14ac:dyDescent="0.35">
      <c r="A1840">
        <v>1839</v>
      </c>
      <c r="B1840" t="s">
        <v>4615</v>
      </c>
      <c r="C1840" s="1">
        <v>42012</v>
      </c>
      <c r="D1840" s="1">
        <v>42221</v>
      </c>
      <c r="E1840" t="str">
        <f>TEXT(salessheet[[#This Row],[Order Date]],"MMMM")</f>
        <v>January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t="s">
        <v>422</v>
      </c>
      <c r="P1840" t="s">
        <v>28</v>
      </c>
      <c r="Q1840" t="str">
        <f>TRIM(salessheet[[#This Row],[Category]])</f>
        <v>Furniture</v>
      </c>
      <c r="R1840" t="s">
        <v>61</v>
      </c>
      <c r="S1840" t="s">
        <v>423</v>
      </c>
      <c r="T1840" s="2">
        <f>salessheet[[#This Row],[Sales]]-5</f>
        <v>39.128</v>
      </c>
      <c r="U1840" s="2">
        <v>44.128</v>
      </c>
      <c r="V1840" s="2">
        <f>salessheet[[#This Row],[Sales]]-salessheet[[#This Row],[Purchasing Cost]]</f>
        <v>5</v>
      </c>
    </row>
    <row r="1841" spans="1:22" x14ac:dyDescent="0.35">
      <c r="A1841">
        <v>1840</v>
      </c>
      <c r="B1841" t="s">
        <v>4615</v>
      </c>
      <c r="C1841" s="1">
        <v>42012</v>
      </c>
      <c r="D1841" s="1">
        <v>42221</v>
      </c>
      <c r="E1841" t="str">
        <f>TEXT(salessheet[[#This Row],[Order Date]],"MMMM")</f>
        <v>January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t="s">
        <v>4618</v>
      </c>
      <c r="P1841" t="s">
        <v>42</v>
      </c>
      <c r="Q1841" t="str">
        <f>TRIM(salessheet[[#This Row],[Category]])</f>
        <v>Office Supplies</v>
      </c>
      <c r="R1841" t="s">
        <v>74</v>
      </c>
      <c r="S1841" t="s">
        <v>4619</v>
      </c>
      <c r="T1841" s="2">
        <f>salessheet[[#This Row],[Sales]]-5</f>
        <v>57.92</v>
      </c>
      <c r="U1841" s="2">
        <v>62.92</v>
      </c>
      <c r="V1841" s="2">
        <f>salessheet[[#This Row],[Sales]]-salessheet[[#This Row],[Purchasing Cost]]</f>
        <v>5</v>
      </c>
    </row>
    <row r="1842" spans="1:22" x14ac:dyDescent="0.35">
      <c r="A1842">
        <v>1841</v>
      </c>
      <c r="B1842" t="s">
        <v>4615</v>
      </c>
      <c r="C1842" s="1">
        <v>42012</v>
      </c>
      <c r="D1842" s="1">
        <v>42221</v>
      </c>
      <c r="E1842" t="str">
        <f>TEXT(salessheet[[#This Row],[Order Date]],"MMMM")</f>
        <v>January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t="s">
        <v>556</v>
      </c>
      <c r="P1842" t="s">
        <v>42</v>
      </c>
      <c r="Q1842" t="str">
        <f>TRIM(salessheet[[#This Row],[Category]])</f>
        <v>Office Supplies</v>
      </c>
      <c r="R1842" t="s">
        <v>86</v>
      </c>
      <c r="S1842" t="s">
        <v>557</v>
      </c>
      <c r="T1842" s="2">
        <f>salessheet[[#This Row],[Sales]]-5</f>
        <v>73.304000000000002</v>
      </c>
      <c r="U1842" s="2">
        <v>78.304000000000002</v>
      </c>
      <c r="V1842" s="2">
        <f>salessheet[[#This Row],[Sales]]-salessheet[[#This Row],[Purchasing Cost]]</f>
        <v>5</v>
      </c>
    </row>
    <row r="1843" spans="1:22" x14ac:dyDescent="0.35">
      <c r="A1843">
        <v>1842</v>
      </c>
      <c r="B1843" t="s">
        <v>4620</v>
      </c>
      <c r="C1843" s="1">
        <v>42934</v>
      </c>
      <c r="D1843" s="1">
        <v>42939</v>
      </c>
      <c r="E1843" t="str">
        <f>TEXT(salessheet[[#This Row],[Order Date]],"MMMM")</f>
        <v>July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t="s">
        <v>4624</v>
      </c>
      <c r="P1843" t="s">
        <v>28</v>
      </c>
      <c r="Q1843" t="str">
        <f>TRIM(salessheet[[#This Row],[Category]])</f>
        <v>Furniture</v>
      </c>
      <c r="R1843" t="s">
        <v>32</v>
      </c>
      <c r="S1843" t="s">
        <v>4625</v>
      </c>
      <c r="T1843" s="2">
        <f>salessheet[[#This Row],[Sales]]-5</f>
        <v>135.81</v>
      </c>
      <c r="U1843" s="2">
        <v>140.81</v>
      </c>
      <c r="V1843" s="2">
        <f>salessheet[[#This Row],[Sales]]-salessheet[[#This Row],[Purchasing Cost]]</f>
        <v>5</v>
      </c>
    </row>
    <row r="1844" spans="1:22" x14ac:dyDescent="0.35">
      <c r="A1844">
        <v>1843</v>
      </c>
      <c r="B1844" t="s">
        <v>4626</v>
      </c>
      <c r="C1844" s="1">
        <v>42615</v>
      </c>
      <c r="D1844" s="1">
        <v>42411</v>
      </c>
      <c r="E1844" t="str">
        <f>TEXT(salessheet[[#This Row],[Order Date]],"MMMM")</f>
        <v>September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t="s">
        <v>1196</v>
      </c>
      <c r="P1844" t="s">
        <v>42</v>
      </c>
      <c r="Q1844" t="str">
        <f>TRIM(salessheet[[#This Row],[Category]])</f>
        <v>Office Supplies</v>
      </c>
      <c r="R1844" t="s">
        <v>43</v>
      </c>
      <c r="S1844" t="s">
        <v>1197</v>
      </c>
      <c r="T1844" s="2">
        <f>salessheet[[#This Row],[Sales]]-5</f>
        <v>35.095999999999997</v>
      </c>
      <c r="U1844" s="2">
        <v>40.095999999999997</v>
      </c>
      <c r="V1844" s="2">
        <f>salessheet[[#This Row],[Sales]]-salessheet[[#This Row],[Purchasing Cost]]</f>
        <v>5</v>
      </c>
    </row>
    <row r="1845" spans="1:22" x14ac:dyDescent="0.35">
      <c r="A1845">
        <v>1844</v>
      </c>
      <c r="B1845" t="s">
        <v>4626</v>
      </c>
      <c r="C1845" s="1">
        <v>42615</v>
      </c>
      <c r="D1845" s="1">
        <v>42411</v>
      </c>
      <c r="E1845" t="str">
        <f>TEXT(salessheet[[#This Row],[Order Date]],"MMMM")</f>
        <v>September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t="s">
        <v>4627</v>
      </c>
      <c r="P1845" t="s">
        <v>28</v>
      </c>
      <c r="Q1845" t="str">
        <f>TRIM(salessheet[[#This Row],[Category]])</f>
        <v>Furniture</v>
      </c>
      <c r="R1845" t="s">
        <v>61</v>
      </c>
      <c r="S1845" t="s">
        <v>4628</v>
      </c>
      <c r="T1845" s="2">
        <f>salessheet[[#This Row],[Sales]]-5</f>
        <v>35.783999999999999</v>
      </c>
      <c r="U1845" s="2">
        <v>40.783999999999999</v>
      </c>
      <c r="V1845" s="2">
        <f>salessheet[[#This Row],[Sales]]-salessheet[[#This Row],[Purchasing Cost]]</f>
        <v>5</v>
      </c>
    </row>
    <row r="1846" spans="1:22" x14ac:dyDescent="0.35">
      <c r="A1846">
        <v>1845</v>
      </c>
      <c r="B1846" t="s">
        <v>4629</v>
      </c>
      <c r="C1846" s="1">
        <v>43310</v>
      </c>
      <c r="D1846" s="1">
        <v>43314</v>
      </c>
      <c r="E1846" t="str">
        <f>TEXT(salessheet[[#This Row],[Order Date]],"MMMM")</f>
        <v>July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t="s">
        <v>156</v>
      </c>
      <c r="P1846" t="s">
        <v>67</v>
      </c>
      <c r="Q1846" t="str">
        <f>TRIM(salessheet[[#This Row],[Category]])</f>
        <v>Technology</v>
      </c>
      <c r="R1846" t="s">
        <v>157</v>
      </c>
      <c r="S1846" t="s">
        <v>158</v>
      </c>
      <c r="T1846" s="2">
        <f>salessheet[[#This Row],[Sales]]-5</f>
        <v>85.57</v>
      </c>
      <c r="U1846" s="2">
        <v>90.57</v>
      </c>
      <c r="V1846" s="2">
        <f>salessheet[[#This Row],[Sales]]-salessheet[[#This Row],[Purchasing Cost]]</f>
        <v>5</v>
      </c>
    </row>
    <row r="1847" spans="1:22" x14ac:dyDescent="0.35">
      <c r="A1847">
        <v>1846</v>
      </c>
      <c r="B1847" t="s">
        <v>4632</v>
      </c>
      <c r="C1847" s="1">
        <v>43435</v>
      </c>
      <c r="D1847" s="1">
        <v>43117</v>
      </c>
      <c r="E1847" t="str">
        <f>TEXT(salessheet[[#This Row],[Order Date]],"MMMM")</f>
        <v>December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t="s">
        <v>564</v>
      </c>
      <c r="P1847" t="s">
        <v>42</v>
      </c>
      <c r="Q1847" t="str">
        <f>TRIM(salessheet[[#This Row],[Category]])</f>
        <v>Office Supplies</v>
      </c>
      <c r="R1847" t="s">
        <v>86</v>
      </c>
      <c r="S1847" t="s">
        <v>565</v>
      </c>
      <c r="T1847" s="2">
        <f>salessheet[[#This Row],[Sales]]-5</f>
        <v>35.08</v>
      </c>
      <c r="U1847" s="2">
        <v>40.08</v>
      </c>
      <c r="V1847" s="2">
        <f>salessheet[[#This Row],[Sales]]-salessheet[[#This Row],[Purchasing Cost]]</f>
        <v>5</v>
      </c>
    </row>
    <row r="1848" spans="1:22" x14ac:dyDescent="0.35">
      <c r="A1848">
        <v>1847</v>
      </c>
      <c r="B1848" t="s">
        <v>4632</v>
      </c>
      <c r="C1848" s="1">
        <v>43435</v>
      </c>
      <c r="D1848" s="1">
        <v>43117</v>
      </c>
      <c r="E1848" t="str">
        <f>TEXT(salessheet[[#This Row],[Order Date]],"MMMM")</f>
        <v>December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t="s">
        <v>4633</v>
      </c>
      <c r="P1848" t="s">
        <v>28</v>
      </c>
      <c r="Q1848" t="str">
        <f>TRIM(salessheet[[#This Row],[Category]])</f>
        <v>Furniture</v>
      </c>
      <c r="R1848" t="s">
        <v>61</v>
      </c>
      <c r="S1848" t="s">
        <v>4634</v>
      </c>
      <c r="T1848" s="2">
        <f>salessheet[[#This Row],[Sales]]-5</f>
        <v>32.68</v>
      </c>
      <c r="U1848" s="2">
        <v>37.68</v>
      </c>
      <c r="V1848" s="2">
        <f>salessheet[[#This Row],[Sales]]-salessheet[[#This Row],[Purchasing Cost]]</f>
        <v>5</v>
      </c>
    </row>
    <row r="1849" spans="1:22" x14ac:dyDescent="0.35">
      <c r="A1849">
        <v>1848</v>
      </c>
      <c r="B1849" t="s">
        <v>4635</v>
      </c>
      <c r="C1849" s="1">
        <v>43382</v>
      </c>
      <c r="D1849" s="1">
        <v>43353</v>
      </c>
      <c r="E1849" t="str">
        <f>TEXT(salessheet[[#This Row],[Order Date]],"MMMM")</f>
        <v>October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t="s">
        <v>1163</v>
      </c>
      <c r="P1849" t="s">
        <v>28</v>
      </c>
      <c r="Q1849" t="str">
        <f>TRIM(salessheet[[#This Row],[Category]])</f>
        <v>Furniture</v>
      </c>
      <c r="R1849" t="s">
        <v>32</v>
      </c>
      <c r="S1849" t="s">
        <v>1164</v>
      </c>
      <c r="T1849" s="2">
        <f>salessheet[[#This Row],[Sales]]-5</f>
        <v>357.35199999999998</v>
      </c>
      <c r="U1849" s="2">
        <v>362.35199999999998</v>
      </c>
      <c r="V1849" s="2">
        <f>salessheet[[#This Row],[Sales]]-salessheet[[#This Row],[Purchasing Cost]]</f>
        <v>5</v>
      </c>
    </row>
    <row r="1850" spans="1:22" x14ac:dyDescent="0.35">
      <c r="A1850">
        <v>1849</v>
      </c>
      <c r="B1850" t="s">
        <v>4635</v>
      </c>
      <c r="C1850" s="1">
        <v>43382</v>
      </c>
      <c r="D1850" s="1">
        <v>43353</v>
      </c>
      <c r="E1850" t="str">
        <f>TEXT(salessheet[[#This Row],[Order Date]],"MMMM")</f>
        <v>October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t="s">
        <v>1217</v>
      </c>
      <c r="P1850" t="s">
        <v>42</v>
      </c>
      <c r="Q1850" t="str">
        <f>TRIM(salessheet[[#This Row],[Category]])</f>
        <v>Office Supplies</v>
      </c>
      <c r="R1850" t="s">
        <v>71</v>
      </c>
      <c r="S1850" t="s">
        <v>1218</v>
      </c>
      <c r="T1850" s="2">
        <f>salessheet[[#This Row],[Sales]]-5</f>
        <v>2.1840000000000002</v>
      </c>
      <c r="U1850" s="2">
        <v>7.1840000000000002</v>
      </c>
      <c r="V1850" s="2">
        <f>salessheet[[#This Row],[Sales]]-salessheet[[#This Row],[Purchasing Cost]]</f>
        <v>5</v>
      </c>
    </row>
    <row r="1851" spans="1:22" x14ac:dyDescent="0.35">
      <c r="A1851">
        <v>1850</v>
      </c>
      <c r="B1851" t="s">
        <v>4636</v>
      </c>
      <c r="C1851" s="1">
        <v>42571</v>
      </c>
      <c r="D1851" s="1">
        <v>42576</v>
      </c>
      <c r="E1851" t="str">
        <f>TEXT(salessheet[[#This Row],[Order Date]],"MMMM")</f>
        <v>July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t="s">
        <v>4638</v>
      </c>
      <c r="P1851" t="s">
        <v>42</v>
      </c>
      <c r="Q1851" t="str">
        <f>TRIM(salessheet[[#This Row],[Category]])</f>
        <v>Office Supplies</v>
      </c>
      <c r="R1851" t="s">
        <v>55</v>
      </c>
      <c r="S1851" t="s">
        <v>4639</v>
      </c>
      <c r="T1851" s="2">
        <f>salessheet[[#This Row],[Sales]]-5</f>
        <v>29.759999999999998</v>
      </c>
      <c r="U1851" s="2">
        <v>34.76</v>
      </c>
      <c r="V1851" s="2">
        <f>salessheet[[#This Row],[Sales]]-salessheet[[#This Row],[Purchasing Cost]]</f>
        <v>5</v>
      </c>
    </row>
    <row r="1852" spans="1:22" x14ac:dyDescent="0.35">
      <c r="A1852">
        <v>1851</v>
      </c>
      <c r="B1852" t="s">
        <v>4636</v>
      </c>
      <c r="C1852" s="1">
        <v>42571</v>
      </c>
      <c r="D1852" s="1">
        <v>42576</v>
      </c>
      <c r="E1852" t="str">
        <f>TEXT(salessheet[[#This Row],[Order Date]],"MMMM")</f>
        <v>July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t="s">
        <v>2246</v>
      </c>
      <c r="P1852" t="s">
        <v>67</v>
      </c>
      <c r="Q1852" t="str">
        <f>TRIM(salessheet[[#This Row],[Category]])</f>
        <v>Technology</v>
      </c>
      <c r="R1852" t="s">
        <v>157</v>
      </c>
      <c r="S1852" t="s">
        <v>2247</v>
      </c>
      <c r="T1852" s="2">
        <f>salessheet[[#This Row],[Sales]]-5</f>
        <v>826.2</v>
      </c>
      <c r="U1852" s="2">
        <v>831.2</v>
      </c>
      <c r="V1852" s="2">
        <f>salessheet[[#This Row],[Sales]]-salessheet[[#This Row],[Purchasing Cost]]</f>
        <v>5</v>
      </c>
    </row>
    <row r="1853" spans="1:22" x14ac:dyDescent="0.35">
      <c r="A1853">
        <v>1852</v>
      </c>
      <c r="B1853" t="s">
        <v>4636</v>
      </c>
      <c r="C1853" s="1">
        <v>42571</v>
      </c>
      <c r="D1853" s="1">
        <v>42576</v>
      </c>
      <c r="E1853" t="str">
        <f>TEXT(salessheet[[#This Row],[Order Date]],"MMMM")</f>
        <v>July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t="s">
        <v>4640</v>
      </c>
      <c r="P1853" t="s">
        <v>42</v>
      </c>
      <c r="Q1853" t="str">
        <f>TRIM(salessheet[[#This Row],[Category]])</f>
        <v>Office Supplies</v>
      </c>
      <c r="R1853" t="s">
        <v>86</v>
      </c>
      <c r="S1853" t="s">
        <v>4641</v>
      </c>
      <c r="T1853" s="2">
        <f>salessheet[[#This Row],[Sales]]-5</f>
        <v>21.4</v>
      </c>
      <c r="U1853" s="2">
        <v>26.4</v>
      </c>
      <c r="V1853" s="2">
        <f>salessheet[[#This Row],[Sales]]-salessheet[[#This Row],[Purchasing Cost]]</f>
        <v>5</v>
      </c>
    </row>
    <row r="1854" spans="1:22" x14ac:dyDescent="0.35">
      <c r="A1854">
        <v>1853</v>
      </c>
      <c r="B1854" t="s">
        <v>4636</v>
      </c>
      <c r="C1854" s="1">
        <v>42571</v>
      </c>
      <c r="D1854" s="1">
        <v>42576</v>
      </c>
      <c r="E1854" t="str">
        <f>TEXT(salessheet[[#This Row],[Order Date]],"MMMM")</f>
        <v>July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t="s">
        <v>1471</v>
      </c>
      <c r="P1854" t="s">
        <v>42</v>
      </c>
      <c r="Q1854" t="str">
        <f>TRIM(salessheet[[#This Row],[Category]])</f>
        <v>Office Supplies</v>
      </c>
      <c r="R1854" t="s">
        <v>169</v>
      </c>
      <c r="S1854" t="s">
        <v>1472</v>
      </c>
      <c r="T1854" s="2">
        <f>salessheet[[#This Row],[Sales]]-5</f>
        <v>101.75</v>
      </c>
      <c r="U1854" s="2">
        <v>106.75</v>
      </c>
      <c r="V1854" s="2">
        <f>salessheet[[#This Row],[Sales]]-salessheet[[#This Row],[Purchasing Cost]]</f>
        <v>5</v>
      </c>
    </row>
    <row r="1855" spans="1:22" x14ac:dyDescent="0.35">
      <c r="A1855">
        <v>1854</v>
      </c>
      <c r="B1855" t="s">
        <v>4636</v>
      </c>
      <c r="C1855" s="1">
        <v>42571</v>
      </c>
      <c r="D1855" s="1">
        <v>42576</v>
      </c>
      <c r="E1855" t="str">
        <f>TEXT(salessheet[[#This Row],[Order Date]],"MMMM")</f>
        <v>July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t="s">
        <v>4642</v>
      </c>
      <c r="P1855" t="s">
        <v>42</v>
      </c>
      <c r="Q1855" t="str">
        <f>TRIM(salessheet[[#This Row],[Category]])</f>
        <v>Office Supplies</v>
      </c>
      <c r="R1855" t="s">
        <v>86</v>
      </c>
      <c r="S1855" t="s">
        <v>4643</v>
      </c>
      <c r="T1855" s="2">
        <f>salessheet[[#This Row],[Sales]]-5</f>
        <v>92.82</v>
      </c>
      <c r="U1855" s="2">
        <v>97.82</v>
      </c>
      <c r="V1855" s="2">
        <f>salessheet[[#This Row],[Sales]]-salessheet[[#This Row],[Purchasing Cost]]</f>
        <v>5</v>
      </c>
    </row>
    <row r="1856" spans="1:22" x14ac:dyDescent="0.35">
      <c r="A1856">
        <v>1855</v>
      </c>
      <c r="B1856" t="s">
        <v>4636</v>
      </c>
      <c r="C1856" s="1">
        <v>42571</v>
      </c>
      <c r="D1856" s="1">
        <v>42576</v>
      </c>
      <c r="E1856" t="str">
        <f>TEXT(salessheet[[#This Row],[Order Date]],"MMMM")</f>
        <v>July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t="s">
        <v>393</v>
      </c>
      <c r="P1856" t="s">
        <v>42</v>
      </c>
      <c r="Q1856" t="str">
        <f>TRIM(salessheet[[#This Row],[Category]])</f>
        <v>Office Supplies</v>
      </c>
      <c r="R1856" t="s">
        <v>55</v>
      </c>
      <c r="S1856" t="s">
        <v>394</v>
      </c>
      <c r="T1856" s="2">
        <f>salessheet[[#This Row],[Sales]]-5</f>
        <v>136.4</v>
      </c>
      <c r="U1856" s="2">
        <v>141.4</v>
      </c>
      <c r="V1856" s="2">
        <f>salessheet[[#This Row],[Sales]]-salessheet[[#This Row],[Purchasing Cost]]</f>
        <v>5</v>
      </c>
    </row>
    <row r="1857" spans="1:22" x14ac:dyDescent="0.35">
      <c r="A1857">
        <v>1856</v>
      </c>
      <c r="B1857" t="s">
        <v>4644</v>
      </c>
      <c r="C1857" s="1">
        <v>42168</v>
      </c>
      <c r="D1857" s="1">
        <v>42172</v>
      </c>
      <c r="E1857" t="str">
        <f>TEXT(salessheet[[#This Row],[Order Date]],"MMMM")</f>
        <v>June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t="s">
        <v>4645</v>
      </c>
      <c r="P1857" t="s">
        <v>42</v>
      </c>
      <c r="Q1857" t="str">
        <f>TRIM(salessheet[[#This Row],[Category]])</f>
        <v>Office Supplies</v>
      </c>
      <c r="R1857" t="s">
        <v>64</v>
      </c>
      <c r="S1857" t="s">
        <v>3039</v>
      </c>
      <c r="T1857" s="2">
        <f>salessheet[[#This Row],[Sales]]-5</f>
        <v>9.52</v>
      </c>
      <c r="U1857" s="2">
        <v>14.52</v>
      </c>
      <c r="V1857" s="2">
        <f>salessheet[[#This Row],[Sales]]-salessheet[[#This Row],[Purchasing Cost]]</f>
        <v>5</v>
      </c>
    </row>
    <row r="1858" spans="1:22" x14ac:dyDescent="0.35">
      <c r="A1858">
        <v>1857</v>
      </c>
      <c r="B1858" t="s">
        <v>4646</v>
      </c>
      <c r="C1858" s="1">
        <v>43439</v>
      </c>
      <c r="D1858" s="1">
        <v>43235</v>
      </c>
      <c r="E1858" t="str">
        <f>TEXT(salessheet[[#This Row],[Order Date]],"MMMM")</f>
        <v>December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t="s">
        <v>3545</v>
      </c>
      <c r="P1858" t="s">
        <v>42</v>
      </c>
      <c r="Q1858" t="str">
        <f>TRIM(salessheet[[#This Row],[Category]])</f>
        <v>Office Supplies</v>
      </c>
      <c r="R1858" t="s">
        <v>55</v>
      </c>
      <c r="S1858" t="s">
        <v>3546</v>
      </c>
      <c r="T1858" s="2">
        <f>salessheet[[#This Row],[Sales]]-5</f>
        <v>122.92</v>
      </c>
      <c r="U1858" s="2">
        <v>127.92</v>
      </c>
      <c r="V1858" s="2">
        <f>salessheet[[#This Row],[Sales]]-salessheet[[#This Row],[Purchasing Cost]]</f>
        <v>5</v>
      </c>
    </row>
    <row r="1859" spans="1:22" x14ac:dyDescent="0.35">
      <c r="A1859">
        <v>1858</v>
      </c>
      <c r="B1859" t="s">
        <v>4646</v>
      </c>
      <c r="C1859" s="1">
        <v>43439</v>
      </c>
      <c r="D1859" s="1">
        <v>43235</v>
      </c>
      <c r="E1859" t="str">
        <f>TEXT(salessheet[[#This Row],[Order Date]],"MMMM")</f>
        <v>December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t="s">
        <v>4647</v>
      </c>
      <c r="P1859" t="s">
        <v>42</v>
      </c>
      <c r="Q1859" t="str">
        <f>TRIM(salessheet[[#This Row],[Category]])</f>
        <v>Office Supplies</v>
      </c>
      <c r="R1859" t="s">
        <v>71</v>
      </c>
      <c r="S1859" t="s">
        <v>4648</v>
      </c>
      <c r="T1859" s="2">
        <f>salessheet[[#This Row],[Sales]]-5</f>
        <v>29.240000000000002</v>
      </c>
      <c r="U1859" s="2">
        <v>34.24</v>
      </c>
      <c r="V1859" s="2">
        <f>salessheet[[#This Row],[Sales]]-salessheet[[#This Row],[Purchasing Cost]]</f>
        <v>5</v>
      </c>
    </row>
    <row r="1860" spans="1:22" x14ac:dyDescent="0.35">
      <c r="A1860">
        <v>1859</v>
      </c>
      <c r="B1860" t="s">
        <v>4649</v>
      </c>
      <c r="C1860" s="1">
        <v>42438</v>
      </c>
      <c r="D1860" s="1">
        <v>42618</v>
      </c>
      <c r="E1860" t="str">
        <f>TEXT(salessheet[[#This Row],[Order Date]],"MMMM")</f>
        <v>March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t="s">
        <v>102</v>
      </c>
      <c r="P1860" t="s">
        <v>42</v>
      </c>
      <c r="Q1860" t="str">
        <f>TRIM(salessheet[[#This Row],[Category]])</f>
        <v>Office Supplies</v>
      </c>
      <c r="R1860" t="s">
        <v>74</v>
      </c>
      <c r="S1860" t="s">
        <v>103</v>
      </c>
      <c r="T1860" s="2">
        <f>salessheet[[#This Row],[Sales]]-5</f>
        <v>132.62</v>
      </c>
      <c r="U1860" s="2">
        <v>137.62</v>
      </c>
      <c r="V1860" s="2">
        <f>salessheet[[#This Row],[Sales]]-salessheet[[#This Row],[Purchasing Cost]]</f>
        <v>5</v>
      </c>
    </row>
    <row r="1861" spans="1:22" x14ac:dyDescent="0.35">
      <c r="A1861">
        <v>1860</v>
      </c>
      <c r="B1861" t="s">
        <v>4649</v>
      </c>
      <c r="C1861" s="1">
        <v>42438</v>
      </c>
      <c r="D1861" s="1">
        <v>42618</v>
      </c>
      <c r="E1861" t="str">
        <f>TEXT(salessheet[[#This Row],[Order Date]],"MMMM")</f>
        <v>March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t="s">
        <v>4650</v>
      </c>
      <c r="P1861" t="s">
        <v>67</v>
      </c>
      <c r="Q1861" t="str">
        <f>TRIM(salessheet[[#This Row],[Category]])</f>
        <v>Technology</v>
      </c>
      <c r="R1861" t="s">
        <v>68</v>
      </c>
      <c r="S1861" t="s">
        <v>4651</v>
      </c>
      <c r="T1861" s="2">
        <f>salessheet[[#This Row],[Sales]]-5</f>
        <v>95.49</v>
      </c>
      <c r="U1861" s="2">
        <v>100.49</v>
      </c>
      <c r="V1861" s="2">
        <f>salessheet[[#This Row],[Sales]]-salessheet[[#This Row],[Purchasing Cost]]</f>
        <v>5</v>
      </c>
    </row>
    <row r="1862" spans="1:22" x14ac:dyDescent="0.35">
      <c r="A1862">
        <v>1861</v>
      </c>
      <c r="B1862" t="s">
        <v>4652</v>
      </c>
      <c r="C1862" s="1">
        <v>43185</v>
      </c>
      <c r="D1862" s="1">
        <v>43186</v>
      </c>
      <c r="E1862" t="str">
        <f>TEXT(salessheet[[#This Row],[Order Date]],"MMMM")</f>
        <v>March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t="s">
        <v>4653</v>
      </c>
      <c r="P1862" t="s">
        <v>28</v>
      </c>
      <c r="Q1862" t="str">
        <f>TRIM(salessheet[[#This Row],[Category]])</f>
        <v>Furniture</v>
      </c>
      <c r="R1862" t="s">
        <v>29</v>
      </c>
      <c r="S1862" t="s">
        <v>4654</v>
      </c>
      <c r="T1862" s="2">
        <f>salessheet[[#This Row],[Sales]]-5</f>
        <v>252.56799999999998</v>
      </c>
      <c r="U1862" s="2">
        <v>257.56799999999998</v>
      </c>
      <c r="V1862" s="2">
        <f>salessheet[[#This Row],[Sales]]-salessheet[[#This Row],[Purchasing Cost]]</f>
        <v>5</v>
      </c>
    </row>
    <row r="1863" spans="1:22" x14ac:dyDescent="0.35">
      <c r="A1863">
        <v>1862</v>
      </c>
      <c r="B1863" t="s">
        <v>4652</v>
      </c>
      <c r="C1863" s="1">
        <v>43185</v>
      </c>
      <c r="D1863" s="1">
        <v>43186</v>
      </c>
      <c r="E1863" t="str">
        <f>TEXT(salessheet[[#This Row],[Order Date]],"MMMM")</f>
        <v>March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t="s">
        <v>737</v>
      </c>
      <c r="P1863" t="s">
        <v>67</v>
      </c>
      <c r="Q1863" t="str">
        <f>TRIM(salessheet[[#This Row],[Category]])</f>
        <v>Technology</v>
      </c>
      <c r="R1863" t="s">
        <v>68</v>
      </c>
      <c r="S1863" t="s">
        <v>738</v>
      </c>
      <c r="T1863" s="2">
        <f>salessheet[[#This Row],[Sales]]-5</f>
        <v>114.96</v>
      </c>
      <c r="U1863" s="2">
        <v>119.96</v>
      </c>
      <c r="V1863" s="2">
        <f>salessheet[[#This Row],[Sales]]-salessheet[[#This Row],[Purchasing Cost]]</f>
        <v>5</v>
      </c>
    </row>
    <row r="1864" spans="1:22" x14ac:dyDescent="0.35">
      <c r="A1864">
        <v>1863</v>
      </c>
      <c r="B1864" t="s">
        <v>4655</v>
      </c>
      <c r="C1864" s="1">
        <v>42349</v>
      </c>
      <c r="D1864" s="1">
        <v>42320</v>
      </c>
      <c r="E1864" t="str">
        <f>TEXT(salessheet[[#This Row],[Order Date]],"MMMM")</f>
        <v>December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t="s">
        <v>757</v>
      </c>
      <c r="P1864" t="s">
        <v>42</v>
      </c>
      <c r="Q1864" t="str">
        <f>TRIM(salessheet[[#This Row],[Category]])</f>
        <v>Office Supplies</v>
      </c>
      <c r="R1864" t="s">
        <v>55</v>
      </c>
      <c r="S1864" t="s">
        <v>758</v>
      </c>
      <c r="T1864" s="2">
        <f>salessheet[[#This Row],[Sales]]-5</f>
        <v>44.631999999999998</v>
      </c>
      <c r="U1864" s="2">
        <v>49.631999999999998</v>
      </c>
      <c r="V1864" s="2">
        <f>salessheet[[#This Row],[Sales]]-salessheet[[#This Row],[Purchasing Cost]]</f>
        <v>5</v>
      </c>
    </row>
    <row r="1865" spans="1:22" x14ac:dyDescent="0.35">
      <c r="A1865">
        <v>1864</v>
      </c>
      <c r="B1865" t="s">
        <v>4656</v>
      </c>
      <c r="C1865" s="1">
        <v>43021</v>
      </c>
      <c r="D1865" s="1">
        <v>43025</v>
      </c>
      <c r="E1865" t="str">
        <f>TEXT(salessheet[[#This Row],[Order Date]],"MMMM")</f>
        <v>October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t="s">
        <v>1224</v>
      </c>
      <c r="P1865" t="s">
        <v>28</v>
      </c>
      <c r="Q1865" t="str">
        <f>TRIM(salessheet[[#This Row],[Category]])</f>
        <v>Furniture</v>
      </c>
      <c r="R1865" t="s">
        <v>52</v>
      </c>
      <c r="S1865" t="s">
        <v>1225</v>
      </c>
      <c r="T1865" s="2">
        <f>salessheet[[#This Row],[Sales]]-5</f>
        <v>722.45</v>
      </c>
      <c r="U1865" s="2">
        <v>727.45</v>
      </c>
      <c r="V1865" s="2">
        <f>salessheet[[#This Row],[Sales]]-salessheet[[#This Row],[Purchasing Cost]]</f>
        <v>5</v>
      </c>
    </row>
    <row r="1866" spans="1:22" x14ac:dyDescent="0.35">
      <c r="A1866">
        <v>1865</v>
      </c>
      <c r="B1866" t="s">
        <v>4656</v>
      </c>
      <c r="C1866" s="1">
        <v>43021</v>
      </c>
      <c r="D1866" s="1">
        <v>43025</v>
      </c>
      <c r="E1866" t="str">
        <f>TEXT(salessheet[[#This Row],[Order Date]],"MMMM")</f>
        <v>October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t="s">
        <v>4659</v>
      </c>
      <c r="P1866" t="s">
        <v>28</v>
      </c>
      <c r="Q1866" t="str">
        <f>TRIM(salessheet[[#This Row],[Category]])</f>
        <v>Furniture</v>
      </c>
      <c r="R1866" t="s">
        <v>61</v>
      </c>
      <c r="S1866" t="s">
        <v>4660</v>
      </c>
      <c r="T1866" s="2">
        <f>salessheet[[#This Row],[Sales]]-5</f>
        <v>19.96</v>
      </c>
      <c r="U1866" s="2">
        <v>24.96</v>
      </c>
      <c r="V1866" s="2">
        <f>salessheet[[#This Row],[Sales]]-salessheet[[#This Row],[Purchasing Cost]]</f>
        <v>5</v>
      </c>
    </row>
    <row r="1867" spans="1:22" x14ac:dyDescent="0.35">
      <c r="A1867">
        <v>1866</v>
      </c>
      <c r="B1867" t="s">
        <v>4661</v>
      </c>
      <c r="C1867" s="1">
        <v>43445</v>
      </c>
      <c r="D1867" s="1">
        <v>43416</v>
      </c>
      <c r="E1867" t="str">
        <f>TEXT(salessheet[[#This Row],[Order Date]],"MMMM")</f>
        <v>December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t="s">
        <v>4662</v>
      </c>
      <c r="P1867" t="s">
        <v>67</v>
      </c>
      <c r="Q1867" t="str">
        <f>TRIM(salessheet[[#This Row],[Category]])</f>
        <v>Technology</v>
      </c>
      <c r="R1867" t="s">
        <v>68</v>
      </c>
      <c r="S1867" t="s">
        <v>4663</v>
      </c>
      <c r="T1867" s="2">
        <f>salessheet[[#This Row],[Sales]]-5</f>
        <v>365.78199999999998</v>
      </c>
      <c r="U1867" s="2">
        <v>370.78199999999998</v>
      </c>
      <c r="V1867" s="2">
        <f>salessheet[[#This Row],[Sales]]-salessheet[[#This Row],[Purchasing Cost]]</f>
        <v>5</v>
      </c>
    </row>
    <row r="1868" spans="1:22" x14ac:dyDescent="0.35">
      <c r="A1868">
        <v>1867</v>
      </c>
      <c r="B1868" t="s">
        <v>4664</v>
      </c>
      <c r="C1868" s="1">
        <v>43205</v>
      </c>
      <c r="D1868" s="1">
        <v>43208</v>
      </c>
      <c r="E1868" t="str">
        <f>TEXT(salessheet[[#This Row],[Order Date]],"MMMM")</f>
        <v>April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t="s">
        <v>3117</v>
      </c>
      <c r="P1868" t="s">
        <v>28</v>
      </c>
      <c r="Q1868" t="str">
        <f>TRIM(salessheet[[#This Row],[Category]])</f>
        <v>Furniture</v>
      </c>
      <c r="R1868" t="s">
        <v>61</v>
      </c>
      <c r="S1868" t="s">
        <v>3118</v>
      </c>
      <c r="T1868" s="2">
        <f>salessheet[[#This Row],[Sales]]-5</f>
        <v>191.45</v>
      </c>
      <c r="U1868" s="2">
        <v>196.45</v>
      </c>
      <c r="V1868" s="2">
        <f>salessheet[[#This Row],[Sales]]-salessheet[[#This Row],[Purchasing Cost]]</f>
        <v>5</v>
      </c>
    </row>
    <row r="1869" spans="1:22" x14ac:dyDescent="0.35">
      <c r="A1869">
        <v>1868</v>
      </c>
      <c r="B1869" t="s">
        <v>4665</v>
      </c>
      <c r="C1869" s="1">
        <v>42546</v>
      </c>
      <c r="D1869" s="1">
        <v>42552</v>
      </c>
      <c r="E1869" t="str">
        <f>TEXT(salessheet[[#This Row],[Order Date]],"MMMM")</f>
        <v>June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t="s">
        <v>4666</v>
      </c>
      <c r="P1869" t="s">
        <v>42</v>
      </c>
      <c r="Q1869" t="str">
        <f>TRIM(salessheet[[#This Row],[Category]])</f>
        <v>Office Supplies</v>
      </c>
      <c r="R1869" t="s">
        <v>86</v>
      </c>
      <c r="S1869" t="s">
        <v>4667</v>
      </c>
      <c r="T1869" s="2">
        <f>salessheet[[#This Row],[Sales]]-5</f>
        <v>26.103999999999999</v>
      </c>
      <c r="U1869" s="2">
        <v>31.103999999999999</v>
      </c>
      <c r="V1869" s="2">
        <f>salessheet[[#This Row],[Sales]]-salessheet[[#This Row],[Purchasing Cost]]</f>
        <v>5</v>
      </c>
    </row>
    <row r="1870" spans="1:22" x14ac:dyDescent="0.35">
      <c r="A1870">
        <v>1869</v>
      </c>
      <c r="B1870" t="s">
        <v>4665</v>
      </c>
      <c r="C1870" s="1">
        <v>42546</v>
      </c>
      <c r="D1870" s="1">
        <v>42552</v>
      </c>
      <c r="E1870" t="str">
        <f>TEXT(salessheet[[#This Row],[Order Date]],"MMMM")</f>
        <v>June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t="s">
        <v>4668</v>
      </c>
      <c r="P1870" t="s">
        <v>42</v>
      </c>
      <c r="Q1870" t="str">
        <f>TRIM(salessheet[[#This Row],[Category]])</f>
        <v>Office Supplies</v>
      </c>
      <c r="R1870" t="s">
        <v>55</v>
      </c>
      <c r="S1870" t="s">
        <v>4669</v>
      </c>
      <c r="T1870" s="2">
        <f>salessheet[[#This Row],[Sales]]-5</f>
        <v>73.256</v>
      </c>
      <c r="U1870" s="2">
        <v>78.256</v>
      </c>
      <c r="V1870" s="2">
        <f>salessheet[[#This Row],[Sales]]-salessheet[[#This Row],[Purchasing Cost]]</f>
        <v>5</v>
      </c>
    </row>
    <row r="1871" spans="1:22" x14ac:dyDescent="0.35">
      <c r="A1871">
        <v>1870</v>
      </c>
      <c r="B1871" t="s">
        <v>4670</v>
      </c>
      <c r="C1871" s="1">
        <v>42973</v>
      </c>
      <c r="D1871" s="1">
        <v>42976</v>
      </c>
      <c r="E1871" t="str">
        <f>TEXT(salessheet[[#This Row],[Order Date]],"MMMM")</f>
        <v>August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t="s">
        <v>2782</v>
      </c>
      <c r="P1871" t="s">
        <v>42</v>
      </c>
      <c r="Q1871" t="str">
        <f>TRIM(salessheet[[#This Row],[Category]])</f>
        <v>Office Supplies</v>
      </c>
      <c r="R1871" t="s">
        <v>86</v>
      </c>
      <c r="S1871" t="s">
        <v>2783</v>
      </c>
      <c r="T1871" s="2">
        <f>salessheet[[#This Row],[Sales]]-5</f>
        <v>1.4800000000000004</v>
      </c>
      <c r="U1871" s="2">
        <v>6.48</v>
      </c>
      <c r="V1871" s="2">
        <f>salessheet[[#This Row],[Sales]]-salessheet[[#This Row],[Purchasing Cost]]</f>
        <v>5</v>
      </c>
    </row>
    <row r="1872" spans="1:22" x14ac:dyDescent="0.35">
      <c r="A1872">
        <v>1871</v>
      </c>
      <c r="B1872" t="s">
        <v>4671</v>
      </c>
      <c r="C1872" s="1">
        <v>42206</v>
      </c>
      <c r="D1872" s="1">
        <v>42210</v>
      </c>
      <c r="E1872" t="str">
        <f>TEXT(salessheet[[#This Row],[Order Date]],"MMMM")</f>
        <v>July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t="s">
        <v>4674</v>
      </c>
      <c r="P1872" t="s">
        <v>42</v>
      </c>
      <c r="Q1872" t="str">
        <f>TRIM(salessheet[[#This Row],[Category]])</f>
        <v>Office Supplies</v>
      </c>
      <c r="R1872" t="s">
        <v>64</v>
      </c>
      <c r="S1872" t="s">
        <v>4675</v>
      </c>
      <c r="T1872" s="2">
        <f>salessheet[[#This Row],[Sales]]-5</f>
        <v>94.2</v>
      </c>
      <c r="U1872" s="2">
        <v>99.2</v>
      </c>
      <c r="V1872" s="2">
        <f>salessheet[[#This Row],[Sales]]-salessheet[[#This Row],[Purchasing Cost]]</f>
        <v>5</v>
      </c>
    </row>
    <row r="1873" spans="1:22" x14ac:dyDescent="0.35">
      <c r="A1873">
        <v>1872</v>
      </c>
      <c r="B1873" t="s">
        <v>4671</v>
      </c>
      <c r="C1873" s="1">
        <v>42206</v>
      </c>
      <c r="D1873" s="1">
        <v>42210</v>
      </c>
      <c r="E1873" t="str">
        <f>TEXT(salessheet[[#This Row],[Order Date]],"MMMM")</f>
        <v>July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t="s">
        <v>1727</v>
      </c>
      <c r="P1873" t="s">
        <v>28</v>
      </c>
      <c r="Q1873" t="str">
        <f>TRIM(salessheet[[#This Row],[Category]])</f>
        <v>Furniture</v>
      </c>
      <c r="R1873" t="s">
        <v>32</v>
      </c>
      <c r="S1873" t="s">
        <v>1728</v>
      </c>
      <c r="T1873" s="2">
        <f>salessheet[[#This Row],[Sales]]-5</f>
        <v>796.56799999999998</v>
      </c>
      <c r="U1873" s="2">
        <v>801.56799999999998</v>
      </c>
      <c r="V1873" s="2">
        <f>salessheet[[#This Row],[Sales]]-salessheet[[#This Row],[Purchasing Cost]]</f>
        <v>5</v>
      </c>
    </row>
    <row r="1874" spans="1:22" x14ac:dyDescent="0.35">
      <c r="A1874">
        <v>1873</v>
      </c>
      <c r="B1874" t="s">
        <v>4671</v>
      </c>
      <c r="C1874" s="1">
        <v>42206</v>
      </c>
      <c r="D1874" s="1">
        <v>42210</v>
      </c>
      <c r="E1874" t="str">
        <f>TEXT(salessheet[[#This Row],[Order Date]],"MMMM")</f>
        <v>July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t="s">
        <v>4676</v>
      </c>
      <c r="P1874" t="s">
        <v>28</v>
      </c>
      <c r="Q1874" t="str">
        <f>TRIM(salessheet[[#This Row],[Category]])</f>
        <v>Furniture</v>
      </c>
      <c r="R1874" t="s">
        <v>52</v>
      </c>
      <c r="S1874" t="s">
        <v>4677</v>
      </c>
      <c r="T1874" s="2">
        <f>salessheet[[#This Row],[Sales]]-5</f>
        <v>267.84800000000001</v>
      </c>
      <c r="U1874" s="2">
        <v>272.84800000000001</v>
      </c>
      <c r="V1874" s="2">
        <f>salessheet[[#This Row],[Sales]]-salessheet[[#This Row],[Purchasing Cost]]</f>
        <v>5</v>
      </c>
    </row>
    <row r="1875" spans="1:22" x14ac:dyDescent="0.35">
      <c r="A1875">
        <v>1874</v>
      </c>
      <c r="B1875" t="s">
        <v>4678</v>
      </c>
      <c r="C1875" s="1">
        <v>43425</v>
      </c>
      <c r="D1875" s="1">
        <v>43429</v>
      </c>
      <c r="E1875" t="str">
        <f>TEXT(salessheet[[#This Row],[Order Date]],"MMMM")</f>
        <v>November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t="s">
        <v>4682</v>
      </c>
      <c r="P1875" t="s">
        <v>28</v>
      </c>
      <c r="Q1875" t="str">
        <f>TRIM(salessheet[[#This Row],[Category]])</f>
        <v>Furniture</v>
      </c>
      <c r="R1875" t="s">
        <v>52</v>
      </c>
      <c r="S1875" t="s">
        <v>4683</v>
      </c>
      <c r="T1875" s="2">
        <f>salessheet[[#This Row],[Sales]]-5</f>
        <v>65.98</v>
      </c>
      <c r="U1875" s="2">
        <v>70.98</v>
      </c>
      <c r="V1875" s="2">
        <f>salessheet[[#This Row],[Sales]]-salessheet[[#This Row],[Purchasing Cost]]</f>
        <v>5</v>
      </c>
    </row>
    <row r="1876" spans="1:22" x14ac:dyDescent="0.35">
      <c r="A1876">
        <v>1875</v>
      </c>
      <c r="B1876" t="s">
        <v>4684</v>
      </c>
      <c r="C1876" s="1">
        <v>42100</v>
      </c>
      <c r="D1876" s="1">
        <v>42164</v>
      </c>
      <c r="E1876" t="str">
        <f>TEXT(salessheet[[#This Row],[Order Date]],"MMMM")</f>
        <v>April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t="s">
        <v>3446</v>
      </c>
      <c r="P1876" t="s">
        <v>42</v>
      </c>
      <c r="Q1876" t="str">
        <f>TRIM(salessheet[[#This Row],[Category]])</f>
        <v>Office Supplies</v>
      </c>
      <c r="R1876" t="s">
        <v>86</v>
      </c>
      <c r="S1876" t="s">
        <v>182</v>
      </c>
      <c r="T1876" s="2">
        <f>salessheet[[#This Row],[Sales]]-5</f>
        <v>11.224</v>
      </c>
      <c r="U1876" s="2">
        <v>16.224</v>
      </c>
      <c r="V1876" s="2">
        <f>salessheet[[#This Row],[Sales]]-salessheet[[#This Row],[Purchasing Cost]]</f>
        <v>5</v>
      </c>
    </row>
    <row r="1877" spans="1:22" x14ac:dyDescent="0.35">
      <c r="A1877">
        <v>1876</v>
      </c>
      <c r="B1877" t="s">
        <v>4685</v>
      </c>
      <c r="C1877" s="1">
        <v>43011</v>
      </c>
      <c r="D1877" s="1">
        <v>42810</v>
      </c>
      <c r="E1877" t="str">
        <f>TEXT(salessheet[[#This Row],[Order Date]],"MMMM")</f>
        <v>October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t="s">
        <v>2282</v>
      </c>
      <c r="P1877" t="s">
        <v>28</v>
      </c>
      <c r="Q1877" t="str">
        <f>TRIM(salessheet[[#This Row],[Category]])</f>
        <v>Furniture</v>
      </c>
      <c r="R1877" t="s">
        <v>29</v>
      </c>
      <c r="S1877" t="s">
        <v>2283</v>
      </c>
      <c r="T1877" s="2">
        <f>salessheet[[#This Row],[Sales]]-5</f>
        <v>171.78399999999999</v>
      </c>
      <c r="U1877" s="2">
        <v>176.78399999999999</v>
      </c>
      <c r="V1877" s="2">
        <f>salessheet[[#This Row],[Sales]]-salessheet[[#This Row],[Purchasing Cost]]</f>
        <v>5</v>
      </c>
    </row>
    <row r="1878" spans="1:22" x14ac:dyDescent="0.35">
      <c r="A1878">
        <v>1877</v>
      </c>
      <c r="B1878" t="s">
        <v>4686</v>
      </c>
      <c r="C1878" s="1">
        <v>43184</v>
      </c>
      <c r="D1878" s="1">
        <v>43188</v>
      </c>
      <c r="E1878" t="str">
        <f>TEXT(salessheet[[#This Row],[Order Date]],"MMMM")</f>
        <v>March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t="s">
        <v>1819</v>
      </c>
      <c r="P1878" t="s">
        <v>67</v>
      </c>
      <c r="Q1878" t="str">
        <f>TRIM(salessheet[[#This Row],[Category]])</f>
        <v>Technology</v>
      </c>
      <c r="R1878" t="s">
        <v>68</v>
      </c>
      <c r="S1878" t="s">
        <v>1820</v>
      </c>
      <c r="T1878" s="2">
        <f>salessheet[[#This Row],[Sales]]-5</f>
        <v>465.37599999999998</v>
      </c>
      <c r="U1878" s="2">
        <v>470.37599999999998</v>
      </c>
      <c r="V1878" s="2">
        <f>salessheet[[#This Row],[Sales]]-salessheet[[#This Row],[Purchasing Cost]]</f>
        <v>5</v>
      </c>
    </row>
    <row r="1879" spans="1:22" x14ac:dyDescent="0.35">
      <c r="A1879">
        <v>1878</v>
      </c>
      <c r="B1879" t="s">
        <v>4689</v>
      </c>
      <c r="C1879" s="1">
        <v>43463</v>
      </c>
      <c r="D1879" s="1">
        <v>43467</v>
      </c>
      <c r="E1879" t="str">
        <f>TEXT(salessheet[[#This Row],[Order Date]],"MMMM")</f>
        <v>December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t="s">
        <v>3190</v>
      </c>
      <c r="P1879" t="s">
        <v>28</v>
      </c>
      <c r="Q1879" t="str">
        <f>TRIM(salessheet[[#This Row],[Category]])</f>
        <v>Furniture</v>
      </c>
      <c r="R1879" t="s">
        <v>32</v>
      </c>
      <c r="S1879" t="s">
        <v>3191</v>
      </c>
      <c r="T1879" s="2">
        <f>salessheet[[#This Row],[Sales]]-5</f>
        <v>388.56799999999998</v>
      </c>
      <c r="U1879" s="2">
        <v>393.56799999999998</v>
      </c>
      <c r="V1879" s="2">
        <f>salessheet[[#This Row],[Sales]]-salessheet[[#This Row],[Purchasing Cost]]</f>
        <v>5</v>
      </c>
    </row>
    <row r="1880" spans="1:22" x14ac:dyDescent="0.35">
      <c r="A1880">
        <v>1879</v>
      </c>
      <c r="B1880" t="s">
        <v>4689</v>
      </c>
      <c r="C1880" s="1">
        <v>43463</v>
      </c>
      <c r="D1880" s="1">
        <v>43467</v>
      </c>
      <c r="E1880" t="str">
        <f>TEXT(salessheet[[#This Row],[Order Date]],"MMMM")</f>
        <v>December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t="s">
        <v>859</v>
      </c>
      <c r="P1880" t="s">
        <v>67</v>
      </c>
      <c r="Q1880" t="str">
        <f>TRIM(salessheet[[#This Row],[Category]])</f>
        <v>Technology</v>
      </c>
      <c r="R1880" t="s">
        <v>68</v>
      </c>
      <c r="S1880" t="s">
        <v>860</v>
      </c>
      <c r="T1880" s="2">
        <f>salessheet[[#This Row],[Sales]]-5</f>
        <v>297.37599999999998</v>
      </c>
      <c r="U1880" s="2">
        <v>302.37599999999998</v>
      </c>
      <c r="V1880" s="2">
        <f>salessheet[[#This Row],[Sales]]-salessheet[[#This Row],[Purchasing Cost]]</f>
        <v>5</v>
      </c>
    </row>
    <row r="1881" spans="1:22" x14ac:dyDescent="0.35">
      <c r="A1881">
        <v>1880</v>
      </c>
      <c r="B1881" t="s">
        <v>4690</v>
      </c>
      <c r="C1881" s="1">
        <v>43187</v>
      </c>
      <c r="D1881" s="1">
        <v>43192</v>
      </c>
      <c r="E1881" t="str">
        <f>TEXT(salessheet[[#This Row],[Order Date]],"MMMM")</f>
        <v>March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t="s">
        <v>3867</v>
      </c>
      <c r="P1881" t="s">
        <v>42</v>
      </c>
      <c r="Q1881" t="str">
        <f>TRIM(salessheet[[#This Row],[Category]])</f>
        <v>Office Supplies</v>
      </c>
      <c r="R1881" t="s">
        <v>71</v>
      </c>
      <c r="S1881" t="s">
        <v>3868</v>
      </c>
      <c r="T1881" s="2">
        <f>salessheet[[#This Row],[Sales]]-5</f>
        <v>63.742000000000004</v>
      </c>
      <c r="U1881" s="2">
        <v>68.742000000000004</v>
      </c>
      <c r="V1881" s="2">
        <f>salessheet[[#This Row],[Sales]]-salessheet[[#This Row],[Purchasing Cost]]</f>
        <v>5</v>
      </c>
    </row>
    <row r="1882" spans="1:22" x14ac:dyDescent="0.35">
      <c r="A1882">
        <v>1881</v>
      </c>
      <c r="B1882" t="s">
        <v>4691</v>
      </c>
      <c r="C1882" s="1">
        <v>42493</v>
      </c>
      <c r="D1882" s="1">
        <v>42434</v>
      </c>
      <c r="E1882" t="str">
        <f>TEXT(salessheet[[#This Row],[Order Date]],"MMMM")</f>
        <v>May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t="s">
        <v>4692</v>
      </c>
      <c r="P1882" t="s">
        <v>42</v>
      </c>
      <c r="Q1882" t="str">
        <f>TRIM(salessheet[[#This Row],[Category]])</f>
        <v>Office Supplies</v>
      </c>
      <c r="R1882" t="s">
        <v>169</v>
      </c>
      <c r="S1882" t="s">
        <v>667</v>
      </c>
      <c r="T1882" s="2">
        <f>salessheet[[#This Row],[Sales]]-5</f>
        <v>24.34</v>
      </c>
      <c r="U1882" s="2">
        <v>29.34</v>
      </c>
      <c r="V1882" s="2">
        <f>salessheet[[#This Row],[Sales]]-salessheet[[#This Row],[Purchasing Cost]]</f>
        <v>5</v>
      </c>
    </row>
    <row r="1883" spans="1:22" x14ac:dyDescent="0.35">
      <c r="A1883">
        <v>1882</v>
      </c>
      <c r="B1883" t="s">
        <v>4691</v>
      </c>
      <c r="C1883" s="1">
        <v>42493</v>
      </c>
      <c r="D1883" s="1">
        <v>42434</v>
      </c>
      <c r="E1883" t="str">
        <f>TEXT(salessheet[[#This Row],[Order Date]],"MMMM")</f>
        <v>May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t="s">
        <v>300</v>
      </c>
      <c r="P1883" t="s">
        <v>28</v>
      </c>
      <c r="Q1883" t="str">
        <f>TRIM(salessheet[[#This Row],[Category]])</f>
        <v>Furniture</v>
      </c>
      <c r="R1883" t="s">
        <v>32</v>
      </c>
      <c r="S1883" t="s">
        <v>301</v>
      </c>
      <c r="T1883" s="2">
        <f>salessheet[[#This Row],[Sales]]-5</f>
        <v>378.60700000000003</v>
      </c>
      <c r="U1883" s="2">
        <v>383.60700000000003</v>
      </c>
      <c r="V1883" s="2">
        <f>salessheet[[#This Row],[Sales]]-salessheet[[#This Row],[Purchasing Cost]]</f>
        <v>5</v>
      </c>
    </row>
    <row r="1884" spans="1:22" x14ac:dyDescent="0.35">
      <c r="A1884">
        <v>1883</v>
      </c>
      <c r="B1884" t="s">
        <v>4691</v>
      </c>
      <c r="C1884" s="1">
        <v>42493</v>
      </c>
      <c r="D1884" s="1">
        <v>42434</v>
      </c>
      <c r="E1884" t="str">
        <f>TEXT(salessheet[[#This Row],[Order Date]],"MMMM")</f>
        <v>May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t="s">
        <v>1653</v>
      </c>
      <c r="P1884" t="s">
        <v>42</v>
      </c>
      <c r="Q1884" t="str">
        <f>TRIM(salessheet[[#This Row],[Category]])</f>
        <v>Office Supplies</v>
      </c>
      <c r="R1884" t="s">
        <v>55</v>
      </c>
      <c r="S1884" t="s">
        <v>1654</v>
      </c>
      <c r="T1884" s="2">
        <f>salessheet[[#This Row],[Sales]]-5</f>
        <v>558.4</v>
      </c>
      <c r="U1884" s="2">
        <v>563.4</v>
      </c>
      <c r="V1884" s="2">
        <f>salessheet[[#This Row],[Sales]]-salessheet[[#This Row],[Purchasing Cost]]</f>
        <v>5</v>
      </c>
    </row>
    <row r="1885" spans="1:22" x14ac:dyDescent="0.35">
      <c r="A1885">
        <v>1884</v>
      </c>
      <c r="B1885" t="s">
        <v>4693</v>
      </c>
      <c r="C1885" s="1">
        <v>43052</v>
      </c>
      <c r="D1885" s="1">
        <v>43056</v>
      </c>
      <c r="E1885" t="str">
        <f>TEXT(salessheet[[#This Row],[Order Date]],"MMMM")</f>
        <v>November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t="s">
        <v>3798</v>
      </c>
      <c r="P1885" t="s">
        <v>42</v>
      </c>
      <c r="Q1885" t="str">
        <f>TRIM(salessheet[[#This Row],[Category]])</f>
        <v>Office Supplies</v>
      </c>
      <c r="R1885" t="s">
        <v>86</v>
      </c>
      <c r="S1885" t="s">
        <v>3799</v>
      </c>
      <c r="T1885" s="2">
        <f>salessheet[[#This Row],[Sales]]-5</f>
        <v>212.05600000000001</v>
      </c>
      <c r="U1885" s="2">
        <v>217.05600000000001</v>
      </c>
      <c r="V1885" s="2">
        <f>salessheet[[#This Row],[Sales]]-salessheet[[#This Row],[Purchasing Cost]]</f>
        <v>5</v>
      </c>
    </row>
    <row r="1886" spans="1:22" x14ac:dyDescent="0.35">
      <c r="A1886">
        <v>1885</v>
      </c>
      <c r="B1886" t="s">
        <v>4694</v>
      </c>
      <c r="C1886" s="1">
        <v>43119</v>
      </c>
      <c r="D1886" s="1">
        <v>43123</v>
      </c>
      <c r="E1886" t="str">
        <f>TEXT(salessheet[[#This Row],[Order Date]],"MMMM")</f>
        <v>January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t="s">
        <v>4696</v>
      </c>
      <c r="P1886" t="s">
        <v>42</v>
      </c>
      <c r="Q1886" t="str">
        <f>TRIM(salessheet[[#This Row],[Category]])</f>
        <v>Office Supplies</v>
      </c>
      <c r="R1886" t="s">
        <v>43</v>
      </c>
      <c r="S1886" t="s">
        <v>4697</v>
      </c>
      <c r="T1886" s="2">
        <f>salessheet[[#This Row],[Sales]]-5</f>
        <v>1</v>
      </c>
      <c r="U1886" s="2">
        <v>6</v>
      </c>
      <c r="V1886" s="2">
        <f>salessheet[[#This Row],[Sales]]-salessheet[[#This Row],[Purchasing Cost]]</f>
        <v>5</v>
      </c>
    </row>
    <row r="1887" spans="1:22" x14ac:dyDescent="0.35">
      <c r="A1887">
        <v>1886</v>
      </c>
      <c r="B1887" t="s">
        <v>4698</v>
      </c>
      <c r="C1887" s="1">
        <v>42847</v>
      </c>
      <c r="D1887" s="1">
        <v>42851</v>
      </c>
      <c r="E1887" t="str">
        <f>TEXT(salessheet[[#This Row],[Order Date]],"MMMM")</f>
        <v>April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t="s">
        <v>4699</v>
      </c>
      <c r="P1887" t="s">
        <v>28</v>
      </c>
      <c r="Q1887" t="str">
        <f>TRIM(salessheet[[#This Row],[Category]])</f>
        <v>Furniture</v>
      </c>
      <c r="R1887" t="s">
        <v>61</v>
      </c>
      <c r="S1887" t="s">
        <v>4700</v>
      </c>
      <c r="T1887" s="2">
        <f>salessheet[[#This Row],[Sales]]-5</f>
        <v>26.56</v>
      </c>
      <c r="U1887" s="2">
        <v>31.56</v>
      </c>
      <c r="V1887" s="2">
        <f>salessheet[[#This Row],[Sales]]-salessheet[[#This Row],[Purchasing Cost]]</f>
        <v>5</v>
      </c>
    </row>
    <row r="1888" spans="1:22" x14ac:dyDescent="0.35">
      <c r="A1888">
        <v>1887</v>
      </c>
      <c r="B1888" t="s">
        <v>4701</v>
      </c>
      <c r="C1888" s="1">
        <v>42137</v>
      </c>
      <c r="D1888" s="1">
        <v>42139</v>
      </c>
      <c r="E1888" t="str">
        <f>TEXT(salessheet[[#This Row],[Order Date]],"MMMM")</f>
        <v>May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t="s">
        <v>1789</v>
      </c>
      <c r="P1888" t="s">
        <v>42</v>
      </c>
      <c r="Q1888" t="str">
        <f>TRIM(salessheet[[#This Row],[Category]])</f>
        <v>Office Supplies</v>
      </c>
      <c r="R1888" t="s">
        <v>265</v>
      </c>
      <c r="S1888" t="s">
        <v>559</v>
      </c>
      <c r="T1888" s="2">
        <f>salessheet[[#This Row],[Sales]]-5</f>
        <v>2.1040000000000001</v>
      </c>
      <c r="U1888" s="2">
        <v>7.1040000000000001</v>
      </c>
      <c r="V1888" s="2">
        <f>salessheet[[#This Row],[Sales]]-salessheet[[#This Row],[Purchasing Cost]]</f>
        <v>5</v>
      </c>
    </row>
    <row r="1889" spans="1:22" x14ac:dyDescent="0.35">
      <c r="A1889">
        <v>1888</v>
      </c>
      <c r="B1889" t="s">
        <v>4701</v>
      </c>
      <c r="C1889" s="1">
        <v>42137</v>
      </c>
      <c r="D1889" s="1">
        <v>42139</v>
      </c>
      <c r="E1889" t="str">
        <f>TEXT(salessheet[[#This Row],[Order Date]],"MMMM")</f>
        <v>May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t="s">
        <v>3482</v>
      </c>
      <c r="P1889" t="s">
        <v>42</v>
      </c>
      <c r="Q1889" t="str">
        <f>TRIM(salessheet[[#This Row],[Category]])</f>
        <v>Office Supplies</v>
      </c>
      <c r="R1889" t="s">
        <v>71</v>
      </c>
      <c r="S1889" t="s">
        <v>3483</v>
      </c>
      <c r="T1889" s="2">
        <f>salessheet[[#This Row],[Sales]]-5</f>
        <v>393.35199999999998</v>
      </c>
      <c r="U1889" s="2">
        <v>398.35199999999998</v>
      </c>
      <c r="V1889" s="2">
        <f>salessheet[[#This Row],[Sales]]-salessheet[[#This Row],[Purchasing Cost]]</f>
        <v>5</v>
      </c>
    </row>
    <row r="1890" spans="1:22" x14ac:dyDescent="0.35">
      <c r="A1890">
        <v>1889</v>
      </c>
      <c r="B1890" t="s">
        <v>4702</v>
      </c>
      <c r="C1890" s="1">
        <v>42298</v>
      </c>
      <c r="D1890" s="1">
        <v>42299</v>
      </c>
      <c r="E1890" t="str">
        <f>TEXT(salessheet[[#This Row],[Order Date]],"MMMM")</f>
        <v>October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t="s">
        <v>1993</v>
      </c>
      <c r="P1890" t="s">
        <v>42</v>
      </c>
      <c r="Q1890" t="str">
        <f>TRIM(salessheet[[#This Row],[Category]])</f>
        <v>Office Supplies</v>
      </c>
      <c r="R1890" t="s">
        <v>74</v>
      </c>
      <c r="S1890" t="s">
        <v>1994</v>
      </c>
      <c r="T1890" s="2">
        <f>salessheet[[#This Row],[Sales]]-5</f>
        <v>116.792</v>
      </c>
      <c r="U1890" s="2">
        <v>121.792</v>
      </c>
      <c r="V1890" s="2">
        <f>salessheet[[#This Row],[Sales]]-salessheet[[#This Row],[Purchasing Cost]]</f>
        <v>5</v>
      </c>
    </row>
    <row r="1891" spans="1:22" x14ac:dyDescent="0.35">
      <c r="A1891">
        <v>1890</v>
      </c>
      <c r="B1891" t="s">
        <v>4702</v>
      </c>
      <c r="C1891" s="1">
        <v>42298</v>
      </c>
      <c r="D1891" s="1">
        <v>42299</v>
      </c>
      <c r="E1891" t="str">
        <f>TEXT(salessheet[[#This Row],[Order Date]],"MMMM")</f>
        <v>October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t="s">
        <v>1353</v>
      </c>
      <c r="P1891" t="s">
        <v>28</v>
      </c>
      <c r="Q1891" t="str">
        <f>TRIM(salessheet[[#This Row],[Category]])</f>
        <v>Furniture</v>
      </c>
      <c r="R1891" t="s">
        <v>52</v>
      </c>
      <c r="S1891" t="s">
        <v>1354</v>
      </c>
      <c r="T1891" s="2">
        <f>salessheet[[#This Row],[Sales]]-5</f>
        <v>404.59</v>
      </c>
      <c r="U1891" s="2">
        <v>409.59</v>
      </c>
      <c r="V1891" s="2">
        <f>salessheet[[#This Row],[Sales]]-salessheet[[#This Row],[Purchasing Cost]]</f>
        <v>5</v>
      </c>
    </row>
    <row r="1892" spans="1:22" x14ac:dyDescent="0.35">
      <c r="A1892">
        <v>1891</v>
      </c>
      <c r="B1892" t="s">
        <v>4703</v>
      </c>
      <c r="C1892" s="1">
        <v>42077</v>
      </c>
      <c r="D1892" s="1">
        <v>42081</v>
      </c>
      <c r="E1892" t="str">
        <f>TEXT(salessheet[[#This Row],[Order Date]],"MMMM")</f>
        <v>March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t="s">
        <v>2031</v>
      </c>
      <c r="P1892" t="s">
        <v>42</v>
      </c>
      <c r="Q1892" t="str">
        <f>TRIM(salessheet[[#This Row],[Category]])</f>
        <v>Office Supplies</v>
      </c>
      <c r="R1892" t="s">
        <v>86</v>
      </c>
      <c r="S1892" t="s">
        <v>2032</v>
      </c>
      <c r="T1892" s="2">
        <f>salessheet[[#This Row],[Sales]]-5</f>
        <v>5.5600000000000005</v>
      </c>
      <c r="U1892" s="2">
        <v>10.56</v>
      </c>
      <c r="V1892" s="2">
        <f>salessheet[[#This Row],[Sales]]-salessheet[[#This Row],[Purchasing Cost]]</f>
        <v>5</v>
      </c>
    </row>
    <row r="1893" spans="1:22" x14ac:dyDescent="0.35">
      <c r="A1893">
        <v>1892</v>
      </c>
      <c r="B1893" t="s">
        <v>4703</v>
      </c>
      <c r="C1893" s="1">
        <v>42077</v>
      </c>
      <c r="D1893" s="1">
        <v>42081</v>
      </c>
      <c r="E1893" t="str">
        <f>TEXT(salessheet[[#This Row],[Order Date]],"MMMM")</f>
        <v>March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t="s">
        <v>4704</v>
      </c>
      <c r="P1893" t="s">
        <v>42</v>
      </c>
      <c r="Q1893" t="str">
        <f>TRIM(salessheet[[#This Row],[Category]])</f>
        <v>Office Supplies</v>
      </c>
      <c r="R1893" t="s">
        <v>64</v>
      </c>
      <c r="S1893" t="s">
        <v>4705</v>
      </c>
      <c r="T1893" s="2">
        <f>salessheet[[#This Row],[Sales]]-5</f>
        <v>-1.62</v>
      </c>
      <c r="U1893" s="2">
        <v>3.38</v>
      </c>
      <c r="V1893" s="2">
        <f>salessheet[[#This Row],[Sales]]-salessheet[[#This Row],[Purchasing Cost]]</f>
        <v>5</v>
      </c>
    </row>
    <row r="1894" spans="1:22" x14ac:dyDescent="0.35">
      <c r="A1894">
        <v>1893</v>
      </c>
      <c r="B1894" t="s">
        <v>4706</v>
      </c>
      <c r="C1894" s="1">
        <v>43456</v>
      </c>
      <c r="D1894" s="1">
        <v>43458</v>
      </c>
      <c r="E1894" t="str">
        <f>TEXT(salessheet[[#This Row],[Order Date]],"MMMM")</f>
        <v>December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t="s">
        <v>4692</v>
      </c>
      <c r="P1894" t="s">
        <v>42</v>
      </c>
      <c r="Q1894" t="str">
        <f>TRIM(salessheet[[#This Row],[Category]])</f>
        <v>Office Supplies</v>
      </c>
      <c r="R1894" t="s">
        <v>169</v>
      </c>
      <c r="S1894" t="s">
        <v>667</v>
      </c>
      <c r="T1894" s="2">
        <f>salessheet[[#This Row],[Sales]]-5</f>
        <v>2.8239999999999998</v>
      </c>
      <c r="U1894" s="2">
        <v>7.8239999999999998</v>
      </c>
      <c r="V1894" s="2">
        <f>salessheet[[#This Row],[Sales]]-salessheet[[#This Row],[Purchasing Cost]]</f>
        <v>5</v>
      </c>
    </row>
    <row r="1895" spans="1:22" x14ac:dyDescent="0.35">
      <c r="A1895">
        <v>1894</v>
      </c>
      <c r="B1895" t="s">
        <v>4708</v>
      </c>
      <c r="C1895" s="1">
        <v>43063</v>
      </c>
      <c r="D1895" s="1">
        <v>43068</v>
      </c>
      <c r="E1895" t="str">
        <f>TEXT(salessheet[[#This Row],[Order Date]],"MMMM")</f>
        <v>November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t="s">
        <v>4710</v>
      </c>
      <c r="P1895" t="s">
        <v>42</v>
      </c>
      <c r="Q1895" t="str">
        <f>TRIM(salessheet[[#This Row],[Category]])</f>
        <v>Office Supplies</v>
      </c>
      <c r="R1895" t="s">
        <v>86</v>
      </c>
      <c r="S1895" t="s">
        <v>4711</v>
      </c>
      <c r="T1895" s="2">
        <f>salessheet[[#This Row],[Sales]]-5</f>
        <v>19.783999999999999</v>
      </c>
      <c r="U1895" s="2">
        <v>24.783999999999999</v>
      </c>
      <c r="V1895" s="2">
        <f>salessheet[[#This Row],[Sales]]-salessheet[[#This Row],[Purchasing Cost]]</f>
        <v>5</v>
      </c>
    </row>
    <row r="1896" spans="1:22" x14ac:dyDescent="0.35">
      <c r="A1896">
        <v>1895</v>
      </c>
      <c r="B1896" t="s">
        <v>4712</v>
      </c>
      <c r="C1896" s="1">
        <v>43143</v>
      </c>
      <c r="D1896" s="1">
        <v>43439</v>
      </c>
      <c r="E1896" t="str">
        <f>TEXT(salessheet[[#This Row],[Order Date]],"MMMM")</f>
        <v>February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t="s">
        <v>4716</v>
      </c>
      <c r="P1896" t="s">
        <v>42</v>
      </c>
      <c r="Q1896" t="str">
        <f>TRIM(salessheet[[#This Row],[Category]])</f>
        <v>Office Supplies</v>
      </c>
      <c r="R1896" t="s">
        <v>64</v>
      </c>
      <c r="S1896" t="s">
        <v>4717</v>
      </c>
      <c r="T1896" s="2">
        <f>salessheet[[#This Row],[Sales]]-5</f>
        <v>29.65</v>
      </c>
      <c r="U1896" s="2">
        <v>34.65</v>
      </c>
      <c r="V1896" s="2">
        <f>salessheet[[#This Row],[Sales]]-salessheet[[#This Row],[Purchasing Cost]]</f>
        <v>5</v>
      </c>
    </row>
    <row r="1897" spans="1:22" x14ac:dyDescent="0.35">
      <c r="A1897">
        <v>1896</v>
      </c>
      <c r="B1897" t="s">
        <v>4718</v>
      </c>
      <c r="C1897" s="1">
        <v>42735</v>
      </c>
      <c r="D1897" s="1">
        <v>42739</v>
      </c>
      <c r="E1897" t="str">
        <f>TEXT(salessheet[[#This Row],[Order Date]],"MMMM")</f>
        <v>December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t="s">
        <v>2210</v>
      </c>
      <c r="P1897" t="s">
        <v>42</v>
      </c>
      <c r="Q1897" t="str">
        <f>TRIM(salessheet[[#This Row],[Category]])</f>
        <v>Office Supplies</v>
      </c>
      <c r="R1897" t="s">
        <v>71</v>
      </c>
      <c r="S1897" t="s">
        <v>2211</v>
      </c>
      <c r="T1897" s="2">
        <f>salessheet[[#This Row],[Sales]]-5</f>
        <v>482.98399999999998</v>
      </c>
      <c r="U1897" s="2">
        <v>487.98399999999998</v>
      </c>
      <c r="V1897" s="2">
        <f>salessheet[[#This Row],[Sales]]-salessheet[[#This Row],[Purchasing Cost]]</f>
        <v>5</v>
      </c>
    </row>
    <row r="1898" spans="1:22" x14ac:dyDescent="0.35">
      <c r="A1898">
        <v>1897</v>
      </c>
      <c r="B1898" t="s">
        <v>4720</v>
      </c>
      <c r="C1898" s="1">
        <v>43169</v>
      </c>
      <c r="D1898" s="1">
        <v>43379</v>
      </c>
      <c r="E1898" t="str">
        <f>TEXT(salessheet[[#This Row],[Order Date]],"MMMM")</f>
        <v>March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t="s">
        <v>4723</v>
      </c>
      <c r="P1898" t="s">
        <v>42</v>
      </c>
      <c r="Q1898" t="str">
        <f>TRIM(salessheet[[#This Row],[Category]])</f>
        <v>Office Supplies</v>
      </c>
      <c r="R1898" t="s">
        <v>71</v>
      </c>
      <c r="S1898" t="s">
        <v>4724</v>
      </c>
      <c r="T1898" s="2">
        <f>salessheet[[#This Row],[Sales]]-5</f>
        <v>1788.98</v>
      </c>
      <c r="U1898" s="2">
        <v>1793.98</v>
      </c>
      <c r="V1898" s="2">
        <f>salessheet[[#This Row],[Sales]]-salessheet[[#This Row],[Purchasing Cost]]</f>
        <v>5</v>
      </c>
    </row>
    <row r="1899" spans="1:22" x14ac:dyDescent="0.35">
      <c r="A1899">
        <v>1898</v>
      </c>
      <c r="B1899" t="s">
        <v>4725</v>
      </c>
      <c r="C1899" s="1">
        <v>42245</v>
      </c>
      <c r="D1899" s="1">
        <v>42249</v>
      </c>
      <c r="E1899" t="str">
        <f>TEXT(salessheet[[#This Row],[Order Date]],"MMMM")</f>
        <v>August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t="s">
        <v>4726</v>
      </c>
      <c r="P1899" t="s">
        <v>42</v>
      </c>
      <c r="Q1899" t="str">
        <f>TRIM(salessheet[[#This Row],[Category]])</f>
        <v>Office Supplies</v>
      </c>
      <c r="R1899" t="s">
        <v>169</v>
      </c>
      <c r="S1899" t="s">
        <v>4727</v>
      </c>
      <c r="T1899" s="2">
        <f>salessheet[[#This Row],[Sales]]-5</f>
        <v>24.808</v>
      </c>
      <c r="U1899" s="2">
        <v>29.808</v>
      </c>
      <c r="V1899" s="2">
        <f>salessheet[[#This Row],[Sales]]-salessheet[[#This Row],[Purchasing Cost]]</f>
        <v>5</v>
      </c>
    </row>
    <row r="1900" spans="1:22" x14ac:dyDescent="0.35">
      <c r="A1900">
        <v>1899</v>
      </c>
      <c r="B1900" t="s">
        <v>4725</v>
      </c>
      <c r="C1900" s="1">
        <v>42245</v>
      </c>
      <c r="D1900" s="1">
        <v>42249</v>
      </c>
      <c r="E1900" t="str">
        <f>TEXT(salessheet[[#This Row],[Order Date]],"MMMM")</f>
        <v>August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t="s">
        <v>4728</v>
      </c>
      <c r="P1900" t="s">
        <v>42</v>
      </c>
      <c r="Q1900" t="str">
        <f>TRIM(salessheet[[#This Row],[Category]])</f>
        <v>Office Supplies</v>
      </c>
      <c r="R1900" t="s">
        <v>71</v>
      </c>
      <c r="S1900" t="s">
        <v>4729</v>
      </c>
      <c r="T1900" s="2">
        <f>salessheet[[#This Row],[Sales]]-5</f>
        <v>500.17599999999999</v>
      </c>
      <c r="U1900" s="2">
        <v>505.17599999999999</v>
      </c>
      <c r="V1900" s="2">
        <f>salessheet[[#This Row],[Sales]]-salessheet[[#This Row],[Purchasing Cost]]</f>
        <v>5</v>
      </c>
    </row>
    <row r="1901" spans="1:22" x14ac:dyDescent="0.35">
      <c r="A1901">
        <v>1900</v>
      </c>
      <c r="B1901" t="s">
        <v>4725</v>
      </c>
      <c r="C1901" s="1">
        <v>42245</v>
      </c>
      <c r="D1901" s="1">
        <v>42249</v>
      </c>
      <c r="E1901" t="str">
        <f>TEXT(salessheet[[#This Row],[Order Date]],"MMMM")</f>
        <v>August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t="s">
        <v>1702</v>
      </c>
      <c r="P1901" t="s">
        <v>28</v>
      </c>
      <c r="Q1901" t="str">
        <f>TRIM(salessheet[[#This Row],[Category]])</f>
        <v>Furniture</v>
      </c>
      <c r="R1901" t="s">
        <v>52</v>
      </c>
      <c r="S1901" t="s">
        <v>1703</v>
      </c>
      <c r="T1901" s="2">
        <f>salessheet[[#This Row],[Sales]]-5</f>
        <v>169.05850000000001</v>
      </c>
      <c r="U1901" s="2">
        <v>174.05850000000001</v>
      </c>
      <c r="V1901" s="2">
        <f>salessheet[[#This Row],[Sales]]-salessheet[[#This Row],[Purchasing Cost]]</f>
        <v>5</v>
      </c>
    </row>
    <row r="1902" spans="1:22" x14ac:dyDescent="0.35">
      <c r="A1902">
        <v>1901</v>
      </c>
      <c r="B1902" t="s">
        <v>4730</v>
      </c>
      <c r="C1902" s="1">
        <v>42915</v>
      </c>
      <c r="D1902" s="1">
        <v>42919</v>
      </c>
      <c r="E1902" t="str">
        <f>TEXT(salessheet[[#This Row],[Order Date]],"MMMM")</f>
        <v>June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t="s">
        <v>3545</v>
      </c>
      <c r="P1902" t="s">
        <v>42</v>
      </c>
      <c r="Q1902" t="str">
        <f>TRIM(salessheet[[#This Row],[Category]])</f>
        <v>Office Supplies</v>
      </c>
      <c r="R1902" t="s">
        <v>55</v>
      </c>
      <c r="S1902" t="s">
        <v>3546</v>
      </c>
      <c r="T1902" s="2">
        <f>salessheet[[#This Row],[Sales]]-5</f>
        <v>186.88</v>
      </c>
      <c r="U1902" s="2">
        <v>191.88</v>
      </c>
      <c r="V1902" s="2">
        <f>salessheet[[#This Row],[Sales]]-salessheet[[#This Row],[Purchasing Cost]]</f>
        <v>5</v>
      </c>
    </row>
    <row r="1903" spans="1:22" x14ac:dyDescent="0.35">
      <c r="A1903">
        <v>1902</v>
      </c>
      <c r="B1903" t="s">
        <v>4731</v>
      </c>
      <c r="C1903" s="1">
        <v>42967</v>
      </c>
      <c r="D1903" s="1">
        <v>42970</v>
      </c>
      <c r="E1903" t="str">
        <f>TEXT(salessheet[[#This Row],[Order Date]],"MMMM")</f>
        <v>August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t="s">
        <v>4732</v>
      </c>
      <c r="P1903" t="s">
        <v>67</v>
      </c>
      <c r="Q1903" t="str">
        <f>TRIM(salessheet[[#This Row],[Category]])</f>
        <v>Technology</v>
      </c>
      <c r="R1903" t="s">
        <v>68</v>
      </c>
      <c r="S1903" t="s">
        <v>4733</v>
      </c>
      <c r="T1903" s="2">
        <f>salessheet[[#This Row],[Sales]]-5</f>
        <v>9.7799999999999994</v>
      </c>
      <c r="U1903" s="2">
        <v>14.78</v>
      </c>
      <c r="V1903" s="2">
        <f>salessheet[[#This Row],[Sales]]-salessheet[[#This Row],[Purchasing Cost]]</f>
        <v>5</v>
      </c>
    </row>
    <row r="1904" spans="1:22" x14ac:dyDescent="0.35">
      <c r="A1904">
        <v>1903</v>
      </c>
      <c r="B1904" t="s">
        <v>4734</v>
      </c>
      <c r="C1904" s="1">
        <v>43394</v>
      </c>
      <c r="D1904" s="1">
        <v>43395</v>
      </c>
      <c r="E1904" t="str">
        <f>TEXT(salessheet[[#This Row],[Order Date]],"MMMM")</f>
        <v>October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t="s">
        <v>2519</v>
      </c>
      <c r="P1904" t="s">
        <v>42</v>
      </c>
      <c r="Q1904" t="str">
        <f>TRIM(salessheet[[#This Row],[Category]])</f>
        <v>Office Supplies</v>
      </c>
      <c r="R1904" t="s">
        <v>86</v>
      </c>
      <c r="S1904" t="s">
        <v>2520</v>
      </c>
      <c r="T1904" s="2">
        <f>salessheet[[#This Row],[Sales]]-5</f>
        <v>0.18400000000000016</v>
      </c>
      <c r="U1904" s="2">
        <v>5.1840000000000002</v>
      </c>
      <c r="V1904" s="2">
        <f>salessheet[[#This Row],[Sales]]-salessheet[[#This Row],[Purchasing Cost]]</f>
        <v>5</v>
      </c>
    </row>
    <row r="1905" spans="1:22" x14ac:dyDescent="0.35">
      <c r="A1905">
        <v>1904</v>
      </c>
      <c r="B1905" t="s">
        <v>4734</v>
      </c>
      <c r="C1905" s="1">
        <v>43394</v>
      </c>
      <c r="D1905" s="1">
        <v>43395</v>
      </c>
      <c r="E1905" t="str">
        <f>TEXT(salessheet[[#This Row],[Order Date]],"MMMM")</f>
        <v>October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t="s">
        <v>4735</v>
      </c>
      <c r="P1905" t="s">
        <v>28</v>
      </c>
      <c r="Q1905" t="str">
        <f>TRIM(salessheet[[#This Row],[Category]])</f>
        <v>Furniture</v>
      </c>
      <c r="R1905" t="s">
        <v>32</v>
      </c>
      <c r="S1905" t="s">
        <v>4736</v>
      </c>
      <c r="T1905" s="2">
        <f>salessheet[[#This Row],[Sales]]-5</f>
        <v>473.48</v>
      </c>
      <c r="U1905" s="2">
        <v>478.48</v>
      </c>
      <c r="V1905" s="2">
        <f>salessheet[[#This Row],[Sales]]-salessheet[[#This Row],[Purchasing Cost]]</f>
        <v>5</v>
      </c>
    </row>
    <row r="1906" spans="1:22" x14ac:dyDescent="0.35">
      <c r="A1906">
        <v>1905</v>
      </c>
      <c r="B1906" t="s">
        <v>4734</v>
      </c>
      <c r="C1906" s="1">
        <v>43394</v>
      </c>
      <c r="D1906" s="1">
        <v>43395</v>
      </c>
      <c r="E1906" t="str">
        <f>TEXT(salessheet[[#This Row],[Order Date]],"MMMM")</f>
        <v>October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t="s">
        <v>3642</v>
      </c>
      <c r="P1906" t="s">
        <v>67</v>
      </c>
      <c r="Q1906" t="str">
        <f>TRIM(salessheet[[#This Row],[Category]])</f>
        <v>Technology</v>
      </c>
      <c r="R1906" t="s">
        <v>157</v>
      </c>
      <c r="S1906" t="s">
        <v>3643</v>
      </c>
      <c r="T1906" s="2">
        <f>salessheet[[#This Row],[Sales]]-5</f>
        <v>23.4</v>
      </c>
      <c r="U1906" s="2">
        <v>28.4</v>
      </c>
      <c r="V1906" s="2">
        <f>salessheet[[#This Row],[Sales]]-salessheet[[#This Row],[Purchasing Cost]]</f>
        <v>5</v>
      </c>
    </row>
    <row r="1907" spans="1:22" x14ac:dyDescent="0.35">
      <c r="A1907">
        <v>1906</v>
      </c>
      <c r="B1907" t="s">
        <v>4737</v>
      </c>
      <c r="C1907" s="1">
        <v>43394</v>
      </c>
      <c r="D1907" s="1">
        <v>43397</v>
      </c>
      <c r="E1907" t="str">
        <f>TEXT(salessheet[[#This Row],[Order Date]],"MMMM")</f>
        <v>October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t="s">
        <v>1630</v>
      </c>
      <c r="P1907" t="s">
        <v>42</v>
      </c>
      <c r="Q1907" t="str">
        <f>TRIM(salessheet[[#This Row],[Category]])</f>
        <v>Office Supplies</v>
      </c>
      <c r="R1907" t="s">
        <v>55</v>
      </c>
      <c r="S1907" t="s">
        <v>1631</v>
      </c>
      <c r="T1907" s="2">
        <f>salessheet[[#This Row],[Sales]]-5</f>
        <v>904.12</v>
      </c>
      <c r="U1907" s="2">
        <v>909.12</v>
      </c>
      <c r="V1907" s="2">
        <f>salessheet[[#This Row],[Sales]]-salessheet[[#This Row],[Purchasing Cost]]</f>
        <v>5</v>
      </c>
    </row>
    <row r="1908" spans="1:22" x14ac:dyDescent="0.35">
      <c r="A1908">
        <v>1907</v>
      </c>
      <c r="B1908" t="s">
        <v>4740</v>
      </c>
      <c r="C1908" s="1">
        <v>42872</v>
      </c>
      <c r="D1908" s="1">
        <v>42876</v>
      </c>
      <c r="E1908" t="str">
        <f>TEXT(salessheet[[#This Row],[Order Date]],"MMMM")</f>
        <v>May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t="s">
        <v>4742</v>
      </c>
      <c r="P1908" t="s">
        <v>42</v>
      </c>
      <c r="Q1908" t="str">
        <f>TRIM(salessheet[[#This Row],[Category]])</f>
        <v>Office Supplies</v>
      </c>
      <c r="R1908" t="s">
        <v>71</v>
      </c>
      <c r="S1908" t="s">
        <v>4743</v>
      </c>
      <c r="T1908" s="2">
        <f>salessheet[[#This Row],[Sales]]-5</f>
        <v>-2.048</v>
      </c>
      <c r="U1908" s="2">
        <v>2.952</v>
      </c>
      <c r="V1908" s="2">
        <f>salessheet[[#This Row],[Sales]]-salessheet[[#This Row],[Purchasing Cost]]</f>
        <v>5</v>
      </c>
    </row>
    <row r="1909" spans="1:22" x14ac:dyDescent="0.35">
      <c r="A1909">
        <v>1908</v>
      </c>
      <c r="B1909" t="s">
        <v>4740</v>
      </c>
      <c r="C1909" s="1">
        <v>42872</v>
      </c>
      <c r="D1909" s="1">
        <v>42876</v>
      </c>
      <c r="E1909" t="str">
        <f>TEXT(salessheet[[#This Row],[Order Date]],"MMMM")</f>
        <v>May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t="s">
        <v>1904</v>
      </c>
      <c r="P1909" t="s">
        <v>42</v>
      </c>
      <c r="Q1909" t="str">
        <f>TRIM(salessheet[[#This Row],[Category]])</f>
        <v>Office Supplies</v>
      </c>
      <c r="R1909" t="s">
        <v>71</v>
      </c>
      <c r="S1909" t="s">
        <v>1905</v>
      </c>
      <c r="T1909" s="2">
        <f>salessheet[[#This Row],[Sales]]-5</f>
        <v>22.018000000000001</v>
      </c>
      <c r="U1909" s="2">
        <v>27.018000000000001</v>
      </c>
      <c r="V1909" s="2">
        <f>salessheet[[#This Row],[Sales]]-salessheet[[#This Row],[Purchasing Cost]]</f>
        <v>5</v>
      </c>
    </row>
    <row r="1910" spans="1:22" x14ac:dyDescent="0.35">
      <c r="A1910">
        <v>1909</v>
      </c>
      <c r="B1910" t="s">
        <v>4744</v>
      </c>
      <c r="C1910" s="1">
        <v>42431</v>
      </c>
      <c r="D1910" s="1">
        <v>42404</v>
      </c>
      <c r="E1910" t="str">
        <f>TEXT(salessheet[[#This Row],[Order Date]],"MMMM")</f>
        <v>March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t="s">
        <v>4745</v>
      </c>
      <c r="P1910" t="s">
        <v>28</v>
      </c>
      <c r="Q1910" t="str">
        <f>TRIM(salessheet[[#This Row],[Category]])</f>
        <v>Furniture</v>
      </c>
      <c r="R1910" t="s">
        <v>61</v>
      </c>
      <c r="S1910" t="s">
        <v>4746</v>
      </c>
      <c r="T1910" s="2">
        <f>salessheet[[#This Row],[Sales]]-5</f>
        <v>131.91999999999999</v>
      </c>
      <c r="U1910" s="2">
        <v>136.91999999999999</v>
      </c>
      <c r="V1910" s="2">
        <f>salessheet[[#This Row],[Sales]]-salessheet[[#This Row],[Purchasing Cost]]</f>
        <v>5</v>
      </c>
    </row>
    <row r="1911" spans="1:22" x14ac:dyDescent="0.35">
      <c r="A1911">
        <v>1910</v>
      </c>
      <c r="B1911" t="s">
        <v>4747</v>
      </c>
      <c r="C1911" s="1">
        <v>43452</v>
      </c>
      <c r="D1911" s="1">
        <v>43457</v>
      </c>
      <c r="E1911" t="str">
        <f>TEXT(salessheet[[#This Row],[Order Date]],"MMMM")</f>
        <v>December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t="s">
        <v>4750</v>
      </c>
      <c r="P1911" t="s">
        <v>28</v>
      </c>
      <c r="Q1911" t="str">
        <f>TRIM(salessheet[[#This Row],[Category]])</f>
        <v>Furniture</v>
      </c>
      <c r="R1911" t="s">
        <v>61</v>
      </c>
      <c r="S1911" t="s">
        <v>4751</v>
      </c>
      <c r="T1911" s="2">
        <f>salessheet[[#This Row],[Sales]]-5</f>
        <v>13.96</v>
      </c>
      <c r="U1911" s="2">
        <v>18.96</v>
      </c>
      <c r="V1911" s="2">
        <f>salessheet[[#This Row],[Sales]]-salessheet[[#This Row],[Purchasing Cost]]</f>
        <v>5</v>
      </c>
    </row>
    <row r="1912" spans="1:22" x14ac:dyDescent="0.35">
      <c r="A1912">
        <v>1911</v>
      </c>
      <c r="B1912" t="s">
        <v>4752</v>
      </c>
      <c r="C1912" s="1">
        <v>43054</v>
      </c>
      <c r="D1912" s="1">
        <v>43061</v>
      </c>
      <c r="E1912" t="str">
        <f>TEXT(salessheet[[#This Row],[Order Date]],"MMMM")</f>
        <v>November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t="s">
        <v>905</v>
      </c>
      <c r="P1912" t="s">
        <v>67</v>
      </c>
      <c r="Q1912" t="str">
        <f>TRIM(salessheet[[#This Row],[Category]])</f>
        <v>Technology</v>
      </c>
      <c r="R1912" t="s">
        <v>157</v>
      </c>
      <c r="S1912" t="s">
        <v>1785</v>
      </c>
      <c r="T1912" s="2">
        <f>salessheet[[#This Row],[Sales]]-5</f>
        <v>94.39</v>
      </c>
      <c r="U1912" s="2">
        <v>99.39</v>
      </c>
      <c r="V1912" s="2">
        <f>salessheet[[#This Row],[Sales]]-salessheet[[#This Row],[Purchasing Cost]]</f>
        <v>5</v>
      </c>
    </row>
    <row r="1913" spans="1:22" x14ac:dyDescent="0.35">
      <c r="A1913">
        <v>1912</v>
      </c>
      <c r="B1913" t="s">
        <v>4753</v>
      </c>
      <c r="C1913" s="1">
        <v>43166</v>
      </c>
      <c r="D1913" s="1">
        <v>43287</v>
      </c>
      <c r="E1913" t="str">
        <f>TEXT(salessheet[[#This Row],[Order Date]],"MMMM")</f>
        <v>March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t="s">
        <v>4754</v>
      </c>
      <c r="P1913" t="s">
        <v>42</v>
      </c>
      <c r="Q1913" t="str">
        <f>TRIM(salessheet[[#This Row],[Category]])</f>
        <v>Office Supplies</v>
      </c>
      <c r="R1913" t="s">
        <v>86</v>
      </c>
      <c r="S1913" t="s">
        <v>4755</v>
      </c>
      <c r="T1913" s="2">
        <f>salessheet[[#This Row],[Sales]]-5</f>
        <v>268.89600000000002</v>
      </c>
      <c r="U1913" s="2">
        <v>273.89600000000002</v>
      </c>
      <c r="V1913" s="2">
        <f>salessheet[[#This Row],[Sales]]-salessheet[[#This Row],[Purchasing Cost]]</f>
        <v>5</v>
      </c>
    </row>
    <row r="1914" spans="1:22" x14ac:dyDescent="0.35">
      <c r="A1914">
        <v>1913</v>
      </c>
      <c r="B1914" t="s">
        <v>4753</v>
      </c>
      <c r="C1914" s="1">
        <v>43166</v>
      </c>
      <c r="D1914" s="1">
        <v>43287</v>
      </c>
      <c r="E1914" t="str">
        <f>TEXT(salessheet[[#This Row],[Order Date]],"MMMM")</f>
        <v>March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t="s">
        <v>4756</v>
      </c>
      <c r="P1914" t="s">
        <v>67</v>
      </c>
      <c r="Q1914" t="str">
        <f>TRIM(salessheet[[#This Row],[Category]])</f>
        <v>Technology</v>
      </c>
      <c r="R1914" t="s">
        <v>680</v>
      </c>
      <c r="S1914" t="s">
        <v>4757</v>
      </c>
      <c r="T1914" s="2">
        <f>salessheet[[#This Row],[Sales]]-5</f>
        <v>592.13199999999995</v>
      </c>
      <c r="U1914" s="2">
        <v>597.13199999999995</v>
      </c>
      <c r="V1914" s="2">
        <f>salessheet[[#This Row],[Sales]]-salessheet[[#This Row],[Purchasing Cost]]</f>
        <v>5</v>
      </c>
    </row>
    <row r="1915" spans="1:22" x14ac:dyDescent="0.35">
      <c r="A1915">
        <v>1914</v>
      </c>
      <c r="B1915" t="s">
        <v>4758</v>
      </c>
      <c r="C1915" s="1">
        <v>42019</v>
      </c>
      <c r="D1915" s="1">
        <v>42021</v>
      </c>
      <c r="E1915" t="str">
        <f>TEXT(salessheet[[#This Row],[Order Date]],"MMMM")</f>
        <v>January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t="s">
        <v>1017</v>
      </c>
      <c r="P1915" t="s">
        <v>67</v>
      </c>
      <c r="Q1915" t="str">
        <f>TRIM(salessheet[[#This Row],[Category]])</f>
        <v>Technology</v>
      </c>
      <c r="R1915" t="s">
        <v>157</v>
      </c>
      <c r="S1915" t="s">
        <v>1018</v>
      </c>
      <c r="T1915" s="2">
        <f>salessheet[[#This Row],[Sales]]-5</f>
        <v>144.94999999999999</v>
      </c>
      <c r="U1915" s="2">
        <v>149.94999999999999</v>
      </c>
      <c r="V1915" s="2">
        <f>salessheet[[#This Row],[Sales]]-salessheet[[#This Row],[Purchasing Cost]]</f>
        <v>5</v>
      </c>
    </row>
    <row r="1916" spans="1:22" x14ac:dyDescent="0.35">
      <c r="A1916">
        <v>1915</v>
      </c>
      <c r="B1916" t="s">
        <v>4761</v>
      </c>
      <c r="C1916" s="1">
        <v>43220</v>
      </c>
      <c r="D1916" s="1">
        <v>43225</v>
      </c>
      <c r="E1916" t="str">
        <f>TEXT(salessheet[[#This Row],[Order Date]],"MMMM")</f>
        <v>April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t="s">
        <v>4762</v>
      </c>
      <c r="P1916" t="s">
        <v>42</v>
      </c>
      <c r="Q1916" t="str">
        <f>TRIM(salessheet[[#This Row],[Category]])</f>
        <v>Office Supplies</v>
      </c>
      <c r="R1916" t="s">
        <v>43</v>
      </c>
      <c r="S1916" t="s">
        <v>4763</v>
      </c>
      <c r="T1916" s="2">
        <f>salessheet[[#This Row],[Sales]]-5</f>
        <v>-0.39200000000000035</v>
      </c>
      <c r="U1916" s="2">
        <v>4.6079999999999997</v>
      </c>
      <c r="V1916" s="2">
        <f>salessheet[[#This Row],[Sales]]-salessheet[[#This Row],[Purchasing Cost]]</f>
        <v>5</v>
      </c>
    </row>
    <row r="1917" spans="1:22" x14ac:dyDescent="0.35">
      <c r="A1917">
        <v>1916</v>
      </c>
      <c r="B1917" t="s">
        <v>4761</v>
      </c>
      <c r="C1917" s="1">
        <v>43220</v>
      </c>
      <c r="D1917" s="1">
        <v>43225</v>
      </c>
      <c r="E1917" t="str">
        <f>TEXT(salessheet[[#This Row],[Order Date]],"MMMM")</f>
        <v>April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t="s">
        <v>3499</v>
      </c>
      <c r="P1917" t="s">
        <v>42</v>
      </c>
      <c r="Q1917" t="str">
        <f>TRIM(salessheet[[#This Row],[Category]])</f>
        <v>Office Supplies</v>
      </c>
      <c r="R1917" t="s">
        <v>64</v>
      </c>
      <c r="S1917" t="s">
        <v>3039</v>
      </c>
      <c r="T1917" s="2">
        <f>salessheet[[#This Row],[Sales]]-5</f>
        <v>10.528</v>
      </c>
      <c r="U1917" s="2">
        <v>15.528</v>
      </c>
      <c r="V1917" s="2">
        <f>salessheet[[#This Row],[Sales]]-salessheet[[#This Row],[Purchasing Cost]]</f>
        <v>5</v>
      </c>
    </row>
    <row r="1918" spans="1:22" x14ac:dyDescent="0.35">
      <c r="A1918">
        <v>1917</v>
      </c>
      <c r="B1918" t="s">
        <v>4761</v>
      </c>
      <c r="C1918" s="1">
        <v>43220</v>
      </c>
      <c r="D1918" s="1">
        <v>43225</v>
      </c>
      <c r="E1918" t="str">
        <f>TEXT(salessheet[[#This Row],[Order Date]],"MMMM")</f>
        <v>April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t="s">
        <v>2494</v>
      </c>
      <c r="P1918" t="s">
        <v>42</v>
      </c>
      <c r="Q1918" t="str">
        <f>TRIM(salessheet[[#This Row],[Category]])</f>
        <v>Office Supplies</v>
      </c>
      <c r="R1918" t="s">
        <v>43</v>
      </c>
      <c r="S1918" t="s">
        <v>2495</v>
      </c>
      <c r="T1918" s="2">
        <f>salessheet[[#This Row],[Sales]]-5</f>
        <v>6.952</v>
      </c>
      <c r="U1918" s="2">
        <v>11.952</v>
      </c>
      <c r="V1918" s="2">
        <f>salessheet[[#This Row],[Sales]]-salessheet[[#This Row],[Purchasing Cost]]</f>
        <v>5</v>
      </c>
    </row>
    <row r="1919" spans="1:22" x14ac:dyDescent="0.35">
      <c r="A1919">
        <v>1918</v>
      </c>
      <c r="B1919" t="s">
        <v>4764</v>
      </c>
      <c r="C1919" s="1">
        <v>42593</v>
      </c>
      <c r="D1919" s="1">
        <v>42688</v>
      </c>
      <c r="E1919" t="str">
        <f>TEXT(salessheet[[#This Row],[Order Date]],"MMMM")</f>
        <v>August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t="s">
        <v>1469</v>
      </c>
      <c r="P1919" t="s">
        <v>42</v>
      </c>
      <c r="Q1919" t="str">
        <f>TRIM(salessheet[[#This Row],[Category]])</f>
        <v>Office Supplies</v>
      </c>
      <c r="R1919" t="s">
        <v>64</v>
      </c>
      <c r="S1919" t="s">
        <v>1470</v>
      </c>
      <c r="T1919" s="2">
        <f>salessheet[[#This Row],[Sales]]-5</f>
        <v>6.65</v>
      </c>
      <c r="U1919" s="2">
        <v>11.65</v>
      </c>
      <c r="V1919" s="2">
        <f>salessheet[[#This Row],[Sales]]-salessheet[[#This Row],[Purchasing Cost]]</f>
        <v>5</v>
      </c>
    </row>
    <row r="1920" spans="1:22" x14ac:dyDescent="0.35">
      <c r="A1920">
        <v>1919</v>
      </c>
      <c r="B1920" t="s">
        <v>4765</v>
      </c>
      <c r="C1920" s="1">
        <v>42673</v>
      </c>
      <c r="D1920" s="1">
        <v>42675</v>
      </c>
      <c r="E1920" t="str">
        <f>TEXT(salessheet[[#This Row],[Order Date]],"MMMM")</f>
        <v>October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t="s">
        <v>4766</v>
      </c>
      <c r="P1920" t="s">
        <v>67</v>
      </c>
      <c r="Q1920" t="str">
        <f>TRIM(salessheet[[#This Row],[Category]])</f>
        <v>Technology</v>
      </c>
      <c r="R1920" t="s">
        <v>68</v>
      </c>
      <c r="S1920" t="s">
        <v>4767</v>
      </c>
      <c r="T1920" s="2">
        <f>salessheet[[#This Row],[Sales]]-5</f>
        <v>294.89999999999998</v>
      </c>
      <c r="U1920" s="2">
        <v>299.89999999999998</v>
      </c>
      <c r="V1920" s="2">
        <f>salessheet[[#This Row],[Sales]]-salessheet[[#This Row],[Purchasing Cost]]</f>
        <v>5</v>
      </c>
    </row>
    <row r="1921" spans="1:22" x14ac:dyDescent="0.35">
      <c r="A1921">
        <v>1920</v>
      </c>
      <c r="B1921" t="s">
        <v>4768</v>
      </c>
      <c r="C1921" s="1">
        <v>43329</v>
      </c>
      <c r="D1921" s="1">
        <v>43331</v>
      </c>
      <c r="E1921" t="str">
        <f>TEXT(salessheet[[#This Row],[Order Date]],"MMMM")</f>
        <v>August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t="s">
        <v>4771</v>
      </c>
      <c r="P1921" t="s">
        <v>42</v>
      </c>
      <c r="Q1921" t="str">
        <f>TRIM(salessheet[[#This Row],[Category]])</f>
        <v>Office Supplies</v>
      </c>
      <c r="R1921" t="s">
        <v>71</v>
      </c>
      <c r="S1921" t="s">
        <v>4772</v>
      </c>
      <c r="T1921" s="2">
        <f>salessheet[[#This Row],[Sales]]-5</f>
        <v>890.92</v>
      </c>
      <c r="U1921" s="2">
        <v>895.92</v>
      </c>
      <c r="V1921" s="2">
        <f>salessheet[[#This Row],[Sales]]-salessheet[[#This Row],[Purchasing Cost]]</f>
        <v>5</v>
      </c>
    </row>
    <row r="1922" spans="1:22" x14ac:dyDescent="0.35">
      <c r="A1922">
        <v>1921</v>
      </c>
      <c r="B1922" t="s">
        <v>4768</v>
      </c>
      <c r="C1922" s="1">
        <v>43329</v>
      </c>
      <c r="D1922" s="1">
        <v>43331</v>
      </c>
      <c r="E1922" t="str">
        <f>TEXT(salessheet[[#This Row],[Order Date]],"MMMM")</f>
        <v>August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t="s">
        <v>4773</v>
      </c>
      <c r="P1922" t="s">
        <v>28</v>
      </c>
      <c r="Q1922" t="str">
        <f>TRIM(salessheet[[#This Row],[Category]])</f>
        <v>Furniture</v>
      </c>
      <c r="R1922" t="s">
        <v>32</v>
      </c>
      <c r="S1922" t="s">
        <v>4774</v>
      </c>
      <c r="T1922" s="2">
        <f>salessheet[[#This Row],[Sales]]-5</f>
        <v>457.56400000000002</v>
      </c>
      <c r="U1922" s="2">
        <v>462.56400000000002</v>
      </c>
      <c r="V1922" s="2">
        <f>salessheet[[#This Row],[Sales]]-salessheet[[#This Row],[Purchasing Cost]]</f>
        <v>5</v>
      </c>
    </row>
    <row r="1923" spans="1:22" x14ac:dyDescent="0.35">
      <c r="A1923">
        <v>1922</v>
      </c>
      <c r="B1923" t="s">
        <v>4775</v>
      </c>
      <c r="C1923" s="1">
        <v>42439</v>
      </c>
      <c r="D1923" s="1">
        <v>42652</v>
      </c>
      <c r="E1923" t="str">
        <f>TEXT(salessheet[[#This Row],[Order Date]],"MMMM")</f>
        <v>March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t="s">
        <v>4777</v>
      </c>
      <c r="P1923" t="s">
        <v>42</v>
      </c>
      <c r="Q1923" t="str">
        <f>TRIM(salessheet[[#This Row],[Category]])</f>
        <v>Office Supplies</v>
      </c>
      <c r="R1923" t="s">
        <v>55</v>
      </c>
      <c r="S1923" t="s">
        <v>2657</v>
      </c>
      <c r="T1923" s="2">
        <f>salessheet[[#This Row],[Sales]]-5</f>
        <v>10.007999999999999</v>
      </c>
      <c r="U1923" s="2">
        <v>15.007999999999999</v>
      </c>
      <c r="V1923" s="2">
        <f>salessheet[[#This Row],[Sales]]-salessheet[[#This Row],[Purchasing Cost]]</f>
        <v>5</v>
      </c>
    </row>
    <row r="1924" spans="1:22" x14ac:dyDescent="0.35">
      <c r="A1924">
        <v>1923</v>
      </c>
      <c r="B1924" t="s">
        <v>4778</v>
      </c>
      <c r="C1924" s="1">
        <v>42954</v>
      </c>
      <c r="D1924" s="1">
        <v>42926</v>
      </c>
      <c r="E1924" t="str">
        <f>TEXT(salessheet[[#This Row],[Order Date]],"MMMM")</f>
        <v>August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t="s">
        <v>4781</v>
      </c>
      <c r="P1924" t="s">
        <v>67</v>
      </c>
      <c r="Q1924" t="str">
        <f>TRIM(salessheet[[#This Row],[Category]])</f>
        <v>Technology</v>
      </c>
      <c r="R1924" t="s">
        <v>68</v>
      </c>
      <c r="S1924" t="s">
        <v>4782</v>
      </c>
      <c r="T1924" s="2">
        <f>salessheet[[#This Row],[Sales]]-5</f>
        <v>858.64</v>
      </c>
      <c r="U1924" s="2">
        <v>863.64</v>
      </c>
      <c r="V1924" s="2">
        <f>salessheet[[#This Row],[Sales]]-salessheet[[#This Row],[Purchasing Cost]]</f>
        <v>5</v>
      </c>
    </row>
    <row r="1925" spans="1:22" x14ac:dyDescent="0.35">
      <c r="A1925">
        <v>1924</v>
      </c>
      <c r="B1925" t="s">
        <v>4778</v>
      </c>
      <c r="C1925" s="1">
        <v>42954</v>
      </c>
      <c r="D1925" s="1">
        <v>42926</v>
      </c>
      <c r="E1925" t="str">
        <f>TEXT(salessheet[[#This Row],[Order Date]],"MMMM")</f>
        <v>August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t="s">
        <v>1562</v>
      </c>
      <c r="P1925" t="s">
        <v>42</v>
      </c>
      <c r="Q1925" t="str">
        <f>TRIM(salessheet[[#This Row],[Category]])</f>
        <v>Office Supplies</v>
      </c>
      <c r="R1925" t="s">
        <v>64</v>
      </c>
      <c r="S1925" t="s">
        <v>1563</v>
      </c>
      <c r="T1925" s="2">
        <f>salessheet[[#This Row],[Sales]]-5</f>
        <v>42.616</v>
      </c>
      <c r="U1925" s="2">
        <v>47.616</v>
      </c>
      <c r="V1925" s="2">
        <f>salessheet[[#This Row],[Sales]]-salessheet[[#This Row],[Purchasing Cost]]</f>
        <v>5</v>
      </c>
    </row>
    <row r="1926" spans="1:22" x14ac:dyDescent="0.35">
      <c r="A1926">
        <v>1925</v>
      </c>
      <c r="B1926" t="s">
        <v>4783</v>
      </c>
      <c r="C1926" s="1">
        <v>43232</v>
      </c>
      <c r="D1926" s="1">
        <v>43441</v>
      </c>
      <c r="E1926" t="str">
        <f>TEXT(salessheet[[#This Row],[Order Date]],"MMMM")</f>
        <v>May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t="s">
        <v>1321</v>
      </c>
      <c r="P1926" t="s">
        <v>42</v>
      </c>
      <c r="Q1926" t="str">
        <f>TRIM(salessheet[[#This Row],[Category]])</f>
        <v>Office Supplies</v>
      </c>
      <c r="R1926" t="s">
        <v>86</v>
      </c>
      <c r="S1926" t="s">
        <v>1322</v>
      </c>
      <c r="T1926" s="2">
        <f>salessheet[[#This Row],[Sales]]-5</f>
        <v>87.94</v>
      </c>
      <c r="U1926" s="2">
        <v>92.94</v>
      </c>
      <c r="V1926" s="2">
        <f>salessheet[[#This Row],[Sales]]-salessheet[[#This Row],[Purchasing Cost]]</f>
        <v>5</v>
      </c>
    </row>
    <row r="1927" spans="1:22" x14ac:dyDescent="0.35">
      <c r="A1927">
        <v>1926</v>
      </c>
      <c r="B1927" t="s">
        <v>4784</v>
      </c>
      <c r="C1927" s="1">
        <v>43346</v>
      </c>
      <c r="D1927" s="1">
        <v>43172</v>
      </c>
      <c r="E1927" t="str">
        <f>TEXT(salessheet[[#This Row],[Order Date]],"MMMM")</f>
        <v>September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t="s">
        <v>1179</v>
      </c>
      <c r="P1927" t="s">
        <v>67</v>
      </c>
      <c r="Q1927" t="str">
        <f>TRIM(salessheet[[#This Row],[Category]])</f>
        <v>Technology</v>
      </c>
      <c r="R1927" t="s">
        <v>157</v>
      </c>
      <c r="S1927" t="s">
        <v>1180</v>
      </c>
      <c r="T1927" s="2">
        <f>salessheet[[#This Row],[Sales]]-5</f>
        <v>194.98</v>
      </c>
      <c r="U1927" s="2">
        <v>199.98</v>
      </c>
      <c r="V1927" s="2">
        <f>salessheet[[#This Row],[Sales]]-salessheet[[#This Row],[Purchasing Cost]]</f>
        <v>5</v>
      </c>
    </row>
    <row r="1928" spans="1:22" x14ac:dyDescent="0.35">
      <c r="A1928">
        <v>1927</v>
      </c>
      <c r="B1928" t="s">
        <v>4785</v>
      </c>
      <c r="C1928" s="1">
        <v>42984</v>
      </c>
      <c r="D1928" s="1">
        <v>42901</v>
      </c>
      <c r="E1928" t="str">
        <f>TEXT(salessheet[[#This Row],[Order Date]],"MMMM")</f>
        <v>September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t="s">
        <v>4786</v>
      </c>
      <c r="P1928" t="s">
        <v>67</v>
      </c>
      <c r="Q1928" t="str">
        <f>TRIM(salessheet[[#This Row],[Category]])</f>
        <v>Technology</v>
      </c>
      <c r="R1928" t="s">
        <v>68</v>
      </c>
      <c r="S1928" t="s">
        <v>4787</v>
      </c>
      <c r="T1928" s="2">
        <f>salessheet[[#This Row],[Sales]]-5</f>
        <v>172.48</v>
      </c>
      <c r="U1928" s="2">
        <v>177.48</v>
      </c>
      <c r="V1928" s="2">
        <f>salessheet[[#This Row],[Sales]]-salessheet[[#This Row],[Purchasing Cost]]</f>
        <v>5</v>
      </c>
    </row>
    <row r="1929" spans="1:22" x14ac:dyDescent="0.35">
      <c r="A1929">
        <v>1928</v>
      </c>
      <c r="B1929" t="s">
        <v>4788</v>
      </c>
      <c r="C1929" s="1">
        <v>43432</v>
      </c>
      <c r="D1929" s="1">
        <v>43435</v>
      </c>
      <c r="E1929" t="str">
        <f>TEXT(salessheet[[#This Row],[Order Date]],"MMMM")</f>
        <v>November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t="s">
        <v>1625</v>
      </c>
      <c r="P1929" t="s">
        <v>42</v>
      </c>
      <c r="Q1929" t="str">
        <f>TRIM(salessheet[[#This Row],[Category]])</f>
        <v>Office Supplies</v>
      </c>
      <c r="R1929" t="s">
        <v>86</v>
      </c>
      <c r="S1929" t="s">
        <v>1626</v>
      </c>
      <c r="T1929" s="2">
        <f>salessheet[[#This Row],[Sales]]-5</f>
        <v>83.768000000000001</v>
      </c>
      <c r="U1929" s="2">
        <v>88.768000000000001</v>
      </c>
      <c r="V1929" s="2">
        <f>salessheet[[#This Row],[Sales]]-salessheet[[#This Row],[Purchasing Cost]]</f>
        <v>5</v>
      </c>
    </row>
    <row r="1930" spans="1:22" x14ac:dyDescent="0.35">
      <c r="A1930">
        <v>1929</v>
      </c>
      <c r="B1930" t="s">
        <v>4789</v>
      </c>
      <c r="C1930" s="1">
        <v>43175</v>
      </c>
      <c r="D1930" s="1">
        <v>43177</v>
      </c>
      <c r="E1930" t="str">
        <f>TEXT(salessheet[[#This Row],[Order Date]],"MMMM")</f>
        <v>March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t="s">
        <v>4790</v>
      </c>
      <c r="P1930" t="s">
        <v>42</v>
      </c>
      <c r="Q1930" t="str">
        <f>TRIM(salessheet[[#This Row],[Category]])</f>
        <v>Office Supplies</v>
      </c>
      <c r="R1930" t="s">
        <v>86</v>
      </c>
      <c r="S1930" t="s">
        <v>4791</v>
      </c>
      <c r="T1930" s="2">
        <f>salessheet[[#This Row],[Sales]]-5</f>
        <v>1.4800000000000004</v>
      </c>
      <c r="U1930" s="2">
        <v>6.48</v>
      </c>
      <c r="V1930" s="2">
        <f>salessheet[[#This Row],[Sales]]-salessheet[[#This Row],[Purchasing Cost]]</f>
        <v>5</v>
      </c>
    </row>
    <row r="1931" spans="1:22" x14ac:dyDescent="0.35">
      <c r="A1931">
        <v>1930</v>
      </c>
      <c r="B1931" t="s">
        <v>4789</v>
      </c>
      <c r="C1931" s="1">
        <v>43175</v>
      </c>
      <c r="D1931" s="1">
        <v>43177</v>
      </c>
      <c r="E1931" t="str">
        <f>TEXT(salessheet[[#This Row],[Order Date]],"MMMM")</f>
        <v>March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t="s">
        <v>1007</v>
      </c>
      <c r="P1931" t="s">
        <v>42</v>
      </c>
      <c r="Q1931" t="str">
        <f>TRIM(salessheet[[#This Row],[Category]])</f>
        <v>Office Supplies</v>
      </c>
      <c r="R1931" t="s">
        <v>55</v>
      </c>
      <c r="S1931" t="s">
        <v>1008</v>
      </c>
      <c r="T1931" s="2">
        <f>salessheet[[#This Row],[Sales]]-5</f>
        <v>41.51</v>
      </c>
      <c r="U1931" s="2">
        <v>46.51</v>
      </c>
      <c r="V1931" s="2">
        <f>salessheet[[#This Row],[Sales]]-salessheet[[#This Row],[Purchasing Cost]]</f>
        <v>5</v>
      </c>
    </row>
    <row r="1932" spans="1:22" x14ac:dyDescent="0.35">
      <c r="A1932">
        <v>1931</v>
      </c>
      <c r="B1932" t="s">
        <v>4789</v>
      </c>
      <c r="C1932" s="1">
        <v>43175</v>
      </c>
      <c r="D1932" s="1">
        <v>43177</v>
      </c>
      <c r="E1932" t="str">
        <f>TEXT(salessheet[[#This Row],[Order Date]],"MMMM")</f>
        <v>March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t="s">
        <v>3505</v>
      </c>
      <c r="P1932" t="s">
        <v>67</v>
      </c>
      <c r="Q1932" t="str">
        <f>TRIM(salessheet[[#This Row],[Category]])</f>
        <v>Technology</v>
      </c>
      <c r="R1932" t="s">
        <v>68</v>
      </c>
      <c r="S1932" t="s">
        <v>3506</v>
      </c>
      <c r="T1932" s="2">
        <f>salessheet[[#This Row],[Sales]]-5</f>
        <v>654.976</v>
      </c>
      <c r="U1932" s="2">
        <v>659.976</v>
      </c>
      <c r="V1932" s="2">
        <f>salessheet[[#This Row],[Sales]]-salessheet[[#This Row],[Purchasing Cost]]</f>
        <v>5</v>
      </c>
    </row>
    <row r="1933" spans="1:22" x14ac:dyDescent="0.35">
      <c r="A1933">
        <v>1932</v>
      </c>
      <c r="B1933" t="s">
        <v>4792</v>
      </c>
      <c r="C1933" s="1">
        <v>43066</v>
      </c>
      <c r="D1933" s="1">
        <v>43068</v>
      </c>
      <c r="E1933" t="str">
        <f>TEXT(salessheet[[#This Row],[Order Date]],"MMMM")</f>
        <v>November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t="s">
        <v>4793</v>
      </c>
      <c r="P1933" t="s">
        <v>67</v>
      </c>
      <c r="Q1933" t="str">
        <f>TRIM(salessheet[[#This Row],[Category]])</f>
        <v>Technology</v>
      </c>
      <c r="R1933" t="s">
        <v>68</v>
      </c>
      <c r="S1933" t="s">
        <v>4794</v>
      </c>
      <c r="T1933" s="2">
        <f>salessheet[[#This Row],[Sales]]-5</f>
        <v>266.99200000000002</v>
      </c>
      <c r="U1933" s="2">
        <v>271.99200000000002</v>
      </c>
      <c r="V1933" s="2">
        <f>salessheet[[#This Row],[Sales]]-salessheet[[#This Row],[Purchasing Cost]]</f>
        <v>5</v>
      </c>
    </row>
    <row r="1934" spans="1:22" x14ac:dyDescent="0.35">
      <c r="A1934">
        <v>1933</v>
      </c>
      <c r="B1934" t="s">
        <v>4795</v>
      </c>
      <c r="C1934" s="1">
        <v>43259</v>
      </c>
      <c r="D1934" s="1">
        <v>43322</v>
      </c>
      <c r="E1934" t="str">
        <f>TEXT(salessheet[[#This Row],[Order Date]],"MMMM")</f>
        <v>June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t="s">
        <v>4796</v>
      </c>
      <c r="P1934" t="s">
        <v>28</v>
      </c>
      <c r="Q1934" t="str">
        <f>TRIM(salessheet[[#This Row],[Category]])</f>
        <v>Furniture</v>
      </c>
      <c r="R1934" t="s">
        <v>29</v>
      </c>
      <c r="S1934" t="s">
        <v>4797</v>
      </c>
      <c r="T1934" s="2">
        <f>salessheet[[#This Row],[Sales]]-5</f>
        <v>140.74</v>
      </c>
      <c r="U1934" s="2">
        <v>145.74</v>
      </c>
      <c r="V1934" s="2">
        <f>salessheet[[#This Row],[Sales]]-salessheet[[#This Row],[Purchasing Cost]]</f>
        <v>5</v>
      </c>
    </row>
    <row r="1935" spans="1:22" x14ac:dyDescent="0.35">
      <c r="A1935">
        <v>1934</v>
      </c>
      <c r="B1935" t="s">
        <v>4795</v>
      </c>
      <c r="C1935" s="1">
        <v>43259</v>
      </c>
      <c r="D1935" s="1">
        <v>43322</v>
      </c>
      <c r="E1935" t="str">
        <f>TEXT(salessheet[[#This Row],[Order Date]],"MMMM")</f>
        <v>June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t="s">
        <v>255</v>
      </c>
      <c r="P1935" t="s">
        <v>28</v>
      </c>
      <c r="Q1935" t="str">
        <f>TRIM(salessheet[[#This Row],[Category]])</f>
        <v>Furniture</v>
      </c>
      <c r="R1935" t="s">
        <v>61</v>
      </c>
      <c r="S1935" t="s">
        <v>256</v>
      </c>
      <c r="T1935" s="2">
        <f>salessheet[[#This Row],[Sales]]-5</f>
        <v>10.4</v>
      </c>
      <c r="U1935" s="2">
        <v>15.4</v>
      </c>
      <c r="V1935" s="2">
        <f>salessheet[[#This Row],[Sales]]-salessheet[[#This Row],[Purchasing Cost]]</f>
        <v>5</v>
      </c>
    </row>
    <row r="1936" spans="1:22" x14ac:dyDescent="0.35">
      <c r="A1936">
        <v>1935</v>
      </c>
      <c r="B1936" t="s">
        <v>4798</v>
      </c>
      <c r="C1936" s="1">
        <v>43431</v>
      </c>
      <c r="D1936" s="1">
        <v>43437</v>
      </c>
      <c r="E1936" t="str">
        <f>TEXT(salessheet[[#This Row],[Order Date]],"MMMM")</f>
        <v>November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t="s">
        <v>4642</v>
      </c>
      <c r="P1936" t="s">
        <v>42</v>
      </c>
      <c r="Q1936" t="str">
        <f>TRIM(salessheet[[#This Row],[Category]])</f>
        <v>Office Supplies</v>
      </c>
      <c r="R1936" t="s">
        <v>86</v>
      </c>
      <c r="S1936" t="s">
        <v>4643</v>
      </c>
      <c r="T1936" s="2">
        <f>salessheet[[#This Row],[Sales]]-5</f>
        <v>239.55</v>
      </c>
      <c r="U1936" s="2">
        <v>244.55</v>
      </c>
      <c r="V1936" s="2">
        <f>salessheet[[#This Row],[Sales]]-salessheet[[#This Row],[Purchasing Cost]]</f>
        <v>5</v>
      </c>
    </row>
    <row r="1937" spans="1:22" x14ac:dyDescent="0.35">
      <c r="A1937">
        <v>1936</v>
      </c>
      <c r="B1937" t="s">
        <v>4798</v>
      </c>
      <c r="C1937" s="1">
        <v>43431</v>
      </c>
      <c r="D1937" s="1">
        <v>43437</v>
      </c>
      <c r="E1937" t="str">
        <f>TEXT(salessheet[[#This Row],[Order Date]],"MMMM")</f>
        <v>November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t="s">
        <v>4799</v>
      </c>
      <c r="P1937" t="s">
        <v>67</v>
      </c>
      <c r="Q1937" t="str">
        <f>TRIM(salessheet[[#This Row],[Category]])</f>
        <v>Technology</v>
      </c>
      <c r="R1937" t="s">
        <v>157</v>
      </c>
      <c r="S1937" t="s">
        <v>4800</v>
      </c>
      <c r="T1937" s="2">
        <f>salessheet[[#This Row],[Sales]]-5</f>
        <v>161.16</v>
      </c>
      <c r="U1937" s="2">
        <v>166.16</v>
      </c>
      <c r="V1937" s="2">
        <f>salessheet[[#This Row],[Sales]]-salessheet[[#This Row],[Purchasing Cost]]</f>
        <v>5</v>
      </c>
    </row>
    <row r="1938" spans="1:22" x14ac:dyDescent="0.35">
      <c r="A1938">
        <v>1937</v>
      </c>
      <c r="B1938" t="s">
        <v>4801</v>
      </c>
      <c r="C1938" s="1">
        <v>42515</v>
      </c>
      <c r="D1938" s="1">
        <v>42517</v>
      </c>
      <c r="E1938" t="str">
        <f>TEXT(salessheet[[#This Row],[Order Date]],"MMMM")</f>
        <v>May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t="s">
        <v>3411</v>
      </c>
      <c r="P1938" t="s">
        <v>28</v>
      </c>
      <c r="Q1938" t="str">
        <f>TRIM(salessheet[[#This Row],[Category]])</f>
        <v>Furniture</v>
      </c>
      <c r="R1938" t="s">
        <v>61</v>
      </c>
      <c r="S1938" t="s">
        <v>3412</v>
      </c>
      <c r="T1938" s="2">
        <f>salessheet[[#This Row],[Sales]]-5</f>
        <v>9.73</v>
      </c>
      <c r="U1938" s="2">
        <v>14.73</v>
      </c>
      <c r="V1938" s="2">
        <f>salessheet[[#This Row],[Sales]]-salessheet[[#This Row],[Purchasing Cost]]</f>
        <v>5</v>
      </c>
    </row>
    <row r="1939" spans="1:22" x14ac:dyDescent="0.35">
      <c r="A1939">
        <v>1938</v>
      </c>
      <c r="B1939" t="s">
        <v>4802</v>
      </c>
      <c r="C1939" s="1">
        <v>42954</v>
      </c>
      <c r="D1939" s="1">
        <v>42928</v>
      </c>
      <c r="E1939" t="str">
        <f>TEXT(salessheet[[#This Row],[Order Date]],"MMMM")</f>
        <v>August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t="s">
        <v>4806</v>
      </c>
      <c r="P1939" t="s">
        <v>42</v>
      </c>
      <c r="Q1939" t="str">
        <f>TRIM(salessheet[[#This Row],[Category]])</f>
        <v>Office Supplies</v>
      </c>
      <c r="R1939" t="s">
        <v>71</v>
      </c>
      <c r="S1939" t="s">
        <v>4807</v>
      </c>
      <c r="T1939" s="2">
        <f>salessheet[[#This Row],[Sales]]-5</f>
        <v>14.968</v>
      </c>
      <c r="U1939" s="2">
        <v>19.968</v>
      </c>
      <c r="V1939" s="2">
        <f>salessheet[[#This Row],[Sales]]-salessheet[[#This Row],[Purchasing Cost]]</f>
        <v>5</v>
      </c>
    </row>
    <row r="1940" spans="1:22" x14ac:dyDescent="0.35">
      <c r="A1940">
        <v>1939</v>
      </c>
      <c r="B1940" t="s">
        <v>4802</v>
      </c>
      <c r="C1940" s="1">
        <v>42954</v>
      </c>
      <c r="D1940" s="1">
        <v>42928</v>
      </c>
      <c r="E1940" t="str">
        <f>TEXT(salessheet[[#This Row],[Order Date]],"MMMM")</f>
        <v>August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t="s">
        <v>4808</v>
      </c>
      <c r="P1940" t="s">
        <v>42</v>
      </c>
      <c r="Q1940" t="str">
        <f>TRIM(salessheet[[#This Row],[Category]])</f>
        <v>Office Supplies</v>
      </c>
      <c r="R1940" t="s">
        <v>55</v>
      </c>
      <c r="S1940" t="s">
        <v>4809</v>
      </c>
      <c r="T1940" s="2">
        <f>salessheet[[#This Row],[Sales]]-5</f>
        <v>28.488</v>
      </c>
      <c r="U1940" s="2">
        <v>33.488</v>
      </c>
      <c r="V1940" s="2">
        <f>salessheet[[#This Row],[Sales]]-salessheet[[#This Row],[Purchasing Cost]]</f>
        <v>5</v>
      </c>
    </row>
    <row r="1941" spans="1:22" x14ac:dyDescent="0.35">
      <c r="A1941">
        <v>1940</v>
      </c>
      <c r="B1941" t="s">
        <v>4802</v>
      </c>
      <c r="C1941" s="1">
        <v>42954</v>
      </c>
      <c r="D1941" s="1">
        <v>42928</v>
      </c>
      <c r="E1941" t="str">
        <f>TEXT(salessheet[[#This Row],[Order Date]],"MMMM")</f>
        <v>August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t="s">
        <v>154</v>
      </c>
      <c r="P1941" t="s">
        <v>42</v>
      </c>
      <c r="Q1941" t="str">
        <f>TRIM(salessheet[[#This Row],[Category]])</f>
        <v>Office Supplies</v>
      </c>
      <c r="R1941" t="s">
        <v>71</v>
      </c>
      <c r="S1941" t="s">
        <v>155</v>
      </c>
      <c r="T1941" s="2">
        <f>salessheet[[#This Row],[Sales]]-5</f>
        <v>3.7360000000000007</v>
      </c>
      <c r="U1941" s="2">
        <v>8.7360000000000007</v>
      </c>
      <c r="V1941" s="2">
        <f>salessheet[[#This Row],[Sales]]-salessheet[[#This Row],[Purchasing Cost]]</f>
        <v>5</v>
      </c>
    </row>
    <row r="1942" spans="1:22" x14ac:dyDescent="0.35">
      <c r="A1942">
        <v>1941</v>
      </c>
      <c r="B1942" t="s">
        <v>4802</v>
      </c>
      <c r="C1942" s="1">
        <v>42954</v>
      </c>
      <c r="D1942" s="1">
        <v>42928</v>
      </c>
      <c r="E1942" t="str">
        <f>TEXT(salessheet[[#This Row],[Order Date]],"MMMM")</f>
        <v>August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t="s">
        <v>684</v>
      </c>
      <c r="P1942" t="s">
        <v>28</v>
      </c>
      <c r="Q1942" t="str">
        <f>TRIM(salessheet[[#This Row],[Category]])</f>
        <v>Furniture</v>
      </c>
      <c r="R1942" t="s">
        <v>32</v>
      </c>
      <c r="S1942" t="s">
        <v>685</v>
      </c>
      <c r="T1942" s="2">
        <f>salessheet[[#This Row],[Sales]]-5</f>
        <v>657.88</v>
      </c>
      <c r="U1942" s="2">
        <v>662.88</v>
      </c>
      <c r="V1942" s="2">
        <f>salessheet[[#This Row],[Sales]]-salessheet[[#This Row],[Purchasing Cost]]</f>
        <v>5</v>
      </c>
    </row>
    <row r="1943" spans="1:22" x14ac:dyDescent="0.35">
      <c r="A1943">
        <v>1942</v>
      </c>
      <c r="B1943" t="s">
        <v>4810</v>
      </c>
      <c r="C1943" s="1">
        <v>43341</v>
      </c>
      <c r="D1943" s="1">
        <v>43344</v>
      </c>
      <c r="E1943" t="str">
        <f>TEXT(salessheet[[#This Row],[Order Date]],"MMMM")</f>
        <v>August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t="s">
        <v>848</v>
      </c>
      <c r="P1943" t="s">
        <v>42</v>
      </c>
      <c r="Q1943" t="str">
        <f>TRIM(salessheet[[#This Row],[Category]])</f>
        <v>Office Supplies</v>
      </c>
      <c r="R1943" t="s">
        <v>43</v>
      </c>
      <c r="S1943" t="s">
        <v>849</v>
      </c>
      <c r="T1943" s="2">
        <f>salessheet[[#This Row],[Sales]]-5</f>
        <v>42.36</v>
      </c>
      <c r="U1943" s="2">
        <v>47.36</v>
      </c>
      <c r="V1943" s="2">
        <f>salessheet[[#This Row],[Sales]]-salessheet[[#This Row],[Purchasing Cost]]</f>
        <v>5</v>
      </c>
    </row>
    <row r="1944" spans="1:22" x14ac:dyDescent="0.35">
      <c r="A1944">
        <v>1943</v>
      </c>
      <c r="B1944" t="s">
        <v>4810</v>
      </c>
      <c r="C1944" s="1">
        <v>43341</v>
      </c>
      <c r="D1944" s="1">
        <v>43344</v>
      </c>
      <c r="E1944" t="str">
        <f>TEXT(salessheet[[#This Row],[Order Date]],"MMMM")</f>
        <v>August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t="s">
        <v>1766</v>
      </c>
      <c r="P1944" t="s">
        <v>42</v>
      </c>
      <c r="Q1944" t="str">
        <f>TRIM(salessheet[[#This Row],[Category]])</f>
        <v>Office Supplies</v>
      </c>
      <c r="R1944" t="s">
        <v>55</v>
      </c>
      <c r="S1944" t="s">
        <v>1767</v>
      </c>
      <c r="T1944" s="2">
        <f>salessheet[[#This Row],[Sales]]-5</f>
        <v>22.44</v>
      </c>
      <c r="U1944" s="2">
        <v>27.44</v>
      </c>
      <c r="V1944" s="2">
        <f>salessheet[[#This Row],[Sales]]-salessheet[[#This Row],[Purchasing Cost]]</f>
        <v>5</v>
      </c>
    </row>
    <row r="1945" spans="1:22" x14ac:dyDescent="0.35">
      <c r="A1945">
        <v>1944</v>
      </c>
      <c r="B1945" t="s">
        <v>4810</v>
      </c>
      <c r="C1945" s="1">
        <v>43341</v>
      </c>
      <c r="D1945" s="1">
        <v>43344</v>
      </c>
      <c r="E1945" t="str">
        <f>TEXT(salessheet[[#This Row],[Order Date]],"MMMM")</f>
        <v>August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t="s">
        <v>2939</v>
      </c>
      <c r="P1945" t="s">
        <v>42</v>
      </c>
      <c r="Q1945" t="str">
        <f>TRIM(salessheet[[#This Row],[Category]])</f>
        <v>Office Supplies</v>
      </c>
      <c r="R1945" t="s">
        <v>71</v>
      </c>
      <c r="S1945" t="s">
        <v>2940</v>
      </c>
      <c r="T1945" s="2">
        <f>salessheet[[#This Row],[Sales]]-5</f>
        <v>-1.7599999999999998</v>
      </c>
      <c r="U1945" s="2">
        <v>3.24</v>
      </c>
      <c r="V1945" s="2">
        <f>salessheet[[#This Row],[Sales]]-salessheet[[#This Row],[Purchasing Cost]]</f>
        <v>5</v>
      </c>
    </row>
    <row r="1946" spans="1:22" x14ac:dyDescent="0.35">
      <c r="A1946">
        <v>1945</v>
      </c>
      <c r="B1946" t="s">
        <v>4811</v>
      </c>
      <c r="C1946" s="1">
        <v>42906</v>
      </c>
      <c r="D1946" s="1">
        <v>42912</v>
      </c>
      <c r="E1946" t="str">
        <f>TEXT(salessheet[[#This Row],[Order Date]],"MMMM")</f>
        <v>June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t="s">
        <v>4000</v>
      </c>
      <c r="P1946" t="s">
        <v>67</v>
      </c>
      <c r="Q1946" t="str">
        <f>TRIM(salessheet[[#This Row],[Category]])</f>
        <v>Technology</v>
      </c>
      <c r="R1946" t="s">
        <v>157</v>
      </c>
      <c r="S1946" t="s">
        <v>4001</v>
      </c>
      <c r="T1946" s="2">
        <f>salessheet[[#This Row],[Sales]]-5</f>
        <v>90.968000000000004</v>
      </c>
      <c r="U1946" s="2">
        <v>95.968000000000004</v>
      </c>
      <c r="V1946" s="2">
        <f>salessheet[[#This Row],[Sales]]-salessheet[[#This Row],[Purchasing Cost]]</f>
        <v>5</v>
      </c>
    </row>
    <row r="1947" spans="1:22" x14ac:dyDescent="0.35">
      <c r="A1947">
        <v>1946</v>
      </c>
      <c r="B1947" t="s">
        <v>4811</v>
      </c>
      <c r="C1947" s="1">
        <v>42906</v>
      </c>
      <c r="D1947" s="1">
        <v>42912</v>
      </c>
      <c r="E1947" t="str">
        <f>TEXT(salessheet[[#This Row],[Order Date]],"MMMM")</f>
        <v>June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t="s">
        <v>4584</v>
      </c>
      <c r="P1947" t="s">
        <v>42</v>
      </c>
      <c r="Q1947" t="str">
        <f>TRIM(salessheet[[#This Row],[Category]])</f>
        <v>Office Supplies</v>
      </c>
      <c r="R1947" t="s">
        <v>86</v>
      </c>
      <c r="S1947" t="s">
        <v>4585</v>
      </c>
      <c r="T1947" s="2">
        <f>salessheet[[#This Row],[Sales]]-5</f>
        <v>5.3680000000000003</v>
      </c>
      <c r="U1947" s="2">
        <v>10.368</v>
      </c>
      <c r="V1947" s="2">
        <f>salessheet[[#This Row],[Sales]]-salessheet[[#This Row],[Purchasing Cost]]</f>
        <v>5</v>
      </c>
    </row>
    <row r="1948" spans="1:22" x14ac:dyDescent="0.35">
      <c r="A1948">
        <v>1947</v>
      </c>
      <c r="B1948" t="s">
        <v>4812</v>
      </c>
      <c r="C1948" s="1">
        <v>43140</v>
      </c>
      <c r="D1948" s="1">
        <v>43349</v>
      </c>
      <c r="E1948" t="str">
        <f>TEXT(salessheet[[#This Row],[Order Date]],"MMMM")</f>
        <v>February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t="s">
        <v>1313</v>
      </c>
      <c r="P1948" t="s">
        <v>42</v>
      </c>
      <c r="Q1948" t="str">
        <f>TRIM(salessheet[[#This Row],[Category]])</f>
        <v>Office Supplies</v>
      </c>
      <c r="R1948" t="s">
        <v>64</v>
      </c>
      <c r="S1948" t="s">
        <v>1314</v>
      </c>
      <c r="T1948" s="2">
        <f>salessheet[[#This Row],[Sales]]-5</f>
        <v>18.100000000000001</v>
      </c>
      <c r="U1948" s="2">
        <v>23.1</v>
      </c>
      <c r="V1948" s="2">
        <f>salessheet[[#This Row],[Sales]]-salessheet[[#This Row],[Purchasing Cost]]</f>
        <v>5</v>
      </c>
    </row>
    <row r="1949" spans="1:22" x14ac:dyDescent="0.35">
      <c r="A1949">
        <v>1948</v>
      </c>
      <c r="B1949" t="s">
        <v>4812</v>
      </c>
      <c r="C1949" s="1">
        <v>43140</v>
      </c>
      <c r="D1949" s="1">
        <v>43349</v>
      </c>
      <c r="E1949" t="str">
        <f>TEXT(salessheet[[#This Row],[Order Date]],"MMMM")</f>
        <v>February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t="s">
        <v>4557</v>
      </c>
      <c r="P1949" t="s">
        <v>28</v>
      </c>
      <c r="Q1949" t="str">
        <f>TRIM(salessheet[[#This Row],[Category]])</f>
        <v>Furniture</v>
      </c>
      <c r="R1949" t="s">
        <v>61</v>
      </c>
      <c r="S1949" t="s">
        <v>4558</v>
      </c>
      <c r="T1949" s="2">
        <f>salessheet[[#This Row],[Sales]]-5</f>
        <v>6.5399999999999991</v>
      </c>
      <c r="U1949" s="2">
        <v>11.54</v>
      </c>
      <c r="V1949" s="2">
        <f>salessheet[[#This Row],[Sales]]-salessheet[[#This Row],[Purchasing Cost]]</f>
        <v>5</v>
      </c>
    </row>
    <row r="1950" spans="1:22" x14ac:dyDescent="0.35">
      <c r="A1950">
        <v>1949</v>
      </c>
      <c r="B1950" t="s">
        <v>4812</v>
      </c>
      <c r="C1950" s="1">
        <v>43140</v>
      </c>
      <c r="D1950" s="1">
        <v>43349</v>
      </c>
      <c r="E1950" t="str">
        <f>TEXT(salessheet[[#This Row],[Order Date]],"MMMM")</f>
        <v>February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t="s">
        <v>1602</v>
      </c>
      <c r="P1950" t="s">
        <v>28</v>
      </c>
      <c r="Q1950" t="str">
        <f>TRIM(salessheet[[#This Row],[Category]])</f>
        <v>Furniture</v>
      </c>
      <c r="R1950" t="s">
        <v>52</v>
      </c>
      <c r="S1950" t="s">
        <v>1603</v>
      </c>
      <c r="T1950" s="2">
        <f>salessheet[[#This Row],[Sales]]-5</f>
        <v>249.52600000000001</v>
      </c>
      <c r="U1950" s="2">
        <v>254.52600000000001</v>
      </c>
      <c r="V1950" s="2">
        <f>salessheet[[#This Row],[Sales]]-salessheet[[#This Row],[Purchasing Cost]]</f>
        <v>5</v>
      </c>
    </row>
    <row r="1951" spans="1:22" x14ac:dyDescent="0.35">
      <c r="A1951">
        <v>1950</v>
      </c>
      <c r="B1951" t="s">
        <v>4812</v>
      </c>
      <c r="C1951" s="1">
        <v>43140</v>
      </c>
      <c r="D1951" s="1">
        <v>43349</v>
      </c>
      <c r="E1951" t="str">
        <f>TEXT(salessheet[[#This Row],[Order Date]],"MMMM")</f>
        <v>February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t="s">
        <v>433</v>
      </c>
      <c r="P1951" t="s">
        <v>42</v>
      </c>
      <c r="Q1951" t="str">
        <f>TRIM(salessheet[[#This Row],[Category]])</f>
        <v>Office Supplies</v>
      </c>
      <c r="R1951" t="s">
        <v>74</v>
      </c>
      <c r="S1951" t="s">
        <v>434</v>
      </c>
      <c r="T1951" s="2">
        <f>salessheet[[#This Row],[Sales]]-5</f>
        <v>7.98</v>
      </c>
      <c r="U1951" s="2">
        <v>12.98</v>
      </c>
      <c r="V1951" s="2">
        <f>salessheet[[#This Row],[Sales]]-salessheet[[#This Row],[Purchasing Cost]]</f>
        <v>5</v>
      </c>
    </row>
    <row r="1952" spans="1:22" x14ac:dyDescent="0.35">
      <c r="A1952">
        <v>1951</v>
      </c>
      <c r="B1952" t="s">
        <v>4812</v>
      </c>
      <c r="C1952" s="1">
        <v>43140</v>
      </c>
      <c r="D1952" s="1">
        <v>43349</v>
      </c>
      <c r="E1952" t="str">
        <f>TEXT(salessheet[[#This Row],[Order Date]],"MMMM")</f>
        <v>February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t="s">
        <v>3592</v>
      </c>
      <c r="P1952" t="s">
        <v>42</v>
      </c>
      <c r="Q1952" t="str">
        <f>TRIM(salessheet[[#This Row],[Category]])</f>
        <v>Office Supplies</v>
      </c>
      <c r="R1952" t="s">
        <v>71</v>
      </c>
      <c r="S1952" t="s">
        <v>3593</v>
      </c>
      <c r="T1952" s="2">
        <f>salessheet[[#This Row],[Sales]]-5</f>
        <v>21.431999999999999</v>
      </c>
      <c r="U1952" s="2">
        <v>26.431999999999999</v>
      </c>
      <c r="V1952" s="2">
        <f>salessheet[[#This Row],[Sales]]-salessheet[[#This Row],[Purchasing Cost]]</f>
        <v>5</v>
      </c>
    </row>
    <row r="1953" spans="1:22" x14ac:dyDescent="0.35">
      <c r="A1953">
        <v>1952</v>
      </c>
      <c r="B1953" t="s">
        <v>4812</v>
      </c>
      <c r="C1953" s="1">
        <v>43140</v>
      </c>
      <c r="D1953" s="1">
        <v>43349</v>
      </c>
      <c r="E1953" t="str">
        <f>TEXT(salessheet[[#This Row],[Order Date]],"MMMM")</f>
        <v>February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t="s">
        <v>3062</v>
      </c>
      <c r="P1953" t="s">
        <v>67</v>
      </c>
      <c r="Q1953" t="str">
        <f>TRIM(salessheet[[#This Row],[Category]])</f>
        <v>Technology</v>
      </c>
      <c r="R1953" t="s">
        <v>68</v>
      </c>
      <c r="S1953" t="s">
        <v>3063</v>
      </c>
      <c r="T1953" s="2">
        <f>salessheet[[#This Row],[Sales]]-5</f>
        <v>192.97</v>
      </c>
      <c r="U1953" s="2">
        <v>197.97</v>
      </c>
      <c r="V1953" s="2">
        <f>salessheet[[#This Row],[Sales]]-salessheet[[#This Row],[Purchasing Cost]]</f>
        <v>5</v>
      </c>
    </row>
    <row r="1954" spans="1:22" x14ac:dyDescent="0.35">
      <c r="A1954">
        <v>1953</v>
      </c>
      <c r="B1954" t="s">
        <v>4812</v>
      </c>
      <c r="C1954" s="1">
        <v>43140</v>
      </c>
      <c r="D1954" s="1">
        <v>43349</v>
      </c>
      <c r="E1954" t="str">
        <f>TEXT(salessheet[[#This Row],[Order Date]],"MMMM")</f>
        <v>February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t="s">
        <v>4144</v>
      </c>
      <c r="P1954" t="s">
        <v>42</v>
      </c>
      <c r="Q1954" t="str">
        <f>TRIM(salessheet[[#This Row],[Category]])</f>
        <v>Office Supplies</v>
      </c>
      <c r="R1954" t="s">
        <v>43</v>
      </c>
      <c r="S1954" t="s">
        <v>4145</v>
      </c>
      <c r="T1954" s="2">
        <f>salessheet[[#This Row],[Sales]]-5</f>
        <v>13.899999999999999</v>
      </c>
      <c r="U1954" s="2">
        <v>18.899999999999999</v>
      </c>
      <c r="V1954" s="2">
        <f>salessheet[[#This Row],[Sales]]-salessheet[[#This Row],[Purchasing Cost]]</f>
        <v>5</v>
      </c>
    </row>
    <row r="1955" spans="1:22" x14ac:dyDescent="0.35">
      <c r="A1955">
        <v>1954</v>
      </c>
      <c r="B1955" t="s">
        <v>4812</v>
      </c>
      <c r="C1955" s="1">
        <v>43140</v>
      </c>
      <c r="D1955" s="1">
        <v>43349</v>
      </c>
      <c r="E1955" t="str">
        <f>TEXT(salessheet[[#This Row],[Order Date]],"MMMM")</f>
        <v>February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t="s">
        <v>1794</v>
      </c>
      <c r="P1955" t="s">
        <v>28</v>
      </c>
      <c r="Q1955" t="str">
        <f>TRIM(salessheet[[#This Row],[Category]])</f>
        <v>Furniture</v>
      </c>
      <c r="R1955" t="s">
        <v>32</v>
      </c>
      <c r="S1955" t="s">
        <v>1795</v>
      </c>
      <c r="T1955" s="2">
        <f>salessheet[[#This Row],[Sales]]-5</f>
        <v>1277.4100000000001</v>
      </c>
      <c r="U1955" s="2">
        <v>1282.4100000000001</v>
      </c>
      <c r="V1955" s="2">
        <f>salessheet[[#This Row],[Sales]]-salessheet[[#This Row],[Purchasing Cost]]</f>
        <v>5</v>
      </c>
    </row>
    <row r="1956" spans="1:22" x14ac:dyDescent="0.35">
      <c r="A1956">
        <v>1955</v>
      </c>
      <c r="B1956" t="s">
        <v>4812</v>
      </c>
      <c r="C1956" s="1">
        <v>43140</v>
      </c>
      <c r="D1956" s="1">
        <v>43349</v>
      </c>
      <c r="E1956" t="str">
        <f>TEXT(salessheet[[#This Row],[Order Date]],"MMMM")</f>
        <v>February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t="s">
        <v>4815</v>
      </c>
      <c r="P1956" t="s">
        <v>42</v>
      </c>
      <c r="Q1956" t="str">
        <f>TRIM(salessheet[[#This Row],[Category]])</f>
        <v>Office Supplies</v>
      </c>
      <c r="R1956" t="s">
        <v>64</v>
      </c>
      <c r="S1956" t="s">
        <v>4816</v>
      </c>
      <c r="T1956" s="2">
        <f>salessheet[[#This Row],[Sales]]-5</f>
        <v>-8.0000000000000071E-2</v>
      </c>
      <c r="U1956" s="2">
        <v>4.92</v>
      </c>
      <c r="V1956" s="2">
        <f>salessheet[[#This Row],[Sales]]-salessheet[[#This Row],[Purchasing Cost]]</f>
        <v>5</v>
      </c>
    </row>
    <row r="1957" spans="1:22" x14ac:dyDescent="0.35">
      <c r="A1957">
        <v>1956</v>
      </c>
      <c r="B1957" t="s">
        <v>4812</v>
      </c>
      <c r="C1957" s="1">
        <v>43140</v>
      </c>
      <c r="D1957" s="1">
        <v>43349</v>
      </c>
      <c r="E1957" t="str">
        <f>TEXT(salessheet[[#This Row],[Order Date]],"MMMM")</f>
        <v>February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t="s">
        <v>4817</v>
      </c>
      <c r="P1957" t="s">
        <v>67</v>
      </c>
      <c r="Q1957" t="str">
        <f>TRIM(salessheet[[#This Row],[Category]])</f>
        <v>Technology</v>
      </c>
      <c r="R1957" t="s">
        <v>157</v>
      </c>
      <c r="S1957" t="s">
        <v>4818</v>
      </c>
      <c r="T1957" s="2">
        <f>salessheet[[#This Row],[Sales]]-5</f>
        <v>233</v>
      </c>
      <c r="U1957" s="2">
        <v>238</v>
      </c>
      <c r="V1957" s="2">
        <f>salessheet[[#This Row],[Sales]]-salessheet[[#This Row],[Purchasing Cost]]</f>
        <v>5</v>
      </c>
    </row>
    <row r="1958" spans="1:22" x14ac:dyDescent="0.35">
      <c r="A1958">
        <v>1957</v>
      </c>
      <c r="B1958" t="s">
        <v>4812</v>
      </c>
      <c r="C1958" s="1">
        <v>43140</v>
      </c>
      <c r="D1958" s="1">
        <v>43349</v>
      </c>
      <c r="E1958" t="str">
        <f>TEXT(salessheet[[#This Row],[Order Date]],"MMMM")</f>
        <v>February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t="s">
        <v>854</v>
      </c>
      <c r="P1958" t="s">
        <v>67</v>
      </c>
      <c r="Q1958" t="str">
        <f>TRIM(salessheet[[#This Row],[Category]])</f>
        <v>Technology</v>
      </c>
      <c r="R1958" t="s">
        <v>157</v>
      </c>
      <c r="S1958" t="s">
        <v>855</v>
      </c>
      <c r="T1958" s="2">
        <f>salessheet[[#This Row],[Sales]]-5</f>
        <v>162.97</v>
      </c>
      <c r="U1958" s="2">
        <v>167.97</v>
      </c>
      <c r="V1958" s="2">
        <f>salessheet[[#This Row],[Sales]]-salessheet[[#This Row],[Purchasing Cost]]</f>
        <v>5</v>
      </c>
    </row>
    <row r="1959" spans="1:22" x14ac:dyDescent="0.35">
      <c r="A1959">
        <v>1958</v>
      </c>
      <c r="B1959" t="s">
        <v>4812</v>
      </c>
      <c r="C1959" s="1">
        <v>43140</v>
      </c>
      <c r="D1959" s="1">
        <v>43349</v>
      </c>
      <c r="E1959" t="str">
        <f>TEXT(salessheet[[#This Row],[Order Date]],"MMMM")</f>
        <v>February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t="s">
        <v>4466</v>
      </c>
      <c r="P1959" t="s">
        <v>42</v>
      </c>
      <c r="Q1959" t="str">
        <f>TRIM(salessheet[[#This Row],[Category]])</f>
        <v>Office Supplies</v>
      </c>
      <c r="R1959" t="s">
        <v>86</v>
      </c>
      <c r="S1959" t="s">
        <v>4467</v>
      </c>
      <c r="T1959" s="2">
        <f>salessheet[[#This Row],[Sales]]-5</f>
        <v>12.120000000000001</v>
      </c>
      <c r="U1959" s="2">
        <v>17.12</v>
      </c>
      <c r="V1959" s="2">
        <f>salessheet[[#This Row],[Sales]]-salessheet[[#This Row],[Purchasing Cost]]</f>
        <v>5</v>
      </c>
    </row>
    <row r="1960" spans="1:22" x14ac:dyDescent="0.35">
      <c r="A1960">
        <v>1959</v>
      </c>
      <c r="B1960" t="s">
        <v>4819</v>
      </c>
      <c r="C1960" s="1">
        <v>43382</v>
      </c>
      <c r="D1960" s="1">
        <v>43358</v>
      </c>
      <c r="E1960" t="str">
        <f>TEXT(salessheet[[#This Row],[Order Date]],"MMMM")</f>
        <v>October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t="s">
        <v>3167</v>
      </c>
      <c r="P1960" t="s">
        <v>42</v>
      </c>
      <c r="Q1960" t="str">
        <f>TRIM(salessheet[[#This Row],[Category]])</f>
        <v>Office Supplies</v>
      </c>
      <c r="R1960" t="s">
        <v>71</v>
      </c>
      <c r="S1960" t="s">
        <v>3168</v>
      </c>
      <c r="T1960" s="2">
        <f>salessheet[[#This Row],[Sales]]-5</f>
        <v>11.2</v>
      </c>
      <c r="U1960" s="2">
        <v>16.2</v>
      </c>
      <c r="V1960" s="2">
        <f>salessheet[[#This Row],[Sales]]-salessheet[[#This Row],[Purchasing Cost]]</f>
        <v>5</v>
      </c>
    </row>
    <row r="1961" spans="1:22" x14ac:dyDescent="0.35">
      <c r="A1961">
        <v>1960</v>
      </c>
      <c r="B1961" t="s">
        <v>4819</v>
      </c>
      <c r="C1961" s="1">
        <v>43382</v>
      </c>
      <c r="D1961" s="1">
        <v>43358</v>
      </c>
      <c r="E1961" t="str">
        <f>TEXT(salessheet[[#This Row],[Order Date]],"MMMM")</f>
        <v>October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t="s">
        <v>4820</v>
      </c>
      <c r="P1961" t="s">
        <v>42</v>
      </c>
      <c r="Q1961" t="str">
        <f>TRIM(salessheet[[#This Row],[Category]])</f>
        <v>Office Supplies</v>
      </c>
      <c r="R1961" t="s">
        <v>74</v>
      </c>
      <c r="S1961" t="s">
        <v>4821</v>
      </c>
      <c r="T1961" s="2">
        <f>salessheet[[#This Row],[Sales]]-5</f>
        <v>28.990000000000002</v>
      </c>
      <c r="U1961" s="2">
        <v>33.99</v>
      </c>
      <c r="V1961" s="2">
        <f>salessheet[[#This Row],[Sales]]-salessheet[[#This Row],[Purchasing Cost]]</f>
        <v>5</v>
      </c>
    </row>
    <row r="1962" spans="1:22" x14ac:dyDescent="0.35">
      <c r="A1962">
        <v>1961</v>
      </c>
      <c r="B1962" t="s">
        <v>4819</v>
      </c>
      <c r="C1962" s="1">
        <v>43382</v>
      </c>
      <c r="D1962" s="1">
        <v>43358</v>
      </c>
      <c r="E1962" t="str">
        <f>TEXT(salessheet[[#This Row],[Order Date]],"MMMM")</f>
        <v>October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t="s">
        <v>4339</v>
      </c>
      <c r="P1962" t="s">
        <v>67</v>
      </c>
      <c r="Q1962" t="str">
        <f>TRIM(salessheet[[#This Row],[Category]])</f>
        <v>Technology</v>
      </c>
      <c r="R1962" t="s">
        <v>157</v>
      </c>
      <c r="S1962" t="s">
        <v>4340</v>
      </c>
      <c r="T1962" s="2">
        <f>salessheet[[#This Row],[Sales]]-5</f>
        <v>291.85000000000002</v>
      </c>
      <c r="U1962" s="2">
        <v>296.85000000000002</v>
      </c>
      <c r="V1962" s="2">
        <f>salessheet[[#This Row],[Sales]]-salessheet[[#This Row],[Purchasing Cost]]</f>
        <v>5</v>
      </c>
    </row>
    <row r="1963" spans="1:22" x14ac:dyDescent="0.35">
      <c r="A1963">
        <v>1962</v>
      </c>
      <c r="B1963" t="s">
        <v>4819</v>
      </c>
      <c r="C1963" s="1">
        <v>43382</v>
      </c>
      <c r="D1963" s="1">
        <v>43358</v>
      </c>
      <c r="E1963" t="str">
        <f>TEXT(salessheet[[#This Row],[Order Date]],"MMMM")</f>
        <v>October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t="s">
        <v>4822</v>
      </c>
      <c r="P1963" t="s">
        <v>67</v>
      </c>
      <c r="Q1963" t="str">
        <f>TRIM(salessheet[[#This Row],[Category]])</f>
        <v>Technology</v>
      </c>
      <c r="R1963" t="s">
        <v>157</v>
      </c>
      <c r="S1963" t="s">
        <v>4823</v>
      </c>
      <c r="T1963" s="2">
        <f>salessheet[[#This Row],[Sales]]-5</f>
        <v>107.8</v>
      </c>
      <c r="U1963" s="2">
        <v>112.8</v>
      </c>
      <c r="V1963" s="2">
        <f>salessheet[[#This Row],[Sales]]-salessheet[[#This Row],[Purchasing Cost]]</f>
        <v>5</v>
      </c>
    </row>
    <row r="1964" spans="1:22" x14ac:dyDescent="0.35">
      <c r="A1964">
        <v>1963</v>
      </c>
      <c r="B1964" t="s">
        <v>4819</v>
      </c>
      <c r="C1964" s="1">
        <v>43382</v>
      </c>
      <c r="D1964" s="1">
        <v>43358</v>
      </c>
      <c r="E1964" t="str">
        <f>TEXT(salessheet[[#This Row],[Order Date]],"MMMM")</f>
        <v>October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t="s">
        <v>4824</v>
      </c>
      <c r="P1964" t="s">
        <v>42</v>
      </c>
      <c r="Q1964" t="str">
        <f>TRIM(salessheet[[#This Row],[Category]])</f>
        <v>Office Supplies</v>
      </c>
      <c r="R1964" t="s">
        <v>71</v>
      </c>
      <c r="S1964" t="s">
        <v>4825</v>
      </c>
      <c r="T1964" s="2">
        <f>salessheet[[#This Row],[Sales]]-5</f>
        <v>8.7100000000000009</v>
      </c>
      <c r="U1964" s="2">
        <v>13.71</v>
      </c>
      <c r="V1964" s="2">
        <f>salessheet[[#This Row],[Sales]]-salessheet[[#This Row],[Purchasing Cost]]</f>
        <v>5</v>
      </c>
    </row>
    <row r="1965" spans="1:22" x14ac:dyDescent="0.35">
      <c r="A1965">
        <v>1964</v>
      </c>
      <c r="B1965" t="s">
        <v>4819</v>
      </c>
      <c r="C1965" s="1">
        <v>43382</v>
      </c>
      <c r="D1965" s="1">
        <v>43358</v>
      </c>
      <c r="E1965" t="str">
        <f>TEXT(salessheet[[#This Row],[Order Date]],"MMMM")</f>
        <v>October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t="s">
        <v>4063</v>
      </c>
      <c r="P1965" t="s">
        <v>42</v>
      </c>
      <c r="Q1965" t="str">
        <f>TRIM(salessheet[[#This Row],[Category]])</f>
        <v>Office Supplies</v>
      </c>
      <c r="R1965" t="s">
        <v>86</v>
      </c>
      <c r="S1965" t="s">
        <v>4064</v>
      </c>
      <c r="T1965" s="2">
        <f>salessheet[[#This Row],[Sales]]-5</f>
        <v>19.899999999999999</v>
      </c>
      <c r="U1965" s="2">
        <v>24.9</v>
      </c>
      <c r="V1965" s="2">
        <f>salessheet[[#This Row],[Sales]]-salessheet[[#This Row],[Purchasing Cost]]</f>
        <v>5</v>
      </c>
    </row>
    <row r="1966" spans="1:22" x14ac:dyDescent="0.35">
      <c r="A1966">
        <v>1965</v>
      </c>
      <c r="B1966" t="s">
        <v>4819</v>
      </c>
      <c r="C1966" s="1">
        <v>43382</v>
      </c>
      <c r="D1966" s="1">
        <v>43358</v>
      </c>
      <c r="E1966" t="str">
        <f>TEXT(salessheet[[#This Row],[Order Date]],"MMMM")</f>
        <v>October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t="s">
        <v>2430</v>
      </c>
      <c r="P1966" t="s">
        <v>42</v>
      </c>
      <c r="Q1966" t="str">
        <f>TRIM(salessheet[[#This Row],[Category]])</f>
        <v>Office Supplies</v>
      </c>
      <c r="R1966" t="s">
        <v>55</v>
      </c>
      <c r="S1966" t="s">
        <v>2431</v>
      </c>
      <c r="T1966" s="2">
        <f>salessheet[[#This Row],[Sales]]-5</f>
        <v>281.29000000000002</v>
      </c>
      <c r="U1966" s="2">
        <v>286.29000000000002</v>
      </c>
      <c r="V1966" s="2">
        <f>salessheet[[#This Row],[Sales]]-salessheet[[#This Row],[Purchasing Cost]]</f>
        <v>5</v>
      </c>
    </row>
    <row r="1967" spans="1:22" x14ac:dyDescent="0.35">
      <c r="A1967">
        <v>1966</v>
      </c>
      <c r="B1967" t="s">
        <v>4819</v>
      </c>
      <c r="C1967" s="1">
        <v>43382</v>
      </c>
      <c r="D1967" s="1">
        <v>43358</v>
      </c>
      <c r="E1967" t="str">
        <f>TEXT(salessheet[[#This Row],[Order Date]],"MMMM")</f>
        <v>October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t="s">
        <v>4826</v>
      </c>
      <c r="P1967" t="s">
        <v>42</v>
      </c>
      <c r="Q1967" t="str">
        <f>TRIM(salessheet[[#This Row],[Category]])</f>
        <v>Office Supplies</v>
      </c>
      <c r="R1967" t="s">
        <v>74</v>
      </c>
      <c r="S1967" t="s">
        <v>4827</v>
      </c>
      <c r="T1967" s="2">
        <f>salessheet[[#This Row],[Sales]]-5</f>
        <v>19.18</v>
      </c>
      <c r="U1967" s="2">
        <v>24.18</v>
      </c>
      <c r="V1967" s="2">
        <f>salessheet[[#This Row],[Sales]]-salessheet[[#This Row],[Purchasing Cost]]</f>
        <v>5</v>
      </c>
    </row>
    <row r="1968" spans="1:22" x14ac:dyDescent="0.35">
      <c r="A1968">
        <v>1967</v>
      </c>
      <c r="B1968" t="s">
        <v>4828</v>
      </c>
      <c r="C1968" s="1">
        <v>43455</v>
      </c>
      <c r="D1968" s="1">
        <v>43462</v>
      </c>
      <c r="E1968" t="str">
        <f>TEXT(salessheet[[#This Row],[Order Date]],"MMMM")</f>
        <v>December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t="s">
        <v>2087</v>
      </c>
      <c r="P1968" t="s">
        <v>67</v>
      </c>
      <c r="Q1968" t="str">
        <f>TRIM(salessheet[[#This Row],[Category]])</f>
        <v>Technology</v>
      </c>
      <c r="R1968" t="s">
        <v>68</v>
      </c>
      <c r="S1968" t="s">
        <v>2088</v>
      </c>
      <c r="T1968" s="2">
        <f>salessheet[[#This Row],[Sales]]-5</f>
        <v>276.97000000000003</v>
      </c>
      <c r="U1968" s="2">
        <v>281.97000000000003</v>
      </c>
      <c r="V1968" s="2">
        <f>salessheet[[#This Row],[Sales]]-salessheet[[#This Row],[Purchasing Cost]]</f>
        <v>5</v>
      </c>
    </row>
    <row r="1969" spans="1:22" x14ac:dyDescent="0.35">
      <c r="A1969">
        <v>1968</v>
      </c>
      <c r="B1969" t="s">
        <v>4828</v>
      </c>
      <c r="C1969" s="1">
        <v>43455</v>
      </c>
      <c r="D1969" s="1">
        <v>43462</v>
      </c>
      <c r="E1969" t="str">
        <f>TEXT(salessheet[[#This Row],[Order Date]],"MMMM")</f>
        <v>December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t="s">
        <v>4830</v>
      </c>
      <c r="P1969" t="s">
        <v>42</v>
      </c>
      <c r="Q1969" t="str">
        <f>TRIM(salessheet[[#This Row],[Category]])</f>
        <v>Office Supplies</v>
      </c>
      <c r="R1969" t="s">
        <v>575</v>
      </c>
      <c r="S1969" t="s">
        <v>4831</v>
      </c>
      <c r="T1969" s="2">
        <f>salessheet[[#This Row],[Sales]]-5</f>
        <v>64.5</v>
      </c>
      <c r="U1969" s="2">
        <v>69.5</v>
      </c>
      <c r="V1969" s="2">
        <f>salessheet[[#This Row],[Sales]]-salessheet[[#This Row],[Purchasing Cost]]</f>
        <v>5</v>
      </c>
    </row>
    <row r="1970" spans="1:22" x14ac:dyDescent="0.35">
      <c r="A1970">
        <v>1969</v>
      </c>
      <c r="B1970" t="s">
        <v>4828</v>
      </c>
      <c r="C1970" s="1">
        <v>43455</v>
      </c>
      <c r="D1970" s="1">
        <v>43462</v>
      </c>
      <c r="E1970" t="str">
        <f>TEXT(salessheet[[#This Row],[Order Date]],"MMMM")</f>
        <v>December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t="s">
        <v>697</v>
      </c>
      <c r="P1970" t="s">
        <v>42</v>
      </c>
      <c r="Q1970" t="str">
        <f>TRIM(salessheet[[#This Row],[Category]])</f>
        <v>Office Supplies</v>
      </c>
      <c r="R1970" t="s">
        <v>86</v>
      </c>
      <c r="S1970" t="s">
        <v>698</v>
      </c>
      <c r="T1970" s="2">
        <f>salessheet[[#This Row],[Sales]]-5</f>
        <v>161.44</v>
      </c>
      <c r="U1970" s="2">
        <v>166.44</v>
      </c>
      <c r="V1970" s="2">
        <f>salessheet[[#This Row],[Sales]]-salessheet[[#This Row],[Purchasing Cost]]</f>
        <v>5</v>
      </c>
    </row>
    <row r="1971" spans="1:22" x14ac:dyDescent="0.35">
      <c r="A1971">
        <v>1970</v>
      </c>
      <c r="B1971" t="s">
        <v>4832</v>
      </c>
      <c r="C1971" s="1">
        <v>43366</v>
      </c>
      <c r="D1971" s="1">
        <v>43372</v>
      </c>
      <c r="E1971" t="str">
        <f>TEXT(salessheet[[#This Row],[Order Date]],"MMMM")</f>
        <v>September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t="s">
        <v>728</v>
      </c>
      <c r="P1971" t="s">
        <v>67</v>
      </c>
      <c r="Q1971" t="str">
        <f>TRIM(salessheet[[#This Row],[Category]])</f>
        <v>Technology</v>
      </c>
      <c r="R1971" t="s">
        <v>157</v>
      </c>
      <c r="S1971" t="s">
        <v>729</v>
      </c>
      <c r="T1971" s="2">
        <f>salessheet[[#This Row],[Sales]]-5</f>
        <v>286.95999999999998</v>
      </c>
      <c r="U1971" s="2">
        <v>291.95999999999998</v>
      </c>
      <c r="V1971" s="2">
        <f>salessheet[[#This Row],[Sales]]-salessheet[[#This Row],[Purchasing Cost]]</f>
        <v>5</v>
      </c>
    </row>
    <row r="1972" spans="1:22" x14ac:dyDescent="0.35">
      <c r="A1972">
        <v>1971</v>
      </c>
      <c r="B1972" t="s">
        <v>4833</v>
      </c>
      <c r="C1972" s="1">
        <v>43256</v>
      </c>
      <c r="D1972" s="1">
        <v>43231</v>
      </c>
      <c r="E1972" t="str">
        <f>TEXT(salessheet[[#This Row],[Order Date]],"MMMM")</f>
        <v>June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t="s">
        <v>4502</v>
      </c>
      <c r="P1972" t="s">
        <v>42</v>
      </c>
      <c r="Q1972" t="str">
        <f>TRIM(salessheet[[#This Row],[Category]])</f>
        <v>Office Supplies</v>
      </c>
      <c r="R1972" t="s">
        <v>64</v>
      </c>
      <c r="S1972" t="s">
        <v>4503</v>
      </c>
      <c r="T1972" s="2">
        <f>salessheet[[#This Row],[Sales]]-5</f>
        <v>1.4080000000000004</v>
      </c>
      <c r="U1972" s="2">
        <v>6.4080000000000004</v>
      </c>
      <c r="V1972" s="2">
        <f>salessheet[[#This Row],[Sales]]-salessheet[[#This Row],[Purchasing Cost]]</f>
        <v>5</v>
      </c>
    </row>
    <row r="1973" spans="1:22" x14ac:dyDescent="0.35">
      <c r="A1973">
        <v>1972</v>
      </c>
      <c r="B1973" t="s">
        <v>4833</v>
      </c>
      <c r="C1973" s="1">
        <v>43256</v>
      </c>
      <c r="D1973" s="1">
        <v>43231</v>
      </c>
      <c r="E1973" t="str">
        <f>TEXT(salessheet[[#This Row],[Order Date]],"MMMM")</f>
        <v>June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t="s">
        <v>728</v>
      </c>
      <c r="P1973" t="s">
        <v>67</v>
      </c>
      <c r="Q1973" t="str">
        <f>TRIM(salessheet[[#This Row],[Category]])</f>
        <v>Technology</v>
      </c>
      <c r="R1973" t="s">
        <v>157</v>
      </c>
      <c r="S1973" t="s">
        <v>729</v>
      </c>
      <c r="T1973" s="2">
        <f>salessheet[[#This Row],[Sales]]-5</f>
        <v>403.74400000000003</v>
      </c>
      <c r="U1973" s="2">
        <v>408.74400000000003</v>
      </c>
      <c r="V1973" s="2">
        <f>salessheet[[#This Row],[Sales]]-salessheet[[#This Row],[Purchasing Cost]]</f>
        <v>5</v>
      </c>
    </row>
    <row r="1974" spans="1:22" x14ac:dyDescent="0.35">
      <c r="A1974">
        <v>1973</v>
      </c>
      <c r="B1974" t="s">
        <v>4834</v>
      </c>
      <c r="C1974" s="1">
        <v>42352</v>
      </c>
      <c r="D1974" s="1">
        <v>42357</v>
      </c>
      <c r="E1974" t="str">
        <f>TEXT(salessheet[[#This Row],[Order Date]],"MMMM")</f>
        <v>December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t="s">
        <v>4837</v>
      </c>
      <c r="P1974" t="s">
        <v>42</v>
      </c>
      <c r="Q1974" t="str">
        <f>TRIM(salessheet[[#This Row],[Category]])</f>
        <v>Office Supplies</v>
      </c>
      <c r="R1974" t="s">
        <v>71</v>
      </c>
      <c r="S1974" t="s">
        <v>4838</v>
      </c>
      <c r="T1974" s="2">
        <f>salessheet[[#This Row],[Sales]]-5</f>
        <v>0.10400000000000009</v>
      </c>
      <c r="U1974" s="2">
        <v>5.1040000000000001</v>
      </c>
      <c r="V1974" s="2">
        <f>salessheet[[#This Row],[Sales]]-salessheet[[#This Row],[Purchasing Cost]]</f>
        <v>5</v>
      </c>
    </row>
    <row r="1975" spans="1:22" x14ac:dyDescent="0.35">
      <c r="A1975">
        <v>1974</v>
      </c>
      <c r="B1975" t="s">
        <v>4834</v>
      </c>
      <c r="C1975" s="1">
        <v>42352</v>
      </c>
      <c r="D1975" s="1">
        <v>42357</v>
      </c>
      <c r="E1975" t="str">
        <f>TEXT(salessheet[[#This Row],[Order Date]],"MMMM")</f>
        <v>December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t="s">
        <v>3146</v>
      </c>
      <c r="P1975" t="s">
        <v>42</v>
      </c>
      <c r="Q1975" t="str">
        <f>TRIM(salessheet[[#This Row],[Category]])</f>
        <v>Office Supplies</v>
      </c>
      <c r="R1975" t="s">
        <v>265</v>
      </c>
      <c r="S1975" t="s">
        <v>3147</v>
      </c>
      <c r="T1975" s="2">
        <f>salessheet[[#This Row],[Sales]]-5</f>
        <v>-2.1040000000000001</v>
      </c>
      <c r="U1975" s="2">
        <v>2.8959999999999999</v>
      </c>
      <c r="V1975" s="2">
        <f>salessheet[[#This Row],[Sales]]-salessheet[[#This Row],[Purchasing Cost]]</f>
        <v>5</v>
      </c>
    </row>
    <row r="1976" spans="1:22" x14ac:dyDescent="0.35">
      <c r="A1976">
        <v>1975</v>
      </c>
      <c r="B1976" t="s">
        <v>4834</v>
      </c>
      <c r="C1976" s="1">
        <v>42352</v>
      </c>
      <c r="D1976" s="1">
        <v>42357</v>
      </c>
      <c r="E1976" t="str">
        <f>TEXT(salessheet[[#This Row],[Order Date]],"MMMM")</f>
        <v>December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t="s">
        <v>4839</v>
      </c>
      <c r="P1976" t="s">
        <v>67</v>
      </c>
      <c r="Q1976" t="str">
        <f>TRIM(salessheet[[#This Row],[Category]])</f>
        <v>Technology</v>
      </c>
      <c r="R1976" t="s">
        <v>157</v>
      </c>
      <c r="S1976" t="s">
        <v>4840</v>
      </c>
      <c r="T1976" s="2">
        <f>salessheet[[#This Row],[Sales]]-5</f>
        <v>30.015999999999998</v>
      </c>
      <c r="U1976" s="2">
        <v>35.015999999999998</v>
      </c>
      <c r="V1976" s="2">
        <f>salessheet[[#This Row],[Sales]]-salessheet[[#This Row],[Purchasing Cost]]</f>
        <v>5</v>
      </c>
    </row>
    <row r="1977" spans="1:22" x14ac:dyDescent="0.35">
      <c r="A1977">
        <v>1976</v>
      </c>
      <c r="B1977" t="s">
        <v>4841</v>
      </c>
      <c r="C1977" s="1">
        <v>42295</v>
      </c>
      <c r="D1977" s="1">
        <v>42297</v>
      </c>
      <c r="E1977" t="str">
        <f>TEXT(salessheet[[#This Row],[Order Date]],"MMMM")</f>
        <v>October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t="s">
        <v>837</v>
      </c>
      <c r="P1977" t="s">
        <v>42</v>
      </c>
      <c r="Q1977" t="str">
        <f>TRIM(salessheet[[#This Row],[Category]])</f>
        <v>Office Supplies</v>
      </c>
      <c r="R1977" t="s">
        <v>55</v>
      </c>
      <c r="S1977" t="s">
        <v>838</v>
      </c>
      <c r="T1977" s="2">
        <f>salessheet[[#This Row],[Sales]]-5</f>
        <v>270.97000000000003</v>
      </c>
      <c r="U1977" s="2">
        <v>275.97000000000003</v>
      </c>
      <c r="V1977" s="2">
        <f>salessheet[[#This Row],[Sales]]-salessheet[[#This Row],[Purchasing Cost]]</f>
        <v>5</v>
      </c>
    </row>
    <row r="1978" spans="1:22" x14ac:dyDescent="0.35">
      <c r="A1978">
        <v>1977</v>
      </c>
      <c r="B1978" t="s">
        <v>4841</v>
      </c>
      <c r="C1978" s="1">
        <v>42295</v>
      </c>
      <c r="D1978" s="1">
        <v>42297</v>
      </c>
      <c r="E1978" t="str">
        <f>TEXT(salessheet[[#This Row],[Order Date]],"MMMM")</f>
        <v>October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t="s">
        <v>4842</v>
      </c>
      <c r="P1978" t="s">
        <v>67</v>
      </c>
      <c r="Q1978" t="str">
        <f>TRIM(salessheet[[#This Row],[Category]])</f>
        <v>Technology</v>
      </c>
      <c r="R1978" t="s">
        <v>68</v>
      </c>
      <c r="S1978" t="s">
        <v>4843</v>
      </c>
      <c r="T1978" s="2">
        <f>salessheet[[#This Row],[Sales]]-5</f>
        <v>1389.95</v>
      </c>
      <c r="U1978" s="2">
        <v>1394.95</v>
      </c>
      <c r="V1978" s="2">
        <f>salessheet[[#This Row],[Sales]]-salessheet[[#This Row],[Purchasing Cost]]</f>
        <v>5</v>
      </c>
    </row>
    <row r="1979" spans="1:22" x14ac:dyDescent="0.35">
      <c r="A1979">
        <v>1978</v>
      </c>
      <c r="B1979" t="s">
        <v>4841</v>
      </c>
      <c r="C1979" s="1">
        <v>42295</v>
      </c>
      <c r="D1979" s="1">
        <v>42297</v>
      </c>
      <c r="E1979" t="str">
        <f>TEXT(salessheet[[#This Row],[Order Date]],"MMMM")</f>
        <v>October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t="s">
        <v>4844</v>
      </c>
      <c r="P1979" t="s">
        <v>28</v>
      </c>
      <c r="Q1979" t="str">
        <f>TRIM(salessheet[[#This Row],[Category]])</f>
        <v>Furniture</v>
      </c>
      <c r="R1979" t="s">
        <v>32</v>
      </c>
      <c r="S1979" t="s">
        <v>4845</v>
      </c>
      <c r="T1979" s="2">
        <f>salessheet[[#This Row],[Sales]]-5</f>
        <v>540.88</v>
      </c>
      <c r="U1979" s="2">
        <v>545.88</v>
      </c>
      <c r="V1979" s="2">
        <f>salessheet[[#This Row],[Sales]]-salessheet[[#This Row],[Purchasing Cost]]</f>
        <v>5</v>
      </c>
    </row>
    <row r="1980" spans="1:22" x14ac:dyDescent="0.35">
      <c r="A1980">
        <v>1979</v>
      </c>
      <c r="B1980" t="s">
        <v>4846</v>
      </c>
      <c r="C1980" s="1">
        <v>42587</v>
      </c>
      <c r="D1980" s="1">
        <v>42502</v>
      </c>
      <c r="E1980" t="str">
        <f>TEXT(salessheet[[#This Row],[Order Date]],"MMMM")</f>
        <v>August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t="s">
        <v>4847</v>
      </c>
      <c r="P1980" t="s">
        <v>42</v>
      </c>
      <c r="Q1980" t="str">
        <f>TRIM(salessheet[[#This Row],[Category]])</f>
        <v>Office Supplies</v>
      </c>
      <c r="R1980" t="s">
        <v>64</v>
      </c>
      <c r="S1980" t="s">
        <v>4848</v>
      </c>
      <c r="T1980" s="2">
        <f>salessheet[[#This Row],[Sales]]-5</f>
        <v>0.24800000000000022</v>
      </c>
      <c r="U1980" s="2">
        <v>5.2480000000000002</v>
      </c>
      <c r="V1980" s="2">
        <f>salessheet[[#This Row],[Sales]]-salessheet[[#This Row],[Purchasing Cost]]</f>
        <v>5</v>
      </c>
    </row>
    <row r="1981" spans="1:22" x14ac:dyDescent="0.35">
      <c r="A1981">
        <v>1980</v>
      </c>
      <c r="B1981" t="s">
        <v>4849</v>
      </c>
      <c r="C1981" s="1">
        <v>42839</v>
      </c>
      <c r="D1981" s="1">
        <v>42839</v>
      </c>
      <c r="E1981" t="str">
        <f>TEXT(salessheet[[#This Row],[Order Date]],"MMMM")</f>
        <v>April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t="s">
        <v>1135</v>
      </c>
      <c r="P1981" t="s">
        <v>28</v>
      </c>
      <c r="Q1981" t="str">
        <f>TRIM(salessheet[[#This Row],[Category]])</f>
        <v>Furniture</v>
      </c>
      <c r="R1981" t="s">
        <v>32</v>
      </c>
      <c r="S1981" t="s">
        <v>1136</v>
      </c>
      <c r="T1981" s="2">
        <f>salessheet[[#This Row],[Sales]]-5</f>
        <v>928.53599999999994</v>
      </c>
      <c r="U1981" s="2">
        <v>933.53599999999994</v>
      </c>
      <c r="V1981" s="2">
        <f>salessheet[[#This Row],[Sales]]-salessheet[[#This Row],[Purchasing Cost]]</f>
        <v>5</v>
      </c>
    </row>
    <row r="1982" spans="1:22" x14ac:dyDescent="0.35">
      <c r="A1982">
        <v>1981</v>
      </c>
      <c r="B1982" t="s">
        <v>4849</v>
      </c>
      <c r="C1982" s="1">
        <v>42839</v>
      </c>
      <c r="D1982" s="1">
        <v>42839</v>
      </c>
      <c r="E1982" t="str">
        <f>TEXT(salessheet[[#This Row],[Order Date]],"MMMM")</f>
        <v>April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t="s">
        <v>952</v>
      </c>
      <c r="P1982" t="s">
        <v>42</v>
      </c>
      <c r="Q1982" t="str">
        <f>TRIM(salessheet[[#This Row],[Category]])</f>
        <v>Office Supplies</v>
      </c>
      <c r="R1982" t="s">
        <v>55</v>
      </c>
      <c r="S1982" t="s">
        <v>953</v>
      </c>
      <c r="T1982" s="2">
        <f>salessheet[[#This Row],[Sales]]-5</f>
        <v>37.975999999999999</v>
      </c>
      <c r="U1982" s="2">
        <v>42.975999999999999</v>
      </c>
      <c r="V1982" s="2">
        <f>salessheet[[#This Row],[Sales]]-salessheet[[#This Row],[Purchasing Cost]]</f>
        <v>5</v>
      </c>
    </row>
    <row r="1983" spans="1:22" x14ac:dyDescent="0.35">
      <c r="A1983">
        <v>1982</v>
      </c>
      <c r="B1983" t="s">
        <v>4850</v>
      </c>
      <c r="C1983" s="1">
        <v>42718</v>
      </c>
      <c r="D1983" s="1">
        <v>42720</v>
      </c>
      <c r="E1983" t="str">
        <f>TEXT(salessheet[[#This Row],[Order Date]],"MMMM")</f>
        <v>December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t="s">
        <v>2428</v>
      </c>
      <c r="P1983" t="s">
        <v>42</v>
      </c>
      <c r="Q1983" t="str">
        <f>TRIM(salessheet[[#This Row],[Category]])</f>
        <v>Office Supplies</v>
      </c>
      <c r="R1983" t="s">
        <v>71</v>
      </c>
      <c r="S1983" t="s">
        <v>2429</v>
      </c>
      <c r="T1983" s="2">
        <f>salessheet[[#This Row],[Sales]]-5</f>
        <v>-1.2400000000000002</v>
      </c>
      <c r="U1983" s="2">
        <v>3.76</v>
      </c>
      <c r="V1983" s="2">
        <f>salessheet[[#This Row],[Sales]]-salessheet[[#This Row],[Purchasing Cost]]</f>
        <v>5</v>
      </c>
    </row>
    <row r="1984" spans="1:22" x14ac:dyDescent="0.35">
      <c r="A1984">
        <v>1983</v>
      </c>
      <c r="B1984" t="s">
        <v>4851</v>
      </c>
      <c r="C1984" s="1">
        <v>42075</v>
      </c>
      <c r="D1984" s="1">
        <v>42347</v>
      </c>
      <c r="E1984" t="str">
        <f>TEXT(salessheet[[#This Row],[Order Date]],"MMMM")</f>
        <v>March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t="s">
        <v>4853</v>
      </c>
      <c r="P1984" t="s">
        <v>67</v>
      </c>
      <c r="Q1984" t="str">
        <f>TRIM(salessheet[[#This Row],[Category]])</f>
        <v>Technology</v>
      </c>
      <c r="R1984" t="s">
        <v>68</v>
      </c>
      <c r="S1984" t="s">
        <v>4854</v>
      </c>
      <c r="T1984" s="2">
        <f>salessheet[[#This Row],[Sales]]-5</f>
        <v>474.96</v>
      </c>
      <c r="U1984" s="2">
        <v>479.96</v>
      </c>
      <c r="V1984" s="2">
        <f>salessheet[[#This Row],[Sales]]-salessheet[[#This Row],[Purchasing Cost]]</f>
        <v>5</v>
      </c>
    </row>
    <row r="1985" spans="1:22" x14ac:dyDescent="0.35">
      <c r="A1985">
        <v>1984</v>
      </c>
      <c r="B1985" t="s">
        <v>4855</v>
      </c>
      <c r="C1985" s="1">
        <v>42333</v>
      </c>
      <c r="D1985" s="1">
        <v>42335</v>
      </c>
      <c r="E1985" t="str">
        <f>TEXT(salessheet[[#This Row],[Order Date]],"MMMM")</f>
        <v>November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t="s">
        <v>2539</v>
      </c>
      <c r="P1985" t="s">
        <v>42</v>
      </c>
      <c r="Q1985" t="str">
        <f>TRIM(salessheet[[#This Row],[Category]])</f>
        <v>Office Supplies</v>
      </c>
      <c r="R1985" t="s">
        <v>74</v>
      </c>
      <c r="S1985" t="s">
        <v>2540</v>
      </c>
      <c r="T1985" s="2">
        <f>salessheet[[#This Row],[Sales]]-5</f>
        <v>315.88</v>
      </c>
      <c r="U1985" s="2">
        <v>320.88</v>
      </c>
      <c r="V1985" s="2">
        <f>salessheet[[#This Row],[Sales]]-salessheet[[#This Row],[Purchasing Cost]]</f>
        <v>5</v>
      </c>
    </row>
    <row r="1986" spans="1:22" x14ac:dyDescent="0.35">
      <c r="A1986">
        <v>1985</v>
      </c>
      <c r="B1986" t="s">
        <v>4855</v>
      </c>
      <c r="C1986" s="1">
        <v>42333</v>
      </c>
      <c r="D1986" s="1">
        <v>42335</v>
      </c>
      <c r="E1986" t="str">
        <f>TEXT(salessheet[[#This Row],[Order Date]],"MMMM")</f>
        <v>November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t="s">
        <v>2890</v>
      </c>
      <c r="P1986" t="s">
        <v>28</v>
      </c>
      <c r="Q1986" t="str">
        <f>TRIM(salessheet[[#This Row],[Category]])</f>
        <v>Furniture</v>
      </c>
      <c r="R1986" t="s">
        <v>61</v>
      </c>
      <c r="S1986" t="s">
        <v>921</v>
      </c>
      <c r="T1986" s="2">
        <f>salessheet[[#This Row],[Sales]]-5</f>
        <v>18.88</v>
      </c>
      <c r="U1986" s="2">
        <v>23.88</v>
      </c>
      <c r="V1986" s="2">
        <f>salessheet[[#This Row],[Sales]]-salessheet[[#This Row],[Purchasing Cost]]</f>
        <v>5</v>
      </c>
    </row>
    <row r="1987" spans="1:22" x14ac:dyDescent="0.35">
      <c r="A1987">
        <v>1986</v>
      </c>
      <c r="B1987" t="s">
        <v>4855</v>
      </c>
      <c r="C1987" s="1">
        <v>42333</v>
      </c>
      <c r="D1987" s="1">
        <v>42335</v>
      </c>
      <c r="E1987" t="str">
        <f>TEXT(salessheet[[#This Row],[Order Date]],"MMMM")</f>
        <v>November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t="s">
        <v>4255</v>
      </c>
      <c r="P1987" t="s">
        <v>42</v>
      </c>
      <c r="Q1987" t="str">
        <f>TRIM(salessheet[[#This Row],[Category]])</f>
        <v>Office Supplies</v>
      </c>
      <c r="R1987" t="s">
        <v>86</v>
      </c>
      <c r="S1987" t="s">
        <v>4256</v>
      </c>
      <c r="T1987" s="2">
        <f>salessheet[[#This Row],[Sales]]-5</f>
        <v>21.76</v>
      </c>
      <c r="U1987" s="2">
        <v>26.76</v>
      </c>
      <c r="V1987" s="2">
        <f>salessheet[[#This Row],[Sales]]-salessheet[[#This Row],[Purchasing Cost]]</f>
        <v>5</v>
      </c>
    </row>
    <row r="1988" spans="1:22" x14ac:dyDescent="0.35">
      <c r="A1988">
        <v>1987</v>
      </c>
      <c r="B1988" t="s">
        <v>4856</v>
      </c>
      <c r="C1988" s="1">
        <v>42941</v>
      </c>
      <c r="D1988" s="1">
        <v>42943</v>
      </c>
      <c r="E1988" t="str">
        <f>TEXT(salessheet[[#This Row],[Order Date]],"MMMM")</f>
        <v>July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t="s">
        <v>1214</v>
      </c>
      <c r="P1988" t="s">
        <v>67</v>
      </c>
      <c r="Q1988" t="str">
        <f>TRIM(salessheet[[#This Row],[Category]])</f>
        <v>Technology</v>
      </c>
      <c r="R1988" t="s">
        <v>1215</v>
      </c>
      <c r="S1988" t="s">
        <v>1216</v>
      </c>
      <c r="T1988" s="2">
        <f>salessheet[[#This Row],[Sales]]-5</f>
        <v>1434.9760000000001</v>
      </c>
      <c r="U1988" s="2">
        <v>1439.9760000000001</v>
      </c>
      <c r="V1988" s="2">
        <f>salessheet[[#This Row],[Sales]]-salessheet[[#This Row],[Purchasing Cost]]</f>
        <v>5</v>
      </c>
    </row>
    <row r="1989" spans="1:22" x14ac:dyDescent="0.35">
      <c r="A1989">
        <v>1988</v>
      </c>
      <c r="B1989" t="s">
        <v>4859</v>
      </c>
      <c r="C1989" s="1">
        <v>42624</v>
      </c>
      <c r="D1989" s="1">
        <v>42687</v>
      </c>
      <c r="E1989" t="str">
        <f>TEXT(salessheet[[#This Row],[Order Date]],"MMMM")</f>
        <v>September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t="s">
        <v>4860</v>
      </c>
      <c r="P1989" t="s">
        <v>42</v>
      </c>
      <c r="Q1989" t="str">
        <f>TRIM(salessheet[[#This Row],[Category]])</f>
        <v>Office Supplies</v>
      </c>
      <c r="R1989" t="s">
        <v>71</v>
      </c>
      <c r="S1989" t="s">
        <v>4861</v>
      </c>
      <c r="T1989" s="2">
        <f>salessheet[[#This Row],[Sales]]-5</f>
        <v>12.219999999999999</v>
      </c>
      <c r="U1989" s="2">
        <v>17.22</v>
      </c>
      <c r="V1989" s="2">
        <f>salessheet[[#This Row],[Sales]]-salessheet[[#This Row],[Purchasing Cost]]</f>
        <v>5</v>
      </c>
    </row>
    <row r="1990" spans="1:22" x14ac:dyDescent="0.35">
      <c r="A1990">
        <v>1989</v>
      </c>
      <c r="B1990" t="s">
        <v>4859</v>
      </c>
      <c r="C1990" s="1">
        <v>42624</v>
      </c>
      <c r="D1990" s="1">
        <v>42687</v>
      </c>
      <c r="E1990" t="str">
        <f>TEXT(salessheet[[#This Row],[Order Date]],"MMMM")</f>
        <v>September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t="s">
        <v>4862</v>
      </c>
      <c r="P1990" t="s">
        <v>28</v>
      </c>
      <c r="Q1990" t="str">
        <f>TRIM(salessheet[[#This Row],[Category]])</f>
        <v>Furniture</v>
      </c>
      <c r="R1990" t="s">
        <v>52</v>
      </c>
      <c r="S1990" t="s">
        <v>4863</v>
      </c>
      <c r="T1990" s="2">
        <f>salessheet[[#This Row],[Sales]]-5</f>
        <v>1019.3800000000001</v>
      </c>
      <c r="U1990" s="2">
        <v>1024.3800000000001</v>
      </c>
      <c r="V1990" s="2">
        <f>salessheet[[#This Row],[Sales]]-salessheet[[#This Row],[Purchasing Cost]]</f>
        <v>5</v>
      </c>
    </row>
    <row r="1991" spans="1:22" x14ac:dyDescent="0.35">
      <c r="A1991">
        <v>1990</v>
      </c>
      <c r="B1991" t="s">
        <v>4859</v>
      </c>
      <c r="C1991" s="1">
        <v>42624</v>
      </c>
      <c r="D1991" s="1">
        <v>42687</v>
      </c>
      <c r="E1991" t="str">
        <f>TEXT(salessheet[[#This Row],[Order Date]],"MMMM")</f>
        <v>September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t="s">
        <v>4864</v>
      </c>
      <c r="P1991" t="s">
        <v>42</v>
      </c>
      <c r="Q1991" t="str">
        <f>TRIM(salessheet[[#This Row],[Category]])</f>
        <v>Office Supplies</v>
      </c>
      <c r="R1991" t="s">
        <v>169</v>
      </c>
      <c r="S1991" t="s">
        <v>2960</v>
      </c>
      <c r="T1991" s="2">
        <f>salessheet[[#This Row],[Sales]]-5</f>
        <v>21.22</v>
      </c>
      <c r="U1991" s="2">
        <v>26.22</v>
      </c>
      <c r="V1991" s="2">
        <f>salessheet[[#This Row],[Sales]]-salessheet[[#This Row],[Purchasing Cost]]</f>
        <v>5</v>
      </c>
    </row>
    <row r="1992" spans="1:22" x14ac:dyDescent="0.35">
      <c r="A1992">
        <v>1991</v>
      </c>
      <c r="B1992" t="s">
        <v>4859</v>
      </c>
      <c r="C1992" s="1">
        <v>42624</v>
      </c>
      <c r="D1992" s="1">
        <v>42687</v>
      </c>
      <c r="E1992" t="str">
        <f>TEXT(salessheet[[#This Row],[Order Date]],"MMMM")</f>
        <v>September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t="s">
        <v>4865</v>
      </c>
      <c r="P1992" t="s">
        <v>42</v>
      </c>
      <c r="Q1992" t="str">
        <f>TRIM(salessheet[[#This Row],[Category]])</f>
        <v>Office Supplies</v>
      </c>
      <c r="R1992" t="s">
        <v>86</v>
      </c>
      <c r="S1992" t="s">
        <v>4866</v>
      </c>
      <c r="T1992" s="2">
        <f>salessheet[[#This Row],[Sales]]-5</f>
        <v>12.34</v>
      </c>
      <c r="U1992" s="2">
        <v>17.34</v>
      </c>
      <c r="V1992" s="2">
        <f>salessheet[[#This Row],[Sales]]-salessheet[[#This Row],[Purchasing Cost]]</f>
        <v>5</v>
      </c>
    </row>
    <row r="1993" spans="1:22" x14ac:dyDescent="0.35">
      <c r="A1993">
        <v>1992</v>
      </c>
      <c r="B1993" t="s">
        <v>4867</v>
      </c>
      <c r="C1993" s="1">
        <v>43155</v>
      </c>
      <c r="D1993" s="1">
        <v>43159</v>
      </c>
      <c r="E1993" t="str">
        <f>TEXT(salessheet[[#This Row],[Order Date]],"MMMM")</f>
        <v>February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t="s">
        <v>3592</v>
      </c>
      <c r="P1993" t="s">
        <v>42</v>
      </c>
      <c r="Q1993" t="str">
        <f>TRIM(salessheet[[#This Row],[Category]])</f>
        <v>Office Supplies</v>
      </c>
      <c r="R1993" t="s">
        <v>71</v>
      </c>
      <c r="S1993" t="s">
        <v>3593</v>
      </c>
      <c r="T1993" s="2">
        <f>salessheet[[#This Row],[Sales]]-5</f>
        <v>-4.3999999999999595E-2</v>
      </c>
      <c r="U1993" s="2">
        <v>4.9560000000000004</v>
      </c>
      <c r="V1993" s="2">
        <f>salessheet[[#This Row],[Sales]]-salessheet[[#This Row],[Purchasing Cost]]</f>
        <v>5</v>
      </c>
    </row>
    <row r="1994" spans="1:22" x14ac:dyDescent="0.35">
      <c r="A1994">
        <v>1993</v>
      </c>
      <c r="B1994" t="s">
        <v>4868</v>
      </c>
      <c r="C1994" s="1">
        <v>43276</v>
      </c>
      <c r="D1994" s="1">
        <v>43283</v>
      </c>
      <c r="E1994" t="str">
        <f>TEXT(salessheet[[#This Row],[Order Date]],"MMMM")</f>
        <v>June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t="s">
        <v>1668</v>
      </c>
      <c r="P1994" t="s">
        <v>42</v>
      </c>
      <c r="Q1994" t="str">
        <f>TRIM(salessheet[[#This Row],[Category]])</f>
        <v>Office Supplies</v>
      </c>
      <c r="R1994" t="s">
        <v>43</v>
      </c>
      <c r="S1994" t="s">
        <v>1669</v>
      </c>
      <c r="T1994" s="2">
        <f>salessheet[[#This Row],[Sales]]-5</f>
        <v>66.040000000000006</v>
      </c>
      <c r="U1994" s="2">
        <v>71.040000000000006</v>
      </c>
      <c r="V1994" s="2">
        <f>salessheet[[#This Row],[Sales]]-salessheet[[#This Row],[Purchasing Cost]]</f>
        <v>5</v>
      </c>
    </row>
    <row r="1995" spans="1:22" x14ac:dyDescent="0.35">
      <c r="A1995">
        <v>1994</v>
      </c>
      <c r="B1995" t="s">
        <v>4868</v>
      </c>
      <c r="C1995" s="1">
        <v>43276</v>
      </c>
      <c r="D1995" s="1">
        <v>43283</v>
      </c>
      <c r="E1995" t="str">
        <f>TEXT(salessheet[[#This Row],[Order Date]],"MMMM")</f>
        <v>June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t="s">
        <v>4869</v>
      </c>
      <c r="P1995" t="s">
        <v>42</v>
      </c>
      <c r="Q1995" t="str">
        <f>TRIM(salessheet[[#This Row],[Category]])</f>
        <v>Office Supplies</v>
      </c>
      <c r="R1995" t="s">
        <v>64</v>
      </c>
      <c r="S1995" t="s">
        <v>4870</v>
      </c>
      <c r="T1995" s="2">
        <f>salessheet[[#This Row],[Sales]]-5</f>
        <v>0.34400000000000031</v>
      </c>
      <c r="U1995" s="2">
        <v>5.3440000000000003</v>
      </c>
      <c r="V1995" s="2">
        <f>salessheet[[#This Row],[Sales]]-salessheet[[#This Row],[Purchasing Cost]]</f>
        <v>5</v>
      </c>
    </row>
    <row r="1996" spans="1:22" x14ac:dyDescent="0.35">
      <c r="A1996">
        <v>1995</v>
      </c>
      <c r="B1996" t="s">
        <v>4868</v>
      </c>
      <c r="C1996" s="1">
        <v>43276</v>
      </c>
      <c r="D1996" s="1">
        <v>43283</v>
      </c>
      <c r="E1996" t="str">
        <f>TEXT(salessheet[[#This Row],[Order Date]],"MMMM")</f>
        <v>June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t="s">
        <v>4871</v>
      </c>
      <c r="P1996" t="s">
        <v>42</v>
      </c>
      <c r="Q1996" t="str">
        <f>TRIM(salessheet[[#This Row],[Category]])</f>
        <v>Office Supplies</v>
      </c>
      <c r="R1996" t="s">
        <v>265</v>
      </c>
      <c r="S1996" t="s">
        <v>4872</v>
      </c>
      <c r="T1996" s="2">
        <f>salessheet[[#This Row],[Sales]]-5</f>
        <v>6.3040000000000003</v>
      </c>
      <c r="U1996" s="2">
        <v>11.304</v>
      </c>
      <c r="V1996" s="2">
        <f>salessheet[[#This Row],[Sales]]-salessheet[[#This Row],[Purchasing Cost]]</f>
        <v>5</v>
      </c>
    </row>
    <row r="1997" spans="1:22" x14ac:dyDescent="0.35">
      <c r="A1997">
        <v>1996</v>
      </c>
      <c r="B1997" t="s">
        <v>4873</v>
      </c>
      <c r="C1997" s="1">
        <v>43143</v>
      </c>
      <c r="D1997" s="1">
        <v>43438</v>
      </c>
      <c r="E1997" t="str">
        <f>TEXT(salessheet[[#This Row],[Order Date]],"MMMM")</f>
        <v>February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t="s">
        <v>4876</v>
      </c>
      <c r="P1997" t="s">
        <v>42</v>
      </c>
      <c r="Q1997" t="str">
        <f>TRIM(salessheet[[#This Row],[Category]])</f>
        <v>Office Supplies</v>
      </c>
      <c r="R1997" t="s">
        <v>74</v>
      </c>
      <c r="S1997" t="s">
        <v>4877</v>
      </c>
      <c r="T1997" s="2">
        <f>salessheet[[#This Row],[Sales]]-5</f>
        <v>289.62</v>
      </c>
      <c r="U1997" s="2">
        <v>294.62</v>
      </c>
      <c r="V1997" s="2">
        <f>salessheet[[#This Row],[Sales]]-salessheet[[#This Row],[Purchasing Cost]]</f>
        <v>5</v>
      </c>
    </row>
    <row r="1998" spans="1:22" x14ac:dyDescent="0.35">
      <c r="A1998">
        <v>1997</v>
      </c>
      <c r="B1998" t="s">
        <v>4873</v>
      </c>
      <c r="C1998" s="1">
        <v>43143</v>
      </c>
      <c r="D1998" s="1">
        <v>43438</v>
      </c>
      <c r="E1998" t="str">
        <f>TEXT(salessheet[[#This Row],[Order Date]],"MMMM")</f>
        <v>February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t="s">
        <v>1911</v>
      </c>
      <c r="P1998" t="s">
        <v>28</v>
      </c>
      <c r="Q1998" t="str">
        <f>TRIM(salessheet[[#This Row],[Category]])</f>
        <v>Furniture</v>
      </c>
      <c r="R1998" t="s">
        <v>61</v>
      </c>
      <c r="S1998" t="s">
        <v>1912</v>
      </c>
      <c r="T1998" s="2">
        <f>salessheet[[#This Row],[Sales]]-5</f>
        <v>3.7520000000000007</v>
      </c>
      <c r="U1998" s="2">
        <v>8.7520000000000007</v>
      </c>
      <c r="V1998" s="2">
        <f>salessheet[[#This Row],[Sales]]-salessheet[[#This Row],[Purchasing Cost]]</f>
        <v>5</v>
      </c>
    </row>
    <row r="1999" spans="1:22" x14ac:dyDescent="0.35">
      <c r="A1999">
        <v>1998</v>
      </c>
      <c r="B1999" t="s">
        <v>4878</v>
      </c>
      <c r="C1999" s="1">
        <v>42157</v>
      </c>
      <c r="D1999" s="1">
        <v>42044</v>
      </c>
      <c r="E1999" t="str">
        <f>TEXT(salessheet[[#This Row],[Order Date]],"MMMM")</f>
        <v>June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t="s">
        <v>2120</v>
      </c>
      <c r="P1999" t="s">
        <v>42</v>
      </c>
      <c r="Q1999" t="str">
        <f>TRIM(salessheet[[#This Row],[Category]])</f>
        <v>Office Supplies</v>
      </c>
      <c r="R1999" t="s">
        <v>43</v>
      </c>
      <c r="S1999" t="s">
        <v>2121</v>
      </c>
      <c r="T1999" s="2">
        <f>salessheet[[#This Row],[Sales]]-5</f>
        <v>10</v>
      </c>
      <c r="U1999" s="2">
        <v>15</v>
      </c>
      <c r="V1999" s="2">
        <f>salessheet[[#This Row],[Sales]]-salessheet[[#This Row],[Purchasing Cost]]</f>
        <v>5</v>
      </c>
    </row>
    <row r="2000" spans="1:22" x14ac:dyDescent="0.35">
      <c r="A2000">
        <v>1999</v>
      </c>
      <c r="B2000" t="s">
        <v>4878</v>
      </c>
      <c r="C2000" s="1">
        <v>42157</v>
      </c>
      <c r="D2000" s="1">
        <v>42044</v>
      </c>
      <c r="E2000" t="str">
        <f>TEXT(salessheet[[#This Row],[Order Date]],"MMMM")</f>
        <v>June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t="s">
        <v>1190</v>
      </c>
      <c r="P2000" t="s">
        <v>67</v>
      </c>
      <c r="Q2000" t="str">
        <f>TRIM(salessheet[[#This Row],[Category]])</f>
        <v>Technology</v>
      </c>
      <c r="R2000" t="s">
        <v>68</v>
      </c>
      <c r="S2000" t="s">
        <v>1191</v>
      </c>
      <c r="T2000" s="2">
        <f>salessheet[[#This Row],[Sales]]-5</f>
        <v>156.61000000000001</v>
      </c>
      <c r="U2000" s="2">
        <v>161.61000000000001</v>
      </c>
      <c r="V2000" s="2">
        <f>salessheet[[#This Row],[Sales]]-salessheet[[#This Row],[Purchasing Cost]]</f>
        <v>5</v>
      </c>
    </row>
    <row r="2001" spans="1:22" x14ac:dyDescent="0.35">
      <c r="A2001">
        <v>2000</v>
      </c>
      <c r="B2001" t="s">
        <v>4878</v>
      </c>
      <c r="C2001" s="1">
        <v>42157</v>
      </c>
      <c r="D2001" s="1">
        <v>42044</v>
      </c>
      <c r="E2001" t="str">
        <f>TEXT(salessheet[[#This Row],[Order Date]],"MMMM")</f>
        <v>June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t="s">
        <v>4514</v>
      </c>
      <c r="P2001" t="s">
        <v>67</v>
      </c>
      <c r="Q2001" t="str">
        <f>TRIM(salessheet[[#This Row],[Category]])</f>
        <v>Technology</v>
      </c>
      <c r="R2001" t="s">
        <v>68</v>
      </c>
      <c r="S2001" t="s">
        <v>4515</v>
      </c>
      <c r="T2001" s="2">
        <f>salessheet[[#This Row],[Sales]]-5</f>
        <v>139.94999999999999</v>
      </c>
      <c r="U2001" s="2">
        <v>144.94999999999999</v>
      </c>
      <c r="V2001" s="2">
        <f>salessheet[[#This Row],[Sales]]-salessheet[[#This Row],[Purchasing Cost]]</f>
        <v>5</v>
      </c>
    </row>
    <row r="2002" spans="1:22" x14ac:dyDescent="0.35">
      <c r="A2002">
        <v>2001</v>
      </c>
      <c r="B2002" t="s">
        <v>4880</v>
      </c>
      <c r="C2002" s="1">
        <v>43408</v>
      </c>
      <c r="D2002" s="1">
        <v>43208</v>
      </c>
      <c r="E2002" t="str">
        <f>TEXT(salessheet[[#This Row],[Order Date]],"MMMM")</f>
        <v>November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t="s">
        <v>440</v>
      </c>
      <c r="P2002" t="s">
        <v>67</v>
      </c>
      <c r="Q2002" t="str">
        <f>TRIM(salessheet[[#This Row],[Category]])</f>
        <v>Technology</v>
      </c>
      <c r="R2002" t="s">
        <v>157</v>
      </c>
      <c r="S2002" t="s">
        <v>441</v>
      </c>
      <c r="T2002" s="2">
        <f>salessheet[[#This Row],[Sales]]-5</f>
        <v>194.95</v>
      </c>
      <c r="U2002" s="2">
        <v>199.95</v>
      </c>
      <c r="V2002" s="2">
        <f>salessheet[[#This Row],[Sales]]-salessheet[[#This Row],[Purchasing Cost]]</f>
        <v>5</v>
      </c>
    </row>
    <row r="2003" spans="1:22" x14ac:dyDescent="0.35">
      <c r="A2003">
        <v>2002</v>
      </c>
      <c r="B2003" t="s">
        <v>4880</v>
      </c>
      <c r="C2003" s="1">
        <v>43408</v>
      </c>
      <c r="D2003" s="1">
        <v>43208</v>
      </c>
      <c r="E2003" t="str">
        <f>TEXT(salessheet[[#This Row],[Order Date]],"MMMM")</f>
        <v>November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t="s">
        <v>4201</v>
      </c>
      <c r="P2003" t="s">
        <v>42</v>
      </c>
      <c r="Q2003" t="str">
        <f>TRIM(salessheet[[#This Row],[Category]])</f>
        <v>Office Supplies</v>
      </c>
      <c r="R2003" t="s">
        <v>64</v>
      </c>
      <c r="S2003" t="s">
        <v>4202</v>
      </c>
      <c r="T2003" s="2">
        <f>salessheet[[#This Row],[Sales]]-5</f>
        <v>36.86</v>
      </c>
      <c r="U2003" s="2">
        <v>41.86</v>
      </c>
      <c r="V2003" s="2">
        <f>salessheet[[#This Row],[Sales]]-salessheet[[#This Row],[Purchasing Cost]]</f>
        <v>5</v>
      </c>
    </row>
    <row r="2004" spans="1:22" x14ac:dyDescent="0.35">
      <c r="A2004">
        <v>2003</v>
      </c>
      <c r="B2004" t="s">
        <v>4883</v>
      </c>
      <c r="C2004" s="1">
        <v>43459</v>
      </c>
      <c r="D2004" s="1">
        <v>43462</v>
      </c>
      <c r="E2004" t="str">
        <f>TEXT(salessheet[[#This Row],[Order Date]],"MMMM")</f>
        <v>December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t="s">
        <v>3545</v>
      </c>
      <c r="P2004" t="s">
        <v>42</v>
      </c>
      <c r="Q2004" t="str">
        <f>TRIM(salessheet[[#This Row],[Category]])</f>
        <v>Office Supplies</v>
      </c>
      <c r="R2004" t="s">
        <v>55</v>
      </c>
      <c r="S2004" t="s">
        <v>3546</v>
      </c>
      <c r="T2004" s="2">
        <f>salessheet[[#This Row],[Sales]]-5</f>
        <v>90.94</v>
      </c>
      <c r="U2004" s="2">
        <v>95.94</v>
      </c>
      <c r="V2004" s="2">
        <f>salessheet[[#This Row],[Sales]]-salessheet[[#This Row],[Purchasing Cost]]</f>
        <v>5</v>
      </c>
    </row>
    <row r="2005" spans="1:22" x14ac:dyDescent="0.35">
      <c r="A2005">
        <v>2004</v>
      </c>
      <c r="B2005" t="s">
        <v>4883</v>
      </c>
      <c r="C2005" s="1">
        <v>43459</v>
      </c>
      <c r="D2005" s="1">
        <v>43462</v>
      </c>
      <c r="E2005" t="str">
        <f>TEXT(salessheet[[#This Row],[Order Date]],"MMMM")</f>
        <v>December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t="s">
        <v>300</v>
      </c>
      <c r="P2005" t="s">
        <v>28</v>
      </c>
      <c r="Q2005" t="str">
        <f>TRIM(salessheet[[#This Row],[Category]])</f>
        <v>Furniture</v>
      </c>
      <c r="R2005" t="s">
        <v>32</v>
      </c>
      <c r="S2005" t="s">
        <v>301</v>
      </c>
      <c r="T2005" s="2">
        <f>salessheet[[#This Row],[Sales]]-5</f>
        <v>299.45</v>
      </c>
      <c r="U2005" s="2">
        <v>304.45</v>
      </c>
      <c r="V2005" s="2">
        <f>salessheet[[#This Row],[Sales]]-salessheet[[#This Row],[Purchasing Cost]]</f>
        <v>5</v>
      </c>
    </row>
    <row r="2006" spans="1:22" x14ac:dyDescent="0.35">
      <c r="A2006">
        <v>2005</v>
      </c>
      <c r="B2006" t="s">
        <v>4884</v>
      </c>
      <c r="C2006" s="1">
        <v>43408</v>
      </c>
      <c r="D2006" s="1">
        <v>43208</v>
      </c>
      <c r="E2006" t="str">
        <f>TEXT(salessheet[[#This Row],[Order Date]],"MMMM")</f>
        <v>November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t="s">
        <v>417</v>
      </c>
      <c r="P2006" t="s">
        <v>42</v>
      </c>
      <c r="Q2006" t="str">
        <f>TRIM(salessheet[[#This Row],[Category]])</f>
        <v>Office Supplies</v>
      </c>
      <c r="R2006" t="s">
        <v>71</v>
      </c>
      <c r="S2006" t="s">
        <v>418</v>
      </c>
      <c r="T2006" s="2">
        <f>salessheet[[#This Row],[Sales]]-5</f>
        <v>6.3640000000000008</v>
      </c>
      <c r="U2006" s="2">
        <v>11.364000000000001</v>
      </c>
      <c r="V2006" s="2">
        <f>salessheet[[#This Row],[Sales]]-salessheet[[#This Row],[Purchasing Cost]]</f>
        <v>5</v>
      </c>
    </row>
    <row r="2007" spans="1:22" x14ac:dyDescent="0.35">
      <c r="A2007">
        <v>2006</v>
      </c>
      <c r="B2007" t="s">
        <v>4886</v>
      </c>
      <c r="C2007" s="1">
        <v>42369</v>
      </c>
      <c r="D2007" s="1">
        <v>42373</v>
      </c>
      <c r="E2007" t="str">
        <f>TEXT(salessheet[[#This Row],[Order Date]],"MMMM")</f>
        <v>December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t="s">
        <v>2952</v>
      </c>
      <c r="P2007" t="s">
        <v>42</v>
      </c>
      <c r="Q2007" t="str">
        <f>TRIM(salessheet[[#This Row],[Category]])</f>
        <v>Office Supplies</v>
      </c>
      <c r="R2007" t="s">
        <v>64</v>
      </c>
      <c r="S2007" t="s">
        <v>2953</v>
      </c>
      <c r="T2007" s="2">
        <f>salessheet[[#This Row],[Sales]]-5</f>
        <v>24.68</v>
      </c>
      <c r="U2007" s="2">
        <v>29.68</v>
      </c>
      <c r="V2007" s="2">
        <f>salessheet[[#This Row],[Sales]]-salessheet[[#This Row],[Purchasing Cost]]</f>
        <v>5</v>
      </c>
    </row>
    <row r="2008" spans="1:22" x14ac:dyDescent="0.35">
      <c r="A2008">
        <v>2007</v>
      </c>
      <c r="B2008" t="s">
        <v>4886</v>
      </c>
      <c r="C2008" s="1">
        <v>42369</v>
      </c>
      <c r="D2008" s="1">
        <v>42373</v>
      </c>
      <c r="E2008" t="str">
        <f>TEXT(salessheet[[#This Row],[Order Date]],"MMMM")</f>
        <v>December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t="s">
        <v>966</v>
      </c>
      <c r="P2008" t="s">
        <v>67</v>
      </c>
      <c r="Q2008" t="str">
        <f>TRIM(salessheet[[#This Row],[Category]])</f>
        <v>Technology</v>
      </c>
      <c r="R2008" t="s">
        <v>157</v>
      </c>
      <c r="S2008" t="s">
        <v>967</v>
      </c>
      <c r="T2008" s="2">
        <f>salessheet[[#This Row],[Sales]]-5</f>
        <v>42.53</v>
      </c>
      <c r="U2008" s="2">
        <v>47.53</v>
      </c>
      <c r="V2008" s="2">
        <f>salessheet[[#This Row],[Sales]]-salessheet[[#This Row],[Purchasing Cost]]</f>
        <v>5</v>
      </c>
    </row>
    <row r="2009" spans="1:22" x14ac:dyDescent="0.35">
      <c r="A2009">
        <v>2008</v>
      </c>
      <c r="B2009" t="s">
        <v>4887</v>
      </c>
      <c r="C2009" s="1">
        <v>43167</v>
      </c>
      <c r="D2009" s="1">
        <v>43316</v>
      </c>
      <c r="E2009" t="str">
        <f>TEXT(salessheet[[#This Row],[Order Date]],"MMMM")</f>
        <v>March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t="s">
        <v>4888</v>
      </c>
      <c r="P2009" t="s">
        <v>28</v>
      </c>
      <c r="Q2009" t="str">
        <f>TRIM(salessheet[[#This Row],[Category]])</f>
        <v>Furniture</v>
      </c>
      <c r="R2009" t="s">
        <v>29</v>
      </c>
      <c r="S2009" t="s">
        <v>4889</v>
      </c>
      <c r="T2009" s="2">
        <f>salessheet[[#This Row],[Sales]]-5</f>
        <v>178.37200000000001</v>
      </c>
      <c r="U2009" s="2">
        <v>183.37200000000001</v>
      </c>
      <c r="V2009" s="2">
        <f>salessheet[[#This Row],[Sales]]-salessheet[[#This Row],[Purchasing Cost]]</f>
        <v>5</v>
      </c>
    </row>
    <row r="2010" spans="1:22" x14ac:dyDescent="0.35">
      <c r="A2010">
        <v>2009</v>
      </c>
      <c r="B2010" t="s">
        <v>4890</v>
      </c>
      <c r="C2010" s="1">
        <v>42323</v>
      </c>
      <c r="D2010" s="1">
        <v>42329</v>
      </c>
      <c r="E2010" t="str">
        <f>TEXT(salessheet[[#This Row],[Order Date]],"MMMM")</f>
        <v>November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t="s">
        <v>4128</v>
      </c>
      <c r="P2010" t="s">
        <v>42</v>
      </c>
      <c r="Q2010" t="str">
        <f>TRIM(salessheet[[#This Row],[Category]])</f>
        <v>Office Supplies</v>
      </c>
      <c r="R2010" t="s">
        <v>64</v>
      </c>
      <c r="S2010" t="s">
        <v>4129</v>
      </c>
      <c r="T2010" s="2">
        <f>salessheet[[#This Row],[Sales]]-5</f>
        <v>-0.7759999999999998</v>
      </c>
      <c r="U2010" s="2">
        <v>4.2240000000000002</v>
      </c>
      <c r="V2010" s="2">
        <f>salessheet[[#This Row],[Sales]]-salessheet[[#This Row],[Purchasing Cost]]</f>
        <v>5</v>
      </c>
    </row>
    <row r="2011" spans="1:22" x14ac:dyDescent="0.35">
      <c r="A2011">
        <v>2010</v>
      </c>
      <c r="B2011" t="s">
        <v>4890</v>
      </c>
      <c r="C2011" s="1">
        <v>42323</v>
      </c>
      <c r="D2011" s="1">
        <v>42329</v>
      </c>
      <c r="E2011" t="str">
        <f>TEXT(salessheet[[#This Row],[Order Date]],"MMMM")</f>
        <v>November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t="s">
        <v>355</v>
      </c>
      <c r="P2011" t="s">
        <v>42</v>
      </c>
      <c r="Q2011" t="str">
        <f>TRIM(salessheet[[#This Row],[Category]])</f>
        <v>Office Supplies</v>
      </c>
      <c r="R2011" t="s">
        <v>74</v>
      </c>
      <c r="S2011" t="s">
        <v>356</v>
      </c>
      <c r="T2011" s="2">
        <f>salessheet[[#This Row],[Sales]]-5</f>
        <v>328.05599999999998</v>
      </c>
      <c r="U2011" s="2">
        <v>333.05599999999998</v>
      </c>
      <c r="V2011" s="2">
        <f>salessheet[[#This Row],[Sales]]-salessheet[[#This Row],[Purchasing Cost]]</f>
        <v>5</v>
      </c>
    </row>
    <row r="2012" spans="1:22" x14ac:dyDescent="0.35">
      <c r="A2012">
        <v>2011</v>
      </c>
      <c r="B2012" t="s">
        <v>4890</v>
      </c>
      <c r="C2012" s="1">
        <v>42323</v>
      </c>
      <c r="D2012" s="1">
        <v>42329</v>
      </c>
      <c r="E2012" t="str">
        <f>TEXT(salessheet[[#This Row],[Order Date]],"MMMM")</f>
        <v>November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t="s">
        <v>2198</v>
      </c>
      <c r="P2012" t="s">
        <v>42</v>
      </c>
      <c r="Q2012" t="str">
        <f>TRIM(salessheet[[#This Row],[Category]])</f>
        <v>Office Supplies</v>
      </c>
      <c r="R2012" t="s">
        <v>86</v>
      </c>
      <c r="S2012" t="s">
        <v>2199</v>
      </c>
      <c r="T2012" s="2">
        <f>salessheet[[#This Row],[Sales]]-5</f>
        <v>19.896000000000001</v>
      </c>
      <c r="U2012" s="2">
        <v>24.896000000000001</v>
      </c>
      <c r="V2012" s="2">
        <f>salessheet[[#This Row],[Sales]]-salessheet[[#This Row],[Purchasing Cost]]</f>
        <v>5</v>
      </c>
    </row>
    <row r="2013" spans="1:22" x14ac:dyDescent="0.35">
      <c r="A2013">
        <v>2012</v>
      </c>
      <c r="B2013" t="s">
        <v>4892</v>
      </c>
      <c r="C2013" s="1">
        <v>42686</v>
      </c>
      <c r="D2013" s="1">
        <v>42715</v>
      </c>
      <c r="E2013" t="str">
        <f>TEXT(salessheet[[#This Row],[Order Date]],"MMMM")</f>
        <v>November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t="s">
        <v>2299</v>
      </c>
      <c r="P2013" t="s">
        <v>67</v>
      </c>
      <c r="Q2013" t="str">
        <f>TRIM(salessheet[[#This Row],[Category]])</f>
        <v>Technology</v>
      </c>
      <c r="R2013" t="s">
        <v>157</v>
      </c>
      <c r="S2013" t="s">
        <v>2300</v>
      </c>
      <c r="T2013" s="2">
        <f>salessheet[[#This Row],[Sales]]-5</f>
        <v>154.98400000000001</v>
      </c>
      <c r="U2013" s="2">
        <v>159.98400000000001</v>
      </c>
      <c r="V2013" s="2">
        <f>salessheet[[#This Row],[Sales]]-salessheet[[#This Row],[Purchasing Cost]]</f>
        <v>5</v>
      </c>
    </row>
    <row r="2014" spans="1:22" x14ac:dyDescent="0.35">
      <c r="A2014">
        <v>2013</v>
      </c>
      <c r="B2014" t="s">
        <v>4892</v>
      </c>
      <c r="C2014" s="1">
        <v>42686</v>
      </c>
      <c r="D2014" s="1">
        <v>42715</v>
      </c>
      <c r="E2014" t="str">
        <f>TEXT(salessheet[[#This Row],[Order Date]],"MMMM")</f>
        <v>November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t="s">
        <v>4895</v>
      </c>
      <c r="P2014" t="s">
        <v>42</v>
      </c>
      <c r="Q2014" t="str">
        <f>TRIM(salessheet[[#This Row],[Category]])</f>
        <v>Office Supplies</v>
      </c>
      <c r="R2014" t="s">
        <v>55</v>
      </c>
      <c r="S2014" t="s">
        <v>4896</v>
      </c>
      <c r="T2014" s="2">
        <f>salessheet[[#This Row],[Sales]]-5</f>
        <v>41.344000000000001</v>
      </c>
      <c r="U2014" s="2">
        <v>46.344000000000001</v>
      </c>
      <c r="V2014" s="2">
        <f>salessheet[[#This Row],[Sales]]-salessheet[[#This Row],[Purchasing Cost]]</f>
        <v>5</v>
      </c>
    </row>
    <row r="2015" spans="1:22" x14ac:dyDescent="0.35">
      <c r="A2015">
        <v>2014</v>
      </c>
      <c r="B2015" t="s">
        <v>4897</v>
      </c>
      <c r="C2015" s="1">
        <v>42996</v>
      </c>
      <c r="D2015" s="1">
        <v>43001</v>
      </c>
      <c r="E2015" t="str">
        <f>TEXT(salessheet[[#This Row],[Order Date]],"MMMM")</f>
        <v>September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t="s">
        <v>4524</v>
      </c>
      <c r="P2015" t="s">
        <v>28</v>
      </c>
      <c r="Q2015" t="str">
        <f>TRIM(salessheet[[#This Row],[Category]])</f>
        <v>Furniture</v>
      </c>
      <c r="R2015" t="s">
        <v>32</v>
      </c>
      <c r="S2015" t="s">
        <v>4525</v>
      </c>
      <c r="T2015" s="2">
        <f>salessheet[[#This Row],[Sales]]-5</f>
        <v>345.98</v>
      </c>
      <c r="U2015" s="2">
        <v>350.98</v>
      </c>
      <c r="V2015" s="2">
        <f>salessheet[[#This Row],[Sales]]-salessheet[[#This Row],[Purchasing Cost]]</f>
        <v>5</v>
      </c>
    </row>
    <row r="2016" spans="1:22" x14ac:dyDescent="0.35">
      <c r="A2016">
        <v>2015</v>
      </c>
      <c r="B2016" t="s">
        <v>4897</v>
      </c>
      <c r="C2016" s="1">
        <v>42996</v>
      </c>
      <c r="D2016" s="1">
        <v>43001</v>
      </c>
      <c r="E2016" t="str">
        <f>TEXT(salessheet[[#This Row],[Order Date]],"MMMM")</f>
        <v>September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t="s">
        <v>4900</v>
      </c>
      <c r="P2016" t="s">
        <v>42</v>
      </c>
      <c r="Q2016" t="str">
        <f>TRIM(salessheet[[#This Row],[Category]])</f>
        <v>Office Supplies</v>
      </c>
      <c r="R2016" t="s">
        <v>86</v>
      </c>
      <c r="S2016" t="s">
        <v>4901</v>
      </c>
      <c r="T2016" s="2">
        <f>salessheet[[#This Row],[Sales]]-5</f>
        <v>8.08</v>
      </c>
      <c r="U2016" s="2">
        <v>13.08</v>
      </c>
      <c r="V2016" s="2">
        <f>salessheet[[#This Row],[Sales]]-salessheet[[#This Row],[Purchasing Cost]]</f>
        <v>5</v>
      </c>
    </row>
    <row r="2017" spans="1:22" x14ac:dyDescent="0.35">
      <c r="A2017">
        <v>2016</v>
      </c>
      <c r="B2017" t="s">
        <v>4897</v>
      </c>
      <c r="C2017" s="1">
        <v>42996</v>
      </c>
      <c r="D2017" s="1">
        <v>43001</v>
      </c>
      <c r="E2017" t="str">
        <f>TEXT(salessheet[[#This Row],[Order Date]],"MMMM")</f>
        <v>September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t="s">
        <v>3515</v>
      </c>
      <c r="P2017" t="s">
        <v>42</v>
      </c>
      <c r="Q2017" t="str">
        <f>TRIM(salessheet[[#This Row],[Category]])</f>
        <v>Office Supplies</v>
      </c>
      <c r="R2017" t="s">
        <v>55</v>
      </c>
      <c r="S2017" t="s">
        <v>3516</v>
      </c>
      <c r="T2017" s="2">
        <f>salessheet[[#This Row],[Sales]]-5</f>
        <v>895.08</v>
      </c>
      <c r="U2017" s="2">
        <v>900.08</v>
      </c>
      <c r="V2017" s="2">
        <f>salessheet[[#This Row],[Sales]]-salessheet[[#This Row],[Purchasing Cost]]</f>
        <v>5</v>
      </c>
    </row>
    <row r="2018" spans="1:22" x14ac:dyDescent="0.35">
      <c r="A2018">
        <v>2017</v>
      </c>
      <c r="B2018" t="s">
        <v>4902</v>
      </c>
      <c r="C2018" s="1">
        <v>42448</v>
      </c>
      <c r="D2018" s="1">
        <v>42452</v>
      </c>
      <c r="E2018" t="str">
        <f>TEXT(salessheet[[#This Row],[Order Date]],"MMMM")</f>
        <v>March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t="s">
        <v>4163</v>
      </c>
      <c r="P2018" t="s">
        <v>42</v>
      </c>
      <c r="Q2018" t="str">
        <f>TRIM(salessheet[[#This Row],[Category]])</f>
        <v>Office Supplies</v>
      </c>
      <c r="R2018" t="s">
        <v>71</v>
      </c>
      <c r="S2018" t="s">
        <v>4164</v>
      </c>
      <c r="T2018" s="2">
        <f>salessheet[[#This Row],[Sales]]-5</f>
        <v>12.568000000000001</v>
      </c>
      <c r="U2018" s="2">
        <v>17.568000000000001</v>
      </c>
      <c r="V2018" s="2">
        <f>salessheet[[#This Row],[Sales]]-salessheet[[#This Row],[Purchasing Cost]]</f>
        <v>5</v>
      </c>
    </row>
    <row r="2019" spans="1:22" x14ac:dyDescent="0.35">
      <c r="A2019">
        <v>2018</v>
      </c>
      <c r="B2019" t="s">
        <v>4902</v>
      </c>
      <c r="C2019" s="1">
        <v>42448</v>
      </c>
      <c r="D2019" s="1">
        <v>42452</v>
      </c>
      <c r="E2019" t="str">
        <f>TEXT(salessheet[[#This Row],[Order Date]],"MMMM")</f>
        <v>March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t="s">
        <v>41</v>
      </c>
      <c r="P2019" t="s">
        <v>42</v>
      </c>
      <c r="Q2019" t="str">
        <f>TRIM(salessheet[[#This Row],[Category]])</f>
        <v>Office Supplies</v>
      </c>
      <c r="R2019" t="s">
        <v>43</v>
      </c>
      <c r="S2019" t="s">
        <v>44</v>
      </c>
      <c r="T2019" s="2">
        <f>salessheet[[#This Row],[Sales]]-5</f>
        <v>9.6199999999999992</v>
      </c>
      <c r="U2019" s="2">
        <v>14.62</v>
      </c>
      <c r="V2019" s="2">
        <f>salessheet[[#This Row],[Sales]]-salessheet[[#This Row],[Purchasing Cost]]</f>
        <v>5</v>
      </c>
    </row>
    <row r="2020" spans="1:22" x14ac:dyDescent="0.35">
      <c r="A2020">
        <v>2019</v>
      </c>
      <c r="B2020" t="s">
        <v>4902</v>
      </c>
      <c r="C2020" s="1">
        <v>42448</v>
      </c>
      <c r="D2020" s="1">
        <v>42452</v>
      </c>
      <c r="E2020" t="str">
        <f>TEXT(salessheet[[#This Row],[Order Date]],"MMMM")</f>
        <v>March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t="s">
        <v>4222</v>
      </c>
      <c r="P2020" t="s">
        <v>42</v>
      </c>
      <c r="Q2020" t="str">
        <f>TRIM(salessheet[[#This Row],[Category]])</f>
        <v>Office Supplies</v>
      </c>
      <c r="R2020" t="s">
        <v>575</v>
      </c>
      <c r="S2020" t="s">
        <v>4223</v>
      </c>
      <c r="T2020" s="2">
        <f>salessheet[[#This Row],[Sales]]-5</f>
        <v>28.36</v>
      </c>
      <c r="U2020" s="2">
        <v>33.36</v>
      </c>
      <c r="V2020" s="2">
        <f>salessheet[[#This Row],[Sales]]-salessheet[[#This Row],[Purchasing Cost]]</f>
        <v>5</v>
      </c>
    </row>
    <row r="2021" spans="1:22" x14ac:dyDescent="0.35">
      <c r="A2021">
        <v>2020</v>
      </c>
      <c r="B2021" t="s">
        <v>4902</v>
      </c>
      <c r="C2021" s="1">
        <v>42448</v>
      </c>
      <c r="D2021" s="1">
        <v>42452</v>
      </c>
      <c r="E2021" t="str">
        <f>TEXT(salessheet[[#This Row],[Order Date]],"MMMM")</f>
        <v>March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t="s">
        <v>794</v>
      </c>
      <c r="P2021" t="s">
        <v>42</v>
      </c>
      <c r="Q2021" t="str">
        <f>TRIM(salessheet[[#This Row],[Category]])</f>
        <v>Office Supplies</v>
      </c>
      <c r="R2021" t="s">
        <v>86</v>
      </c>
      <c r="S2021" t="s">
        <v>795</v>
      </c>
      <c r="T2021" s="2">
        <f>salessheet[[#This Row],[Sales]]-5</f>
        <v>35.14</v>
      </c>
      <c r="U2021" s="2">
        <v>40.14</v>
      </c>
      <c r="V2021" s="2">
        <f>salessheet[[#This Row],[Sales]]-salessheet[[#This Row],[Purchasing Cost]]</f>
        <v>5</v>
      </c>
    </row>
    <row r="2022" spans="1:22" x14ac:dyDescent="0.35">
      <c r="A2022">
        <v>2021</v>
      </c>
      <c r="B2022" t="s">
        <v>4904</v>
      </c>
      <c r="C2022" s="1">
        <v>42997</v>
      </c>
      <c r="D2022" s="1">
        <v>42999</v>
      </c>
      <c r="E2022" t="str">
        <f>TEXT(salessheet[[#This Row],[Order Date]],"MMMM")</f>
        <v>September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t="s">
        <v>2012</v>
      </c>
      <c r="P2022" t="s">
        <v>42</v>
      </c>
      <c r="Q2022" t="str">
        <f>TRIM(salessheet[[#This Row],[Category]])</f>
        <v>Office Supplies</v>
      </c>
      <c r="R2022" t="s">
        <v>55</v>
      </c>
      <c r="S2022" t="s">
        <v>2013</v>
      </c>
      <c r="T2022" s="2">
        <f>salessheet[[#This Row],[Sales]]-5</f>
        <v>1601.23</v>
      </c>
      <c r="U2022" s="2">
        <v>1606.23</v>
      </c>
      <c r="V2022" s="2">
        <f>salessheet[[#This Row],[Sales]]-salessheet[[#This Row],[Purchasing Cost]]</f>
        <v>5</v>
      </c>
    </row>
    <row r="2023" spans="1:22" x14ac:dyDescent="0.35">
      <c r="A2023">
        <v>2022</v>
      </c>
      <c r="B2023" t="s">
        <v>4904</v>
      </c>
      <c r="C2023" s="1">
        <v>42997</v>
      </c>
      <c r="D2023" s="1">
        <v>42999</v>
      </c>
      <c r="E2023" t="str">
        <f>TEXT(salessheet[[#This Row],[Order Date]],"MMMM")</f>
        <v>September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t="s">
        <v>556</v>
      </c>
      <c r="P2023" t="s">
        <v>42</v>
      </c>
      <c r="Q2023" t="str">
        <f>TRIM(salessheet[[#This Row],[Category]])</f>
        <v>Office Supplies</v>
      </c>
      <c r="R2023" t="s">
        <v>86</v>
      </c>
      <c r="S2023" t="s">
        <v>2189</v>
      </c>
      <c r="T2023" s="2">
        <f>salessheet[[#This Row],[Sales]]-5</f>
        <v>12.04</v>
      </c>
      <c r="U2023" s="2">
        <v>17.04</v>
      </c>
      <c r="V2023" s="2">
        <f>salessheet[[#This Row],[Sales]]-salessheet[[#This Row],[Purchasing Cost]]</f>
        <v>5</v>
      </c>
    </row>
    <row r="2024" spans="1:22" x14ac:dyDescent="0.35">
      <c r="A2024">
        <v>2023</v>
      </c>
      <c r="B2024" t="s">
        <v>4904</v>
      </c>
      <c r="C2024" s="1">
        <v>42997</v>
      </c>
      <c r="D2024" s="1">
        <v>42999</v>
      </c>
      <c r="E2024" t="str">
        <f>TEXT(salessheet[[#This Row],[Order Date]],"MMMM")</f>
        <v>September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t="s">
        <v>2851</v>
      </c>
      <c r="P2024" t="s">
        <v>42</v>
      </c>
      <c r="Q2024" t="str">
        <f>TRIM(salessheet[[#This Row],[Category]])</f>
        <v>Office Supplies</v>
      </c>
      <c r="R2024" t="s">
        <v>71</v>
      </c>
      <c r="S2024" t="s">
        <v>2852</v>
      </c>
      <c r="T2024" s="2">
        <f>salessheet[[#This Row],[Sales]]-5</f>
        <v>44.53</v>
      </c>
      <c r="U2024" s="2">
        <v>49.53</v>
      </c>
      <c r="V2024" s="2">
        <f>salessheet[[#This Row],[Sales]]-salessheet[[#This Row],[Purchasing Cost]]</f>
        <v>5</v>
      </c>
    </row>
    <row r="2025" spans="1:22" x14ac:dyDescent="0.35">
      <c r="A2025">
        <v>2024</v>
      </c>
      <c r="B2025" t="s">
        <v>4904</v>
      </c>
      <c r="C2025" s="1">
        <v>42997</v>
      </c>
      <c r="D2025" s="1">
        <v>42999</v>
      </c>
      <c r="E2025" t="str">
        <f>TEXT(salessheet[[#This Row],[Order Date]],"MMMM")</f>
        <v>September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t="s">
        <v>2478</v>
      </c>
      <c r="P2025" t="s">
        <v>28</v>
      </c>
      <c r="Q2025" t="str">
        <f>TRIM(salessheet[[#This Row],[Category]])</f>
        <v>Furniture</v>
      </c>
      <c r="R2025" t="s">
        <v>32</v>
      </c>
      <c r="S2025" t="s">
        <v>2479</v>
      </c>
      <c r="T2025" s="2">
        <f>salessheet[[#This Row],[Sales]]-5</f>
        <v>867.32</v>
      </c>
      <c r="U2025" s="2">
        <v>872.32</v>
      </c>
      <c r="V2025" s="2">
        <f>salessheet[[#This Row],[Sales]]-salessheet[[#This Row],[Purchasing Cost]]</f>
        <v>5</v>
      </c>
    </row>
    <row r="2026" spans="1:22" x14ac:dyDescent="0.35">
      <c r="A2026">
        <v>2025</v>
      </c>
      <c r="B2026" t="s">
        <v>4907</v>
      </c>
      <c r="C2026" s="1">
        <v>43332</v>
      </c>
      <c r="D2026" s="1">
        <v>43334</v>
      </c>
      <c r="E2026" t="str">
        <f>TEXT(salessheet[[#This Row],[Order Date]],"MMMM")</f>
        <v>August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t="s">
        <v>3839</v>
      </c>
      <c r="P2026" t="s">
        <v>42</v>
      </c>
      <c r="Q2026" t="str">
        <f>TRIM(salessheet[[#This Row],[Category]])</f>
        <v>Office Supplies</v>
      </c>
      <c r="R2026" t="s">
        <v>71</v>
      </c>
      <c r="S2026" t="s">
        <v>3840</v>
      </c>
      <c r="T2026" s="2">
        <f>salessheet[[#This Row],[Sales]]-5</f>
        <v>234.12</v>
      </c>
      <c r="U2026" s="2">
        <v>239.12</v>
      </c>
      <c r="V2026" s="2">
        <f>salessheet[[#This Row],[Sales]]-salessheet[[#This Row],[Purchasing Cost]]</f>
        <v>5</v>
      </c>
    </row>
    <row r="2027" spans="1:22" x14ac:dyDescent="0.35">
      <c r="A2027">
        <v>2026</v>
      </c>
      <c r="B2027" t="s">
        <v>4908</v>
      </c>
      <c r="C2027" s="1">
        <v>42442</v>
      </c>
      <c r="D2027" s="1">
        <v>42444</v>
      </c>
      <c r="E2027" t="str">
        <f>TEXT(salessheet[[#This Row],[Order Date]],"MMMM")</f>
        <v>March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t="s">
        <v>2464</v>
      </c>
      <c r="P2027" t="s">
        <v>28</v>
      </c>
      <c r="Q2027" t="str">
        <f>TRIM(salessheet[[#This Row],[Category]])</f>
        <v>Furniture</v>
      </c>
      <c r="R2027" t="s">
        <v>29</v>
      </c>
      <c r="S2027" t="s">
        <v>2465</v>
      </c>
      <c r="T2027" s="2">
        <f>salessheet[[#This Row],[Sales]]-5</f>
        <v>136.96</v>
      </c>
      <c r="U2027" s="2">
        <v>141.96</v>
      </c>
      <c r="V2027" s="2">
        <f>salessheet[[#This Row],[Sales]]-salessheet[[#This Row],[Purchasing Cost]]</f>
        <v>5</v>
      </c>
    </row>
    <row r="2028" spans="1:22" x14ac:dyDescent="0.35">
      <c r="A2028">
        <v>2027</v>
      </c>
      <c r="B2028" t="s">
        <v>4909</v>
      </c>
      <c r="C2028" s="1">
        <v>42956</v>
      </c>
      <c r="D2028" s="1">
        <v>42988</v>
      </c>
      <c r="E2028" t="str">
        <f>TEXT(salessheet[[#This Row],[Order Date]],"MMMM")</f>
        <v>August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t="s">
        <v>1342</v>
      </c>
      <c r="P2028" t="s">
        <v>42</v>
      </c>
      <c r="Q2028" t="str">
        <f>TRIM(salessheet[[#This Row],[Category]])</f>
        <v>Office Supplies</v>
      </c>
      <c r="R2028" t="s">
        <v>71</v>
      </c>
      <c r="S2028" t="s">
        <v>1343</v>
      </c>
      <c r="T2028" s="2">
        <f>salessheet[[#This Row],[Sales]]-5</f>
        <v>28.024000000000001</v>
      </c>
      <c r="U2028" s="2">
        <v>33.024000000000001</v>
      </c>
      <c r="V2028" s="2">
        <f>salessheet[[#This Row],[Sales]]-salessheet[[#This Row],[Purchasing Cost]]</f>
        <v>5</v>
      </c>
    </row>
    <row r="2029" spans="1:22" x14ac:dyDescent="0.35">
      <c r="A2029">
        <v>2028</v>
      </c>
      <c r="B2029" t="s">
        <v>4909</v>
      </c>
      <c r="C2029" s="1">
        <v>42956</v>
      </c>
      <c r="D2029" s="1">
        <v>42988</v>
      </c>
      <c r="E2029" t="str">
        <f>TEXT(salessheet[[#This Row],[Order Date]],"MMMM")</f>
        <v>August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t="s">
        <v>2101</v>
      </c>
      <c r="P2029" t="s">
        <v>42</v>
      </c>
      <c r="Q2029" t="str">
        <f>TRIM(salessheet[[#This Row],[Category]])</f>
        <v>Office Supplies</v>
      </c>
      <c r="R2029" t="s">
        <v>71</v>
      </c>
      <c r="S2029" t="s">
        <v>2102</v>
      </c>
      <c r="T2029" s="2">
        <f>salessheet[[#This Row],[Sales]]-5</f>
        <v>62.135999999999996</v>
      </c>
      <c r="U2029" s="2">
        <v>67.135999999999996</v>
      </c>
      <c r="V2029" s="2">
        <f>salessheet[[#This Row],[Sales]]-salessheet[[#This Row],[Purchasing Cost]]</f>
        <v>5</v>
      </c>
    </row>
    <row r="2030" spans="1:22" x14ac:dyDescent="0.35">
      <c r="A2030">
        <v>2029</v>
      </c>
      <c r="B2030" t="s">
        <v>4910</v>
      </c>
      <c r="C2030" s="1">
        <v>42700</v>
      </c>
      <c r="D2030" s="1">
        <v>42704</v>
      </c>
      <c r="E2030" t="str">
        <f>TEXT(salessheet[[#This Row],[Order Date]],"MMMM")</f>
        <v>November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t="s">
        <v>792</v>
      </c>
      <c r="P2030" t="s">
        <v>42</v>
      </c>
      <c r="Q2030" t="str">
        <f>TRIM(salessheet[[#This Row],[Category]])</f>
        <v>Office Supplies</v>
      </c>
      <c r="R2030" t="s">
        <v>71</v>
      </c>
      <c r="S2030" t="s">
        <v>793</v>
      </c>
      <c r="T2030" s="2">
        <f>salessheet[[#This Row],[Sales]]-5</f>
        <v>9.73</v>
      </c>
      <c r="U2030" s="2">
        <v>14.73</v>
      </c>
      <c r="V2030" s="2">
        <f>salessheet[[#This Row],[Sales]]-salessheet[[#This Row],[Purchasing Cost]]</f>
        <v>5</v>
      </c>
    </row>
    <row r="2031" spans="1:22" x14ac:dyDescent="0.35">
      <c r="A2031">
        <v>2030</v>
      </c>
      <c r="B2031" t="s">
        <v>4910</v>
      </c>
      <c r="C2031" s="1">
        <v>42700</v>
      </c>
      <c r="D2031" s="1">
        <v>42704</v>
      </c>
      <c r="E2031" t="str">
        <f>TEXT(salessheet[[#This Row],[Order Date]],"MMMM")</f>
        <v>November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t="s">
        <v>4912</v>
      </c>
      <c r="P2031" t="s">
        <v>42</v>
      </c>
      <c r="Q2031" t="str">
        <f>TRIM(salessheet[[#This Row],[Category]])</f>
        <v>Office Supplies</v>
      </c>
      <c r="R2031" t="s">
        <v>55</v>
      </c>
      <c r="S2031" t="s">
        <v>4913</v>
      </c>
      <c r="T2031" s="2">
        <f>salessheet[[#This Row],[Sales]]-5</f>
        <v>99.9</v>
      </c>
      <c r="U2031" s="2">
        <v>104.9</v>
      </c>
      <c r="V2031" s="2">
        <f>salessheet[[#This Row],[Sales]]-salessheet[[#This Row],[Purchasing Cost]]</f>
        <v>5</v>
      </c>
    </row>
    <row r="2032" spans="1:22" x14ac:dyDescent="0.35">
      <c r="A2032">
        <v>2031</v>
      </c>
      <c r="B2032" t="s">
        <v>4910</v>
      </c>
      <c r="C2032" s="1">
        <v>42700</v>
      </c>
      <c r="D2032" s="1">
        <v>42704</v>
      </c>
      <c r="E2032" t="str">
        <f>TEXT(salessheet[[#This Row],[Order Date]],"MMMM")</f>
        <v>November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t="s">
        <v>3078</v>
      </c>
      <c r="P2032" t="s">
        <v>42</v>
      </c>
      <c r="Q2032" t="str">
        <f>TRIM(salessheet[[#This Row],[Category]])</f>
        <v>Office Supplies</v>
      </c>
      <c r="R2032" t="s">
        <v>71</v>
      </c>
      <c r="S2032" t="s">
        <v>3079</v>
      </c>
      <c r="T2032" s="2">
        <f>salessheet[[#This Row],[Sales]]-5</f>
        <v>56.04</v>
      </c>
      <c r="U2032" s="2">
        <v>61.04</v>
      </c>
      <c r="V2032" s="2">
        <f>salessheet[[#This Row],[Sales]]-salessheet[[#This Row],[Purchasing Cost]]</f>
        <v>5</v>
      </c>
    </row>
    <row r="2033" spans="1:22" x14ac:dyDescent="0.35">
      <c r="A2033">
        <v>2032</v>
      </c>
      <c r="B2033" t="s">
        <v>4910</v>
      </c>
      <c r="C2033" s="1">
        <v>42700</v>
      </c>
      <c r="D2033" s="1">
        <v>42704</v>
      </c>
      <c r="E2033" t="str">
        <f>TEXT(salessheet[[#This Row],[Order Date]],"MMMM")</f>
        <v>November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t="s">
        <v>4074</v>
      </c>
      <c r="P2033" t="s">
        <v>42</v>
      </c>
      <c r="Q2033" t="str">
        <f>TRIM(salessheet[[#This Row],[Category]])</f>
        <v>Office Supplies</v>
      </c>
      <c r="R2033" t="s">
        <v>86</v>
      </c>
      <c r="S2033" t="s">
        <v>4075</v>
      </c>
      <c r="T2033" s="2">
        <f>salessheet[[#This Row],[Sales]]-5</f>
        <v>5.9499999999999993</v>
      </c>
      <c r="U2033" s="2">
        <v>10.95</v>
      </c>
      <c r="V2033" s="2">
        <f>salessheet[[#This Row],[Sales]]-salessheet[[#This Row],[Purchasing Cost]]</f>
        <v>5</v>
      </c>
    </row>
    <row r="2034" spans="1:22" x14ac:dyDescent="0.35">
      <c r="A2034">
        <v>2033</v>
      </c>
      <c r="B2034" t="s">
        <v>4914</v>
      </c>
      <c r="C2034" s="1">
        <v>42990</v>
      </c>
      <c r="D2034" s="1">
        <v>43082</v>
      </c>
      <c r="E2034" t="str">
        <f>TEXT(salessheet[[#This Row],[Order Date]],"MMMM")</f>
        <v>September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t="s">
        <v>2765</v>
      </c>
      <c r="P2034" t="s">
        <v>42</v>
      </c>
      <c r="Q2034" t="str">
        <f>TRIM(salessheet[[#This Row],[Category]])</f>
        <v>Office Supplies</v>
      </c>
      <c r="R2034" t="s">
        <v>86</v>
      </c>
      <c r="S2034" t="s">
        <v>2766</v>
      </c>
      <c r="T2034" s="2">
        <f>salessheet[[#This Row],[Sales]]-5</f>
        <v>4.3919999999999995</v>
      </c>
      <c r="U2034" s="2">
        <v>9.3919999999999995</v>
      </c>
      <c r="V2034" s="2">
        <f>salessheet[[#This Row],[Sales]]-salessheet[[#This Row],[Purchasing Cost]]</f>
        <v>5</v>
      </c>
    </row>
    <row r="2035" spans="1:22" x14ac:dyDescent="0.35">
      <c r="A2035">
        <v>2034</v>
      </c>
      <c r="B2035" t="s">
        <v>4914</v>
      </c>
      <c r="C2035" s="1">
        <v>42990</v>
      </c>
      <c r="D2035" s="1">
        <v>43082</v>
      </c>
      <c r="E2035" t="str">
        <f>TEXT(salessheet[[#This Row],[Order Date]],"MMMM")</f>
        <v>September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t="s">
        <v>4526</v>
      </c>
      <c r="P2035" t="s">
        <v>42</v>
      </c>
      <c r="Q2035" t="str">
        <f>TRIM(salessheet[[#This Row],[Category]])</f>
        <v>Office Supplies</v>
      </c>
      <c r="R2035" t="s">
        <v>64</v>
      </c>
      <c r="S2035" t="s">
        <v>4527</v>
      </c>
      <c r="T2035" s="2">
        <f>salessheet[[#This Row],[Sales]]-5</f>
        <v>4.3279999999999994</v>
      </c>
      <c r="U2035" s="2">
        <v>9.3279999999999994</v>
      </c>
      <c r="V2035" s="2">
        <f>salessheet[[#This Row],[Sales]]-salessheet[[#This Row],[Purchasing Cost]]</f>
        <v>5</v>
      </c>
    </row>
    <row r="2036" spans="1:22" x14ac:dyDescent="0.35">
      <c r="A2036">
        <v>2035</v>
      </c>
      <c r="B2036" t="s">
        <v>4915</v>
      </c>
      <c r="C2036" s="1">
        <v>43368</v>
      </c>
      <c r="D2036" s="1">
        <v>43372</v>
      </c>
      <c r="E2036" t="str">
        <f>TEXT(salessheet[[#This Row],[Order Date]],"MMMM")</f>
        <v>September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t="s">
        <v>3366</v>
      </c>
      <c r="P2036" t="s">
        <v>42</v>
      </c>
      <c r="Q2036" t="str">
        <f>TRIM(salessheet[[#This Row],[Category]])</f>
        <v>Office Supplies</v>
      </c>
      <c r="R2036" t="s">
        <v>71</v>
      </c>
      <c r="S2036" t="s">
        <v>3367</v>
      </c>
      <c r="T2036" s="2">
        <f>salessheet[[#This Row],[Sales]]-5</f>
        <v>3.26</v>
      </c>
      <c r="U2036" s="2">
        <v>8.26</v>
      </c>
      <c r="V2036" s="2">
        <f>salessheet[[#This Row],[Sales]]-salessheet[[#This Row],[Purchasing Cost]]</f>
        <v>5</v>
      </c>
    </row>
    <row r="2037" spans="1:22" x14ac:dyDescent="0.35">
      <c r="A2037">
        <v>2036</v>
      </c>
      <c r="B2037" t="s">
        <v>4915</v>
      </c>
      <c r="C2037" s="1">
        <v>43368</v>
      </c>
      <c r="D2037" s="1">
        <v>43372</v>
      </c>
      <c r="E2037" t="str">
        <f>TEXT(salessheet[[#This Row],[Order Date]],"MMMM")</f>
        <v>September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t="s">
        <v>257</v>
      </c>
      <c r="P2037" t="s">
        <v>28</v>
      </c>
      <c r="Q2037" t="str">
        <f>TRIM(salessheet[[#This Row],[Category]])</f>
        <v>Furniture</v>
      </c>
      <c r="R2037" t="s">
        <v>32</v>
      </c>
      <c r="S2037" t="s">
        <v>258</v>
      </c>
      <c r="T2037" s="2">
        <f>salessheet[[#This Row],[Sales]]-5</f>
        <v>264.97000000000003</v>
      </c>
      <c r="U2037" s="2">
        <v>269.97000000000003</v>
      </c>
      <c r="V2037" s="2">
        <f>salessheet[[#This Row],[Sales]]-salessheet[[#This Row],[Purchasing Cost]]</f>
        <v>5</v>
      </c>
    </row>
    <row r="2038" spans="1:22" x14ac:dyDescent="0.35">
      <c r="A2038">
        <v>2037</v>
      </c>
      <c r="B2038" t="s">
        <v>4918</v>
      </c>
      <c r="C2038" s="1">
        <v>42392</v>
      </c>
      <c r="D2038" s="1">
        <v>42396</v>
      </c>
      <c r="E2038" t="str">
        <f>TEXT(salessheet[[#This Row],[Order Date]],"MMMM")</f>
        <v>January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t="s">
        <v>1439</v>
      </c>
      <c r="P2038" t="s">
        <v>42</v>
      </c>
      <c r="Q2038" t="str">
        <f>TRIM(salessheet[[#This Row],[Category]])</f>
        <v>Office Supplies</v>
      </c>
      <c r="R2038" t="s">
        <v>86</v>
      </c>
      <c r="S2038" t="s">
        <v>1440</v>
      </c>
      <c r="T2038" s="2">
        <f>salessheet[[#This Row],[Sales]]-5</f>
        <v>24.04</v>
      </c>
      <c r="U2038" s="2">
        <v>29.04</v>
      </c>
      <c r="V2038" s="2">
        <f>salessheet[[#This Row],[Sales]]-salessheet[[#This Row],[Purchasing Cost]]</f>
        <v>5</v>
      </c>
    </row>
    <row r="2039" spans="1:22" x14ac:dyDescent="0.35">
      <c r="A2039">
        <v>2038</v>
      </c>
      <c r="B2039" t="s">
        <v>4918</v>
      </c>
      <c r="C2039" s="1">
        <v>42392</v>
      </c>
      <c r="D2039" s="1">
        <v>42396</v>
      </c>
      <c r="E2039" t="str">
        <f>TEXT(salessheet[[#This Row],[Order Date]],"MMMM")</f>
        <v>January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t="s">
        <v>4404</v>
      </c>
      <c r="P2039" t="s">
        <v>42</v>
      </c>
      <c r="Q2039" t="str">
        <f>TRIM(salessheet[[#This Row],[Category]])</f>
        <v>Office Supplies</v>
      </c>
      <c r="R2039" t="s">
        <v>43</v>
      </c>
      <c r="S2039" t="s">
        <v>4405</v>
      </c>
      <c r="T2039" s="2">
        <f>salessheet[[#This Row],[Sales]]-5</f>
        <v>9.6199999999999992</v>
      </c>
      <c r="U2039" s="2">
        <v>14.62</v>
      </c>
      <c r="V2039" s="2">
        <f>salessheet[[#This Row],[Sales]]-salessheet[[#This Row],[Purchasing Cost]]</f>
        <v>5</v>
      </c>
    </row>
    <row r="2040" spans="1:22" x14ac:dyDescent="0.35">
      <c r="A2040">
        <v>2039</v>
      </c>
      <c r="B2040" t="s">
        <v>4920</v>
      </c>
      <c r="C2040" s="1">
        <v>42539</v>
      </c>
      <c r="D2040" s="1">
        <v>42544</v>
      </c>
      <c r="E2040" t="str">
        <f>TEXT(salessheet[[#This Row],[Order Date]],"MMMM")</f>
        <v>June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t="s">
        <v>4921</v>
      </c>
      <c r="P2040" t="s">
        <v>42</v>
      </c>
      <c r="Q2040" t="str">
        <f>TRIM(salessheet[[#This Row],[Category]])</f>
        <v>Office Supplies</v>
      </c>
      <c r="R2040" t="s">
        <v>86</v>
      </c>
      <c r="S2040" t="s">
        <v>4922</v>
      </c>
      <c r="T2040" s="2">
        <f>salessheet[[#This Row],[Sales]]-5</f>
        <v>6.952</v>
      </c>
      <c r="U2040" s="2">
        <v>11.952</v>
      </c>
      <c r="V2040" s="2">
        <f>salessheet[[#This Row],[Sales]]-salessheet[[#This Row],[Purchasing Cost]]</f>
        <v>5</v>
      </c>
    </row>
    <row r="2041" spans="1:22" x14ac:dyDescent="0.35">
      <c r="A2041">
        <v>2040</v>
      </c>
      <c r="B2041" t="s">
        <v>4920</v>
      </c>
      <c r="C2041" s="1">
        <v>42539</v>
      </c>
      <c r="D2041" s="1">
        <v>42544</v>
      </c>
      <c r="E2041" t="str">
        <f>TEXT(salessheet[[#This Row],[Order Date]],"MMMM")</f>
        <v>June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t="s">
        <v>3396</v>
      </c>
      <c r="P2041" t="s">
        <v>42</v>
      </c>
      <c r="Q2041" t="str">
        <f>TRIM(salessheet[[#This Row],[Category]])</f>
        <v>Office Supplies</v>
      </c>
      <c r="R2041" t="s">
        <v>71</v>
      </c>
      <c r="S2041" t="s">
        <v>3397</v>
      </c>
      <c r="T2041" s="2">
        <f>salessheet[[#This Row],[Sales]]-5</f>
        <v>-0.46400000000000041</v>
      </c>
      <c r="U2041" s="2">
        <v>4.5359999999999996</v>
      </c>
      <c r="V2041" s="2">
        <f>salessheet[[#This Row],[Sales]]-salessheet[[#This Row],[Purchasing Cost]]</f>
        <v>5</v>
      </c>
    </row>
    <row r="2042" spans="1:22" x14ac:dyDescent="0.35">
      <c r="A2042">
        <v>2041</v>
      </c>
      <c r="B2042" t="s">
        <v>4920</v>
      </c>
      <c r="C2042" s="1">
        <v>42539</v>
      </c>
      <c r="D2042" s="1">
        <v>42544</v>
      </c>
      <c r="E2042" t="str">
        <f>TEXT(salessheet[[#This Row],[Order Date]],"MMMM")</f>
        <v>June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t="s">
        <v>3078</v>
      </c>
      <c r="P2042" t="s">
        <v>42</v>
      </c>
      <c r="Q2042" t="str">
        <f>TRIM(salessheet[[#This Row],[Category]])</f>
        <v>Office Supplies</v>
      </c>
      <c r="R2042" t="s">
        <v>71</v>
      </c>
      <c r="S2042" t="s">
        <v>3079</v>
      </c>
      <c r="T2042" s="2">
        <f>salessheet[[#This Row],[Sales]]-5</f>
        <v>4.1560000000000006</v>
      </c>
      <c r="U2042" s="2">
        <v>9.1560000000000006</v>
      </c>
      <c r="V2042" s="2">
        <f>salessheet[[#This Row],[Sales]]-salessheet[[#This Row],[Purchasing Cost]]</f>
        <v>5</v>
      </c>
    </row>
    <row r="2043" spans="1:22" x14ac:dyDescent="0.35">
      <c r="A2043">
        <v>2042</v>
      </c>
      <c r="B2043" t="s">
        <v>4920</v>
      </c>
      <c r="C2043" s="1">
        <v>42539</v>
      </c>
      <c r="D2043" s="1">
        <v>42544</v>
      </c>
      <c r="E2043" t="str">
        <f>TEXT(salessheet[[#This Row],[Order Date]],"MMMM")</f>
        <v>June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t="s">
        <v>4633</v>
      </c>
      <c r="P2043" t="s">
        <v>28</v>
      </c>
      <c r="Q2043" t="str">
        <f>TRIM(salessheet[[#This Row],[Category]])</f>
        <v>Furniture</v>
      </c>
      <c r="R2043" t="s">
        <v>61</v>
      </c>
      <c r="S2043" t="s">
        <v>4634</v>
      </c>
      <c r="T2043" s="2">
        <f>salessheet[[#This Row],[Sales]]-5</f>
        <v>70.36</v>
      </c>
      <c r="U2043" s="2">
        <v>75.36</v>
      </c>
      <c r="V2043" s="2">
        <f>salessheet[[#This Row],[Sales]]-salessheet[[#This Row],[Purchasing Cost]]</f>
        <v>5</v>
      </c>
    </row>
    <row r="2044" spans="1:22" x14ac:dyDescent="0.35">
      <c r="A2044">
        <v>2043</v>
      </c>
      <c r="B2044" t="s">
        <v>4923</v>
      </c>
      <c r="C2044" s="1">
        <v>42410</v>
      </c>
      <c r="D2044" s="1">
        <v>42651</v>
      </c>
      <c r="E2044" t="str">
        <f>TEXT(salessheet[[#This Row],[Order Date]],"MMMM")</f>
        <v>February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t="s">
        <v>4924</v>
      </c>
      <c r="P2044" t="s">
        <v>42</v>
      </c>
      <c r="Q2044" t="str">
        <f>TRIM(salessheet[[#This Row],[Category]])</f>
        <v>Office Supplies</v>
      </c>
      <c r="R2044" t="s">
        <v>71</v>
      </c>
      <c r="S2044" t="s">
        <v>4925</v>
      </c>
      <c r="T2044" s="2">
        <f>salessheet[[#This Row],[Sales]]-5</f>
        <v>52.503999999999998</v>
      </c>
      <c r="U2044" s="2">
        <v>57.503999999999998</v>
      </c>
      <c r="V2044" s="2">
        <f>salessheet[[#This Row],[Sales]]-salessheet[[#This Row],[Purchasing Cost]]</f>
        <v>5</v>
      </c>
    </row>
    <row r="2045" spans="1:22" x14ac:dyDescent="0.35">
      <c r="A2045">
        <v>2044</v>
      </c>
      <c r="B2045" t="s">
        <v>4926</v>
      </c>
      <c r="C2045" s="1">
        <v>43422</v>
      </c>
      <c r="D2045" s="1">
        <v>43427</v>
      </c>
      <c r="E2045" t="str">
        <f>TEXT(salessheet[[#This Row],[Order Date]],"MMMM")</f>
        <v>November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t="s">
        <v>3589</v>
      </c>
      <c r="P2045" t="s">
        <v>42</v>
      </c>
      <c r="Q2045" t="str">
        <f>TRIM(salessheet[[#This Row],[Category]])</f>
        <v>Office Supplies</v>
      </c>
      <c r="R2045" t="s">
        <v>64</v>
      </c>
      <c r="S2045" t="s">
        <v>3590</v>
      </c>
      <c r="T2045" s="2">
        <f>salessheet[[#This Row],[Sales]]-5</f>
        <v>33.863999999999997</v>
      </c>
      <c r="U2045" s="2">
        <v>38.863999999999997</v>
      </c>
      <c r="V2045" s="2">
        <f>salessheet[[#This Row],[Sales]]-salessheet[[#This Row],[Purchasing Cost]]</f>
        <v>5</v>
      </c>
    </row>
    <row r="2046" spans="1:22" x14ac:dyDescent="0.35">
      <c r="A2046">
        <v>2045</v>
      </c>
      <c r="B2046" t="s">
        <v>4927</v>
      </c>
      <c r="C2046" s="1">
        <v>42233</v>
      </c>
      <c r="D2046" s="1">
        <v>42239</v>
      </c>
      <c r="E2046" t="str">
        <f>TEXT(salessheet[[#This Row],[Order Date]],"MMMM")</f>
        <v>August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t="s">
        <v>3876</v>
      </c>
      <c r="P2046" t="s">
        <v>42</v>
      </c>
      <c r="Q2046" t="str">
        <f>TRIM(salessheet[[#This Row],[Category]])</f>
        <v>Office Supplies</v>
      </c>
      <c r="R2046" t="s">
        <v>86</v>
      </c>
      <c r="S2046" t="s">
        <v>3877</v>
      </c>
      <c r="T2046" s="2">
        <f>salessheet[[#This Row],[Sales]]-5</f>
        <v>10.552</v>
      </c>
      <c r="U2046" s="2">
        <v>15.552</v>
      </c>
      <c r="V2046" s="2">
        <f>salessheet[[#This Row],[Sales]]-salessheet[[#This Row],[Purchasing Cost]]</f>
        <v>5</v>
      </c>
    </row>
    <row r="2047" spans="1:22" x14ac:dyDescent="0.35">
      <c r="A2047">
        <v>2046</v>
      </c>
      <c r="B2047" t="s">
        <v>4928</v>
      </c>
      <c r="C2047" s="1">
        <v>42933</v>
      </c>
      <c r="D2047" s="1">
        <v>42937</v>
      </c>
      <c r="E2047" t="str">
        <f>TEXT(salessheet[[#This Row],[Order Date]],"MMMM")</f>
        <v>July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t="s">
        <v>2822</v>
      </c>
      <c r="P2047" t="s">
        <v>42</v>
      </c>
      <c r="Q2047" t="str">
        <f>TRIM(salessheet[[#This Row],[Category]])</f>
        <v>Office Supplies</v>
      </c>
      <c r="R2047" t="s">
        <v>74</v>
      </c>
      <c r="S2047" t="s">
        <v>2823</v>
      </c>
      <c r="T2047" s="2">
        <f>salessheet[[#This Row],[Sales]]-5</f>
        <v>157.63999999999999</v>
      </c>
      <c r="U2047" s="2">
        <v>162.63999999999999</v>
      </c>
      <c r="V2047" s="2">
        <f>salessheet[[#This Row],[Sales]]-salessheet[[#This Row],[Purchasing Cost]]</f>
        <v>5</v>
      </c>
    </row>
    <row r="2048" spans="1:22" x14ac:dyDescent="0.35">
      <c r="A2048">
        <v>2047</v>
      </c>
      <c r="B2048" t="s">
        <v>4928</v>
      </c>
      <c r="C2048" s="1">
        <v>42933</v>
      </c>
      <c r="D2048" s="1">
        <v>42937</v>
      </c>
      <c r="E2048" t="str">
        <f>TEXT(salessheet[[#This Row],[Order Date]],"MMMM")</f>
        <v>July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t="s">
        <v>1045</v>
      </c>
      <c r="P2048" t="s">
        <v>67</v>
      </c>
      <c r="Q2048" t="str">
        <f>TRIM(salessheet[[#This Row],[Category]])</f>
        <v>Technology</v>
      </c>
      <c r="R2048" t="s">
        <v>68</v>
      </c>
      <c r="S2048" t="s">
        <v>1046</v>
      </c>
      <c r="T2048" s="2">
        <f>salessheet[[#This Row],[Sales]]-5</f>
        <v>592</v>
      </c>
      <c r="U2048" s="2">
        <v>597</v>
      </c>
      <c r="V2048" s="2">
        <f>salessheet[[#This Row],[Sales]]-salessheet[[#This Row],[Purchasing Cost]]</f>
        <v>5</v>
      </c>
    </row>
    <row r="2049" spans="1:22" x14ac:dyDescent="0.35">
      <c r="A2049">
        <v>2048</v>
      </c>
      <c r="B2049" t="s">
        <v>4928</v>
      </c>
      <c r="C2049" s="1">
        <v>42933</v>
      </c>
      <c r="D2049" s="1">
        <v>42937</v>
      </c>
      <c r="E2049" t="str">
        <f>TEXT(salessheet[[#This Row],[Order Date]],"MMMM")</f>
        <v>July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t="s">
        <v>1625</v>
      </c>
      <c r="P2049" t="s">
        <v>42</v>
      </c>
      <c r="Q2049" t="str">
        <f>TRIM(salessheet[[#This Row],[Category]])</f>
        <v>Office Supplies</v>
      </c>
      <c r="R2049" t="s">
        <v>86</v>
      </c>
      <c r="S2049" t="s">
        <v>1626</v>
      </c>
      <c r="T2049" s="2">
        <f>salessheet[[#This Row],[Sales]]-5</f>
        <v>50.48</v>
      </c>
      <c r="U2049" s="2">
        <v>55.48</v>
      </c>
      <c r="V2049" s="2">
        <f>salessheet[[#This Row],[Sales]]-salessheet[[#This Row],[Purchasing Cost]]</f>
        <v>5</v>
      </c>
    </row>
    <row r="2050" spans="1:22" x14ac:dyDescent="0.35">
      <c r="A2050">
        <v>2049</v>
      </c>
      <c r="B2050" t="s">
        <v>4932</v>
      </c>
      <c r="C2050" s="1">
        <v>42681</v>
      </c>
      <c r="D2050" s="1">
        <v>42564</v>
      </c>
      <c r="E2050" t="str">
        <f>TEXT(salessheet[[#This Row],[Order Date]],"MMMM")</f>
        <v>November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t="s">
        <v>166</v>
      </c>
      <c r="P2050" t="s">
        <v>28</v>
      </c>
      <c r="Q2050" t="str">
        <f>TRIM(salessheet[[#This Row],[Category]])</f>
        <v>Furniture</v>
      </c>
      <c r="R2050" t="s">
        <v>61</v>
      </c>
      <c r="S2050" t="s">
        <v>167</v>
      </c>
      <c r="T2050" s="2">
        <f>salessheet[[#This Row],[Sales]]-5</f>
        <v>284.8</v>
      </c>
      <c r="U2050" s="2">
        <v>289.8</v>
      </c>
      <c r="V2050" s="2">
        <f>salessheet[[#This Row],[Sales]]-salessheet[[#This Row],[Purchasing Cost]]</f>
        <v>5</v>
      </c>
    </row>
    <row r="2051" spans="1:22" x14ac:dyDescent="0.35">
      <c r="A2051">
        <v>2050</v>
      </c>
      <c r="B2051" t="s">
        <v>4932</v>
      </c>
      <c r="C2051" s="1">
        <v>42681</v>
      </c>
      <c r="D2051" s="1">
        <v>42564</v>
      </c>
      <c r="E2051" t="str">
        <f>TEXT(salessheet[[#This Row],[Order Date]],"MMMM")</f>
        <v>November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t="s">
        <v>2966</v>
      </c>
      <c r="P2051" t="s">
        <v>42</v>
      </c>
      <c r="Q2051" t="str">
        <f>TRIM(salessheet[[#This Row],[Category]])</f>
        <v>Office Supplies</v>
      </c>
      <c r="R2051" t="s">
        <v>71</v>
      </c>
      <c r="S2051" t="s">
        <v>2967</v>
      </c>
      <c r="T2051" s="2">
        <f>salessheet[[#This Row],[Sales]]-5</f>
        <v>-2.4980000000000002</v>
      </c>
      <c r="U2051" s="2">
        <v>2.5019999999999998</v>
      </c>
      <c r="V2051" s="2">
        <f>salessheet[[#This Row],[Sales]]-salessheet[[#This Row],[Purchasing Cost]]</f>
        <v>5</v>
      </c>
    </row>
    <row r="2052" spans="1:22" x14ac:dyDescent="0.35">
      <c r="A2052">
        <v>2051</v>
      </c>
      <c r="B2052" t="s">
        <v>4932</v>
      </c>
      <c r="C2052" s="1">
        <v>42681</v>
      </c>
      <c r="D2052" s="1">
        <v>42564</v>
      </c>
      <c r="E2052" t="str">
        <f>TEXT(salessheet[[#This Row],[Order Date]],"MMMM")</f>
        <v>November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t="s">
        <v>3167</v>
      </c>
      <c r="P2052" t="s">
        <v>42</v>
      </c>
      <c r="Q2052" t="str">
        <f>TRIM(salessheet[[#This Row],[Category]])</f>
        <v>Office Supplies</v>
      </c>
      <c r="R2052" t="s">
        <v>71</v>
      </c>
      <c r="S2052" t="s">
        <v>3168</v>
      </c>
      <c r="T2052" s="2">
        <f>salessheet[[#This Row],[Sales]]-5</f>
        <v>1.4800000000000004</v>
      </c>
      <c r="U2052" s="2">
        <v>6.48</v>
      </c>
      <c r="V2052" s="2">
        <f>salessheet[[#This Row],[Sales]]-salessheet[[#This Row],[Purchasing Cost]]</f>
        <v>5</v>
      </c>
    </row>
    <row r="2053" spans="1:22" x14ac:dyDescent="0.35">
      <c r="A2053">
        <v>2052</v>
      </c>
      <c r="B2053" t="s">
        <v>4932</v>
      </c>
      <c r="C2053" s="1">
        <v>42681</v>
      </c>
      <c r="D2053" s="1">
        <v>42564</v>
      </c>
      <c r="E2053" t="str">
        <f>TEXT(salessheet[[#This Row],[Order Date]],"MMMM")</f>
        <v>November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t="s">
        <v>4933</v>
      </c>
      <c r="P2053" t="s">
        <v>28</v>
      </c>
      <c r="Q2053" t="str">
        <f>TRIM(salessheet[[#This Row],[Category]])</f>
        <v>Furniture</v>
      </c>
      <c r="R2053" t="s">
        <v>32</v>
      </c>
      <c r="S2053" t="s">
        <v>4934</v>
      </c>
      <c r="T2053" s="2">
        <f>salessheet[[#This Row],[Sales]]-5</f>
        <v>336.488</v>
      </c>
      <c r="U2053" s="2">
        <v>341.488</v>
      </c>
      <c r="V2053" s="2">
        <f>salessheet[[#This Row],[Sales]]-salessheet[[#This Row],[Purchasing Cost]]</f>
        <v>5</v>
      </c>
    </row>
    <row r="2054" spans="1:22" x14ac:dyDescent="0.35">
      <c r="A2054">
        <v>2053</v>
      </c>
      <c r="B2054" t="s">
        <v>4932</v>
      </c>
      <c r="C2054" s="1">
        <v>42681</v>
      </c>
      <c r="D2054" s="1">
        <v>42564</v>
      </c>
      <c r="E2054" t="str">
        <f>TEXT(salessheet[[#This Row],[Order Date]],"MMMM")</f>
        <v>November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t="s">
        <v>1281</v>
      </c>
      <c r="P2054" t="s">
        <v>42</v>
      </c>
      <c r="Q2054" t="str">
        <f>TRIM(salessheet[[#This Row],[Category]])</f>
        <v>Office Supplies</v>
      </c>
      <c r="R2054" t="s">
        <v>64</v>
      </c>
      <c r="S2054" t="s">
        <v>1282</v>
      </c>
      <c r="T2054" s="2">
        <f>salessheet[[#This Row],[Sales]]-5</f>
        <v>6.1199999999999992</v>
      </c>
      <c r="U2054" s="2">
        <v>11.12</v>
      </c>
      <c r="V2054" s="2">
        <f>salessheet[[#This Row],[Sales]]-salessheet[[#This Row],[Purchasing Cost]]</f>
        <v>5</v>
      </c>
    </row>
    <row r="2055" spans="1:22" x14ac:dyDescent="0.35">
      <c r="A2055">
        <v>2054</v>
      </c>
      <c r="B2055" t="s">
        <v>4932</v>
      </c>
      <c r="C2055" s="1">
        <v>42681</v>
      </c>
      <c r="D2055" s="1">
        <v>42564</v>
      </c>
      <c r="E2055" t="str">
        <f>TEXT(salessheet[[#This Row],[Order Date]],"MMMM")</f>
        <v>November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t="s">
        <v>4935</v>
      </c>
      <c r="P2055" t="s">
        <v>28</v>
      </c>
      <c r="Q2055" t="str">
        <f>TRIM(salessheet[[#This Row],[Category]])</f>
        <v>Furniture</v>
      </c>
      <c r="R2055" t="s">
        <v>61</v>
      </c>
      <c r="S2055" t="s">
        <v>4936</v>
      </c>
      <c r="T2055" s="2">
        <f>salessheet[[#This Row],[Sales]]-5</f>
        <v>20.344000000000001</v>
      </c>
      <c r="U2055" s="2">
        <v>25.344000000000001</v>
      </c>
      <c r="V2055" s="2">
        <f>salessheet[[#This Row],[Sales]]-salessheet[[#This Row],[Purchasing Cost]]</f>
        <v>5</v>
      </c>
    </row>
    <row r="2056" spans="1:22" x14ac:dyDescent="0.35">
      <c r="A2056">
        <v>2055</v>
      </c>
      <c r="B2056" t="s">
        <v>4937</v>
      </c>
      <c r="C2056" s="1">
        <v>42747</v>
      </c>
      <c r="D2056" s="1">
        <v>43076</v>
      </c>
      <c r="E2056" t="str">
        <f>TEXT(salessheet[[#This Row],[Order Date]],"MMMM")</f>
        <v>January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t="s">
        <v>4557</v>
      </c>
      <c r="P2056" t="s">
        <v>28</v>
      </c>
      <c r="Q2056" t="str">
        <f>TRIM(salessheet[[#This Row],[Category]])</f>
        <v>Furniture</v>
      </c>
      <c r="R2056" t="s">
        <v>61</v>
      </c>
      <c r="S2056" t="s">
        <v>4558</v>
      </c>
      <c r="T2056" s="2">
        <f>salessheet[[#This Row],[Sales]]-5</f>
        <v>12.309999999999999</v>
      </c>
      <c r="U2056" s="2">
        <v>17.309999999999999</v>
      </c>
      <c r="V2056" s="2">
        <f>salessheet[[#This Row],[Sales]]-salessheet[[#This Row],[Purchasing Cost]]</f>
        <v>5</v>
      </c>
    </row>
    <row r="2057" spans="1:22" x14ac:dyDescent="0.35">
      <c r="A2057">
        <v>2056</v>
      </c>
      <c r="B2057" t="s">
        <v>4938</v>
      </c>
      <c r="C2057" s="1">
        <v>43456</v>
      </c>
      <c r="D2057" s="1">
        <v>43459</v>
      </c>
      <c r="E2057" t="str">
        <f>TEXT(salessheet[[#This Row],[Order Date]],"MMMM")</f>
        <v>December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t="s">
        <v>4939</v>
      </c>
      <c r="P2057" t="s">
        <v>67</v>
      </c>
      <c r="Q2057" t="str">
        <f>TRIM(salessheet[[#This Row],[Category]])</f>
        <v>Technology</v>
      </c>
      <c r="R2057" t="s">
        <v>157</v>
      </c>
      <c r="S2057" t="s">
        <v>4940</v>
      </c>
      <c r="T2057" s="2">
        <f>salessheet[[#This Row],[Sales]]-5</f>
        <v>194.95</v>
      </c>
      <c r="U2057" s="2">
        <v>199.95</v>
      </c>
      <c r="V2057" s="2">
        <f>salessheet[[#This Row],[Sales]]-salessheet[[#This Row],[Purchasing Cost]]</f>
        <v>5</v>
      </c>
    </row>
    <row r="2058" spans="1:22" x14ac:dyDescent="0.35">
      <c r="A2058">
        <v>2057</v>
      </c>
      <c r="B2058" t="s">
        <v>4938</v>
      </c>
      <c r="C2058" s="1">
        <v>43456</v>
      </c>
      <c r="D2058" s="1">
        <v>43459</v>
      </c>
      <c r="E2058" t="str">
        <f>TEXT(salessheet[[#This Row],[Order Date]],"MMMM")</f>
        <v>December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t="s">
        <v>2457</v>
      </c>
      <c r="P2058" t="s">
        <v>28</v>
      </c>
      <c r="Q2058" t="str">
        <f>TRIM(salessheet[[#This Row],[Category]])</f>
        <v>Furniture</v>
      </c>
      <c r="R2058" t="s">
        <v>32</v>
      </c>
      <c r="S2058" t="s">
        <v>2458</v>
      </c>
      <c r="T2058" s="2">
        <f>salessheet[[#This Row],[Sales]]-5</f>
        <v>1581.69</v>
      </c>
      <c r="U2058" s="2">
        <v>1586.69</v>
      </c>
      <c r="V2058" s="2">
        <f>salessheet[[#This Row],[Sales]]-salessheet[[#This Row],[Purchasing Cost]]</f>
        <v>5</v>
      </c>
    </row>
    <row r="2059" spans="1:22" x14ac:dyDescent="0.35">
      <c r="A2059">
        <v>2058</v>
      </c>
      <c r="B2059" t="s">
        <v>4938</v>
      </c>
      <c r="C2059" s="1">
        <v>43456</v>
      </c>
      <c r="D2059" s="1">
        <v>43459</v>
      </c>
      <c r="E2059" t="str">
        <f>TEXT(salessheet[[#This Row],[Order Date]],"MMMM")</f>
        <v>December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t="s">
        <v>474</v>
      </c>
      <c r="P2059" t="s">
        <v>67</v>
      </c>
      <c r="Q2059" t="str">
        <f>TRIM(salessheet[[#This Row],[Category]])</f>
        <v>Technology</v>
      </c>
      <c r="R2059" t="s">
        <v>157</v>
      </c>
      <c r="S2059" t="s">
        <v>475</v>
      </c>
      <c r="T2059" s="2">
        <f>salessheet[[#This Row],[Sales]]-5</f>
        <v>79.989999999999995</v>
      </c>
      <c r="U2059" s="2">
        <v>84.99</v>
      </c>
      <c r="V2059" s="2">
        <f>salessheet[[#This Row],[Sales]]-salessheet[[#This Row],[Purchasing Cost]]</f>
        <v>5</v>
      </c>
    </row>
    <row r="2060" spans="1:22" x14ac:dyDescent="0.35">
      <c r="A2060">
        <v>2059</v>
      </c>
      <c r="B2060" t="s">
        <v>4938</v>
      </c>
      <c r="C2060" s="1">
        <v>43456</v>
      </c>
      <c r="D2060" s="1">
        <v>43459</v>
      </c>
      <c r="E2060" t="str">
        <f>TEXT(salessheet[[#This Row],[Order Date]],"MMMM")</f>
        <v>December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t="s">
        <v>535</v>
      </c>
      <c r="P2060" t="s">
        <v>28</v>
      </c>
      <c r="Q2060" t="str">
        <f>TRIM(salessheet[[#This Row],[Category]])</f>
        <v>Furniture</v>
      </c>
      <c r="R2060" t="s">
        <v>52</v>
      </c>
      <c r="S2060" t="s">
        <v>536</v>
      </c>
      <c r="T2060" s="2">
        <f>salessheet[[#This Row],[Sales]]-5</f>
        <v>406.8</v>
      </c>
      <c r="U2060" s="2">
        <v>411.8</v>
      </c>
      <c r="V2060" s="2">
        <f>salessheet[[#This Row],[Sales]]-salessheet[[#This Row],[Purchasing Cost]]</f>
        <v>5</v>
      </c>
    </row>
    <row r="2061" spans="1:22" x14ac:dyDescent="0.35">
      <c r="A2061">
        <v>2060</v>
      </c>
      <c r="B2061" t="s">
        <v>4941</v>
      </c>
      <c r="C2061" s="1">
        <v>42308</v>
      </c>
      <c r="D2061" s="1">
        <v>42312</v>
      </c>
      <c r="E2061" t="str">
        <f>TEXT(salessheet[[#This Row],[Order Date]],"MMMM")</f>
        <v>October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t="s">
        <v>4942</v>
      </c>
      <c r="P2061" t="s">
        <v>42</v>
      </c>
      <c r="Q2061" t="str">
        <f>TRIM(salessheet[[#This Row],[Category]])</f>
        <v>Office Supplies</v>
      </c>
      <c r="R2061" t="s">
        <v>265</v>
      </c>
      <c r="S2061" t="s">
        <v>559</v>
      </c>
      <c r="T2061" s="2">
        <f>salessheet[[#This Row],[Sales]]-5</f>
        <v>6.34</v>
      </c>
      <c r="U2061" s="2">
        <v>11.34</v>
      </c>
      <c r="V2061" s="2">
        <f>salessheet[[#This Row],[Sales]]-salessheet[[#This Row],[Purchasing Cost]]</f>
        <v>5</v>
      </c>
    </row>
    <row r="2062" spans="1:22" x14ac:dyDescent="0.35">
      <c r="A2062">
        <v>2061</v>
      </c>
      <c r="B2062" t="s">
        <v>4941</v>
      </c>
      <c r="C2062" s="1">
        <v>42308</v>
      </c>
      <c r="D2062" s="1">
        <v>42312</v>
      </c>
      <c r="E2062" t="str">
        <f>TEXT(salessheet[[#This Row],[Order Date]],"MMMM")</f>
        <v>October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t="s">
        <v>4943</v>
      </c>
      <c r="P2062" t="s">
        <v>42</v>
      </c>
      <c r="Q2062" t="str">
        <f>TRIM(salessheet[[#This Row],[Category]])</f>
        <v>Office Supplies</v>
      </c>
      <c r="R2062" t="s">
        <v>55</v>
      </c>
      <c r="S2062" t="s">
        <v>4944</v>
      </c>
      <c r="T2062" s="2">
        <f>salessheet[[#This Row],[Sales]]-5</f>
        <v>75.3</v>
      </c>
      <c r="U2062" s="2">
        <v>80.3</v>
      </c>
      <c r="V2062" s="2">
        <f>salessheet[[#This Row],[Sales]]-salessheet[[#This Row],[Purchasing Cost]]</f>
        <v>5</v>
      </c>
    </row>
    <row r="2063" spans="1:22" x14ac:dyDescent="0.35">
      <c r="A2063">
        <v>2062</v>
      </c>
      <c r="B2063" t="s">
        <v>4941</v>
      </c>
      <c r="C2063" s="1">
        <v>42308</v>
      </c>
      <c r="D2063" s="1">
        <v>42312</v>
      </c>
      <c r="E2063" t="str">
        <f>TEXT(salessheet[[#This Row],[Order Date]],"MMMM")</f>
        <v>October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t="s">
        <v>4945</v>
      </c>
      <c r="P2063" t="s">
        <v>42</v>
      </c>
      <c r="Q2063" t="str">
        <f>TRIM(salessheet[[#This Row],[Category]])</f>
        <v>Office Supplies</v>
      </c>
      <c r="R2063" t="s">
        <v>71</v>
      </c>
      <c r="S2063" t="s">
        <v>4946</v>
      </c>
      <c r="T2063" s="2">
        <f>salessheet[[#This Row],[Sales]]-5</f>
        <v>10.968</v>
      </c>
      <c r="U2063" s="2">
        <v>15.968</v>
      </c>
      <c r="V2063" s="2">
        <f>salessheet[[#This Row],[Sales]]-salessheet[[#This Row],[Purchasing Cost]]</f>
        <v>5</v>
      </c>
    </row>
    <row r="2064" spans="1:22" x14ac:dyDescent="0.35">
      <c r="A2064">
        <v>2063</v>
      </c>
      <c r="B2064" t="s">
        <v>4941</v>
      </c>
      <c r="C2064" s="1">
        <v>42308</v>
      </c>
      <c r="D2064" s="1">
        <v>42312</v>
      </c>
      <c r="E2064" t="str">
        <f>TEXT(salessheet[[#This Row],[Order Date]],"MMMM")</f>
        <v>October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t="s">
        <v>4947</v>
      </c>
      <c r="P2064" t="s">
        <v>42</v>
      </c>
      <c r="Q2064" t="str">
        <f>TRIM(salessheet[[#This Row],[Category]])</f>
        <v>Office Supplies</v>
      </c>
      <c r="R2064" t="s">
        <v>86</v>
      </c>
      <c r="S2064" t="s">
        <v>4948</v>
      </c>
      <c r="T2064" s="2">
        <f>salessheet[[#This Row],[Sales]]-5</f>
        <v>59.739999999999995</v>
      </c>
      <c r="U2064" s="2">
        <v>64.739999999999995</v>
      </c>
      <c r="V2064" s="2">
        <f>salessheet[[#This Row],[Sales]]-salessheet[[#This Row],[Purchasing Cost]]</f>
        <v>5</v>
      </c>
    </row>
    <row r="2065" spans="1:22" x14ac:dyDescent="0.35">
      <c r="A2065">
        <v>2064</v>
      </c>
      <c r="B2065" t="s">
        <v>4941</v>
      </c>
      <c r="C2065" s="1">
        <v>42308</v>
      </c>
      <c r="D2065" s="1">
        <v>42312</v>
      </c>
      <c r="E2065" t="str">
        <f>TEXT(salessheet[[#This Row],[Order Date]],"MMMM")</f>
        <v>October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t="s">
        <v>4949</v>
      </c>
      <c r="P2065" t="s">
        <v>42</v>
      </c>
      <c r="Q2065" t="str">
        <f>TRIM(salessheet[[#This Row],[Category]])</f>
        <v>Office Supplies</v>
      </c>
      <c r="R2065" t="s">
        <v>71</v>
      </c>
      <c r="S2065" t="s">
        <v>4950</v>
      </c>
      <c r="T2065" s="2">
        <f>salessheet[[#This Row],[Sales]]-5</f>
        <v>14.295999999999999</v>
      </c>
      <c r="U2065" s="2">
        <v>19.295999999999999</v>
      </c>
      <c r="V2065" s="2">
        <f>salessheet[[#This Row],[Sales]]-salessheet[[#This Row],[Purchasing Cost]]</f>
        <v>5</v>
      </c>
    </row>
    <row r="2066" spans="1:22" x14ac:dyDescent="0.35">
      <c r="A2066">
        <v>2065</v>
      </c>
      <c r="B2066" t="s">
        <v>4941</v>
      </c>
      <c r="C2066" s="1">
        <v>42308</v>
      </c>
      <c r="D2066" s="1">
        <v>42312</v>
      </c>
      <c r="E2066" t="str">
        <f>TEXT(salessheet[[#This Row],[Order Date]],"MMMM")</f>
        <v>October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t="s">
        <v>2083</v>
      </c>
      <c r="P2066" t="s">
        <v>42</v>
      </c>
      <c r="Q2066" t="str">
        <f>TRIM(salessheet[[#This Row],[Category]])</f>
        <v>Office Supplies</v>
      </c>
      <c r="R2066" t="s">
        <v>55</v>
      </c>
      <c r="S2066" t="s">
        <v>2084</v>
      </c>
      <c r="T2066" s="2">
        <f>salessheet[[#This Row],[Sales]]-5</f>
        <v>400.64</v>
      </c>
      <c r="U2066" s="2">
        <v>405.64</v>
      </c>
      <c r="V2066" s="2">
        <f>salessheet[[#This Row],[Sales]]-salessheet[[#This Row],[Purchasing Cost]]</f>
        <v>5</v>
      </c>
    </row>
    <row r="2067" spans="1:22" x14ac:dyDescent="0.35">
      <c r="A2067">
        <v>2066</v>
      </c>
      <c r="B2067" t="s">
        <v>4941</v>
      </c>
      <c r="C2067" s="1">
        <v>42308</v>
      </c>
      <c r="D2067" s="1">
        <v>42312</v>
      </c>
      <c r="E2067" t="str">
        <f>TEXT(salessheet[[#This Row],[Order Date]],"MMMM")</f>
        <v>October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t="s">
        <v>4933</v>
      </c>
      <c r="P2067" t="s">
        <v>28</v>
      </c>
      <c r="Q2067" t="str">
        <f>TRIM(salessheet[[#This Row],[Category]])</f>
        <v>Furniture</v>
      </c>
      <c r="R2067" t="s">
        <v>32</v>
      </c>
      <c r="S2067" t="s">
        <v>4934</v>
      </c>
      <c r="T2067" s="2">
        <f>salessheet[[#This Row],[Sales]]-5</f>
        <v>141.352</v>
      </c>
      <c r="U2067" s="2">
        <v>146.352</v>
      </c>
      <c r="V2067" s="2">
        <f>salessheet[[#This Row],[Sales]]-salessheet[[#This Row],[Purchasing Cost]]</f>
        <v>5</v>
      </c>
    </row>
    <row r="2068" spans="1:22" x14ac:dyDescent="0.35">
      <c r="A2068">
        <v>2067</v>
      </c>
      <c r="B2068" t="s">
        <v>4941</v>
      </c>
      <c r="C2068" s="1">
        <v>42308</v>
      </c>
      <c r="D2068" s="1">
        <v>42312</v>
      </c>
      <c r="E2068" t="str">
        <f>TEXT(salessheet[[#This Row],[Order Date]],"MMMM")</f>
        <v>October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t="s">
        <v>4520</v>
      </c>
      <c r="P2068" t="s">
        <v>67</v>
      </c>
      <c r="Q2068" t="str">
        <f>TRIM(salessheet[[#This Row],[Category]])</f>
        <v>Technology</v>
      </c>
      <c r="R2068" t="s">
        <v>157</v>
      </c>
      <c r="S2068" t="s">
        <v>4521</v>
      </c>
      <c r="T2068" s="2">
        <f>salessheet[[#This Row],[Sales]]-5</f>
        <v>246.91</v>
      </c>
      <c r="U2068" s="2">
        <v>251.91</v>
      </c>
      <c r="V2068" s="2">
        <f>salessheet[[#This Row],[Sales]]-salessheet[[#This Row],[Purchasing Cost]]</f>
        <v>5</v>
      </c>
    </row>
    <row r="2069" spans="1:22" x14ac:dyDescent="0.35">
      <c r="A2069">
        <v>2068</v>
      </c>
      <c r="B2069" t="s">
        <v>4941</v>
      </c>
      <c r="C2069" s="1">
        <v>42308</v>
      </c>
      <c r="D2069" s="1">
        <v>42312</v>
      </c>
      <c r="E2069" t="str">
        <f>TEXT(salessheet[[#This Row],[Order Date]],"MMMM")</f>
        <v>October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t="s">
        <v>4058</v>
      </c>
      <c r="P2069" t="s">
        <v>42</v>
      </c>
      <c r="Q2069" t="str">
        <f>TRIM(salessheet[[#This Row],[Category]])</f>
        <v>Office Supplies</v>
      </c>
      <c r="R2069" t="s">
        <v>64</v>
      </c>
      <c r="S2069" t="s">
        <v>4059</v>
      </c>
      <c r="T2069" s="2">
        <f>salessheet[[#This Row],[Sales]]-5</f>
        <v>7.3900000000000006</v>
      </c>
      <c r="U2069" s="2">
        <v>12.39</v>
      </c>
      <c r="V2069" s="2">
        <f>salessheet[[#This Row],[Sales]]-salessheet[[#This Row],[Purchasing Cost]]</f>
        <v>5</v>
      </c>
    </row>
    <row r="2070" spans="1:22" x14ac:dyDescent="0.35">
      <c r="A2070">
        <v>2069</v>
      </c>
      <c r="B2070" t="s">
        <v>4951</v>
      </c>
      <c r="C2070" s="1">
        <v>42473</v>
      </c>
      <c r="D2070" s="1">
        <v>42479</v>
      </c>
      <c r="E2070" t="str">
        <f>TEXT(salessheet[[#This Row],[Order Date]],"MMMM")</f>
        <v>April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t="s">
        <v>4952</v>
      </c>
      <c r="P2070" t="s">
        <v>67</v>
      </c>
      <c r="Q2070" t="str">
        <f>TRIM(salessheet[[#This Row],[Category]])</f>
        <v>Technology</v>
      </c>
      <c r="R2070" t="s">
        <v>157</v>
      </c>
      <c r="S2070" t="s">
        <v>4953</v>
      </c>
      <c r="T2070" s="2">
        <f>salessheet[[#This Row],[Sales]]-5</f>
        <v>194.96</v>
      </c>
      <c r="U2070" s="2">
        <v>199.96</v>
      </c>
      <c r="V2070" s="2">
        <f>salessheet[[#This Row],[Sales]]-salessheet[[#This Row],[Purchasing Cost]]</f>
        <v>5</v>
      </c>
    </row>
    <row r="2071" spans="1:22" x14ac:dyDescent="0.35">
      <c r="A2071">
        <v>2070</v>
      </c>
      <c r="B2071" t="s">
        <v>4951</v>
      </c>
      <c r="C2071" s="1">
        <v>42473</v>
      </c>
      <c r="D2071" s="1">
        <v>42479</v>
      </c>
      <c r="E2071" t="str">
        <f>TEXT(salessheet[[#This Row],[Order Date]],"MMMM")</f>
        <v>April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t="s">
        <v>4954</v>
      </c>
      <c r="P2071" t="s">
        <v>28</v>
      </c>
      <c r="Q2071" t="str">
        <f>TRIM(salessheet[[#This Row],[Category]])</f>
        <v>Furniture</v>
      </c>
      <c r="R2071" t="s">
        <v>52</v>
      </c>
      <c r="S2071" t="s">
        <v>4955</v>
      </c>
      <c r="T2071" s="2">
        <f>salessheet[[#This Row],[Sales]]-5</f>
        <v>705.83199999999999</v>
      </c>
      <c r="U2071" s="2">
        <v>710.83199999999999</v>
      </c>
      <c r="V2071" s="2">
        <f>salessheet[[#This Row],[Sales]]-salessheet[[#This Row],[Purchasing Cost]]</f>
        <v>5</v>
      </c>
    </row>
    <row r="2072" spans="1:22" x14ac:dyDescent="0.35">
      <c r="A2072">
        <v>2071</v>
      </c>
      <c r="B2072" t="s">
        <v>4956</v>
      </c>
      <c r="C2072" s="1">
        <v>42937</v>
      </c>
      <c r="D2072" s="1">
        <v>42939</v>
      </c>
      <c r="E2072" t="str">
        <f>TEXT(salessheet[[#This Row],[Order Date]],"MMMM")</f>
        <v>July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t="s">
        <v>2445</v>
      </c>
      <c r="P2072" t="s">
        <v>42</v>
      </c>
      <c r="Q2072" t="str">
        <f>TRIM(salessheet[[#This Row],[Category]])</f>
        <v>Office Supplies</v>
      </c>
      <c r="R2072" t="s">
        <v>71</v>
      </c>
      <c r="S2072" t="s">
        <v>2446</v>
      </c>
      <c r="T2072" s="2">
        <f>salessheet[[#This Row],[Sales]]-5</f>
        <v>-3.0590000000000002</v>
      </c>
      <c r="U2072" s="2">
        <v>1.9410000000000001</v>
      </c>
      <c r="V2072" s="2">
        <f>salessheet[[#This Row],[Sales]]-salessheet[[#This Row],[Purchasing Cost]]</f>
        <v>5</v>
      </c>
    </row>
    <row r="2073" spans="1:22" x14ac:dyDescent="0.35">
      <c r="A2073">
        <v>2072</v>
      </c>
      <c r="B2073" t="s">
        <v>4959</v>
      </c>
      <c r="C2073" s="1">
        <v>43424</v>
      </c>
      <c r="D2073" s="1">
        <v>43429</v>
      </c>
      <c r="E2073" t="str">
        <f>TEXT(salessheet[[#This Row],[Order Date]],"MMMM")</f>
        <v>November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t="s">
        <v>1446</v>
      </c>
      <c r="P2073" t="s">
        <v>28</v>
      </c>
      <c r="Q2073" t="str">
        <f>TRIM(salessheet[[#This Row],[Category]])</f>
        <v>Furniture</v>
      </c>
      <c r="R2073" t="s">
        <v>32</v>
      </c>
      <c r="S2073" t="s">
        <v>1447</v>
      </c>
      <c r="T2073" s="2">
        <f>salessheet[[#This Row],[Sales]]-5</f>
        <v>278.92</v>
      </c>
      <c r="U2073" s="2">
        <v>283.92</v>
      </c>
      <c r="V2073" s="2">
        <f>salessheet[[#This Row],[Sales]]-salessheet[[#This Row],[Purchasing Cost]]</f>
        <v>5</v>
      </c>
    </row>
    <row r="2074" spans="1:22" x14ac:dyDescent="0.35">
      <c r="A2074">
        <v>2073</v>
      </c>
      <c r="B2074" t="s">
        <v>4963</v>
      </c>
      <c r="C2074" s="1">
        <v>43065</v>
      </c>
      <c r="D2074" s="1">
        <v>43071</v>
      </c>
      <c r="E2074" t="str">
        <f>TEXT(salessheet[[#This Row],[Order Date]],"MMMM")</f>
        <v>November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t="s">
        <v>4824</v>
      </c>
      <c r="P2074" t="s">
        <v>42</v>
      </c>
      <c r="Q2074" t="str">
        <f>TRIM(salessheet[[#This Row],[Category]])</f>
        <v>Office Supplies</v>
      </c>
      <c r="R2074" t="s">
        <v>71</v>
      </c>
      <c r="S2074" t="s">
        <v>4825</v>
      </c>
      <c r="T2074" s="2">
        <f>salessheet[[#This Row],[Sales]]-5</f>
        <v>2.3120000000000003</v>
      </c>
      <c r="U2074" s="2">
        <v>7.3120000000000003</v>
      </c>
      <c r="V2074" s="2">
        <f>salessheet[[#This Row],[Sales]]-salessheet[[#This Row],[Purchasing Cost]]</f>
        <v>5</v>
      </c>
    </row>
    <row r="2075" spans="1:22" x14ac:dyDescent="0.35">
      <c r="A2075">
        <v>2074</v>
      </c>
      <c r="B2075" t="s">
        <v>4966</v>
      </c>
      <c r="C2075" s="1">
        <v>43292</v>
      </c>
      <c r="D2075" s="1">
        <v>43416</v>
      </c>
      <c r="E2075" t="str">
        <f>TEXT(salessheet[[#This Row],[Order Date]],"MMMM")</f>
        <v>July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t="s">
        <v>4967</v>
      </c>
      <c r="P2075" t="s">
        <v>67</v>
      </c>
      <c r="Q2075" t="str">
        <f>TRIM(salessheet[[#This Row],[Category]])</f>
        <v>Technology</v>
      </c>
      <c r="R2075" t="s">
        <v>157</v>
      </c>
      <c r="S2075" t="s">
        <v>4968</v>
      </c>
      <c r="T2075" s="2">
        <f>salessheet[[#This Row],[Sales]]-5</f>
        <v>54.97</v>
      </c>
      <c r="U2075" s="2">
        <v>59.97</v>
      </c>
      <c r="V2075" s="2">
        <f>salessheet[[#This Row],[Sales]]-salessheet[[#This Row],[Purchasing Cost]]</f>
        <v>5</v>
      </c>
    </row>
    <row r="2076" spans="1:22" x14ac:dyDescent="0.35">
      <c r="A2076">
        <v>2075</v>
      </c>
      <c r="B2076" t="s">
        <v>4966</v>
      </c>
      <c r="C2076" s="1">
        <v>43292</v>
      </c>
      <c r="D2076" s="1">
        <v>43416</v>
      </c>
      <c r="E2076" t="str">
        <f>TEXT(salessheet[[#This Row],[Order Date]],"MMMM")</f>
        <v>July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t="s">
        <v>4969</v>
      </c>
      <c r="P2076" t="s">
        <v>67</v>
      </c>
      <c r="Q2076" t="str">
        <f>TRIM(salessheet[[#This Row],[Category]])</f>
        <v>Technology</v>
      </c>
      <c r="R2076" t="s">
        <v>68</v>
      </c>
      <c r="S2076" t="s">
        <v>4970</v>
      </c>
      <c r="T2076" s="2">
        <f>salessheet[[#This Row],[Sales]]-5</f>
        <v>756.54399999999998</v>
      </c>
      <c r="U2076" s="2">
        <v>761.54399999999998</v>
      </c>
      <c r="V2076" s="2">
        <f>salessheet[[#This Row],[Sales]]-salessheet[[#This Row],[Purchasing Cost]]</f>
        <v>5</v>
      </c>
    </row>
    <row r="2077" spans="1:22" x14ac:dyDescent="0.35">
      <c r="A2077">
        <v>2076</v>
      </c>
      <c r="B2077" t="s">
        <v>4971</v>
      </c>
      <c r="C2077" s="1">
        <v>42016</v>
      </c>
      <c r="D2077" s="1">
        <v>42343</v>
      </c>
      <c r="E2077" t="str">
        <f>TEXT(salessheet[[#This Row],[Order Date]],"MMMM")</f>
        <v>January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t="s">
        <v>1099</v>
      </c>
      <c r="P2077" t="s">
        <v>28</v>
      </c>
      <c r="Q2077" t="str">
        <f>TRIM(salessheet[[#This Row],[Category]])</f>
        <v>Furniture</v>
      </c>
      <c r="R2077" t="s">
        <v>61</v>
      </c>
      <c r="S2077" t="s">
        <v>1100</v>
      </c>
      <c r="T2077" s="2">
        <f>salessheet[[#This Row],[Sales]]-5</f>
        <v>53.2</v>
      </c>
      <c r="U2077" s="2">
        <v>58.2</v>
      </c>
      <c r="V2077" s="2">
        <f>salessheet[[#This Row],[Sales]]-salessheet[[#This Row],[Purchasing Cost]]</f>
        <v>5</v>
      </c>
    </row>
    <row r="2078" spans="1:22" x14ac:dyDescent="0.35">
      <c r="A2078">
        <v>2077</v>
      </c>
      <c r="B2078" t="s">
        <v>4972</v>
      </c>
      <c r="C2078" s="1">
        <v>43443</v>
      </c>
      <c r="D2078" s="1">
        <v>43358</v>
      </c>
      <c r="E2078" t="str">
        <f>TEXT(salessheet[[#This Row],[Order Date]],"MMMM")</f>
        <v>December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t="s">
        <v>934</v>
      </c>
      <c r="P2078" t="s">
        <v>42</v>
      </c>
      <c r="Q2078" t="str">
        <f>TRIM(salessheet[[#This Row],[Category]])</f>
        <v>Office Supplies</v>
      </c>
      <c r="R2078" t="s">
        <v>86</v>
      </c>
      <c r="S2078" t="s">
        <v>935</v>
      </c>
      <c r="T2078" s="2">
        <f>salessheet[[#This Row],[Sales]]-5</f>
        <v>34.9</v>
      </c>
      <c r="U2078" s="2">
        <v>39.9</v>
      </c>
      <c r="V2078" s="2">
        <f>salessheet[[#This Row],[Sales]]-salessheet[[#This Row],[Purchasing Cost]]</f>
        <v>5</v>
      </c>
    </row>
    <row r="2079" spans="1:22" x14ac:dyDescent="0.35">
      <c r="A2079">
        <v>2078</v>
      </c>
      <c r="B2079" t="s">
        <v>4972</v>
      </c>
      <c r="C2079" s="1">
        <v>43443</v>
      </c>
      <c r="D2079" s="1">
        <v>43358</v>
      </c>
      <c r="E2079" t="str">
        <f>TEXT(salessheet[[#This Row],[Order Date]],"MMMM")</f>
        <v>December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t="s">
        <v>433</v>
      </c>
      <c r="P2079" t="s">
        <v>42</v>
      </c>
      <c r="Q2079" t="str">
        <f>TRIM(salessheet[[#This Row],[Category]])</f>
        <v>Office Supplies</v>
      </c>
      <c r="R2079" t="s">
        <v>74</v>
      </c>
      <c r="S2079" t="s">
        <v>434</v>
      </c>
      <c r="T2079" s="2">
        <f>salessheet[[#This Row],[Sales]]-5</f>
        <v>85.86</v>
      </c>
      <c r="U2079" s="2">
        <v>90.86</v>
      </c>
      <c r="V2079" s="2">
        <f>salessheet[[#This Row],[Sales]]-salessheet[[#This Row],[Purchasing Cost]]</f>
        <v>5</v>
      </c>
    </row>
    <row r="2080" spans="1:22" x14ac:dyDescent="0.35">
      <c r="A2080">
        <v>2079</v>
      </c>
      <c r="B2080" t="s">
        <v>4972</v>
      </c>
      <c r="C2080" s="1">
        <v>43443</v>
      </c>
      <c r="D2080" s="1">
        <v>43358</v>
      </c>
      <c r="E2080" t="str">
        <f>TEXT(salessheet[[#This Row],[Order Date]],"MMMM")</f>
        <v>December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t="s">
        <v>1097</v>
      </c>
      <c r="P2080" t="s">
        <v>42</v>
      </c>
      <c r="Q2080" t="str">
        <f>TRIM(salessheet[[#This Row],[Category]])</f>
        <v>Office Supplies</v>
      </c>
      <c r="R2080" t="s">
        <v>86</v>
      </c>
      <c r="S2080" t="s">
        <v>1098</v>
      </c>
      <c r="T2080" s="2">
        <f>salessheet[[#This Row],[Sales]]-5</f>
        <v>89.85</v>
      </c>
      <c r="U2080" s="2">
        <v>94.85</v>
      </c>
      <c r="V2080" s="2">
        <f>salessheet[[#This Row],[Sales]]-salessheet[[#This Row],[Purchasing Cost]]</f>
        <v>5</v>
      </c>
    </row>
    <row r="2081" spans="1:22" x14ac:dyDescent="0.35">
      <c r="A2081">
        <v>2080</v>
      </c>
      <c r="B2081" t="s">
        <v>4975</v>
      </c>
      <c r="C2081" s="1">
        <v>42728</v>
      </c>
      <c r="D2081" s="1">
        <v>42733</v>
      </c>
      <c r="E2081" t="str">
        <f>TEXT(salessheet[[#This Row],[Order Date]],"MMMM")</f>
        <v>December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t="s">
        <v>4976</v>
      </c>
      <c r="P2081" t="s">
        <v>42</v>
      </c>
      <c r="Q2081" t="str">
        <f>TRIM(salessheet[[#This Row],[Category]])</f>
        <v>Office Supplies</v>
      </c>
      <c r="R2081" t="s">
        <v>86</v>
      </c>
      <c r="S2081" t="s">
        <v>4977</v>
      </c>
      <c r="T2081" s="2">
        <f>salessheet[[#This Row],[Sales]]-5</f>
        <v>101.232</v>
      </c>
      <c r="U2081" s="2">
        <v>106.232</v>
      </c>
      <c r="V2081" s="2">
        <f>salessheet[[#This Row],[Sales]]-salessheet[[#This Row],[Purchasing Cost]]</f>
        <v>5</v>
      </c>
    </row>
    <row r="2082" spans="1:22" x14ac:dyDescent="0.35">
      <c r="A2082">
        <v>2081</v>
      </c>
      <c r="B2082" t="s">
        <v>4975</v>
      </c>
      <c r="C2082" s="1">
        <v>42728</v>
      </c>
      <c r="D2082" s="1">
        <v>42733</v>
      </c>
      <c r="E2082" t="str">
        <f>TEXT(salessheet[[#This Row],[Order Date]],"MMMM")</f>
        <v>December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t="s">
        <v>2339</v>
      </c>
      <c r="P2082" t="s">
        <v>67</v>
      </c>
      <c r="Q2082" t="str">
        <f>TRIM(salessheet[[#This Row],[Category]])</f>
        <v>Technology</v>
      </c>
      <c r="R2082" t="s">
        <v>68</v>
      </c>
      <c r="S2082" t="s">
        <v>2340</v>
      </c>
      <c r="T2082" s="2">
        <f>salessheet[[#This Row],[Sales]]-5</f>
        <v>106.98399999999999</v>
      </c>
      <c r="U2082" s="2">
        <v>111.98399999999999</v>
      </c>
      <c r="V2082" s="2">
        <f>salessheet[[#This Row],[Sales]]-salessheet[[#This Row],[Purchasing Cost]]</f>
        <v>5</v>
      </c>
    </row>
    <row r="2083" spans="1:22" x14ac:dyDescent="0.35">
      <c r="A2083">
        <v>2082</v>
      </c>
      <c r="B2083" t="s">
        <v>4975</v>
      </c>
      <c r="C2083" s="1">
        <v>42728</v>
      </c>
      <c r="D2083" s="1">
        <v>42733</v>
      </c>
      <c r="E2083" t="str">
        <f>TEXT(salessheet[[#This Row],[Order Date]],"MMMM")</f>
        <v>December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t="s">
        <v>2992</v>
      </c>
      <c r="P2083" t="s">
        <v>28</v>
      </c>
      <c r="Q2083" t="str">
        <f>TRIM(salessheet[[#This Row],[Category]])</f>
        <v>Furniture</v>
      </c>
      <c r="R2083" t="s">
        <v>61</v>
      </c>
      <c r="S2083" t="s">
        <v>2993</v>
      </c>
      <c r="T2083" s="2">
        <f>salessheet[[#This Row],[Sales]]-5</f>
        <v>2.7119999999999997</v>
      </c>
      <c r="U2083" s="2">
        <v>7.7119999999999997</v>
      </c>
      <c r="V2083" s="2">
        <f>salessheet[[#This Row],[Sales]]-salessheet[[#This Row],[Purchasing Cost]]</f>
        <v>5</v>
      </c>
    </row>
    <row r="2084" spans="1:22" x14ac:dyDescent="0.35">
      <c r="A2084">
        <v>2083</v>
      </c>
      <c r="B2084" t="s">
        <v>4978</v>
      </c>
      <c r="C2084" s="1">
        <v>43154</v>
      </c>
      <c r="D2084" s="1">
        <v>43160</v>
      </c>
      <c r="E2084" t="str">
        <f>TEXT(salessheet[[#This Row],[Order Date]],"MMMM")</f>
        <v>February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t="s">
        <v>3542</v>
      </c>
      <c r="P2084" t="s">
        <v>42</v>
      </c>
      <c r="Q2084" t="str">
        <f>TRIM(salessheet[[#This Row],[Category]])</f>
        <v>Office Supplies</v>
      </c>
      <c r="R2084" t="s">
        <v>86</v>
      </c>
      <c r="S2084" t="s">
        <v>3543</v>
      </c>
      <c r="T2084" s="2">
        <f>salessheet[[#This Row],[Sales]]-5</f>
        <v>32.44</v>
      </c>
      <c r="U2084" s="2">
        <v>37.44</v>
      </c>
      <c r="V2084" s="2">
        <f>salessheet[[#This Row],[Sales]]-salessheet[[#This Row],[Purchasing Cost]]</f>
        <v>5</v>
      </c>
    </row>
    <row r="2085" spans="1:22" x14ac:dyDescent="0.35">
      <c r="A2085">
        <v>2084</v>
      </c>
      <c r="B2085" t="s">
        <v>4979</v>
      </c>
      <c r="C2085" s="1">
        <v>42331</v>
      </c>
      <c r="D2085" s="1">
        <v>42337</v>
      </c>
      <c r="E2085" t="str">
        <f>TEXT(salessheet[[#This Row],[Order Date]],"MMMM")</f>
        <v>November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t="s">
        <v>1668</v>
      </c>
      <c r="P2085" t="s">
        <v>42</v>
      </c>
      <c r="Q2085" t="str">
        <f>TRIM(salessheet[[#This Row],[Category]])</f>
        <v>Office Supplies</v>
      </c>
      <c r="R2085" t="s">
        <v>43</v>
      </c>
      <c r="S2085" t="s">
        <v>1669</v>
      </c>
      <c r="T2085" s="2">
        <f>salessheet[[#This Row],[Sales]]-5</f>
        <v>18.68</v>
      </c>
      <c r="U2085" s="2">
        <v>23.68</v>
      </c>
      <c r="V2085" s="2">
        <f>salessheet[[#This Row],[Sales]]-salessheet[[#This Row],[Purchasing Cost]]</f>
        <v>5</v>
      </c>
    </row>
    <row r="2086" spans="1:22" x14ac:dyDescent="0.35">
      <c r="A2086">
        <v>2085</v>
      </c>
      <c r="B2086" t="s">
        <v>4980</v>
      </c>
      <c r="C2086" s="1">
        <v>42909</v>
      </c>
      <c r="D2086" s="1">
        <v>42914</v>
      </c>
      <c r="E2086" t="str">
        <f>TEXT(salessheet[[#This Row],[Order Date]],"MMMM")</f>
        <v>June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t="s">
        <v>2256</v>
      </c>
      <c r="P2086" t="s">
        <v>42</v>
      </c>
      <c r="Q2086" t="str">
        <f>TRIM(salessheet[[#This Row],[Category]])</f>
        <v>Office Supplies</v>
      </c>
      <c r="R2086" t="s">
        <v>43</v>
      </c>
      <c r="S2086" t="s">
        <v>2257</v>
      </c>
      <c r="T2086" s="2">
        <f>salessheet[[#This Row],[Sales]]-5</f>
        <v>117.12</v>
      </c>
      <c r="U2086" s="2">
        <v>122.12</v>
      </c>
      <c r="V2086" s="2">
        <f>salessheet[[#This Row],[Sales]]-salessheet[[#This Row],[Purchasing Cost]]</f>
        <v>5</v>
      </c>
    </row>
    <row r="2087" spans="1:22" x14ac:dyDescent="0.35">
      <c r="A2087">
        <v>2086</v>
      </c>
      <c r="B2087" t="s">
        <v>4980</v>
      </c>
      <c r="C2087" s="1">
        <v>42909</v>
      </c>
      <c r="D2087" s="1">
        <v>42914</v>
      </c>
      <c r="E2087" t="str">
        <f>TEXT(salessheet[[#This Row],[Order Date]],"MMMM")</f>
        <v>June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t="s">
        <v>4981</v>
      </c>
      <c r="P2087" t="s">
        <v>42</v>
      </c>
      <c r="Q2087" t="str">
        <f>TRIM(salessheet[[#This Row],[Category]])</f>
        <v>Office Supplies</v>
      </c>
      <c r="R2087" t="s">
        <v>43</v>
      </c>
      <c r="S2087" t="s">
        <v>4982</v>
      </c>
      <c r="T2087" s="2">
        <f>salessheet[[#This Row],[Sales]]-5</f>
        <v>13.45</v>
      </c>
      <c r="U2087" s="2">
        <v>18.45</v>
      </c>
      <c r="V2087" s="2">
        <f>salessheet[[#This Row],[Sales]]-salessheet[[#This Row],[Purchasing Cost]]</f>
        <v>5</v>
      </c>
    </row>
    <row r="2088" spans="1:22" x14ac:dyDescent="0.35">
      <c r="A2088">
        <v>2087</v>
      </c>
      <c r="B2088" t="s">
        <v>4980</v>
      </c>
      <c r="C2088" s="1">
        <v>42909</v>
      </c>
      <c r="D2088" s="1">
        <v>42914</v>
      </c>
      <c r="E2088" t="str">
        <f>TEXT(salessheet[[#This Row],[Order Date]],"MMMM")</f>
        <v>June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t="s">
        <v>1543</v>
      </c>
      <c r="P2088" t="s">
        <v>42</v>
      </c>
      <c r="Q2088" t="str">
        <f>TRIM(salessheet[[#This Row],[Category]])</f>
        <v>Office Supplies</v>
      </c>
      <c r="R2088" t="s">
        <v>55</v>
      </c>
      <c r="S2088" t="s">
        <v>1544</v>
      </c>
      <c r="T2088" s="2">
        <f>salessheet[[#This Row],[Sales]]-5</f>
        <v>319.89999999999998</v>
      </c>
      <c r="U2088" s="2">
        <v>324.89999999999998</v>
      </c>
      <c r="V2088" s="2">
        <f>salessheet[[#This Row],[Sales]]-salessheet[[#This Row],[Purchasing Cost]]</f>
        <v>5</v>
      </c>
    </row>
    <row r="2089" spans="1:22" x14ac:dyDescent="0.35">
      <c r="A2089">
        <v>2088</v>
      </c>
      <c r="B2089" t="s">
        <v>4980</v>
      </c>
      <c r="C2089" s="1">
        <v>42909</v>
      </c>
      <c r="D2089" s="1">
        <v>42914</v>
      </c>
      <c r="E2089" t="str">
        <f>TEXT(salessheet[[#This Row],[Order Date]],"MMMM")</f>
        <v>June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t="s">
        <v>4642</v>
      </c>
      <c r="P2089" t="s">
        <v>42</v>
      </c>
      <c r="Q2089" t="str">
        <f>TRIM(salessheet[[#This Row],[Category]])</f>
        <v>Office Supplies</v>
      </c>
      <c r="R2089" t="s">
        <v>86</v>
      </c>
      <c r="S2089" t="s">
        <v>4643</v>
      </c>
      <c r="T2089" s="2">
        <f>salessheet[[#This Row],[Sales]]-5</f>
        <v>141.72999999999999</v>
      </c>
      <c r="U2089" s="2">
        <v>146.72999999999999</v>
      </c>
      <c r="V2089" s="2">
        <f>salessheet[[#This Row],[Sales]]-salessheet[[#This Row],[Purchasing Cost]]</f>
        <v>5</v>
      </c>
    </row>
    <row r="2090" spans="1:22" x14ac:dyDescent="0.35">
      <c r="A2090">
        <v>2089</v>
      </c>
      <c r="B2090" t="s">
        <v>4980</v>
      </c>
      <c r="C2090" s="1">
        <v>42909</v>
      </c>
      <c r="D2090" s="1">
        <v>42914</v>
      </c>
      <c r="E2090" t="str">
        <f>TEXT(salessheet[[#This Row],[Order Date]],"MMMM")</f>
        <v>June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t="s">
        <v>4983</v>
      </c>
      <c r="P2090" t="s">
        <v>42</v>
      </c>
      <c r="Q2090" t="str">
        <f>TRIM(salessheet[[#This Row],[Category]])</f>
        <v>Office Supplies</v>
      </c>
      <c r="R2090" t="s">
        <v>265</v>
      </c>
      <c r="S2090" t="s">
        <v>4984</v>
      </c>
      <c r="T2090" s="2">
        <f>salessheet[[#This Row],[Sales]]-5</f>
        <v>-1.04</v>
      </c>
      <c r="U2090" s="2">
        <v>3.96</v>
      </c>
      <c r="V2090" s="2">
        <f>salessheet[[#This Row],[Sales]]-salessheet[[#This Row],[Purchasing Cost]]</f>
        <v>5</v>
      </c>
    </row>
    <row r="2091" spans="1:22" x14ac:dyDescent="0.35">
      <c r="A2091">
        <v>2090</v>
      </c>
      <c r="B2091" t="s">
        <v>4985</v>
      </c>
      <c r="C2091" s="1">
        <v>42669</v>
      </c>
      <c r="D2091" s="1">
        <v>42673</v>
      </c>
      <c r="E2091" t="str">
        <f>TEXT(salessheet[[#This Row],[Order Date]],"MMMM")</f>
        <v>October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t="s">
        <v>4987</v>
      </c>
      <c r="P2091" t="s">
        <v>42</v>
      </c>
      <c r="Q2091" t="str">
        <f>TRIM(salessheet[[#This Row],[Category]])</f>
        <v>Office Supplies</v>
      </c>
      <c r="R2091" t="s">
        <v>43</v>
      </c>
      <c r="S2091" t="s">
        <v>4988</v>
      </c>
      <c r="T2091" s="2">
        <f>salessheet[[#This Row],[Sales]]-5</f>
        <v>0.75999999999999979</v>
      </c>
      <c r="U2091" s="2">
        <v>5.76</v>
      </c>
      <c r="V2091" s="2">
        <f>salessheet[[#This Row],[Sales]]-salessheet[[#This Row],[Purchasing Cost]]</f>
        <v>5</v>
      </c>
    </row>
    <row r="2092" spans="1:22" x14ac:dyDescent="0.35">
      <c r="A2092">
        <v>2091</v>
      </c>
      <c r="B2092" t="s">
        <v>4989</v>
      </c>
      <c r="C2092" s="1">
        <v>43296</v>
      </c>
      <c r="D2092" s="1">
        <v>43300</v>
      </c>
      <c r="E2092" t="str">
        <f>TEXT(salessheet[[#This Row],[Order Date]],"MMMM")</f>
        <v>July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t="s">
        <v>2368</v>
      </c>
      <c r="P2092" t="s">
        <v>42</v>
      </c>
      <c r="Q2092" t="str">
        <f>TRIM(salessheet[[#This Row],[Category]])</f>
        <v>Office Supplies</v>
      </c>
      <c r="R2092" t="s">
        <v>71</v>
      </c>
      <c r="S2092" t="s">
        <v>2369</v>
      </c>
      <c r="T2092" s="2">
        <f>salessheet[[#This Row],[Sales]]-5</f>
        <v>21.55</v>
      </c>
      <c r="U2092" s="2">
        <v>26.55</v>
      </c>
      <c r="V2092" s="2">
        <f>salessheet[[#This Row],[Sales]]-salessheet[[#This Row],[Purchasing Cost]]</f>
        <v>5</v>
      </c>
    </row>
    <row r="2093" spans="1:22" x14ac:dyDescent="0.35">
      <c r="A2093">
        <v>2092</v>
      </c>
      <c r="B2093" t="s">
        <v>4989</v>
      </c>
      <c r="C2093" s="1">
        <v>43296</v>
      </c>
      <c r="D2093" s="1">
        <v>43300</v>
      </c>
      <c r="E2093" t="str">
        <f>TEXT(salessheet[[#This Row],[Order Date]],"MMMM")</f>
        <v>July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t="s">
        <v>4460</v>
      </c>
      <c r="P2093" t="s">
        <v>28</v>
      </c>
      <c r="Q2093" t="str">
        <f>TRIM(salessheet[[#This Row],[Category]])</f>
        <v>Furniture</v>
      </c>
      <c r="R2093" t="s">
        <v>52</v>
      </c>
      <c r="S2093" t="s">
        <v>4461</v>
      </c>
      <c r="T2093" s="2">
        <f>salessheet[[#This Row],[Sales]]-5</f>
        <v>305.44299999999998</v>
      </c>
      <c r="U2093" s="2">
        <v>310.44299999999998</v>
      </c>
      <c r="V2093" s="2">
        <f>salessheet[[#This Row],[Sales]]-salessheet[[#This Row],[Purchasing Cost]]</f>
        <v>5</v>
      </c>
    </row>
    <row r="2094" spans="1:22" x14ac:dyDescent="0.35">
      <c r="A2094">
        <v>2093</v>
      </c>
      <c r="B2094" t="s">
        <v>4992</v>
      </c>
      <c r="C2094" s="1">
        <v>42325</v>
      </c>
      <c r="D2094" s="1">
        <v>42329</v>
      </c>
      <c r="E2094" t="str">
        <f>TEXT(salessheet[[#This Row],[Order Date]],"MMMM")</f>
        <v>November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t="s">
        <v>3896</v>
      </c>
      <c r="P2094" t="s">
        <v>28</v>
      </c>
      <c r="Q2094" t="str">
        <f>TRIM(salessheet[[#This Row],[Category]])</f>
        <v>Furniture</v>
      </c>
      <c r="R2094" t="s">
        <v>32</v>
      </c>
      <c r="S2094" t="s">
        <v>3897</v>
      </c>
      <c r="T2094" s="2">
        <f>salessheet[[#This Row],[Sales]]-5</f>
        <v>474.9</v>
      </c>
      <c r="U2094" s="2">
        <v>479.9</v>
      </c>
      <c r="V2094" s="2">
        <f>salessheet[[#This Row],[Sales]]-salessheet[[#This Row],[Purchasing Cost]]</f>
        <v>5</v>
      </c>
    </row>
    <row r="2095" spans="1:22" x14ac:dyDescent="0.35">
      <c r="A2095">
        <v>2094</v>
      </c>
      <c r="B2095" t="s">
        <v>4994</v>
      </c>
      <c r="C2095" s="1">
        <v>42473</v>
      </c>
      <c r="D2095" s="1">
        <v>42475</v>
      </c>
      <c r="E2095" t="str">
        <f>TEXT(salessheet[[#This Row],[Order Date]],"MMMM")</f>
        <v>April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t="s">
        <v>1960</v>
      </c>
      <c r="P2095" t="s">
        <v>42</v>
      </c>
      <c r="Q2095" t="str">
        <f>TRIM(salessheet[[#This Row],[Category]])</f>
        <v>Office Supplies</v>
      </c>
      <c r="R2095" t="s">
        <v>575</v>
      </c>
      <c r="S2095" t="s">
        <v>1961</v>
      </c>
      <c r="T2095" s="2">
        <f>salessheet[[#This Row],[Sales]]-5</f>
        <v>7.8800000000000008</v>
      </c>
      <c r="U2095" s="2">
        <v>12.88</v>
      </c>
      <c r="V2095" s="2">
        <f>salessheet[[#This Row],[Sales]]-salessheet[[#This Row],[Purchasing Cost]]</f>
        <v>5</v>
      </c>
    </row>
    <row r="2096" spans="1:22" x14ac:dyDescent="0.35">
      <c r="A2096">
        <v>2095</v>
      </c>
      <c r="B2096" t="s">
        <v>4995</v>
      </c>
      <c r="C2096" s="1">
        <v>42699</v>
      </c>
      <c r="D2096" s="1">
        <v>42703</v>
      </c>
      <c r="E2096" t="str">
        <f>TEXT(salessheet[[#This Row],[Order Date]],"MMMM")</f>
        <v>November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t="s">
        <v>4996</v>
      </c>
      <c r="P2096" t="s">
        <v>42</v>
      </c>
      <c r="Q2096" t="str">
        <f>TRIM(salessheet[[#This Row],[Category]])</f>
        <v>Office Supplies</v>
      </c>
      <c r="R2096" t="s">
        <v>64</v>
      </c>
      <c r="S2096" t="s">
        <v>4997</v>
      </c>
      <c r="T2096" s="2">
        <f>salessheet[[#This Row],[Sales]]-5</f>
        <v>8.1199999999999992</v>
      </c>
      <c r="U2096" s="2">
        <v>13.12</v>
      </c>
      <c r="V2096" s="2">
        <f>salessheet[[#This Row],[Sales]]-salessheet[[#This Row],[Purchasing Cost]]</f>
        <v>5</v>
      </c>
    </row>
    <row r="2097" spans="1:22" x14ac:dyDescent="0.35">
      <c r="A2097">
        <v>2096</v>
      </c>
      <c r="B2097" t="s">
        <v>4998</v>
      </c>
      <c r="C2097" s="1">
        <v>42870</v>
      </c>
      <c r="D2097" s="1">
        <v>42875</v>
      </c>
      <c r="E2097" t="str">
        <f>TEXT(salessheet[[#This Row],[Order Date]],"MMMM")</f>
        <v>May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t="s">
        <v>4999</v>
      </c>
      <c r="P2097" t="s">
        <v>42</v>
      </c>
      <c r="Q2097" t="str">
        <f>TRIM(salessheet[[#This Row],[Category]])</f>
        <v>Office Supplies</v>
      </c>
      <c r="R2097" t="s">
        <v>71</v>
      </c>
      <c r="S2097" t="s">
        <v>5000</v>
      </c>
      <c r="T2097" s="2">
        <f>salessheet[[#This Row],[Sales]]-5</f>
        <v>506.84</v>
      </c>
      <c r="U2097" s="2">
        <v>511.84</v>
      </c>
      <c r="V2097" s="2">
        <f>salessheet[[#This Row],[Sales]]-salessheet[[#This Row],[Purchasing Cost]]</f>
        <v>5</v>
      </c>
    </row>
    <row r="2098" spans="1:22" x14ac:dyDescent="0.35">
      <c r="A2098">
        <v>2097</v>
      </c>
      <c r="B2098" t="s">
        <v>4998</v>
      </c>
      <c r="C2098" s="1">
        <v>42870</v>
      </c>
      <c r="D2098" s="1">
        <v>42875</v>
      </c>
      <c r="E2098" t="str">
        <f>TEXT(salessheet[[#This Row],[Order Date]],"MMMM")</f>
        <v>May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t="s">
        <v>5001</v>
      </c>
      <c r="P2098" t="s">
        <v>42</v>
      </c>
      <c r="Q2098" t="str">
        <f>TRIM(salessheet[[#This Row],[Category]])</f>
        <v>Office Supplies</v>
      </c>
      <c r="R2098" t="s">
        <v>64</v>
      </c>
      <c r="S2098" t="s">
        <v>5002</v>
      </c>
      <c r="T2098" s="2">
        <f>salessheet[[#This Row],[Sales]]-5</f>
        <v>86.96</v>
      </c>
      <c r="U2098" s="2">
        <v>91.96</v>
      </c>
      <c r="V2098" s="2">
        <f>salessheet[[#This Row],[Sales]]-salessheet[[#This Row],[Purchasing Cost]]</f>
        <v>5</v>
      </c>
    </row>
    <row r="2099" spans="1:22" x14ac:dyDescent="0.35">
      <c r="A2099">
        <v>2098</v>
      </c>
      <c r="B2099" t="s">
        <v>4998</v>
      </c>
      <c r="C2099" s="1">
        <v>42870</v>
      </c>
      <c r="D2099" s="1">
        <v>42875</v>
      </c>
      <c r="E2099" t="str">
        <f>TEXT(salessheet[[#This Row],[Order Date]],"MMMM")</f>
        <v>May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t="s">
        <v>1740</v>
      </c>
      <c r="P2099" t="s">
        <v>42</v>
      </c>
      <c r="Q2099" t="str">
        <f>TRIM(salessheet[[#This Row],[Category]])</f>
        <v>Office Supplies</v>
      </c>
      <c r="R2099" t="s">
        <v>64</v>
      </c>
      <c r="S2099" t="s">
        <v>1741</v>
      </c>
      <c r="T2099" s="2">
        <f>salessheet[[#This Row],[Sales]]-5</f>
        <v>3.34</v>
      </c>
      <c r="U2099" s="2">
        <v>8.34</v>
      </c>
      <c r="V2099" s="2">
        <f>salessheet[[#This Row],[Sales]]-salessheet[[#This Row],[Purchasing Cost]]</f>
        <v>5</v>
      </c>
    </row>
    <row r="2100" spans="1:22" x14ac:dyDescent="0.35">
      <c r="A2100">
        <v>2099</v>
      </c>
      <c r="B2100" t="s">
        <v>5003</v>
      </c>
      <c r="C2100" s="1">
        <v>43290</v>
      </c>
      <c r="D2100" s="1">
        <v>43355</v>
      </c>
      <c r="E2100" t="str">
        <f>TEXT(salessheet[[#This Row],[Order Date]],"MMMM")</f>
        <v>July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t="s">
        <v>3731</v>
      </c>
      <c r="P2100" t="s">
        <v>42</v>
      </c>
      <c r="Q2100" t="str">
        <f>TRIM(salessheet[[#This Row],[Category]])</f>
        <v>Office Supplies</v>
      </c>
      <c r="R2100" t="s">
        <v>55</v>
      </c>
      <c r="S2100" t="s">
        <v>3732</v>
      </c>
      <c r="T2100" s="2">
        <f>salessheet[[#This Row],[Sales]]-5</f>
        <v>32.68</v>
      </c>
      <c r="U2100" s="2">
        <v>37.68</v>
      </c>
      <c r="V2100" s="2">
        <f>salessheet[[#This Row],[Sales]]-salessheet[[#This Row],[Purchasing Cost]]</f>
        <v>5</v>
      </c>
    </row>
    <row r="2101" spans="1:22" x14ac:dyDescent="0.35">
      <c r="A2101">
        <v>2100</v>
      </c>
      <c r="B2101" t="s">
        <v>5003</v>
      </c>
      <c r="C2101" s="1">
        <v>43290</v>
      </c>
      <c r="D2101" s="1">
        <v>43355</v>
      </c>
      <c r="E2101" t="str">
        <f>TEXT(salessheet[[#This Row],[Order Date]],"MMMM")</f>
        <v>July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t="s">
        <v>4547</v>
      </c>
      <c r="P2101" t="s">
        <v>67</v>
      </c>
      <c r="Q2101" t="str">
        <f>TRIM(salessheet[[#This Row],[Category]])</f>
        <v>Technology</v>
      </c>
      <c r="R2101" t="s">
        <v>157</v>
      </c>
      <c r="S2101" t="s">
        <v>4548</v>
      </c>
      <c r="T2101" s="2">
        <f>salessheet[[#This Row],[Sales]]-5</f>
        <v>274.94400000000002</v>
      </c>
      <c r="U2101" s="2">
        <v>279.94400000000002</v>
      </c>
      <c r="V2101" s="2">
        <f>salessheet[[#This Row],[Sales]]-salessheet[[#This Row],[Purchasing Cost]]</f>
        <v>5</v>
      </c>
    </row>
    <row r="2102" spans="1:22" x14ac:dyDescent="0.35">
      <c r="A2102">
        <v>2101</v>
      </c>
      <c r="B2102" t="s">
        <v>5004</v>
      </c>
      <c r="C2102" s="1">
        <v>42280</v>
      </c>
      <c r="D2102" s="1">
        <v>42080</v>
      </c>
      <c r="E2102" t="str">
        <f>TEXT(salessheet[[#This Row],[Order Date]],"MMMM")</f>
        <v>October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t="s">
        <v>5005</v>
      </c>
      <c r="P2102" t="s">
        <v>42</v>
      </c>
      <c r="Q2102" t="str">
        <f>TRIM(salessheet[[#This Row],[Category]])</f>
        <v>Office Supplies</v>
      </c>
      <c r="R2102" t="s">
        <v>55</v>
      </c>
      <c r="S2102" t="s">
        <v>5006</v>
      </c>
      <c r="T2102" s="2">
        <f>salessheet[[#This Row],[Sales]]-5</f>
        <v>631.40800000000002</v>
      </c>
      <c r="U2102" s="2">
        <v>636.40800000000002</v>
      </c>
      <c r="V2102" s="2">
        <f>salessheet[[#This Row],[Sales]]-salessheet[[#This Row],[Purchasing Cost]]</f>
        <v>5</v>
      </c>
    </row>
    <row r="2103" spans="1:22" x14ac:dyDescent="0.35">
      <c r="A2103">
        <v>2102</v>
      </c>
      <c r="B2103" t="s">
        <v>5004</v>
      </c>
      <c r="C2103" s="1">
        <v>42280</v>
      </c>
      <c r="D2103" s="1">
        <v>42080</v>
      </c>
      <c r="E2103" t="str">
        <f>TEXT(salessheet[[#This Row],[Order Date]],"MMMM")</f>
        <v>October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t="s">
        <v>4231</v>
      </c>
      <c r="P2103" t="s">
        <v>42</v>
      </c>
      <c r="Q2103" t="str">
        <f>TRIM(salessheet[[#This Row],[Category]])</f>
        <v>Office Supplies</v>
      </c>
      <c r="R2103" t="s">
        <v>64</v>
      </c>
      <c r="S2103" t="s">
        <v>4232</v>
      </c>
      <c r="T2103" s="2">
        <f>salessheet[[#This Row],[Sales]]-5</f>
        <v>78.168000000000006</v>
      </c>
      <c r="U2103" s="2">
        <v>83.168000000000006</v>
      </c>
      <c r="V2103" s="2">
        <f>salessheet[[#This Row],[Sales]]-salessheet[[#This Row],[Purchasing Cost]]</f>
        <v>5</v>
      </c>
    </row>
    <row r="2104" spans="1:22" x14ac:dyDescent="0.35">
      <c r="A2104">
        <v>2103</v>
      </c>
      <c r="B2104" t="s">
        <v>5007</v>
      </c>
      <c r="C2104" s="1">
        <v>42203</v>
      </c>
      <c r="D2104" s="1">
        <v>42203</v>
      </c>
      <c r="E2104" t="str">
        <f>TEXT(salessheet[[#This Row],[Order Date]],"MMMM")</f>
        <v>July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t="s">
        <v>1549</v>
      </c>
      <c r="P2104" t="s">
        <v>28</v>
      </c>
      <c r="Q2104" t="str">
        <f>TRIM(salessheet[[#This Row],[Category]])</f>
        <v>Furniture</v>
      </c>
      <c r="R2104" t="s">
        <v>32</v>
      </c>
      <c r="S2104" t="s">
        <v>1550</v>
      </c>
      <c r="T2104" s="2">
        <f>salessheet[[#This Row],[Sales]]-5</f>
        <v>254.13600000000002</v>
      </c>
      <c r="U2104" s="2">
        <v>259.13600000000002</v>
      </c>
      <c r="V2104" s="2">
        <f>salessheet[[#This Row],[Sales]]-salessheet[[#This Row],[Purchasing Cost]]</f>
        <v>5</v>
      </c>
    </row>
    <row r="2105" spans="1:22" x14ac:dyDescent="0.35">
      <c r="A2105">
        <v>2104</v>
      </c>
      <c r="B2105" t="s">
        <v>5010</v>
      </c>
      <c r="C2105" s="1">
        <v>43183</v>
      </c>
      <c r="D2105" s="1">
        <v>43187</v>
      </c>
      <c r="E2105" t="str">
        <f>TEXT(salessheet[[#This Row],[Order Date]],"MMMM")</f>
        <v>March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t="s">
        <v>1731</v>
      </c>
      <c r="P2105" t="s">
        <v>42</v>
      </c>
      <c r="Q2105" t="str">
        <f>TRIM(salessheet[[#This Row],[Category]])</f>
        <v>Office Supplies</v>
      </c>
      <c r="R2105" t="s">
        <v>86</v>
      </c>
      <c r="S2105" t="s">
        <v>5011</v>
      </c>
      <c r="T2105" s="2">
        <f>salessheet[[#This Row],[Sales]]-5</f>
        <v>216.92</v>
      </c>
      <c r="U2105" s="2">
        <v>221.92</v>
      </c>
      <c r="V2105" s="2">
        <f>salessheet[[#This Row],[Sales]]-salessheet[[#This Row],[Purchasing Cost]]</f>
        <v>5</v>
      </c>
    </row>
    <row r="2106" spans="1:22" x14ac:dyDescent="0.35">
      <c r="A2106">
        <v>2105</v>
      </c>
      <c r="B2106" t="s">
        <v>5010</v>
      </c>
      <c r="C2106" s="1">
        <v>43183</v>
      </c>
      <c r="D2106" s="1">
        <v>43187</v>
      </c>
      <c r="E2106" t="str">
        <f>TEXT(salessheet[[#This Row],[Order Date]],"MMMM")</f>
        <v>March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t="s">
        <v>842</v>
      </c>
      <c r="P2106" t="s">
        <v>67</v>
      </c>
      <c r="Q2106" t="str">
        <f>TRIM(salessheet[[#This Row],[Category]])</f>
        <v>Technology</v>
      </c>
      <c r="R2106" t="s">
        <v>157</v>
      </c>
      <c r="S2106" t="s">
        <v>843</v>
      </c>
      <c r="T2106" s="2">
        <f>salessheet[[#This Row],[Sales]]-5</f>
        <v>21</v>
      </c>
      <c r="U2106" s="2">
        <v>26</v>
      </c>
      <c r="V2106" s="2">
        <f>salessheet[[#This Row],[Sales]]-salessheet[[#This Row],[Purchasing Cost]]</f>
        <v>5</v>
      </c>
    </row>
    <row r="2107" spans="1:22" x14ac:dyDescent="0.35">
      <c r="A2107">
        <v>2106</v>
      </c>
      <c r="B2107" t="s">
        <v>5012</v>
      </c>
      <c r="C2107" s="1">
        <v>42277</v>
      </c>
      <c r="D2107" s="1">
        <v>42282</v>
      </c>
      <c r="E2107" t="str">
        <f>TEXT(salessheet[[#This Row],[Order Date]],"MMMM")</f>
        <v>September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t="s">
        <v>3816</v>
      </c>
      <c r="P2107" t="s">
        <v>42</v>
      </c>
      <c r="Q2107" t="str">
        <f>TRIM(salessheet[[#This Row],[Category]])</f>
        <v>Office Supplies</v>
      </c>
      <c r="R2107" t="s">
        <v>86</v>
      </c>
      <c r="S2107" t="s">
        <v>3817</v>
      </c>
      <c r="T2107" s="2">
        <f>salessheet[[#This Row],[Sales]]-5</f>
        <v>10.552</v>
      </c>
      <c r="U2107" s="2">
        <v>15.552</v>
      </c>
      <c r="V2107" s="2">
        <f>salessheet[[#This Row],[Sales]]-salessheet[[#This Row],[Purchasing Cost]]</f>
        <v>5</v>
      </c>
    </row>
    <row r="2108" spans="1:22" x14ac:dyDescent="0.35">
      <c r="A2108">
        <v>2107</v>
      </c>
      <c r="B2108" t="s">
        <v>5015</v>
      </c>
      <c r="C2108" s="1">
        <v>42273</v>
      </c>
      <c r="D2108" s="1">
        <v>42273</v>
      </c>
      <c r="E2108" t="str">
        <f>TEXT(salessheet[[#This Row],[Order Date]],"MMMM")</f>
        <v>September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t="s">
        <v>970</v>
      </c>
      <c r="P2108" t="s">
        <v>42</v>
      </c>
      <c r="Q2108" t="str">
        <f>TRIM(salessheet[[#This Row],[Category]])</f>
        <v>Office Supplies</v>
      </c>
      <c r="R2108" t="s">
        <v>71</v>
      </c>
      <c r="S2108" t="s">
        <v>971</v>
      </c>
      <c r="T2108" s="2">
        <f>salessheet[[#This Row],[Sales]]-5</f>
        <v>-4.1239999999999997</v>
      </c>
      <c r="U2108" s="2">
        <v>0.876</v>
      </c>
      <c r="V2108" s="2">
        <f>salessheet[[#This Row],[Sales]]-salessheet[[#This Row],[Purchasing Cost]]</f>
        <v>5</v>
      </c>
    </row>
    <row r="2109" spans="1:22" x14ac:dyDescent="0.35">
      <c r="A2109">
        <v>2108</v>
      </c>
      <c r="B2109" t="s">
        <v>5017</v>
      </c>
      <c r="C2109" s="1">
        <v>42674</v>
      </c>
      <c r="D2109" s="1">
        <v>42674</v>
      </c>
      <c r="E2109" t="str">
        <f>TEXT(salessheet[[#This Row],[Order Date]],"MMMM")</f>
        <v>October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t="s">
        <v>1451</v>
      </c>
      <c r="P2109" t="s">
        <v>42</v>
      </c>
      <c r="Q2109" t="str">
        <f>TRIM(salessheet[[#This Row],[Category]])</f>
        <v>Office Supplies</v>
      </c>
      <c r="R2109" t="s">
        <v>86</v>
      </c>
      <c r="S2109" t="s">
        <v>1452</v>
      </c>
      <c r="T2109" s="2">
        <f>salessheet[[#This Row],[Sales]]-5</f>
        <v>14.98</v>
      </c>
      <c r="U2109" s="2">
        <v>19.98</v>
      </c>
      <c r="V2109" s="2">
        <f>salessheet[[#This Row],[Sales]]-salessheet[[#This Row],[Purchasing Cost]]</f>
        <v>5</v>
      </c>
    </row>
    <row r="2110" spans="1:22" x14ac:dyDescent="0.35">
      <c r="A2110">
        <v>2109</v>
      </c>
      <c r="B2110" t="s">
        <v>5017</v>
      </c>
      <c r="C2110" s="1">
        <v>42674</v>
      </c>
      <c r="D2110" s="1">
        <v>42674</v>
      </c>
      <c r="E2110" t="str">
        <f>TEXT(salessheet[[#This Row],[Order Date]],"MMMM")</f>
        <v>October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t="s">
        <v>3482</v>
      </c>
      <c r="P2110" t="s">
        <v>42</v>
      </c>
      <c r="Q2110" t="str">
        <f>TRIM(salessheet[[#This Row],[Category]])</f>
        <v>Office Supplies</v>
      </c>
      <c r="R2110" t="s">
        <v>71</v>
      </c>
      <c r="S2110" t="s">
        <v>3483</v>
      </c>
      <c r="T2110" s="2">
        <f>salessheet[[#This Row],[Sales]]-5</f>
        <v>393.35199999999998</v>
      </c>
      <c r="U2110" s="2">
        <v>398.35199999999998</v>
      </c>
      <c r="V2110" s="2">
        <f>salessheet[[#This Row],[Sales]]-salessheet[[#This Row],[Purchasing Cost]]</f>
        <v>5</v>
      </c>
    </row>
    <row r="2111" spans="1:22" x14ac:dyDescent="0.35">
      <c r="A2111">
        <v>2110</v>
      </c>
      <c r="B2111" t="s">
        <v>5017</v>
      </c>
      <c r="C2111" s="1">
        <v>42674</v>
      </c>
      <c r="D2111" s="1">
        <v>42674</v>
      </c>
      <c r="E2111" t="str">
        <f>TEXT(salessheet[[#This Row],[Order Date]],"MMMM")</f>
        <v>October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t="s">
        <v>5018</v>
      </c>
      <c r="P2111" t="s">
        <v>42</v>
      </c>
      <c r="Q2111" t="str">
        <f>TRIM(salessheet[[#This Row],[Category]])</f>
        <v>Office Supplies</v>
      </c>
      <c r="R2111" t="s">
        <v>64</v>
      </c>
      <c r="S2111" t="s">
        <v>5019</v>
      </c>
      <c r="T2111" s="2">
        <f>salessheet[[#This Row],[Sales]]-5</f>
        <v>4.0000000000000036E-2</v>
      </c>
      <c r="U2111" s="2">
        <v>5.04</v>
      </c>
      <c r="V2111" s="2">
        <f>salessheet[[#This Row],[Sales]]-salessheet[[#This Row],[Purchasing Cost]]</f>
        <v>5</v>
      </c>
    </row>
    <row r="2112" spans="1:22" x14ac:dyDescent="0.35">
      <c r="A2112">
        <v>2111</v>
      </c>
      <c r="B2112" t="s">
        <v>5017</v>
      </c>
      <c r="C2112" s="1">
        <v>42674</v>
      </c>
      <c r="D2112" s="1">
        <v>42674</v>
      </c>
      <c r="E2112" t="str">
        <f>TEXT(salessheet[[#This Row],[Order Date]],"MMMM")</f>
        <v>October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t="s">
        <v>865</v>
      </c>
      <c r="P2112" t="s">
        <v>42</v>
      </c>
      <c r="Q2112" t="str">
        <f>TRIM(salessheet[[#This Row],[Category]])</f>
        <v>Office Supplies</v>
      </c>
      <c r="R2112" t="s">
        <v>265</v>
      </c>
      <c r="S2112" t="s">
        <v>866</v>
      </c>
      <c r="T2112" s="2">
        <f>salessheet[[#This Row],[Sales]]-5</f>
        <v>12.45</v>
      </c>
      <c r="U2112" s="2">
        <v>17.45</v>
      </c>
      <c r="V2112" s="2">
        <f>salessheet[[#This Row],[Sales]]-salessheet[[#This Row],[Purchasing Cost]]</f>
        <v>5</v>
      </c>
    </row>
    <row r="2113" spans="1:22" x14ac:dyDescent="0.35">
      <c r="A2113">
        <v>2112</v>
      </c>
      <c r="B2113" t="s">
        <v>5017</v>
      </c>
      <c r="C2113" s="1">
        <v>42674</v>
      </c>
      <c r="D2113" s="1">
        <v>42674</v>
      </c>
      <c r="E2113" t="str">
        <f>TEXT(salessheet[[#This Row],[Order Date]],"MMMM")</f>
        <v>October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t="s">
        <v>199</v>
      </c>
      <c r="P2113" t="s">
        <v>28</v>
      </c>
      <c r="Q2113" t="str">
        <f>TRIM(salessheet[[#This Row],[Category]])</f>
        <v>Furniture</v>
      </c>
      <c r="R2113" t="s">
        <v>32</v>
      </c>
      <c r="S2113" t="s">
        <v>200</v>
      </c>
      <c r="T2113" s="2">
        <f>salessheet[[#This Row],[Sales]]-5</f>
        <v>318.13600000000002</v>
      </c>
      <c r="U2113" s="2">
        <v>323.13600000000002</v>
      </c>
      <c r="V2113" s="2">
        <f>salessheet[[#This Row],[Sales]]-salessheet[[#This Row],[Purchasing Cost]]</f>
        <v>5</v>
      </c>
    </row>
    <row r="2114" spans="1:22" x14ac:dyDescent="0.35">
      <c r="A2114">
        <v>2113</v>
      </c>
      <c r="B2114" t="s">
        <v>5017</v>
      </c>
      <c r="C2114" s="1">
        <v>42674</v>
      </c>
      <c r="D2114" s="1">
        <v>42674</v>
      </c>
      <c r="E2114" t="str">
        <f>TEXT(salessheet[[#This Row],[Order Date]],"MMMM")</f>
        <v>October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t="s">
        <v>2174</v>
      </c>
      <c r="P2114" t="s">
        <v>42</v>
      </c>
      <c r="Q2114" t="str">
        <f>TRIM(salessheet[[#This Row],[Category]])</f>
        <v>Office Supplies</v>
      </c>
      <c r="R2114" t="s">
        <v>575</v>
      </c>
      <c r="S2114" t="s">
        <v>2175</v>
      </c>
      <c r="T2114" s="2">
        <f>salessheet[[#This Row],[Sales]]-5</f>
        <v>24.7</v>
      </c>
      <c r="U2114" s="2">
        <v>29.7</v>
      </c>
      <c r="V2114" s="2">
        <f>salessheet[[#This Row],[Sales]]-salessheet[[#This Row],[Purchasing Cost]]</f>
        <v>5</v>
      </c>
    </row>
    <row r="2115" spans="1:22" x14ac:dyDescent="0.35">
      <c r="A2115">
        <v>2114</v>
      </c>
      <c r="B2115" t="s">
        <v>5017</v>
      </c>
      <c r="C2115" s="1">
        <v>42674</v>
      </c>
      <c r="D2115" s="1">
        <v>42674</v>
      </c>
      <c r="E2115" t="str">
        <f>TEXT(salessheet[[#This Row],[Order Date]],"MMMM")</f>
        <v>October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t="s">
        <v>5020</v>
      </c>
      <c r="P2115" t="s">
        <v>67</v>
      </c>
      <c r="Q2115" t="str">
        <f>TRIM(salessheet[[#This Row],[Category]])</f>
        <v>Technology</v>
      </c>
      <c r="R2115" t="s">
        <v>68</v>
      </c>
      <c r="S2115" t="s">
        <v>5021</v>
      </c>
      <c r="T2115" s="2">
        <f>salessheet[[#This Row],[Sales]]-5</f>
        <v>1290.8399999999999</v>
      </c>
      <c r="U2115" s="2">
        <v>1295.8399999999999</v>
      </c>
      <c r="V2115" s="2">
        <f>salessheet[[#This Row],[Sales]]-salessheet[[#This Row],[Purchasing Cost]]</f>
        <v>5</v>
      </c>
    </row>
    <row r="2116" spans="1:22" x14ac:dyDescent="0.35">
      <c r="A2116">
        <v>2115</v>
      </c>
      <c r="B2116" t="s">
        <v>5017</v>
      </c>
      <c r="C2116" s="1">
        <v>42674</v>
      </c>
      <c r="D2116" s="1">
        <v>42674</v>
      </c>
      <c r="E2116" t="str">
        <f>TEXT(salessheet[[#This Row],[Order Date]],"MMMM")</f>
        <v>October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t="s">
        <v>5022</v>
      </c>
      <c r="P2116" t="s">
        <v>42</v>
      </c>
      <c r="Q2116" t="str">
        <f>TRIM(salessheet[[#This Row],[Category]])</f>
        <v>Office Supplies</v>
      </c>
      <c r="R2116" t="s">
        <v>55</v>
      </c>
      <c r="S2116" t="s">
        <v>5023</v>
      </c>
      <c r="T2116" s="2">
        <f>salessheet[[#This Row],[Sales]]-5</f>
        <v>41.84</v>
      </c>
      <c r="U2116" s="2">
        <v>46.84</v>
      </c>
      <c r="V2116" s="2">
        <f>salessheet[[#This Row],[Sales]]-salessheet[[#This Row],[Purchasing Cost]]</f>
        <v>5</v>
      </c>
    </row>
    <row r="2117" spans="1:22" x14ac:dyDescent="0.35">
      <c r="A2117">
        <v>2116</v>
      </c>
      <c r="B2117" t="s">
        <v>5017</v>
      </c>
      <c r="C2117" s="1">
        <v>42674</v>
      </c>
      <c r="D2117" s="1">
        <v>42674</v>
      </c>
      <c r="E2117" t="str">
        <f>TEXT(salessheet[[#This Row],[Order Date]],"MMMM")</f>
        <v>October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t="s">
        <v>5024</v>
      </c>
      <c r="P2117" t="s">
        <v>28</v>
      </c>
      <c r="Q2117" t="str">
        <f>TRIM(salessheet[[#This Row],[Category]])</f>
        <v>Furniture</v>
      </c>
      <c r="R2117" t="s">
        <v>29</v>
      </c>
      <c r="S2117" t="s">
        <v>5025</v>
      </c>
      <c r="T2117" s="2">
        <f>salessheet[[#This Row],[Sales]]-5</f>
        <v>420.83300000000003</v>
      </c>
      <c r="U2117" s="2">
        <v>425.83300000000003</v>
      </c>
      <c r="V2117" s="2">
        <f>salessheet[[#This Row],[Sales]]-salessheet[[#This Row],[Purchasing Cost]]</f>
        <v>5</v>
      </c>
    </row>
    <row r="2118" spans="1:22" x14ac:dyDescent="0.35">
      <c r="A2118">
        <v>2117</v>
      </c>
      <c r="B2118" t="s">
        <v>5026</v>
      </c>
      <c r="C2118" s="1">
        <v>42714</v>
      </c>
      <c r="D2118" s="1">
        <v>42660</v>
      </c>
      <c r="E2118" t="str">
        <f>TEXT(salessheet[[#This Row],[Order Date]],"MMMM")</f>
        <v>December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t="s">
        <v>4434</v>
      </c>
      <c r="P2118" t="s">
        <v>28</v>
      </c>
      <c r="Q2118" t="str">
        <f>TRIM(salessheet[[#This Row],[Category]])</f>
        <v>Furniture</v>
      </c>
      <c r="R2118" t="s">
        <v>52</v>
      </c>
      <c r="S2118" t="s">
        <v>4435</v>
      </c>
      <c r="T2118" s="2">
        <f>salessheet[[#This Row],[Sales]]-5</f>
        <v>204.67</v>
      </c>
      <c r="U2118" s="2">
        <v>209.67</v>
      </c>
      <c r="V2118" s="2">
        <f>salessheet[[#This Row],[Sales]]-salessheet[[#This Row],[Purchasing Cost]]</f>
        <v>5</v>
      </c>
    </row>
    <row r="2119" spans="1:22" x14ac:dyDescent="0.35">
      <c r="A2119">
        <v>2118</v>
      </c>
      <c r="B2119" t="s">
        <v>5027</v>
      </c>
      <c r="C2119" s="1">
        <v>42997</v>
      </c>
      <c r="D2119" s="1">
        <v>43001</v>
      </c>
      <c r="E2119" t="str">
        <f>TEXT(salessheet[[#This Row],[Order Date]],"MMMM")</f>
        <v>September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t="s">
        <v>1547</v>
      </c>
      <c r="P2119" t="s">
        <v>42</v>
      </c>
      <c r="Q2119" t="str">
        <f>TRIM(salessheet[[#This Row],[Category]])</f>
        <v>Office Supplies</v>
      </c>
      <c r="R2119" t="s">
        <v>86</v>
      </c>
      <c r="S2119" t="s">
        <v>1548</v>
      </c>
      <c r="T2119" s="2">
        <f>salessheet[[#This Row],[Sales]]-5</f>
        <v>154.88</v>
      </c>
      <c r="U2119" s="2">
        <v>159.88</v>
      </c>
      <c r="V2119" s="2">
        <f>salessheet[[#This Row],[Sales]]-salessheet[[#This Row],[Purchasing Cost]]</f>
        <v>5</v>
      </c>
    </row>
    <row r="2120" spans="1:22" x14ac:dyDescent="0.35">
      <c r="A2120">
        <v>2119</v>
      </c>
      <c r="B2120" t="s">
        <v>5031</v>
      </c>
      <c r="C2120" s="1">
        <v>43203</v>
      </c>
      <c r="D2120" s="1">
        <v>43205</v>
      </c>
      <c r="E2120" t="str">
        <f>TEXT(salessheet[[#This Row],[Order Date]],"MMMM")</f>
        <v>April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t="s">
        <v>911</v>
      </c>
      <c r="P2120" t="s">
        <v>42</v>
      </c>
      <c r="Q2120" t="str">
        <f>TRIM(salessheet[[#This Row],[Category]])</f>
        <v>Office Supplies</v>
      </c>
      <c r="R2120" t="s">
        <v>86</v>
      </c>
      <c r="S2120" t="s">
        <v>912</v>
      </c>
      <c r="T2120" s="2">
        <f>salessheet[[#This Row],[Sales]]-5</f>
        <v>0.28000000000000025</v>
      </c>
      <c r="U2120" s="2">
        <v>5.28</v>
      </c>
      <c r="V2120" s="2">
        <f>salessheet[[#This Row],[Sales]]-salessheet[[#This Row],[Purchasing Cost]]</f>
        <v>5</v>
      </c>
    </row>
    <row r="2121" spans="1:22" x14ac:dyDescent="0.35">
      <c r="A2121">
        <v>2120</v>
      </c>
      <c r="B2121" t="s">
        <v>5031</v>
      </c>
      <c r="C2121" s="1">
        <v>43203</v>
      </c>
      <c r="D2121" s="1">
        <v>43205</v>
      </c>
      <c r="E2121" t="str">
        <f>TEXT(salessheet[[#This Row],[Order Date]],"MMMM")</f>
        <v>April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t="s">
        <v>4771</v>
      </c>
      <c r="P2121" t="s">
        <v>42</v>
      </c>
      <c r="Q2121" t="str">
        <f>TRIM(salessheet[[#This Row],[Category]])</f>
        <v>Office Supplies</v>
      </c>
      <c r="R2121" t="s">
        <v>71</v>
      </c>
      <c r="S2121" t="s">
        <v>4772</v>
      </c>
      <c r="T2121" s="2">
        <f>salessheet[[#This Row],[Sales]]-5</f>
        <v>890.92</v>
      </c>
      <c r="U2121" s="2">
        <v>895.92</v>
      </c>
      <c r="V2121" s="2">
        <f>salessheet[[#This Row],[Sales]]-salessheet[[#This Row],[Purchasing Cost]]</f>
        <v>5</v>
      </c>
    </row>
    <row r="2122" spans="1:22" x14ac:dyDescent="0.35">
      <c r="A2122">
        <v>2121</v>
      </c>
      <c r="B2122" t="s">
        <v>5032</v>
      </c>
      <c r="C2122" s="1">
        <v>43282</v>
      </c>
      <c r="D2122" s="1">
        <v>43113</v>
      </c>
      <c r="E2122" t="str">
        <f>TEXT(salessheet[[#This Row],[Order Date]],"MMMM")</f>
        <v>July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t="s">
        <v>2916</v>
      </c>
      <c r="P2122" t="s">
        <v>42</v>
      </c>
      <c r="Q2122" t="str">
        <f>TRIM(salessheet[[#This Row],[Category]])</f>
        <v>Office Supplies</v>
      </c>
      <c r="R2122" t="s">
        <v>71</v>
      </c>
      <c r="S2122" t="s">
        <v>2917</v>
      </c>
      <c r="T2122" s="2">
        <f>salessheet[[#This Row],[Sales]]-5</f>
        <v>-2.1920000000000002</v>
      </c>
      <c r="U2122" s="2">
        <v>2.8079999999999998</v>
      </c>
      <c r="V2122" s="2">
        <f>salessheet[[#This Row],[Sales]]-salessheet[[#This Row],[Purchasing Cost]]</f>
        <v>5</v>
      </c>
    </row>
    <row r="2123" spans="1:22" x14ac:dyDescent="0.35">
      <c r="A2123">
        <v>2122</v>
      </c>
      <c r="B2123" t="s">
        <v>5034</v>
      </c>
      <c r="C2123" s="1">
        <v>43354</v>
      </c>
      <c r="D2123" s="1">
        <v>43415</v>
      </c>
      <c r="E2123" t="str">
        <f>TEXT(salessheet[[#This Row],[Order Date]],"MMMM")</f>
        <v>September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t="s">
        <v>257</v>
      </c>
      <c r="P2123" t="s">
        <v>28</v>
      </c>
      <c r="Q2123" t="str">
        <f>TRIM(salessheet[[#This Row],[Category]])</f>
        <v>Furniture</v>
      </c>
      <c r="R2123" t="s">
        <v>32</v>
      </c>
      <c r="S2123" t="s">
        <v>258</v>
      </c>
      <c r="T2123" s="2">
        <f>salessheet[[#This Row],[Sales]]-5</f>
        <v>210.976</v>
      </c>
      <c r="U2123" s="2">
        <v>215.976</v>
      </c>
      <c r="V2123" s="2">
        <f>salessheet[[#This Row],[Sales]]-salessheet[[#This Row],[Purchasing Cost]]</f>
        <v>5</v>
      </c>
    </row>
    <row r="2124" spans="1:22" x14ac:dyDescent="0.35">
      <c r="A2124">
        <v>2123</v>
      </c>
      <c r="B2124" t="s">
        <v>5036</v>
      </c>
      <c r="C2124" s="1">
        <v>43365</v>
      </c>
      <c r="D2124" s="1">
        <v>43367</v>
      </c>
      <c r="E2124" t="str">
        <f>TEXT(salessheet[[#This Row],[Order Date]],"MMMM")</f>
        <v>September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t="s">
        <v>1444</v>
      </c>
      <c r="P2124" t="s">
        <v>28</v>
      </c>
      <c r="Q2124" t="str">
        <f>TRIM(salessheet[[#This Row],[Category]])</f>
        <v>Furniture</v>
      </c>
      <c r="R2124" t="s">
        <v>29</v>
      </c>
      <c r="S2124" t="s">
        <v>1445</v>
      </c>
      <c r="T2124" s="2">
        <f>salessheet[[#This Row],[Sales]]-5</f>
        <v>236.96</v>
      </c>
      <c r="U2124" s="2">
        <v>241.96</v>
      </c>
      <c r="V2124" s="2">
        <f>salessheet[[#This Row],[Sales]]-salessheet[[#This Row],[Purchasing Cost]]</f>
        <v>5</v>
      </c>
    </row>
    <row r="2125" spans="1:22" x14ac:dyDescent="0.35">
      <c r="A2125">
        <v>2124</v>
      </c>
      <c r="B2125" t="s">
        <v>5036</v>
      </c>
      <c r="C2125" s="1">
        <v>43365</v>
      </c>
      <c r="D2125" s="1">
        <v>43367</v>
      </c>
      <c r="E2125" t="str">
        <f>TEXT(salessheet[[#This Row],[Order Date]],"MMMM")</f>
        <v>September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t="s">
        <v>388</v>
      </c>
      <c r="P2125" t="s">
        <v>42</v>
      </c>
      <c r="Q2125" t="str">
        <f>TRIM(salessheet[[#This Row],[Category]])</f>
        <v>Office Supplies</v>
      </c>
      <c r="R2125" t="s">
        <v>43</v>
      </c>
      <c r="S2125" t="s">
        <v>389</v>
      </c>
      <c r="T2125" s="2">
        <f>salessheet[[#This Row],[Sales]]-5</f>
        <v>22.72</v>
      </c>
      <c r="U2125" s="2">
        <v>27.72</v>
      </c>
      <c r="V2125" s="2">
        <f>salessheet[[#This Row],[Sales]]-salessheet[[#This Row],[Purchasing Cost]]</f>
        <v>5</v>
      </c>
    </row>
    <row r="2126" spans="1:22" x14ac:dyDescent="0.35">
      <c r="A2126">
        <v>2125</v>
      </c>
      <c r="B2126" t="s">
        <v>5037</v>
      </c>
      <c r="C2126" s="1">
        <v>43112</v>
      </c>
      <c r="D2126" s="1">
        <v>43439</v>
      </c>
      <c r="E2126" t="str">
        <f>TEXT(salessheet[[#This Row],[Order Date]],"MMMM")</f>
        <v>January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t="s">
        <v>5038</v>
      </c>
      <c r="P2126" t="s">
        <v>42</v>
      </c>
      <c r="Q2126" t="str">
        <f>TRIM(salessheet[[#This Row],[Category]])</f>
        <v>Office Supplies</v>
      </c>
      <c r="R2126" t="s">
        <v>169</v>
      </c>
      <c r="S2126" t="s">
        <v>5039</v>
      </c>
      <c r="T2126" s="2">
        <f>salessheet[[#This Row],[Sales]]-5</f>
        <v>99.68</v>
      </c>
      <c r="U2126" s="2">
        <v>104.68</v>
      </c>
      <c r="V2126" s="2">
        <f>salessheet[[#This Row],[Sales]]-salessheet[[#This Row],[Purchasing Cost]]</f>
        <v>5</v>
      </c>
    </row>
    <row r="2127" spans="1:22" x14ac:dyDescent="0.35">
      <c r="A2127">
        <v>2126</v>
      </c>
      <c r="B2127" t="s">
        <v>5037</v>
      </c>
      <c r="C2127" s="1">
        <v>43112</v>
      </c>
      <c r="D2127" s="1">
        <v>43439</v>
      </c>
      <c r="E2127" t="str">
        <f>TEXT(salessheet[[#This Row],[Order Date]],"MMMM")</f>
        <v>January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t="s">
        <v>5040</v>
      </c>
      <c r="P2127" t="s">
        <v>67</v>
      </c>
      <c r="Q2127" t="str">
        <f>TRIM(salessheet[[#This Row],[Category]])</f>
        <v>Technology</v>
      </c>
      <c r="R2127" t="s">
        <v>68</v>
      </c>
      <c r="S2127" t="s">
        <v>5041</v>
      </c>
      <c r="T2127" s="2">
        <f>salessheet[[#This Row],[Sales]]-5</f>
        <v>57.957999999999998</v>
      </c>
      <c r="U2127" s="2">
        <v>62.957999999999998</v>
      </c>
      <c r="V2127" s="2">
        <f>salessheet[[#This Row],[Sales]]-salessheet[[#This Row],[Purchasing Cost]]</f>
        <v>5</v>
      </c>
    </row>
    <row r="2128" spans="1:22" x14ac:dyDescent="0.35">
      <c r="A2128">
        <v>2127</v>
      </c>
      <c r="B2128" t="s">
        <v>5042</v>
      </c>
      <c r="C2128" s="1">
        <v>42178</v>
      </c>
      <c r="D2128" s="1">
        <v>42183</v>
      </c>
      <c r="E2128" t="str">
        <f>TEXT(salessheet[[#This Row],[Order Date]],"MMMM")</f>
        <v>June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t="s">
        <v>1414</v>
      </c>
      <c r="P2128" t="s">
        <v>67</v>
      </c>
      <c r="Q2128" t="str">
        <f>TRIM(salessheet[[#This Row],[Category]])</f>
        <v>Technology</v>
      </c>
      <c r="R2128" t="s">
        <v>157</v>
      </c>
      <c r="S2128" t="s">
        <v>1415</v>
      </c>
      <c r="T2128" s="2">
        <f>salessheet[[#This Row],[Sales]]-5</f>
        <v>81.376000000000005</v>
      </c>
      <c r="U2128" s="2">
        <v>86.376000000000005</v>
      </c>
      <c r="V2128" s="2">
        <f>salessheet[[#This Row],[Sales]]-salessheet[[#This Row],[Purchasing Cost]]</f>
        <v>5</v>
      </c>
    </row>
    <row r="2129" spans="1:22" x14ac:dyDescent="0.35">
      <c r="A2129">
        <v>2128</v>
      </c>
      <c r="B2129" t="s">
        <v>5045</v>
      </c>
      <c r="C2129" s="1">
        <v>42470</v>
      </c>
      <c r="D2129" s="1">
        <v>42652</v>
      </c>
      <c r="E2129" t="str">
        <f>TEXT(salessheet[[#This Row],[Order Date]],"MMMM")</f>
        <v>April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t="s">
        <v>5046</v>
      </c>
      <c r="P2129" t="s">
        <v>28</v>
      </c>
      <c r="Q2129" t="str">
        <f>TRIM(salessheet[[#This Row],[Category]])</f>
        <v>Furniture</v>
      </c>
      <c r="R2129" t="s">
        <v>61</v>
      </c>
      <c r="S2129" t="s">
        <v>5047</v>
      </c>
      <c r="T2129" s="2">
        <f>salessheet[[#This Row],[Sales]]-5</f>
        <v>59.944000000000003</v>
      </c>
      <c r="U2129" s="2">
        <v>64.944000000000003</v>
      </c>
      <c r="V2129" s="2">
        <f>salessheet[[#This Row],[Sales]]-salessheet[[#This Row],[Purchasing Cost]]</f>
        <v>5</v>
      </c>
    </row>
    <row r="2130" spans="1:22" x14ac:dyDescent="0.35">
      <c r="A2130">
        <v>2129</v>
      </c>
      <c r="B2130" t="s">
        <v>5045</v>
      </c>
      <c r="C2130" s="1">
        <v>42470</v>
      </c>
      <c r="D2130" s="1">
        <v>42652</v>
      </c>
      <c r="E2130" t="str">
        <f>TEXT(salessheet[[#This Row],[Order Date]],"MMMM")</f>
        <v>April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t="s">
        <v>3952</v>
      </c>
      <c r="P2130" t="s">
        <v>42</v>
      </c>
      <c r="Q2130" t="str">
        <f>TRIM(salessheet[[#This Row],[Category]])</f>
        <v>Office Supplies</v>
      </c>
      <c r="R2130" t="s">
        <v>86</v>
      </c>
      <c r="S2130" t="s">
        <v>3953</v>
      </c>
      <c r="T2130" s="2">
        <f>salessheet[[#This Row],[Sales]]-5</f>
        <v>15.736000000000001</v>
      </c>
      <c r="U2130" s="2">
        <v>20.736000000000001</v>
      </c>
      <c r="V2130" s="2">
        <f>salessheet[[#This Row],[Sales]]-salessheet[[#This Row],[Purchasing Cost]]</f>
        <v>5</v>
      </c>
    </row>
    <row r="2131" spans="1:22" x14ac:dyDescent="0.35">
      <c r="A2131">
        <v>2130</v>
      </c>
      <c r="B2131" t="s">
        <v>5048</v>
      </c>
      <c r="C2131" s="1">
        <v>42144</v>
      </c>
      <c r="D2131" s="1">
        <v>42146</v>
      </c>
      <c r="E2131" t="str">
        <f>TEXT(salessheet[[#This Row],[Order Date]],"MMMM")</f>
        <v>May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t="s">
        <v>5051</v>
      </c>
      <c r="P2131" t="s">
        <v>42</v>
      </c>
      <c r="Q2131" t="str">
        <f>TRIM(salessheet[[#This Row],[Category]])</f>
        <v>Office Supplies</v>
      </c>
      <c r="R2131" t="s">
        <v>74</v>
      </c>
      <c r="S2131" t="s">
        <v>5052</v>
      </c>
      <c r="T2131" s="2">
        <f>salessheet[[#This Row],[Sales]]-5</f>
        <v>28.28</v>
      </c>
      <c r="U2131" s="2">
        <v>33.28</v>
      </c>
      <c r="V2131" s="2">
        <f>salessheet[[#This Row],[Sales]]-salessheet[[#This Row],[Purchasing Cost]]</f>
        <v>5</v>
      </c>
    </row>
    <row r="2132" spans="1:22" x14ac:dyDescent="0.35">
      <c r="A2132">
        <v>2131</v>
      </c>
      <c r="B2132" t="s">
        <v>5048</v>
      </c>
      <c r="C2132" s="1">
        <v>42144</v>
      </c>
      <c r="D2132" s="1">
        <v>42146</v>
      </c>
      <c r="E2132" t="str">
        <f>TEXT(salessheet[[#This Row],[Order Date]],"MMMM")</f>
        <v>May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t="s">
        <v>5053</v>
      </c>
      <c r="P2132" t="s">
        <v>42</v>
      </c>
      <c r="Q2132" t="str">
        <f>TRIM(salessheet[[#This Row],[Category]])</f>
        <v>Office Supplies</v>
      </c>
      <c r="R2132" t="s">
        <v>64</v>
      </c>
      <c r="S2132" t="s">
        <v>5054</v>
      </c>
      <c r="T2132" s="2">
        <f>salessheet[[#This Row],[Sales]]-5</f>
        <v>33.520000000000003</v>
      </c>
      <c r="U2132" s="2">
        <v>38.520000000000003</v>
      </c>
      <c r="V2132" s="2">
        <f>salessheet[[#This Row],[Sales]]-salessheet[[#This Row],[Purchasing Cost]]</f>
        <v>5</v>
      </c>
    </row>
    <row r="2133" spans="1:22" x14ac:dyDescent="0.35">
      <c r="A2133">
        <v>2132</v>
      </c>
      <c r="B2133" t="s">
        <v>5048</v>
      </c>
      <c r="C2133" s="1">
        <v>42144</v>
      </c>
      <c r="D2133" s="1">
        <v>42146</v>
      </c>
      <c r="E2133" t="str">
        <f>TEXT(salessheet[[#This Row],[Order Date]],"MMMM")</f>
        <v>May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t="s">
        <v>3467</v>
      </c>
      <c r="P2133" t="s">
        <v>28</v>
      </c>
      <c r="Q2133" t="str">
        <f>TRIM(salessheet[[#This Row],[Category]])</f>
        <v>Furniture</v>
      </c>
      <c r="R2133" t="s">
        <v>61</v>
      </c>
      <c r="S2133" t="s">
        <v>3468</v>
      </c>
      <c r="T2133" s="2">
        <f>salessheet[[#This Row],[Sales]]-5</f>
        <v>134.86000000000001</v>
      </c>
      <c r="U2133" s="2">
        <v>139.86000000000001</v>
      </c>
      <c r="V2133" s="2">
        <f>salessheet[[#This Row],[Sales]]-salessheet[[#This Row],[Purchasing Cost]]</f>
        <v>5</v>
      </c>
    </row>
    <row r="2134" spans="1:22" x14ac:dyDescent="0.35">
      <c r="A2134">
        <v>2133</v>
      </c>
      <c r="B2134" t="s">
        <v>5055</v>
      </c>
      <c r="C2134" s="1">
        <v>42694</v>
      </c>
      <c r="D2134" s="1">
        <v>42700</v>
      </c>
      <c r="E2134" t="str">
        <f>TEXT(salessheet[[#This Row],[Order Date]],"MMMM")</f>
        <v>November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t="s">
        <v>5056</v>
      </c>
      <c r="P2134" t="s">
        <v>42</v>
      </c>
      <c r="Q2134" t="str">
        <f>TRIM(salessheet[[#This Row],[Category]])</f>
        <v>Office Supplies</v>
      </c>
      <c r="R2134" t="s">
        <v>86</v>
      </c>
      <c r="S2134" t="s">
        <v>5057</v>
      </c>
      <c r="T2134" s="2">
        <f>salessheet[[#This Row],[Sales]]-5</f>
        <v>14.649999999999999</v>
      </c>
      <c r="U2134" s="2">
        <v>19.649999999999999</v>
      </c>
      <c r="V2134" s="2">
        <f>salessheet[[#This Row],[Sales]]-salessheet[[#This Row],[Purchasing Cost]]</f>
        <v>5</v>
      </c>
    </row>
    <row r="2135" spans="1:22" x14ac:dyDescent="0.35">
      <c r="A2135">
        <v>2134</v>
      </c>
      <c r="B2135" t="s">
        <v>5058</v>
      </c>
      <c r="C2135" s="1">
        <v>42704</v>
      </c>
      <c r="D2135" s="1">
        <v>42708</v>
      </c>
      <c r="E2135" t="str">
        <f>TEXT(salessheet[[#This Row],[Order Date]],"MMMM")</f>
        <v>November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t="s">
        <v>93</v>
      </c>
      <c r="P2135" t="s">
        <v>42</v>
      </c>
      <c r="Q2135" t="str">
        <f>TRIM(salessheet[[#This Row],[Category]])</f>
        <v>Office Supplies</v>
      </c>
      <c r="R2135" t="s">
        <v>71</v>
      </c>
      <c r="S2135" t="s">
        <v>94</v>
      </c>
      <c r="T2135" s="2">
        <f>salessheet[[#This Row],[Sales]]-5</f>
        <v>147.99100000000001</v>
      </c>
      <c r="U2135" s="2">
        <v>152.99100000000001</v>
      </c>
      <c r="V2135" s="2">
        <f>salessheet[[#This Row],[Sales]]-salessheet[[#This Row],[Purchasing Cost]]</f>
        <v>5</v>
      </c>
    </row>
    <row r="2136" spans="1:22" x14ac:dyDescent="0.35">
      <c r="A2136">
        <v>2135</v>
      </c>
      <c r="B2136" t="s">
        <v>5058</v>
      </c>
      <c r="C2136" s="1">
        <v>42704</v>
      </c>
      <c r="D2136" s="1">
        <v>42708</v>
      </c>
      <c r="E2136" t="str">
        <f>TEXT(salessheet[[#This Row],[Order Date]],"MMMM")</f>
        <v>November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t="s">
        <v>3800</v>
      </c>
      <c r="P2136" t="s">
        <v>42</v>
      </c>
      <c r="Q2136" t="str">
        <f>TRIM(salessheet[[#This Row],[Category]])</f>
        <v>Office Supplies</v>
      </c>
      <c r="R2136" t="s">
        <v>265</v>
      </c>
      <c r="S2136" t="s">
        <v>3801</v>
      </c>
      <c r="T2136" s="2">
        <f>salessheet[[#This Row],[Sales]]-5</f>
        <v>5.5839999999999996</v>
      </c>
      <c r="U2136" s="2">
        <v>10.584</v>
      </c>
      <c r="V2136" s="2">
        <f>salessheet[[#This Row],[Sales]]-salessheet[[#This Row],[Purchasing Cost]]</f>
        <v>5</v>
      </c>
    </row>
    <row r="2137" spans="1:22" x14ac:dyDescent="0.35">
      <c r="A2137">
        <v>2136</v>
      </c>
      <c r="B2137" t="s">
        <v>5058</v>
      </c>
      <c r="C2137" s="1">
        <v>42704</v>
      </c>
      <c r="D2137" s="1">
        <v>42708</v>
      </c>
      <c r="E2137" t="str">
        <f>TEXT(salessheet[[#This Row],[Order Date]],"MMMM")</f>
        <v>November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t="s">
        <v>5061</v>
      </c>
      <c r="P2137" t="s">
        <v>67</v>
      </c>
      <c r="Q2137" t="str">
        <f>TRIM(salessheet[[#This Row],[Category]])</f>
        <v>Technology</v>
      </c>
      <c r="R2137" t="s">
        <v>68</v>
      </c>
      <c r="S2137" t="s">
        <v>5062</v>
      </c>
      <c r="T2137" s="2">
        <f>salessheet[[#This Row],[Sales]]-5</f>
        <v>89.92</v>
      </c>
      <c r="U2137" s="2">
        <v>94.92</v>
      </c>
      <c r="V2137" s="2">
        <f>salessheet[[#This Row],[Sales]]-salessheet[[#This Row],[Purchasing Cost]]</f>
        <v>5</v>
      </c>
    </row>
    <row r="2138" spans="1:22" x14ac:dyDescent="0.35">
      <c r="A2138">
        <v>2137</v>
      </c>
      <c r="B2138" t="s">
        <v>5063</v>
      </c>
      <c r="C2138" s="1">
        <v>42735</v>
      </c>
      <c r="D2138" s="1">
        <v>42740</v>
      </c>
      <c r="E2138" t="str">
        <f>TEXT(salessheet[[#This Row],[Order Date]],"MMMM")</f>
        <v>December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t="s">
        <v>5066</v>
      </c>
      <c r="P2138" t="s">
        <v>28</v>
      </c>
      <c r="Q2138" t="str">
        <f>TRIM(salessheet[[#This Row],[Category]])</f>
        <v>Furniture</v>
      </c>
      <c r="R2138" t="s">
        <v>61</v>
      </c>
      <c r="S2138" t="s">
        <v>5067</v>
      </c>
      <c r="T2138" s="2">
        <f>salessheet[[#This Row],[Sales]]-5</f>
        <v>9.76</v>
      </c>
      <c r="U2138" s="2">
        <v>14.76</v>
      </c>
      <c r="V2138" s="2">
        <f>salessheet[[#This Row],[Sales]]-salessheet[[#This Row],[Purchasing Cost]]</f>
        <v>5</v>
      </c>
    </row>
    <row r="2139" spans="1:22" x14ac:dyDescent="0.35">
      <c r="A2139">
        <v>2138</v>
      </c>
      <c r="B2139" t="s">
        <v>5063</v>
      </c>
      <c r="C2139" s="1">
        <v>42735</v>
      </c>
      <c r="D2139" s="1">
        <v>42740</v>
      </c>
      <c r="E2139" t="str">
        <f>TEXT(salessheet[[#This Row],[Order Date]],"MMMM")</f>
        <v>December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t="s">
        <v>4824</v>
      </c>
      <c r="P2139" t="s">
        <v>42</v>
      </c>
      <c r="Q2139" t="str">
        <f>TRIM(salessheet[[#This Row],[Category]])</f>
        <v>Office Supplies</v>
      </c>
      <c r="R2139" t="s">
        <v>71</v>
      </c>
      <c r="S2139" t="s">
        <v>4825</v>
      </c>
      <c r="T2139" s="2">
        <f>salessheet[[#This Row],[Sales]]-5</f>
        <v>-1.3439999999999999</v>
      </c>
      <c r="U2139" s="2">
        <v>3.6560000000000001</v>
      </c>
      <c r="V2139" s="2">
        <f>salessheet[[#This Row],[Sales]]-salessheet[[#This Row],[Purchasing Cost]]</f>
        <v>5</v>
      </c>
    </row>
    <row r="2140" spans="1:22" x14ac:dyDescent="0.35">
      <c r="A2140">
        <v>2139</v>
      </c>
      <c r="B2140" t="s">
        <v>5068</v>
      </c>
      <c r="C2140" s="1">
        <v>43420</v>
      </c>
      <c r="D2140" s="1">
        <v>43420</v>
      </c>
      <c r="E2140" t="str">
        <f>TEXT(salessheet[[#This Row],[Order Date]],"MMMM")</f>
        <v>November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t="s">
        <v>2316</v>
      </c>
      <c r="P2140" t="s">
        <v>42</v>
      </c>
      <c r="Q2140" t="str">
        <f>TRIM(salessheet[[#This Row],[Category]])</f>
        <v>Office Supplies</v>
      </c>
      <c r="R2140" t="s">
        <v>86</v>
      </c>
      <c r="S2140" t="s">
        <v>2317</v>
      </c>
      <c r="T2140" s="2">
        <f>salessheet[[#This Row],[Sales]]-5</f>
        <v>141.82</v>
      </c>
      <c r="U2140" s="2">
        <v>146.82</v>
      </c>
      <c r="V2140" s="2">
        <f>salessheet[[#This Row],[Sales]]-salessheet[[#This Row],[Purchasing Cost]]</f>
        <v>5</v>
      </c>
    </row>
    <row r="2141" spans="1:22" x14ac:dyDescent="0.35">
      <c r="A2141">
        <v>2140</v>
      </c>
      <c r="B2141" t="s">
        <v>5069</v>
      </c>
      <c r="C2141" s="1">
        <v>42161</v>
      </c>
      <c r="D2141" s="1">
        <v>42166</v>
      </c>
      <c r="E2141" t="str">
        <f>TEXT(salessheet[[#This Row],[Order Date]],"MMMM")</f>
        <v>June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t="s">
        <v>1386</v>
      </c>
      <c r="P2141" t="s">
        <v>42</v>
      </c>
      <c r="Q2141" t="str">
        <f>TRIM(salessheet[[#This Row],[Category]])</f>
        <v>Office Supplies</v>
      </c>
      <c r="R2141" t="s">
        <v>71</v>
      </c>
      <c r="S2141" t="s">
        <v>1387</v>
      </c>
      <c r="T2141" s="2">
        <f>salessheet[[#This Row],[Sales]]-5</f>
        <v>144.54400000000001</v>
      </c>
      <c r="U2141" s="2">
        <v>149.54400000000001</v>
      </c>
      <c r="V2141" s="2">
        <f>salessheet[[#This Row],[Sales]]-salessheet[[#This Row],[Purchasing Cost]]</f>
        <v>5</v>
      </c>
    </row>
    <row r="2142" spans="1:22" x14ac:dyDescent="0.35">
      <c r="A2142">
        <v>2141</v>
      </c>
      <c r="B2142" t="s">
        <v>5069</v>
      </c>
      <c r="C2142" s="1">
        <v>42161</v>
      </c>
      <c r="D2142" s="1">
        <v>42166</v>
      </c>
      <c r="E2142" t="str">
        <f>TEXT(salessheet[[#This Row],[Order Date]],"MMMM")</f>
        <v>June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t="s">
        <v>5070</v>
      </c>
      <c r="P2142" t="s">
        <v>42</v>
      </c>
      <c r="Q2142" t="str">
        <f>TRIM(salessheet[[#This Row],[Category]])</f>
        <v>Office Supplies</v>
      </c>
      <c r="R2142" t="s">
        <v>575</v>
      </c>
      <c r="S2142" t="s">
        <v>5071</v>
      </c>
      <c r="T2142" s="2">
        <f>salessheet[[#This Row],[Sales]]-5</f>
        <v>12.14</v>
      </c>
      <c r="U2142" s="2">
        <v>17.14</v>
      </c>
      <c r="V2142" s="2">
        <f>salessheet[[#This Row],[Sales]]-salessheet[[#This Row],[Purchasing Cost]]</f>
        <v>5</v>
      </c>
    </row>
    <row r="2143" spans="1:22" x14ac:dyDescent="0.35">
      <c r="A2143">
        <v>2142</v>
      </c>
      <c r="B2143" t="s">
        <v>5069</v>
      </c>
      <c r="C2143" s="1">
        <v>42161</v>
      </c>
      <c r="D2143" s="1">
        <v>42166</v>
      </c>
      <c r="E2143" t="str">
        <f>TEXT(salessheet[[#This Row],[Order Date]],"MMMM")</f>
        <v>June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t="s">
        <v>5072</v>
      </c>
      <c r="P2143" t="s">
        <v>28</v>
      </c>
      <c r="Q2143" t="str">
        <f>TRIM(salessheet[[#This Row],[Category]])</f>
        <v>Furniture</v>
      </c>
      <c r="R2143" t="s">
        <v>52</v>
      </c>
      <c r="S2143" t="s">
        <v>5073</v>
      </c>
      <c r="T2143" s="2">
        <f>salessheet[[#This Row],[Sales]]-5</f>
        <v>986.76400000000001</v>
      </c>
      <c r="U2143" s="2">
        <v>991.76400000000001</v>
      </c>
      <c r="V2143" s="2">
        <f>salessheet[[#This Row],[Sales]]-salessheet[[#This Row],[Purchasing Cost]]</f>
        <v>5</v>
      </c>
    </row>
    <row r="2144" spans="1:22" x14ac:dyDescent="0.35">
      <c r="A2144">
        <v>2143</v>
      </c>
      <c r="B2144" t="s">
        <v>5074</v>
      </c>
      <c r="C2144" s="1">
        <v>42744</v>
      </c>
      <c r="D2144" s="1">
        <v>42983</v>
      </c>
      <c r="E2144" t="str">
        <f>TEXT(salessheet[[#This Row],[Order Date]],"MMMM")</f>
        <v>January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t="s">
        <v>325</v>
      </c>
      <c r="P2144" t="s">
        <v>42</v>
      </c>
      <c r="Q2144" t="str">
        <f>TRIM(salessheet[[#This Row],[Category]])</f>
        <v>Office Supplies</v>
      </c>
      <c r="R2144" t="s">
        <v>86</v>
      </c>
      <c r="S2144" t="s">
        <v>326</v>
      </c>
      <c r="T2144" s="2">
        <f>salessheet[[#This Row],[Sales]]-5</f>
        <v>25.48</v>
      </c>
      <c r="U2144" s="2">
        <v>30.48</v>
      </c>
      <c r="V2144" s="2">
        <f>salessheet[[#This Row],[Sales]]-salessheet[[#This Row],[Purchasing Cost]]</f>
        <v>5</v>
      </c>
    </row>
    <row r="2145" spans="1:22" x14ac:dyDescent="0.35">
      <c r="A2145">
        <v>2144</v>
      </c>
      <c r="B2145" t="s">
        <v>5074</v>
      </c>
      <c r="C2145" s="1">
        <v>42744</v>
      </c>
      <c r="D2145" s="1">
        <v>42983</v>
      </c>
      <c r="E2145" t="str">
        <f>TEXT(salessheet[[#This Row],[Order Date]],"MMMM")</f>
        <v>January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t="s">
        <v>554</v>
      </c>
      <c r="P2145" t="s">
        <v>67</v>
      </c>
      <c r="Q2145" t="str">
        <f>TRIM(salessheet[[#This Row],[Category]])</f>
        <v>Technology</v>
      </c>
      <c r="R2145" t="s">
        <v>68</v>
      </c>
      <c r="S2145" t="s">
        <v>555</v>
      </c>
      <c r="T2145" s="2">
        <f>salessheet[[#This Row],[Sales]]-5</f>
        <v>18.988</v>
      </c>
      <c r="U2145" s="2">
        <v>23.988</v>
      </c>
      <c r="V2145" s="2">
        <f>salessheet[[#This Row],[Sales]]-salessheet[[#This Row],[Purchasing Cost]]</f>
        <v>5</v>
      </c>
    </row>
    <row r="2146" spans="1:22" x14ac:dyDescent="0.35">
      <c r="A2146">
        <v>2145</v>
      </c>
      <c r="B2146" t="s">
        <v>5074</v>
      </c>
      <c r="C2146" s="1">
        <v>42744</v>
      </c>
      <c r="D2146" s="1">
        <v>42983</v>
      </c>
      <c r="E2146" t="str">
        <f>TEXT(salessheet[[#This Row],[Order Date]],"MMMM")</f>
        <v>January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t="s">
        <v>558</v>
      </c>
      <c r="P2146" t="s">
        <v>42</v>
      </c>
      <c r="Q2146" t="str">
        <f>TRIM(salessheet[[#This Row],[Category]])</f>
        <v>Office Supplies</v>
      </c>
      <c r="R2146" t="s">
        <v>265</v>
      </c>
      <c r="S2146" t="s">
        <v>559</v>
      </c>
      <c r="T2146" s="2">
        <f>salessheet[[#This Row],[Sales]]-5</f>
        <v>11.687999999999999</v>
      </c>
      <c r="U2146" s="2">
        <v>16.687999999999999</v>
      </c>
      <c r="V2146" s="2">
        <f>salessheet[[#This Row],[Sales]]-salessheet[[#This Row],[Purchasing Cost]]</f>
        <v>5</v>
      </c>
    </row>
    <row r="2147" spans="1:22" x14ac:dyDescent="0.35">
      <c r="A2147">
        <v>2146</v>
      </c>
      <c r="B2147" t="s">
        <v>5075</v>
      </c>
      <c r="C2147" s="1">
        <v>42911</v>
      </c>
      <c r="D2147" s="1">
        <v>42915</v>
      </c>
      <c r="E2147" t="str">
        <f>TEXT(salessheet[[#This Row],[Order Date]],"MMMM")</f>
        <v>June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t="s">
        <v>941</v>
      </c>
      <c r="P2147" t="s">
        <v>28</v>
      </c>
      <c r="Q2147" t="str">
        <f>TRIM(salessheet[[#This Row],[Category]])</f>
        <v>Furniture</v>
      </c>
      <c r="R2147" t="s">
        <v>32</v>
      </c>
      <c r="S2147" t="s">
        <v>942</v>
      </c>
      <c r="T2147" s="2">
        <f>salessheet[[#This Row],[Sales]]-5</f>
        <v>417.05799999999999</v>
      </c>
      <c r="U2147" s="2">
        <v>422.05799999999999</v>
      </c>
      <c r="V2147" s="2">
        <f>salessheet[[#This Row],[Sales]]-salessheet[[#This Row],[Purchasing Cost]]</f>
        <v>5</v>
      </c>
    </row>
    <row r="2148" spans="1:22" x14ac:dyDescent="0.35">
      <c r="A2148">
        <v>2147</v>
      </c>
      <c r="B2148" t="s">
        <v>5075</v>
      </c>
      <c r="C2148" s="1">
        <v>42911</v>
      </c>
      <c r="D2148" s="1">
        <v>42915</v>
      </c>
      <c r="E2148" t="str">
        <f>TEXT(salessheet[[#This Row],[Order Date]],"MMMM")</f>
        <v>June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t="s">
        <v>572</v>
      </c>
      <c r="P2148" t="s">
        <v>42</v>
      </c>
      <c r="Q2148" t="str">
        <f>TRIM(salessheet[[#This Row],[Category]])</f>
        <v>Office Supplies</v>
      </c>
      <c r="R2148" t="s">
        <v>71</v>
      </c>
      <c r="S2148" t="s">
        <v>573</v>
      </c>
      <c r="T2148" s="2">
        <f>salessheet[[#This Row],[Sales]]-5</f>
        <v>33.088000000000001</v>
      </c>
      <c r="U2148" s="2">
        <v>38.088000000000001</v>
      </c>
      <c r="V2148" s="2">
        <f>salessheet[[#This Row],[Sales]]-salessheet[[#This Row],[Purchasing Cost]]</f>
        <v>5</v>
      </c>
    </row>
    <row r="2149" spans="1:22" x14ac:dyDescent="0.35">
      <c r="A2149">
        <v>2148</v>
      </c>
      <c r="B2149" t="s">
        <v>5075</v>
      </c>
      <c r="C2149" s="1">
        <v>42911</v>
      </c>
      <c r="D2149" s="1">
        <v>42915</v>
      </c>
      <c r="E2149" t="str">
        <f>TEXT(salessheet[[#This Row],[Order Date]],"MMMM")</f>
        <v>June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t="s">
        <v>235</v>
      </c>
      <c r="P2149" t="s">
        <v>42</v>
      </c>
      <c r="Q2149" t="str">
        <f>TRIM(salessheet[[#This Row],[Category]])</f>
        <v>Office Supplies</v>
      </c>
      <c r="R2149" t="s">
        <v>55</v>
      </c>
      <c r="S2149" t="s">
        <v>236</v>
      </c>
      <c r="T2149" s="2">
        <f>salessheet[[#This Row],[Sales]]-5</f>
        <v>249.352</v>
      </c>
      <c r="U2149" s="2">
        <v>254.352</v>
      </c>
      <c r="V2149" s="2">
        <f>salessheet[[#This Row],[Sales]]-salessheet[[#This Row],[Purchasing Cost]]</f>
        <v>5</v>
      </c>
    </row>
    <row r="2150" spans="1:22" x14ac:dyDescent="0.35">
      <c r="A2150">
        <v>2149</v>
      </c>
      <c r="B2150" t="s">
        <v>5077</v>
      </c>
      <c r="C2150" s="1">
        <v>42350</v>
      </c>
      <c r="D2150" s="1">
        <v>42355</v>
      </c>
      <c r="E2150" t="str">
        <f>TEXT(salessheet[[#This Row],[Order Date]],"MMMM")</f>
        <v>December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t="s">
        <v>3073</v>
      </c>
      <c r="P2150" t="s">
        <v>28</v>
      </c>
      <c r="Q2150" t="str">
        <f>TRIM(salessheet[[#This Row],[Category]])</f>
        <v>Furniture</v>
      </c>
      <c r="R2150" t="s">
        <v>61</v>
      </c>
      <c r="S2150" t="s">
        <v>3074</v>
      </c>
      <c r="T2150" s="2">
        <f>salessheet[[#This Row],[Sales]]-5</f>
        <v>38.31</v>
      </c>
      <c r="U2150" s="2">
        <v>43.31</v>
      </c>
      <c r="V2150" s="2">
        <f>salessheet[[#This Row],[Sales]]-salessheet[[#This Row],[Purchasing Cost]]</f>
        <v>5</v>
      </c>
    </row>
    <row r="2151" spans="1:22" x14ac:dyDescent="0.35">
      <c r="A2151">
        <v>2150</v>
      </c>
      <c r="B2151" t="s">
        <v>5078</v>
      </c>
      <c r="C2151" s="1">
        <v>43190</v>
      </c>
      <c r="D2151" s="1">
        <v>43195</v>
      </c>
      <c r="E2151" t="str">
        <f>TEXT(salessheet[[#This Row],[Order Date]],"MMMM")</f>
        <v>March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t="s">
        <v>5079</v>
      </c>
      <c r="P2151" t="s">
        <v>67</v>
      </c>
      <c r="Q2151" t="str">
        <f>TRIM(salessheet[[#This Row],[Category]])</f>
        <v>Technology</v>
      </c>
      <c r="R2151" t="s">
        <v>68</v>
      </c>
      <c r="S2151" t="s">
        <v>5080</v>
      </c>
      <c r="T2151" s="2">
        <f>salessheet[[#This Row],[Sales]]-5</f>
        <v>79.95</v>
      </c>
      <c r="U2151" s="2">
        <v>84.95</v>
      </c>
      <c r="V2151" s="2">
        <f>salessheet[[#This Row],[Sales]]-salessheet[[#This Row],[Purchasing Cost]]</f>
        <v>5</v>
      </c>
    </row>
    <row r="2152" spans="1:22" x14ac:dyDescent="0.35">
      <c r="A2152">
        <v>2151</v>
      </c>
      <c r="B2152" t="s">
        <v>5081</v>
      </c>
      <c r="C2152" s="1">
        <v>43423</v>
      </c>
      <c r="D2152" s="1">
        <v>43430</v>
      </c>
      <c r="E2152" t="str">
        <f>TEXT(salessheet[[#This Row],[Order Date]],"MMMM")</f>
        <v>November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t="s">
        <v>3550</v>
      </c>
      <c r="P2152" t="s">
        <v>28</v>
      </c>
      <c r="Q2152" t="str">
        <f>TRIM(salessheet[[#This Row],[Category]])</f>
        <v>Furniture</v>
      </c>
      <c r="R2152" t="s">
        <v>32</v>
      </c>
      <c r="S2152" t="s">
        <v>3551</v>
      </c>
      <c r="T2152" s="2">
        <f>salessheet[[#This Row],[Sales]]-5</f>
        <v>228.05799999999999</v>
      </c>
      <c r="U2152" s="2">
        <v>233.05799999999999</v>
      </c>
      <c r="V2152" s="2">
        <f>salessheet[[#This Row],[Sales]]-salessheet[[#This Row],[Purchasing Cost]]</f>
        <v>5</v>
      </c>
    </row>
    <row r="2153" spans="1:22" x14ac:dyDescent="0.35">
      <c r="A2153">
        <v>2152</v>
      </c>
      <c r="B2153" t="s">
        <v>5085</v>
      </c>
      <c r="C2153" s="1">
        <v>42332</v>
      </c>
      <c r="D2153" s="1">
        <v>42337</v>
      </c>
      <c r="E2153" t="str">
        <f>TEXT(salessheet[[#This Row],[Order Date]],"MMMM")</f>
        <v>November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t="s">
        <v>1581</v>
      </c>
      <c r="P2153" t="s">
        <v>67</v>
      </c>
      <c r="Q2153" t="str">
        <f>TRIM(salessheet[[#This Row],[Category]])</f>
        <v>Technology</v>
      </c>
      <c r="R2153" t="s">
        <v>157</v>
      </c>
      <c r="S2153" t="s">
        <v>1582</v>
      </c>
      <c r="T2153" s="2">
        <f>salessheet[[#This Row],[Sales]]-5</f>
        <v>106.79</v>
      </c>
      <c r="U2153" s="2">
        <v>111.79</v>
      </c>
      <c r="V2153" s="2">
        <f>salessheet[[#This Row],[Sales]]-salessheet[[#This Row],[Purchasing Cost]]</f>
        <v>5</v>
      </c>
    </row>
    <row r="2154" spans="1:22" x14ac:dyDescent="0.35">
      <c r="A2154">
        <v>2153</v>
      </c>
      <c r="B2154" t="s">
        <v>5089</v>
      </c>
      <c r="C2154" s="1">
        <v>42696</v>
      </c>
      <c r="D2154" s="1">
        <v>42700</v>
      </c>
      <c r="E2154" t="str">
        <f>TEXT(salessheet[[#This Row],[Order Date]],"MMMM")</f>
        <v>November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t="s">
        <v>4063</v>
      </c>
      <c r="P2154" t="s">
        <v>42</v>
      </c>
      <c r="Q2154" t="str">
        <f>TRIM(salessheet[[#This Row],[Category]])</f>
        <v>Office Supplies</v>
      </c>
      <c r="R2154" t="s">
        <v>86</v>
      </c>
      <c r="S2154" t="s">
        <v>4064</v>
      </c>
      <c r="T2154" s="2">
        <f>salessheet[[#This Row],[Sales]]-5</f>
        <v>9.94</v>
      </c>
      <c r="U2154" s="2">
        <v>14.94</v>
      </c>
      <c r="V2154" s="2">
        <f>salessheet[[#This Row],[Sales]]-salessheet[[#This Row],[Purchasing Cost]]</f>
        <v>5</v>
      </c>
    </row>
    <row r="2155" spans="1:22" x14ac:dyDescent="0.35">
      <c r="A2155">
        <v>2154</v>
      </c>
      <c r="B2155" t="s">
        <v>5090</v>
      </c>
      <c r="C2155" s="1">
        <v>42930</v>
      </c>
      <c r="D2155" s="1">
        <v>42934</v>
      </c>
      <c r="E2155" t="str">
        <f>TEXT(salessheet[[#This Row],[Order Date]],"MMMM")</f>
        <v>July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t="s">
        <v>2368</v>
      </c>
      <c r="P2155" t="s">
        <v>42</v>
      </c>
      <c r="Q2155" t="str">
        <f>TRIM(salessheet[[#This Row],[Category]])</f>
        <v>Office Supplies</v>
      </c>
      <c r="R2155" t="s">
        <v>71</v>
      </c>
      <c r="S2155" t="s">
        <v>2369</v>
      </c>
      <c r="T2155" s="2">
        <f>salessheet[[#This Row],[Sales]]-5</f>
        <v>9.16</v>
      </c>
      <c r="U2155" s="2">
        <v>14.16</v>
      </c>
      <c r="V2155" s="2">
        <f>salessheet[[#This Row],[Sales]]-salessheet[[#This Row],[Purchasing Cost]]</f>
        <v>5</v>
      </c>
    </row>
    <row r="2156" spans="1:22" x14ac:dyDescent="0.35">
      <c r="A2156">
        <v>2155</v>
      </c>
      <c r="B2156" t="s">
        <v>5091</v>
      </c>
      <c r="C2156" s="1">
        <v>42855</v>
      </c>
      <c r="D2156" s="1">
        <v>42860</v>
      </c>
      <c r="E2156" t="str">
        <f>TEXT(salessheet[[#This Row],[Order Date]],"MMMM")</f>
        <v>April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t="s">
        <v>4633</v>
      </c>
      <c r="P2156" t="s">
        <v>28</v>
      </c>
      <c r="Q2156" t="str">
        <f>TRIM(salessheet[[#This Row],[Category]])</f>
        <v>Furniture</v>
      </c>
      <c r="R2156" t="s">
        <v>61</v>
      </c>
      <c r="S2156" t="s">
        <v>4634</v>
      </c>
      <c r="T2156" s="2">
        <f>salessheet[[#This Row],[Sales]]-5</f>
        <v>17.608000000000001</v>
      </c>
      <c r="U2156" s="2">
        <v>22.608000000000001</v>
      </c>
      <c r="V2156" s="2">
        <f>salessheet[[#This Row],[Sales]]-salessheet[[#This Row],[Purchasing Cost]]</f>
        <v>5</v>
      </c>
    </row>
    <row r="2157" spans="1:22" x14ac:dyDescent="0.35">
      <c r="A2157">
        <v>2156</v>
      </c>
      <c r="B2157" t="s">
        <v>5092</v>
      </c>
      <c r="C2157" s="1">
        <v>42941</v>
      </c>
      <c r="D2157" s="1">
        <v>42943</v>
      </c>
      <c r="E2157" t="str">
        <f>TEXT(salessheet[[#This Row],[Order Date]],"MMMM")</f>
        <v>July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t="s">
        <v>1173</v>
      </c>
      <c r="P2157" t="s">
        <v>42</v>
      </c>
      <c r="Q2157" t="str">
        <f>TRIM(salessheet[[#This Row],[Category]])</f>
        <v>Office Supplies</v>
      </c>
      <c r="R2157" t="s">
        <v>265</v>
      </c>
      <c r="S2157" t="s">
        <v>1174</v>
      </c>
      <c r="T2157" s="2">
        <f>salessheet[[#This Row],[Sales]]-5</f>
        <v>16.48</v>
      </c>
      <c r="U2157" s="2">
        <v>21.48</v>
      </c>
      <c r="V2157" s="2">
        <f>salessheet[[#This Row],[Sales]]-salessheet[[#This Row],[Purchasing Cost]]</f>
        <v>5</v>
      </c>
    </row>
    <row r="2158" spans="1:22" x14ac:dyDescent="0.35">
      <c r="A2158">
        <v>2157</v>
      </c>
      <c r="B2158" t="s">
        <v>5093</v>
      </c>
      <c r="C2158" s="1">
        <v>42177</v>
      </c>
      <c r="D2158" s="1">
        <v>42179</v>
      </c>
      <c r="E2158" t="str">
        <f>TEXT(salessheet[[#This Row],[Order Date]],"MMMM")</f>
        <v>June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t="s">
        <v>2932</v>
      </c>
      <c r="P2158" t="s">
        <v>42</v>
      </c>
      <c r="Q2158" t="str">
        <f>TRIM(salessheet[[#This Row],[Category]])</f>
        <v>Office Supplies</v>
      </c>
      <c r="R2158" t="s">
        <v>55</v>
      </c>
      <c r="S2158" t="s">
        <v>2933</v>
      </c>
      <c r="T2158" s="2">
        <f>salessheet[[#This Row],[Sales]]-5</f>
        <v>496.81</v>
      </c>
      <c r="U2158" s="2">
        <v>501.81</v>
      </c>
      <c r="V2158" s="2">
        <f>salessheet[[#This Row],[Sales]]-salessheet[[#This Row],[Purchasing Cost]]</f>
        <v>5</v>
      </c>
    </row>
    <row r="2159" spans="1:22" x14ac:dyDescent="0.35">
      <c r="A2159">
        <v>2158</v>
      </c>
      <c r="B2159" t="s">
        <v>5093</v>
      </c>
      <c r="C2159" s="1">
        <v>42177</v>
      </c>
      <c r="D2159" s="1">
        <v>42179</v>
      </c>
      <c r="E2159" t="str">
        <f>TEXT(salessheet[[#This Row],[Order Date]],"MMMM")</f>
        <v>June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t="s">
        <v>1564</v>
      </c>
      <c r="P2159" t="s">
        <v>42</v>
      </c>
      <c r="Q2159" t="str">
        <f>TRIM(salessheet[[#This Row],[Category]])</f>
        <v>Office Supplies</v>
      </c>
      <c r="R2159" t="s">
        <v>55</v>
      </c>
      <c r="S2159" t="s">
        <v>1565</v>
      </c>
      <c r="T2159" s="2">
        <f>salessheet[[#This Row],[Sales]]-5</f>
        <v>156.94</v>
      </c>
      <c r="U2159" s="2">
        <v>161.94</v>
      </c>
      <c r="V2159" s="2">
        <f>salessheet[[#This Row],[Sales]]-salessheet[[#This Row],[Purchasing Cost]]</f>
        <v>5</v>
      </c>
    </row>
    <row r="2160" spans="1:22" x14ac:dyDescent="0.35">
      <c r="A2160">
        <v>2159</v>
      </c>
      <c r="B2160" t="s">
        <v>5094</v>
      </c>
      <c r="C2160" s="1">
        <v>43394</v>
      </c>
      <c r="D2160" s="1">
        <v>43399</v>
      </c>
      <c r="E2160" t="str">
        <f>TEXT(salessheet[[#This Row],[Order Date]],"MMMM")</f>
        <v>October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t="s">
        <v>5095</v>
      </c>
      <c r="P2160" t="s">
        <v>42</v>
      </c>
      <c r="Q2160" t="str">
        <f>TRIM(salessheet[[#This Row],[Category]])</f>
        <v>Office Supplies</v>
      </c>
      <c r="R2160" t="s">
        <v>64</v>
      </c>
      <c r="S2160" t="s">
        <v>5096</v>
      </c>
      <c r="T2160" s="2">
        <f>salessheet[[#This Row],[Sales]]-5</f>
        <v>12.856000000000002</v>
      </c>
      <c r="U2160" s="2">
        <v>17.856000000000002</v>
      </c>
      <c r="V2160" s="2">
        <f>salessheet[[#This Row],[Sales]]-salessheet[[#This Row],[Purchasing Cost]]</f>
        <v>5</v>
      </c>
    </row>
    <row r="2161" spans="1:22" x14ac:dyDescent="0.35">
      <c r="A2161">
        <v>2160</v>
      </c>
      <c r="B2161" t="s">
        <v>5097</v>
      </c>
      <c r="C2161" s="1">
        <v>42803</v>
      </c>
      <c r="D2161" s="1">
        <v>42987</v>
      </c>
      <c r="E2161" t="str">
        <f>TEXT(salessheet[[#This Row],[Order Date]],"MMMM")</f>
        <v>March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t="s">
        <v>3526</v>
      </c>
      <c r="P2161" t="s">
        <v>42</v>
      </c>
      <c r="Q2161" t="str">
        <f>TRIM(salessheet[[#This Row],[Category]])</f>
        <v>Office Supplies</v>
      </c>
      <c r="R2161" t="s">
        <v>71</v>
      </c>
      <c r="S2161" t="s">
        <v>3527</v>
      </c>
      <c r="T2161" s="2">
        <f>salessheet[[#This Row],[Sales]]-5</f>
        <v>3.8079999999999998</v>
      </c>
      <c r="U2161" s="2">
        <v>8.8079999999999998</v>
      </c>
      <c r="V2161" s="2">
        <f>salessheet[[#This Row],[Sales]]-salessheet[[#This Row],[Purchasing Cost]]</f>
        <v>5</v>
      </c>
    </row>
    <row r="2162" spans="1:22" x14ac:dyDescent="0.35">
      <c r="A2162">
        <v>2161</v>
      </c>
      <c r="B2162" t="s">
        <v>5098</v>
      </c>
      <c r="C2162" s="1">
        <v>42869</v>
      </c>
      <c r="D2162" s="1">
        <v>42869</v>
      </c>
      <c r="E2162" t="str">
        <f>TEXT(salessheet[[#This Row],[Order Date]],"MMMM")</f>
        <v>May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t="s">
        <v>4261</v>
      </c>
      <c r="P2162" t="s">
        <v>28</v>
      </c>
      <c r="Q2162" t="str">
        <f>TRIM(salessheet[[#This Row],[Category]])</f>
        <v>Furniture</v>
      </c>
      <c r="R2162" t="s">
        <v>61</v>
      </c>
      <c r="S2162" t="s">
        <v>4262</v>
      </c>
      <c r="T2162" s="2">
        <f>salessheet[[#This Row],[Sales]]-5</f>
        <v>74.384</v>
      </c>
      <c r="U2162" s="2">
        <v>79.384</v>
      </c>
      <c r="V2162" s="2">
        <f>salessheet[[#This Row],[Sales]]-salessheet[[#This Row],[Purchasing Cost]]</f>
        <v>5</v>
      </c>
    </row>
    <row r="2163" spans="1:22" x14ac:dyDescent="0.35">
      <c r="A2163">
        <v>2162</v>
      </c>
      <c r="B2163" t="s">
        <v>5099</v>
      </c>
      <c r="C2163" s="1">
        <v>42917</v>
      </c>
      <c r="D2163" s="1">
        <v>42747</v>
      </c>
      <c r="E2163" t="str">
        <f>TEXT(salessheet[[#This Row],[Order Date]],"MMMM")</f>
        <v>July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t="s">
        <v>5100</v>
      </c>
      <c r="P2163" t="s">
        <v>42</v>
      </c>
      <c r="Q2163" t="str">
        <f>TRIM(salessheet[[#This Row],[Category]])</f>
        <v>Office Supplies</v>
      </c>
      <c r="R2163" t="s">
        <v>64</v>
      </c>
      <c r="S2163" t="s">
        <v>5101</v>
      </c>
      <c r="T2163" s="2">
        <f>salessheet[[#This Row],[Sales]]-5</f>
        <v>29.58</v>
      </c>
      <c r="U2163" s="2">
        <v>34.58</v>
      </c>
      <c r="V2163" s="2">
        <f>salessheet[[#This Row],[Sales]]-salessheet[[#This Row],[Purchasing Cost]]</f>
        <v>5</v>
      </c>
    </row>
    <row r="2164" spans="1:22" x14ac:dyDescent="0.35">
      <c r="A2164">
        <v>2163</v>
      </c>
      <c r="B2164" t="s">
        <v>5102</v>
      </c>
      <c r="C2164" s="1">
        <v>43172</v>
      </c>
      <c r="D2164" s="1">
        <v>43178</v>
      </c>
      <c r="E2164" t="str">
        <f>TEXT(salessheet[[#This Row],[Order Date]],"MMMM")</f>
        <v>March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t="s">
        <v>4298</v>
      </c>
      <c r="P2164" t="s">
        <v>42</v>
      </c>
      <c r="Q2164" t="str">
        <f>TRIM(salessheet[[#This Row],[Category]])</f>
        <v>Office Supplies</v>
      </c>
      <c r="R2164" t="s">
        <v>86</v>
      </c>
      <c r="S2164" t="s">
        <v>4299</v>
      </c>
      <c r="T2164" s="2">
        <f>salessheet[[#This Row],[Sales]]-5</f>
        <v>309.55</v>
      </c>
      <c r="U2164" s="2">
        <v>314.55</v>
      </c>
      <c r="V2164" s="2">
        <f>salessheet[[#This Row],[Sales]]-salessheet[[#This Row],[Purchasing Cost]]</f>
        <v>5</v>
      </c>
    </row>
    <row r="2165" spans="1:22" x14ac:dyDescent="0.35">
      <c r="A2165">
        <v>2164</v>
      </c>
      <c r="B2165" t="s">
        <v>5106</v>
      </c>
      <c r="C2165" s="1">
        <v>43021</v>
      </c>
      <c r="D2165" s="1">
        <v>43027</v>
      </c>
      <c r="E2165" t="str">
        <f>TEXT(salessheet[[#This Row],[Order Date]],"MMMM")</f>
        <v>October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t="s">
        <v>2566</v>
      </c>
      <c r="P2165" t="s">
        <v>67</v>
      </c>
      <c r="Q2165" t="str">
        <f>TRIM(salessheet[[#This Row],[Category]])</f>
        <v>Technology</v>
      </c>
      <c r="R2165" t="s">
        <v>157</v>
      </c>
      <c r="S2165" t="s">
        <v>2567</v>
      </c>
      <c r="T2165" s="2">
        <f>salessheet[[#This Row],[Sales]]-5</f>
        <v>186.976</v>
      </c>
      <c r="U2165" s="2">
        <v>191.976</v>
      </c>
      <c r="V2165" s="2">
        <f>salessheet[[#This Row],[Sales]]-salessheet[[#This Row],[Purchasing Cost]]</f>
        <v>5</v>
      </c>
    </row>
    <row r="2166" spans="1:22" x14ac:dyDescent="0.35">
      <c r="A2166">
        <v>2165</v>
      </c>
      <c r="B2166" t="s">
        <v>5106</v>
      </c>
      <c r="C2166" s="1">
        <v>43021</v>
      </c>
      <c r="D2166" s="1">
        <v>43027</v>
      </c>
      <c r="E2166" t="str">
        <f>TEXT(salessheet[[#This Row],[Order Date]],"MMMM")</f>
        <v>October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t="s">
        <v>5107</v>
      </c>
      <c r="P2166" t="s">
        <v>42</v>
      </c>
      <c r="Q2166" t="str">
        <f>TRIM(salessheet[[#This Row],[Category]])</f>
        <v>Office Supplies</v>
      </c>
      <c r="R2166" t="s">
        <v>86</v>
      </c>
      <c r="S2166" t="s">
        <v>5108</v>
      </c>
      <c r="T2166" s="2">
        <f>salessheet[[#This Row],[Sales]]-5</f>
        <v>3.2880000000000003</v>
      </c>
      <c r="U2166" s="2">
        <v>8.2880000000000003</v>
      </c>
      <c r="V2166" s="2">
        <f>salessheet[[#This Row],[Sales]]-salessheet[[#This Row],[Purchasing Cost]]</f>
        <v>5</v>
      </c>
    </row>
    <row r="2167" spans="1:22" x14ac:dyDescent="0.35">
      <c r="A2167">
        <v>2166</v>
      </c>
      <c r="B2167" t="s">
        <v>5106</v>
      </c>
      <c r="C2167" s="1">
        <v>43021</v>
      </c>
      <c r="D2167" s="1">
        <v>43027</v>
      </c>
      <c r="E2167" t="str">
        <f>TEXT(salessheet[[#This Row],[Order Date]],"MMMM")</f>
        <v>October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t="s">
        <v>2264</v>
      </c>
      <c r="P2167" t="s">
        <v>28</v>
      </c>
      <c r="Q2167" t="str">
        <f>TRIM(salessheet[[#This Row],[Category]])</f>
        <v>Furniture</v>
      </c>
      <c r="R2167" t="s">
        <v>61</v>
      </c>
      <c r="S2167" t="s">
        <v>2265</v>
      </c>
      <c r="T2167" s="2">
        <f>salessheet[[#This Row],[Sales]]-5</f>
        <v>134.91999999999999</v>
      </c>
      <c r="U2167" s="2">
        <v>139.91999999999999</v>
      </c>
      <c r="V2167" s="2">
        <f>salessheet[[#This Row],[Sales]]-salessheet[[#This Row],[Purchasing Cost]]</f>
        <v>5</v>
      </c>
    </row>
    <row r="2168" spans="1:22" x14ac:dyDescent="0.35">
      <c r="A2168">
        <v>2167</v>
      </c>
      <c r="B2168" t="s">
        <v>5106</v>
      </c>
      <c r="C2168" s="1">
        <v>43021</v>
      </c>
      <c r="D2168" s="1">
        <v>43027</v>
      </c>
      <c r="E2168" t="str">
        <f>TEXT(salessheet[[#This Row],[Order Date]],"MMMM")</f>
        <v>October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t="s">
        <v>4674</v>
      </c>
      <c r="P2168" t="s">
        <v>42</v>
      </c>
      <c r="Q2168" t="str">
        <f>TRIM(salessheet[[#This Row],[Category]])</f>
        <v>Office Supplies</v>
      </c>
      <c r="R2168" t="s">
        <v>64</v>
      </c>
      <c r="S2168" t="s">
        <v>4675</v>
      </c>
      <c r="T2168" s="2">
        <f>salessheet[[#This Row],[Sales]]-5</f>
        <v>10.872</v>
      </c>
      <c r="U2168" s="2">
        <v>15.872</v>
      </c>
      <c r="V2168" s="2">
        <f>salessheet[[#This Row],[Sales]]-salessheet[[#This Row],[Purchasing Cost]]</f>
        <v>5</v>
      </c>
    </row>
    <row r="2169" spans="1:22" x14ac:dyDescent="0.35">
      <c r="A2169">
        <v>2168</v>
      </c>
      <c r="B2169" t="s">
        <v>5106</v>
      </c>
      <c r="C2169" s="1">
        <v>43021</v>
      </c>
      <c r="D2169" s="1">
        <v>43027</v>
      </c>
      <c r="E2169" t="str">
        <f>TEXT(salessheet[[#This Row],[Order Date]],"MMMM")</f>
        <v>October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t="s">
        <v>1217</v>
      </c>
      <c r="P2169" t="s">
        <v>42</v>
      </c>
      <c r="Q2169" t="str">
        <f>TRIM(salessheet[[#This Row],[Category]])</f>
        <v>Office Supplies</v>
      </c>
      <c r="R2169" t="s">
        <v>71</v>
      </c>
      <c r="S2169" t="s">
        <v>1218</v>
      </c>
      <c r="T2169" s="2">
        <f>salessheet[[#This Row],[Sales]]-5</f>
        <v>1.2859999999999996</v>
      </c>
      <c r="U2169" s="2">
        <v>6.2859999999999996</v>
      </c>
      <c r="V2169" s="2">
        <f>salessheet[[#This Row],[Sales]]-salessheet[[#This Row],[Purchasing Cost]]</f>
        <v>5</v>
      </c>
    </row>
    <row r="2170" spans="1:22" x14ac:dyDescent="0.35">
      <c r="A2170">
        <v>2169</v>
      </c>
      <c r="B2170" t="s">
        <v>5109</v>
      </c>
      <c r="C2170" s="1">
        <v>43127</v>
      </c>
      <c r="D2170" s="1">
        <v>43130</v>
      </c>
      <c r="E2170" t="str">
        <f>TEXT(salessheet[[#This Row],[Order Date]],"MMMM")</f>
        <v>January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t="s">
        <v>1988</v>
      </c>
      <c r="P2170" t="s">
        <v>42</v>
      </c>
      <c r="Q2170" t="str">
        <f>TRIM(salessheet[[#This Row],[Category]])</f>
        <v>Office Supplies</v>
      </c>
      <c r="R2170" t="s">
        <v>64</v>
      </c>
      <c r="S2170" t="s">
        <v>1989</v>
      </c>
      <c r="T2170" s="2">
        <f>salessheet[[#This Row],[Sales]]-5</f>
        <v>9.016</v>
      </c>
      <c r="U2170" s="2">
        <v>14.016</v>
      </c>
      <c r="V2170" s="2">
        <f>salessheet[[#This Row],[Sales]]-salessheet[[#This Row],[Purchasing Cost]]</f>
        <v>5</v>
      </c>
    </row>
    <row r="2171" spans="1:22" x14ac:dyDescent="0.35">
      <c r="A2171">
        <v>2170</v>
      </c>
      <c r="B2171" t="s">
        <v>5109</v>
      </c>
      <c r="C2171" s="1">
        <v>43127</v>
      </c>
      <c r="D2171" s="1">
        <v>43130</v>
      </c>
      <c r="E2171" t="str">
        <f>TEXT(salessheet[[#This Row],[Order Date]],"MMMM")</f>
        <v>January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t="s">
        <v>2741</v>
      </c>
      <c r="P2171" t="s">
        <v>67</v>
      </c>
      <c r="Q2171" t="str">
        <f>TRIM(salessheet[[#This Row],[Category]])</f>
        <v>Technology</v>
      </c>
      <c r="R2171" t="s">
        <v>157</v>
      </c>
      <c r="S2171" t="s">
        <v>2742</v>
      </c>
      <c r="T2171" s="2">
        <f>salessheet[[#This Row],[Sales]]-5</f>
        <v>66.975999999999999</v>
      </c>
      <c r="U2171" s="2">
        <v>71.975999999999999</v>
      </c>
      <c r="V2171" s="2">
        <f>salessheet[[#This Row],[Sales]]-salessheet[[#This Row],[Purchasing Cost]]</f>
        <v>5</v>
      </c>
    </row>
    <row r="2172" spans="1:22" x14ac:dyDescent="0.35">
      <c r="A2172">
        <v>2171</v>
      </c>
      <c r="B2172" t="s">
        <v>5109</v>
      </c>
      <c r="C2172" s="1">
        <v>43127</v>
      </c>
      <c r="D2172" s="1">
        <v>43130</v>
      </c>
      <c r="E2172" t="str">
        <f>TEXT(salessheet[[#This Row],[Order Date]],"MMMM")</f>
        <v>January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t="s">
        <v>690</v>
      </c>
      <c r="P2172" t="s">
        <v>67</v>
      </c>
      <c r="Q2172" t="str">
        <f>TRIM(salessheet[[#This Row],[Category]])</f>
        <v>Technology</v>
      </c>
      <c r="R2172" t="s">
        <v>68</v>
      </c>
      <c r="S2172" t="s">
        <v>691</v>
      </c>
      <c r="T2172" s="2">
        <f>salessheet[[#This Row],[Sales]]-5</f>
        <v>102.982</v>
      </c>
      <c r="U2172" s="2">
        <v>107.982</v>
      </c>
      <c r="V2172" s="2">
        <f>salessheet[[#This Row],[Sales]]-salessheet[[#This Row],[Purchasing Cost]]</f>
        <v>5</v>
      </c>
    </row>
    <row r="2173" spans="1:22" x14ac:dyDescent="0.35">
      <c r="A2173">
        <v>2172</v>
      </c>
      <c r="B2173" t="s">
        <v>5112</v>
      </c>
      <c r="C2173" s="1">
        <v>43423</v>
      </c>
      <c r="D2173" s="1">
        <v>43429</v>
      </c>
      <c r="E2173" t="str">
        <f>TEXT(salessheet[[#This Row],[Order Date]],"MMMM")</f>
        <v>November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t="s">
        <v>2478</v>
      </c>
      <c r="P2173" t="s">
        <v>28</v>
      </c>
      <c r="Q2173" t="str">
        <f>TRIM(salessheet[[#This Row],[Category]])</f>
        <v>Furniture</v>
      </c>
      <c r="R2173" t="s">
        <v>32</v>
      </c>
      <c r="S2173" t="s">
        <v>2479</v>
      </c>
      <c r="T2173" s="2">
        <f>salessheet[[#This Row],[Sales]]-5</f>
        <v>300.31200000000001</v>
      </c>
      <c r="U2173" s="2">
        <v>305.31200000000001</v>
      </c>
      <c r="V2173" s="2">
        <f>salessheet[[#This Row],[Sales]]-salessheet[[#This Row],[Purchasing Cost]]</f>
        <v>5</v>
      </c>
    </row>
    <row r="2174" spans="1:22" x14ac:dyDescent="0.35">
      <c r="A2174">
        <v>2173</v>
      </c>
      <c r="B2174" t="s">
        <v>5114</v>
      </c>
      <c r="C2174" s="1">
        <v>42012</v>
      </c>
      <c r="D2174" s="1">
        <v>42219</v>
      </c>
      <c r="E2174" t="str">
        <f>TEXT(salessheet[[#This Row],[Order Date]],"MMMM")</f>
        <v>January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t="s">
        <v>5117</v>
      </c>
      <c r="P2174" t="s">
        <v>42</v>
      </c>
      <c r="Q2174" t="str">
        <f>TRIM(salessheet[[#This Row],[Category]])</f>
        <v>Office Supplies</v>
      </c>
      <c r="R2174" t="s">
        <v>71</v>
      </c>
      <c r="S2174" t="s">
        <v>5118</v>
      </c>
      <c r="T2174" s="2">
        <f>salessheet[[#This Row],[Sales]]-5</f>
        <v>14.751999999999999</v>
      </c>
      <c r="U2174" s="2">
        <v>19.751999999999999</v>
      </c>
      <c r="V2174" s="2">
        <f>salessheet[[#This Row],[Sales]]-salessheet[[#This Row],[Purchasing Cost]]</f>
        <v>5</v>
      </c>
    </row>
    <row r="2175" spans="1:22" x14ac:dyDescent="0.35">
      <c r="A2175">
        <v>2174</v>
      </c>
      <c r="B2175" t="s">
        <v>5119</v>
      </c>
      <c r="C2175" s="1">
        <v>42946</v>
      </c>
      <c r="D2175" s="1">
        <v>42951</v>
      </c>
      <c r="E2175" t="str">
        <f>TEXT(salessheet[[#This Row],[Order Date]],"MMMM")</f>
        <v>July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t="s">
        <v>4332</v>
      </c>
      <c r="P2175" t="s">
        <v>42</v>
      </c>
      <c r="Q2175" t="str">
        <f>TRIM(salessheet[[#This Row],[Category]])</f>
        <v>Office Supplies</v>
      </c>
      <c r="R2175" t="s">
        <v>71</v>
      </c>
      <c r="S2175" t="s">
        <v>4333</v>
      </c>
      <c r="T2175" s="2">
        <f>salessheet[[#This Row],[Sales]]-5</f>
        <v>4.2639999999999993</v>
      </c>
      <c r="U2175" s="2">
        <v>9.2639999999999993</v>
      </c>
      <c r="V2175" s="2">
        <f>salessheet[[#This Row],[Sales]]-salessheet[[#This Row],[Purchasing Cost]]</f>
        <v>5</v>
      </c>
    </row>
    <row r="2176" spans="1:22" x14ac:dyDescent="0.35">
      <c r="A2176">
        <v>2175</v>
      </c>
      <c r="B2176" t="s">
        <v>5120</v>
      </c>
      <c r="C2176" s="1">
        <v>42581</v>
      </c>
      <c r="D2176" s="1">
        <v>42585</v>
      </c>
      <c r="E2176" t="str">
        <f>TEXT(salessheet[[#This Row],[Order Date]],"MMMM")</f>
        <v>July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t="s">
        <v>4895</v>
      </c>
      <c r="P2176" t="s">
        <v>42</v>
      </c>
      <c r="Q2176" t="str">
        <f>TRIM(salessheet[[#This Row],[Category]])</f>
        <v>Office Supplies</v>
      </c>
      <c r="R2176" t="s">
        <v>55</v>
      </c>
      <c r="S2176" t="s">
        <v>4896</v>
      </c>
      <c r="T2176" s="2">
        <f>salessheet[[#This Row],[Sales]]-5</f>
        <v>56.792000000000002</v>
      </c>
      <c r="U2176" s="2">
        <v>61.792000000000002</v>
      </c>
      <c r="V2176" s="2">
        <f>salessheet[[#This Row],[Sales]]-salessheet[[#This Row],[Purchasing Cost]]</f>
        <v>5</v>
      </c>
    </row>
    <row r="2177" spans="1:22" x14ac:dyDescent="0.35">
      <c r="A2177">
        <v>2176</v>
      </c>
      <c r="B2177" t="s">
        <v>5121</v>
      </c>
      <c r="C2177" s="1">
        <v>43023</v>
      </c>
      <c r="D2177" s="1">
        <v>43029</v>
      </c>
      <c r="E2177" t="str">
        <f>TEXT(salessheet[[#This Row],[Order Date]],"MMMM")</f>
        <v>October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t="s">
        <v>5125</v>
      </c>
      <c r="P2177" t="s">
        <v>42</v>
      </c>
      <c r="Q2177" t="str">
        <f>TRIM(salessheet[[#This Row],[Category]])</f>
        <v>Office Supplies</v>
      </c>
      <c r="R2177" t="s">
        <v>86</v>
      </c>
      <c r="S2177" t="s">
        <v>5126</v>
      </c>
      <c r="T2177" s="2">
        <f>salessheet[[#This Row],[Sales]]-5</f>
        <v>40.68</v>
      </c>
      <c r="U2177" s="2">
        <v>45.68</v>
      </c>
      <c r="V2177" s="2">
        <f>salessheet[[#This Row],[Sales]]-salessheet[[#This Row],[Purchasing Cost]]</f>
        <v>5</v>
      </c>
    </row>
    <row r="2178" spans="1:22" x14ac:dyDescent="0.35">
      <c r="A2178">
        <v>2177</v>
      </c>
      <c r="B2178" t="s">
        <v>5121</v>
      </c>
      <c r="C2178" s="1">
        <v>43023</v>
      </c>
      <c r="D2178" s="1">
        <v>43029</v>
      </c>
      <c r="E2178" t="str">
        <f>TEXT(salessheet[[#This Row],[Order Date]],"MMMM")</f>
        <v>October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t="s">
        <v>4313</v>
      </c>
      <c r="P2178" t="s">
        <v>42</v>
      </c>
      <c r="Q2178" t="str">
        <f>TRIM(salessheet[[#This Row],[Category]])</f>
        <v>Office Supplies</v>
      </c>
      <c r="R2178" t="s">
        <v>86</v>
      </c>
      <c r="S2178" t="s">
        <v>4314</v>
      </c>
      <c r="T2178" s="2">
        <f>salessheet[[#This Row],[Sales]]-5</f>
        <v>55.12</v>
      </c>
      <c r="U2178" s="2">
        <v>60.12</v>
      </c>
      <c r="V2178" s="2">
        <f>salessheet[[#This Row],[Sales]]-salessheet[[#This Row],[Purchasing Cost]]</f>
        <v>5</v>
      </c>
    </row>
    <row r="2179" spans="1:22" x14ac:dyDescent="0.35">
      <c r="A2179">
        <v>2178</v>
      </c>
      <c r="B2179" t="s">
        <v>5121</v>
      </c>
      <c r="C2179" s="1">
        <v>43023</v>
      </c>
      <c r="D2179" s="1">
        <v>43029</v>
      </c>
      <c r="E2179" t="str">
        <f>TEXT(salessheet[[#This Row],[Order Date]],"MMMM")</f>
        <v>October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t="s">
        <v>4498</v>
      </c>
      <c r="P2179" t="s">
        <v>42</v>
      </c>
      <c r="Q2179" t="str">
        <f>TRIM(salessheet[[#This Row],[Category]])</f>
        <v>Office Supplies</v>
      </c>
      <c r="R2179" t="s">
        <v>71</v>
      </c>
      <c r="S2179" t="s">
        <v>4499</v>
      </c>
      <c r="T2179" s="2">
        <f>salessheet[[#This Row],[Sales]]-5</f>
        <v>36.72</v>
      </c>
      <c r="U2179" s="2">
        <v>41.72</v>
      </c>
      <c r="V2179" s="2">
        <f>salessheet[[#This Row],[Sales]]-salessheet[[#This Row],[Purchasing Cost]]</f>
        <v>5</v>
      </c>
    </row>
    <row r="2180" spans="1:22" x14ac:dyDescent="0.35">
      <c r="A2180">
        <v>2179</v>
      </c>
      <c r="B2180" t="s">
        <v>5121</v>
      </c>
      <c r="C2180" s="1">
        <v>43023</v>
      </c>
      <c r="D2180" s="1">
        <v>43029</v>
      </c>
      <c r="E2180" t="str">
        <f>TEXT(salessheet[[#This Row],[Order Date]],"MMMM")</f>
        <v>October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t="s">
        <v>1638</v>
      </c>
      <c r="P2180" t="s">
        <v>42</v>
      </c>
      <c r="Q2180" t="str">
        <f>TRIM(salessheet[[#This Row],[Category]])</f>
        <v>Office Supplies</v>
      </c>
      <c r="R2180" t="s">
        <v>86</v>
      </c>
      <c r="S2180" t="s">
        <v>1639</v>
      </c>
      <c r="T2180" s="2">
        <f>salessheet[[#This Row],[Sales]]-5</f>
        <v>66.599999999999994</v>
      </c>
      <c r="U2180" s="2">
        <v>71.599999999999994</v>
      </c>
      <c r="V2180" s="2">
        <f>salessheet[[#This Row],[Sales]]-salessheet[[#This Row],[Purchasing Cost]]</f>
        <v>5</v>
      </c>
    </row>
    <row r="2181" spans="1:22" x14ac:dyDescent="0.35">
      <c r="A2181">
        <v>2180</v>
      </c>
      <c r="B2181" t="s">
        <v>5127</v>
      </c>
      <c r="C2181" s="1">
        <v>42921</v>
      </c>
      <c r="D2181" s="1">
        <v>42866</v>
      </c>
      <c r="E2181" t="str">
        <f>TEXT(salessheet[[#This Row],[Order Date]],"MMMM")</f>
        <v>July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t="s">
        <v>1335</v>
      </c>
      <c r="P2181" t="s">
        <v>42</v>
      </c>
      <c r="Q2181" t="str">
        <f>TRIM(salessheet[[#This Row],[Category]])</f>
        <v>Office Supplies</v>
      </c>
      <c r="R2181" t="s">
        <v>71</v>
      </c>
      <c r="S2181" t="s">
        <v>1336</v>
      </c>
      <c r="T2181" s="2">
        <f>salessheet[[#This Row],[Sales]]-5</f>
        <v>80.231999999999999</v>
      </c>
      <c r="U2181" s="2">
        <v>85.231999999999999</v>
      </c>
      <c r="V2181" s="2">
        <f>salessheet[[#This Row],[Sales]]-salessheet[[#This Row],[Purchasing Cost]]</f>
        <v>5</v>
      </c>
    </row>
    <row r="2182" spans="1:22" x14ac:dyDescent="0.35">
      <c r="A2182">
        <v>2181</v>
      </c>
      <c r="B2182" t="s">
        <v>5127</v>
      </c>
      <c r="C2182" s="1">
        <v>42921</v>
      </c>
      <c r="D2182" s="1">
        <v>42866</v>
      </c>
      <c r="E2182" t="str">
        <f>TEXT(salessheet[[#This Row],[Order Date]],"MMMM")</f>
        <v>July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t="s">
        <v>1668</v>
      </c>
      <c r="P2182" t="s">
        <v>42</v>
      </c>
      <c r="Q2182" t="str">
        <f>TRIM(salessheet[[#This Row],[Category]])</f>
        <v>Office Supplies</v>
      </c>
      <c r="R2182" t="s">
        <v>43</v>
      </c>
      <c r="S2182" t="s">
        <v>1669</v>
      </c>
      <c r="T2182" s="2">
        <f>salessheet[[#This Row],[Sales]]-5</f>
        <v>39.4</v>
      </c>
      <c r="U2182" s="2">
        <v>44.4</v>
      </c>
      <c r="V2182" s="2">
        <f>salessheet[[#This Row],[Sales]]-salessheet[[#This Row],[Purchasing Cost]]</f>
        <v>5</v>
      </c>
    </row>
    <row r="2183" spans="1:22" x14ac:dyDescent="0.35">
      <c r="A2183">
        <v>2182</v>
      </c>
      <c r="B2183" t="s">
        <v>5127</v>
      </c>
      <c r="C2183" s="1">
        <v>42921</v>
      </c>
      <c r="D2183" s="1">
        <v>42866</v>
      </c>
      <c r="E2183" t="str">
        <f>TEXT(salessheet[[#This Row],[Order Date]],"MMMM")</f>
        <v>July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t="s">
        <v>5128</v>
      </c>
      <c r="P2183" t="s">
        <v>28</v>
      </c>
      <c r="Q2183" t="str">
        <f>TRIM(salessheet[[#This Row],[Category]])</f>
        <v>Furniture</v>
      </c>
      <c r="R2183" t="s">
        <v>32</v>
      </c>
      <c r="S2183" t="s">
        <v>5129</v>
      </c>
      <c r="T2183" s="2">
        <f>salessheet[[#This Row],[Sales]]-5</f>
        <v>437.76400000000001</v>
      </c>
      <c r="U2183" s="2">
        <v>442.76400000000001</v>
      </c>
      <c r="V2183" s="2">
        <f>salessheet[[#This Row],[Sales]]-salessheet[[#This Row],[Purchasing Cost]]</f>
        <v>5</v>
      </c>
    </row>
    <row r="2184" spans="1:22" x14ac:dyDescent="0.35">
      <c r="A2184">
        <v>2183</v>
      </c>
      <c r="B2184" t="s">
        <v>5127</v>
      </c>
      <c r="C2184" s="1">
        <v>42921</v>
      </c>
      <c r="D2184" s="1">
        <v>42866</v>
      </c>
      <c r="E2184" t="str">
        <f>TEXT(salessheet[[#This Row],[Order Date]],"MMMM")</f>
        <v>July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t="s">
        <v>4608</v>
      </c>
      <c r="P2184" t="s">
        <v>67</v>
      </c>
      <c r="Q2184" t="str">
        <f>TRIM(salessheet[[#This Row],[Category]])</f>
        <v>Technology</v>
      </c>
      <c r="R2184" t="s">
        <v>680</v>
      </c>
      <c r="S2184" t="s">
        <v>4609</v>
      </c>
      <c r="T2184" s="2">
        <f>salessheet[[#This Row],[Sales]]-5</f>
        <v>3994.95</v>
      </c>
      <c r="U2184" s="2">
        <v>3999.95</v>
      </c>
      <c r="V2184" s="2">
        <f>salessheet[[#This Row],[Sales]]-salessheet[[#This Row],[Purchasing Cost]]</f>
        <v>5</v>
      </c>
    </row>
    <row r="2185" spans="1:22" x14ac:dyDescent="0.35">
      <c r="A2185">
        <v>2184</v>
      </c>
      <c r="B2185" t="s">
        <v>5127</v>
      </c>
      <c r="C2185" s="1">
        <v>42921</v>
      </c>
      <c r="D2185" s="1">
        <v>42866</v>
      </c>
      <c r="E2185" t="str">
        <f>TEXT(salessheet[[#This Row],[Order Date]],"MMMM")</f>
        <v>July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t="s">
        <v>440</v>
      </c>
      <c r="P2185" t="s">
        <v>67</v>
      </c>
      <c r="Q2185" t="str">
        <f>TRIM(salessheet[[#This Row],[Category]])</f>
        <v>Technology</v>
      </c>
      <c r="R2185" t="s">
        <v>157</v>
      </c>
      <c r="S2185" t="s">
        <v>441</v>
      </c>
      <c r="T2185" s="2">
        <f>salessheet[[#This Row],[Sales]]-5</f>
        <v>194.95</v>
      </c>
      <c r="U2185" s="2">
        <v>199.95</v>
      </c>
      <c r="V2185" s="2">
        <f>salessheet[[#This Row],[Sales]]-salessheet[[#This Row],[Purchasing Cost]]</f>
        <v>5</v>
      </c>
    </row>
    <row r="2186" spans="1:22" x14ac:dyDescent="0.35">
      <c r="A2186">
        <v>2185</v>
      </c>
      <c r="B2186" t="s">
        <v>5127</v>
      </c>
      <c r="C2186" s="1">
        <v>42921</v>
      </c>
      <c r="D2186" s="1">
        <v>42866</v>
      </c>
      <c r="E2186" t="str">
        <f>TEXT(salessheet[[#This Row],[Order Date]],"MMMM")</f>
        <v>July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t="s">
        <v>2890</v>
      </c>
      <c r="P2186" t="s">
        <v>28</v>
      </c>
      <c r="Q2186" t="str">
        <f>TRIM(salessheet[[#This Row],[Category]])</f>
        <v>Furniture</v>
      </c>
      <c r="R2186" t="s">
        <v>61</v>
      </c>
      <c r="S2186" t="s">
        <v>921</v>
      </c>
      <c r="T2186" s="2">
        <f>salessheet[[#This Row],[Sales]]-5</f>
        <v>58.68</v>
      </c>
      <c r="U2186" s="2">
        <v>63.68</v>
      </c>
      <c r="V2186" s="2">
        <f>salessheet[[#This Row],[Sales]]-salessheet[[#This Row],[Purchasing Cost]]</f>
        <v>5</v>
      </c>
    </row>
    <row r="2187" spans="1:22" x14ac:dyDescent="0.35">
      <c r="A2187">
        <v>2186</v>
      </c>
      <c r="B2187" t="s">
        <v>5130</v>
      </c>
      <c r="C2187" s="1">
        <v>43108</v>
      </c>
      <c r="D2187" s="1">
        <v>43316</v>
      </c>
      <c r="E2187" t="str">
        <f>TEXT(salessheet[[#This Row],[Order Date]],"MMMM")</f>
        <v>January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t="s">
        <v>614</v>
      </c>
      <c r="P2187" t="s">
        <v>42</v>
      </c>
      <c r="Q2187" t="str">
        <f>TRIM(salessheet[[#This Row],[Category]])</f>
        <v>Office Supplies</v>
      </c>
      <c r="R2187" t="s">
        <v>71</v>
      </c>
      <c r="S2187" t="s">
        <v>615</v>
      </c>
      <c r="T2187" s="2">
        <f>salessheet[[#This Row],[Sales]]-5</f>
        <v>49.896000000000001</v>
      </c>
      <c r="U2187" s="2">
        <v>54.896000000000001</v>
      </c>
      <c r="V2187" s="2">
        <f>salessheet[[#This Row],[Sales]]-salessheet[[#This Row],[Purchasing Cost]]</f>
        <v>5</v>
      </c>
    </row>
    <row r="2188" spans="1:22" x14ac:dyDescent="0.35">
      <c r="A2188">
        <v>2187</v>
      </c>
      <c r="B2188" t="s">
        <v>5131</v>
      </c>
      <c r="C2188" s="1">
        <v>42930</v>
      </c>
      <c r="D2188" s="1">
        <v>42930</v>
      </c>
      <c r="E2188" t="str">
        <f>TEXT(salessheet[[#This Row],[Order Date]],"MMMM")</f>
        <v>July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t="s">
        <v>739</v>
      </c>
      <c r="P2188" t="s">
        <v>67</v>
      </c>
      <c r="Q2188" t="str">
        <f>TRIM(salessheet[[#This Row],[Category]])</f>
        <v>Technology</v>
      </c>
      <c r="R2188" t="s">
        <v>157</v>
      </c>
      <c r="S2188" t="s">
        <v>740</v>
      </c>
      <c r="T2188" s="2">
        <f>salessheet[[#This Row],[Sales]]-5</f>
        <v>24</v>
      </c>
      <c r="U2188" s="2">
        <v>29</v>
      </c>
      <c r="V2188" s="2">
        <f>salessheet[[#This Row],[Sales]]-salessheet[[#This Row],[Purchasing Cost]]</f>
        <v>5</v>
      </c>
    </row>
    <row r="2189" spans="1:22" x14ac:dyDescent="0.35">
      <c r="A2189">
        <v>2188</v>
      </c>
      <c r="B2189" t="s">
        <v>5134</v>
      </c>
      <c r="C2189" s="1">
        <v>43381</v>
      </c>
      <c r="D2189" s="1">
        <v>43327</v>
      </c>
      <c r="E2189" t="str">
        <f>TEXT(salessheet[[#This Row],[Order Date]],"MMMM")</f>
        <v>October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t="s">
        <v>4136</v>
      </c>
      <c r="P2189" t="s">
        <v>42</v>
      </c>
      <c r="Q2189" t="str">
        <f>TRIM(salessheet[[#This Row],[Category]])</f>
        <v>Office Supplies</v>
      </c>
      <c r="R2189" t="s">
        <v>169</v>
      </c>
      <c r="S2189" t="s">
        <v>667</v>
      </c>
      <c r="T2189" s="2">
        <f>salessheet[[#This Row],[Sales]]-5</f>
        <v>65.08</v>
      </c>
      <c r="U2189" s="2">
        <v>70.08</v>
      </c>
      <c r="V2189" s="2">
        <f>salessheet[[#This Row],[Sales]]-salessheet[[#This Row],[Purchasing Cost]]</f>
        <v>5</v>
      </c>
    </row>
    <row r="2190" spans="1:22" x14ac:dyDescent="0.35">
      <c r="A2190">
        <v>2189</v>
      </c>
      <c r="B2190" t="s">
        <v>5134</v>
      </c>
      <c r="C2190" s="1">
        <v>43381</v>
      </c>
      <c r="D2190" s="1">
        <v>43327</v>
      </c>
      <c r="E2190" t="str">
        <f>TEXT(salessheet[[#This Row],[Order Date]],"MMMM")</f>
        <v>October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t="s">
        <v>334</v>
      </c>
      <c r="P2190" t="s">
        <v>28</v>
      </c>
      <c r="Q2190" t="str">
        <f>TRIM(salessheet[[#This Row],[Category]])</f>
        <v>Furniture</v>
      </c>
      <c r="R2190" t="s">
        <v>61</v>
      </c>
      <c r="S2190" t="s">
        <v>335</v>
      </c>
      <c r="T2190" s="2">
        <f>salessheet[[#This Row],[Sales]]-5</f>
        <v>116.3</v>
      </c>
      <c r="U2190" s="2">
        <v>121.3</v>
      </c>
      <c r="V2190" s="2">
        <f>salessheet[[#This Row],[Sales]]-salessheet[[#This Row],[Purchasing Cost]]</f>
        <v>5</v>
      </c>
    </row>
    <row r="2191" spans="1:22" x14ac:dyDescent="0.35">
      <c r="A2191">
        <v>2190</v>
      </c>
      <c r="B2191" t="s">
        <v>5134</v>
      </c>
      <c r="C2191" s="1">
        <v>43381</v>
      </c>
      <c r="D2191" s="1">
        <v>43327</v>
      </c>
      <c r="E2191" t="str">
        <f>TEXT(salessheet[[#This Row],[Order Date]],"MMMM")</f>
        <v>October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t="s">
        <v>1190</v>
      </c>
      <c r="P2191" t="s">
        <v>67</v>
      </c>
      <c r="Q2191" t="str">
        <f>TRIM(salessheet[[#This Row],[Category]])</f>
        <v>Technology</v>
      </c>
      <c r="R2191" t="s">
        <v>68</v>
      </c>
      <c r="S2191" t="s">
        <v>1191</v>
      </c>
      <c r="T2191" s="2">
        <f>salessheet[[#This Row],[Sales]]-5</f>
        <v>1449.49</v>
      </c>
      <c r="U2191" s="2">
        <v>1454.49</v>
      </c>
      <c r="V2191" s="2">
        <f>salessheet[[#This Row],[Sales]]-salessheet[[#This Row],[Purchasing Cost]]</f>
        <v>5</v>
      </c>
    </row>
    <row r="2192" spans="1:22" x14ac:dyDescent="0.35">
      <c r="A2192">
        <v>2191</v>
      </c>
      <c r="B2192" t="s">
        <v>5135</v>
      </c>
      <c r="C2192" s="1">
        <v>42911</v>
      </c>
      <c r="D2192" s="1">
        <v>42915</v>
      </c>
      <c r="E2192" t="str">
        <f>TEXT(salessheet[[#This Row],[Order Date]],"MMMM")</f>
        <v>June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t="s">
        <v>5136</v>
      </c>
      <c r="P2192" t="s">
        <v>42</v>
      </c>
      <c r="Q2192" t="str">
        <f>TRIM(salessheet[[#This Row],[Category]])</f>
        <v>Office Supplies</v>
      </c>
      <c r="R2192" t="s">
        <v>74</v>
      </c>
      <c r="S2192" t="s">
        <v>5137</v>
      </c>
      <c r="T2192" s="2">
        <f>salessheet[[#This Row],[Sales]]-5</f>
        <v>55.81</v>
      </c>
      <c r="U2192" s="2">
        <v>60.81</v>
      </c>
      <c r="V2192" s="2">
        <f>salessheet[[#This Row],[Sales]]-salessheet[[#This Row],[Purchasing Cost]]</f>
        <v>5</v>
      </c>
    </row>
    <row r="2193" spans="1:22" x14ac:dyDescent="0.35">
      <c r="A2193">
        <v>2192</v>
      </c>
      <c r="B2193" t="s">
        <v>5138</v>
      </c>
      <c r="C2193" s="1">
        <v>43020</v>
      </c>
      <c r="D2193" s="1">
        <v>43086</v>
      </c>
      <c r="E2193" t="str">
        <f>TEXT(salessheet[[#This Row],[Order Date]],"MMMM")</f>
        <v>October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t="s">
        <v>4999</v>
      </c>
      <c r="P2193" t="s">
        <v>42</v>
      </c>
      <c r="Q2193" t="str">
        <f>TRIM(salessheet[[#This Row],[Category]])</f>
        <v>Office Supplies</v>
      </c>
      <c r="R2193" t="s">
        <v>71</v>
      </c>
      <c r="S2193" t="s">
        <v>5000</v>
      </c>
      <c r="T2193" s="2">
        <f>salessheet[[#This Row],[Sales]]-5</f>
        <v>148.55199999999999</v>
      </c>
      <c r="U2193" s="2">
        <v>153.55199999999999</v>
      </c>
      <c r="V2193" s="2">
        <f>salessheet[[#This Row],[Sales]]-salessheet[[#This Row],[Purchasing Cost]]</f>
        <v>5</v>
      </c>
    </row>
    <row r="2194" spans="1:22" x14ac:dyDescent="0.35">
      <c r="A2194">
        <v>2193</v>
      </c>
      <c r="B2194" t="s">
        <v>5138</v>
      </c>
      <c r="C2194" s="1">
        <v>43020</v>
      </c>
      <c r="D2194" s="1">
        <v>43086</v>
      </c>
      <c r="E2194" t="str">
        <f>TEXT(salessheet[[#This Row],[Order Date]],"MMMM")</f>
        <v>October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t="s">
        <v>4442</v>
      </c>
      <c r="P2194" t="s">
        <v>42</v>
      </c>
      <c r="Q2194" t="str">
        <f>TRIM(salessheet[[#This Row],[Category]])</f>
        <v>Office Supplies</v>
      </c>
      <c r="R2194" t="s">
        <v>74</v>
      </c>
      <c r="S2194" t="s">
        <v>4443</v>
      </c>
      <c r="T2194" s="2">
        <f>salessheet[[#This Row],[Sales]]-5</f>
        <v>60.34</v>
      </c>
      <c r="U2194" s="2">
        <v>65.34</v>
      </c>
      <c r="V2194" s="2">
        <f>salessheet[[#This Row],[Sales]]-salessheet[[#This Row],[Purchasing Cost]]</f>
        <v>5</v>
      </c>
    </row>
    <row r="2195" spans="1:22" x14ac:dyDescent="0.35">
      <c r="A2195">
        <v>2194</v>
      </c>
      <c r="B2195" t="s">
        <v>5138</v>
      </c>
      <c r="C2195" s="1">
        <v>43020</v>
      </c>
      <c r="D2195" s="1">
        <v>43086</v>
      </c>
      <c r="E2195" t="str">
        <f>TEXT(salessheet[[#This Row],[Order Date]],"MMMM")</f>
        <v>October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t="s">
        <v>4077</v>
      </c>
      <c r="P2195" t="s">
        <v>42</v>
      </c>
      <c r="Q2195" t="str">
        <f>TRIM(salessheet[[#This Row],[Category]])</f>
        <v>Office Supplies</v>
      </c>
      <c r="R2195" t="s">
        <v>86</v>
      </c>
      <c r="S2195" t="s">
        <v>4078</v>
      </c>
      <c r="T2195" s="2">
        <f>salessheet[[#This Row],[Sales]]-5</f>
        <v>118.92</v>
      </c>
      <c r="U2195" s="2">
        <v>123.92</v>
      </c>
      <c r="V2195" s="2">
        <f>salessheet[[#This Row],[Sales]]-salessheet[[#This Row],[Purchasing Cost]]</f>
        <v>5</v>
      </c>
    </row>
    <row r="2196" spans="1:22" x14ac:dyDescent="0.35">
      <c r="A2196">
        <v>2195</v>
      </c>
      <c r="B2196" t="s">
        <v>5138</v>
      </c>
      <c r="C2196" s="1">
        <v>43020</v>
      </c>
      <c r="D2196" s="1">
        <v>43086</v>
      </c>
      <c r="E2196" t="str">
        <f>TEXT(salessheet[[#This Row],[Order Date]],"MMMM")</f>
        <v>October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t="s">
        <v>5139</v>
      </c>
      <c r="P2196" t="s">
        <v>42</v>
      </c>
      <c r="Q2196" t="str">
        <f>TRIM(salessheet[[#This Row],[Category]])</f>
        <v>Office Supplies</v>
      </c>
      <c r="R2196" t="s">
        <v>74</v>
      </c>
      <c r="S2196" t="s">
        <v>5140</v>
      </c>
      <c r="T2196" s="2">
        <f>salessheet[[#This Row],[Sales]]-5</f>
        <v>30.1</v>
      </c>
      <c r="U2196" s="2">
        <v>35.1</v>
      </c>
      <c r="V2196" s="2">
        <f>salessheet[[#This Row],[Sales]]-salessheet[[#This Row],[Purchasing Cost]]</f>
        <v>5</v>
      </c>
    </row>
    <row r="2197" spans="1:22" x14ac:dyDescent="0.35">
      <c r="A2197">
        <v>2196</v>
      </c>
      <c r="B2197" t="s">
        <v>5138</v>
      </c>
      <c r="C2197" s="1">
        <v>43020</v>
      </c>
      <c r="D2197" s="1">
        <v>43086</v>
      </c>
      <c r="E2197" t="str">
        <f>TEXT(salessheet[[#This Row],[Order Date]],"MMMM")</f>
        <v>October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t="s">
        <v>4161</v>
      </c>
      <c r="P2197" t="s">
        <v>67</v>
      </c>
      <c r="Q2197" t="str">
        <f>TRIM(salessheet[[#This Row],[Category]])</f>
        <v>Technology</v>
      </c>
      <c r="R2197" t="s">
        <v>157</v>
      </c>
      <c r="S2197" t="s">
        <v>4162</v>
      </c>
      <c r="T2197" s="2">
        <f>salessheet[[#This Row],[Sales]]-5</f>
        <v>39.75</v>
      </c>
      <c r="U2197" s="2">
        <v>44.75</v>
      </c>
      <c r="V2197" s="2">
        <f>salessheet[[#This Row],[Sales]]-salessheet[[#This Row],[Purchasing Cost]]</f>
        <v>5</v>
      </c>
    </row>
    <row r="2198" spans="1:22" x14ac:dyDescent="0.35">
      <c r="A2198">
        <v>2197</v>
      </c>
      <c r="B2198" t="s">
        <v>5141</v>
      </c>
      <c r="C2198" s="1">
        <v>42747</v>
      </c>
      <c r="D2198" s="1">
        <v>43075</v>
      </c>
      <c r="E2198" t="str">
        <f>TEXT(salessheet[[#This Row],[Order Date]],"MMMM")</f>
        <v>January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t="s">
        <v>583</v>
      </c>
      <c r="P2198" t="s">
        <v>42</v>
      </c>
      <c r="Q2198" t="str">
        <f>TRIM(salessheet[[#This Row],[Category]])</f>
        <v>Office Supplies</v>
      </c>
      <c r="R2198" t="s">
        <v>64</v>
      </c>
      <c r="S2198" t="s">
        <v>584</v>
      </c>
      <c r="T2198" s="2">
        <f>salessheet[[#This Row],[Sales]]-5</f>
        <v>-0.29600000000000026</v>
      </c>
      <c r="U2198" s="2">
        <v>4.7039999999999997</v>
      </c>
      <c r="V2198" s="2">
        <f>salessheet[[#This Row],[Sales]]-salessheet[[#This Row],[Purchasing Cost]]</f>
        <v>5</v>
      </c>
    </row>
    <row r="2199" spans="1:22" x14ac:dyDescent="0.35">
      <c r="A2199">
        <v>2198</v>
      </c>
      <c r="B2199" t="s">
        <v>5143</v>
      </c>
      <c r="C2199" s="1">
        <v>42336</v>
      </c>
      <c r="D2199" s="1">
        <v>42342</v>
      </c>
      <c r="E2199" t="str">
        <f>TEXT(salessheet[[#This Row],[Order Date]],"MMMM")</f>
        <v>November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t="s">
        <v>2191</v>
      </c>
      <c r="P2199" t="s">
        <v>42</v>
      </c>
      <c r="Q2199" t="str">
        <f>TRIM(salessheet[[#This Row],[Category]])</f>
        <v>Office Supplies</v>
      </c>
      <c r="R2199" t="s">
        <v>64</v>
      </c>
      <c r="S2199" t="s">
        <v>2192</v>
      </c>
      <c r="T2199" s="2">
        <f>salessheet[[#This Row],[Sales]]-5</f>
        <v>9.67</v>
      </c>
      <c r="U2199" s="2">
        <v>14.67</v>
      </c>
      <c r="V2199" s="2">
        <f>salessheet[[#This Row],[Sales]]-salessheet[[#This Row],[Purchasing Cost]]</f>
        <v>5</v>
      </c>
    </row>
    <row r="2200" spans="1:22" x14ac:dyDescent="0.35">
      <c r="A2200">
        <v>2199</v>
      </c>
      <c r="B2200" t="s">
        <v>5144</v>
      </c>
      <c r="C2200" s="1">
        <v>42457</v>
      </c>
      <c r="D2200" s="1">
        <v>42462</v>
      </c>
      <c r="E2200" t="str">
        <f>TEXT(salessheet[[#This Row],[Order Date]],"MMMM")</f>
        <v>March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t="s">
        <v>406</v>
      </c>
      <c r="P2200" t="s">
        <v>42</v>
      </c>
      <c r="Q2200" t="str">
        <f>TRIM(salessheet[[#This Row],[Category]])</f>
        <v>Office Supplies</v>
      </c>
      <c r="R2200" t="s">
        <v>86</v>
      </c>
      <c r="S2200" t="s">
        <v>407</v>
      </c>
      <c r="T2200" s="2">
        <f>salessheet[[#This Row],[Sales]]-5</f>
        <v>10.552</v>
      </c>
      <c r="U2200" s="2">
        <v>15.552</v>
      </c>
      <c r="V2200" s="2">
        <f>salessheet[[#This Row],[Sales]]-salessheet[[#This Row],[Purchasing Cost]]</f>
        <v>5</v>
      </c>
    </row>
    <row r="2201" spans="1:22" x14ac:dyDescent="0.35">
      <c r="A2201">
        <v>2200</v>
      </c>
      <c r="B2201" t="s">
        <v>5144</v>
      </c>
      <c r="C2201" s="1">
        <v>42457</v>
      </c>
      <c r="D2201" s="1">
        <v>42462</v>
      </c>
      <c r="E2201" t="str">
        <f>TEXT(salessheet[[#This Row],[Order Date]],"MMMM")</f>
        <v>March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t="s">
        <v>4900</v>
      </c>
      <c r="P2201" t="s">
        <v>42</v>
      </c>
      <c r="Q2201" t="str">
        <f>TRIM(salessheet[[#This Row],[Category]])</f>
        <v>Office Supplies</v>
      </c>
      <c r="R2201" t="s">
        <v>86</v>
      </c>
      <c r="S2201" t="s">
        <v>4901</v>
      </c>
      <c r="T2201" s="2">
        <f>salessheet[[#This Row],[Sales]]-5</f>
        <v>0.23200000000000021</v>
      </c>
      <c r="U2201" s="2">
        <v>5.2320000000000002</v>
      </c>
      <c r="V2201" s="2">
        <f>salessheet[[#This Row],[Sales]]-salessheet[[#This Row],[Purchasing Cost]]</f>
        <v>5</v>
      </c>
    </row>
    <row r="2202" spans="1:22" x14ac:dyDescent="0.35">
      <c r="A2202">
        <v>2201</v>
      </c>
      <c r="B2202" t="s">
        <v>5145</v>
      </c>
      <c r="C2202" s="1">
        <v>42010</v>
      </c>
      <c r="D2202" s="1">
        <v>42161</v>
      </c>
      <c r="E2202" t="str">
        <f>TEXT(salessheet[[#This Row],[Order Date]],"MMMM")</f>
        <v>January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t="s">
        <v>1362</v>
      </c>
      <c r="P2202" t="s">
        <v>28</v>
      </c>
      <c r="Q2202" t="str">
        <f>TRIM(salessheet[[#This Row],[Category]])</f>
        <v>Furniture</v>
      </c>
      <c r="R2202" t="s">
        <v>61</v>
      </c>
      <c r="S2202" t="s">
        <v>1363</v>
      </c>
      <c r="T2202" s="2">
        <f>salessheet[[#This Row],[Sales]]-5</f>
        <v>17.2</v>
      </c>
      <c r="U2202" s="2">
        <v>22.2</v>
      </c>
      <c r="V2202" s="2">
        <f>salessheet[[#This Row],[Sales]]-salessheet[[#This Row],[Purchasing Cost]]</f>
        <v>5</v>
      </c>
    </row>
    <row r="2203" spans="1:22" x14ac:dyDescent="0.35">
      <c r="A2203">
        <v>2202</v>
      </c>
      <c r="B2203" t="s">
        <v>5145</v>
      </c>
      <c r="C2203" s="1">
        <v>42010</v>
      </c>
      <c r="D2203" s="1">
        <v>42161</v>
      </c>
      <c r="E2203" t="str">
        <f>TEXT(salessheet[[#This Row],[Order Date]],"MMMM")</f>
        <v>January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t="s">
        <v>859</v>
      </c>
      <c r="P2203" t="s">
        <v>67</v>
      </c>
      <c r="Q2203" t="str">
        <f>TRIM(salessheet[[#This Row],[Category]])</f>
        <v>Technology</v>
      </c>
      <c r="R2203" t="s">
        <v>68</v>
      </c>
      <c r="S2203" t="s">
        <v>860</v>
      </c>
      <c r="T2203" s="2">
        <f>salessheet[[#This Row],[Sales]]-5</f>
        <v>876.93</v>
      </c>
      <c r="U2203" s="2">
        <v>881.93</v>
      </c>
      <c r="V2203" s="2">
        <f>salessheet[[#This Row],[Sales]]-salessheet[[#This Row],[Purchasing Cost]]</f>
        <v>5</v>
      </c>
    </row>
    <row r="2204" spans="1:22" x14ac:dyDescent="0.35">
      <c r="A2204">
        <v>2203</v>
      </c>
      <c r="B2204" t="s">
        <v>5147</v>
      </c>
      <c r="C2204" s="1">
        <v>42530</v>
      </c>
      <c r="D2204" s="1">
        <v>42625</v>
      </c>
      <c r="E2204" t="str">
        <f>TEXT(salessheet[[#This Row],[Order Date]],"MMMM")</f>
        <v>June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t="s">
        <v>1252</v>
      </c>
      <c r="P2204" t="s">
        <v>42</v>
      </c>
      <c r="Q2204" t="str">
        <f>TRIM(salessheet[[#This Row],[Category]])</f>
        <v>Office Supplies</v>
      </c>
      <c r="R2204" t="s">
        <v>71</v>
      </c>
      <c r="S2204" t="s">
        <v>1253</v>
      </c>
      <c r="T2204" s="2">
        <f>salessheet[[#This Row],[Sales]]-5</f>
        <v>1.0960000000000001</v>
      </c>
      <c r="U2204" s="2">
        <v>6.0960000000000001</v>
      </c>
      <c r="V2204" s="2">
        <f>salessheet[[#This Row],[Sales]]-salessheet[[#This Row],[Purchasing Cost]]</f>
        <v>5</v>
      </c>
    </row>
    <row r="2205" spans="1:22" x14ac:dyDescent="0.35">
      <c r="A2205">
        <v>2204</v>
      </c>
      <c r="B2205" t="s">
        <v>5147</v>
      </c>
      <c r="C2205" s="1">
        <v>42530</v>
      </c>
      <c r="D2205" s="1">
        <v>42625</v>
      </c>
      <c r="E2205" t="str">
        <f>TEXT(salessheet[[#This Row],[Order Date]],"MMMM")</f>
        <v>June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t="s">
        <v>5148</v>
      </c>
      <c r="P2205" t="s">
        <v>28</v>
      </c>
      <c r="Q2205" t="str">
        <f>TRIM(salessheet[[#This Row],[Category]])</f>
        <v>Furniture</v>
      </c>
      <c r="R2205" t="s">
        <v>61</v>
      </c>
      <c r="S2205" t="s">
        <v>5149</v>
      </c>
      <c r="T2205" s="2">
        <f>salessheet[[#This Row],[Sales]]-5</f>
        <v>186.82</v>
      </c>
      <c r="U2205" s="2">
        <v>191.82</v>
      </c>
      <c r="V2205" s="2">
        <f>salessheet[[#This Row],[Sales]]-salessheet[[#This Row],[Purchasing Cost]]</f>
        <v>5</v>
      </c>
    </row>
    <row r="2206" spans="1:22" x14ac:dyDescent="0.35">
      <c r="A2206">
        <v>2205</v>
      </c>
      <c r="B2206" t="s">
        <v>5150</v>
      </c>
      <c r="C2206" s="1">
        <v>42550</v>
      </c>
      <c r="D2206" s="1">
        <v>42556</v>
      </c>
      <c r="E2206" t="str">
        <f>TEXT(salessheet[[#This Row],[Order Date]],"MMMM")</f>
        <v>June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t="s">
        <v>3933</v>
      </c>
      <c r="P2206" t="s">
        <v>28</v>
      </c>
      <c r="Q2206" t="str">
        <f>TRIM(salessheet[[#This Row],[Category]])</f>
        <v>Furniture</v>
      </c>
      <c r="R2206" t="s">
        <v>61</v>
      </c>
      <c r="S2206" t="s">
        <v>5151</v>
      </c>
      <c r="T2206" s="2">
        <f>salessheet[[#This Row],[Sales]]-5</f>
        <v>15.103999999999999</v>
      </c>
      <c r="U2206" s="2">
        <v>20.103999999999999</v>
      </c>
      <c r="V2206" s="2">
        <f>salessheet[[#This Row],[Sales]]-salessheet[[#This Row],[Purchasing Cost]]</f>
        <v>5</v>
      </c>
    </row>
    <row r="2207" spans="1:22" x14ac:dyDescent="0.35">
      <c r="A2207">
        <v>2206</v>
      </c>
      <c r="B2207" t="s">
        <v>5152</v>
      </c>
      <c r="C2207" s="1">
        <v>43017</v>
      </c>
      <c r="D2207" s="1">
        <v>42990</v>
      </c>
      <c r="E2207" t="str">
        <f>TEXT(salessheet[[#This Row],[Order Date]],"MMMM")</f>
        <v>October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t="s">
        <v>5153</v>
      </c>
      <c r="P2207" t="s">
        <v>42</v>
      </c>
      <c r="Q2207" t="str">
        <f>TRIM(salessheet[[#This Row],[Category]])</f>
        <v>Office Supplies</v>
      </c>
      <c r="R2207" t="s">
        <v>64</v>
      </c>
      <c r="S2207" t="s">
        <v>5154</v>
      </c>
      <c r="T2207" s="2">
        <f>salessheet[[#This Row],[Sales]]-5</f>
        <v>62.56</v>
      </c>
      <c r="U2207" s="2">
        <v>67.56</v>
      </c>
      <c r="V2207" s="2">
        <f>salessheet[[#This Row],[Sales]]-salessheet[[#This Row],[Purchasing Cost]]</f>
        <v>5</v>
      </c>
    </row>
    <row r="2208" spans="1:22" x14ac:dyDescent="0.35">
      <c r="A2208">
        <v>2207</v>
      </c>
      <c r="B2208" t="s">
        <v>5155</v>
      </c>
      <c r="C2208" s="1">
        <v>42199</v>
      </c>
      <c r="D2208" s="1">
        <v>42205</v>
      </c>
      <c r="E2208" t="str">
        <f>TEXT(salessheet[[#This Row],[Order Date]],"MMMM")</f>
        <v>July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t="s">
        <v>1597</v>
      </c>
      <c r="P2208" t="s">
        <v>42</v>
      </c>
      <c r="Q2208" t="str">
        <f>TRIM(salessheet[[#This Row],[Category]])</f>
        <v>Office Supplies</v>
      </c>
      <c r="R2208" t="s">
        <v>71</v>
      </c>
      <c r="S2208" t="s">
        <v>1598</v>
      </c>
      <c r="T2208" s="2">
        <f>salessheet[[#This Row],[Sales]]-5</f>
        <v>24.931999999999999</v>
      </c>
      <c r="U2208" s="2">
        <v>29.931999999999999</v>
      </c>
      <c r="V2208" s="2">
        <f>salessheet[[#This Row],[Sales]]-salessheet[[#This Row],[Purchasing Cost]]</f>
        <v>5</v>
      </c>
    </row>
    <row r="2209" spans="1:22" x14ac:dyDescent="0.35">
      <c r="A2209">
        <v>2208</v>
      </c>
      <c r="B2209" t="s">
        <v>5155</v>
      </c>
      <c r="C2209" s="1">
        <v>42199</v>
      </c>
      <c r="D2209" s="1">
        <v>42205</v>
      </c>
      <c r="E2209" t="str">
        <f>TEXT(salessheet[[#This Row],[Order Date]],"MMMM")</f>
        <v>July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t="s">
        <v>764</v>
      </c>
      <c r="P2209" t="s">
        <v>67</v>
      </c>
      <c r="Q2209" t="str">
        <f>TRIM(salessheet[[#This Row],[Category]])</f>
        <v>Technology</v>
      </c>
      <c r="R2209" t="s">
        <v>68</v>
      </c>
      <c r="S2209" t="s">
        <v>765</v>
      </c>
      <c r="T2209" s="2">
        <f>salessheet[[#This Row],[Sales]]-5</f>
        <v>33.271999999999998</v>
      </c>
      <c r="U2209" s="2">
        <v>38.271999999999998</v>
      </c>
      <c r="V2209" s="2">
        <f>salessheet[[#This Row],[Sales]]-salessheet[[#This Row],[Purchasing Cost]]</f>
        <v>5</v>
      </c>
    </row>
    <row r="2210" spans="1:22" x14ac:dyDescent="0.35">
      <c r="A2210">
        <v>2209</v>
      </c>
      <c r="B2210" t="s">
        <v>5158</v>
      </c>
      <c r="C2210" s="1">
        <v>42604</v>
      </c>
      <c r="D2210" s="1">
        <v>42608</v>
      </c>
      <c r="E2210" t="str">
        <f>TEXT(salessheet[[#This Row],[Order Date]],"MMMM")</f>
        <v>August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t="s">
        <v>468</v>
      </c>
      <c r="P2210" t="s">
        <v>42</v>
      </c>
      <c r="Q2210" t="str">
        <f>TRIM(salessheet[[#This Row],[Category]])</f>
        <v>Office Supplies</v>
      </c>
      <c r="R2210" t="s">
        <v>64</v>
      </c>
      <c r="S2210" t="s">
        <v>469</v>
      </c>
      <c r="T2210" s="2">
        <f>salessheet[[#This Row],[Sales]]-5</f>
        <v>11.52</v>
      </c>
      <c r="U2210" s="2">
        <v>16.52</v>
      </c>
      <c r="V2210" s="2">
        <f>salessheet[[#This Row],[Sales]]-salessheet[[#This Row],[Purchasing Cost]]</f>
        <v>5</v>
      </c>
    </row>
    <row r="2211" spans="1:22" x14ac:dyDescent="0.35">
      <c r="A2211">
        <v>2210</v>
      </c>
      <c r="B2211" t="s">
        <v>5159</v>
      </c>
      <c r="C2211" s="1">
        <v>42322</v>
      </c>
      <c r="D2211" s="1">
        <v>42324</v>
      </c>
      <c r="E2211" t="str">
        <f>TEXT(salessheet[[#This Row],[Order Date]],"MMMM")</f>
        <v>November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t="s">
        <v>5162</v>
      </c>
      <c r="P2211" t="s">
        <v>67</v>
      </c>
      <c r="Q2211" t="str">
        <f>TRIM(salessheet[[#This Row],[Category]])</f>
        <v>Technology</v>
      </c>
      <c r="R2211" t="s">
        <v>68</v>
      </c>
      <c r="S2211" t="s">
        <v>5163</v>
      </c>
      <c r="T2211" s="2">
        <f>salessheet[[#This Row],[Sales]]-5</f>
        <v>827.93</v>
      </c>
      <c r="U2211" s="2">
        <v>832.93</v>
      </c>
      <c r="V2211" s="2">
        <f>salessheet[[#This Row],[Sales]]-salessheet[[#This Row],[Purchasing Cost]]</f>
        <v>5</v>
      </c>
    </row>
    <row r="2212" spans="1:22" x14ac:dyDescent="0.35">
      <c r="A2212">
        <v>2211</v>
      </c>
      <c r="B2212" t="s">
        <v>5159</v>
      </c>
      <c r="C2212" s="1">
        <v>42322</v>
      </c>
      <c r="D2212" s="1">
        <v>42324</v>
      </c>
      <c r="E2212" t="str">
        <f>TEXT(salessheet[[#This Row],[Order Date]],"MMMM")</f>
        <v>November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t="s">
        <v>970</v>
      </c>
      <c r="P2212" t="s">
        <v>42</v>
      </c>
      <c r="Q2212" t="str">
        <f>TRIM(salessheet[[#This Row],[Category]])</f>
        <v>Office Supplies</v>
      </c>
      <c r="R2212" t="s">
        <v>71</v>
      </c>
      <c r="S2212" t="s">
        <v>971</v>
      </c>
      <c r="T2212" s="2">
        <f>salessheet[[#This Row],[Sales]]-5</f>
        <v>38.799999999999997</v>
      </c>
      <c r="U2212" s="2">
        <v>43.8</v>
      </c>
      <c r="V2212" s="2">
        <f>salessheet[[#This Row],[Sales]]-salessheet[[#This Row],[Purchasing Cost]]</f>
        <v>5</v>
      </c>
    </row>
    <row r="2213" spans="1:22" x14ac:dyDescent="0.35">
      <c r="A2213">
        <v>2212</v>
      </c>
      <c r="B2213" t="s">
        <v>5164</v>
      </c>
      <c r="C2213" s="1">
        <v>43066</v>
      </c>
      <c r="D2213" s="1">
        <v>43069</v>
      </c>
      <c r="E2213" t="str">
        <f>TEXT(salessheet[[#This Row],[Order Date]],"MMMM")</f>
        <v>November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t="s">
        <v>5166</v>
      </c>
      <c r="P2213" t="s">
        <v>42</v>
      </c>
      <c r="Q2213" t="str">
        <f>TRIM(salessheet[[#This Row],[Category]])</f>
        <v>Office Supplies</v>
      </c>
      <c r="R2213" t="s">
        <v>74</v>
      </c>
      <c r="S2213" t="s">
        <v>5167</v>
      </c>
      <c r="T2213" s="2">
        <f>salessheet[[#This Row],[Sales]]-5</f>
        <v>162.292</v>
      </c>
      <c r="U2213" s="2">
        <v>167.292</v>
      </c>
      <c r="V2213" s="2">
        <f>salessheet[[#This Row],[Sales]]-salessheet[[#This Row],[Purchasing Cost]]</f>
        <v>5</v>
      </c>
    </row>
    <row r="2214" spans="1:22" x14ac:dyDescent="0.35">
      <c r="A2214">
        <v>2213</v>
      </c>
      <c r="B2214" t="s">
        <v>5168</v>
      </c>
      <c r="C2214" s="1">
        <v>43425</v>
      </c>
      <c r="D2214" s="1">
        <v>43429</v>
      </c>
      <c r="E2214" t="str">
        <f>TEXT(salessheet[[#This Row],[Order Date]],"MMMM")</f>
        <v>November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t="s">
        <v>3512</v>
      </c>
      <c r="P2214" t="s">
        <v>28</v>
      </c>
      <c r="Q2214" t="str">
        <f>TRIM(salessheet[[#This Row],[Category]])</f>
        <v>Furniture</v>
      </c>
      <c r="R2214" t="s">
        <v>61</v>
      </c>
      <c r="S2214" t="s">
        <v>3513</v>
      </c>
      <c r="T2214" s="2">
        <f>salessheet[[#This Row],[Sales]]-5</f>
        <v>22.42</v>
      </c>
      <c r="U2214" s="2">
        <v>27.42</v>
      </c>
      <c r="V2214" s="2">
        <f>salessheet[[#This Row],[Sales]]-salessheet[[#This Row],[Purchasing Cost]]</f>
        <v>5</v>
      </c>
    </row>
    <row r="2215" spans="1:22" x14ac:dyDescent="0.35">
      <c r="A2215">
        <v>2214</v>
      </c>
      <c r="B2215" t="s">
        <v>5169</v>
      </c>
      <c r="C2215" s="1">
        <v>43110</v>
      </c>
      <c r="D2215" s="1">
        <v>43375</v>
      </c>
      <c r="E2215" t="str">
        <f>TEXT(salessheet[[#This Row],[Order Date]],"MMMM")</f>
        <v>January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t="s">
        <v>2939</v>
      </c>
      <c r="P2215" t="s">
        <v>42</v>
      </c>
      <c r="Q2215" t="str">
        <f>TRIM(salessheet[[#This Row],[Category]])</f>
        <v>Office Supplies</v>
      </c>
      <c r="R2215" t="s">
        <v>71</v>
      </c>
      <c r="S2215" t="s">
        <v>2940</v>
      </c>
      <c r="T2215" s="2">
        <f>salessheet[[#This Row],[Sales]]-5</f>
        <v>-3.56</v>
      </c>
      <c r="U2215" s="2">
        <v>1.44</v>
      </c>
      <c r="V2215" s="2">
        <f>salessheet[[#This Row],[Sales]]-salessheet[[#This Row],[Purchasing Cost]]</f>
        <v>5</v>
      </c>
    </row>
    <row r="2216" spans="1:22" x14ac:dyDescent="0.35">
      <c r="A2216">
        <v>2215</v>
      </c>
      <c r="B2216" t="s">
        <v>5169</v>
      </c>
      <c r="C2216" s="1">
        <v>43110</v>
      </c>
      <c r="D2216" s="1">
        <v>43375</v>
      </c>
      <c r="E2216" t="str">
        <f>TEXT(salessheet[[#This Row],[Order Date]],"MMMM")</f>
        <v>January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t="s">
        <v>1212</v>
      </c>
      <c r="P2216" t="s">
        <v>42</v>
      </c>
      <c r="Q2216" t="str">
        <f>TRIM(salessheet[[#This Row],[Category]])</f>
        <v>Office Supplies</v>
      </c>
      <c r="R2216" t="s">
        <v>71</v>
      </c>
      <c r="S2216" t="s">
        <v>1213</v>
      </c>
      <c r="T2216" s="2">
        <f>salessheet[[#This Row],[Sales]]-5</f>
        <v>56.776000000000003</v>
      </c>
      <c r="U2216" s="2">
        <v>61.776000000000003</v>
      </c>
      <c r="V2216" s="2">
        <f>salessheet[[#This Row],[Sales]]-salessheet[[#This Row],[Purchasing Cost]]</f>
        <v>5</v>
      </c>
    </row>
    <row r="2217" spans="1:22" x14ac:dyDescent="0.35">
      <c r="A2217">
        <v>2216</v>
      </c>
      <c r="B2217" t="s">
        <v>5169</v>
      </c>
      <c r="C2217" s="1">
        <v>43110</v>
      </c>
      <c r="D2217" s="1">
        <v>43375</v>
      </c>
      <c r="E2217" t="str">
        <f>TEXT(salessheet[[#This Row],[Order Date]],"MMMM")</f>
        <v>January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t="s">
        <v>2514</v>
      </c>
      <c r="P2217" t="s">
        <v>42</v>
      </c>
      <c r="Q2217" t="str">
        <f>TRIM(salessheet[[#This Row],[Category]])</f>
        <v>Office Supplies</v>
      </c>
      <c r="R2217" t="s">
        <v>74</v>
      </c>
      <c r="S2217" t="s">
        <v>3338</v>
      </c>
      <c r="T2217" s="2">
        <f>salessheet[[#This Row],[Sales]]-5</f>
        <v>236.96</v>
      </c>
      <c r="U2217" s="2">
        <v>241.96</v>
      </c>
      <c r="V2217" s="2">
        <f>salessheet[[#This Row],[Sales]]-salessheet[[#This Row],[Purchasing Cost]]</f>
        <v>5</v>
      </c>
    </row>
    <row r="2218" spans="1:22" x14ac:dyDescent="0.35">
      <c r="A2218">
        <v>2217</v>
      </c>
      <c r="B2218" t="s">
        <v>5169</v>
      </c>
      <c r="C2218" s="1">
        <v>43110</v>
      </c>
      <c r="D2218" s="1">
        <v>43375</v>
      </c>
      <c r="E2218" t="str">
        <f>TEXT(salessheet[[#This Row],[Order Date]],"MMMM")</f>
        <v>January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t="s">
        <v>5170</v>
      </c>
      <c r="P2218" t="s">
        <v>28</v>
      </c>
      <c r="Q2218" t="str">
        <f>TRIM(salessheet[[#This Row],[Category]])</f>
        <v>Furniture</v>
      </c>
      <c r="R2218" t="s">
        <v>32</v>
      </c>
      <c r="S2218" t="s">
        <v>5171</v>
      </c>
      <c r="T2218" s="2">
        <f>salessheet[[#This Row],[Sales]]-5</f>
        <v>103.608</v>
      </c>
      <c r="U2218" s="2">
        <v>108.608</v>
      </c>
      <c r="V2218" s="2">
        <f>salessheet[[#This Row],[Sales]]-salessheet[[#This Row],[Purchasing Cost]]</f>
        <v>5</v>
      </c>
    </row>
    <row r="2219" spans="1:22" x14ac:dyDescent="0.35">
      <c r="A2219">
        <v>2218</v>
      </c>
      <c r="B2219" t="s">
        <v>5172</v>
      </c>
      <c r="C2219" s="1">
        <v>42267</v>
      </c>
      <c r="D2219" s="1">
        <v>42272</v>
      </c>
      <c r="E2219" t="str">
        <f>TEXT(salessheet[[#This Row],[Order Date]],"MMMM")</f>
        <v>September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t="s">
        <v>5175</v>
      </c>
      <c r="P2219" t="s">
        <v>42</v>
      </c>
      <c r="Q2219" t="str">
        <f>TRIM(salessheet[[#This Row],[Category]])</f>
        <v>Office Supplies</v>
      </c>
      <c r="R2219" t="s">
        <v>64</v>
      </c>
      <c r="S2219" t="s">
        <v>5176</v>
      </c>
      <c r="T2219" s="2">
        <f>salessheet[[#This Row],[Sales]]-5</f>
        <v>-2.1840000000000002</v>
      </c>
      <c r="U2219" s="2">
        <v>2.8159999999999998</v>
      </c>
      <c r="V2219" s="2">
        <f>salessheet[[#This Row],[Sales]]-salessheet[[#This Row],[Purchasing Cost]]</f>
        <v>5</v>
      </c>
    </row>
    <row r="2220" spans="1:22" x14ac:dyDescent="0.35">
      <c r="A2220">
        <v>2219</v>
      </c>
      <c r="B2220" t="s">
        <v>5177</v>
      </c>
      <c r="C2220" s="1">
        <v>43309</v>
      </c>
      <c r="D2220" s="1">
        <v>43313</v>
      </c>
      <c r="E2220" t="str">
        <f>TEXT(salessheet[[#This Row],[Order Date]],"MMMM")</f>
        <v>July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t="s">
        <v>2916</v>
      </c>
      <c r="P2220" t="s">
        <v>42</v>
      </c>
      <c r="Q2220" t="str">
        <f>TRIM(salessheet[[#This Row],[Category]])</f>
        <v>Office Supplies</v>
      </c>
      <c r="R2220" t="s">
        <v>71</v>
      </c>
      <c r="S2220" t="s">
        <v>2917</v>
      </c>
      <c r="T2220" s="2">
        <f>salessheet[[#This Row],[Sales]]-5</f>
        <v>4.984</v>
      </c>
      <c r="U2220" s="2">
        <v>9.984</v>
      </c>
      <c r="V2220" s="2">
        <f>salessheet[[#This Row],[Sales]]-salessheet[[#This Row],[Purchasing Cost]]</f>
        <v>5</v>
      </c>
    </row>
    <row r="2221" spans="1:22" x14ac:dyDescent="0.35">
      <c r="A2221">
        <v>2220</v>
      </c>
      <c r="B2221" t="s">
        <v>5177</v>
      </c>
      <c r="C2221" s="1">
        <v>43309</v>
      </c>
      <c r="D2221" s="1">
        <v>43313</v>
      </c>
      <c r="E2221" t="str">
        <f>TEXT(salessheet[[#This Row],[Order Date]],"MMMM")</f>
        <v>July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t="s">
        <v>1410</v>
      </c>
      <c r="P2221" t="s">
        <v>42</v>
      </c>
      <c r="Q2221" t="str">
        <f>TRIM(salessheet[[#This Row],[Category]])</f>
        <v>Office Supplies</v>
      </c>
      <c r="R2221" t="s">
        <v>55</v>
      </c>
      <c r="S2221" t="s">
        <v>1411</v>
      </c>
      <c r="T2221" s="2">
        <f>salessheet[[#This Row],[Sales]]-5</f>
        <v>9.98</v>
      </c>
      <c r="U2221" s="2">
        <v>14.98</v>
      </c>
      <c r="V2221" s="2">
        <f>salessheet[[#This Row],[Sales]]-salessheet[[#This Row],[Purchasing Cost]]</f>
        <v>5</v>
      </c>
    </row>
    <row r="2222" spans="1:22" x14ac:dyDescent="0.35">
      <c r="A2222">
        <v>2221</v>
      </c>
      <c r="B2222" t="s">
        <v>5177</v>
      </c>
      <c r="C2222" s="1">
        <v>43309</v>
      </c>
      <c r="D2222" s="1">
        <v>43313</v>
      </c>
      <c r="E2222" t="str">
        <f>TEXT(salessheet[[#This Row],[Order Date]],"MMMM")</f>
        <v>July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t="s">
        <v>4469</v>
      </c>
      <c r="P2222" t="s">
        <v>67</v>
      </c>
      <c r="Q2222" t="str">
        <f>TRIM(salessheet[[#This Row],[Category]])</f>
        <v>Technology</v>
      </c>
      <c r="R2222" t="s">
        <v>68</v>
      </c>
      <c r="S2222" t="s">
        <v>4470</v>
      </c>
      <c r="T2222" s="2">
        <f>salessheet[[#This Row],[Sales]]-5</f>
        <v>1140.5999999999999</v>
      </c>
      <c r="U2222" s="2">
        <v>1145.5999999999999</v>
      </c>
      <c r="V2222" s="2">
        <f>salessheet[[#This Row],[Sales]]-salessheet[[#This Row],[Purchasing Cost]]</f>
        <v>5</v>
      </c>
    </row>
    <row r="2223" spans="1:22" x14ac:dyDescent="0.35">
      <c r="A2223">
        <v>2222</v>
      </c>
      <c r="B2223" t="s">
        <v>5180</v>
      </c>
      <c r="C2223" s="1">
        <v>42533</v>
      </c>
      <c r="D2223" s="1">
        <v>42710</v>
      </c>
      <c r="E2223" t="str">
        <f>TEXT(salessheet[[#This Row],[Order Date]],"MMMM")</f>
        <v>June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t="s">
        <v>5020</v>
      </c>
      <c r="P2223" t="s">
        <v>67</v>
      </c>
      <c r="Q2223" t="str">
        <f>TRIM(salessheet[[#This Row],[Category]])</f>
        <v>Technology</v>
      </c>
      <c r="R2223" t="s">
        <v>68</v>
      </c>
      <c r="S2223" t="s">
        <v>5021</v>
      </c>
      <c r="T2223" s="2">
        <f>salessheet[[#This Row],[Sales]]-5</f>
        <v>480.94</v>
      </c>
      <c r="U2223" s="2">
        <v>485.94</v>
      </c>
      <c r="V2223" s="2">
        <f>salessheet[[#This Row],[Sales]]-salessheet[[#This Row],[Purchasing Cost]]</f>
        <v>5</v>
      </c>
    </row>
    <row r="2224" spans="1:22" x14ac:dyDescent="0.35">
      <c r="A2224">
        <v>2223</v>
      </c>
      <c r="B2224" t="s">
        <v>5180</v>
      </c>
      <c r="C2224" s="1">
        <v>42533</v>
      </c>
      <c r="D2224" s="1">
        <v>42710</v>
      </c>
      <c r="E2224" t="str">
        <f>TEXT(salessheet[[#This Row],[Order Date]],"MMMM")</f>
        <v>June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t="s">
        <v>1988</v>
      </c>
      <c r="P2224" t="s">
        <v>42</v>
      </c>
      <c r="Q2224" t="str">
        <f>TRIM(salessheet[[#This Row],[Category]])</f>
        <v>Office Supplies</v>
      </c>
      <c r="R2224" t="s">
        <v>64</v>
      </c>
      <c r="S2224" t="s">
        <v>1989</v>
      </c>
      <c r="T2224" s="2">
        <f>salessheet[[#This Row],[Sales]]-5</f>
        <v>32.375999999999998</v>
      </c>
      <c r="U2224" s="2">
        <v>37.375999999999998</v>
      </c>
      <c r="V2224" s="2">
        <f>salessheet[[#This Row],[Sales]]-salessheet[[#This Row],[Purchasing Cost]]</f>
        <v>5</v>
      </c>
    </row>
    <row r="2225" spans="1:22" x14ac:dyDescent="0.35">
      <c r="A2225">
        <v>2224</v>
      </c>
      <c r="B2225" t="s">
        <v>5180</v>
      </c>
      <c r="C2225" s="1">
        <v>42533</v>
      </c>
      <c r="D2225" s="1">
        <v>42710</v>
      </c>
      <c r="E2225" t="str">
        <f>TEXT(salessheet[[#This Row],[Order Date]],"MMMM")</f>
        <v>June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t="s">
        <v>888</v>
      </c>
      <c r="P2225" t="s">
        <v>28</v>
      </c>
      <c r="Q2225" t="str">
        <f>TRIM(salessheet[[#This Row],[Category]])</f>
        <v>Furniture</v>
      </c>
      <c r="R2225" t="s">
        <v>32</v>
      </c>
      <c r="S2225" t="s">
        <v>889</v>
      </c>
      <c r="T2225" s="2">
        <f>salessheet[[#This Row],[Sales]]-5</f>
        <v>65.686000000000007</v>
      </c>
      <c r="U2225" s="2">
        <v>70.686000000000007</v>
      </c>
      <c r="V2225" s="2">
        <f>salessheet[[#This Row],[Sales]]-salessheet[[#This Row],[Purchasing Cost]]</f>
        <v>5</v>
      </c>
    </row>
    <row r="2226" spans="1:22" x14ac:dyDescent="0.35">
      <c r="A2226">
        <v>2225</v>
      </c>
      <c r="B2226" t="s">
        <v>5184</v>
      </c>
      <c r="C2226" s="1">
        <v>43312</v>
      </c>
      <c r="D2226" s="1">
        <v>43317</v>
      </c>
      <c r="E2226" t="str">
        <f>TEXT(salessheet[[#This Row],[Order Date]],"MMMM")</f>
        <v>July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t="s">
        <v>5185</v>
      </c>
      <c r="P2226" t="s">
        <v>42</v>
      </c>
      <c r="Q2226" t="str">
        <f>TRIM(salessheet[[#This Row],[Category]])</f>
        <v>Office Supplies</v>
      </c>
      <c r="R2226" t="s">
        <v>86</v>
      </c>
      <c r="S2226" t="s">
        <v>5186</v>
      </c>
      <c r="T2226" s="2">
        <f>salessheet[[#This Row],[Sales]]-5</f>
        <v>49.816000000000003</v>
      </c>
      <c r="U2226" s="2">
        <v>54.816000000000003</v>
      </c>
      <c r="V2226" s="2">
        <f>salessheet[[#This Row],[Sales]]-salessheet[[#This Row],[Purchasing Cost]]</f>
        <v>5</v>
      </c>
    </row>
    <row r="2227" spans="1:22" x14ac:dyDescent="0.35">
      <c r="A2227">
        <v>2226</v>
      </c>
      <c r="B2227" t="s">
        <v>5187</v>
      </c>
      <c r="C2227" s="1">
        <v>42813</v>
      </c>
      <c r="D2227" s="1">
        <v>42815</v>
      </c>
      <c r="E2227" t="str">
        <f>TEXT(salessheet[[#This Row],[Order Date]],"MMMM")</f>
        <v>March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t="s">
        <v>5191</v>
      </c>
      <c r="P2227" t="s">
        <v>28</v>
      </c>
      <c r="Q2227" t="str">
        <f>TRIM(salessheet[[#This Row],[Category]])</f>
        <v>Furniture</v>
      </c>
      <c r="R2227" t="s">
        <v>29</v>
      </c>
      <c r="S2227" t="s">
        <v>5192</v>
      </c>
      <c r="T2227" s="2">
        <f>salessheet[[#This Row],[Sales]]-5</f>
        <v>67.293999999999997</v>
      </c>
      <c r="U2227" s="2">
        <v>72.293999999999997</v>
      </c>
      <c r="V2227" s="2">
        <f>salessheet[[#This Row],[Sales]]-salessheet[[#This Row],[Purchasing Cost]]</f>
        <v>5</v>
      </c>
    </row>
    <row r="2228" spans="1:22" x14ac:dyDescent="0.35">
      <c r="A2228">
        <v>2227</v>
      </c>
      <c r="B2228" t="s">
        <v>5193</v>
      </c>
      <c r="C2228" s="1">
        <v>43310</v>
      </c>
      <c r="D2228" s="1">
        <v>43315</v>
      </c>
      <c r="E2228" t="str">
        <f>TEXT(salessheet[[#This Row],[Order Date]],"MMMM")</f>
        <v>July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t="s">
        <v>3146</v>
      </c>
      <c r="P2228" t="s">
        <v>42</v>
      </c>
      <c r="Q2228" t="str">
        <f>TRIM(salessheet[[#This Row],[Category]])</f>
        <v>Office Supplies</v>
      </c>
      <c r="R2228" t="s">
        <v>265</v>
      </c>
      <c r="S2228" t="s">
        <v>3147</v>
      </c>
      <c r="T2228" s="2">
        <f>salessheet[[#This Row],[Sales]]-5</f>
        <v>-2.1040000000000001</v>
      </c>
      <c r="U2228" s="2">
        <v>2.8959999999999999</v>
      </c>
      <c r="V2228" s="2">
        <f>salessheet[[#This Row],[Sales]]-salessheet[[#This Row],[Purchasing Cost]]</f>
        <v>5</v>
      </c>
    </row>
    <row r="2229" spans="1:22" x14ac:dyDescent="0.35">
      <c r="A2229">
        <v>2228</v>
      </c>
      <c r="B2229" t="s">
        <v>5193</v>
      </c>
      <c r="C2229" s="1">
        <v>43310</v>
      </c>
      <c r="D2229" s="1">
        <v>43315</v>
      </c>
      <c r="E2229" t="str">
        <f>TEXT(salessheet[[#This Row],[Order Date]],"MMMM")</f>
        <v>July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t="s">
        <v>1921</v>
      </c>
      <c r="P2229" t="s">
        <v>67</v>
      </c>
      <c r="Q2229" t="str">
        <f>TRIM(salessheet[[#This Row],[Category]])</f>
        <v>Technology</v>
      </c>
      <c r="R2229" t="s">
        <v>68</v>
      </c>
      <c r="S2229" t="s">
        <v>1922</v>
      </c>
      <c r="T2229" s="2">
        <f>salessheet[[#This Row],[Sales]]-5</f>
        <v>119.792</v>
      </c>
      <c r="U2229" s="2">
        <v>124.792</v>
      </c>
      <c r="V2229" s="2">
        <f>salessheet[[#This Row],[Sales]]-salessheet[[#This Row],[Purchasing Cost]]</f>
        <v>5</v>
      </c>
    </row>
    <row r="2230" spans="1:22" x14ac:dyDescent="0.35">
      <c r="A2230">
        <v>2229</v>
      </c>
      <c r="B2230" t="s">
        <v>5194</v>
      </c>
      <c r="C2230" s="1">
        <v>42745</v>
      </c>
      <c r="D2230" s="1">
        <v>43013</v>
      </c>
      <c r="E2230" t="str">
        <f>TEXT(salessheet[[#This Row],[Order Date]],"MMMM")</f>
        <v>January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t="s">
        <v>5072</v>
      </c>
      <c r="P2230" t="s">
        <v>28</v>
      </c>
      <c r="Q2230" t="str">
        <f>TRIM(salessheet[[#This Row],[Category]])</f>
        <v>Furniture</v>
      </c>
      <c r="R2230" t="s">
        <v>52</v>
      </c>
      <c r="S2230" t="s">
        <v>5073</v>
      </c>
      <c r="T2230" s="2">
        <f>salessheet[[#This Row],[Sales]]-5</f>
        <v>325.58800000000002</v>
      </c>
      <c r="U2230" s="2">
        <v>330.58800000000002</v>
      </c>
      <c r="V2230" s="2">
        <f>salessheet[[#This Row],[Sales]]-salessheet[[#This Row],[Purchasing Cost]]</f>
        <v>5</v>
      </c>
    </row>
    <row r="2231" spans="1:22" x14ac:dyDescent="0.35">
      <c r="A2231">
        <v>2230</v>
      </c>
      <c r="B2231" t="s">
        <v>5195</v>
      </c>
      <c r="C2231" s="1">
        <v>42094</v>
      </c>
      <c r="D2231" s="1">
        <v>42099</v>
      </c>
      <c r="E2231" t="str">
        <f>TEXT(salessheet[[#This Row],[Order Date]],"MMMM")</f>
        <v>March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t="s">
        <v>4728</v>
      </c>
      <c r="P2231" t="s">
        <v>42</v>
      </c>
      <c r="Q2231" t="str">
        <f>TRIM(salessheet[[#This Row],[Category]])</f>
        <v>Office Supplies</v>
      </c>
      <c r="R2231" t="s">
        <v>71</v>
      </c>
      <c r="S2231" t="s">
        <v>4729</v>
      </c>
      <c r="T2231" s="2">
        <f>salessheet[[#This Row],[Sales]]-5</f>
        <v>668.56799999999998</v>
      </c>
      <c r="U2231" s="2">
        <v>673.56799999999998</v>
      </c>
      <c r="V2231" s="2">
        <f>salessheet[[#This Row],[Sales]]-salessheet[[#This Row],[Purchasing Cost]]</f>
        <v>5</v>
      </c>
    </row>
    <row r="2232" spans="1:22" x14ac:dyDescent="0.35">
      <c r="A2232">
        <v>2231</v>
      </c>
      <c r="B2232" t="s">
        <v>5195</v>
      </c>
      <c r="C2232" s="1">
        <v>42094</v>
      </c>
      <c r="D2232" s="1">
        <v>42099</v>
      </c>
      <c r="E2232" t="str">
        <f>TEXT(salessheet[[#This Row],[Order Date]],"MMMM")</f>
        <v>March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t="s">
        <v>5196</v>
      </c>
      <c r="P2232" t="s">
        <v>42</v>
      </c>
      <c r="Q2232" t="str">
        <f>TRIM(salessheet[[#This Row],[Category]])</f>
        <v>Office Supplies</v>
      </c>
      <c r="R2232" t="s">
        <v>74</v>
      </c>
      <c r="S2232" t="s">
        <v>5197</v>
      </c>
      <c r="T2232" s="2">
        <f>salessheet[[#This Row],[Sales]]-5</f>
        <v>47.98</v>
      </c>
      <c r="U2232" s="2">
        <v>52.98</v>
      </c>
      <c r="V2232" s="2">
        <f>salessheet[[#This Row],[Sales]]-salessheet[[#This Row],[Purchasing Cost]]</f>
        <v>5</v>
      </c>
    </row>
    <row r="2233" spans="1:22" x14ac:dyDescent="0.35">
      <c r="A2233">
        <v>2232</v>
      </c>
      <c r="B2233" t="s">
        <v>5198</v>
      </c>
      <c r="C2233" s="1">
        <v>43277</v>
      </c>
      <c r="D2233" s="1">
        <v>43282</v>
      </c>
      <c r="E2233" t="str">
        <f>TEXT(salessheet[[#This Row],[Order Date]],"MMMM")</f>
        <v>June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t="s">
        <v>3113</v>
      </c>
      <c r="P2233" t="s">
        <v>28</v>
      </c>
      <c r="Q2233" t="str">
        <f>TRIM(salessheet[[#This Row],[Category]])</f>
        <v>Furniture</v>
      </c>
      <c r="R2233" t="s">
        <v>61</v>
      </c>
      <c r="S2233" t="s">
        <v>3114</v>
      </c>
      <c r="T2233" s="2">
        <f>salessheet[[#This Row],[Sales]]-5</f>
        <v>521.45000000000005</v>
      </c>
      <c r="U2233" s="2">
        <v>526.45000000000005</v>
      </c>
      <c r="V2233" s="2">
        <f>salessheet[[#This Row],[Sales]]-salessheet[[#This Row],[Purchasing Cost]]</f>
        <v>5</v>
      </c>
    </row>
    <row r="2234" spans="1:22" x14ac:dyDescent="0.35">
      <c r="A2234">
        <v>2233</v>
      </c>
      <c r="B2234" t="s">
        <v>5201</v>
      </c>
      <c r="C2234" s="1">
        <v>43350</v>
      </c>
      <c r="D2234" s="1">
        <v>43295</v>
      </c>
      <c r="E2234" t="str">
        <f>TEXT(salessheet[[#This Row],[Order Date]],"MMMM")</f>
        <v>September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t="s">
        <v>5202</v>
      </c>
      <c r="P2234" t="s">
        <v>42</v>
      </c>
      <c r="Q2234" t="str">
        <f>TRIM(salessheet[[#This Row],[Category]])</f>
        <v>Office Supplies</v>
      </c>
      <c r="R2234" t="s">
        <v>55</v>
      </c>
      <c r="S2234" t="s">
        <v>5203</v>
      </c>
      <c r="T2234" s="2">
        <f>salessheet[[#This Row],[Sales]]-5</f>
        <v>223.92</v>
      </c>
      <c r="U2234" s="2">
        <v>228.92</v>
      </c>
      <c r="V2234" s="2">
        <f>salessheet[[#This Row],[Sales]]-salessheet[[#This Row],[Purchasing Cost]]</f>
        <v>5</v>
      </c>
    </row>
    <row r="2235" spans="1:22" x14ac:dyDescent="0.35">
      <c r="A2235">
        <v>2234</v>
      </c>
      <c r="B2235" t="s">
        <v>5204</v>
      </c>
      <c r="C2235" s="1">
        <v>42718</v>
      </c>
      <c r="D2235" s="1">
        <v>42720</v>
      </c>
      <c r="E2235" t="str">
        <f>TEXT(salessheet[[#This Row],[Order Date]],"MMMM")</f>
        <v>December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t="s">
        <v>5205</v>
      </c>
      <c r="P2235" t="s">
        <v>67</v>
      </c>
      <c r="Q2235" t="str">
        <f>TRIM(salessheet[[#This Row],[Category]])</f>
        <v>Technology</v>
      </c>
      <c r="R2235" t="s">
        <v>68</v>
      </c>
      <c r="S2235" t="s">
        <v>5206</v>
      </c>
      <c r="T2235" s="2">
        <f>salessheet[[#This Row],[Sales]]-5</f>
        <v>314.96800000000002</v>
      </c>
      <c r="U2235" s="2">
        <v>319.96800000000002</v>
      </c>
      <c r="V2235" s="2">
        <f>salessheet[[#This Row],[Sales]]-salessheet[[#This Row],[Purchasing Cost]]</f>
        <v>5</v>
      </c>
    </row>
    <row r="2236" spans="1:22" x14ac:dyDescent="0.35">
      <c r="A2236">
        <v>2235</v>
      </c>
      <c r="B2236" t="s">
        <v>5207</v>
      </c>
      <c r="C2236" s="1">
        <v>43232</v>
      </c>
      <c r="D2236" s="1">
        <v>43444</v>
      </c>
      <c r="E2236" t="str">
        <f>TEXT(salessheet[[#This Row],[Order Date]],"MMMM")</f>
        <v>May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N2236" t="s">
        <v>144</v>
      </c>
      <c r="O2236" t="s">
        <v>3235</v>
      </c>
      <c r="P2236" t="s">
        <v>67</v>
      </c>
      <c r="Q2236" t="str">
        <f>TRIM(salessheet[[#This Row],[Category]])</f>
        <v>Technology</v>
      </c>
      <c r="R2236" t="s">
        <v>157</v>
      </c>
      <c r="S2236" t="s">
        <v>3236</v>
      </c>
      <c r="T2236" s="2">
        <f>salessheet[[#This Row],[Sales]]-5</f>
        <v>200.03</v>
      </c>
      <c r="U2236" s="2">
        <v>205.03</v>
      </c>
      <c r="V2236" s="2">
        <f>salessheet[[#This Row],[Sales]]-salessheet[[#This Row],[Purchasing Cost]]</f>
        <v>5</v>
      </c>
    </row>
    <row r="2237" spans="1:22" x14ac:dyDescent="0.35">
      <c r="A2237">
        <v>2236</v>
      </c>
      <c r="B2237" t="s">
        <v>5209</v>
      </c>
      <c r="C2237" s="1">
        <v>42628</v>
      </c>
      <c r="D2237" s="1">
        <v>42630</v>
      </c>
      <c r="E2237" t="str">
        <f>TEXT(salessheet[[#This Row],[Order Date]],"MMMM")</f>
        <v>September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t="s">
        <v>2430</v>
      </c>
      <c r="P2237" t="s">
        <v>42</v>
      </c>
      <c r="Q2237" t="str">
        <f>TRIM(salessheet[[#This Row],[Category]])</f>
        <v>Office Supplies</v>
      </c>
      <c r="R2237" t="s">
        <v>55</v>
      </c>
      <c r="S2237" t="s">
        <v>2431</v>
      </c>
      <c r="T2237" s="2">
        <f>salessheet[[#This Row],[Sales]]-5</f>
        <v>185.86</v>
      </c>
      <c r="U2237" s="2">
        <v>190.86</v>
      </c>
      <c r="V2237" s="2">
        <f>salessheet[[#This Row],[Sales]]-salessheet[[#This Row],[Purchasing Cost]]</f>
        <v>5</v>
      </c>
    </row>
    <row r="2238" spans="1:22" x14ac:dyDescent="0.35">
      <c r="A2238">
        <v>2237</v>
      </c>
      <c r="B2238" t="s">
        <v>5209</v>
      </c>
      <c r="C2238" s="1">
        <v>42628</v>
      </c>
      <c r="D2238" s="1">
        <v>42630</v>
      </c>
      <c r="E2238" t="str">
        <f>TEXT(salessheet[[#This Row],[Order Date]],"MMMM")</f>
        <v>September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t="s">
        <v>5210</v>
      </c>
      <c r="P2238" t="s">
        <v>42</v>
      </c>
      <c r="Q2238" t="str">
        <f>TRIM(salessheet[[#This Row],[Category]])</f>
        <v>Office Supplies</v>
      </c>
      <c r="R2238" t="s">
        <v>64</v>
      </c>
      <c r="S2238" t="s">
        <v>5211</v>
      </c>
      <c r="T2238" s="2">
        <f>salessheet[[#This Row],[Sales]]-5</f>
        <v>19.32</v>
      </c>
      <c r="U2238" s="2">
        <v>24.32</v>
      </c>
      <c r="V2238" s="2">
        <f>salessheet[[#This Row],[Sales]]-salessheet[[#This Row],[Purchasing Cost]]</f>
        <v>5</v>
      </c>
    </row>
    <row r="2239" spans="1:22" x14ac:dyDescent="0.35">
      <c r="A2239">
        <v>2238</v>
      </c>
      <c r="B2239" t="s">
        <v>5212</v>
      </c>
      <c r="C2239" s="1">
        <v>42931</v>
      </c>
      <c r="D2239" s="1">
        <v>42937</v>
      </c>
      <c r="E2239" t="str">
        <f>TEXT(salessheet[[#This Row],[Order Date]],"MMMM")</f>
        <v>July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t="s">
        <v>5213</v>
      </c>
      <c r="P2239" t="s">
        <v>42</v>
      </c>
      <c r="Q2239" t="str">
        <f>TRIM(salessheet[[#This Row],[Category]])</f>
        <v>Office Supplies</v>
      </c>
      <c r="R2239" t="s">
        <v>575</v>
      </c>
      <c r="S2239" t="s">
        <v>5214</v>
      </c>
      <c r="T2239" s="2">
        <f>salessheet[[#This Row],[Sales]]-5</f>
        <v>39.4</v>
      </c>
      <c r="U2239" s="2">
        <v>44.4</v>
      </c>
      <c r="V2239" s="2">
        <f>salessheet[[#This Row],[Sales]]-salessheet[[#This Row],[Purchasing Cost]]</f>
        <v>5</v>
      </c>
    </row>
    <row r="2240" spans="1:22" x14ac:dyDescent="0.35">
      <c r="A2240">
        <v>2239</v>
      </c>
      <c r="B2240" t="s">
        <v>5215</v>
      </c>
      <c r="C2240" s="1">
        <v>43210</v>
      </c>
      <c r="D2240" s="1">
        <v>43216</v>
      </c>
      <c r="E2240" t="str">
        <f>TEXT(salessheet[[#This Row],[Order Date]],"MMMM")</f>
        <v>April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t="s">
        <v>5216</v>
      </c>
      <c r="P2240" t="s">
        <v>28</v>
      </c>
      <c r="Q2240" t="str">
        <f>TRIM(salessheet[[#This Row],[Category]])</f>
        <v>Furniture</v>
      </c>
      <c r="R2240" t="s">
        <v>61</v>
      </c>
      <c r="S2240" t="s">
        <v>5217</v>
      </c>
      <c r="T2240" s="2">
        <f>salessheet[[#This Row],[Sales]]-5</f>
        <v>39.4</v>
      </c>
      <c r="U2240" s="2">
        <v>44.4</v>
      </c>
      <c r="V2240" s="2">
        <f>salessheet[[#This Row],[Sales]]-salessheet[[#This Row],[Purchasing Cost]]</f>
        <v>5</v>
      </c>
    </row>
    <row r="2241" spans="1:22" x14ac:dyDescent="0.35">
      <c r="A2241">
        <v>2240</v>
      </c>
      <c r="B2241" t="s">
        <v>5218</v>
      </c>
      <c r="C2241" s="1">
        <v>43054</v>
      </c>
      <c r="D2241" s="1">
        <v>43056</v>
      </c>
      <c r="E2241" t="str">
        <f>TEXT(salessheet[[#This Row],[Order Date]],"MMMM")</f>
        <v>November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t="s">
        <v>1743</v>
      </c>
      <c r="P2241" t="s">
        <v>42</v>
      </c>
      <c r="Q2241" t="str">
        <f>TRIM(salessheet[[#This Row],[Category]])</f>
        <v>Office Supplies</v>
      </c>
      <c r="R2241" t="s">
        <v>71</v>
      </c>
      <c r="S2241" t="s">
        <v>1744</v>
      </c>
      <c r="T2241" s="2">
        <f>salessheet[[#This Row],[Sales]]-5</f>
        <v>1011.792</v>
      </c>
      <c r="U2241" s="2">
        <v>1016.792</v>
      </c>
      <c r="V2241" s="2">
        <f>salessheet[[#This Row],[Sales]]-salessheet[[#This Row],[Purchasing Cost]]</f>
        <v>5</v>
      </c>
    </row>
    <row r="2242" spans="1:22" x14ac:dyDescent="0.35">
      <c r="A2242">
        <v>2241</v>
      </c>
      <c r="B2242" t="s">
        <v>5218</v>
      </c>
      <c r="C2242" s="1">
        <v>43054</v>
      </c>
      <c r="D2242" s="1">
        <v>43056</v>
      </c>
      <c r="E2242" t="str">
        <f>TEXT(salessheet[[#This Row],[Order Date]],"MMMM")</f>
        <v>November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t="s">
        <v>5221</v>
      </c>
      <c r="P2242" t="s">
        <v>42</v>
      </c>
      <c r="Q2242" t="str">
        <f>TRIM(salessheet[[#This Row],[Category]])</f>
        <v>Office Supplies</v>
      </c>
      <c r="R2242" t="s">
        <v>71</v>
      </c>
      <c r="S2242" t="s">
        <v>5222</v>
      </c>
      <c r="T2242" s="2">
        <f>salessheet[[#This Row],[Sales]]-5</f>
        <v>33.136000000000003</v>
      </c>
      <c r="U2242" s="2">
        <v>38.136000000000003</v>
      </c>
      <c r="V2242" s="2">
        <f>salessheet[[#This Row],[Sales]]-salessheet[[#This Row],[Purchasing Cost]]</f>
        <v>5</v>
      </c>
    </row>
    <row r="2243" spans="1:22" x14ac:dyDescent="0.35">
      <c r="A2243">
        <v>2242</v>
      </c>
      <c r="B2243" t="s">
        <v>5223</v>
      </c>
      <c r="C2243" s="1">
        <v>43065</v>
      </c>
      <c r="D2243" s="1">
        <v>43070</v>
      </c>
      <c r="E2243" t="str">
        <f>TEXT(salessheet[[#This Row],[Order Date]],"MMMM")</f>
        <v>November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t="s">
        <v>3505</v>
      </c>
      <c r="P2243" t="s">
        <v>67</v>
      </c>
      <c r="Q2243" t="str">
        <f>TRIM(salessheet[[#This Row],[Category]])</f>
        <v>Technology</v>
      </c>
      <c r="R2243" t="s">
        <v>68</v>
      </c>
      <c r="S2243" t="s">
        <v>3506</v>
      </c>
      <c r="T2243" s="2">
        <f>salessheet[[#This Row],[Sales]]-5</f>
        <v>489.98200000000003</v>
      </c>
      <c r="U2243" s="2">
        <v>494.98200000000003</v>
      </c>
      <c r="V2243" s="2">
        <f>salessheet[[#This Row],[Sales]]-salessheet[[#This Row],[Purchasing Cost]]</f>
        <v>5</v>
      </c>
    </row>
    <row r="2244" spans="1:22" x14ac:dyDescent="0.35">
      <c r="A2244">
        <v>2243</v>
      </c>
      <c r="B2244" t="s">
        <v>5224</v>
      </c>
      <c r="C2244" s="1">
        <v>43425</v>
      </c>
      <c r="D2244" s="1">
        <v>43429</v>
      </c>
      <c r="E2244" t="str">
        <f>TEXT(salessheet[[#This Row],[Order Date]],"MMMM")</f>
        <v>November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t="s">
        <v>393</v>
      </c>
      <c r="P2244" t="s">
        <v>42</v>
      </c>
      <c r="Q2244" t="str">
        <f>TRIM(salessheet[[#This Row],[Category]])</f>
        <v>Office Supplies</v>
      </c>
      <c r="R2244" t="s">
        <v>55</v>
      </c>
      <c r="S2244" t="s">
        <v>394</v>
      </c>
      <c r="T2244" s="2">
        <f>salessheet[[#This Row],[Sales]]-5</f>
        <v>51.56</v>
      </c>
      <c r="U2244" s="2">
        <v>56.56</v>
      </c>
      <c r="V2244" s="2">
        <f>salessheet[[#This Row],[Sales]]-salessheet[[#This Row],[Purchasing Cost]]</f>
        <v>5</v>
      </c>
    </row>
    <row r="2245" spans="1:22" x14ac:dyDescent="0.35">
      <c r="A2245">
        <v>2244</v>
      </c>
      <c r="B2245" t="s">
        <v>5224</v>
      </c>
      <c r="C2245" s="1">
        <v>43425</v>
      </c>
      <c r="D2245" s="1">
        <v>43429</v>
      </c>
      <c r="E2245" t="str">
        <f>TEXT(salessheet[[#This Row],[Order Date]],"MMMM")</f>
        <v>November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t="s">
        <v>1740</v>
      </c>
      <c r="P2245" t="s">
        <v>42</v>
      </c>
      <c r="Q2245" t="str">
        <f>TRIM(salessheet[[#This Row],[Category]])</f>
        <v>Office Supplies</v>
      </c>
      <c r="R2245" t="s">
        <v>64</v>
      </c>
      <c r="S2245" t="s">
        <v>1741</v>
      </c>
      <c r="T2245" s="2">
        <f>salessheet[[#This Row],[Sales]]-5</f>
        <v>0.55999999999999961</v>
      </c>
      <c r="U2245" s="2">
        <v>5.56</v>
      </c>
      <c r="V2245" s="2">
        <f>salessheet[[#This Row],[Sales]]-salessheet[[#This Row],[Purchasing Cost]]</f>
        <v>5</v>
      </c>
    </row>
    <row r="2246" spans="1:22" x14ac:dyDescent="0.35">
      <c r="A2246">
        <v>2245</v>
      </c>
      <c r="B2246" t="s">
        <v>5224</v>
      </c>
      <c r="C2246" s="1">
        <v>43425</v>
      </c>
      <c r="D2246" s="1">
        <v>43429</v>
      </c>
      <c r="E2246" t="str">
        <f>TEXT(salessheet[[#This Row],[Order Date]],"MMMM")</f>
        <v>November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t="s">
        <v>1881</v>
      </c>
      <c r="P2246" t="s">
        <v>42</v>
      </c>
      <c r="Q2246" t="str">
        <f>TRIM(salessheet[[#This Row],[Category]])</f>
        <v>Office Supplies</v>
      </c>
      <c r="R2246" t="s">
        <v>265</v>
      </c>
      <c r="S2246" t="s">
        <v>1882</v>
      </c>
      <c r="T2246" s="2">
        <f>salessheet[[#This Row],[Sales]]-5</f>
        <v>4.0199999999999996</v>
      </c>
      <c r="U2246" s="2">
        <v>9.02</v>
      </c>
      <c r="V2246" s="2">
        <f>salessheet[[#This Row],[Sales]]-salessheet[[#This Row],[Purchasing Cost]]</f>
        <v>5</v>
      </c>
    </row>
    <row r="2247" spans="1:22" x14ac:dyDescent="0.35">
      <c r="A2247">
        <v>2246</v>
      </c>
      <c r="B2247" t="s">
        <v>5224</v>
      </c>
      <c r="C2247" s="1">
        <v>43425</v>
      </c>
      <c r="D2247" s="1">
        <v>43429</v>
      </c>
      <c r="E2247" t="str">
        <f>TEXT(salessheet[[#This Row],[Order Date]],"MMMM")</f>
        <v>November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t="s">
        <v>137</v>
      </c>
      <c r="P2247" t="s">
        <v>42</v>
      </c>
      <c r="Q2247" t="str">
        <f>TRIM(salessheet[[#This Row],[Category]])</f>
        <v>Office Supplies</v>
      </c>
      <c r="R2247" t="s">
        <v>74</v>
      </c>
      <c r="S2247" t="s">
        <v>138</v>
      </c>
      <c r="T2247" s="2">
        <f>salessheet[[#This Row],[Sales]]-5</f>
        <v>3.6199999999999992</v>
      </c>
      <c r="U2247" s="2">
        <v>8.6199999999999992</v>
      </c>
      <c r="V2247" s="2">
        <f>salessheet[[#This Row],[Sales]]-salessheet[[#This Row],[Purchasing Cost]]</f>
        <v>5</v>
      </c>
    </row>
    <row r="2248" spans="1:22" x14ac:dyDescent="0.35">
      <c r="A2248">
        <v>2247</v>
      </c>
      <c r="B2248" t="s">
        <v>5224</v>
      </c>
      <c r="C2248" s="1">
        <v>43425</v>
      </c>
      <c r="D2248" s="1">
        <v>43429</v>
      </c>
      <c r="E2248" t="str">
        <f>TEXT(salessheet[[#This Row],[Order Date]],"MMMM")</f>
        <v>November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t="s">
        <v>3505</v>
      </c>
      <c r="P2248" t="s">
        <v>67</v>
      </c>
      <c r="Q2248" t="str">
        <f>TRIM(salessheet[[#This Row],[Category]])</f>
        <v>Technology</v>
      </c>
      <c r="R2248" t="s">
        <v>68</v>
      </c>
      <c r="S2248" t="s">
        <v>3506</v>
      </c>
      <c r="T2248" s="2">
        <f>salessheet[[#This Row],[Sales]]-5</f>
        <v>654.976</v>
      </c>
      <c r="U2248" s="2">
        <v>659.976</v>
      </c>
      <c r="V2248" s="2">
        <f>salessheet[[#This Row],[Sales]]-salessheet[[#This Row],[Purchasing Cost]]</f>
        <v>5</v>
      </c>
    </row>
    <row r="2249" spans="1:22" x14ac:dyDescent="0.35">
      <c r="A2249">
        <v>2248</v>
      </c>
      <c r="B2249" t="s">
        <v>5227</v>
      </c>
      <c r="C2249" s="1">
        <v>42415</v>
      </c>
      <c r="D2249" s="1">
        <v>42418</v>
      </c>
      <c r="E2249" t="str">
        <f>TEXT(salessheet[[#This Row],[Order Date]],"MMMM")</f>
        <v>February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t="s">
        <v>5230</v>
      </c>
      <c r="P2249" t="s">
        <v>42</v>
      </c>
      <c r="Q2249" t="str">
        <f>TRIM(salessheet[[#This Row],[Category]])</f>
        <v>Office Supplies</v>
      </c>
      <c r="R2249" t="s">
        <v>86</v>
      </c>
      <c r="S2249" t="s">
        <v>5231</v>
      </c>
      <c r="T2249" s="2">
        <f>salessheet[[#This Row],[Sales]]-5</f>
        <v>8.36</v>
      </c>
      <c r="U2249" s="2">
        <v>13.36</v>
      </c>
      <c r="V2249" s="2">
        <f>salessheet[[#This Row],[Sales]]-salessheet[[#This Row],[Purchasing Cost]]</f>
        <v>5</v>
      </c>
    </row>
    <row r="2250" spans="1:22" x14ac:dyDescent="0.35">
      <c r="A2250">
        <v>2249</v>
      </c>
      <c r="B2250" t="s">
        <v>5227</v>
      </c>
      <c r="C2250" s="1">
        <v>42415</v>
      </c>
      <c r="D2250" s="1">
        <v>42418</v>
      </c>
      <c r="E2250" t="str">
        <f>TEXT(salessheet[[#This Row],[Order Date]],"MMMM")</f>
        <v>February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t="s">
        <v>4498</v>
      </c>
      <c r="P2250" t="s">
        <v>42</v>
      </c>
      <c r="Q2250" t="str">
        <f>TRIM(salessheet[[#This Row],[Category]])</f>
        <v>Office Supplies</v>
      </c>
      <c r="R2250" t="s">
        <v>71</v>
      </c>
      <c r="S2250" t="s">
        <v>4499</v>
      </c>
      <c r="T2250" s="2">
        <f>salessheet[[#This Row],[Sales]]-5</f>
        <v>36.72</v>
      </c>
      <c r="U2250" s="2">
        <v>41.72</v>
      </c>
      <c r="V2250" s="2">
        <f>salessheet[[#This Row],[Sales]]-salessheet[[#This Row],[Purchasing Cost]]</f>
        <v>5</v>
      </c>
    </row>
    <row r="2251" spans="1:22" x14ac:dyDescent="0.35">
      <c r="A2251">
        <v>2250</v>
      </c>
      <c r="B2251" t="s">
        <v>5227</v>
      </c>
      <c r="C2251" s="1">
        <v>42415</v>
      </c>
      <c r="D2251" s="1">
        <v>42418</v>
      </c>
      <c r="E2251" t="str">
        <f>TEXT(salessheet[[#This Row],[Order Date]],"MMMM")</f>
        <v>February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t="s">
        <v>2392</v>
      </c>
      <c r="P2251" t="s">
        <v>42</v>
      </c>
      <c r="Q2251" t="str">
        <f>TRIM(salessheet[[#This Row],[Category]])</f>
        <v>Office Supplies</v>
      </c>
      <c r="R2251" t="s">
        <v>71</v>
      </c>
      <c r="S2251" t="s">
        <v>2393</v>
      </c>
      <c r="T2251" s="2">
        <f>salessheet[[#This Row],[Sales]]-5</f>
        <v>6.52</v>
      </c>
      <c r="U2251" s="2">
        <v>11.52</v>
      </c>
      <c r="V2251" s="2">
        <f>salessheet[[#This Row],[Sales]]-salessheet[[#This Row],[Purchasing Cost]]</f>
        <v>5</v>
      </c>
    </row>
    <row r="2252" spans="1:22" x14ac:dyDescent="0.35">
      <c r="A2252">
        <v>2251</v>
      </c>
      <c r="B2252" t="s">
        <v>5227</v>
      </c>
      <c r="C2252" s="1">
        <v>42415</v>
      </c>
      <c r="D2252" s="1">
        <v>42418</v>
      </c>
      <c r="E2252" t="str">
        <f>TEXT(salessheet[[#This Row],[Order Date]],"MMMM")</f>
        <v>February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t="s">
        <v>5232</v>
      </c>
      <c r="P2252" t="s">
        <v>42</v>
      </c>
      <c r="Q2252" t="str">
        <f>TRIM(salessheet[[#This Row],[Category]])</f>
        <v>Office Supplies</v>
      </c>
      <c r="R2252" t="s">
        <v>74</v>
      </c>
      <c r="S2252" t="s">
        <v>5233</v>
      </c>
      <c r="T2252" s="2">
        <f>salessheet[[#This Row],[Sales]]-5</f>
        <v>536.44000000000005</v>
      </c>
      <c r="U2252" s="2">
        <v>541.44000000000005</v>
      </c>
      <c r="V2252" s="2">
        <f>salessheet[[#This Row],[Sales]]-salessheet[[#This Row],[Purchasing Cost]]</f>
        <v>5</v>
      </c>
    </row>
    <row r="2253" spans="1:22" x14ac:dyDescent="0.35">
      <c r="A2253">
        <v>2252</v>
      </c>
      <c r="B2253" t="s">
        <v>5227</v>
      </c>
      <c r="C2253" s="1">
        <v>42415</v>
      </c>
      <c r="D2253" s="1">
        <v>42418</v>
      </c>
      <c r="E2253" t="str">
        <f>TEXT(salessheet[[#This Row],[Order Date]],"MMMM")</f>
        <v>February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t="s">
        <v>4947</v>
      </c>
      <c r="P2253" t="s">
        <v>42</v>
      </c>
      <c r="Q2253" t="str">
        <f>TRIM(salessheet[[#This Row],[Category]])</f>
        <v>Office Supplies</v>
      </c>
      <c r="R2253" t="s">
        <v>86</v>
      </c>
      <c r="S2253" t="s">
        <v>5234</v>
      </c>
      <c r="T2253" s="2">
        <f>salessheet[[#This Row],[Sales]]-5</f>
        <v>14.440000000000001</v>
      </c>
      <c r="U2253" s="2">
        <v>19.440000000000001</v>
      </c>
      <c r="V2253" s="2">
        <f>salessheet[[#This Row],[Sales]]-salessheet[[#This Row],[Purchasing Cost]]</f>
        <v>5</v>
      </c>
    </row>
    <row r="2254" spans="1:22" x14ac:dyDescent="0.35">
      <c r="A2254">
        <v>2253</v>
      </c>
      <c r="B2254" t="s">
        <v>5235</v>
      </c>
      <c r="C2254" s="1">
        <v>42840</v>
      </c>
      <c r="D2254" s="1">
        <v>42842</v>
      </c>
      <c r="E2254" t="str">
        <f>TEXT(salessheet[[#This Row],[Order Date]],"MMMM")</f>
        <v>April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t="s">
        <v>587</v>
      </c>
      <c r="P2254" t="s">
        <v>42</v>
      </c>
      <c r="Q2254" t="str">
        <f>TRIM(salessheet[[#This Row],[Category]])</f>
        <v>Office Supplies</v>
      </c>
      <c r="R2254" t="s">
        <v>86</v>
      </c>
      <c r="S2254" t="s">
        <v>588</v>
      </c>
      <c r="T2254" s="2">
        <f>salessheet[[#This Row],[Sales]]-5</f>
        <v>138.69999999999999</v>
      </c>
      <c r="U2254" s="2">
        <v>143.69999999999999</v>
      </c>
      <c r="V2254" s="2">
        <f>salessheet[[#This Row],[Sales]]-salessheet[[#This Row],[Purchasing Cost]]</f>
        <v>5</v>
      </c>
    </row>
    <row r="2255" spans="1:22" x14ac:dyDescent="0.35">
      <c r="A2255">
        <v>2254</v>
      </c>
      <c r="B2255" t="s">
        <v>5236</v>
      </c>
      <c r="C2255" s="1">
        <v>42641</v>
      </c>
      <c r="D2255" s="1">
        <v>42644</v>
      </c>
      <c r="E2255" t="str">
        <f>TEXT(salessheet[[#This Row],[Order Date]],"MMMM")</f>
        <v>September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t="s">
        <v>1331</v>
      </c>
      <c r="P2255" t="s">
        <v>42</v>
      </c>
      <c r="Q2255" t="str">
        <f>TRIM(salessheet[[#This Row],[Category]])</f>
        <v>Office Supplies</v>
      </c>
      <c r="R2255" t="s">
        <v>74</v>
      </c>
      <c r="S2255" t="s">
        <v>1332</v>
      </c>
      <c r="T2255" s="2">
        <f>salessheet[[#This Row],[Sales]]-5</f>
        <v>38.26</v>
      </c>
      <c r="U2255" s="2">
        <v>43.26</v>
      </c>
      <c r="V2255" s="2">
        <f>salessheet[[#This Row],[Sales]]-salessheet[[#This Row],[Purchasing Cost]]</f>
        <v>5</v>
      </c>
    </row>
    <row r="2256" spans="1:22" x14ac:dyDescent="0.35">
      <c r="A2256">
        <v>2255</v>
      </c>
      <c r="B2256" t="s">
        <v>5236</v>
      </c>
      <c r="C2256" s="1">
        <v>42641</v>
      </c>
      <c r="D2256" s="1">
        <v>42644</v>
      </c>
      <c r="E2256" t="str">
        <f>TEXT(salessheet[[#This Row],[Order Date]],"MMMM")</f>
        <v>September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t="s">
        <v>4442</v>
      </c>
      <c r="P2256" t="s">
        <v>42</v>
      </c>
      <c r="Q2256" t="str">
        <f>TRIM(salessheet[[#This Row],[Category]])</f>
        <v>Office Supplies</v>
      </c>
      <c r="R2256" t="s">
        <v>74</v>
      </c>
      <c r="S2256" t="s">
        <v>4443</v>
      </c>
      <c r="T2256" s="2">
        <f>salessheet[[#This Row],[Sales]]-5</f>
        <v>38.56</v>
      </c>
      <c r="U2256" s="2">
        <v>43.56</v>
      </c>
      <c r="V2256" s="2">
        <f>salessheet[[#This Row],[Sales]]-salessheet[[#This Row],[Purchasing Cost]]</f>
        <v>5</v>
      </c>
    </row>
    <row r="2257" spans="1:22" x14ac:dyDescent="0.35">
      <c r="A2257">
        <v>2256</v>
      </c>
      <c r="B2257" t="s">
        <v>5237</v>
      </c>
      <c r="C2257" s="1">
        <v>42995</v>
      </c>
      <c r="D2257" s="1">
        <v>43000</v>
      </c>
      <c r="E2257" t="str">
        <f>TEXT(salessheet[[#This Row],[Order Date]],"MMMM")</f>
        <v>September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t="s">
        <v>5240</v>
      </c>
      <c r="P2257" t="s">
        <v>67</v>
      </c>
      <c r="Q2257" t="str">
        <f>TRIM(salessheet[[#This Row],[Category]])</f>
        <v>Technology</v>
      </c>
      <c r="R2257" t="s">
        <v>68</v>
      </c>
      <c r="S2257" t="s">
        <v>5241</v>
      </c>
      <c r="T2257" s="2">
        <f>salessheet[[#This Row],[Sales]]-5</f>
        <v>432.85</v>
      </c>
      <c r="U2257" s="2">
        <v>437.85</v>
      </c>
      <c r="V2257" s="2">
        <f>salessheet[[#This Row],[Sales]]-salessheet[[#This Row],[Purchasing Cost]]</f>
        <v>5</v>
      </c>
    </row>
    <row r="2258" spans="1:22" x14ac:dyDescent="0.35">
      <c r="A2258">
        <v>2257</v>
      </c>
      <c r="B2258" t="s">
        <v>5237</v>
      </c>
      <c r="C2258" s="1">
        <v>42995</v>
      </c>
      <c r="D2258" s="1">
        <v>43000</v>
      </c>
      <c r="E2258" t="str">
        <f>TEXT(salessheet[[#This Row],[Order Date]],"MMMM")</f>
        <v>September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t="s">
        <v>3355</v>
      </c>
      <c r="P2258" t="s">
        <v>28</v>
      </c>
      <c r="Q2258" t="str">
        <f>TRIM(salessheet[[#This Row],[Category]])</f>
        <v>Furniture</v>
      </c>
      <c r="R2258" t="s">
        <v>61</v>
      </c>
      <c r="S2258" t="s">
        <v>3356</v>
      </c>
      <c r="T2258" s="2">
        <f>salessheet[[#This Row],[Sales]]-5</f>
        <v>104.48</v>
      </c>
      <c r="U2258" s="2">
        <v>109.48</v>
      </c>
      <c r="V2258" s="2">
        <f>salessheet[[#This Row],[Sales]]-salessheet[[#This Row],[Purchasing Cost]]</f>
        <v>5</v>
      </c>
    </row>
    <row r="2259" spans="1:22" x14ac:dyDescent="0.35">
      <c r="A2259">
        <v>2258</v>
      </c>
      <c r="B2259" t="s">
        <v>5242</v>
      </c>
      <c r="C2259" s="1">
        <v>43267</v>
      </c>
      <c r="D2259" s="1">
        <v>43270</v>
      </c>
      <c r="E2259" t="str">
        <f>TEXT(salessheet[[#This Row],[Order Date]],"MMMM")</f>
        <v>June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t="s">
        <v>1489</v>
      </c>
      <c r="P2259" t="s">
        <v>28</v>
      </c>
      <c r="Q2259" t="str">
        <f>TRIM(salessheet[[#This Row],[Category]])</f>
        <v>Furniture</v>
      </c>
      <c r="R2259" t="s">
        <v>32</v>
      </c>
      <c r="S2259" t="s">
        <v>1490</v>
      </c>
      <c r="T2259" s="2">
        <f>salessheet[[#This Row],[Sales]]-5</f>
        <v>1207.96</v>
      </c>
      <c r="U2259" s="2">
        <v>1212.96</v>
      </c>
      <c r="V2259" s="2">
        <f>salessheet[[#This Row],[Sales]]-salessheet[[#This Row],[Purchasing Cost]]</f>
        <v>5</v>
      </c>
    </row>
    <row r="2260" spans="1:22" x14ac:dyDescent="0.35">
      <c r="A2260">
        <v>2259</v>
      </c>
      <c r="B2260" t="s">
        <v>5242</v>
      </c>
      <c r="C2260" s="1">
        <v>43267</v>
      </c>
      <c r="D2260" s="1">
        <v>43270</v>
      </c>
      <c r="E2260" t="str">
        <f>TEXT(salessheet[[#This Row],[Order Date]],"MMMM")</f>
        <v>June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t="s">
        <v>5243</v>
      </c>
      <c r="P2260" t="s">
        <v>42</v>
      </c>
      <c r="Q2260" t="str">
        <f>TRIM(salessheet[[#This Row],[Category]])</f>
        <v>Office Supplies</v>
      </c>
      <c r="R2260" t="s">
        <v>86</v>
      </c>
      <c r="S2260" t="s">
        <v>5244</v>
      </c>
      <c r="T2260" s="2">
        <f>salessheet[[#This Row],[Sales]]-5</f>
        <v>13.54</v>
      </c>
      <c r="U2260" s="2">
        <v>18.54</v>
      </c>
      <c r="V2260" s="2">
        <f>salessheet[[#This Row],[Sales]]-salessheet[[#This Row],[Purchasing Cost]]</f>
        <v>5</v>
      </c>
    </row>
    <row r="2261" spans="1:22" x14ac:dyDescent="0.35">
      <c r="A2261">
        <v>2260</v>
      </c>
      <c r="B2261" t="s">
        <v>5245</v>
      </c>
      <c r="C2261" s="1">
        <v>42593</v>
      </c>
      <c r="D2261" s="1">
        <v>42684</v>
      </c>
      <c r="E2261" t="str">
        <f>TEXT(salessheet[[#This Row],[Order Date]],"MMMM")</f>
        <v>August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t="s">
        <v>2574</v>
      </c>
      <c r="P2261" t="s">
        <v>42</v>
      </c>
      <c r="Q2261" t="str">
        <f>TRIM(salessheet[[#This Row],[Category]])</f>
        <v>Office Supplies</v>
      </c>
      <c r="R2261" t="s">
        <v>265</v>
      </c>
      <c r="S2261" t="s">
        <v>2575</v>
      </c>
      <c r="T2261" s="2">
        <f>salessheet[[#This Row],[Sales]]-5</f>
        <v>0</v>
      </c>
      <c r="U2261" s="2">
        <v>5</v>
      </c>
      <c r="V2261" s="2">
        <f>salessheet[[#This Row],[Sales]]-salessheet[[#This Row],[Purchasing Cost]]</f>
        <v>5</v>
      </c>
    </row>
    <row r="2262" spans="1:22" x14ac:dyDescent="0.35">
      <c r="A2262">
        <v>2261</v>
      </c>
      <c r="B2262" t="s">
        <v>5245</v>
      </c>
      <c r="C2262" s="1">
        <v>42593</v>
      </c>
      <c r="D2262" s="1">
        <v>42684</v>
      </c>
      <c r="E2262" t="str">
        <f>TEXT(salessheet[[#This Row],[Order Date]],"MMMM")</f>
        <v>August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t="s">
        <v>2707</v>
      </c>
      <c r="P2262" t="s">
        <v>67</v>
      </c>
      <c r="Q2262" t="str">
        <f>TRIM(salessheet[[#This Row],[Category]])</f>
        <v>Technology</v>
      </c>
      <c r="R2262" t="s">
        <v>157</v>
      </c>
      <c r="S2262" t="s">
        <v>2708</v>
      </c>
      <c r="T2262" s="2">
        <f>salessheet[[#This Row],[Sales]]-5</f>
        <v>366.97</v>
      </c>
      <c r="U2262" s="2">
        <v>371.97</v>
      </c>
      <c r="V2262" s="2">
        <f>salessheet[[#This Row],[Sales]]-salessheet[[#This Row],[Purchasing Cost]]</f>
        <v>5</v>
      </c>
    </row>
    <row r="2263" spans="1:22" x14ac:dyDescent="0.35">
      <c r="A2263">
        <v>2262</v>
      </c>
      <c r="B2263" t="s">
        <v>5248</v>
      </c>
      <c r="C2263" s="1">
        <v>42722</v>
      </c>
      <c r="D2263" s="1">
        <v>42722</v>
      </c>
      <c r="E2263" t="str">
        <f>TEXT(salessheet[[#This Row],[Order Date]],"MMMM")</f>
        <v>December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t="s">
        <v>2246</v>
      </c>
      <c r="P2263" t="s">
        <v>67</v>
      </c>
      <c r="Q2263" t="str">
        <f>TRIM(salessheet[[#This Row],[Category]])</f>
        <v>Technology</v>
      </c>
      <c r="R2263" t="s">
        <v>157</v>
      </c>
      <c r="S2263" t="s">
        <v>2247</v>
      </c>
      <c r="T2263" s="2">
        <f>salessheet[[#This Row],[Sales]]-5</f>
        <v>161.24</v>
      </c>
      <c r="U2263" s="2">
        <v>166.24</v>
      </c>
      <c r="V2263" s="2">
        <f>salessheet[[#This Row],[Sales]]-salessheet[[#This Row],[Purchasing Cost]]</f>
        <v>5</v>
      </c>
    </row>
    <row r="2264" spans="1:22" x14ac:dyDescent="0.35">
      <c r="A2264">
        <v>2263</v>
      </c>
      <c r="B2264" t="s">
        <v>5251</v>
      </c>
      <c r="C2264" s="1">
        <v>43253</v>
      </c>
      <c r="D2264" s="1">
        <v>43140</v>
      </c>
      <c r="E2264" t="str">
        <f>TEXT(salessheet[[#This Row],[Order Date]],"MMMM")</f>
        <v>June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t="s">
        <v>2233</v>
      </c>
      <c r="P2264" t="s">
        <v>28</v>
      </c>
      <c r="Q2264" t="str">
        <f>TRIM(salessheet[[#This Row],[Category]])</f>
        <v>Furniture</v>
      </c>
      <c r="R2264" t="s">
        <v>29</v>
      </c>
      <c r="S2264" t="s">
        <v>2234</v>
      </c>
      <c r="T2264" s="2">
        <f>salessheet[[#This Row],[Sales]]-5</f>
        <v>354.97</v>
      </c>
      <c r="U2264" s="2">
        <v>359.97</v>
      </c>
      <c r="V2264" s="2">
        <f>salessheet[[#This Row],[Sales]]-salessheet[[#This Row],[Purchasing Cost]]</f>
        <v>5</v>
      </c>
    </row>
    <row r="2265" spans="1:22" x14ac:dyDescent="0.35">
      <c r="A2265">
        <v>2264</v>
      </c>
      <c r="B2265" t="s">
        <v>5254</v>
      </c>
      <c r="C2265" s="1">
        <v>43053</v>
      </c>
      <c r="D2265" s="1">
        <v>43055</v>
      </c>
      <c r="E2265" t="str">
        <f>TEXT(salessheet[[#This Row],[Order Date]],"MMMM")</f>
        <v>November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t="s">
        <v>5255</v>
      </c>
      <c r="P2265" t="s">
        <v>67</v>
      </c>
      <c r="Q2265" t="str">
        <f>TRIM(salessheet[[#This Row],[Category]])</f>
        <v>Technology</v>
      </c>
      <c r="R2265" t="s">
        <v>157</v>
      </c>
      <c r="S2265" t="s">
        <v>5256</v>
      </c>
      <c r="T2265" s="2">
        <f>salessheet[[#This Row],[Sales]]-5</f>
        <v>494.98</v>
      </c>
      <c r="U2265" s="2">
        <v>499.98</v>
      </c>
      <c r="V2265" s="2">
        <f>salessheet[[#This Row],[Sales]]-salessheet[[#This Row],[Purchasing Cost]]</f>
        <v>5</v>
      </c>
    </row>
    <row r="2266" spans="1:22" x14ac:dyDescent="0.35">
      <c r="A2266">
        <v>2265</v>
      </c>
      <c r="B2266" t="s">
        <v>5254</v>
      </c>
      <c r="C2266" s="1">
        <v>43053</v>
      </c>
      <c r="D2266" s="1">
        <v>43055</v>
      </c>
      <c r="E2266" t="str">
        <f>TEXT(salessheet[[#This Row],[Order Date]],"MMMM")</f>
        <v>November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t="s">
        <v>911</v>
      </c>
      <c r="P2266" t="s">
        <v>42</v>
      </c>
      <c r="Q2266" t="str">
        <f>TRIM(salessheet[[#This Row],[Category]])</f>
        <v>Office Supplies</v>
      </c>
      <c r="R2266" t="s">
        <v>86</v>
      </c>
      <c r="S2266" t="s">
        <v>912</v>
      </c>
      <c r="T2266" s="2">
        <f>salessheet[[#This Row],[Sales]]-5</f>
        <v>0.28000000000000025</v>
      </c>
      <c r="U2266" s="2">
        <v>5.28</v>
      </c>
      <c r="V2266" s="2">
        <f>salessheet[[#This Row],[Sales]]-salessheet[[#This Row],[Purchasing Cost]]</f>
        <v>5</v>
      </c>
    </row>
    <row r="2267" spans="1:22" x14ac:dyDescent="0.35">
      <c r="A2267">
        <v>2266</v>
      </c>
      <c r="B2267" t="s">
        <v>5254</v>
      </c>
      <c r="C2267" s="1">
        <v>43053</v>
      </c>
      <c r="D2267" s="1">
        <v>43055</v>
      </c>
      <c r="E2267" t="str">
        <f>TEXT(salessheet[[#This Row],[Order Date]],"MMMM")</f>
        <v>November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t="s">
        <v>3592</v>
      </c>
      <c r="P2267" t="s">
        <v>42</v>
      </c>
      <c r="Q2267" t="str">
        <f>TRIM(salessheet[[#This Row],[Category]])</f>
        <v>Office Supplies</v>
      </c>
      <c r="R2267" t="s">
        <v>71</v>
      </c>
      <c r="S2267" t="s">
        <v>3593</v>
      </c>
      <c r="T2267" s="2">
        <f>salessheet[[#This Row],[Sales]]-5</f>
        <v>3.26</v>
      </c>
      <c r="U2267" s="2">
        <v>8.26</v>
      </c>
      <c r="V2267" s="2">
        <f>salessheet[[#This Row],[Sales]]-salessheet[[#This Row],[Purchasing Cost]]</f>
        <v>5</v>
      </c>
    </row>
    <row r="2268" spans="1:22" x14ac:dyDescent="0.35">
      <c r="A2268">
        <v>2267</v>
      </c>
      <c r="B2268" t="s">
        <v>5257</v>
      </c>
      <c r="C2268" s="1">
        <v>43444</v>
      </c>
      <c r="D2268" s="1">
        <v>43385</v>
      </c>
      <c r="E2268" t="str">
        <f>TEXT(salessheet[[#This Row],[Order Date]],"MMMM")</f>
        <v>December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t="s">
        <v>5260</v>
      </c>
      <c r="P2268" t="s">
        <v>42</v>
      </c>
      <c r="Q2268" t="str">
        <f>TRIM(salessheet[[#This Row],[Category]])</f>
        <v>Office Supplies</v>
      </c>
      <c r="R2268" t="s">
        <v>86</v>
      </c>
      <c r="S2268" t="s">
        <v>5261</v>
      </c>
      <c r="T2268" s="2">
        <f>salessheet[[#This Row],[Sales]]-5</f>
        <v>2.968</v>
      </c>
      <c r="U2268" s="2">
        <v>7.968</v>
      </c>
      <c r="V2268" s="2">
        <f>salessheet[[#This Row],[Sales]]-salessheet[[#This Row],[Purchasing Cost]]</f>
        <v>5</v>
      </c>
    </row>
    <row r="2269" spans="1:22" x14ac:dyDescent="0.35">
      <c r="A2269">
        <v>2268</v>
      </c>
      <c r="B2269" t="s">
        <v>5262</v>
      </c>
      <c r="C2269" s="1">
        <v>43360</v>
      </c>
      <c r="D2269" s="1">
        <v>43360</v>
      </c>
      <c r="E2269" t="str">
        <f>TEXT(salessheet[[#This Row],[Order Date]],"MMMM")</f>
        <v>September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t="s">
        <v>5265</v>
      </c>
      <c r="P2269" t="s">
        <v>42</v>
      </c>
      <c r="Q2269" t="str">
        <f>TRIM(salessheet[[#This Row],[Category]])</f>
        <v>Office Supplies</v>
      </c>
      <c r="R2269" t="s">
        <v>86</v>
      </c>
      <c r="S2269" t="s">
        <v>5266</v>
      </c>
      <c r="T2269" s="2">
        <f>salessheet[[#This Row],[Sales]]-5</f>
        <v>7.9600000000000009</v>
      </c>
      <c r="U2269" s="2">
        <v>12.96</v>
      </c>
      <c r="V2269" s="2">
        <f>salessheet[[#This Row],[Sales]]-salessheet[[#This Row],[Purchasing Cost]]</f>
        <v>5</v>
      </c>
    </row>
    <row r="2270" spans="1:22" x14ac:dyDescent="0.35">
      <c r="A2270">
        <v>2269</v>
      </c>
      <c r="B2270" t="s">
        <v>5267</v>
      </c>
      <c r="C2270" s="1">
        <v>43454</v>
      </c>
      <c r="D2270" s="1">
        <v>43460</v>
      </c>
      <c r="E2270" t="str">
        <f>TEXT(salessheet[[#This Row],[Order Date]],"MMMM")</f>
        <v>December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t="s">
        <v>5268</v>
      </c>
      <c r="P2270" t="s">
        <v>42</v>
      </c>
      <c r="Q2270" t="str">
        <f>TRIM(salessheet[[#This Row],[Category]])</f>
        <v>Office Supplies</v>
      </c>
      <c r="R2270" t="s">
        <v>86</v>
      </c>
      <c r="S2270" t="s">
        <v>5269</v>
      </c>
      <c r="T2270" s="2">
        <f>salessheet[[#This Row],[Sales]]-5</f>
        <v>1.4800000000000004</v>
      </c>
      <c r="U2270" s="2">
        <v>6.48</v>
      </c>
      <c r="V2270" s="2">
        <f>salessheet[[#This Row],[Sales]]-salessheet[[#This Row],[Purchasing Cost]]</f>
        <v>5</v>
      </c>
    </row>
    <row r="2271" spans="1:22" x14ac:dyDescent="0.35">
      <c r="A2271">
        <v>2270</v>
      </c>
      <c r="B2271" t="s">
        <v>5267</v>
      </c>
      <c r="C2271" s="1">
        <v>43454</v>
      </c>
      <c r="D2271" s="1">
        <v>43460</v>
      </c>
      <c r="E2271" t="str">
        <f>TEXT(salessheet[[#This Row],[Order Date]],"MMMM")</f>
        <v>December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t="s">
        <v>228</v>
      </c>
      <c r="P2271" t="s">
        <v>42</v>
      </c>
      <c r="Q2271" t="str">
        <f>TRIM(salessheet[[#This Row],[Category]])</f>
        <v>Office Supplies</v>
      </c>
      <c r="R2271" t="s">
        <v>71</v>
      </c>
      <c r="S2271" t="s">
        <v>229</v>
      </c>
      <c r="T2271" s="2">
        <f>salessheet[[#This Row],[Sales]]-5</f>
        <v>1.984</v>
      </c>
      <c r="U2271" s="2">
        <v>6.984</v>
      </c>
      <c r="V2271" s="2">
        <f>salessheet[[#This Row],[Sales]]-salessheet[[#This Row],[Purchasing Cost]]</f>
        <v>5</v>
      </c>
    </row>
    <row r="2272" spans="1:22" x14ac:dyDescent="0.35">
      <c r="A2272">
        <v>2271</v>
      </c>
      <c r="B2272" t="s">
        <v>5270</v>
      </c>
      <c r="C2272" s="1">
        <v>43143</v>
      </c>
      <c r="D2272" s="1">
        <v>43441</v>
      </c>
      <c r="E2272" t="str">
        <f>TEXT(salessheet[[#This Row],[Order Date]],"MMMM")</f>
        <v>February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t="s">
        <v>1457</v>
      </c>
      <c r="P2272" t="s">
        <v>42</v>
      </c>
      <c r="Q2272" t="str">
        <f>TRIM(salessheet[[#This Row],[Category]])</f>
        <v>Office Supplies</v>
      </c>
      <c r="R2272" t="s">
        <v>64</v>
      </c>
      <c r="S2272" t="s">
        <v>1458</v>
      </c>
      <c r="T2272" s="2">
        <f>salessheet[[#This Row],[Sales]]-5</f>
        <v>42.96</v>
      </c>
      <c r="U2272" s="2">
        <v>47.96</v>
      </c>
      <c r="V2272" s="2">
        <f>salessheet[[#This Row],[Sales]]-salessheet[[#This Row],[Purchasing Cost]]</f>
        <v>5</v>
      </c>
    </row>
    <row r="2273" spans="1:22" x14ac:dyDescent="0.35">
      <c r="A2273">
        <v>2272</v>
      </c>
      <c r="B2273" t="s">
        <v>5271</v>
      </c>
      <c r="C2273" s="1">
        <v>42634</v>
      </c>
      <c r="D2273" s="1">
        <v>42640</v>
      </c>
      <c r="E2273" t="str">
        <f>TEXT(salessheet[[#This Row],[Order Date]],"MMMM")</f>
        <v>September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t="s">
        <v>5272</v>
      </c>
      <c r="P2273" t="s">
        <v>42</v>
      </c>
      <c r="Q2273" t="str">
        <f>TRIM(salessheet[[#This Row],[Category]])</f>
        <v>Office Supplies</v>
      </c>
      <c r="R2273" t="s">
        <v>55</v>
      </c>
      <c r="S2273" t="s">
        <v>5273</v>
      </c>
      <c r="T2273" s="2">
        <f>salessheet[[#This Row],[Sales]]-5</f>
        <v>194.74</v>
      </c>
      <c r="U2273" s="2">
        <v>199.74</v>
      </c>
      <c r="V2273" s="2">
        <f>salessheet[[#This Row],[Sales]]-salessheet[[#This Row],[Purchasing Cost]]</f>
        <v>5</v>
      </c>
    </row>
    <row r="2274" spans="1:22" x14ac:dyDescent="0.35">
      <c r="A2274">
        <v>2273</v>
      </c>
      <c r="B2274" t="s">
        <v>5274</v>
      </c>
      <c r="C2274" s="1">
        <v>42524</v>
      </c>
      <c r="D2274" s="1">
        <v>42440</v>
      </c>
      <c r="E2274" t="str">
        <f>TEXT(salessheet[[#This Row],[Order Date]],"MMMM")</f>
        <v>June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t="s">
        <v>5275</v>
      </c>
      <c r="P2274" t="s">
        <v>28</v>
      </c>
      <c r="Q2274" t="str">
        <f>TRIM(salessheet[[#This Row],[Category]])</f>
        <v>Furniture</v>
      </c>
      <c r="R2274" t="s">
        <v>61</v>
      </c>
      <c r="S2274" t="s">
        <v>5276</v>
      </c>
      <c r="T2274" s="2">
        <f>salessheet[[#This Row],[Sales]]-5</f>
        <v>430.26</v>
      </c>
      <c r="U2274" s="2">
        <v>435.26</v>
      </c>
      <c r="V2274" s="2">
        <f>salessheet[[#This Row],[Sales]]-salessheet[[#This Row],[Purchasing Cost]]</f>
        <v>5</v>
      </c>
    </row>
    <row r="2275" spans="1:22" x14ac:dyDescent="0.35">
      <c r="A2275">
        <v>2274</v>
      </c>
      <c r="B2275" t="s">
        <v>5274</v>
      </c>
      <c r="C2275" s="1">
        <v>42524</v>
      </c>
      <c r="D2275" s="1">
        <v>42440</v>
      </c>
      <c r="E2275" t="str">
        <f>TEXT(salessheet[[#This Row],[Order Date]],"MMMM")</f>
        <v>June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t="s">
        <v>5277</v>
      </c>
      <c r="P2275" t="s">
        <v>67</v>
      </c>
      <c r="Q2275" t="str">
        <f>TRIM(salessheet[[#This Row],[Category]])</f>
        <v>Technology</v>
      </c>
      <c r="R2275" t="s">
        <v>1215</v>
      </c>
      <c r="S2275" t="s">
        <v>5278</v>
      </c>
      <c r="T2275" s="2">
        <f>salessheet[[#This Row],[Sales]]-5</f>
        <v>1114.9839999999999</v>
      </c>
      <c r="U2275" s="2">
        <v>1119.9839999999999</v>
      </c>
      <c r="V2275" s="2">
        <f>salessheet[[#This Row],[Sales]]-salessheet[[#This Row],[Purchasing Cost]]</f>
        <v>5</v>
      </c>
    </row>
    <row r="2276" spans="1:22" x14ac:dyDescent="0.35">
      <c r="A2276">
        <v>2275</v>
      </c>
      <c r="B2276" t="s">
        <v>5279</v>
      </c>
      <c r="C2276" s="1">
        <v>42073</v>
      </c>
      <c r="D2276" s="1">
        <v>42285</v>
      </c>
      <c r="E2276" t="str">
        <f>TEXT(salessheet[[#This Row],[Order Date]],"MMMM")</f>
        <v>March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t="s">
        <v>5280</v>
      </c>
      <c r="P2276" t="s">
        <v>28</v>
      </c>
      <c r="Q2276" t="str">
        <f>TRIM(salessheet[[#This Row],[Category]])</f>
        <v>Furniture</v>
      </c>
      <c r="R2276" t="s">
        <v>52</v>
      </c>
      <c r="S2276" t="s">
        <v>5281</v>
      </c>
      <c r="T2276" s="2">
        <f>salessheet[[#This Row],[Sales]]-5</f>
        <v>138.43199999999999</v>
      </c>
      <c r="U2276" s="2">
        <v>143.43199999999999</v>
      </c>
      <c r="V2276" s="2">
        <f>salessheet[[#This Row],[Sales]]-salessheet[[#This Row],[Purchasing Cost]]</f>
        <v>5</v>
      </c>
    </row>
    <row r="2277" spans="1:22" x14ac:dyDescent="0.35">
      <c r="A2277">
        <v>2276</v>
      </c>
      <c r="B2277" t="s">
        <v>5279</v>
      </c>
      <c r="C2277" s="1">
        <v>42073</v>
      </c>
      <c r="D2277" s="1">
        <v>42285</v>
      </c>
      <c r="E2277" t="str">
        <f>TEXT(salessheet[[#This Row],[Order Date]],"MMMM")</f>
        <v>March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t="s">
        <v>145</v>
      </c>
      <c r="P2277" t="s">
        <v>28</v>
      </c>
      <c r="Q2277" t="str">
        <f>TRIM(salessheet[[#This Row],[Category]])</f>
        <v>Furniture</v>
      </c>
      <c r="R2277" t="s">
        <v>32</v>
      </c>
      <c r="S2277" t="s">
        <v>146</v>
      </c>
      <c r="T2277" s="2">
        <f>salessheet[[#This Row],[Sales]]-5</f>
        <v>117.352</v>
      </c>
      <c r="U2277" s="2">
        <v>122.352</v>
      </c>
      <c r="V2277" s="2">
        <f>salessheet[[#This Row],[Sales]]-salessheet[[#This Row],[Purchasing Cost]]</f>
        <v>5</v>
      </c>
    </row>
    <row r="2278" spans="1:22" x14ac:dyDescent="0.35">
      <c r="A2278">
        <v>2277</v>
      </c>
      <c r="B2278" t="s">
        <v>5282</v>
      </c>
      <c r="C2278" s="1">
        <v>42182</v>
      </c>
      <c r="D2278" s="1">
        <v>42186</v>
      </c>
      <c r="E2278" t="str">
        <f>TEXT(salessheet[[#This Row],[Order Date]],"MMMM")</f>
        <v>June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t="s">
        <v>3328</v>
      </c>
      <c r="P2278" t="s">
        <v>42</v>
      </c>
      <c r="Q2278" t="str">
        <f>TRIM(salessheet[[#This Row],[Category]])</f>
        <v>Office Supplies</v>
      </c>
      <c r="R2278" t="s">
        <v>55</v>
      </c>
      <c r="S2278" t="s">
        <v>3329</v>
      </c>
      <c r="T2278" s="2">
        <f>salessheet[[#This Row],[Sales]]-5</f>
        <v>301.2</v>
      </c>
      <c r="U2278" s="2">
        <v>306.2</v>
      </c>
      <c r="V2278" s="2">
        <f>salessheet[[#This Row],[Sales]]-salessheet[[#This Row],[Purchasing Cost]]</f>
        <v>5</v>
      </c>
    </row>
    <row r="2279" spans="1:22" x14ac:dyDescent="0.35">
      <c r="A2279">
        <v>2278</v>
      </c>
      <c r="B2279" t="s">
        <v>5282</v>
      </c>
      <c r="C2279" s="1">
        <v>42182</v>
      </c>
      <c r="D2279" s="1">
        <v>42186</v>
      </c>
      <c r="E2279" t="str">
        <f>TEXT(salessheet[[#This Row],[Order Date]],"MMMM")</f>
        <v>June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t="s">
        <v>3827</v>
      </c>
      <c r="P2279" t="s">
        <v>28</v>
      </c>
      <c r="Q2279" t="str">
        <f>TRIM(salessheet[[#This Row],[Category]])</f>
        <v>Furniture</v>
      </c>
      <c r="R2279" t="s">
        <v>52</v>
      </c>
      <c r="S2279" t="s">
        <v>3278</v>
      </c>
      <c r="T2279" s="2">
        <f>salessheet[[#This Row],[Sales]]-5</f>
        <v>80.98</v>
      </c>
      <c r="U2279" s="2">
        <v>85.98</v>
      </c>
      <c r="V2279" s="2">
        <f>salessheet[[#This Row],[Sales]]-salessheet[[#This Row],[Purchasing Cost]]</f>
        <v>5</v>
      </c>
    </row>
    <row r="2280" spans="1:22" x14ac:dyDescent="0.35">
      <c r="A2280">
        <v>2279</v>
      </c>
      <c r="B2280" t="s">
        <v>5282</v>
      </c>
      <c r="C2280" s="1">
        <v>42182</v>
      </c>
      <c r="D2280" s="1">
        <v>42186</v>
      </c>
      <c r="E2280" t="str">
        <f>TEXT(salessheet[[#This Row],[Order Date]],"MMMM")</f>
        <v>June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t="s">
        <v>854</v>
      </c>
      <c r="P2280" t="s">
        <v>67</v>
      </c>
      <c r="Q2280" t="str">
        <f>TRIM(salessheet[[#This Row],[Category]])</f>
        <v>Technology</v>
      </c>
      <c r="R2280" t="s">
        <v>157</v>
      </c>
      <c r="S2280" t="s">
        <v>855</v>
      </c>
      <c r="T2280" s="2">
        <f>salessheet[[#This Row],[Sales]]-5</f>
        <v>218.96</v>
      </c>
      <c r="U2280" s="2">
        <v>223.96</v>
      </c>
      <c r="V2280" s="2">
        <f>salessheet[[#This Row],[Sales]]-salessheet[[#This Row],[Purchasing Cost]]</f>
        <v>5</v>
      </c>
    </row>
    <row r="2281" spans="1:22" x14ac:dyDescent="0.35">
      <c r="A2281">
        <v>2280</v>
      </c>
      <c r="B2281" t="s">
        <v>5284</v>
      </c>
      <c r="C2281" s="1">
        <v>43403</v>
      </c>
      <c r="D2281" s="1">
        <v>43406</v>
      </c>
      <c r="E2281" t="str">
        <f>TEXT(salessheet[[#This Row],[Order Date]],"MMMM")</f>
        <v>October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t="s">
        <v>4933</v>
      </c>
      <c r="P2281" t="s">
        <v>28</v>
      </c>
      <c r="Q2281" t="str">
        <f>TRIM(salessheet[[#This Row],[Category]])</f>
        <v>Furniture</v>
      </c>
      <c r="R2281" t="s">
        <v>32</v>
      </c>
      <c r="S2281" t="s">
        <v>4934</v>
      </c>
      <c r="T2281" s="2">
        <f>salessheet[[#This Row],[Sales]]-5</f>
        <v>92.567999999999998</v>
      </c>
      <c r="U2281" s="2">
        <v>97.567999999999998</v>
      </c>
      <c r="V2281" s="2">
        <f>salessheet[[#This Row],[Sales]]-salessheet[[#This Row],[Purchasing Cost]]</f>
        <v>5</v>
      </c>
    </row>
    <row r="2282" spans="1:22" x14ac:dyDescent="0.35">
      <c r="A2282">
        <v>2281</v>
      </c>
      <c r="B2282" t="s">
        <v>5284</v>
      </c>
      <c r="C2282" s="1">
        <v>43403</v>
      </c>
      <c r="D2282" s="1">
        <v>43406</v>
      </c>
      <c r="E2282" t="str">
        <f>TEXT(salessheet[[#This Row],[Order Date]],"MMMM")</f>
        <v>October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t="s">
        <v>3896</v>
      </c>
      <c r="P2282" t="s">
        <v>28</v>
      </c>
      <c r="Q2282" t="str">
        <f>TRIM(salessheet[[#This Row],[Category]])</f>
        <v>Furniture</v>
      </c>
      <c r="R2282" t="s">
        <v>32</v>
      </c>
      <c r="S2282" t="s">
        <v>3897</v>
      </c>
      <c r="T2282" s="2">
        <f>salessheet[[#This Row],[Sales]]-5</f>
        <v>609.27200000000005</v>
      </c>
      <c r="U2282" s="2">
        <v>614.27200000000005</v>
      </c>
      <c r="V2282" s="2">
        <f>salessheet[[#This Row],[Sales]]-salessheet[[#This Row],[Purchasing Cost]]</f>
        <v>5</v>
      </c>
    </row>
    <row r="2283" spans="1:22" x14ac:dyDescent="0.35">
      <c r="A2283">
        <v>2282</v>
      </c>
      <c r="B2283" t="s">
        <v>5284</v>
      </c>
      <c r="C2283" s="1">
        <v>43403</v>
      </c>
      <c r="D2283" s="1">
        <v>43406</v>
      </c>
      <c r="E2283" t="str">
        <f>TEXT(salessheet[[#This Row],[Order Date]],"MMMM")</f>
        <v>October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t="s">
        <v>3496</v>
      </c>
      <c r="P2283" t="s">
        <v>28</v>
      </c>
      <c r="Q2283" t="str">
        <f>TRIM(salessheet[[#This Row],[Category]])</f>
        <v>Furniture</v>
      </c>
      <c r="R2283" t="s">
        <v>29</v>
      </c>
      <c r="S2283" t="s">
        <v>3497</v>
      </c>
      <c r="T2283" s="2">
        <f>salessheet[[#This Row],[Sales]]-5</f>
        <v>194.98</v>
      </c>
      <c r="U2283" s="2">
        <v>199.98</v>
      </c>
      <c r="V2283" s="2">
        <f>salessheet[[#This Row],[Sales]]-salessheet[[#This Row],[Purchasing Cost]]</f>
        <v>5</v>
      </c>
    </row>
    <row r="2284" spans="1:22" x14ac:dyDescent="0.35">
      <c r="A2284">
        <v>2283</v>
      </c>
      <c r="B2284" t="s">
        <v>5287</v>
      </c>
      <c r="C2284" s="1">
        <v>42803</v>
      </c>
      <c r="D2284" s="1">
        <v>42983</v>
      </c>
      <c r="E2284" t="str">
        <f>TEXT(salessheet[[#This Row],[Order Date]],"MMMM")</f>
        <v>March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t="s">
        <v>1265</v>
      </c>
      <c r="P2284" t="s">
        <v>42</v>
      </c>
      <c r="Q2284" t="str">
        <f>TRIM(salessheet[[#This Row],[Category]])</f>
        <v>Office Supplies</v>
      </c>
      <c r="R2284" t="s">
        <v>86</v>
      </c>
      <c r="S2284" t="s">
        <v>1266</v>
      </c>
      <c r="T2284" s="2">
        <f>salessheet[[#This Row],[Sales]]-5</f>
        <v>43.16</v>
      </c>
      <c r="U2284" s="2">
        <v>48.16</v>
      </c>
      <c r="V2284" s="2">
        <f>salessheet[[#This Row],[Sales]]-salessheet[[#This Row],[Purchasing Cost]]</f>
        <v>5</v>
      </c>
    </row>
    <row r="2285" spans="1:22" x14ac:dyDescent="0.35">
      <c r="A2285">
        <v>2284</v>
      </c>
      <c r="B2285" t="s">
        <v>5288</v>
      </c>
      <c r="C2285" s="1">
        <v>42493</v>
      </c>
      <c r="D2285" s="1">
        <v>42438</v>
      </c>
      <c r="E2285" t="str">
        <f>TEXT(salessheet[[#This Row],[Order Date]],"MMMM")</f>
        <v>May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t="s">
        <v>764</v>
      </c>
      <c r="P2285" t="s">
        <v>67</v>
      </c>
      <c r="Q2285" t="str">
        <f>TRIM(salessheet[[#This Row],[Category]])</f>
        <v>Technology</v>
      </c>
      <c r="R2285" t="s">
        <v>68</v>
      </c>
      <c r="S2285" t="s">
        <v>765</v>
      </c>
      <c r="T2285" s="2">
        <f>salessheet[[#This Row],[Sales]]-5</f>
        <v>18.920000000000002</v>
      </c>
      <c r="U2285" s="2">
        <v>23.92</v>
      </c>
      <c r="V2285" s="2">
        <f>salessheet[[#This Row],[Sales]]-salessheet[[#This Row],[Purchasing Cost]]</f>
        <v>5</v>
      </c>
    </row>
    <row r="2286" spans="1:22" x14ac:dyDescent="0.35">
      <c r="A2286">
        <v>2285</v>
      </c>
      <c r="B2286" t="s">
        <v>5288</v>
      </c>
      <c r="C2286" s="1">
        <v>42493</v>
      </c>
      <c r="D2286" s="1">
        <v>42438</v>
      </c>
      <c r="E2286" t="str">
        <f>TEXT(salessheet[[#This Row],[Order Date]],"MMMM")</f>
        <v>May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t="s">
        <v>5290</v>
      </c>
      <c r="P2286" t="s">
        <v>42</v>
      </c>
      <c r="Q2286" t="str">
        <f>TRIM(salessheet[[#This Row],[Category]])</f>
        <v>Office Supplies</v>
      </c>
      <c r="R2286" t="s">
        <v>74</v>
      </c>
      <c r="S2286" t="s">
        <v>1429</v>
      </c>
      <c r="T2286" s="2">
        <f>salessheet[[#This Row],[Sales]]-5</f>
        <v>55.69</v>
      </c>
      <c r="U2286" s="2">
        <v>60.69</v>
      </c>
      <c r="V2286" s="2">
        <f>salessheet[[#This Row],[Sales]]-salessheet[[#This Row],[Purchasing Cost]]</f>
        <v>5</v>
      </c>
    </row>
    <row r="2287" spans="1:22" x14ac:dyDescent="0.35">
      <c r="A2287">
        <v>2286</v>
      </c>
      <c r="B2287" t="s">
        <v>5291</v>
      </c>
      <c r="C2287" s="1">
        <v>42860</v>
      </c>
      <c r="D2287" s="1">
        <v>42863</v>
      </c>
      <c r="E2287" t="str">
        <f>TEXT(salessheet[[#This Row],[Order Date]],"MMMM")</f>
        <v>May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t="s">
        <v>5294</v>
      </c>
      <c r="P2287" t="s">
        <v>42</v>
      </c>
      <c r="Q2287" t="str">
        <f>TRIM(salessheet[[#This Row],[Category]])</f>
        <v>Office Supplies</v>
      </c>
      <c r="R2287" t="s">
        <v>86</v>
      </c>
      <c r="S2287" t="s">
        <v>5295</v>
      </c>
      <c r="T2287" s="2">
        <f>salessheet[[#This Row],[Sales]]-5</f>
        <v>9.3520000000000003</v>
      </c>
      <c r="U2287" s="2">
        <v>14.352</v>
      </c>
      <c r="V2287" s="2">
        <f>salessheet[[#This Row],[Sales]]-salessheet[[#This Row],[Purchasing Cost]]</f>
        <v>5</v>
      </c>
    </row>
    <row r="2288" spans="1:22" x14ac:dyDescent="0.35">
      <c r="A2288">
        <v>2287</v>
      </c>
      <c r="B2288" t="s">
        <v>5296</v>
      </c>
      <c r="C2288" s="1">
        <v>43421</v>
      </c>
      <c r="D2288" s="1">
        <v>43427</v>
      </c>
      <c r="E2288" t="str">
        <f>TEXT(salessheet[[#This Row],[Order Date]],"MMMM")</f>
        <v>November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t="s">
        <v>5297</v>
      </c>
      <c r="P2288" t="s">
        <v>42</v>
      </c>
      <c r="Q2288" t="str">
        <f>TRIM(salessheet[[#This Row],[Category]])</f>
        <v>Office Supplies</v>
      </c>
      <c r="R2288" t="s">
        <v>74</v>
      </c>
      <c r="S2288" t="s">
        <v>5298</v>
      </c>
      <c r="T2288" s="2">
        <f>salessheet[[#This Row],[Sales]]-5</f>
        <v>30.04</v>
      </c>
      <c r="U2288" s="2">
        <v>35.04</v>
      </c>
      <c r="V2288" s="2">
        <f>salessheet[[#This Row],[Sales]]-salessheet[[#This Row],[Purchasing Cost]]</f>
        <v>5</v>
      </c>
    </row>
    <row r="2289" spans="1:22" x14ac:dyDescent="0.35">
      <c r="A2289">
        <v>2288</v>
      </c>
      <c r="B2289" t="s">
        <v>5299</v>
      </c>
      <c r="C2289" s="1">
        <v>43106</v>
      </c>
      <c r="D2289" s="1">
        <v>43256</v>
      </c>
      <c r="E2289" t="str">
        <f>TEXT(salessheet[[#This Row],[Order Date]],"MMMM")</f>
        <v>January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t="s">
        <v>5300</v>
      </c>
      <c r="P2289" t="s">
        <v>42</v>
      </c>
      <c r="Q2289" t="str">
        <f>TRIM(salessheet[[#This Row],[Category]])</f>
        <v>Office Supplies</v>
      </c>
      <c r="R2289" t="s">
        <v>74</v>
      </c>
      <c r="S2289" t="s">
        <v>5301</v>
      </c>
      <c r="T2289" s="2">
        <f>salessheet[[#This Row],[Sales]]-5</f>
        <v>12.48</v>
      </c>
      <c r="U2289" s="2">
        <v>17.48</v>
      </c>
      <c r="V2289" s="2">
        <f>salessheet[[#This Row],[Sales]]-salessheet[[#This Row],[Purchasing Cost]]</f>
        <v>5</v>
      </c>
    </row>
    <row r="2290" spans="1:22" x14ac:dyDescent="0.35">
      <c r="A2290">
        <v>2289</v>
      </c>
      <c r="B2290" t="s">
        <v>5302</v>
      </c>
      <c r="C2290" s="1">
        <v>43379</v>
      </c>
      <c r="D2290" s="1">
        <v>43264</v>
      </c>
      <c r="E2290" t="str">
        <f>TEXT(salessheet[[#This Row],[Order Date]],"MMMM")</f>
        <v>October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t="s">
        <v>3272</v>
      </c>
      <c r="P2290" t="s">
        <v>42</v>
      </c>
      <c r="Q2290" t="str">
        <f>TRIM(salessheet[[#This Row],[Category]])</f>
        <v>Office Supplies</v>
      </c>
      <c r="R2290" t="s">
        <v>64</v>
      </c>
      <c r="S2290" t="s">
        <v>3273</v>
      </c>
      <c r="T2290" s="2">
        <f>salessheet[[#This Row],[Sales]]-5</f>
        <v>11.399999999999999</v>
      </c>
      <c r="U2290" s="2">
        <v>16.399999999999999</v>
      </c>
      <c r="V2290" s="2">
        <f>salessheet[[#This Row],[Sales]]-salessheet[[#This Row],[Purchasing Cost]]</f>
        <v>5</v>
      </c>
    </row>
    <row r="2291" spans="1:22" x14ac:dyDescent="0.35">
      <c r="A2291">
        <v>2290</v>
      </c>
      <c r="B2291" t="s">
        <v>5303</v>
      </c>
      <c r="C2291" s="1">
        <v>43313</v>
      </c>
      <c r="D2291" s="1">
        <v>43111</v>
      </c>
      <c r="E2291" t="str">
        <f>TEXT(salessheet[[#This Row],[Order Date]],"MMMM")</f>
        <v>August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t="s">
        <v>5306</v>
      </c>
      <c r="P2291" t="s">
        <v>28</v>
      </c>
      <c r="Q2291" t="str">
        <f>TRIM(salessheet[[#This Row],[Category]])</f>
        <v>Furniture</v>
      </c>
      <c r="R2291" t="s">
        <v>52</v>
      </c>
      <c r="S2291" t="s">
        <v>5307</v>
      </c>
      <c r="T2291" s="2">
        <f>salessheet[[#This Row],[Sales]]-5</f>
        <v>887.98</v>
      </c>
      <c r="U2291" s="2">
        <v>892.98</v>
      </c>
      <c r="V2291" s="2">
        <f>salessheet[[#This Row],[Sales]]-salessheet[[#This Row],[Purchasing Cost]]</f>
        <v>5</v>
      </c>
    </row>
    <row r="2292" spans="1:22" x14ac:dyDescent="0.35">
      <c r="A2292">
        <v>2291</v>
      </c>
      <c r="B2292" t="s">
        <v>5308</v>
      </c>
      <c r="C2292" s="1">
        <v>42480</v>
      </c>
      <c r="D2292" s="1">
        <v>42485</v>
      </c>
      <c r="E2292" t="str">
        <f>TEXT(salessheet[[#This Row],[Order Date]],"MMMM")</f>
        <v>April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t="s">
        <v>2586</v>
      </c>
      <c r="P2292" t="s">
        <v>67</v>
      </c>
      <c r="Q2292" t="str">
        <f>TRIM(salessheet[[#This Row],[Category]])</f>
        <v>Technology</v>
      </c>
      <c r="R2292" t="s">
        <v>68</v>
      </c>
      <c r="S2292" t="s">
        <v>2587</v>
      </c>
      <c r="T2292" s="2">
        <f>salessheet[[#This Row],[Sales]]-5</f>
        <v>282.97000000000003</v>
      </c>
      <c r="U2292" s="2">
        <v>287.97000000000003</v>
      </c>
      <c r="V2292" s="2">
        <f>salessheet[[#This Row],[Sales]]-salessheet[[#This Row],[Purchasing Cost]]</f>
        <v>5</v>
      </c>
    </row>
    <row r="2293" spans="1:22" x14ac:dyDescent="0.35">
      <c r="A2293">
        <v>2292</v>
      </c>
      <c r="B2293" t="s">
        <v>5308</v>
      </c>
      <c r="C2293" s="1">
        <v>42480</v>
      </c>
      <c r="D2293" s="1">
        <v>42485</v>
      </c>
      <c r="E2293" t="str">
        <f>TEXT(salessheet[[#This Row],[Order Date]],"MMMM")</f>
        <v>April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t="s">
        <v>4261</v>
      </c>
      <c r="P2293" t="s">
        <v>28</v>
      </c>
      <c r="Q2293" t="str">
        <f>TRIM(salessheet[[#This Row],[Category]])</f>
        <v>Furniture</v>
      </c>
      <c r="R2293" t="s">
        <v>61</v>
      </c>
      <c r="S2293" t="s">
        <v>4262</v>
      </c>
      <c r="T2293" s="2">
        <f>salessheet[[#This Row],[Sales]]-5</f>
        <v>590.38</v>
      </c>
      <c r="U2293" s="2">
        <v>595.38</v>
      </c>
      <c r="V2293" s="2">
        <f>salessheet[[#This Row],[Sales]]-salessheet[[#This Row],[Purchasing Cost]]</f>
        <v>5</v>
      </c>
    </row>
    <row r="2294" spans="1:22" x14ac:dyDescent="0.35">
      <c r="A2294">
        <v>2293</v>
      </c>
      <c r="B2294" t="s">
        <v>5308</v>
      </c>
      <c r="C2294" s="1">
        <v>42480</v>
      </c>
      <c r="D2294" s="1">
        <v>42485</v>
      </c>
      <c r="E2294" t="str">
        <f>TEXT(salessheet[[#This Row],[Order Date]],"MMMM")</f>
        <v>April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t="s">
        <v>3055</v>
      </c>
      <c r="P2294" t="s">
        <v>42</v>
      </c>
      <c r="Q2294" t="str">
        <f>TRIM(salessheet[[#This Row],[Category]])</f>
        <v>Office Supplies</v>
      </c>
      <c r="R2294" t="s">
        <v>86</v>
      </c>
      <c r="S2294" t="s">
        <v>3056</v>
      </c>
      <c r="T2294" s="2">
        <f>salessheet[[#This Row],[Sales]]-5</f>
        <v>7.9600000000000009</v>
      </c>
      <c r="U2294" s="2">
        <v>12.96</v>
      </c>
      <c r="V2294" s="2">
        <f>salessheet[[#This Row],[Sales]]-salessheet[[#This Row],[Purchasing Cost]]</f>
        <v>5</v>
      </c>
    </row>
    <row r="2295" spans="1:22" x14ac:dyDescent="0.35">
      <c r="A2295">
        <v>2294</v>
      </c>
      <c r="B2295" t="s">
        <v>5309</v>
      </c>
      <c r="C2295" s="1">
        <v>42380</v>
      </c>
      <c r="D2295" s="1">
        <v>42680</v>
      </c>
      <c r="E2295" t="str">
        <f>TEXT(salessheet[[#This Row],[Order Date]],"MMMM")</f>
        <v>January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t="s">
        <v>1937</v>
      </c>
      <c r="P2295" t="s">
        <v>67</v>
      </c>
      <c r="Q2295" t="str">
        <f>TRIM(salessheet[[#This Row],[Category]])</f>
        <v>Technology</v>
      </c>
      <c r="R2295" t="s">
        <v>68</v>
      </c>
      <c r="S2295" t="s">
        <v>1938</v>
      </c>
      <c r="T2295" s="2">
        <f>salessheet[[#This Row],[Sales]]-5</f>
        <v>-4.9999999999999822E-2</v>
      </c>
      <c r="U2295" s="2">
        <v>4.95</v>
      </c>
      <c r="V2295" s="2">
        <f>salessheet[[#This Row],[Sales]]-salessheet[[#This Row],[Purchasing Cost]]</f>
        <v>5</v>
      </c>
    </row>
    <row r="2296" spans="1:22" x14ac:dyDescent="0.35">
      <c r="A2296">
        <v>2295</v>
      </c>
      <c r="B2296" t="s">
        <v>5310</v>
      </c>
      <c r="C2296" s="1">
        <v>43457</v>
      </c>
      <c r="D2296" s="1">
        <v>43461</v>
      </c>
      <c r="E2296" t="str">
        <f>TEXT(salessheet[[#This Row],[Order Date]],"MMMM")</f>
        <v>December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t="s">
        <v>334</v>
      </c>
      <c r="P2296" t="s">
        <v>28</v>
      </c>
      <c r="Q2296" t="str">
        <f>TRIM(salessheet[[#This Row],[Category]])</f>
        <v>Furniture</v>
      </c>
      <c r="R2296" t="s">
        <v>61</v>
      </c>
      <c r="S2296" t="s">
        <v>335</v>
      </c>
      <c r="T2296" s="2">
        <f>salessheet[[#This Row],[Sales]]-5</f>
        <v>176.95</v>
      </c>
      <c r="U2296" s="2">
        <v>181.95</v>
      </c>
      <c r="V2296" s="2">
        <f>salessheet[[#This Row],[Sales]]-salessheet[[#This Row],[Purchasing Cost]]</f>
        <v>5</v>
      </c>
    </row>
    <row r="2297" spans="1:22" x14ac:dyDescent="0.35">
      <c r="A2297">
        <v>2296</v>
      </c>
      <c r="B2297" t="s">
        <v>5311</v>
      </c>
      <c r="C2297" s="1">
        <v>42380</v>
      </c>
      <c r="D2297" s="1">
        <v>42679</v>
      </c>
      <c r="E2297" t="str">
        <f>TEXT(salessheet[[#This Row],[Order Date]],"MMMM")</f>
        <v>January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t="s">
        <v>3660</v>
      </c>
      <c r="P2297" t="s">
        <v>42</v>
      </c>
      <c r="Q2297" t="str">
        <f>TRIM(salessheet[[#This Row],[Category]])</f>
        <v>Office Supplies</v>
      </c>
      <c r="R2297" t="s">
        <v>86</v>
      </c>
      <c r="S2297" t="s">
        <v>3661</v>
      </c>
      <c r="T2297" s="2">
        <f>salessheet[[#This Row],[Sales]]-5</f>
        <v>8.52</v>
      </c>
      <c r="U2297" s="2">
        <v>13.52</v>
      </c>
      <c r="V2297" s="2">
        <f>salessheet[[#This Row],[Sales]]-salessheet[[#This Row],[Purchasing Cost]]</f>
        <v>5</v>
      </c>
    </row>
    <row r="2298" spans="1:22" x14ac:dyDescent="0.35">
      <c r="A2298">
        <v>2297</v>
      </c>
      <c r="B2298" t="s">
        <v>5311</v>
      </c>
      <c r="C2298" s="1">
        <v>42380</v>
      </c>
      <c r="D2298" s="1">
        <v>42679</v>
      </c>
      <c r="E2298" t="str">
        <f>TEXT(salessheet[[#This Row],[Order Date]],"MMMM")</f>
        <v>January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t="s">
        <v>2679</v>
      </c>
      <c r="P2298" t="s">
        <v>28</v>
      </c>
      <c r="Q2298" t="str">
        <f>TRIM(salessheet[[#This Row],[Category]])</f>
        <v>Furniture</v>
      </c>
      <c r="R2298" t="s">
        <v>61</v>
      </c>
      <c r="S2298" t="s">
        <v>2680</v>
      </c>
      <c r="T2298" s="2">
        <f>salessheet[[#This Row],[Sales]]-5</f>
        <v>254.7</v>
      </c>
      <c r="U2298" s="2">
        <v>259.7</v>
      </c>
      <c r="V2298" s="2">
        <f>salessheet[[#This Row],[Sales]]-salessheet[[#This Row],[Purchasing Cost]]</f>
        <v>5</v>
      </c>
    </row>
    <row r="2299" spans="1:22" x14ac:dyDescent="0.35">
      <c r="A2299">
        <v>2298</v>
      </c>
      <c r="B2299" t="s">
        <v>5311</v>
      </c>
      <c r="C2299" s="1">
        <v>42380</v>
      </c>
      <c r="D2299" s="1">
        <v>42679</v>
      </c>
      <c r="E2299" t="str">
        <f>TEXT(salessheet[[#This Row],[Order Date]],"MMMM")</f>
        <v>January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t="s">
        <v>5312</v>
      </c>
      <c r="P2299" t="s">
        <v>67</v>
      </c>
      <c r="Q2299" t="str">
        <f>TRIM(salessheet[[#This Row],[Category]])</f>
        <v>Technology</v>
      </c>
      <c r="R2299" t="s">
        <v>68</v>
      </c>
      <c r="S2299" t="s">
        <v>5313</v>
      </c>
      <c r="T2299" s="2">
        <f>salessheet[[#This Row],[Sales]]-5</f>
        <v>37.950000000000003</v>
      </c>
      <c r="U2299" s="2">
        <v>42.95</v>
      </c>
      <c r="V2299" s="2">
        <f>salessheet[[#This Row],[Sales]]-salessheet[[#This Row],[Purchasing Cost]]</f>
        <v>5</v>
      </c>
    </row>
    <row r="2300" spans="1:22" x14ac:dyDescent="0.35">
      <c r="A2300">
        <v>2299</v>
      </c>
      <c r="B2300" t="s">
        <v>5311</v>
      </c>
      <c r="C2300" s="1">
        <v>42380</v>
      </c>
      <c r="D2300" s="1">
        <v>42679</v>
      </c>
      <c r="E2300" t="str">
        <f>TEXT(salessheet[[#This Row],[Order Date]],"MMMM")</f>
        <v>January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t="s">
        <v>2545</v>
      </c>
      <c r="P2300" t="s">
        <v>67</v>
      </c>
      <c r="Q2300" t="str">
        <f>TRIM(salessheet[[#This Row],[Category]])</f>
        <v>Technology</v>
      </c>
      <c r="R2300" t="s">
        <v>157</v>
      </c>
      <c r="S2300" t="s">
        <v>2546</v>
      </c>
      <c r="T2300" s="2">
        <f>salessheet[[#This Row],[Sales]]-5</f>
        <v>1394.93</v>
      </c>
      <c r="U2300" s="2">
        <v>1399.93</v>
      </c>
      <c r="V2300" s="2">
        <f>salessheet[[#This Row],[Sales]]-salessheet[[#This Row],[Purchasing Cost]]</f>
        <v>5</v>
      </c>
    </row>
    <row r="2301" spans="1:22" x14ac:dyDescent="0.35">
      <c r="A2301">
        <v>2300</v>
      </c>
      <c r="B2301" t="s">
        <v>5311</v>
      </c>
      <c r="C2301" s="1">
        <v>42380</v>
      </c>
      <c r="D2301" s="1">
        <v>42679</v>
      </c>
      <c r="E2301" t="str">
        <f>TEXT(salessheet[[#This Row],[Order Date]],"MMMM")</f>
        <v>January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t="s">
        <v>1857</v>
      </c>
      <c r="P2301" t="s">
        <v>67</v>
      </c>
      <c r="Q2301" t="str">
        <f>TRIM(salessheet[[#This Row],[Category]])</f>
        <v>Technology</v>
      </c>
      <c r="R2301" t="s">
        <v>68</v>
      </c>
      <c r="S2301" t="s">
        <v>1858</v>
      </c>
      <c r="T2301" s="2">
        <f>salessheet[[#This Row],[Sales]]-5</f>
        <v>498.96</v>
      </c>
      <c r="U2301" s="2">
        <v>503.96</v>
      </c>
      <c r="V2301" s="2">
        <f>salessheet[[#This Row],[Sales]]-salessheet[[#This Row],[Purchasing Cost]]</f>
        <v>5</v>
      </c>
    </row>
    <row r="2302" spans="1:22" x14ac:dyDescent="0.35">
      <c r="A2302">
        <v>2301</v>
      </c>
      <c r="B2302" t="s">
        <v>5314</v>
      </c>
      <c r="C2302" s="1">
        <v>42322</v>
      </c>
      <c r="D2302" s="1">
        <v>42326</v>
      </c>
      <c r="E2302" t="str">
        <f>TEXT(salessheet[[#This Row],[Order Date]],"MMMM")</f>
        <v>November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t="s">
        <v>104</v>
      </c>
      <c r="P2302" t="s">
        <v>42</v>
      </c>
      <c r="Q2302" t="str">
        <f>TRIM(salessheet[[#This Row],[Category]])</f>
        <v>Office Supplies</v>
      </c>
      <c r="R2302" t="s">
        <v>71</v>
      </c>
      <c r="S2302" t="s">
        <v>105</v>
      </c>
      <c r="T2302" s="2">
        <f>salessheet[[#This Row],[Sales]]-5</f>
        <v>7.7200000000000006</v>
      </c>
      <c r="U2302" s="2">
        <v>12.72</v>
      </c>
      <c r="V2302" s="2">
        <f>salessheet[[#This Row],[Sales]]-salessheet[[#This Row],[Purchasing Cost]]</f>
        <v>5</v>
      </c>
    </row>
    <row r="2303" spans="1:22" x14ac:dyDescent="0.35">
      <c r="A2303">
        <v>2302</v>
      </c>
      <c r="B2303" t="s">
        <v>5314</v>
      </c>
      <c r="C2303" s="1">
        <v>42322</v>
      </c>
      <c r="D2303" s="1">
        <v>42326</v>
      </c>
      <c r="E2303" t="str">
        <f>TEXT(salessheet[[#This Row],[Order Date]],"MMMM")</f>
        <v>November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t="s">
        <v>2392</v>
      </c>
      <c r="P2303" t="s">
        <v>42</v>
      </c>
      <c r="Q2303" t="str">
        <f>TRIM(salessheet[[#This Row],[Category]])</f>
        <v>Office Supplies</v>
      </c>
      <c r="R2303" t="s">
        <v>71</v>
      </c>
      <c r="S2303" t="s">
        <v>2393</v>
      </c>
      <c r="T2303" s="2">
        <f>salessheet[[#This Row],[Sales]]-5</f>
        <v>6.52</v>
      </c>
      <c r="U2303" s="2">
        <v>11.52</v>
      </c>
      <c r="V2303" s="2">
        <f>salessheet[[#This Row],[Sales]]-salessheet[[#This Row],[Purchasing Cost]]</f>
        <v>5</v>
      </c>
    </row>
    <row r="2304" spans="1:22" x14ac:dyDescent="0.35">
      <c r="A2304">
        <v>2303</v>
      </c>
      <c r="B2304" t="s">
        <v>5316</v>
      </c>
      <c r="C2304" s="1">
        <v>42752</v>
      </c>
      <c r="D2304" s="1">
        <v>42756</v>
      </c>
      <c r="E2304" t="str">
        <f>TEXT(salessheet[[#This Row],[Order Date]],"MMMM")</f>
        <v>January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t="s">
        <v>2144</v>
      </c>
      <c r="P2304" t="s">
        <v>67</v>
      </c>
      <c r="Q2304" t="str">
        <f>TRIM(salessheet[[#This Row],[Category]])</f>
        <v>Technology</v>
      </c>
      <c r="R2304" t="s">
        <v>157</v>
      </c>
      <c r="S2304" t="s">
        <v>2145</v>
      </c>
      <c r="T2304" s="2">
        <f>salessheet[[#This Row],[Sales]]-5</f>
        <v>311</v>
      </c>
      <c r="U2304" s="2">
        <v>316</v>
      </c>
      <c r="V2304" s="2">
        <f>salessheet[[#This Row],[Sales]]-salessheet[[#This Row],[Purchasing Cost]]</f>
        <v>5</v>
      </c>
    </row>
    <row r="2305" spans="1:22" x14ac:dyDescent="0.35">
      <c r="A2305">
        <v>2304</v>
      </c>
      <c r="B2305" t="s">
        <v>5317</v>
      </c>
      <c r="C2305" s="1">
        <v>43360</v>
      </c>
      <c r="D2305" s="1">
        <v>43365</v>
      </c>
      <c r="E2305" t="str">
        <f>TEXT(salessheet[[#This Row],[Order Date]],"MMMM")</f>
        <v>September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t="s">
        <v>1279</v>
      </c>
      <c r="P2305" t="s">
        <v>28</v>
      </c>
      <c r="Q2305" t="str">
        <f>TRIM(salessheet[[#This Row],[Category]])</f>
        <v>Furniture</v>
      </c>
      <c r="R2305" t="s">
        <v>32</v>
      </c>
      <c r="S2305" t="s">
        <v>1280</v>
      </c>
      <c r="T2305" s="2">
        <f>salessheet[[#This Row],[Sales]]-5</f>
        <v>718.92</v>
      </c>
      <c r="U2305" s="2">
        <v>723.92</v>
      </c>
      <c r="V2305" s="2">
        <f>salessheet[[#This Row],[Sales]]-salessheet[[#This Row],[Purchasing Cost]]</f>
        <v>5</v>
      </c>
    </row>
    <row r="2306" spans="1:22" x14ac:dyDescent="0.35">
      <c r="A2306">
        <v>2305</v>
      </c>
      <c r="B2306" t="s">
        <v>5317</v>
      </c>
      <c r="C2306" s="1">
        <v>43360</v>
      </c>
      <c r="D2306" s="1">
        <v>43365</v>
      </c>
      <c r="E2306" t="str">
        <f>TEXT(salessheet[[#This Row],[Order Date]],"MMMM")</f>
        <v>September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t="s">
        <v>1053</v>
      </c>
      <c r="P2306" t="s">
        <v>42</v>
      </c>
      <c r="Q2306" t="str">
        <f>TRIM(salessheet[[#This Row],[Category]])</f>
        <v>Office Supplies</v>
      </c>
      <c r="R2306" t="s">
        <v>86</v>
      </c>
      <c r="S2306" t="s">
        <v>182</v>
      </c>
      <c r="T2306" s="2">
        <f>salessheet[[#This Row],[Sales]]-5</f>
        <v>101.32</v>
      </c>
      <c r="U2306" s="2">
        <v>106.32</v>
      </c>
      <c r="V2306" s="2">
        <f>salessheet[[#This Row],[Sales]]-salessheet[[#This Row],[Purchasing Cost]]</f>
        <v>5</v>
      </c>
    </row>
    <row r="2307" spans="1:22" x14ac:dyDescent="0.35">
      <c r="A2307">
        <v>2306</v>
      </c>
      <c r="B2307" t="s">
        <v>5318</v>
      </c>
      <c r="C2307" s="1">
        <v>43092</v>
      </c>
      <c r="D2307" s="1">
        <v>43093</v>
      </c>
      <c r="E2307" t="str">
        <f>TEXT(salessheet[[#This Row],[Order Date]],"MMMM")</f>
        <v>December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t="s">
        <v>2785</v>
      </c>
      <c r="P2307" t="s">
        <v>28</v>
      </c>
      <c r="Q2307" t="str">
        <f>TRIM(salessheet[[#This Row],[Category]])</f>
        <v>Furniture</v>
      </c>
      <c r="R2307" t="s">
        <v>29</v>
      </c>
      <c r="S2307" t="s">
        <v>2786</v>
      </c>
      <c r="T2307" s="2">
        <f>salessheet[[#This Row],[Sales]]-5</f>
        <v>136.37200000000001</v>
      </c>
      <c r="U2307" s="2">
        <v>141.37200000000001</v>
      </c>
      <c r="V2307" s="2">
        <f>salessheet[[#This Row],[Sales]]-salessheet[[#This Row],[Purchasing Cost]]</f>
        <v>5</v>
      </c>
    </row>
    <row r="2308" spans="1:22" x14ac:dyDescent="0.35">
      <c r="A2308">
        <v>2307</v>
      </c>
      <c r="B2308" t="s">
        <v>5319</v>
      </c>
      <c r="C2308" s="1">
        <v>42529</v>
      </c>
      <c r="D2308" s="1">
        <v>42590</v>
      </c>
      <c r="E2308" t="str">
        <f>TEXT(salessheet[[#This Row],[Order Date]],"MMMM")</f>
        <v>June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t="s">
        <v>2946</v>
      </c>
      <c r="P2308" t="s">
        <v>42</v>
      </c>
      <c r="Q2308" t="str">
        <f>TRIM(salessheet[[#This Row],[Category]])</f>
        <v>Office Supplies</v>
      </c>
      <c r="R2308" t="s">
        <v>86</v>
      </c>
      <c r="S2308" t="s">
        <v>2947</v>
      </c>
      <c r="T2308" s="2">
        <f>salessheet[[#This Row],[Sales]]-5</f>
        <v>22.216000000000001</v>
      </c>
      <c r="U2308" s="2">
        <v>27.216000000000001</v>
      </c>
      <c r="V2308" s="2">
        <f>salessheet[[#This Row],[Sales]]-salessheet[[#This Row],[Purchasing Cost]]</f>
        <v>5</v>
      </c>
    </row>
    <row r="2309" spans="1:22" x14ac:dyDescent="0.35">
      <c r="A2309">
        <v>2308</v>
      </c>
      <c r="B2309" t="s">
        <v>5320</v>
      </c>
      <c r="C2309" s="1">
        <v>43231</v>
      </c>
      <c r="D2309" s="1">
        <v>43413</v>
      </c>
      <c r="E2309" t="str">
        <f>TEXT(salessheet[[#This Row],[Order Date]],"MMMM")</f>
        <v>May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t="s">
        <v>1846</v>
      </c>
      <c r="P2309" t="s">
        <v>67</v>
      </c>
      <c r="Q2309" t="str">
        <f>TRIM(salessheet[[#This Row],[Category]])</f>
        <v>Technology</v>
      </c>
      <c r="R2309" t="s">
        <v>157</v>
      </c>
      <c r="S2309" t="s">
        <v>1847</v>
      </c>
      <c r="T2309" s="2">
        <f>salessheet[[#This Row],[Sales]]-5</f>
        <v>385.75</v>
      </c>
      <c r="U2309" s="2">
        <v>390.75</v>
      </c>
      <c r="V2309" s="2">
        <f>salessheet[[#This Row],[Sales]]-salessheet[[#This Row],[Purchasing Cost]]</f>
        <v>5</v>
      </c>
    </row>
    <row r="2310" spans="1:22" x14ac:dyDescent="0.35">
      <c r="A2310">
        <v>2309</v>
      </c>
      <c r="B2310" t="s">
        <v>5323</v>
      </c>
      <c r="C2310" s="1">
        <v>43410</v>
      </c>
      <c r="D2310" s="1">
        <v>43263</v>
      </c>
      <c r="E2310" t="str">
        <f>TEXT(salessheet[[#This Row],[Order Date]],"MMMM")</f>
        <v>November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t="s">
        <v>2557</v>
      </c>
      <c r="P2310" t="s">
        <v>28</v>
      </c>
      <c r="Q2310" t="str">
        <f>TRIM(salessheet[[#This Row],[Category]])</f>
        <v>Furniture</v>
      </c>
      <c r="R2310" t="s">
        <v>32</v>
      </c>
      <c r="S2310" t="s">
        <v>2558</v>
      </c>
      <c r="T2310" s="2">
        <f>salessheet[[#This Row],[Sales]]-5</f>
        <v>275.79199999999997</v>
      </c>
      <c r="U2310" s="2">
        <v>280.79199999999997</v>
      </c>
      <c r="V2310" s="2">
        <f>salessheet[[#This Row],[Sales]]-salessheet[[#This Row],[Purchasing Cost]]</f>
        <v>5</v>
      </c>
    </row>
    <row r="2311" spans="1:22" x14ac:dyDescent="0.35">
      <c r="A2311">
        <v>2310</v>
      </c>
      <c r="B2311" t="s">
        <v>5323</v>
      </c>
      <c r="C2311" s="1">
        <v>43410</v>
      </c>
      <c r="D2311" s="1">
        <v>43263</v>
      </c>
      <c r="E2311" t="str">
        <f>TEXT(salessheet[[#This Row],[Order Date]],"MMMM")</f>
        <v>November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t="s">
        <v>364</v>
      </c>
      <c r="P2311" t="s">
        <v>42</v>
      </c>
      <c r="Q2311" t="str">
        <f>TRIM(salessheet[[#This Row],[Category]])</f>
        <v>Office Supplies</v>
      </c>
      <c r="R2311" t="s">
        <v>55</v>
      </c>
      <c r="S2311" t="s">
        <v>365</v>
      </c>
      <c r="T2311" s="2">
        <f>salessheet[[#This Row],[Sales]]-5</f>
        <v>63.447999999999993</v>
      </c>
      <c r="U2311" s="2">
        <v>68.447999999999993</v>
      </c>
      <c r="V2311" s="2">
        <f>salessheet[[#This Row],[Sales]]-salessheet[[#This Row],[Purchasing Cost]]</f>
        <v>5</v>
      </c>
    </row>
    <row r="2312" spans="1:22" x14ac:dyDescent="0.35">
      <c r="A2312">
        <v>2311</v>
      </c>
      <c r="B2312" t="s">
        <v>5323</v>
      </c>
      <c r="C2312" s="1">
        <v>43410</v>
      </c>
      <c r="D2312" s="1">
        <v>43263</v>
      </c>
      <c r="E2312" t="str">
        <f>TEXT(salessheet[[#This Row],[Order Date]],"MMMM")</f>
        <v>November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t="s">
        <v>2591</v>
      </c>
      <c r="P2312" t="s">
        <v>42</v>
      </c>
      <c r="Q2312" t="str">
        <f>TRIM(salessheet[[#This Row],[Category]])</f>
        <v>Office Supplies</v>
      </c>
      <c r="R2312" t="s">
        <v>64</v>
      </c>
      <c r="S2312" t="s">
        <v>2592</v>
      </c>
      <c r="T2312" s="2">
        <f>salessheet[[#This Row],[Sales]]-5</f>
        <v>83.04</v>
      </c>
      <c r="U2312" s="2">
        <v>88.04</v>
      </c>
      <c r="V2312" s="2">
        <f>salessheet[[#This Row],[Sales]]-salessheet[[#This Row],[Purchasing Cost]]</f>
        <v>5</v>
      </c>
    </row>
    <row r="2313" spans="1:22" x14ac:dyDescent="0.35">
      <c r="A2313">
        <v>2312</v>
      </c>
      <c r="B2313" t="s">
        <v>5323</v>
      </c>
      <c r="C2313" s="1">
        <v>43410</v>
      </c>
      <c r="D2313" s="1">
        <v>43263</v>
      </c>
      <c r="E2313" t="str">
        <f>TEXT(salessheet[[#This Row],[Order Date]],"MMMM")</f>
        <v>November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t="s">
        <v>4137</v>
      </c>
      <c r="P2313" t="s">
        <v>42</v>
      </c>
      <c r="Q2313" t="str">
        <f>TRIM(salessheet[[#This Row],[Category]])</f>
        <v>Office Supplies</v>
      </c>
      <c r="R2313" t="s">
        <v>64</v>
      </c>
      <c r="S2313" t="s">
        <v>4138</v>
      </c>
      <c r="T2313" s="2">
        <f>salessheet[[#This Row],[Sales]]-5</f>
        <v>10.872</v>
      </c>
      <c r="U2313" s="2">
        <v>15.872</v>
      </c>
      <c r="V2313" s="2">
        <f>salessheet[[#This Row],[Sales]]-salessheet[[#This Row],[Purchasing Cost]]</f>
        <v>5</v>
      </c>
    </row>
    <row r="2314" spans="1:22" x14ac:dyDescent="0.35">
      <c r="A2314">
        <v>2313</v>
      </c>
      <c r="B2314" t="s">
        <v>5323</v>
      </c>
      <c r="C2314" s="1">
        <v>43410</v>
      </c>
      <c r="D2314" s="1">
        <v>43263</v>
      </c>
      <c r="E2314" t="str">
        <f>TEXT(salessheet[[#This Row],[Order Date]],"MMMM")</f>
        <v>November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t="s">
        <v>1690</v>
      </c>
      <c r="P2314" t="s">
        <v>42</v>
      </c>
      <c r="Q2314" t="str">
        <f>TRIM(salessheet[[#This Row],[Category]])</f>
        <v>Office Supplies</v>
      </c>
      <c r="R2314" t="s">
        <v>55</v>
      </c>
      <c r="S2314" t="s">
        <v>1691</v>
      </c>
      <c r="T2314" s="2">
        <f>salessheet[[#This Row],[Sales]]-5</f>
        <v>210.59200000000001</v>
      </c>
      <c r="U2314" s="2">
        <v>215.59200000000001</v>
      </c>
      <c r="V2314" s="2">
        <f>salessheet[[#This Row],[Sales]]-salessheet[[#This Row],[Purchasing Cost]]</f>
        <v>5</v>
      </c>
    </row>
    <row r="2315" spans="1:22" x14ac:dyDescent="0.35">
      <c r="A2315">
        <v>2314</v>
      </c>
      <c r="B2315" t="s">
        <v>5326</v>
      </c>
      <c r="C2315" s="1">
        <v>43301</v>
      </c>
      <c r="D2315" s="1">
        <v>43306</v>
      </c>
      <c r="E2315" t="str">
        <f>TEXT(salessheet[[#This Row],[Order Date]],"MMMM")</f>
        <v>July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t="s">
        <v>2622</v>
      </c>
      <c r="P2315" t="s">
        <v>42</v>
      </c>
      <c r="Q2315" t="str">
        <f>TRIM(salessheet[[#This Row],[Category]])</f>
        <v>Office Supplies</v>
      </c>
      <c r="R2315" t="s">
        <v>43</v>
      </c>
      <c r="S2315" t="s">
        <v>2623</v>
      </c>
      <c r="T2315" s="2">
        <f>salessheet[[#This Row],[Sales]]-5</f>
        <v>9.6199999999999992</v>
      </c>
      <c r="U2315" s="2">
        <v>14.62</v>
      </c>
      <c r="V2315" s="2">
        <f>salessheet[[#This Row],[Sales]]-salessheet[[#This Row],[Purchasing Cost]]</f>
        <v>5</v>
      </c>
    </row>
    <row r="2316" spans="1:22" x14ac:dyDescent="0.35">
      <c r="A2316">
        <v>2315</v>
      </c>
      <c r="B2316" t="s">
        <v>5326</v>
      </c>
      <c r="C2316" s="1">
        <v>43301</v>
      </c>
      <c r="D2316" s="1">
        <v>43306</v>
      </c>
      <c r="E2316" t="str">
        <f>TEXT(salessheet[[#This Row],[Order Date]],"MMMM")</f>
        <v>July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t="s">
        <v>355</v>
      </c>
      <c r="P2316" t="s">
        <v>42</v>
      </c>
      <c r="Q2316" t="str">
        <f>TRIM(salessheet[[#This Row],[Category]])</f>
        <v>Office Supplies</v>
      </c>
      <c r="R2316" t="s">
        <v>74</v>
      </c>
      <c r="S2316" t="s">
        <v>356</v>
      </c>
      <c r="T2316" s="2">
        <f>salessheet[[#This Row],[Sales]]-5</f>
        <v>411.32</v>
      </c>
      <c r="U2316" s="2">
        <v>416.32</v>
      </c>
      <c r="V2316" s="2">
        <f>salessheet[[#This Row],[Sales]]-salessheet[[#This Row],[Purchasing Cost]]</f>
        <v>5</v>
      </c>
    </row>
    <row r="2317" spans="1:22" x14ac:dyDescent="0.35">
      <c r="A2317">
        <v>2316</v>
      </c>
      <c r="B2317" t="s">
        <v>5326</v>
      </c>
      <c r="C2317" s="1">
        <v>43301</v>
      </c>
      <c r="D2317" s="1">
        <v>43306</v>
      </c>
      <c r="E2317" t="str">
        <f>TEXT(salessheet[[#This Row],[Order Date]],"MMMM")</f>
        <v>July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t="s">
        <v>1864</v>
      </c>
      <c r="P2317" t="s">
        <v>42</v>
      </c>
      <c r="Q2317" t="str">
        <f>TRIM(salessheet[[#This Row],[Category]])</f>
        <v>Office Supplies</v>
      </c>
      <c r="R2317" t="s">
        <v>71</v>
      </c>
      <c r="S2317" t="s">
        <v>1865</v>
      </c>
      <c r="T2317" s="2">
        <f>salessheet[[#This Row],[Sales]]-5</f>
        <v>38</v>
      </c>
      <c r="U2317" s="2">
        <v>43</v>
      </c>
      <c r="V2317" s="2">
        <f>salessheet[[#This Row],[Sales]]-salessheet[[#This Row],[Purchasing Cost]]</f>
        <v>5</v>
      </c>
    </row>
    <row r="2318" spans="1:22" x14ac:dyDescent="0.35">
      <c r="A2318">
        <v>2317</v>
      </c>
      <c r="B2318" t="s">
        <v>5326</v>
      </c>
      <c r="C2318" s="1">
        <v>43301</v>
      </c>
      <c r="D2318" s="1">
        <v>43306</v>
      </c>
      <c r="E2318" t="str">
        <f>TEXT(salessheet[[#This Row],[Order Date]],"MMMM")</f>
        <v>July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t="s">
        <v>4933</v>
      </c>
      <c r="P2318" t="s">
        <v>28</v>
      </c>
      <c r="Q2318" t="str">
        <f>TRIM(salessheet[[#This Row],[Category]])</f>
        <v>Furniture</v>
      </c>
      <c r="R2318" t="s">
        <v>32</v>
      </c>
      <c r="S2318" t="s">
        <v>4934</v>
      </c>
      <c r="T2318" s="2">
        <f>salessheet[[#This Row],[Sales]]-5</f>
        <v>177.94</v>
      </c>
      <c r="U2318" s="2">
        <v>182.94</v>
      </c>
      <c r="V2318" s="2">
        <f>salessheet[[#This Row],[Sales]]-salessheet[[#This Row],[Purchasing Cost]]</f>
        <v>5</v>
      </c>
    </row>
    <row r="2319" spans="1:22" x14ac:dyDescent="0.35">
      <c r="A2319">
        <v>2318</v>
      </c>
      <c r="B2319" t="s">
        <v>5326</v>
      </c>
      <c r="C2319" s="1">
        <v>43301</v>
      </c>
      <c r="D2319" s="1">
        <v>43306</v>
      </c>
      <c r="E2319" t="str">
        <f>TEXT(salessheet[[#This Row],[Order Date]],"MMMM")</f>
        <v>July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t="s">
        <v>3298</v>
      </c>
      <c r="P2319" t="s">
        <v>42</v>
      </c>
      <c r="Q2319" t="str">
        <f>TRIM(salessheet[[#This Row],[Category]])</f>
        <v>Office Supplies</v>
      </c>
      <c r="R2319" t="s">
        <v>71</v>
      </c>
      <c r="S2319" t="s">
        <v>3299</v>
      </c>
      <c r="T2319" s="2">
        <f>salessheet[[#This Row],[Sales]]-5</f>
        <v>55.83</v>
      </c>
      <c r="U2319" s="2">
        <v>60.83</v>
      </c>
      <c r="V2319" s="2">
        <f>salessheet[[#This Row],[Sales]]-salessheet[[#This Row],[Purchasing Cost]]</f>
        <v>5</v>
      </c>
    </row>
    <row r="2320" spans="1:22" x14ac:dyDescent="0.35">
      <c r="A2320">
        <v>2319</v>
      </c>
      <c r="B2320" t="s">
        <v>5326</v>
      </c>
      <c r="C2320" s="1">
        <v>43301</v>
      </c>
      <c r="D2320" s="1">
        <v>43306</v>
      </c>
      <c r="E2320" t="str">
        <f>TEXT(salessheet[[#This Row],[Order Date]],"MMMM")</f>
        <v>July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t="s">
        <v>5331</v>
      </c>
      <c r="P2320" t="s">
        <v>67</v>
      </c>
      <c r="Q2320" t="str">
        <f>TRIM(salessheet[[#This Row],[Category]])</f>
        <v>Technology</v>
      </c>
      <c r="R2320" t="s">
        <v>157</v>
      </c>
      <c r="S2320" t="s">
        <v>5332</v>
      </c>
      <c r="T2320" s="2">
        <f>salessheet[[#This Row],[Sales]]-5</f>
        <v>384.97</v>
      </c>
      <c r="U2320" s="2">
        <v>389.97</v>
      </c>
      <c r="V2320" s="2">
        <f>salessheet[[#This Row],[Sales]]-salessheet[[#This Row],[Purchasing Cost]]</f>
        <v>5</v>
      </c>
    </row>
    <row r="2321" spans="1:22" x14ac:dyDescent="0.35">
      <c r="A2321">
        <v>2320</v>
      </c>
      <c r="B2321" t="s">
        <v>5333</v>
      </c>
      <c r="C2321" s="1">
        <v>42727</v>
      </c>
      <c r="D2321" s="1">
        <v>42730</v>
      </c>
      <c r="E2321" t="str">
        <f>TEXT(salessheet[[#This Row],[Order Date]],"MMMM")</f>
        <v>December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t="s">
        <v>2075</v>
      </c>
      <c r="P2321" t="s">
        <v>42</v>
      </c>
      <c r="Q2321" t="str">
        <f>TRIM(salessheet[[#This Row],[Category]])</f>
        <v>Office Supplies</v>
      </c>
      <c r="R2321" t="s">
        <v>74</v>
      </c>
      <c r="S2321" t="s">
        <v>2076</v>
      </c>
      <c r="T2321" s="2">
        <f>salessheet[[#This Row],[Sales]]-5</f>
        <v>189.32</v>
      </c>
      <c r="U2321" s="2">
        <v>194.32</v>
      </c>
      <c r="V2321" s="2">
        <f>salessheet[[#This Row],[Sales]]-salessheet[[#This Row],[Purchasing Cost]]</f>
        <v>5</v>
      </c>
    </row>
    <row r="2322" spans="1:22" x14ac:dyDescent="0.35">
      <c r="A2322">
        <v>2321</v>
      </c>
      <c r="B2322" t="s">
        <v>5334</v>
      </c>
      <c r="C2322" s="1">
        <v>43179</v>
      </c>
      <c r="D2322" s="1">
        <v>43183</v>
      </c>
      <c r="E2322" t="str">
        <f>TEXT(salessheet[[#This Row],[Order Date]],"MMMM")</f>
        <v>March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t="s">
        <v>5335</v>
      </c>
      <c r="P2322" t="s">
        <v>67</v>
      </c>
      <c r="Q2322" t="str">
        <f>TRIM(salessheet[[#This Row],[Category]])</f>
        <v>Technology</v>
      </c>
      <c r="R2322" t="s">
        <v>157</v>
      </c>
      <c r="S2322" t="s">
        <v>5336</v>
      </c>
      <c r="T2322" s="2">
        <f>salessheet[[#This Row],[Sales]]-5</f>
        <v>260.93</v>
      </c>
      <c r="U2322" s="2">
        <v>265.93</v>
      </c>
      <c r="V2322" s="2">
        <f>salessheet[[#This Row],[Sales]]-salessheet[[#This Row],[Purchasing Cost]]</f>
        <v>5</v>
      </c>
    </row>
    <row r="2323" spans="1:22" x14ac:dyDescent="0.35">
      <c r="A2323">
        <v>2322</v>
      </c>
      <c r="B2323" t="s">
        <v>5337</v>
      </c>
      <c r="C2323" s="1">
        <v>42735</v>
      </c>
      <c r="D2323" s="1">
        <v>42738</v>
      </c>
      <c r="E2323" t="str">
        <f>TEXT(salessheet[[#This Row],[Order Date]],"MMMM")</f>
        <v>December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1393</v>
      </c>
      <c r="P2323" t="s">
        <v>42</v>
      </c>
      <c r="Q2323" t="str">
        <f>TRIM(salessheet[[#This Row],[Category]])</f>
        <v>Office Supplies</v>
      </c>
      <c r="R2323" t="s">
        <v>71</v>
      </c>
      <c r="S2323" t="s">
        <v>1394</v>
      </c>
      <c r="T2323" s="2">
        <f>salessheet[[#This Row],[Sales]]-5</f>
        <v>89.74</v>
      </c>
      <c r="U2323" s="2">
        <v>94.74</v>
      </c>
      <c r="V2323" s="2">
        <f>salessheet[[#This Row],[Sales]]-salessheet[[#This Row],[Purchasing Cost]]</f>
        <v>5</v>
      </c>
    </row>
    <row r="2324" spans="1:22" x14ac:dyDescent="0.35">
      <c r="A2324">
        <v>2323</v>
      </c>
      <c r="B2324" t="s">
        <v>5337</v>
      </c>
      <c r="C2324" s="1">
        <v>42735</v>
      </c>
      <c r="D2324" s="1">
        <v>42738</v>
      </c>
      <c r="E2324" t="str">
        <f>TEXT(salessheet[[#This Row],[Order Date]],"MMMM")</f>
        <v>December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1119</v>
      </c>
      <c r="P2324" t="s">
        <v>42</v>
      </c>
      <c r="Q2324" t="str">
        <f>TRIM(salessheet[[#This Row],[Category]])</f>
        <v>Office Supplies</v>
      </c>
      <c r="R2324" t="s">
        <v>71</v>
      </c>
      <c r="S2324" t="s">
        <v>1120</v>
      </c>
      <c r="T2324" s="2">
        <f>salessheet[[#This Row],[Sales]]-5</f>
        <v>55.64</v>
      </c>
      <c r="U2324" s="2">
        <v>60.64</v>
      </c>
      <c r="V2324" s="2">
        <f>salessheet[[#This Row],[Sales]]-salessheet[[#This Row],[Purchasing Cost]]</f>
        <v>5</v>
      </c>
    </row>
    <row r="2325" spans="1:22" x14ac:dyDescent="0.35">
      <c r="A2325">
        <v>2324</v>
      </c>
      <c r="B2325" t="s">
        <v>5337</v>
      </c>
      <c r="C2325" s="1">
        <v>42735</v>
      </c>
      <c r="D2325" s="1">
        <v>42738</v>
      </c>
      <c r="E2325" t="str">
        <f>TEXT(salessheet[[#This Row],[Order Date]],"MMMM")</f>
        <v>December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3078</v>
      </c>
      <c r="P2325" t="s">
        <v>42</v>
      </c>
      <c r="Q2325" t="str">
        <f>TRIM(salessheet[[#This Row],[Category]])</f>
        <v>Office Supplies</v>
      </c>
      <c r="R2325" t="s">
        <v>71</v>
      </c>
      <c r="S2325" t="s">
        <v>3079</v>
      </c>
      <c r="T2325" s="2">
        <f>salessheet[[#This Row],[Sales]]-5</f>
        <v>71.3</v>
      </c>
      <c r="U2325" s="2">
        <v>76.3</v>
      </c>
      <c r="V2325" s="2">
        <f>salessheet[[#This Row],[Sales]]-salessheet[[#This Row],[Purchasing Cost]]</f>
        <v>5</v>
      </c>
    </row>
    <row r="2326" spans="1:22" x14ac:dyDescent="0.35">
      <c r="A2326">
        <v>2325</v>
      </c>
      <c r="B2326" t="s">
        <v>5337</v>
      </c>
      <c r="C2326" s="1">
        <v>42735</v>
      </c>
      <c r="D2326" s="1">
        <v>42738</v>
      </c>
      <c r="E2326" t="str">
        <f>TEXT(salessheet[[#This Row],[Order Date]],"MMMM")</f>
        <v>December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3922</v>
      </c>
      <c r="P2326" t="s">
        <v>42</v>
      </c>
      <c r="Q2326" t="str">
        <f>TRIM(salessheet[[#This Row],[Category]])</f>
        <v>Office Supplies</v>
      </c>
      <c r="R2326" t="s">
        <v>71</v>
      </c>
      <c r="S2326" t="s">
        <v>3923</v>
      </c>
      <c r="T2326" s="2">
        <f>salessheet[[#This Row],[Sales]]-5</f>
        <v>359.8</v>
      </c>
      <c r="U2326" s="2">
        <v>364.8</v>
      </c>
      <c r="V2326" s="2">
        <f>salessheet[[#This Row],[Sales]]-salessheet[[#This Row],[Purchasing Cost]]</f>
        <v>5</v>
      </c>
    </row>
    <row r="2327" spans="1:22" x14ac:dyDescent="0.35">
      <c r="A2327">
        <v>2326</v>
      </c>
      <c r="B2327" t="s">
        <v>5338</v>
      </c>
      <c r="C2327" s="1">
        <v>42628</v>
      </c>
      <c r="D2327" s="1">
        <v>42632</v>
      </c>
      <c r="E2327" t="str">
        <f>TEXT(salessheet[[#This Row],[Order Date]],"MMMM")</f>
        <v>September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t="s">
        <v>4806</v>
      </c>
      <c r="P2327" t="s">
        <v>42</v>
      </c>
      <c r="Q2327" t="str">
        <f>TRIM(salessheet[[#This Row],[Category]])</f>
        <v>Office Supplies</v>
      </c>
      <c r="R2327" t="s">
        <v>71</v>
      </c>
      <c r="S2327" t="s">
        <v>4807</v>
      </c>
      <c r="T2327" s="2">
        <f>salessheet[[#This Row],[Sales]]-5</f>
        <v>74.872</v>
      </c>
      <c r="U2327" s="2">
        <v>79.872</v>
      </c>
      <c r="V2327" s="2">
        <f>salessheet[[#This Row],[Sales]]-salessheet[[#This Row],[Purchasing Cost]]</f>
        <v>5</v>
      </c>
    </row>
    <row r="2328" spans="1:22" x14ac:dyDescent="0.35">
      <c r="A2328">
        <v>2327</v>
      </c>
      <c r="B2328" t="s">
        <v>5338</v>
      </c>
      <c r="C2328" s="1">
        <v>42628</v>
      </c>
      <c r="D2328" s="1">
        <v>42632</v>
      </c>
      <c r="E2328" t="str">
        <f>TEXT(salessheet[[#This Row],[Order Date]],"MMMM")</f>
        <v>September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t="s">
        <v>1075</v>
      </c>
      <c r="P2328" t="s">
        <v>28</v>
      </c>
      <c r="Q2328" t="str">
        <f>TRIM(salessheet[[#This Row],[Category]])</f>
        <v>Furniture</v>
      </c>
      <c r="R2328" t="s">
        <v>29</v>
      </c>
      <c r="S2328" t="s">
        <v>1076</v>
      </c>
      <c r="T2328" s="2">
        <f>salessheet[[#This Row],[Sales]]-5</f>
        <v>41.384</v>
      </c>
      <c r="U2328" s="2">
        <v>46.384</v>
      </c>
      <c r="V2328" s="2">
        <f>salessheet[[#This Row],[Sales]]-salessheet[[#This Row],[Purchasing Cost]]</f>
        <v>5</v>
      </c>
    </row>
    <row r="2329" spans="1:22" x14ac:dyDescent="0.35">
      <c r="A2329">
        <v>2328</v>
      </c>
      <c r="B2329" t="s">
        <v>5338</v>
      </c>
      <c r="C2329" s="1">
        <v>42628</v>
      </c>
      <c r="D2329" s="1">
        <v>42632</v>
      </c>
      <c r="E2329" t="str">
        <f>TEXT(salessheet[[#This Row],[Order Date]],"MMMM")</f>
        <v>September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t="s">
        <v>85</v>
      </c>
      <c r="P2329" t="s">
        <v>42</v>
      </c>
      <c r="Q2329" t="str">
        <f>TRIM(salessheet[[#This Row],[Category]])</f>
        <v>Office Supplies</v>
      </c>
      <c r="R2329" t="s">
        <v>86</v>
      </c>
      <c r="S2329" t="s">
        <v>87</v>
      </c>
      <c r="T2329" s="2">
        <f>salessheet[[#This Row],[Sales]]-5</f>
        <v>7.9600000000000009</v>
      </c>
      <c r="U2329" s="2">
        <v>12.96</v>
      </c>
      <c r="V2329" s="2">
        <f>salessheet[[#This Row],[Sales]]-salessheet[[#This Row],[Purchasing Cost]]</f>
        <v>5</v>
      </c>
    </row>
    <row r="2330" spans="1:22" x14ac:dyDescent="0.35">
      <c r="A2330">
        <v>2329</v>
      </c>
      <c r="B2330" t="s">
        <v>5341</v>
      </c>
      <c r="C2330" s="1">
        <v>43366</v>
      </c>
      <c r="D2330" s="1">
        <v>43369</v>
      </c>
      <c r="E2330" t="str">
        <f>TEXT(salessheet[[#This Row],[Order Date]],"MMMM")</f>
        <v>September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t="s">
        <v>5345</v>
      </c>
      <c r="P2330" t="s">
        <v>42</v>
      </c>
      <c r="Q2330" t="str">
        <f>TRIM(salessheet[[#This Row],[Category]])</f>
        <v>Office Supplies</v>
      </c>
      <c r="R2330" t="s">
        <v>169</v>
      </c>
      <c r="S2330" t="s">
        <v>5346</v>
      </c>
      <c r="T2330" s="2">
        <f>salessheet[[#This Row],[Sales]]-5</f>
        <v>9.3520000000000003</v>
      </c>
      <c r="U2330" s="2">
        <v>14.352</v>
      </c>
      <c r="V2330" s="2">
        <f>salessheet[[#This Row],[Sales]]-salessheet[[#This Row],[Purchasing Cost]]</f>
        <v>5</v>
      </c>
    </row>
    <row r="2331" spans="1:22" x14ac:dyDescent="0.35">
      <c r="A2331">
        <v>2330</v>
      </c>
      <c r="B2331" t="s">
        <v>5347</v>
      </c>
      <c r="C2331" s="1">
        <v>42729</v>
      </c>
      <c r="D2331" s="1">
        <v>42733</v>
      </c>
      <c r="E2331" t="str">
        <f>TEXT(salessheet[[#This Row],[Order Date]],"MMMM")</f>
        <v>December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t="s">
        <v>5348</v>
      </c>
      <c r="P2331" t="s">
        <v>28</v>
      </c>
      <c r="Q2331" t="str">
        <f>TRIM(salessheet[[#This Row],[Category]])</f>
        <v>Furniture</v>
      </c>
      <c r="R2331" t="s">
        <v>61</v>
      </c>
      <c r="S2331" t="s">
        <v>5349</v>
      </c>
      <c r="T2331" s="2">
        <f>salessheet[[#This Row],[Sales]]-5</f>
        <v>542.13599999999997</v>
      </c>
      <c r="U2331" s="2">
        <v>547.13599999999997</v>
      </c>
      <c r="V2331" s="2">
        <f>salessheet[[#This Row],[Sales]]-salessheet[[#This Row],[Purchasing Cost]]</f>
        <v>5</v>
      </c>
    </row>
    <row r="2332" spans="1:22" x14ac:dyDescent="0.35">
      <c r="A2332">
        <v>2331</v>
      </c>
      <c r="B2332" t="s">
        <v>5350</v>
      </c>
      <c r="C2332" s="1">
        <v>43002</v>
      </c>
      <c r="D2332" s="1">
        <v>43004</v>
      </c>
      <c r="E2332" t="str">
        <f>TEXT(salessheet[[#This Row],[Order Date]],"MMMM")</f>
        <v>September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t="s">
        <v>831</v>
      </c>
      <c r="P2332" t="s">
        <v>42</v>
      </c>
      <c r="Q2332" t="str">
        <f>TRIM(salessheet[[#This Row],[Category]])</f>
        <v>Office Supplies</v>
      </c>
      <c r="R2332" t="s">
        <v>55</v>
      </c>
      <c r="S2332" t="s">
        <v>832</v>
      </c>
      <c r="T2332" s="2">
        <f>salessheet[[#This Row],[Sales]]-5</f>
        <v>36.96</v>
      </c>
      <c r="U2332" s="2">
        <v>41.96</v>
      </c>
      <c r="V2332" s="2">
        <f>salessheet[[#This Row],[Sales]]-salessheet[[#This Row],[Purchasing Cost]]</f>
        <v>5</v>
      </c>
    </row>
    <row r="2333" spans="1:22" x14ac:dyDescent="0.35">
      <c r="A2333">
        <v>2332</v>
      </c>
      <c r="B2333" t="s">
        <v>5350</v>
      </c>
      <c r="C2333" s="1">
        <v>43002</v>
      </c>
      <c r="D2333" s="1">
        <v>43004</v>
      </c>
      <c r="E2333" t="str">
        <f>TEXT(salessheet[[#This Row],[Order Date]],"MMMM")</f>
        <v>September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t="s">
        <v>5351</v>
      </c>
      <c r="P2333" t="s">
        <v>42</v>
      </c>
      <c r="Q2333" t="str">
        <f>TRIM(salessheet[[#This Row],[Category]])</f>
        <v>Office Supplies</v>
      </c>
      <c r="R2333" t="s">
        <v>86</v>
      </c>
      <c r="S2333" t="s">
        <v>5352</v>
      </c>
      <c r="T2333" s="2">
        <f>salessheet[[#This Row],[Sales]]-5</f>
        <v>36.700000000000003</v>
      </c>
      <c r="U2333" s="2">
        <v>41.7</v>
      </c>
      <c r="V2333" s="2">
        <f>salessheet[[#This Row],[Sales]]-salessheet[[#This Row],[Purchasing Cost]]</f>
        <v>5</v>
      </c>
    </row>
    <row r="2334" spans="1:22" x14ac:dyDescent="0.35">
      <c r="A2334">
        <v>2333</v>
      </c>
      <c r="B2334" t="s">
        <v>5353</v>
      </c>
      <c r="C2334" s="1">
        <v>43180</v>
      </c>
      <c r="D2334" s="1">
        <v>43184</v>
      </c>
      <c r="E2334" t="str">
        <f>TEXT(salessheet[[#This Row],[Order Date]],"MMMM")</f>
        <v>March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t="s">
        <v>1625</v>
      </c>
      <c r="P2334" t="s">
        <v>42</v>
      </c>
      <c r="Q2334" t="str">
        <f>TRIM(salessheet[[#This Row],[Category]])</f>
        <v>Office Supplies</v>
      </c>
      <c r="R2334" t="s">
        <v>86</v>
      </c>
      <c r="S2334" t="s">
        <v>1626</v>
      </c>
      <c r="T2334" s="2">
        <f>salessheet[[#This Row],[Sales]]-5</f>
        <v>272.39999999999998</v>
      </c>
      <c r="U2334" s="2">
        <v>277.39999999999998</v>
      </c>
      <c r="V2334" s="2">
        <f>salessheet[[#This Row],[Sales]]-salessheet[[#This Row],[Purchasing Cost]]</f>
        <v>5</v>
      </c>
    </row>
    <row r="2335" spans="1:22" x14ac:dyDescent="0.35">
      <c r="A2335">
        <v>2334</v>
      </c>
      <c r="B2335" t="s">
        <v>5353</v>
      </c>
      <c r="C2335" s="1">
        <v>43180</v>
      </c>
      <c r="D2335" s="1">
        <v>43184</v>
      </c>
      <c r="E2335" t="str">
        <f>TEXT(salessheet[[#This Row],[Order Date]],"MMMM")</f>
        <v>March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t="s">
        <v>2373</v>
      </c>
      <c r="P2335" t="s">
        <v>42</v>
      </c>
      <c r="Q2335" t="str">
        <f>TRIM(salessheet[[#This Row],[Category]])</f>
        <v>Office Supplies</v>
      </c>
      <c r="R2335" t="s">
        <v>86</v>
      </c>
      <c r="S2335" t="s">
        <v>2374</v>
      </c>
      <c r="T2335" s="2">
        <f>salessheet[[#This Row],[Sales]]-5</f>
        <v>0.78000000000000025</v>
      </c>
      <c r="U2335" s="2">
        <v>5.78</v>
      </c>
      <c r="V2335" s="2">
        <f>salessheet[[#This Row],[Sales]]-salessheet[[#This Row],[Purchasing Cost]]</f>
        <v>5</v>
      </c>
    </row>
    <row r="2336" spans="1:22" x14ac:dyDescent="0.35">
      <c r="A2336">
        <v>2335</v>
      </c>
      <c r="B2336" t="s">
        <v>5354</v>
      </c>
      <c r="C2336" s="1">
        <v>42277</v>
      </c>
      <c r="D2336" s="1">
        <v>42281</v>
      </c>
      <c r="E2336" t="str">
        <f>TEXT(salessheet[[#This Row],[Order Date]],"MMMM")</f>
        <v>September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t="s">
        <v>1331</v>
      </c>
      <c r="P2336" t="s">
        <v>42</v>
      </c>
      <c r="Q2336" t="str">
        <f>TRIM(salessheet[[#This Row],[Category]])</f>
        <v>Office Supplies</v>
      </c>
      <c r="R2336" t="s">
        <v>74</v>
      </c>
      <c r="S2336" t="s">
        <v>1332</v>
      </c>
      <c r="T2336" s="2">
        <f>salessheet[[#This Row],[Sales]]-5</f>
        <v>64.215999999999994</v>
      </c>
      <c r="U2336" s="2">
        <v>69.215999999999994</v>
      </c>
      <c r="V2336" s="2">
        <f>salessheet[[#This Row],[Sales]]-salessheet[[#This Row],[Purchasing Cost]]</f>
        <v>5</v>
      </c>
    </row>
    <row r="2337" spans="1:22" x14ac:dyDescent="0.35">
      <c r="A2337">
        <v>2336</v>
      </c>
      <c r="B2337" t="s">
        <v>5358</v>
      </c>
      <c r="C2337" s="1">
        <v>43385</v>
      </c>
      <c r="D2337" s="1">
        <v>43444</v>
      </c>
      <c r="E2337" t="str">
        <f>TEXT(salessheet[[#This Row],[Order Date]],"MMMM")</f>
        <v>October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t="s">
        <v>585</v>
      </c>
      <c r="P2337" t="s">
        <v>42</v>
      </c>
      <c r="Q2337" t="str">
        <f>TRIM(salessheet[[#This Row],[Category]])</f>
        <v>Office Supplies</v>
      </c>
      <c r="R2337" t="s">
        <v>169</v>
      </c>
      <c r="S2337" t="s">
        <v>586</v>
      </c>
      <c r="T2337" s="2">
        <f>salessheet[[#This Row],[Sales]]-5</f>
        <v>5.8599999999999994</v>
      </c>
      <c r="U2337" s="2">
        <v>10.86</v>
      </c>
      <c r="V2337" s="2">
        <f>salessheet[[#This Row],[Sales]]-salessheet[[#This Row],[Purchasing Cost]]</f>
        <v>5</v>
      </c>
    </row>
    <row r="2338" spans="1:22" x14ac:dyDescent="0.35">
      <c r="A2338">
        <v>2337</v>
      </c>
      <c r="B2338" t="s">
        <v>5358</v>
      </c>
      <c r="C2338" s="1">
        <v>43385</v>
      </c>
      <c r="D2338" s="1">
        <v>43444</v>
      </c>
      <c r="E2338" t="str">
        <f>TEXT(salessheet[[#This Row],[Order Date]],"MMMM")</f>
        <v>October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t="s">
        <v>5359</v>
      </c>
      <c r="P2338" t="s">
        <v>42</v>
      </c>
      <c r="Q2338" t="str">
        <f>TRIM(salessheet[[#This Row],[Category]])</f>
        <v>Office Supplies</v>
      </c>
      <c r="R2338" t="s">
        <v>74</v>
      </c>
      <c r="S2338" t="s">
        <v>5360</v>
      </c>
      <c r="T2338" s="2">
        <f>salessheet[[#This Row],[Sales]]-5</f>
        <v>421.79</v>
      </c>
      <c r="U2338" s="2">
        <v>426.79</v>
      </c>
      <c r="V2338" s="2">
        <f>salessheet[[#This Row],[Sales]]-salessheet[[#This Row],[Purchasing Cost]]</f>
        <v>5</v>
      </c>
    </row>
    <row r="2339" spans="1:22" x14ac:dyDescent="0.35">
      <c r="A2339">
        <v>2338</v>
      </c>
      <c r="B2339" t="s">
        <v>5361</v>
      </c>
      <c r="C2339" s="1">
        <v>42239</v>
      </c>
      <c r="D2339" s="1">
        <v>42239</v>
      </c>
      <c r="E2339" t="str">
        <f>TEXT(salessheet[[#This Row],[Order Date]],"MMMM")</f>
        <v>August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t="s">
        <v>5362</v>
      </c>
      <c r="P2339" t="s">
        <v>42</v>
      </c>
      <c r="Q2339" t="str">
        <f>TRIM(salessheet[[#This Row],[Category]])</f>
        <v>Office Supplies</v>
      </c>
      <c r="R2339" t="s">
        <v>86</v>
      </c>
      <c r="S2339" t="s">
        <v>5363</v>
      </c>
      <c r="T2339" s="2">
        <f>salessheet[[#This Row],[Sales]]-5</f>
        <v>20.92</v>
      </c>
      <c r="U2339" s="2">
        <v>25.92</v>
      </c>
      <c r="V2339" s="2">
        <f>salessheet[[#This Row],[Sales]]-salessheet[[#This Row],[Purchasing Cost]]</f>
        <v>5</v>
      </c>
    </row>
    <row r="2340" spans="1:22" x14ac:dyDescent="0.35">
      <c r="A2340">
        <v>2339</v>
      </c>
      <c r="B2340" t="s">
        <v>5361</v>
      </c>
      <c r="C2340" s="1">
        <v>42239</v>
      </c>
      <c r="D2340" s="1">
        <v>42239</v>
      </c>
      <c r="E2340" t="str">
        <f>TEXT(salessheet[[#This Row],[Order Date]],"MMMM")</f>
        <v>August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t="s">
        <v>1926</v>
      </c>
      <c r="P2340" t="s">
        <v>42</v>
      </c>
      <c r="Q2340" t="str">
        <f>TRIM(salessheet[[#This Row],[Category]])</f>
        <v>Office Supplies</v>
      </c>
      <c r="R2340" t="s">
        <v>86</v>
      </c>
      <c r="S2340" t="s">
        <v>1927</v>
      </c>
      <c r="T2340" s="2">
        <f>salessheet[[#This Row],[Sales]]-5</f>
        <v>40.92</v>
      </c>
      <c r="U2340" s="2">
        <v>45.92</v>
      </c>
      <c r="V2340" s="2">
        <f>salessheet[[#This Row],[Sales]]-salessheet[[#This Row],[Purchasing Cost]]</f>
        <v>5</v>
      </c>
    </row>
    <row r="2341" spans="1:22" x14ac:dyDescent="0.35">
      <c r="A2341">
        <v>2340</v>
      </c>
      <c r="B2341" t="s">
        <v>5364</v>
      </c>
      <c r="C2341" s="1">
        <v>42235</v>
      </c>
      <c r="D2341" s="1">
        <v>42240</v>
      </c>
      <c r="E2341" t="str">
        <f>TEXT(salessheet[[#This Row],[Order Date]],"MMMM")</f>
        <v>August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t="s">
        <v>398</v>
      </c>
      <c r="P2341" t="s">
        <v>42</v>
      </c>
      <c r="Q2341" t="str">
        <f>TRIM(salessheet[[#This Row],[Category]])</f>
        <v>Office Supplies</v>
      </c>
      <c r="R2341" t="s">
        <v>64</v>
      </c>
      <c r="S2341" t="s">
        <v>399</v>
      </c>
      <c r="T2341" s="2">
        <f>salessheet[[#This Row],[Sales]]-5</f>
        <v>5.7200000000000006</v>
      </c>
      <c r="U2341" s="2">
        <v>10.72</v>
      </c>
      <c r="V2341" s="2">
        <f>salessheet[[#This Row],[Sales]]-salessheet[[#This Row],[Purchasing Cost]]</f>
        <v>5</v>
      </c>
    </row>
    <row r="2342" spans="1:22" x14ac:dyDescent="0.35">
      <c r="A2342">
        <v>2341</v>
      </c>
      <c r="B2342" t="s">
        <v>5365</v>
      </c>
      <c r="C2342" s="1">
        <v>43019</v>
      </c>
      <c r="D2342" s="1">
        <v>43054</v>
      </c>
      <c r="E2342" t="str">
        <f>TEXT(salessheet[[#This Row],[Order Date]],"MMMM")</f>
        <v>October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t="s">
        <v>3427</v>
      </c>
      <c r="P2342" t="s">
        <v>42</v>
      </c>
      <c r="Q2342" t="str">
        <f>TRIM(salessheet[[#This Row],[Category]])</f>
        <v>Office Supplies</v>
      </c>
      <c r="R2342" t="s">
        <v>64</v>
      </c>
      <c r="S2342" t="s">
        <v>3428</v>
      </c>
      <c r="T2342" s="2">
        <f>salessheet[[#This Row],[Sales]]-5</f>
        <v>36.86</v>
      </c>
      <c r="U2342" s="2">
        <v>41.86</v>
      </c>
      <c r="V2342" s="2">
        <f>salessheet[[#This Row],[Sales]]-salessheet[[#This Row],[Purchasing Cost]]</f>
        <v>5</v>
      </c>
    </row>
    <row r="2343" spans="1:22" x14ac:dyDescent="0.35">
      <c r="A2343">
        <v>2342</v>
      </c>
      <c r="B2343" t="s">
        <v>5366</v>
      </c>
      <c r="C2343" s="1">
        <v>42369</v>
      </c>
      <c r="D2343" s="1">
        <v>42372</v>
      </c>
      <c r="E2343" t="str">
        <f>TEXT(salessheet[[#This Row],[Order Date]],"MMMM")</f>
        <v>December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t="s">
        <v>5367</v>
      </c>
      <c r="P2343" t="s">
        <v>28</v>
      </c>
      <c r="Q2343" t="str">
        <f>TRIM(salessheet[[#This Row],[Category]])</f>
        <v>Furniture</v>
      </c>
      <c r="R2343" t="s">
        <v>61</v>
      </c>
      <c r="S2343" t="s">
        <v>5368</v>
      </c>
      <c r="T2343" s="2">
        <f>salessheet[[#This Row],[Sales]]-5</f>
        <v>58.2</v>
      </c>
      <c r="U2343" s="2">
        <v>63.2</v>
      </c>
      <c r="V2343" s="2">
        <f>salessheet[[#This Row],[Sales]]-salessheet[[#This Row],[Purchasing Cost]]</f>
        <v>5</v>
      </c>
    </row>
    <row r="2344" spans="1:22" x14ac:dyDescent="0.35">
      <c r="A2344">
        <v>2343</v>
      </c>
      <c r="B2344" t="s">
        <v>5366</v>
      </c>
      <c r="C2344" s="1">
        <v>42369</v>
      </c>
      <c r="D2344" s="1">
        <v>42372</v>
      </c>
      <c r="E2344" t="str">
        <f>TEXT(salessheet[[#This Row],[Order Date]],"MMMM")</f>
        <v>December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t="s">
        <v>5335</v>
      </c>
      <c r="P2344" t="s">
        <v>67</v>
      </c>
      <c r="Q2344" t="str">
        <f>TRIM(salessheet[[#This Row],[Category]])</f>
        <v>Technology</v>
      </c>
      <c r="R2344" t="s">
        <v>157</v>
      </c>
      <c r="S2344" t="s">
        <v>5336</v>
      </c>
      <c r="T2344" s="2">
        <f>salessheet[[#This Row],[Sales]]-5</f>
        <v>108.97</v>
      </c>
      <c r="U2344" s="2">
        <v>113.97</v>
      </c>
      <c r="V2344" s="2">
        <f>salessheet[[#This Row],[Sales]]-salessheet[[#This Row],[Purchasing Cost]]</f>
        <v>5</v>
      </c>
    </row>
    <row r="2345" spans="1:22" x14ac:dyDescent="0.35">
      <c r="A2345">
        <v>2344</v>
      </c>
      <c r="B2345" t="s">
        <v>5369</v>
      </c>
      <c r="C2345" s="1">
        <v>42211</v>
      </c>
      <c r="D2345" s="1">
        <v>42215</v>
      </c>
      <c r="E2345" t="str">
        <f>TEXT(salessheet[[#This Row],[Order Date]],"MMMM")</f>
        <v>July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t="s">
        <v>959</v>
      </c>
      <c r="P2345" t="s">
        <v>42</v>
      </c>
      <c r="Q2345" t="str">
        <f>TRIM(salessheet[[#This Row],[Category]])</f>
        <v>Office Supplies</v>
      </c>
      <c r="R2345" t="s">
        <v>55</v>
      </c>
      <c r="S2345" t="s">
        <v>960</v>
      </c>
      <c r="T2345" s="2">
        <f>salessheet[[#This Row],[Sales]]-5</f>
        <v>118.55200000000001</v>
      </c>
      <c r="U2345" s="2">
        <v>123.55200000000001</v>
      </c>
      <c r="V2345" s="2">
        <f>salessheet[[#This Row],[Sales]]-salessheet[[#This Row],[Purchasing Cost]]</f>
        <v>5</v>
      </c>
    </row>
    <row r="2346" spans="1:22" x14ac:dyDescent="0.35">
      <c r="A2346">
        <v>2345</v>
      </c>
      <c r="B2346" t="s">
        <v>5370</v>
      </c>
      <c r="C2346" s="1">
        <v>42788</v>
      </c>
      <c r="D2346" s="1">
        <v>42794</v>
      </c>
      <c r="E2346" t="str">
        <f>TEXT(salessheet[[#This Row],[Order Date]],"MMMM")</f>
        <v>February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t="s">
        <v>5371</v>
      </c>
      <c r="P2346" t="s">
        <v>42</v>
      </c>
      <c r="Q2346" t="str">
        <f>TRIM(salessheet[[#This Row],[Category]])</f>
        <v>Office Supplies</v>
      </c>
      <c r="R2346" t="s">
        <v>74</v>
      </c>
      <c r="S2346" t="s">
        <v>5372</v>
      </c>
      <c r="T2346" s="2">
        <f>salessheet[[#This Row],[Sales]]-5</f>
        <v>485.32</v>
      </c>
      <c r="U2346" s="2">
        <v>490.32</v>
      </c>
      <c r="V2346" s="2">
        <f>salessheet[[#This Row],[Sales]]-salessheet[[#This Row],[Purchasing Cost]]</f>
        <v>5</v>
      </c>
    </row>
    <row r="2347" spans="1:22" x14ac:dyDescent="0.35">
      <c r="A2347">
        <v>2346</v>
      </c>
      <c r="B2347" t="s">
        <v>5373</v>
      </c>
      <c r="C2347" s="1">
        <v>42807</v>
      </c>
      <c r="D2347" s="1">
        <v>42812</v>
      </c>
      <c r="E2347" t="str">
        <f>TEXT(salessheet[[#This Row],[Order Date]],"MMMM")</f>
        <v>March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t="s">
        <v>695</v>
      </c>
      <c r="P2347" t="s">
        <v>42</v>
      </c>
      <c r="Q2347" t="str">
        <f>TRIM(salessheet[[#This Row],[Category]])</f>
        <v>Office Supplies</v>
      </c>
      <c r="R2347" t="s">
        <v>86</v>
      </c>
      <c r="S2347" t="s">
        <v>5374</v>
      </c>
      <c r="T2347" s="2">
        <f>salessheet[[#This Row],[Sales]]-5</f>
        <v>65.08</v>
      </c>
      <c r="U2347" s="2">
        <v>70.08</v>
      </c>
      <c r="V2347" s="2">
        <f>salessheet[[#This Row],[Sales]]-salessheet[[#This Row],[Purchasing Cost]]</f>
        <v>5</v>
      </c>
    </row>
    <row r="2348" spans="1:22" x14ac:dyDescent="0.35">
      <c r="A2348">
        <v>2347</v>
      </c>
      <c r="B2348" t="s">
        <v>5373</v>
      </c>
      <c r="C2348" s="1">
        <v>42807</v>
      </c>
      <c r="D2348" s="1">
        <v>42812</v>
      </c>
      <c r="E2348" t="str">
        <f>TEXT(salessheet[[#This Row],[Order Date]],"MMMM")</f>
        <v>March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t="s">
        <v>5375</v>
      </c>
      <c r="P2348" t="s">
        <v>42</v>
      </c>
      <c r="Q2348" t="str">
        <f>TRIM(salessheet[[#This Row],[Category]])</f>
        <v>Office Supplies</v>
      </c>
      <c r="R2348" t="s">
        <v>71</v>
      </c>
      <c r="S2348" t="s">
        <v>5376</v>
      </c>
      <c r="T2348" s="2">
        <f>salessheet[[#This Row],[Sales]]-5</f>
        <v>-3.7279999999999998</v>
      </c>
      <c r="U2348" s="2">
        <v>1.272</v>
      </c>
      <c r="V2348" s="2">
        <f>salessheet[[#This Row],[Sales]]-salessheet[[#This Row],[Purchasing Cost]]</f>
        <v>5</v>
      </c>
    </row>
    <row r="2349" spans="1:22" x14ac:dyDescent="0.35">
      <c r="A2349">
        <v>2348</v>
      </c>
      <c r="B2349" t="s">
        <v>5373</v>
      </c>
      <c r="C2349" s="1">
        <v>42807</v>
      </c>
      <c r="D2349" s="1">
        <v>42812</v>
      </c>
      <c r="E2349" t="str">
        <f>TEXT(salessheet[[#This Row],[Order Date]],"MMMM")</f>
        <v>March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t="s">
        <v>3494</v>
      </c>
      <c r="P2349" t="s">
        <v>28</v>
      </c>
      <c r="Q2349" t="str">
        <f>TRIM(salessheet[[#This Row],[Category]])</f>
        <v>Furniture</v>
      </c>
      <c r="R2349" t="s">
        <v>52</v>
      </c>
      <c r="S2349" t="s">
        <v>3495</v>
      </c>
      <c r="T2349" s="2">
        <f>salessheet[[#This Row],[Sales]]-5</f>
        <v>552.58500000000004</v>
      </c>
      <c r="U2349" s="2">
        <v>557.58500000000004</v>
      </c>
      <c r="V2349" s="2">
        <f>salessheet[[#This Row],[Sales]]-salessheet[[#This Row],[Purchasing Cost]]</f>
        <v>5</v>
      </c>
    </row>
    <row r="2350" spans="1:22" x14ac:dyDescent="0.35">
      <c r="A2350">
        <v>2349</v>
      </c>
      <c r="B2350" t="s">
        <v>5377</v>
      </c>
      <c r="C2350" s="1">
        <v>43143</v>
      </c>
      <c r="D2350" s="1">
        <v>43437</v>
      </c>
      <c r="E2350" t="str">
        <f>TEXT(salessheet[[#This Row],[Order Date]],"MMMM")</f>
        <v>February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t="s">
        <v>2428</v>
      </c>
      <c r="P2350" t="s">
        <v>42</v>
      </c>
      <c r="Q2350" t="str">
        <f>TRIM(salessheet[[#This Row],[Category]])</f>
        <v>Office Supplies</v>
      </c>
      <c r="R2350" t="s">
        <v>71</v>
      </c>
      <c r="S2350" t="s">
        <v>2429</v>
      </c>
      <c r="T2350" s="2">
        <f>salessheet[[#This Row],[Sales]]-5</f>
        <v>4.0239999999999991</v>
      </c>
      <c r="U2350" s="2">
        <v>9.0239999999999991</v>
      </c>
      <c r="V2350" s="2">
        <f>salessheet[[#This Row],[Sales]]-salessheet[[#This Row],[Purchasing Cost]]</f>
        <v>5</v>
      </c>
    </row>
    <row r="2351" spans="1:22" x14ac:dyDescent="0.35">
      <c r="A2351">
        <v>2350</v>
      </c>
      <c r="B2351" t="s">
        <v>5377</v>
      </c>
      <c r="C2351" s="1">
        <v>43143</v>
      </c>
      <c r="D2351" s="1">
        <v>43437</v>
      </c>
      <c r="E2351" t="str">
        <f>TEXT(salessheet[[#This Row],[Order Date]],"MMMM")</f>
        <v>February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t="s">
        <v>5378</v>
      </c>
      <c r="P2351" t="s">
        <v>42</v>
      </c>
      <c r="Q2351" t="str">
        <f>TRIM(salessheet[[#This Row],[Category]])</f>
        <v>Office Supplies</v>
      </c>
      <c r="R2351" t="s">
        <v>71</v>
      </c>
      <c r="S2351" t="s">
        <v>5379</v>
      </c>
      <c r="T2351" s="2">
        <f>salessheet[[#This Row],[Sales]]-5</f>
        <v>64.456000000000003</v>
      </c>
      <c r="U2351" s="2">
        <v>69.456000000000003</v>
      </c>
      <c r="V2351" s="2">
        <f>salessheet[[#This Row],[Sales]]-salessheet[[#This Row],[Purchasing Cost]]</f>
        <v>5</v>
      </c>
    </row>
    <row r="2352" spans="1:22" x14ac:dyDescent="0.35">
      <c r="A2352">
        <v>2351</v>
      </c>
      <c r="B2352" t="s">
        <v>5377</v>
      </c>
      <c r="C2352" s="1">
        <v>43143</v>
      </c>
      <c r="D2352" s="1">
        <v>43437</v>
      </c>
      <c r="E2352" t="str">
        <f>TEXT(salessheet[[#This Row],[Order Date]],"MMMM")</f>
        <v>February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t="s">
        <v>1435</v>
      </c>
      <c r="P2352" t="s">
        <v>42</v>
      </c>
      <c r="Q2352" t="str">
        <f>TRIM(salessheet[[#This Row],[Category]])</f>
        <v>Office Supplies</v>
      </c>
      <c r="R2352" t="s">
        <v>86</v>
      </c>
      <c r="S2352" t="s">
        <v>1436</v>
      </c>
      <c r="T2352" s="2">
        <f>salessheet[[#This Row],[Sales]]-5</f>
        <v>5.8599999999999994</v>
      </c>
      <c r="U2352" s="2">
        <v>10.86</v>
      </c>
      <c r="V2352" s="2">
        <f>salessheet[[#This Row],[Sales]]-salessheet[[#This Row],[Purchasing Cost]]</f>
        <v>5</v>
      </c>
    </row>
    <row r="2353" spans="1:22" x14ac:dyDescent="0.35">
      <c r="A2353">
        <v>2352</v>
      </c>
      <c r="B2353" t="s">
        <v>5377</v>
      </c>
      <c r="C2353" s="1">
        <v>43143</v>
      </c>
      <c r="D2353" s="1">
        <v>43437</v>
      </c>
      <c r="E2353" t="str">
        <f>TEXT(salessheet[[#This Row],[Order Date]],"MMMM")</f>
        <v>February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t="s">
        <v>5196</v>
      </c>
      <c r="P2353" t="s">
        <v>42</v>
      </c>
      <c r="Q2353" t="str">
        <f>TRIM(salessheet[[#This Row],[Category]])</f>
        <v>Office Supplies</v>
      </c>
      <c r="R2353" t="s">
        <v>74</v>
      </c>
      <c r="S2353" t="s">
        <v>5197</v>
      </c>
      <c r="T2353" s="2">
        <f>salessheet[[#This Row],[Sales]]-5</f>
        <v>74.47</v>
      </c>
      <c r="U2353" s="2">
        <v>79.47</v>
      </c>
      <c r="V2353" s="2">
        <f>salessheet[[#This Row],[Sales]]-salessheet[[#This Row],[Purchasing Cost]]</f>
        <v>5</v>
      </c>
    </row>
    <row r="2354" spans="1:22" x14ac:dyDescent="0.35">
      <c r="A2354">
        <v>2353</v>
      </c>
      <c r="B2354" t="s">
        <v>5377</v>
      </c>
      <c r="C2354" s="1">
        <v>43143</v>
      </c>
      <c r="D2354" s="1">
        <v>43437</v>
      </c>
      <c r="E2354" t="str">
        <f>TEXT(salessheet[[#This Row],[Order Date]],"MMMM")</f>
        <v>February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t="s">
        <v>283</v>
      </c>
      <c r="P2354" t="s">
        <v>42</v>
      </c>
      <c r="Q2354" t="str">
        <f>TRIM(salessheet[[#This Row],[Category]])</f>
        <v>Office Supplies</v>
      </c>
      <c r="R2354" t="s">
        <v>64</v>
      </c>
      <c r="S2354" t="s">
        <v>284</v>
      </c>
      <c r="T2354" s="2">
        <f>salessheet[[#This Row],[Sales]]-5</f>
        <v>5.08</v>
      </c>
      <c r="U2354" s="2">
        <v>10.08</v>
      </c>
      <c r="V2354" s="2">
        <f>salessheet[[#This Row],[Sales]]-salessheet[[#This Row],[Purchasing Cost]]</f>
        <v>5</v>
      </c>
    </row>
    <row r="2355" spans="1:22" x14ac:dyDescent="0.35">
      <c r="A2355">
        <v>2354</v>
      </c>
      <c r="B2355" t="s">
        <v>5380</v>
      </c>
      <c r="C2355" s="1">
        <v>42613</v>
      </c>
      <c r="D2355" s="1">
        <v>42615</v>
      </c>
      <c r="E2355" t="str">
        <f>TEXT(salessheet[[#This Row],[Order Date]],"MMMM")</f>
        <v>August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t="s">
        <v>197</v>
      </c>
      <c r="P2355" t="s">
        <v>28</v>
      </c>
      <c r="Q2355" t="str">
        <f>TRIM(salessheet[[#This Row],[Category]])</f>
        <v>Furniture</v>
      </c>
      <c r="R2355" t="s">
        <v>29</v>
      </c>
      <c r="S2355" t="s">
        <v>198</v>
      </c>
      <c r="T2355" s="2">
        <f>salessheet[[#This Row],[Sales]]-5</f>
        <v>1547.8309999999999</v>
      </c>
      <c r="U2355" s="2">
        <v>1552.8309999999999</v>
      </c>
      <c r="V2355" s="2">
        <f>salessheet[[#This Row],[Sales]]-salessheet[[#This Row],[Purchasing Cost]]</f>
        <v>5</v>
      </c>
    </row>
    <row r="2356" spans="1:22" x14ac:dyDescent="0.35">
      <c r="A2356">
        <v>2355</v>
      </c>
      <c r="B2356" t="s">
        <v>5380</v>
      </c>
      <c r="C2356" s="1">
        <v>42613</v>
      </c>
      <c r="D2356" s="1">
        <v>42615</v>
      </c>
      <c r="E2356" t="str">
        <f>TEXT(salessheet[[#This Row],[Order Date]],"MMMM")</f>
        <v>August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t="s">
        <v>614</v>
      </c>
      <c r="P2356" t="s">
        <v>42</v>
      </c>
      <c r="Q2356" t="str">
        <f>TRIM(salessheet[[#This Row],[Category]])</f>
        <v>Office Supplies</v>
      </c>
      <c r="R2356" t="s">
        <v>71</v>
      </c>
      <c r="S2356" t="s">
        <v>615</v>
      </c>
      <c r="T2356" s="2">
        <f>salessheet[[#This Row],[Sales]]-5</f>
        <v>132.24</v>
      </c>
      <c r="U2356" s="2">
        <v>137.24</v>
      </c>
      <c r="V2356" s="2">
        <f>salessheet[[#This Row],[Sales]]-salessheet[[#This Row],[Purchasing Cost]]</f>
        <v>5</v>
      </c>
    </row>
    <row r="2357" spans="1:22" x14ac:dyDescent="0.35">
      <c r="A2357">
        <v>2356</v>
      </c>
      <c r="B2357" t="s">
        <v>5380</v>
      </c>
      <c r="C2357" s="1">
        <v>42613</v>
      </c>
      <c r="D2357" s="1">
        <v>42615</v>
      </c>
      <c r="E2357" t="str">
        <f>TEXT(salessheet[[#This Row],[Order Date]],"MMMM")</f>
        <v>August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t="s">
        <v>5383</v>
      </c>
      <c r="P2357" t="s">
        <v>67</v>
      </c>
      <c r="Q2357" t="str">
        <f>TRIM(salessheet[[#This Row],[Category]])</f>
        <v>Technology</v>
      </c>
      <c r="R2357" t="s">
        <v>157</v>
      </c>
      <c r="S2357" t="s">
        <v>5384</v>
      </c>
      <c r="T2357" s="2">
        <f>salessheet[[#This Row],[Sales]]-5</f>
        <v>31.509999999999998</v>
      </c>
      <c r="U2357" s="2">
        <v>36.51</v>
      </c>
      <c r="V2357" s="2">
        <f>salessheet[[#This Row],[Sales]]-salessheet[[#This Row],[Purchasing Cost]]</f>
        <v>5</v>
      </c>
    </row>
    <row r="2358" spans="1:22" x14ac:dyDescent="0.35">
      <c r="A2358">
        <v>2357</v>
      </c>
      <c r="B2358" t="s">
        <v>5380</v>
      </c>
      <c r="C2358" s="1">
        <v>42613</v>
      </c>
      <c r="D2358" s="1">
        <v>42615</v>
      </c>
      <c r="E2358" t="str">
        <f>TEXT(salessheet[[#This Row],[Order Date]],"MMMM")</f>
        <v>August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t="s">
        <v>5385</v>
      </c>
      <c r="P2358" t="s">
        <v>67</v>
      </c>
      <c r="Q2358" t="str">
        <f>TRIM(salessheet[[#This Row],[Category]])</f>
        <v>Technology</v>
      </c>
      <c r="R2358" t="s">
        <v>680</v>
      </c>
      <c r="S2358" t="s">
        <v>5386</v>
      </c>
      <c r="T2358" s="2">
        <f>salessheet[[#This Row],[Sales]]-5</f>
        <v>234.976</v>
      </c>
      <c r="U2358" s="2">
        <v>239.976</v>
      </c>
      <c r="V2358" s="2">
        <f>salessheet[[#This Row],[Sales]]-salessheet[[#This Row],[Purchasing Cost]]</f>
        <v>5</v>
      </c>
    </row>
    <row r="2359" spans="1:22" x14ac:dyDescent="0.35">
      <c r="A2359">
        <v>2358</v>
      </c>
      <c r="B2359" t="s">
        <v>5387</v>
      </c>
      <c r="C2359" s="1">
        <v>42080</v>
      </c>
      <c r="D2359" s="1">
        <v>42084</v>
      </c>
      <c r="E2359" t="str">
        <f>TEXT(salessheet[[#This Row],[Order Date]],"MMMM")</f>
        <v>March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t="s">
        <v>901</v>
      </c>
      <c r="P2359" t="s">
        <v>28</v>
      </c>
      <c r="Q2359" t="str">
        <f>TRIM(salessheet[[#This Row],[Category]])</f>
        <v>Furniture</v>
      </c>
      <c r="R2359" t="s">
        <v>52</v>
      </c>
      <c r="S2359" t="s">
        <v>902</v>
      </c>
      <c r="T2359" s="2">
        <f>salessheet[[#This Row],[Sales]]-5</f>
        <v>1574.7460000000001</v>
      </c>
      <c r="U2359" s="2">
        <v>1579.7460000000001</v>
      </c>
      <c r="V2359" s="2">
        <f>salessheet[[#This Row],[Sales]]-salessheet[[#This Row],[Purchasing Cost]]</f>
        <v>5</v>
      </c>
    </row>
    <row r="2360" spans="1:22" x14ac:dyDescent="0.35">
      <c r="A2360">
        <v>2359</v>
      </c>
      <c r="B2360" t="s">
        <v>5387</v>
      </c>
      <c r="C2360" s="1">
        <v>42080</v>
      </c>
      <c r="D2360" s="1">
        <v>42084</v>
      </c>
      <c r="E2360" t="str">
        <f>TEXT(salessheet[[#This Row],[Order Date]],"MMMM")</f>
        <v>March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t="s">
        <v>5306</v>
      </c>
      <c r="P2360" t="s">
        <v>28</v>
      </c>
      <c r="Q2360" t="str">
        <f>TRIM(salessheet[[#This Row],[Category]])</f>
        <v>Furniture</v>
      </c>
      <c r="R2360" t="s">
        <v>52</v>
      </c>
      <c r="S2360" t="s">
        <v>5307</v>
      </c>
      <c r="T2360" s="2">
        <f>salessheet[[#This Row],[Sales]]-5</f>
        <v>1066.576</v>
      </c>
      <c r="U2360" s="2">
        <v>1071.576</v>
      </c>
      <c r="V2360" s="2">
        <f>salessheet[[#This Row],[Sales]]-salessheet[[#This Row],[Purchasing Cost]]</f>
        <v>5</v>
      </c>
    </row>
    <row r="2361" spans="1:22" x14ac:dyDescent="0.35">
      <c r="A2361">
        <v>2360</v>
      </c>
      <c r="B2361" t="s">
        <v>5387</v>
      </c>
      <c r="C2361" s="1">
        <v>42080</v>
      </c>
      <c r="D2361" s="1">
        <v>42084</v>
      </c>
      <c r="E2361" t="str">
        <f>TEXT(salessheet[[#This Row],[Order Date]],"MMMM")</f>
        <v>March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t="s">
        <v>4676</v>
      </c>
      <c r="P2361" t="s">
        <v>28</v>
      </c>
      <c r="Q2361" t="str">
        <f>TRIM(salessheet[[#This Row],[Category]])</f>
        <v>Furniture</v>
      </c>
      <c r="R2361" t="s">
        <v>52</v>
      </c>
      <c r="S2361" t="s">
        <v>4677</v>
      </c>
      <c r="T2361" s="2">
        <f>salessheet[[#This Row],[Sales]]-5</f>
        <v>608.90800000000002</v>
      </c>
      <c r="U2361" s="2">
        <v>613.90800000000002</v>
      </c>
      <c r="V2361" s="2">
        <f>salessheet[[#This Row],[Sales]]-salessheet[[#This Row],[Purchasing Cost]]</f>
        <v>5</v>
      </c>
    </row>
    <row r="2362" spans="1:22" x14ac:dyDescent="0.35">
      <c r="A2362">
        <v>2361</v>
      </c>
      <c r="B2362" t="s">
        <v>5387</v>
      </c>
      <c r="C2362" s="1">
        <v>42080</v>
      </c>
      <c r="D2362" s="1">
        <v>42084</v>
      </c>
      <c r="E2362" t="str">
        <f>TEXT(salessheet[[#This Row],[Order Date]],"MMMM")</f>
        <v>March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t="s">
        <v>5388</v>
      </c>
      <c r="P2362" t="s">
        <v>42</v>
      </c>
      <c r="Q2362" t="str">
        <f>TRIM(salessheet[[#This Row],[Category]])</f>
        <v>Office Supplies</v>
      </c>
      <c r="R2362" t="s">
        <v>86</v>
      </c>
      <c r="S2362" t="s">
        <v>5389</v>
      </c>
      <c r="T2362" s="2">
        <f>salessheet[[#This Row],[Sales]]-5</f>
        <v>29.86</v>
      </c>
      <c r="U2362" s="2">
        <v>34.86</v>
      </c>
      <c r="V2362" s="2">
        <f>salessheet[[#This Row],[Sales]]-salessheet[[#This Row],[Purchasing Cost]]</f>
        <v>5</v>
      </c>
    </row>
    <row r="2363" spans="1:22" x14ac:dyDescent="0.35">
      <c r="A2363">
        <v>2362</v>
      </c>
      <c r="B2363" t="s">
        <v>5387</v>
      </c>
      <c r="C2363" s="1">
        <v>42080</v>
      </c>
      <c r="D2363" s="1">
        <v>42084</v>
      </c>
      <c r="E2363" t="str">
        <f>TEXT(salessheet[[#This Row],[Order Date]],"MMMM")</f>
        <v>March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t="s">
        <v>5390</v>
      </c>
      <c r="P2363" t="s">
        <v>42</v>
      </c>
      <c r="Q2363" t="str">
        <f>TRIM(salessheet[[#This Row],[Category]])</f>
        <v>Office Supplies</v>
      </c>
      <c r="R2363" t="s">
        <v>86</v>
      </c>
      <c r="S2363" t="s">
        <v>5391</v>
      </c>
      <c r="T2363" s="2">
        <f>salessheet[[#This Row],[Sales]]-5</f>
        <v>150.04</v>
      </c>
      <c r="U2363" s="2">
        <v>155.04</v>
      </c>
      <c r="V2363" s="2">
        <f>salessheet[[#This Row],[Sales]]-salessheet[[#This Row],[Purchasing Cost]]</f>
        <v>5</v>
      </c>
    </row>
    <row r="2364" spans="1:22" x14ac:dyDescent="0.35">
      <c r="A2364">
        <v>2363</v>
      </c>
      <c r="B2364" t="s">
        <v>5392</v>
      </c>
      <c r="C2364" s="1">
        <v>43206</v>
      </c>
      <c r="D2364" s="1">
        <v>43210</v>
      </c>
      <c r="E2364" t="str">
        <f>TEXT(salessheet[[#This Row],[Order Date]],"MMMM")</f>
        <v>April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t="s">
        <v>5393</v>
      </c>
      <c r="P2364" t="s">
        <v>42</v>
      </c>
      <c r="Q2364" t="str">
        <f>TRIM(salessheet[[#This Row],[Category]])</f>
        <v>Office Supplies</v>
      </c>
      <c r="R2364" t="s">
        <v>71</v>
      </c>
      <c r="S2364" t="s">
        <v>5394</v>
      </c>
      <c r="T2364" s="2">
        <f>salessheet[[#This Row],[Sales]]-5</f>
        <v>8.7100000000000009</v>
      </c>
      <c r="U2364" s="2">
        <v>13.71</v>
      </c>
      <c r="V2364" s="2">
        <f>salessheet[[#This Row],[Sales]]-salessheet[[#This Row],[Purchasing Cost]]</f>
        <v>5</v>
      </c>
    </row>
    <row r="2365" spans="1:22" x14ac:dyDescent="0.35">
      <c r="A2365">
        <v>2364</v>
      </c>
      <c r="B2365" t="s">
        <v>5395</v>
      </c>
      <c r="C2365" s="1">
        <v>42807</v>
      </c>
      <c r="D2365" s="1">
        <v>42812</v>
      </c>
      <c r="E2365" t="str">
        <f>TEXT(salessheet[[#This Row],[Order Date]],"MMMM")</f>
        <v>March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t="s">
        <v>1715</v>
      </c>
      <c r="P2365" t="s">
        <v>28</v>
      </c>
      <c r="Q2365" t="str">
        <f>TRIM(salessheet[[#This Row],[Category]])</f>
        <v>Furniture</v>
      </c>
      <c r="R2365" t="s">
        <v>61</v>
      </c>
      <c r="S2365" t="s">
        <v>1716</v>
      </c>
      <c r="T2365" s="2">
        <f>salessheet[[#This Row],[Sales]]-5</f>
        <v>122.88</v>
      </c>
      <c r="U2365" s="2">
        <v>127.88</v>
      </c>
      <c r="V2365" s="2">
        <f>salessheet[[#This Row],[Sales]]-salessheet[[#This Row],[Purchasing Cost]]</f>
        <v>5</v>
      </c>
    </row>
    <row r="2366" spans="1:22" x14ac:dyDescent="0.35">
      <c r="A2366">
        <v>2365</v>
      </c>
      <c r="B2366" t="s">
        <v>5395</v>
      </c>
      <c r="C2366" s="1">
        <v>42807</v>
      </c>
      <c r="D2366" s="1">
        <v>42812</v>
      </c>
      <c r="E2366" t="str">
        <f>TEXT(salessheet[[#This Row],[Order Date]],"MMMM")</f>
        <v>March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t="s">
        <v>5396</v>
      </c>
      <c r="P2366" t="s">
        <v>42</v>
      </c>
      <c r="Q2366" t="str">
        <f>TRIM(salessheet[[#This Row],[Category]])</f>
        <v>Office Supplies</v>
      </c>
      <c r="R2366" t="s">
        <v>74</v>
      </c>
      <c r="S2366" t="s">
        <v>5397</v>
      </c>
      <c r="T2366" s="2">
        <f>salessheet[[#This Row],[Sales]]-5</f>
        <v>155.32</v>
      </c>
      <c r="U2366" s="2">
        <v>160.32</v>
      </c>
      <c r="V2366" s="2">
        <f>salessheet[[#This Row],[Sales]]-salessheet[[#This Row],[Purchasing Cost]]</f>
        <v>5</v>
      </c>
    </row>
    <row r="2367" spans="1:22" x14ac:dyDescent="0.35">
      <c r="A2367">
        <v>2366</v>
      </c>
      <c r="B2367" t="s">
        <v>5395</v>
      </c>
      <c r="C2367" s="1">
        <v>42807</v>
      </c>
      <c r="D2367" s="1">
        <v>42812</v>
      </c>
      <c r="E2367" t="str">
        <f>TEXT(salessheet[[#This Row],[Order Date]],"MMMM")</f>
        <v>March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t="s">
        <v>4040</v>
      </c>
      <c r="P2367" t="s">
        <v>42</v>
      </c>
      <c r="Q2367" t="str">
        <f>TRIM(salessheet[[#This Row],[Category]])</f>
        <v>Office Supplies</v>
      </c>
      <c r="R2367" t="s">
        <v>71</v>
      </c>
      <c r="S2367" t="s">
        <v>4041</v>
      </c>
      <c r="T2367" s="2">
        <f>salessheet[[#This Row],[Sales]]-5</f>
        <v>41</v>
      </c>
      <c r="U2367" s="2">
        <v>46</v>
      </c>
      <c r="V2367" s="2">
        <f>salessheet[[#This Row],[Sales]]-salessheet[[#This Row],[Purchasing Cost]]</f>
        <v>5</v>
      </c>
    </row>
    <row r="2368" spans="1:22" x14ac:dyDescent="0.35">
      <c r="A2368">
        <v>2367</v>
      </c>
      <c r="B2368" t="s">
        <v>5398</v>
      </c>
      <c r="C2368" s="1">
        <v>42332</v>
      </c>
      <c r="D2368" s="1">
        <v>42334</v>
      </c>
      <c r="E2368" t="str">
        <f>TEXT(salessheet[[#This Row],[Order Date]],"MMMM")</f>
        <v>November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t="s">
        <v>5400</v>
      </c>
      <c r="P2368" t="s">
        <v>28</v>
      </c>
      <c r="Q2368" t="str">
        <f>TRIM(salessheet[[#This Row],[Category]])</f>
        <v>Furniture</v>
      </c>
      <c r="R2368" t="s">
        <v>32</v>
      </c>
      <c r="S2368" t="s">
        <v>5401</v>
      </c>
      <c r="T2368" s="2">
        <f>salessheet[[#This Row],[Sales]]-5</f>
        <v>115.712</v>
      </c>
      <c r="U2368" s="2">
        <v>120.712</v>
      </c>
      <c r="V2368" s="2">
        <f>salessheet[[#This Row],[Sales]]-salessheet[[#This Row],[Purchasing Cost]]</f>
        <v>5</v>
      </c>
    </row>
    <row r="2369" spans="1:22" x14ac:dyDescent="0.35">
      <c r="A2369">
        <v>2368</v>
      </c>
      <c r="B2369" t="s">
        <v>5402</v>
      </c>
      <c r="C2369" s="1">
        <v>43375</v>
      </c>
      <c r="D2369" s="1">
        <v>43144</v>
      </c>
      <c r="E2369" t="str">
        <f>TEXT(salessheet[[#This Row],[Order Date]],"MMMM")</f>
        <v>October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t="s">
        <v>3981</v>
      </c>
      <c r="P2369" t="s">
        <v>42</v>
      </c>
      <c r="Q2369" t="str">
        <f>TRIM(salessheet[[#This Row],[Category]])</f>
        <v>Office Supplies</v>
      </c>
      <c r="R2369" t="s">
        <v>86</v>
      </c>
      <c r="S2369" t="s">
        <v>3982</v>
      </c>
      <c r="T2369" s="2">
        <f>salessheet[[#This Row],[Sales]]-5</f>
        <v>18.12</v>
      </c>
      <c r="U2369" s="2">
        <v>23.12</v>
      </c>
      <c r="V2369" s="2">
        <f>salessheet[[#This Row],[Sales]]-salessheet[[#This Row],[Purchasing Cost]]</f>
        <v>5</v>
      </c>
    </row>
    <row r="2370" spans="1:22" x14ac:dyDescent="0.35">
      <c r="A2370">
        <v>2369</v>
      </c>
      <c r="B2370" t="s">
        <v>5403</v>
      </c>
      <c r="C2370" s="1">
        <v>43001</v>
      </c>
      <c r="D2370" s="1">
        <v>43005</v>
      </c>
      <c r="E2370" t="str">
        <f>TEXT(salessheet[[#This Row],[Order Date]],"MMMM")</f>
        <v>September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t="s">
        <v>5404</v>
      </c>
      <c r="P2370" t="s">
        <v>28</v>
      </c>
      <c r="Q2370" t="str">
        <f>TRIM(salessheet[[#This Row],[Category]])</f>
        <v>Furniture</v>
      </c>
      <c r="R2370" t="s">
        <v>61</v>
      </c>
      <c r="S2370" t="s">
        <v>5405</v>
      </c>
      <c r="T2370" s="2">
        <f>salessheet[[#This Row],[Sales]]-5</f>
        <v>527.70399999999995</v>
      </c>
      <c r="U2370" s="2">
        <v>532.70399999999995</v>
      </c>
      <c r="V2370" s="2">
        <f>salessheet[[#This Row],[Sales]]-salessheet[[#This Row],[Purchasing Cost]]</f>
        <v>5</v>
      </c>
    </row>
    <row r="2371" spans="1:22" x14ac:dyDescent="0.35">
      <c r="A2371">
        <v>2370</v>
      </c>
      <c r="B2371" t="s">
        <v>5403</v>
      </c>
      <c r="C2371" s="1">
        <v>43001</v>
      </c>
      <c r="D2371" s="1">
        <v>43005</v>
      </c>
      <c r="E2371" t="str">
        <f>TEXT(salessheet[[#This Row],[Order Date]],"MMMM")</f>
        <v>September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t="s">
        <v>5406</v>
      </c>
      <c r="P2371" t="s">
        <v>42</v>
      </c>
      <c r="Q2371" t="str">
        <f>TRIM(salessheet[[#This Row],[Category]])</f>
        <v>Office Supplies</v>
      </c>
      <c r="R2371" t="s">
        <v>64</v>
      </c>
      <c r="S2371" t="s">
        <v>5407</v>
      </c>
      <c r="T2371" s="2">
        <f>salessheet[[#This Row],[Sales]]-5</f>
        <v>-8.8000000000000078E-2</v>
      </c>
      <c r="U2371" s="2">
        <v>4.9119999999999999</v>
      </c>
      <c r="V2371" s="2">
        <f>salessheet[[#This Row],[Sales]]-salessheet[[#This Row],[Purchasing Cost]]</f>
        <v>5</v>
      </c>
    </row>
    <row r="2372" spans="1:22" x14ac:dyDescent="0.35">
      <c r="A2372">
        <v>2371</v>
      </c>
      <c r="B2372" t="s">
        <v>5408</v>
      </c>
      <c r="C2372" s="1">
        <v>43288</v>
      </c>
      <c r="D2372" s="1">
        <v>43290</v>
      </c>
      <c r="E2372" t="str">
        <f>TEXT(salessheet[[#This Row],[Order Date]],"MMMM")</f>
        <v>July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t="s">
        <v>2832</v>
      </c>
      <c r="P2372" t="s">
        <v>67</v>
      </c>
      <c r="Q2372" t="str">
        <f>TRIM(salessheet[[#This Row],[Category]])</f>
        <v>Technology</v>
      </c>
      <c r="R2372" t="s">
        <v>157</v>
      </c>
      <c r="S2372" t="s">
        <v>2833</v>
      </c>
      <c r="T2372" s="2">
        <f>salessheet[[#This Row],[Sales]]-5</f>
        <v>247</v>
      </c>
      <c r="U2372" s="2">
        <v>252</v>
      </c>
      <c r="V2372" s="2">
        <f>salessheet[[#This Row],[Sales]]-salessheet[[#This Row],[Purchasing Cost]]</f>
        <v>5</v>
      </c>
    </row>
    <row r="2373" spans="1:22" x14ac:dyDescent="0.35">
      <c r="A2373">
        <v>2372</v>
      </c>
      <c r="B2373" t="s">
        <v>5409</v>
      </c>
      <c r="C2373" s="1">
        <v>42923</v>
      </c>
      <c r="D2373" s="1">
        <v>42927</v>
      </c>
      <c r="E2373" t="str">
        <f>TEXT(salessheet[[#This Row],[Order Date]],"MMMM")</f>
        <v>July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t="s">
        <v>4633</v>
      </c>
      <c r="P2373" t="s">
        <v>28</v>
      </c>
      <c r="Q2373" t="str">
        <f>TRIM(salessheet[[#This Row],[Category]])</f>
        <v>Furniture</v>
      </c>
      <c r="R2373" t="s">
        <v>61</v>
      </c>
      <c r="S2373" t="s">
        <v>4634</v>
      </c>
      <c r="T2373" s="2">
        <f>salessheet[[#This Row],[Sales]]-5</f>
        <v>55.287999999999997</v>
      </c>
      <c r="U2373" s="2">
        <v>60.287999999999997</v>
      </c>
      <c r="V2373" s="2">
        <f>salessheet[[#This Row],[Sales]]-salessheet[[#This Row],[Purchasing Cost]]</f>
        <v>5</v>
      </c>
    </row>
    <row r="2374" spans="1:22" x14ac:dyDescent="0.35">
      <c r="A2374">
        <v>2373</v>
      </c>
      <c r="B2374" t="s">
        <v>5409</v>
      </c>
      <c r="C2374" s="1">
        <v>42923</v>
      </c>
      <c r="D2374" s="1">
        <v>42927</v>
      </c>
      <c r="E2374" t="str">
        <f>TEXT(salessheet[[#This Row],[Order Date]],"MMMM")</f>
        <v>July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t="s">
        <v>5410</v>
      </c>
      <c r="P2374" t="s">
        <v>42</v>
      </c>
      <c r="Q2374" t="str">
        <f>TRIM(salessheet[[#This Row],[Category]])</f>
        <v>Office Supplies</v>
      </c>
      <c r="R2374" t="s">
        <v>265</v>
      </c>
      <c r="S2374" t="s">
        <v>5411</v>
      </c>
      <c r="T2374" s="2">
        <f>salessheet[[#This Row],[Sales]]-5</f>
        <v>-2.3679999999999999</v>
      </c>
      <c r="U2374" s="2">
        <v>2.6320000000000001</v>
      </c>
      <c r="V2374" s="2">
        <f>salessheet[[#This Row],[Sales]]-salessheet[[#This Row],[Purchasing Cost]]</f>
        <v>5</v>
      </c>
    </row>
    <row r="2375" spans="1:22" x14ac:dyDescent="0.35">
      <c r="A2375">
        <v>2374</v>
      </c>
      <c r="B2375" t="s">
        <v>5409</v>
      </c>
      <c r="C2375" s="1">
        <v>42923</v>
      </c>
      <c r="D2375" s="1">
        <v>42927</v>
      </c>
      <c r="E2375" t="str">
        <f>TEXT(salessheet[[#This Row],[Order Date]],"MMMM")</f>
        <v>July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t="s">
        <v>4509</v>
      </c>
      <c r="P2375" t="s">
        <v>42</v>
      </c>
      <c r="Q2375" t="str">
        <f>TRIM(salessheet[[#This Row],[Category]])</f>
        <v>Office Supplies</v>
      </c>
      <c r="R2375" t="s">
        <v>86</v>
      </c>
      <c r="S2375" t="s">
        <v>4510</v>
      </c>
      <c r="T2375" s="2">
        <f>salessheet[[#This Row],[Sales]]-5</f>
        <v>18.687999999999999</v>
      </c>
      <c r="U2375" s="2">
        <v>23.687999999999999</v>
      </c>
      <c r="V2375" s="2">
        <f>salessheet[[#This Row],[Sales]]-salessheet[[#This Row],[Purchasing Cost]]</f>
        <v>5</v>
      </c>
    </row>
    <row r="2376" spans="1:22" x14ac:dyDescent="0.35">
      <c r="A2376">
        <v>2375</v>
      </c>
      <c r="B2376" t="s">
        <v>5409</v>
      </c>
      <c r="C2376" s="1">
        <v>42923</v>
      </c>
      <c r="D2376" s="1">
        <v>42927</v>
      </c>
      <c r="E2376" t="str">
        <f>TEXT(salessheet[[#This Row],[Order Date]],"MMMM")</f>
        <v>July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t="s">
        <v>1279</v>
      </c>
      <c r="P2376" t="s">
        <v>28</v>
      </c>
      <c r="Q2376" t="str">
        <f>TRIM(salessheet[[#This Row],[Category]])</f>
        <v>Furniture</v>
      </c>
      <c r="R2376" t="s">
        <v>32</v>
      </c>
      <c r="S2376" t="s">
        <v>1280</v>
      </c>
      <c r="T2376" s="2">
        <f>salessheet[[#This Row],[Sales]]-5</f>
        <v>248.37200000000001</v>
      </c>
      <c r="U2376" s="2">
        <v>253.37200000000001</v>
      </c>
      <c r="V2376" s="2">
        <f>salessheet[[#This Row],[Sales]]-salessheet[[#This Row],[Purchasing Cost]]</f>
        <v>5</v>
      </c>
    </row>
    <row r="2377" spans="1:22" x14ac:dyDescent="0.35">
      <c r="A2377">
        <v>2376</v>
      </c>
      <c r="B2377" t="s">
        <v>5412</v>
      </c>
      <c r="C2377" s="1">
        <v>43124</v>
      </c>
      <c r="D2377" s="1">
        <v>43130</v>
      </c>
      <c r="E2377" t="str">
        <f>TEXT(salessheet[[#This Row],[Order Date]],"MMMM")</f>
        <v>January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t="s">
        <v>3800</v>
      </c>
      <c r="P2377" t="s">
        <v>42</v>
      </c>
      <c r="Q2377" t="str">
        <f>TRIM(salessheet[[#This Row],[Category]])</f>
        <v>Office Supplies</v>
      </c>
      <c r="R2377" t="s">
        <v>265</v>
      </c>
      <c r="S2377" t="s">
        <v>3801</v>
      </c>
      <c r="T2377" s="2">
        <f>salessheet[[#This Row],[Sales]]-5</f>
        <v>0.66999999999999993</v>
      </c>
      <c r="U2377" s="2">
        <v>5.67</v>
      </c>
      <c r="V2377" s="2">
        <f>salessheet[[#This Row],[Sales]]-salessheet[[#This Row],[Purchasing Cost]]</f>
        <v>5</v>
      </c>
    </row>
    <row r="2378" spans="1:22" x14ac:dyDescent="0.35">
      <c r="A2378">
        <v>2377</v>
      </c>
      <c r="B2378" t="s">
        <v>5413</v>
      </c>
      <c r="C2378" s="1">
        <v>42235</v>
      </c>
      <c r="D2378" s="1">
        <v>42237</v>
      </c>
      <c r="E2378" t="str">
        <f>TEXT(salessheet[[#This Row],[Order Date]],"MMMM")</f>
        <v>August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t="s">
        <v>4999</v>
      </c>
      <c r="P2378" t="s">
        <v>42</v>
      </c>
      <c r="Q2378" t="str">
        <f>TRIM(salessheet[[#This Row],[Category]])</f>
        <v>Office Supplies</v>
      </c>
      <c r="R2378" t="s">
        <v>71</v>
      </c>
      <c r="S2378" t="s">
        <v>5000</v>
      </c>
      <c r="T2378" s="2">
        <f>salessheet[[#This Row],[Sales]]-5</f>
        <v>71.775999999999996</v>
      </c>
      <c r="U2378" s="2">
        <v>76.775999999999996</v>
      </c>
      <c r="V2378" s="2">
        <f>salessheet[[#This Row],[Sales]]-salessheet[[#This Row],[Purchasing Cost]]</f>
        <v>5</v>
      </c>
    </row>
    <row r="2379" spans="1:22" x14ac:dyDescent="0.35">
      <c r="A2379">
        <v>2378</v>
      </c>
      <c r="B2379" t="s">
        <v>5413</v>
      </c>
      <c r="C2379" s="1">
        <v>42235</v>
      </c>
      <c r="D2379" s="1">
        <v>42237</v>
      </c>
      <c r="E2379" t="str">
        <f>TEXT(salessheet[[#This Row],[Order Date]],"MMMM")</f>
        <v>August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t="s">
        <v>5414</v>
      </c>
      <c r="P2379" t="s">
        <v>42</v>
      </c>
      <c r="Q2379" t="str">
        <f>TRIM(salessheet[[#This Row],[Category]])</f>
        <v>Office Supplies</v>
      </c>
      <c r="R2379" t="s">
        <v>575</v>
      </c>
      <c r="S2379" t="s">
        <v>5415</v>
      </c>
      <c r="T2379" s="2">
        <f>salessheet[[#This Row],[Sales]]-5</f>
        <v>4.1839999999999993</v>
      </c>
      <c r="U2379" s="2">
        <v>9.1839999999999993</v>
      </c>
      <c r="V2379" s="2">
        <f>salessheet[[#This Row],[Sales]]-salessheet[[#This Row],[Purchasing Cost]]</f>
        <v>5</v>
      </c>
    </row>
    <row r="2380" spans="1:22" x14ac:dyDescent="0.35">
      <c r="A2380">
        <v>2379</v>
      </c>
      <c r="B2380" t="s">
        <v>5416</v>
      </c>
      <c r="C2380" s="1">
        <v>42533</v>
      </c>
      <c r="D2380" s="1">
        <v>42715</v>
      </c>
      <c r="E2380" t="str">
        <f>TEXT(salessheet[[#This Row],[Order Date]],"MMMM")</f>
        <v>June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t="s">
        <v>5056</v>
      </c>
      <c r="P2380" t="s">
        <v>42</v>
      </c>
      <c r="Q2380" t="str">
        <f>TRIM(salessheet[[#This Row],[Category]])</f>
        <v>Office Supplies</v>
      </c>
      <c r="R2380" t="s">
        <v>86</v>
      </c>
      <c r="S2380" t="s">
        <v>5057</v>
      </c>
      <c r="T2380" s="2">
        <f>salessheet[[#This Row],[Sales]]-5</f>
        <v>27.75</v>
      </c>
      <c r="U2380" s="2">
        <v>32.75</v>
      </c>
      <c r="V2380" s="2">
        <f>salessheet[[#This Row],[Sales]]-salessheet[[#This Row],[Purchasing Cost]]</f>
        <v>5</v>
      </c>
    </row>
    <row r="2381" spans="1:22" x14ac:dyDescent="0.35">
      <c r="A2381">
        <v>2380</v>
      </c>
      <c r="B2381" t="s">
        <v>5418</v>
      </c>
      <c r="C2381" s="1">
        <v>42891</v>
      </c>
      <c r="D2381" s="1">
        <v>42865</v>
      </c>
      <c r="E2381" t="str">
        <f>TEXT(salessheet[[#This Row],[Order Date]],"MMMM")</f>
        <v>June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t="s">
        <v>1881</v>
      </c>
      <c r="P2381" t="s">
        <v>42</v>
      </c>
      <c r="Q2381" t="str">
        <f>TRIM(salessheet[[#This Row],[Category]])</f>
        <v>Office Supplies</v>
      </c>
      <c r="R2381" t="s">
        <v>265</v>
      </c>
      <c r="S2381" t="s">
        <v>1882</v>
      </c>
      <c r="T2381" s="2">
        <f>salessheet[[#This Row],[Sales]]-5</f>
        <v>2.2160000000000002</v>
      </c>
      <c r="U2381" s="2">
        <v>7.2160000000000002</v>
      </c>
      <c r="V2381" s="2">
        <f>salessheet[[#This Row],[Sales]]-salessheet[[#This Row],[Purchasing Cost]]</f>
        <v>5</v>
      </c>
    </row>
    <row r="2382" spans="1:22" x14ac:dyDescent="0.35">
      <c r="A2382">
        <v>2381</v>
      </c>
      <c r="B2382" t="s">
        <v>5418</v>
      </c>
      <c r="C2382" s="1">
        <v>42891</v>
      </c>
      <c r="D2382" s="1">
        <v>42865</v>
      </c>
      <c r="E2382" t="str">
        <f>TEXT(salessheet[[#This Row],[Order Date]],"MMMM")</f>
        <v>June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t="s">
        <v>5419</v>
      </c>
      <c r="P2382" t="s">
        <v>42</v>
      </c>
      <c r="Q2382" t="str">
        <f>TRIM(salessheet[[#This Row],[Category]])</f>
        <v>Office Supplies</v>
      </c>
      <c r="R2382" t="s">
        <v>86</v>
      </c>
      <c r="S2382" t="s">
        <v>5420</v>
      </c>
      <c r="T2382" s="2">
        <f>salessheet[[#This Row],[Sales]]-5</f>
        <v>44.567999999999998</v>
      </c>
      <c r="U2382" s="2">
        <v>49.567999999999998</v>
      </c>
      <c r="V2382" s="2">
        <f>salessheet[[#This Row],[Sales]]-salessheet[[#This Row],[Purchasing Cost]]</f>
        <v>5</v>
      </c>
    </row>
    <row r="2383" spans="1:22" x14ac:dyDescent="0.35">
      <c r="A2383">
        <v>2382</v>
      </c>
      <c r="B2383" t="s">
        <v>5418</v>
      </c>
      <c r="C2383" s="1">
        <v>42891</v>
      </c>
      <c r="D2383" s="1">
        <v>42865</v>
      </c>
      <c r="E2383" t="str">
        <f>TEXT(salessheet[[#This Row],[Order Date]],"MMMM")</f>
        <v>June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t="s">
        <v>166</v>
      </c>
      <c r="P2383" t="s">
        <v>28</v>
      </c>
      <c r="Q2383" t="str">
        <f>TRIM(salessheet[[#This Row],[Category]])</f>
        <v>Furniture</v>
      </c>
      <c r="R2383" t="s">
        <v>61</v>
      </c>
      <c r="S2383" t="s">
        <v>5421</v>
      </c>
      <c r="T2383" s="2">
        <f>salessheet[[#This Row],[Sales]]-5</f>
        <v>49.712000000000003</v>
      </c>
      <c r="U2383" s="2">
        <v>54.712000000000003</v>
      </c>
      <c r="V2383" s="2">
        <f>salessheet[[#This Row],[Sales]]-salessheet[[#This Row],[Purchasing Cost]]</f>
        <v>5</v>
      </c>
    </row>
    <row r="2384" spans="1:22" x14ac:dyDescent="0.35">
      <c r="A2384">
        <v>2383</v>
      </c>
      <c r="B2384" t="s">
        <v>5422</v>
      </c>
      <c r="C2384" s="1">
        <v>43184</v>
      </c>
      <c r="D2384" s="1">
        <v>43185</v>
      </c>
      <c r="E2384" t="str">
        <f>TEXT(salessheet[[#This Row],[Order Date]],"MMMM")</f>
        <v>March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t="s">
        <v>5425</v>
      </c>
      <c r="P2384" t="s">
        <v>42</v>
      </c>
      <c r="Q2384" t="str">
        <f>TRIM(salessheet[[#This Row],[Category]])</f>
        <v>Office Supplies</v>
      </c>
      <c r="R2384" t="s">
        <v>74</v>
      </c>
      <c r="S2384" t="s">
        <v>5426</v>
      </c>
      <c r="T2384" s="2">
        <f>salessheet[[#This Row],[Sales]]-5</f>
        <v>171.04</v>
      </c>
      <c r="U2384" s="2">
        <v>176.04</v>
      </c>
      <c r="V2384" s="2">
        <f>salessheet[[#This Row],[Sales]]-salessheet[[#This Row],[Purchasing Cost]]</f>
        <v>5</v>
      </c>
    </row>
    <row r="2385" spans="1:22" x14ac:dyDescent="0.35">
      <c r="A2385">
        <v>2384</v>
      </c>
      <c r="B2385" t="s">
        <v>5422</v>
      </c>
      <c r="C2385" s="1">
        <v>43184</v>
      </c>
      <c r="D2385" s="1">
        <v>43185</v>
      </c>
      <c r="E2385" t="str">
        <f>TEXT(salessheet[[#This Row],[Order Date]],"MMMM")</f>
        <v>March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t="s">
        <v>5427</v>
      </c>
      <c r="P2385" t="s">
        <v>42</v>
      </c>
      <c r="Q2385" t="str">
        <f>TRIM(salessheet[[#This Row],[Category]])</f>
        <v>Office Supplies</v>
      </c>
      <c r="R2385" t="s">
        <v>64</v>
      </c>
      <c r="S2385" t="s">
        <v>3039</v>
      </c>
      <c r="T2385" s="2">
        <f>salessheet[[#This Row],[Sales]]-5</f>
        <v>11.02</v>
      </c>
      <c r="U2385" s="2">
        <v>16.02</v>
      </c>
      <c r="V2385" s="2">
        <f>salessheet[[#This Row],[Sales]]-salessheet[[#This Row],[Purchasing Cost]]</f>
        <v>5</v>
      </c>
    </row>
    <row r="2386" spans="1:22" x14ac:dyDescent="0.35">
      <c r="A2386">
        <v>2385</v>
      </c>
      <c r="B2386" t="s">
        <v>5422</v>
      </c>
      <c r="C2386" s="1">
        <v>43184</v>
      </c>
      <c r="D2386" s="1">
        <v>43185</v>
      </c>
      <c r="E2386" t="str">
        <f>TEXT(salessheet[[#This Row],[Order Date]],"MMMM")</f>
        <v>March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t="s">
        <v>3572</v>
      </c>
      <c r="P2386" t="s">
        <v>42</v>
      </c>
      <c r="Q2386" t="str">
        <f>TRIM(salessheet[[#This Row],[Category]])</f>
        <v>Office Supplies</v>
      </c>
      <c r="R2386" t="s">
        <v>71</v>
      </c>
      <c r="S2386" t="s">
        <v>3573</v>
      </c>
      <c r="T2386" s="2">
        <f>salessheet[[#This Row],[Sales]]-5</f>
        <v>180.92</v>
      </c>
      <c r="U2386" s="2">
        <v>185.92</v>
      </c>
      <c r="V2386" s="2">
        <f>salessheet[[#This Row],[Sales]]-salessheet[[#This Row],[Purchasing Cost]]</f>
        <v>5</v>
      </c>
    </row>
    <row r="2387" spans="1:22" x14ac:dyDescent="0.35">
      <c r="A2387">
        <v>2386</v>
      </c>
      <c r="B2387" t="s">
        <v>5422</v>
      </c>
      <c r="C2387" s="1">
        <v>43184</v>
      </c>
      <c r="D2387" s="1">
        <v>43185</v>
      </c>
      <c r="E2387" t="str">
        <f>TEXT(salessheet[[#This Row],[Order Date]],"MMMM")</f>
        <v>March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t="s">
        <v>5428</v>
      </c>
      <c r="P2387" t="s">
        <v>67</v>
      </c>
      <c r="Q2387" t="str">
        <f>TRIM(salessheet[[#This Row],[Category]])</f>
        <v>Technology</v>
      </c>
      <c r="R2387" t="s">
        <v>68</v>
      </c>
      <c r="S2387" t="s">
        <v>5429</v>
      </c>
      <c r="T2387" s="2">
        <f>salessheet[[#This Row],[Sales]]-5</f>
        <v>206.16800000000001</v>
      </c>
      <c r="U2387" s="2">
        <v>211.16800000000001</v>
      </c>
      <c r="V2387" s="2">
        <f>salessheet[[#This Row],[Sales]]-salessheet[[#This Row],[Purchasing Cost]]</f>
        <v>5</v>
      </c>
    </row>
    <row r="2388" spans="1:22" x14ac:dyDescent="0.35">
      <c r="A2388">
        <v>2387</v>
      </c>
      <c r="B2388" t="s">
        <v>5422</v>
      </c>
      <c r="C2388" s="1">
        <v>43184</v>
      </c>
      <c r="D2388" s="1">
        <v>43185</v>
      </c>
      <c r="E2388" t="str">
        <f>TEXT(salessheet[[#This Row],[Order Date]],"MMMM")</f>
        <v>March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t="s">
        <v>5430</v>
      </c>
      <c r="P2388" t="s">
        <v>67</v>
      </c>
      <c r="Q2388" t="str">
        <f>TRIM(salessheet[[#This Row],[Category]])</f>
        <v>Technology</v>
      </c>
      <c r="R2388" t="s">
        <v>1215</v>
      </c>
      <c r="S2388" t="s">
        <v>5431</v>
      </c>
      <c r="T2388" s="2">
        <f>salessheet[[#This Row],[Sales]]-5</f>
        <v>474.98399999999998</v>
      </c>
      <c r="U2388" s="2">
        <v>479.98399999999998</v>
      </c>
      <c r="V2388" s="2">
        <f>salessheet[[#This Row],[Sales]]-salessheet[[#This Row],[Purchasing Cost]]</f>
        <v>5</v>
      </c>
    </row>
    <row r="2389" spans="1:22" x14ac:dyDescent="0.35">
      <c r="A2389">
        <v>2388</v>
      </c>
      <c r="B2389" t="s">
        <v>5432</v>
      </c>
      <c r="C2389" s="1">
        <v>42716</v>
      </c>
      <c r="D2389" s="1">
        <v>42719</v>
      </c>
      <c r="E2389" t="str">
        <f>TEXT(salessheet[[#This Row],[Order Date]],"MMMM")</f>
        <v>December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t="s">
        <v>5433</v>
      </c>
      <c r="P2389" t="s">
        <v>42</v>
      </c>
      <c r="Q2389" t="str">
        <f>TRIM(salessheet[[#This Row],[Category]])</f>
        <v>Office Supplies</v>
      </c>
      <c r="R2389" t="s">
        <v>265</v>
      </c>
      <c r="S2389" t="s">
        <v>559</v>
      </c>
      <c r="T2389" s="2">
        <f>salessheet[[#This Row],[Sales]]-5</f>
        <v>2.8600000000000003</v>
      </c>
      <c r="U2389" s="2">
        <v>7.86</v>
      </c>
      <c r="V2389" s="2">
        <f>salessheet[[#This Row],[Sales]]-salessheet[[#This Row],[Purchasing Cost]]</f>
        <v>5</v>
      </c>
    </row>
    <row r="2390" spans="1:22" x14ac:dyDescent="0.35">
      <c r="A2390">
        <v>2389</v>
      </c>
      <c r="B2390" t="s">
        <v>5432</v>
      </c>
      <c r="C2390" s="1">
        <v>42716</v>
      </c>
      <c r="D2390" s="1">
        <v>42719</v>
      </c>
      <c r="E2390" t="str">
        <f>TEXT(salessheet[[#This Row],[Order Date]],"MMMM")</f>
        <v>December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t="s">
        <v>5434</v>
      </c>
      <c r="P2390" t="s">
        <v>42</v>
      </c>
      <c r="Q2390" t="str">
        <f>TRIM(salessheet[[#This Row],[Category]])</f>
        <v>Office Supplies</v>
      </c>
      <c r="R2390" t="s">
        <v>71</v>
      </c>
      <c r="S2390" t="s">
        <v>5435</v>
      </c>
      <c r="T2390" s="2">
        <f>salessheet[[#This Row],[Sales]]-5</f>
        <v>19.448</v>
      </c>
      <c r="U2390" s="2">
        <v>24.448</v>
      </c>
      <c r="V2390" s="2">
        <f>salessheet[[#This Row],[Sales]]-salessheet[[#This Row],[Purchasing Cost]]</f>
        <v>5</v>
      </c>
    </row>
    <row r="2391" spans="1:22" x14ac:dyDescent="0.35">
      <c r="A2391">
        <v>2390</v>
      </c>
      <c r="B2391" t="s">
        <v>5436</v>
      </c>
      <c r="C2391" s="1">
        <v>42533</v>
      </c>
      <c r="D2391" s="1">
        <v>42714</v>
      </c>
      <c r="E2391" t="str">
        <f>TEXT(salessheet[[#This Row],[Order Date]],"MMMM")</f>
        <v>June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t="s">
        <v>5439</v>
      </c>
      <c r="P2391" t="s">
        <v>42</v>
      </c>
      <c r="Q2391" t="str">
        <f>TRIM(salessheet[[#This Row],[Category]])</f>
        <v>Office Supplies</v>
      </c>
      <c r="R2391" t="s">
        <v>86</v>
      </c>
      <c r="S2391" t="s">
        <v>5440</v>
      </c>
      <c r="T2391" s="2">
        <f>salessheet[[#This Row],[Sales]]-5</f>
        <v>1.4800000000000004</v>
      </c>
      <c r="U2391" s="2">
        <v>6.48</v>
      </c>
      <c r="V2391" s="2">
        <f>salessheet[[#This Row],[Sales]]-salessheet[[#This Row],[Purchasing Cost]]</f>
        <v>5</v>
      </c>
    </row>
    <row r="2392" spans="1:22" x14ac:dyDescent="0.35">
      <c r="A2392">
        <v>2391</v>
      </c>
      <c r="B2392" t="s">
        <v>5436</v>
      </c>
      <c r="C2392" s="1">
        <v>42533</v>
      </c>
      <c r="D2392" s="1">
        <v>42714</v>
      </c>
      <c r="E2392" t="str">
        <f>TEXT(salessheet[[#This Row],[Order Date]],"MMMM")</f>
        <v>June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t="s">
        <v>5441</v>
      </c>
      <c r="P2392" t="s">
        <v>42</v>
      </c>
      <c r="Q2392" t="str">
        <f>TRIM(salessheet[[#This Row],[Category]])</f>
        <v>Office Supplies</v>
      </c>
      <c r="R2392" t="s">
        <v>86</v>
      </c>
      <c r="S2392" t="s">
        <v>5442</v>
      </c>
      <c r="T2392" s="2">
        <f>salessheet[[#This Row],[Sales]]-5</f>
        <v>36.86</v>
      </c>
      <c r="U2392" s="2">
        <v>41.86</v>
      </c>
      <c r="V2392" s="2">
        <f>salessheet[[#This Row],[Sales]]-salessheet[[#This Row],[Purchasing Cost]]</f>
        <v>5</v>
      </c>
    </row>
    <row r="2393" spans="1:22" x14ac:dyDescent="0.35">
      <c r="A2393">
        <v>2392</v>
      </c>
      <c r="B2393" t="s">
        <v>5436</v>
      </c>
      <c r="C2393" s="1">
        <v>42533</v>
      </c>
      <c r="D2393" s="1">
        <v>42714</v>
      </c>
      <c r="E2393" t="str">
        <f>TEXT(salessheet[[#This Row],[Order Date]],"MMMM")</f>
        <v>June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t="s">
        <v>5443</v>
      </c>
      <c r="P2393" t="s">
        <v>67</v>
      </c>
      <c r="Q2393" t="str">
        <f>TRIM(salessheet[[#This Row],[Category]])</f>
        <v>Technology</v>
      </c>
      <c r="R2393" t="s">
        <v>157</v>
      </c>
      <c r="S2393" t="s">
        <v>5444</v>
      </c>
      <c r="T2393" s="2">
        <f>salessheet[[#This Row],[Sales]]-5</f>
        <v>1614.91</v>
      </c>
      <c r="U2393" s="2">
        <v>1619.91</v>
      </c>
      <c r="V2393" s="2">
        <f>salessheet[[#This Row],[Sales]]-salessheet[[#This Row],[Purchasing Cost]]</f>
        <v>5</v>
      </c>
    </row>
    <row r="2394" spans="1:22" x14ac:dyDescent="0.35">
      <c r="A2394">
        <v>2393</v>
      </c>
      <c r="B2394" t="s">
        <v>5436</v>
      </c>
      <c r="C2394" s="1">
        <v>42533</v>
      </c>
      <c r="D2394" s="1">
        <v>42714</v>
      </c>
      <c r="E2394" t="str">
        <f>TEXT(salessheet[[#This Row],[Order Date]],"MMMM")</f>
        <v>June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t="s">
        <v>4588</v>
      </c>
      <c r="P2394" t="s">
        <v>28</v>
      </c>
      <c r="Q2394" t="str">
        <f>TRIM(salessheet[[#This Row],[Category]])</f>
        <v>Furniture</v>
      </c>
      <c r="R2394" t="s">
        <v>61</v>
      </c>
      <c r="S2394" t="s">
        <v>4589</v>
      </c>
      <c r="T2394" s="2">
        <f>salessheet[[#This Row],[Sales]]-5</f>
        <v>108.92</v>
      </c>
      <c r="U2394" s="2">
        <v>113.92</v>
      </c>
      <c r="V2394" s="2">
        <f>salessheet[[#This Row],[Sales]]-salessheet[[#This Row],[Purchasing Cost]]</f>
        <v>5</v>
      </c>
    </row>
    <row r="2395" spans="1:22" x14ac:dyDescent="0.35">
      <c r="A2395">
        <v>2394</v>
      </c>
      <c r="B2395" t="s">
        <v>5445</v>
      </c>
      <c r="C2395" s="1">
        <v>42811</v>
      </c>
      <c r="D2395" s="1">
        <v>42817</v>
      </c>
      <c r="E2395" t="str">
        <f>TEXT(salessheet[[#This Row],[Order Date]],"MMMM")</f>
        <v>March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t="s">
        <v>1562</v>
      </c>
      <c r="P2395" t="s">
        <v>42</v>
      </c>
      <c r="Q2395" t="str">
        <f>TRIM(salessheet[[#This Row],[Category]])</f>
        <v>Office Supplies</v>
      </c>
      <c r="R2395" t="s">
        <v>64</v>
      </c>
      <c r="S2395" t="s">
        <v>1563</v>
      </c>
      <c r="T2395" s="2">
        <f>salessheet[[#This Row],[Sales]]-5</f>
        <v>34.68</v>
      </c>
      <c r="U2395" s="2">
        <v>39.68</v>
      </c>
      <c r="V2395" s="2">
        <f>salessheet[[#This Row],[Sales]]-salessheet[[#This Row],[Purchasing Cost]]</f>
        <v>5</v>
      </c>
    </row>
    <row r="2396" spans="1:22" x14ac:dyDescent="0.35">
      <c r="A2396">
        <v>2395</v>
      </c>
      <c r="B2396" t="s">
        <v>5447</v>
      </c>
      <c r="C2396" s="1">
        <v>42688</v>
      </c>
      <c r="D2396" s="1">
        <v>42693</v>
      </c>
      <c r="E2396" t="str">
        <f>TEXT(salessheet[[#This Row],[Order Date]],"MMMM")</f>
        <v>November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t="s">
        <v>4822</v>
      </c>
      <c r="P2396" t="s">
        <v>67</v>
      </c>
      <c r="Q2396" t="str">
        <f>TRIM(salessheet[[#This Row],[Category]])</f>
        <v>Technology</v>
      </c>
      <c r="R2396" t="s">
        <v>157</v>
      </c>
      <c r="S2396" t="s">
        <v>4823</v>
      </c>
      <c r="T2396" s="2">
        <f>salessheet[[#This Row],[Sales]]-5</f>
        <v>32.6</v>
      </c>
      <c r="U2396" s="2">
        <v>37.6</v>
      </c>
      <c r="V2396" s="2">
        <f>salessheet[[#This Row],[Sales]]-salessheet[[#This Row],[Purchasing Cost]]</f>
        <v>5</v>
      </c>
    </row>
    <row r="2397" spans="1:22" x14ac:dyDescent="0.35">
      <c r="A2397">
        <v>2396</v>
      </c>
      <c r="B2397" t="s">
        <v>5447</v>
      </c>
      <c r="C2397" s="1">
        <v>42688</v>
      </c>
      <c r="D2397" s="1">
        <v>42693</v>
      </c>
      <c r="E2397" t="str">
        <f>TEXT(salessheet[[#This Row],[Order Date]],"MMMM")</f>
        <v>November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t="s">
        <v>2085</v>
      </c>
      <c r="P2397" t="s">
        <v>67</v>
      </c>
      <c r="Q2397" t="str">
        <f>TRIM(salessheet[[#This Row],[Category]])</f>
        <v>Technology</v>
      </c>
      <c r="R2397" t="s">
        <v>157</v>
      </c>
      <c r="S2397" t="s">
        <v>2086</v>
      </c>
      <c r="T2397" s="2">
        <f>salessheet[[#This Row],[Sales]]-5</f>
        <v>54.9</v>
      </c>
      <c r="U2397" s="2">
        <v>59.9</v>
      </c>
      <c r="V2397" s="2">
        <f>salessheet[[#This Row],[Sales]]-salessheet[[#This Row],[Purchasing Cost]]</f>
        <v>5</v>
      </c>
    </row>
    <row r="2398" spans="1:22" x14ac:dyDescent="0.35">
      <c r="A2398">
        <v>2397</v>
      </c>
      <c r="B2398" t="s">
        <v>5447</v>
      </c>
      <c r="C2398" s="1">
        <v>42688</v>
      </c>
      <c r="D2398" s="1">
        <v>42693</v>
      </c>
      <c r="E2398" t="str">
        <f>TEXT(salessheet[[#This Row],[Order Date]],"MMMM")</f>
        <v>November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t="s">
        <v>3751</v>
      </c>
      <c r="P2398" t="s">
        <v>42</v>
      </c>
      <c r="Q2398" t="str">
        <f>TRIM(salessheet[[#This Row],[Category]])</f>
        <v>Office Supplies</v>
      </c>
      <c r="R2398" t="s">
        <v>86</v>
      </c>
      <c r="S2398" t="s">
        <v>3752</v>
      </c>
      <c r="T2398" s="2">
        <f>salessheet[[#This Row],[Sales]]-5</f>
        <v>32</v>
      </c>
      <c r="U2398" s="2">
        <v>37</v>
      </c>
      <c r="V2398" s="2">
        <f>salessheet[[#This Row],[Sales]]-salessheet[[#This Row],[Purchasing Cost]]</f>
        <v>5</v>
      </c>
    </row>
    <row r="2399" spans="1:22" x14ac:dyDescent="0.35">
      <c r="A2399">
        <v>2398</v>
      </c>
      <c r="B2399" t="s">
        <v>5448</v>
      </c>
      <c r="C2399" s="1">
        <v>43326</v>
      </c>
      <c r="D2399" s="1">
        <v>43328</v>
      </c>
      <c r="E2399" t="str">
        <f>TEXT(salessheet[[#This Row],[Order Date]],"MMMM")</f>
        <v>August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t="s">
        <v>2921</v>
      </c>
      <c r="P2399" t="s">
        <v>42</v>
      </c>
      <c r="Q2399" t="str">
        <f>TRIM(salessheet[[#This Row],[Category]])</f>
        <v>Office Supplies</v>
      </c>
      <c r="R2399" t="s">
        <v>43</v>
      </c>
      <c r="S2399" t="s">
        <v>2922</v>
      </c>
      <c r="T2399" s="2">
        <f>salessheet[[#This Row],[Sales]]-5</f>
        <v>0.75999999999999979</v>
      </c>
      <c r="U2399" s="2">
        <v>5.76</v>
      </c>
      <c r="V2399" s="2">
        <f>salessheet[[#This Row],[Sales]]-salessheet[[#This Row],[Purchasing Cost]]</f>
        <v>5</v>
      </c>
    </row>
    <row r="2400" spans="1:22" x14ac:dyDescent="0.35">
      <c r="A2400">
        <v>2399</v>
      </c>
      <c r="B2400" t="s">
        <v>5448</v>
      </c>
      <c r="C2400" s="1">
        <v>43326</v>
      </c>
      <c r="D2400" s="1">
        <v>43328</v>
      </c>
      <c r="E2400" t="str">
        <f>TEXT(salessheet[[#This Row],[Order Date]],"MMMM")</f>
        <v>August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t="s">
        <v>135</v>
      </c>
      <c r="P2400" t="s">
        <v>42</v>
      </c>
      <c r="Q2400" t="str">
        <f>TRIM(salessheet[[#This Row],[Category]])</f>
        <v>Office Supplies</v>
      </c>
      <c r="R2400" t="s">
        <v>64</v>
      </c>
      <c r="S2400" t="s">
        <v>136</v>
      </c>
      <c r="T2400" s="2">
        <f>salessheet[[#This Row],[Sales]]-5</f>
        <v>11.68</v>
      </c>
      <c r="U2400" s="2">
        <v>16.68</v>
      </c>
      <c r="V2400" s="2">
        <f>salessheet[[#This Row],[Sales]]-salessheet[[#This Row],[Purchasing Cost]]</f>
        <v>5</v>
      </c>
    </row>
    <row r="2401" spans="1:22" x14ac:dyDescent="0.35">
      <c r="A2401">
        <v>2400</v>
      </c>
      <c r="B2401" t="s">
        <v>5449</v>
      </c>
      <c r="C2401" s="1">
        <v>43352</v>
      </c>
      <c r="D2401" s="1">
        <v>43358</v>
      </c>
      <c r="E2401" t="str">
        <f>TEXT(salessheet[[#This Row],[Order Date]],"MMMM")</f>
        <v>September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t="s">
        <v>1690</v>
      </c>
      <c r="P2401" t="s">
        <v>42</v>
      </c>
      <c r="Q2401" t="str">
        <f>TRIM(salessheet[[#This Row],[Category]])</f>
        <v>Office Supplies</v>
      </c>
      <c r="R2401" t="s">
        <v>55</v>
      </c>
      <c r="S2401" t="s">
        <v>1691</v>
      </c>
      <c r="T2401" s="2">
        <f>salessheet[[#This Row],[Sales]]-5</f>
        <v>623.80999999999995</v>
      </c>
      <c r="U2401" s="2">
        <v>628.80999999999995</v>
      </c>
      <c r="V2401" s="2">
        <f>salessheet[[#This Row],[Sales]]-salessheet[[#This Row],[Purchasing Cost]]</f>
        <v>5</v>
      </c>
    </row>
    <row r="2402" spans="1:22" x14ac:dyDescent="0.35">
      <c r="A2402">
        <v>2401</v>
      </c>
      <c r="B2402" t="s">
        <v>5449</v>
      </c>
      <c r="C2402" s="1">
        <v>43352</v>
      </c>
      <c r="D2402" s="1">
        <v>43358</v>
      </c>
      <c r="E2402" t="str">
        <f>TEXT(salessheet[[#This Row],[Order Date]],"MMMM")</f>
        <v>September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t="s">
        <v>3983</v>
      </c>
      <c r="P2402" t="s">
        <v>42</v>
      </c>
      <c r="Q2402" t="str">
        <f>TRIM(salessheet[[#This Row],[Category]])</f>
        <v>Office Supplies</v>
      </c>
      <c r="R2402" t="s">
        <v>55</v>
      </c>
      <c r="S2402" t="s">
        <v>3984</v>
      </c>
      <c r="T2402" s="2">
        <f>salessheet[[#This Row],[Sales]]-5</f>
        <v>51.45</v>
      </c>
      <c r="U2402" s="2">
        <v>56.45</v>
      </c>
      <c r="V2402" s="2">
        <f>salessheet[[#This Row],[Sales]]-salessheet[[#This Row],[Purchasing Cost]]</f>
        <v>5</v>
      </c>
    </row>
    <row r="2403" spans="1:22" x14ac:dyDescent="0.35">
      <c r="A2403">
        <v>2402</v>
      </c>
      <c r="B2403" t="s">
        <v>5450</v>
      </c>
      <c r="C2403" s="1">
        <v>43104</v>
      </c>
      <c r="D2403" s="1">
        <v>43194</v>
      </c>
      <c r="E2403" t="str">
        <f>TEXT(salessheet[[#This Row],[Order Date]],"MMMM")</f>
        <v>January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t="s">
        <v>3731</v>
      </c>
      <c r="P2403" t="s">
        <v>42</v>
      </c>
      <c r="Q2403" t="str">
        <f>TRIM(salessheet[[#This Row],[Category]])</f>
        <v>Office Supplies</v>
      </c>
      <c r="R2403" t="s">
        <v>55</v>
      </c>
      <c r="S2403" t="s">
        <v>3732</v>
      </c>
      <c r="T2403" s="2">
        <f>salessheet[[#This Row],[Sales]]-5</f>
        <v>89.2</v>
      </c>
      <c r="U2403" s="2">
        <v>94.2</v>
      </c>
      <c r="V2403" s="2">
        <f>salessheet[[#This Row],[Sales]]-salessheet[[#This Row],[Purchasing Cost]]</f>
        <v>5</v>
      </c>
    </row>
    <row r="2404" spans="1:22" x14ac:dyDescent="0.35">
      <c r="A2404">
        <v>2403</v>
      </c>
      <c r="B2404" t="s">
        <v>5450</v>
      </c>
      <c r="C2404" s="1">
        <v>43104</v>
      </c>
      <c r="D2404" s="1">
        <v>43194</v>
      </c>
      <c r="E2404" t="str">
        <f>TEXT(salessheet[[#This Row],[Order Date]],"MMMM")</f>
        <v>January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t="s">
        <v>666</v>
      </c>
      <c r="P2404" t="s">
        <v>42</v>
      </c>
      <c r="Q2404" t="str">
        <f>TRIM(salessheet[[#This Row],[Category]])</f>
        <v>Office Supplies</v>
      </c>
      <c r="R2404" t="s">
        <v>169</v>
      </c>
      <c r="S2404" t="s">
        <v>667</v>
      </c>
      <c r="T2404" s="2">
        <f>salessheet[[#This Row],[Sales]]-5</f>
        <v>23.4</v>
      </c>
      <c r="U2404" s="2">
        <v>28.4</v>
      </c>
      <c r="V2404" s="2">
        <f>salessheet[[#This Row],[Sales]]-salessheet[[#This Row],[Purchasing Cost]]</f>
        <v>5</v>
      </c>
    </row>
    <row r="2405" spans="1:22" x14ac:dyDescent="0.35">
      <c r="A2405">
        <v>2404</v>
      </c>
      <c r="B2405" t="s">
        <v>5451</v>
      </c>
      <c r="C2405" s="1">
        <v>43005</v>
      </c>
      <c r="D2405" s="1">
        <v>43011</v>
      </c>
      <c r="E2405" t="str">
        <f>TEXT(salessheet[[#This Row],[Order Date]],"MMMM")</f>
        <v>September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t="s">
        <v>5452</v>
      </c>
      <c r="P2405" t="s">
        <v>28</v>
      </c>
      <c r="Q2405" t="str">
        <f>TRIM(salessheet[[#This Row],[Category]])</f>
        <v>Furniture</v>
      </c>
      <c r="R2405" t="s">
        <v>29</v>
      </c>
      <c r="S2405" t="s">
        <v>5453</v>
      </c>
      <c r="T2405" s="2">
        <f>salessheet[[#This Row],[Sales]]-5</f>
        <v>951.66480000000001</v>
      </c>
      <c r="U2405" s="2">
        <v>956.66480000000001</v>
      </c>
      <c r="V2405" s="2">
        <f>salessheet[[#This Row],[Sales]]-salessheet[[#This Row],[Purchasing Cost]]</f>
        <v>5</v>
      </c>
    </row>
    <row r="2406" spans="1:22" x14ac:dyDescent="0.35">
      <c r="A2406">
        <v>2405</v>
      </c>
      <c r="B2406" t="s">
        <v>5454</v>
      </c>
      <c r="C2406" s="1">
        <v>43291</v>
      </c>
      <c r="D2406" s="1">
        <v>43384</v>
      </c>
      <c r="E2406" t="str">
        <f>TEXT(salessheet[[#This Row],[Order Date]],"MMMM")</f>
        <v>July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t="s">
        <v>2707</v>
      </c>
      <c r="P2406" t="s">
        <v>67</v>
      </c>
      <c r="Q2406" t="str">
        <f>TRIM(salessheet[[#This Row],[Category]])</f>
        <v>Technology</v>
      </c>
      <c r="R2406" t="s">
        <v>157</v>
      </c>
      <c r="S2406" t="s">
        <v>2708</v>
      </c>
      <c r="T2406" s="2">
        <f>salessheet[[#This Row],[Sales]]-5</f>
        <v>1110.9100000000001</v>
      </c>
      <c r="U2406" s="2">
        <v>1115.9100000000001</v>
      </c>
      <c r="V2406" s="2">
        <f>salessheet[[#This Row],[Sales]]-salessheet[[#This Row],[Purchasing Cost]]</f>
        <v>5</v>
      </c>
    </row>
    <row r="2407" spans="1:22" x14ac:dyDescent="0.35">
      <c r="A2407">
        <v>2406</v>
      </c>
      <c r="B2407" t="s">
        <v>5454</v>
      </c>
      <c r="C2407" s="1">
        <v>43291</v>
      </c>
      <c r="D2407" s="1">
        <v>43384</v>
      </c>
      <c r="E2407" t="str">
        <f>TEXT(salessheet[[#This Row],[Order Date]],"MMMM")</f>
        <v>July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t="s">
        <v>1783</v>
      </c>
      <c r="P2407" t="s">
        <v>67</v>
      </c>
      <c r="Q2407" t="str">
        <f>TRIM(salessheet[[#This Row],[Category]])</f>
        <v>Technology</v>
      </c>
      <c r="R2407" t="s">
        <v>68</v>
      </c>
      <c r="S2407" t="s">
        <v>1784</v>
      </c>
      <c r="T2407" s="2">
        <f>salessheet[[#This Row],[Sales]]-5</f>
        <v>123.744</v>
      </c>
      <c r="U2407" s="2">
        <v>128.744</v>
      </c>
      <c r="V2407" s="2">
        <f>salessheet[[#This Row],[Sales]]-salessheet[[#This Row],[Purchasing Cost]]</f>
        <v>5</v>
      </c>
    </row>
    <row r="2408" spans="1:22" x14ac:dyDescent="0.35">
      <c r="A2408">
        <v>2407</v>
      </c>
      <c r="B2408" t="s">
        <v>5454</v>
      </c>
      <c r="C2408" s="1">
        <v>43291</v>
      </c>
      <c r="D2408" s="1">
        <v>43384</v>
      </c>
      <c r="E2408" t="str">
        <f>TEXT(salessheet[[#This Row],[Order Date]],"MMMM")</f>
        <v>July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t="s">
        <v>1233</v>
      </c>
      <c r="P2408" t="s">
        <v>67</v>
      </c>
      <c r="Q2408" t="str">
        <f>TRIM(salessheet[[#This Row],[Category]])</f>
        <v>Technology</v>
      </c>
      <c r="R2408" t="s">
        <v>68</v>
      </c>
      <c r="S2408" t="s">
        <v>1234</v>
      </c>
      <c r="T2408" s="2">
        <f>salessheet[[#This Row],[Sales]]-5</f>
        <v>74.92</v>
      </c>
      <c r="U2408" s="2">
        <v>79.92</v>
      </c>
      <c r="V2408" s="2">
        <f>salessheet[[#This Row],[Sales]]-salessheet[[#This Row],[Purchasing Cost]]</f>
        <v>5</v>
      </c>
    </row>
    <row r="2409" spans="1:22" x14ac:dyDescent="0.35">
      <c r="A2409">
        <v>2408</v>
      </c>
      <c r="B2409" t="s">
        <v>5455</v>
      </c>
      <c r="C2409" s="1">
        <v>43120</v>
      </c>
      <c r="D2409" s="1">
        <v>43125</v>
      </c>
      <c r="E2409" t="str">
        <f>TEXT(salessheet[[#This Row],[Order Date]],"MMMM")</f>
        <v>January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t="s">
        <v>4645</v>
      </c>
      <c r="P2409" t="s">
        <v>42</v>
      </c>
      <c r="Q2409" t="str">
        <f>TRIM(salessheet[[#This Row],[Category]])</f>
        <v>Office Supplies</v>
      </c>
      <c r="R2409" t="s">
        <v>64</v>
      </c>
      <c r="S2409" t="s">
        <v>3039</v>
      </c>
      <c r="T2409" s="2">
        <f>salessheet[[#This Row],[Sales]]-5</f>
        <v>19.2</v>
      </c>
      <c r="U2409" s="2">
        <v>24.2</v>
      </c>
      <c r="V2409" s="2">
        <f>salessheet[[#This Row],[Sales]]-salessheet[[#This Row],[Purchasing Cost]]</f>
        <v>5</v>
      </c>
    </row>
    <row r="2410" spans="1:22" x14ac:dyDescent="0.35">
      <c r="A2410">
        <v>2409</v>
      </c>
      <c r="B2410" t="s">
        <v>5455</v>
      </c>
      <c r="C2410" s="1">
        <v>43120</v>
      </c>
      <c r="D2410" s="1">
        <v>43125</v>
      </c>
      <c r="E2410" t="str">
        <f>TEXT(salessheet[[#This Row],[Order Date]],"MMMM")</f>
        <v>January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t="s">
        <v>5458</v>
      </c>
      <c r="P2410" t="s">
        <v>67</v>
      </c>
      <c r="Q2410" t="str">
        <f>TRIM(salessheet[[#This Row],[Category]])</f>
        <v>Technology</v>
      </c>
      <c r="R2410" t="s">
        <v>68</v>
      </c>
      <c r="S2410" t="s">
        <v>5459</v>
      </c>
      <c r="T2410" s="2">
        <f>salessheet[[#This Row],[Sales]]-5</f>
        <v>354.976</v>
      </c>
      <c r="U2410" s="2">
        <v>359.976</v>
      </c>
      <c r="V2410" s="2">
        <f>salessheet[[#This Row],[Sales]]-salessheet[[#This Row],[Purchasing Cost]]</f>
        <v>5</v>
      </c>
    </row>
    <row r="2411" spans="1:22" x14ac:dyDescent="0.35">
      <c r="A2411">
        <v>2410</v>
      </c>
      <c r="B2411" t="s">
        <v>5460</v>
      </c>
      <c r="C2411" s="1">
        <v>43182</v>
      </c>
      <c r="D2411" s="1">
        <v>43184</v>
      </c>
      <c r="E2411" t="str">
        <f>TEXT(salessheet[[#This Row],[Order Date]],"MMMM")</f>
        <v>March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t="s">
        <v>4361</v>
      </c>
      <c r="P2411" t="s">
        <v>28</v>
      </c>
      <c r="Q2411" t="str">
        <f>TRIM(salessheet[[#This Row],[Category]])</f>
        <v>Furniture</v>
      </c>
      <c r="R2411" t="s">
        <v>61</v>
      </c>
      <c r="S2411" t="s">
        <v>4362</v>
      </c>
      <c r="T2411" s="2">
        <f>salessheet[[#This Row],[Sales]]-5</f>
        <v>206.84</v>
      </c>
      <c r="U2411" s="2">
        <v>211.84</v>
      </c>
      <c r="V2411" s="2">
        <f>salessheet[[#This Row],[Sales]]-salessheet[[#This Row],[Purchasing Cost]]</f>
        <v>5</v>
      </c>
    </row>
    <row r="2412" spans="1:22" x14ac:dyDescent="0.35">
      <c r="A2412">
        <v>2411</v>
      </c>
      <c r="B2412" t="s">
        <v>5461</v>
      </c>
      <c r="C2412" s="1">
        <v>42012</v>
      </c>
      <c r="D2412" s="1">
        <v>42222</v>
      </c>
      <c r="E2412" t="str">
        <f>TEXT(salessheet[[#This Row],[Order Date]],"MMMM")</f>
        <v>January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t="s">
        <v>4192</v>
      </c>
      <c r="P2412" t="s">
        <v>42</v>
      </c>
      <c r="Q2412" t="str">
        <f>TRIM(salessheet[[#This Row],[Category]])</f>
        <v>Office Supplies</v>
      </c>
      <c r="R2412" t="s">
        <v>265</v>
      </c>
      <c r="S2412" t="s">
        <v>4193</v>
      </c>
      <c r="T2412" s="2">
        <f>salessheet[[#This Row],[Sales]]-5</f>
        <v>0.67999999999999972</v>
      </c>
      <c r="U2412" s="2">
        <v>5.68</v>
      </c>
      <c r="V2412" s="2">
        <f>salessheet[[#This Row],[Sales]]-salessheet[[#This Row],[Purchasing Cost]]</f>
        <v>5</v>
      </c>
    </row>
    <row r="2413" spans="1:22" x14ac:dyDescent="0.35">
      <c r="A2413">
        <v>2412</v>
      </c>
      <c r="B2413" t="s">
        <v>5462</v>
      </c>
      <c r="C2413" s="1">
        <v>42557</v>
      </c>
      <c r="D2413" s="1">
        <v>42530</v>
      </c>
      <c r="E2413" t="str">
        <f>TEXT(salessheet[[#This Row],[Order Date]],"MMMM")</f>
        <v>July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t="s">
        <v>2428</v>
      </c>
      <c r="P2413" t="s">
        <v>42</v>
      </c>
      <c r="Q2413" t="str">
        <f>TRIM(salessheet[[#This Row],[Category]])</f>
        <v>Office Supplies</v>
      </c>
      <c r="R2413" t="s">
        <v>71</v>
      </c>
      <c r="S2413" t="s">
        <v>2429</v>
      </c>
      <c r="T2413" s="2">
        <f>salessheet[[#This Row],[Sales]]-5</f>
        <v>2.5199999999999996</v>
      </c>
      <c r="U2413" s="2">
        <v>7.52</v>
      </c>
      <c r="V2413" s="2">
        <f>salessheet[[#This Row],[Sales]]-salessheet[[#This Row],[Purchasing Cost]]</f>
        <v>5</v>
      </c>
    </row>
    <row r="2414" spans="1:22" x14ac:dyDescent="0.35">
      <c r="A2414">
        <v>2413</v>
      </c>
      <c r="B2414" t="s">
        <v>5465</v>
      </c>
      <c r="C2414" s="1">
        <v>42349</v>
      </c>
      <c r="D2414" s="1">
        <v>42324</v>
      </c>
      <c r="E2414" t="str">
        <f>TEXT(salessheet[[#This Row],[Order Date]],"MMMM")</f>
        <v>December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t="s">
        <v>1420</v>
      </c>
      <c r="P2414" t="s">
        <v>42</v>
      </c>
      <c r="Q2414" t="str">
        <f>TRIM(salessheet[[#This Row],[Category]])</f>
        <v>Office Supplies</v>
      </c>
      <c r="R2414" t="s">
        <v>86</v>
      </c>
      <c r="S2414" t="s">
        <v>1421</v>
      </c>
      <c r="T2414" s="2">
        <f>salessheet[[#This Row],[Sales]]-5</f>
        <v>6.9600000000000009</v>
      </c>
      <c r="U2414" s="2">
        <v>11.96</v>
      </c>
      <c r="V2414" s="2">
        <f>salessheet[[#This Row],[Sales]]-salessheet[[#This Row],[Purchasing Cost]]</f>
        <v>5</v>
      </c>
    </row>
    <row r="2415" spans="1:22" x14ac:dyDescent="0.35">
      <c r="A2415">
        <v>2414</v>
      </c>
      <c r="B2415" t="s">
        <v>5465</v>
      </c>
      <c r="C2415" s="1">
        <v>42349</v>
      </c>
      <c r="D2415" s="1">
        <v>42324</v>
      </c>
      <c r="E2415" t="str">
        <f>TEXT(salessheet[[#This Row],[Order Date]],"MMMM")</f>
        <v>December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t="s">
        <v>2878</v>
      </c>
      <c r="P2415" t="s">
        <v>28</v>
      </c>
      <c r="Q2415" t="str">
        <f>TRIM(salessheet[[#This Row],[Category]])</f>
        <v>Furniture</v>
      </c>
      <c r="R2415" t="s">
        <v>52</v>
      </c>
      <c r="S2415" t="s">
        <v>2879</v>
      </c>
      <c r="T2415" s="2">
        <f>salessheet[[#This Row],[Sales]]-5</f>
        <v>624.06399999999996</v>
      </c>
      <c r="U2415" s="2">
        <v>629.06399999999996</v>
      </c>
      <c r="V2415" s="2">
        <f>salessheet[[#This Row],[Sales]]-salessheet[[#This Row],[Purchasing Cost]]</f>
        <v>5</v>
      </c>
    </row>
    <row r="2416" spans="1:22" x14ac:dyDescent="0.35">
      <c r="A2416">
        <v>2415</v>
      </c>
      <c r="B2416" t="s">
        <v>5466</v>
      </c>
      <c r="C2416" s="1">
        <v>43098</v>
      </c>
      <c r="D2416" s="1">
        <v>43102</v>
      </c>
      <c r="E2416" t="str">
        <f>TEXT(salessheet[[#This Row],[Order Date]],"MMMM")</f>
        <v>December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t="s">
        <v>5400</v>
      </c>
      <c r="P2416" t="s">
        <v>28</v>
      </c>
      <c r="Q2416" t="str">
        <f>TRIM(salessheet[[#This Row],[Category]])</f>
        <v>Furniture</v>
      </c>
      <c r="R2416" t="s">
        <v>32</v>
      </c>
      <c r="S2416" t="s">
        <v>5401</v>
      </c>
      <c r="T2416" s="2">
        <f>salessheet[[#This Row],[Sales]]-5</f>
        <v>749.45</v>
      </c>
      <c r="U2416" s="2">
        <v>754.45</v>
      </c>
      <c r="V2416" s="2">
        <f>salessheet[[#This Row],[Sales]]-salessheet[[#This Row],[Purchasing Cost]]</f>
        <v>5</v>
      </c>
    </row>
    <row r="2417" spans="1:22" x14ac:dyDescent="0.35">
      <c r="A2417">
        <v>2416</v>
      </c>
      <c r="B2417" t="s">
        <v>5467</v>
      </c>
      <c r="C2417" s="1">
        <v>42528</v>
      </c>
      <c r="D2417" s="1">
        <v>42562</v>
      </c>
      <c r="E2417" t="str">
        <f>TEXT(salessheet[[#This Row],[Order Date]],"MMMM")</f>
        <v>June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t="s">
        <v>1616</v>
      </c>
      <c r="P2417" t="s">
        <v>28</v>
      </c>
      <c r="Q2417" t="str">
        <f>TRIM(salessheet[[#This Row],[Category]])</f>
        <v>Furniture</v>
      </c>
      <c r="R2417" t="s">
        <v>29</v>
      </c>
      <c r="S2417" t="s">
        <v>1617</v>
      </c>
      <c r="T2417" s="2">
        <f>salessheet[[#This Row],[Sales]]-5</f>
        <v>296.95999999999998</v>
      </c>
      <c r="U2417" s="2">
        <v>301.95999999999998</v>
      </c>
      <c r="V2417" s="2">
        <f>salessheet[[#This Row],[Sales]]-salessheet[[#This Row],[Purchasing Cost]]</f>
        <v>5</v>
      </c>
    </row>
    <row r="2418" spans="1:22" x14ac:dyDescent="0.35">
      <c r="A2418">
        <v>2417</v>
      </c>
      <c r="B2418" t="s">
        <v>5469</v>
      </c>
      <c r="C2418" s="1">
        <v>43444</v>
      </c>
      <c r="D2418" s="1">
        <v>43391</v>
      </c>
      <c r="E2418" t="str">
        <f>TEXT(salessheet[[#This Row],[Order Date]],"MMMM")</f>
        <v>December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t="s">
        <v>4817</v>
      </c>
      <c r="P2418" t="s">
        <v>67</v>
      </c>
      <c r="Q2418" t="str">
        <f>TRIM(salessheet[[#This Row],[Category]])</f>
        <v>Technology</v>
      </c>
      <c r="R2418" t="s">
        <v>157</v>
      </c>
      <c r="S2418" t="s">
        <v>4818</v>
      </c>
      <c r="T2418" s="2">
        <f>salessheet[[#This Row],[Sales]]-5</f>
        <v>590</v>
      </c>
      <c r="U2418" s="2">
        <v>595</v>
      </c>
      <c r="V2418" s="2">
        <f>salessheet[[#This Row],[Sales]]-salessheet[[#This Row],[Purchasing Cost]]</f>
        <v>5</v>
      </c>
    </row>
    <row r="2419" spans="1:22" x14ac:dyDescent="0.35">
      <c r="A2419">
        <v>2418</v>
      </c>
      <c r="B2419" t="s">
        <v>5469</v>
      </c>
      <c r="C2419" s="1">
        <v>43444</v>
      </c>
      <c r="D2419" s="1">
        <v>43391</v>
      </c>
      <c r="E2419" t="str">
        <f>TEXT(salessheet[[#This Row],[Order Date]],"MMMM")</f>
        <v>December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t="s">
        <v>4806</v>
      </c>
      <c r="P2419" t="s">
        <v>42</v>
      </c>
      <c r="Q2419" t="str">
        <f>TRIM(salessheet[[#This Row],[Category]])</f>
        <v>Office Supplies</v>
      </c>
      <c r="R2419" t="s">
        <v>71</v>
      </c>
      <c r="S2419" t="s">
        <v>4807</v>
      </c>
      <c r="T2419" s="2">
        <f>salessheet[[#This Row],[Sales]]-5</f>
        <v>74.872</v>
      </c>
      <c r="U2419" s="2">
        <v>79.872</v>
      </c>
      <c r="V2419" s="2">
        <f>salessheet[[#This Row],[Sales]]-salessheet[[#This Row],[Purchasing Cost]]</f>
        <v>5</v>
      </c>
    </row>
    <row r="2420" spans="1:22" x14ac:dyDescent="0.35">
      <c r="A2420">
        <v>2419</v>
      </c>
      <c r="B2420" t="s">
        <v>5473</v>
      </c>
      <c r="C2420" s="1">
        <v>42876</v>
      </c>
      <c r="D2420" s="1">
        <v>42883</v>
      </c>
      <c r="E2420" t="str">
        <f>TEXT(salessheet[[#This Row],[Order Date]],"MMMM")</f>
        <v>May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t="s">
        <v>5475</v>
      </c>
      <c r="P2420" t="s">
        <v>67</v>
      </c>
      <c r="Q2420" t="str">
        <f>TRIM(salessheet[[#This Row],[Category]])</f>
        <v>Technology</v>
      </c>
      <c r="R2420" t="s">
        <v>680</v>
      </c>
      <c r="S2420" t="s">
        <v>5476</v>
      </c>
      <c r="T2420" s="2">
        <f>salessheet[[#This Row],[Sales]]-5</f>
        <v>2391.4</v>
      </c>
      <c r="U2420" s="2">
        <v>2396.4</v>
      </c>
      <c r="V2420" s="2">
        <f>salessheet[[#This Row],[Sales]]-salessheet[[#This Row],[Purchasing Cost]]</f>
        <v>5</v>
      </c>
    </row>
    <row r="2421" spans="1:22" x14ac:dyDescent="0.35">
      <c r="A2421">
        <v>2420</v>
      </c>
      <c r="B2421" t="s">
        <v>5477</v>
      </c>
      <c r="C2421" s="1">
        <v>43354</v>
      </c>
      <c r="D2421" s="1">
        <v>43418</v>
      </c>
      <c r="E2421" t="str">
        <f>TEXT(salessheet[[#This Row],[Order Date]],"MMMM")</f>
        <v>September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t="s">
        <v>3789</v>
      </c>
      <c r="P2421" t="s">
        <v>42</v>
      </c>
      <c r="Q2421" t="str">
        <f>TRIM(salessheet[[#This Row],[Category]])</f>
        <v>Office Supplies</v>
      </c>
      <c r="R2421" t="s">
        <v>55</v>
      </c>
      <c r="S2421" t="s">
        <v>3790</v>
      </c>
      <c r="T2421" s="2">
        <f>salessheet[[#This Row],[Sales]]-5</f>
        <v>58.56</v>
      </c>
      <c r="U2421" s="2">
        <v>63.56</v>
      </c>
      <c r="V2421" s="2">
        <f>salessheet[[#This Row],[Sales]]-salessheet[[#This Row],[Purchasing Cost]]</f>
        <v>5</v>
      </c>
    </row>
    <row r="2422" spans="1:22" x14ac:dyDescent="0.35">
      <c r="A2422">
        <v>2421</v>
      </c>
      <c r="B2422" t="s">
        <v>5477</v>
      </c>
      <c r="C2422" s="1">
        <v>43354</v>
      </c>
      <c r="D2422" s="1">
        <v>43418</v>
      </c>
      <c r="E2422" t="str">
        <f>TEXT(salessheet[[#This Row],[Order Date]],"MMMM")</f>
        <v>September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t="s">
        <v>5479</v>
      </c>
      <c r="P2422" t="s">
        <v>67</v>
      </c>
      <c r="Q2422" t="str">
        <f>TRIM(salessheet[[#This Row],[Category]])</f>
        <v>Technology</v>
      </c>
      <c r="R2422" t="s">
        <v>157</v>
      </c>
      <c r="S2422" t="s">
        <v>5480</v>
      </c>
      <c r="T2422" s="2">
        <f>salessheet[[#This Row],[Sales]]-5</f>
        <v>94.99</v>
      </c>
      <c r="U2422" s="2">
        <v>99.99</v>
      </c>
      <c r="V2422" s="2">
        <f>salessheet[[#This Row],[Sales]]-salessheet[[#This Row],[Purchasing Cost]]</f>
        <v>5</v>
      </c>
    </row>
    <row r="2423" spans="1:22" x14ac:dyDescent="0.35">
      <c r="A2423">
        <v>2422</v>
      </c>
      <c r="B2423" t="s">
        <v>5481</v>
      </c>
      <c r="C2423" s="1">
        <v>42843</v>
      </c>
      <c r="D2423" s="1">
        <v>42848</v>
      </c>
      <c r="E2423" t="str">
        <f>TEXT(salessheet[[#This Row],[Order Date]],"MMMM")</f>
        <v>April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t="s">
        <v>375</v>
      </c>
      <c r="P2423" t="s">
        <v>42</v>
      </c>
      <c r="Q2423" t="str">
        <f>TRIM(salessheet[[#This Row],[Category]])</f>
        <v>Office Supplies</v>
      </c>
      <c r="R2423" t="s">
        <v>55</v>
      </c>
      <c r="S2423" t="s">
        <v>376</v>
      </c>
      <c r="T2423" s="2">
        <f>salessheet[[#This Row],[Sales]]-5</f>
        <v>225.376</v>
      </c>
      <c r="U2423" s="2">
        <v>230.376</v>
      </c>
      <c r="V2423" s="2">
        <f>salessheet[[#This Row],[Sales]]-salessheet[[#This Row],[Purchasing Cost]]</f>
        <v>5</v>
      </c>
    </row>
    <row r="2424" spans="1:22" x14ac:dyDescent="0.35">
      <c r="A2424">
        <v>2423</v>
      </c>
      <c r="B2424" t="s">
        <v>5481</v>
      </c>
      <c r="C2424" s="1">
        <v>42843</v>
      </c>
      <c r="D2424" s="1">
        <v>42848</v>
      </c>
      <c r="E2424" t="str">
        <f>TEXT(salessheet[[#This Row],[Order Date]],"MMMM")</f>
        <v>April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t="s">
        <v>2603</v>
      </c>
      <c r="P2424" t="s">
        <v>42</v>
      </c>
      <c r="Q2424" t="str">
        <f>TRIM(salessheet[[#This Row],[Category]])</f>
        <v>Office Supplies</v>
      </c>
      <c r="R2424" t="s">
        <v>86</v>
      </c>
      <c r="S2424" t="s">
        <v>2604</v>
      </c>
      <c r="T2424" s="2">
        <f>salessheet[[#This Row],[Sales]]-5</f>
        <v>4.6639999999999997</v>
      </c>
      <c r="U2424" s="2">
        <v>9.6639999999999997</v>
      </c>
      <c r="V2424" s="2">
        <f>salessheet[[#This Row],[Sales]]-salessheet[[#This Row],[Purchasing Cost]]</f>
        <v>5</v>
      </c>
    </row>
    <row r="2425" spans="1:22" x14ac:dyDescent="0.35">
      <c r="A2425">
        <v>2424</v>
      </c>
      <c r="B2425" t="s">
        <v>5485</v>
      </c>
      <c r="C2425" s="1">
        <v>43459</v>
      </c>
      <c r="D2425" s="1">
        <v>43464</v>
      </c>
      <c r="E2425" t="str">
        <f>TEXT(salessheet[[#This Row],[Order Date]],"MMMM")</f>
        <v>December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t="s">
        <v>2818</v>
      </c>
      <c r="P2425" t="s">
        <v>67</v>
      </c>
      <c r="Q2425" t="str">
        <f>TRIM(salessheet[[#This Row],[Category]])</f>
        <v>Technology</v>
      </c>
      <c r="R2425" t="s">
        <v>157</v>
      </c>
      <c r="S2425" t="s">
        <v>2819</v>
      </c>
      <c r="T2425" s="2">
        <f>salessheet[[#This Row],[Sales]]-5</f>
        <v>153.928</v>
      </c>
      <c r="U2425" s="2">
        <v>158.928</v>
      </c>
      <c r="V2425" s="2">
        <f>salessheet[[#This Row],[Sales]]-salessheet[[#This Row],[Purchasing Cost]]</f>
        <v>5</v>
      </c>
    </row>
    <row r="2426" spans="1:22" x14ac:dyDescent="0.35">
      <c r="A2426">
        <v>2425</v>
      </c>
      <c r="B2426" t="s">
        <v>5485</v>
      </c>
      <c r="C2426" s="1">
        <v>43459</v>
      </c>
      <c r="D2426" s="1">
        <v>43464</v>
      </c>
      <c r="E2426" t="str">
        <f>TEXT(salessheet[[#This Row],[Order Date]],"MMMM")</f>
        <v>December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t="s">
        <v>5378</v>
      </c>
      <c r="P2426" t="s">
        <v>42</v>
      </c>
      <c r="Q2426" t="str">
        <f>TRIM(salessheet[[#This Row],[Category]])</f>
        <v>Office Supplies</v>
      </c>
      <c r="R2426" t="s">
        <v>71</v>
      </c>
      <c r="S2426" t="s">
        <v>5379</v>
      </c>
      <c r="T2426" s="2">
        <f>salessheet[[#This Row],[Sales]]-5</f>
        <v>8.0229999999999997</v>
      </c>
      <c r="U2426" s="2">
        <v>13.023</v>
      </c>
      <c r="V2426" s="2">
        <f>salessheet[[#This Row],[Sales]]-salessheet[[#This Row],[Purchasing Cost]]</f>
        <v>5</v>
      </c>
    </row>
    <row r="2427" spans="1:22" x14ac:dyDescent="0.35">
      <c r="A2427">
        <v>2426</v>
      </c>
      <c r="B2427" t="s">
        <v>5485</v>
      </c>
      <c r="C2427" s="1">
        <v>43459</v>
      </c>
      <c r="D2427" s="1">
        <v>43464</v>
      </c>
      <c r="E2427" t="str">
        <f>TEXT(salessheet[[#This Row],[Order Date]],"MMMM")</f>
        <v>December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t="s">
        <v>5486</v>
      </c>
      <c r="P2427" t="s">
        <v>28</v>
      </c>
      <c r="Q2427" t="str">
        <f>TRIM(salessheet[[#This Row],[Category]])</f>
        <v>Furniture</v>
      </c>
      <c r="R2427" t="s">
        <v>52</v>
      </c>
      <c r="S2427" t="s">
        <v>5487</v>
      </c>
      <c r="T2427" s="2">
        <f>salessheet[[#This Row],[Sales]]-5</f>
        <v>268.06</v>
      </c>
      <c r="U2427" s="2">
        <v>273.06</v>
      </c>
      <c r="V2427" s="2">
        <f>salessheet[[#This Row],[Sales]]-salessheet[[#This Row],[Purchasing Cost]]</f>
        <v>5</v>
      </c>
    </row>
    <row r="2428" spans="1:22" x14ac:dyDescent="0.35">
      <c r="A2428">
        <v>2427</v>
      </c>
      <c r="B2428" t="s">
        <v>5485</v>
      </c>
      <c r="C2428" s="1">
        <v>43459</v>
      </c>
      <c r="D2428" s="1">
        <v>43464</v>
      </c>
      <c r="E2428" t="str">
        <f>TEXT(salessheet[[#This Row],[Order Date]],"MMMM")</f>
        <v>December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t="s">
        <v>4942</v>
      </c>
      <c r="P2428" t="s">
        <v>42</v>
      </c>
      <c r="Q2428" t="str">
        <f>TRIM(salessheet[[#This Row],[Category]])</f>
        <v>Office Supplies</v>
      </c>
      <c r="R2428" t="s">
        <v>265</v>
      </c>
      <c r="S2428" t="s">
        <v>559</v>
      </c>
      <c r="T2428" s="2">
        <f>salessheet[[#This Row],[Sales]]-5</f>
        <v>34.311999999999998</v>
      </c>
      <c r="U2428" s="2">
        <v>39.311999999999998</v>
      </c>
      <c r="V2428" s="2">
        <f>salessheet[[#This Row],[Sales]]-salessheet[[#This Row],[Purchasing Cost]]</f>
        <v>5</v>
      </c>
    </row>
    <row r="2429" spans="1:22" x14ac:dyDescent="0.35">
      <c r="A2429">
        <v>2428</v>
      </c>
      <c r="B2429" t="s">
        <v>5488</v>
      </c>
      <c r="C2429" s="1">
        <v>43045</v>
      </c>
      <c r="D2429" s="1">
        <v>42903</v>
      </c>
      <c r="E2429" t="str">
        <f>TEXT(salessheet[[#This Row],[Order Date]],"MMMM")</f>
        <v>November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t="s">
        <v>5489</v>
      </c>
      <c r="P2429" t="s">
        <v>42</v>
      </c>
      <c r="Q2429" t="str">
        <f>TRIM(salessheet[[#This Row],[Category]])</f>
        <v>Office Supplies</v>
      </c>
      <c r="R2429" t="s">
        <v>71</v>
      </c>
      <c r="S2429" t="s">
        <v>5490</v>
      </c>
      <c r="T2429" s="2">
        <f>salessheet[[#This Row],[Sales]]-5</f>
        <v>-3.6559999999999997</v>
      </c>
      <c r="U2429" s="2">
        <v>1.3440000000000001</v>
      </c>
      <c r="V2429" s="2">
        <f>salessheet[[#This Row],[Sales]]-salessheet[[#This Row],[Purchasing Cost]]</f>
        <v>5</v>
      </c>
    </row>
    <row r="2430" spans="1:22" x14ac:dyDescent="0.35">
      <c r="A2430">
        <v>2429</v>
      </c>
      <c r="B2430" t="s">
        <v>5488</v>
      </c>
      <c r="C2430" s="1">
        <v>43045</v>
      </c>
      <c r="D2430" s="1">
        <v>42903</v>
      </c>
      <c r="E2430" t="str">
        <f>TEXT(salessheet[[#This Row],[Order Date]],"MMMM")</f>
        <v>November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t="s">
        <v>5491</v>
      </c>
      <c r="P2430" t="s">
        <v>42</v>
      </c>
      <c r="Q2430" t="str">
        <f>TRIM(salessheet[[#This Row],[Category]])</f>
        <v>Office Supplies</v>
      </c>
      <c r="R2430" t="s">
        <v>71</v>
      </c>
      <c r="S2430" t="s">
        <v>5492</v>
      </c>
      <c r="T2430" s="2">
        <f>salessheet[[#This Row],[Sales]]-5</f>
        <v>3.2720000000000002</v>
      </c>
      <c r="U2430" s="2">
        <v>8.2720000000000002</v>
      </c>
      <c r="V2430" s="2">
        <f>salessheet[[#This Row],[Sales]]-salessheet[[#This Row],[Purchasing Cost]]</f>
        <v>5</v>
      </c>
    </row>
    <row r="2431" spans="1:22" x14ac:dyDescent="0.35">
      <c r="A2431">
        <v>2430</v>
      </c>
      <c r="B2431" t="s">
        <v>5488</v>
      </c>
      <c r="C2431" s="1">
        <v>43045</v>
      </c>
      <c r="D2431" s="1">
        <v>42903</v>
      </c>
      <c r="E2431" t="str">
        <f>TEXT(salessheet[[#This Row],[Order Date]],"MMMM")</f>
        <v>November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t="s">
        <v>4275</v>
      </c>
      <c r="P2431" t="s">
        <v>28</v>
      </c>
      <c r="Q2431" t="str">
        <f>TRIM(salessheet[[#This Row],[Category]])</f>
        <v>Furniture</v>
      </c>
      <c r="R2431" t="s">
        <v>61</v>
      </c>
      <c r="S2431" t="s">
        <v>4276</v>
      </c>
      <c r="T2431" s="2">
        <f>salessheet[[#This Row],[Sales]]-5</f>
        <v>7.5440000000000005</v>
      </c>
      <c r="U2431" s="2">
        <v>12.544</v>
      </c>
      <c r="V2431" s="2">
        <f>salessheet[[#This Row],[Sales]]-salessheet[[#This Row],[Purchasing Cost]]</f>
        <v>5</v>
      </c>
    </row>
    <row r="2432" spans="1:22" x14ac:dyDescent="0.35">
      <c r="A2432">
        <v>2431</v>
      </c>
      <c r="B2432" t="s">
        <v>5493</v>
      </c>
      <c r="C2432" s="1">
        <v>43233</v>
      </c>
      <c r="D2432" s="1">
        <v>43240</v>
      </c>
      <c r="E2432" t="str">
        <f>TEXT(salessheet[[#This Row],[Order Date]],"MMMM")</f>
        <v>May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t="s">
        <v>41</v>
      </c>
      <c r="P2432" t="s">
        <v>42</v>
      </c>
      <c r="Q2432" t="str">
        <f>TRIM(salessheet[[#This Row],[Category]])</f>
        <v>Office Supplies</v>
      </c>
      <c r="R2432" t="s">
        <v>43</v>
      </c>
      <c r="S2432" t="s">
        <v>44</v>
      </c>
      <c r="T2432" s="2">
        <f>salessheet[[#This Row],[Sales]]-5</f>
        <v>53.48</v>
      </c>
      <c r="U2432" s="2">
        <v>58.48</v>
      </c>
      <c r="V2432" s="2">
        <f>salessheet[[#This Row],[Sales]]-salessheet[[#This Row],[Purchasing Cost]]</f>
        <v>5</v>
      </c>
    </row>
    <row r="2433" spans="1:22" x14ac:dyDescent="0.35">
      <c r="A2433">
        <v>2432</v>
      </c>
      <c r="B2433" t="s">
        <v>5494</v>
      </c>
      <c r="C2433" s="1">
        <v>43462</v>
      </c>
      <c r="D2433" s="1">
        <v>43467</v>
      </c>
      <c r="E2433" t="str">
        <f>TEXT(salessheet[[#This Row],[Order Date]],"MMMM")</f>
        <v>December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t="s">
        <v>1362</v>
      </c>
      <c r="P2433" t="s">
        <v>28</v>
      </c>
      <c r="Q2433" t="str">
        <f>TRIM(salessheet[[#This Row],[Category]])</f>
        <v>Furniture</v>
      </c>
      <c r="R2433" t="s">
        <v>61</v>
      </c>
      <c r="S2433" t="s">
        <v>1363</v>
      </c>
      <c r="T2433" s="2">
        <f>salessheet[[#This Row],[Sales]]-5</f>
        <v>2.4000000000000004</v>
      </c>
      <c r="U2433" s="2">
        <v>7.4</v>
      </c>
      <c r="V2433" s="2">
        <f>salessheet[[#This Row],[Sales]]-salessheet[[#This Row],[Purchasing Cost]]</f>
        <v>5</v>
      </c>
    </row>
    <row r="2434" spans="1:22" x14ac:dyDescent="0.35">
      <c r="A2434">
        <v>2433</v>
      </c>
      <c r="B2434" t="s">
        <v>5495</v>
      </c>
      <c r="C2434" s="1">
        <v>42088</v>
      </c>
      <c r="D2434" s="1">
        <v>42095</v>
      </c>
      <c r="E2434" t="str">
        <f>TEXT(salessheet[[#This Row],[Order Date]],"MMMM")</f>
        <v>March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t="s">
        <v>5498</v>
      </c>
      <c r="P2434" t="s">
        <v>28</v>
      </c>
      <c r="Q2434" t="str">
        <f>TRIM(salessheet[[#This Row],[Category]])</f>
        <v>Furniture</v>
      </c>
      <c r="R2434" t="s">
        <v>32</v>
      </c>
      <c r="S2434" t="s">
        <v>5499</v>
      </c>
      <c r="T2434" s="2">
        <f>salessheet[[#This Row],[Sales]]-5</f>
        <v>361.786</v>
      </c>
      <c r="U2434" s="2">
        <v>366.786</v>
      </c>
      <c r="V2434" s="2">
        <f>salessheet[[#This Row],[Sales]]-salessheet[[#This Row],[Purchasing Cost]]</f>
        <v>5</v>
      </c>
    </row>
    <row r="2435" spans="1:22" x14ac:dyDescent="0.35">
      <c r="A2435">
        <v>2434</v>
      </c>
      <c r="B2435" t="s">
        <v>5500</v>
      </c>
      <c r="C2435" s="1">
        <v>43248</v>
      </c>
      <c r="D2435" s="1">
        <v>43252</v>
      </c>
      <c r="E2435" t="str">
        <f>TEXT(salessheet[[#This Row],[Order Date]],"MMMM")</f>
        <v>May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t="s">
        <v>5079</v>
      </c>
      <c r="P2435" t="s">
        <v>67</v>
      </c>
      <c r="Q2435" t="str">
        <f>TRIM(salessheet[[#This Row],[Category]])</f>
        <v>Technology</v>
      </c>
      <c r="R2435" t="s">
        <v>68</v>
      </c>
      <c r="S2435" t="s">
        <v>5080</v>
      </c>
      <c r="T2435" s="2">
        <f>salessheet[[#This Row],[Sales]]-5</f>
        <v>49.368000000000002</v>
      </c>
      <c r="U2435" s="2">
        <v>54.368000000000002</v>
      </c>
      <c r="V2435" s="2">
        <f>salessheet[[#This Row],[Sales]]-salessheet[[#This Row],[Purchasing Cost]]</f>
        <v>5</v>
      </c>
    </row>
    <row r="2436" spans="1:22" x14ac:dyDescent="0.35">
      <c r="A2436">
        <v>2435</v>
      </c>
      <c r="B2436" t="s">
        <v>5501</v>
      </c>
      <c r="C2436" s="1">
        <v>42688</v>
      </c>
      <c r="D2436" s="1">
        <v>42691</v>
      </c>
      <c r="E2436" t="str">
        <f>TEXT(salessheet[[#This Row],[Order Date]],"MMMM")</f>
        <v>November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t="s">
        <v>2424</v>
      </c>
      <c r="P2436" t="s">
        <v>42</v>
      </c>
      <c r="Q2436" t="str">
        <f>TRIM(salessheet[[#This Row],[Category]])</f>
        <v>Office Supplies</v>
      </c>
      <c r="R2436" t="s">
        <v>169</v>
      </c>
      <c r="S2436" t="s">
        <v>2425</v>
      </c>
      <c r="T2436" s="2">
        <f>salessheet[[#This Row],[Sales]]-5</f>
        <v>28.96</v>
      </c>
      <c r="U2436" s="2">
        <v>33.96</v>
      </c>
      <c r="V2436" s="2">
        <f>salessheet[[#This Row],[Sales]]-salessheet[[#This Row],[Purchasing Cost]]</f>
        <v>5</v>
      </c>
    </row>
    <row r="2437" spans="1:22" x14ac:dyDescent="0.35">
      <c r="A2437">
        <v>2436</v>
      </c>
      <c r="B2437" t="s">
        <v>5501</v>
      </c>
      <c r="C2437" s="1">
        <v>42688</v>
      </c>
      <c r="D2437" s="1">
        <v>42691</v>
      </c>
      <c r="E2437" t="str">
        <f>TEXT(salessheet[[#This Row],[Order Date]],"MMMM")</f>
        <v>November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t="s">
        <v>5502</v>
      </c>
      <c r="P2437" t="s">
        <v>42</v>
      </c>
      <c r="Q2437" t="str">
        <f>TRIM(salessheet[[#This Row],[Category]])</f>
        <v>Office Supplies</v>
      </c>
      <c r="R2437" t="s">
        <v>74</v>
      </c>
      <c r="S2437" t="s">
        <v>5503</v>
      </c>
      <c r="T2437" s="2">
        <f>salessheet[[#This Row],[Sales]]-5</f>
        <v>821.11</v>
      </c>
      <c r="U2437" s="2">
        <v>826.11</v>
      </c>
      <c r="V2437" s="2">
        <f>salessheet[[#This Row],[Sales]]-salessheet[[#This Row],[Purchasing Cost]]</f>
        <v>5</v>
      </c>
    </row>
    <row r="2438" spans="1:22" x14ac:dyDescent="0.35">
      <c r="A2438">
        <v>2437</v>
      </c>
      <c r="B2438" t="s">
        <v>5504</v>
      </c>
      <c r="C2438" s="1">
        <v>43166</v>
      </c>
      <c r="D2438" s="1">
        <v>43291</v>
      </c>
      <c r="E2438" t="str">
        <f>TEXT(salessheet[[#This Row],[Order Date]],"MMMM")</f>
        <v>March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t="s">
        <v>334</v>
      </c>
      <c r="P2438" t="s">
        <v>28</v>
      </c>
      <c r="Q2438" t="str">
        <f>TRIM(salessheet[[#This Row],[Category]])</f>
        <v>Furniture</v>
      </c>
      <c r="R2438" t="s">
        <v>61</v>
      </c>
      <c r="S2438" t="s">
        <v>335</v>
      </c>
      <c r="T2438" s="2">
        <f>salessheet[[#This Row],[Sales]]-5</f>
        <v>540.85</v>
      </c>
      <c r="U2438" s="2">
        <v>545.85</v>
      </c>
      <c r="V2438" s="2">
        <f>salessheet[[#This Row],[Sales]]-salessheet[[#This Row],[Purchasing Cost]]</f>
        <v>5</v>
      </c>
    </row>
    <row r="2439" spans="1:22" x14ac:dyDescent="0.35">
      <c r="A2439">
        <v>2438</v>
      </c>
      <c r="B2439" t="s">
        <v>5505</v>
      </c>
      <c r="C2439" s="1">
        <v>42326</v>
      </c>
      <c r="D2439" s="1">
        <v>42328</v>
      </c>
      <c r="E2439" t="str">
        <f>TEXT(salessheet[[#This Row],[Order Date]],"MMMM")</f>
        <v>November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t="s">
        <v>5508</v>
      </c>
      <c r="P2439" t="s">
        <v>28</v>
      </c>
      <c r="Q2439" t="str">
        <f>TRIM(salessheet[[#This Row],[Category]])</f>
        <v>Furniture</v>
      </c>
      <c r="R2439" t="s">
        <v>52</v>
      </c>
      <c r="S2439" t="s">
        <v>5509</v>
      </c>
      <c r="T2439" s="2">
        <f>salessheet[[#This Row],[Sales]]-5</f>
        <v>140.97999999999999</v>
      </c>
      <c r="U2439" s="2">
        <v>145.97999999999999</v>
      </c>
      <c r="V2439" s="2">
        <f>salessheet[[#This Row],[Sales]]-salessheet[[#This Row],[Purchasing Cost]]</f>
        <v>5</v>
      </c>
    </row>
    <row r="2440" spans="1:22" x14ac:dyDescent="0.35">
      <c r="A2440">
        <v>2439</v>
      </c>
      <c r="B2440" t="s">
        <v>5505</v>
      </c>
      <c r="C2440" s="1">
        <v>42326</v>
      </c>
      <c r="D2440" s="1">
        <v>42328</v>
      </c>
      <c r="E2440" t="str">
        <f>TEXT(salessheet[[#This Row],[Order Date]],"MMMM")</f>
        <v>November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t="s">
        <v>3363</v>
      </c>
      <c r="P2440" t="s">
        <v>42</v>
      </c>
      <c r="Q2440" t="str">
        <f>TRIM(salessheet[[#This Row],[Category]])</f>
        <v>Office Supplies</v>
      </c>
      <c r="R2440" t="s">
        <v>86</v>
      </c>
      <c r="S2440" t="s">
        <v>3364</v>
      </c>
      <c r="T2440" s="2">
        <f>salessheet[[#This Row],[Sales]]-5</f>
        <v>30.808</v>
      </c>
      <c r="U2440" s="2">
        <v>35.808</v>
      </c>
      <c r="V2440" s="2">
        <f>salessheet[[#This Row],[Sales]]-salessheet[[#This Row],[Purchasing Cost]]</f>
        <v>5</v>
      </c>
    </row>
    <row r="2441" spans="1:22" x14ac:dyDescent="0.35">
      <c r="A2441">
        <v>2440</v>
      </c>
      <c r="B2441" t="s">
        <v>5510</v>
      </c>
      <c r="C2441" s="1">
        <v>43298</v>
      </c>
      <c r="D2441" s="1">
        <v>43303</v>
      </c>
      <c r="E2441" t="str">
        <f>TEXT(salessheet[[#This Row],[Order Date]],"MMMM")</f>
        <v>July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t="s">
        <v>2449</v>
      </c>
      <c r="P2441" t="s">
        <v>28</v>
      </c>
      <c r="Q2441" t="str">
        <f>TRIM(salessheet[[#This Row],[Category]])</f>
        <v>Furniture</v>
      </c>
      <c r="R2441" t="s">
        <v>61</v>
      </c>
      <c r="S2441" t="s">
        <v>2450</v>
      </c>
      <c r="T2441" s="2">
        <f>salessheet[[#This Row],[Sales]]-5</f>
        <v>2.9039999999999999</v>
      </c>
      <c r="U2441" s="2">
        <v>7.9039999999999999</v>
      </c>
      <c r="V2441" s="2">
        <f>salessheet[[#This Row],[Sales]]-salessheet[[#This Row],[Purchasing Cost]]</f>
        <v>5</v>
      </c>
    </row>
    <row r="2442" spans="1:22" x14ac:dyDescent="0.35">
      <c r="A2442">
        <v>2441</v>
      </c>
      <c r="B2442" t="s">
        <v>5511</v>
      </c>
      <c r="C2442" s="1">
        <v>42877</v>
      </c>
      <c r="D2442" s="1">
        <v>42882</v>
      </c>
      <c r="E2442" t="str">
        <f>TEXT(salessheet[[#This Row],[Order Date]],"MMMM")</f>
        <v>May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t="s">
        <v>1203</v>
      </c>
      <c r="P2442" t="s">
        <v>67</v>
      </c>
      <c r="Q2442" t="str">
        <f>TRIM(salessheet[[#This Row],[Category]])</f>
        <v>Technology</v>
      </c>
      <c r="R2442" t="s">
        <v>68</v>
      </c>
      <c r="S2442" t="s">
        <v>1204</v>
      </c>
      <c r="T2442" s="2">
        <f>salessheet[[#This Row],[Sales]]-5</f>
        <v>340</v>
      </c>
      <c r="U2442" s="2">
        <v>345</v>
      </c>
      <c r="V2442" s="2">
        <f>salessheet[[#This Row],[Sales]]-salessheet[[#This Row],[Purchasing Cost]]</f>
        <v>5</v>
      </c>
    </row>
    <row r="2443" spans="1:22" x14ac:dyDescent="0.35">
      <c r="A2443">
        <v>2442</v>
      </c>
      <c r="B2443" t="s">
        <v>5511</v>
      </c>
      <c r="C2443" s="1">
        <v>42877</v>
      </c>
      <c r="D2443" s="1">
        <v>42882</v>
      </c>
      <c r="E2443" t="str">
        <f>TEXT(salessheet[[#This Row],[Order Date]],"MMMM")</f>
        <v>May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t="s">
        <v>881</v>
      </c>
      <c r="P2443" t="s">
        <v>28</v>
      </c>
      <c r="Q2443" t="str">
        <f>TRIM(salessheet[[#This Row],[Category]])</f>
        <v>Furniture</v>
      </c>
      <c r="R2443" t="s">
        <v>52</v>
      </c>
      <c r="S2443" t="s">
        <v>882</v>
      </c>
      <c r="T2443" s="2">
        <f>salessheet[[#This Row],[Sales]]-5</f>
        <v>169.286</v>
      </c>
      <c r="U2443" s="2">
        <v>174.286</v>
      </c>
      <c r="V2443" s="2">
        <f>salessheet[[#This Row],[Sales]]-salessheet[[#This Row],[Purchasing Cost]]</f>
        <v>5</v>
      </c>
    </row>
    <row r="2444" spans="1:22" x14ac:dyDescent="0.35">
      <c r="A2444">
        <v>2443</v>
      </c>
      <c r="B2444" t="s">
        <v>5511</v>
      </c>
      <c r="C2444" s="1">
        <v>42877</v>
      </c>
      <c r="D2444" s="1">
        <v>42882</v>
      </c>
      <c r="E2444" t="str">
        <f>TEXT(salessheet[[#This Row],[Order Date]],"MMMM")</f>
        <v>May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t="s">
        <v>814</v>
      </c>
      <c r="P2444" t="s">
        <v>42</v>
      </c>
      <c r="Q2444" t="str">
        <f>TRIM(salessheet[[#This Row],[Category]])</f>
        <v>Office Supplies</v>
      </c>
      <c r="R2444" t="s">
        <v>74</v>
      </c>
      <c r="S2444" t="s">
        <v>815</v>
      </c>
      <c r="T2444" s="2">
        <f>salessheet[[#This Row],[Sales]]-5</f>
        <v>657.84</v>
      </c>
      <c r="U2444" s="2">
        <v>662.84</v>
      </c>
      <c r="V2444" s="2">
        <f>salessheet[[#This Row],[Sales]]-salessheet[[#This Row],[Purchasing Cost]]</f>
        <v>5</v>
      </c>
    </row>
    <row r="2445" spans="1:22" x14ac:dyDescent="0.35">
      <c r="A2445">
        <v>2444</v>
      </c>
      <c r="B2445" t="s">
        <v>5511</v>
      </c>
      <c r="C2445" s="1">
        <v>42877</v>
      </c>
      <c r="D2445" s="1">
        <v>42882</v>
      </c>
      <c r="E2445" t="str">
        <f>TEXT(salessheet[[#This Row],[Order Date]],"MMMM")</f>
        <v>May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t="s">
        <v>1751</v>
      </c>
      <c r="P2445" t="s">
        <v>67</v>
      </c>
      <c r="Q2445" t="str">
        <f>TRIM(salessheet[[#This Row],[Category]])</f>
        <v>Technology</v>
      </c>
      <c r="R2445" t="s">
        <v>157</v>
      </c>
      <c r="S2445" t="s">
        <v>1752</v>
      </c>
      <c r="T2445" s="2">
        <f>salessheet[[#This Row],[Sales]]-5</f>
        <v>90.1</v>
      </c>
      <c r="U2445" s="2">
        <v>95.1</v>
      </c>
      <c r="V2445" s="2">
        <f>salessheet[[#This Row],[Sales]]-salessheet[[#This Row],[Purchasing Cost]]</f>
        <v>5</v>
      </c>
    </row>
    <row r="2446" spans="1:22" x14ac:dyDescent="0.35">
      <c r="A2446">
        <v>2445</v>
      </c>
      <c r="B2446" t="s">
        <v>5511</v>
      </c>
      <c r="C2446" s="1">
        <v>42877</v>
      </c>
      <c r="D2446" s="1">
        <v>42882</v>
      </c>
      <c r="E2446" t="str">
        <f>TEXT(salessheet[[#This Row],[Order Date]],"MMMM")</f>
        <v>May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t="s">
        <v>5513</v>
      </c>
      <c r="P2446" t="s">
        <v>42</v>
      </c>
      <c r="Q2446" t="str">
        <f>TRIM(salessheet[[#This Row],[Category]])</f>
        <v>Office Supplies</v>
      </c>
      <c r="R2446" t="s">
        <v>169</v>
      </c>
      <c r="S2446" t="s">
        <v>5514</v>
      </c>
      <c r="T2446" s="2">
        <f>salessheet[[#This Row],[Sales]]-5</f>
        <v>21.88</v>
      </c>
      <c r="U2446" s="2">
        <v>26.88</v>
      </c>
      <c r="V2446" s="2">
        <f>salessheet[[#This Row],[Sales]]-salessheet[[#This Row],[Purchasing Cost]]</f>
        <v>5</v>
      </c>
    </row>
    <row r="2447" spans="1:22" x14ac:dyDescent="0.35">
      <c r="A2447">
        <v>2446</v>
      </c>
      <c r="B2447" t="s">
        <v>5511</v>
      </c>
      <c r="C2447" s="1">
        <v>42877</v>
      </c>
      <c r="D2447" s="1">
        <v>42882</v>
      </c>
      <c r="E2447" t="str">
        <f>TEXT(salessheet[[#This Row],[Order Date]],"MMMM")</f>
        <v>May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t="s">
        <v>3753</v>
      </c>
      <c r="P2447" t="s">
        <v>67</v>
      </c>
      <c r="Q2447" t="str">
        <f>TRIM(salessheet[[#This Row],[Category]])</f>
        <v>Technology</v>
      </c>
      <c r="R2447" t="s">
        <v>68</v>
      </c>
      <c r="S2447" t="s">
        <v>3754</v>
      </c>
      <c r="T2447" s="2">
        <f>salessheet[[#This Row],[Sales]]-5</f>
        <v>252.98000000000002</v>
      </c>
      <c r="U2447" s="2">
        <v>257.98</v>
      </c>
      <c r="V2447" s="2">
        <f>salessheet[[#This Row],[Sales]]-salessheet[[#This Row],[Purchasing Cost]]</f>
        <v>5</v>
      </c>
    </row>
    <row r="2448" spans="1:22" x14ac:dyDescent="0.35">
      <c r="A2448">
        <v>2447</v>
      </c>
      <c r="B2448" t="s">
        <v>5515</v>
      </c>
      <c r="C2448" s="1">
        <v>42638</v>
      </c>
      <c r="D2448" s="1">
        <v>42644</v>
      </c>
      <c r="E2448" t="str">
        <f>TEXT(salessheet[[#This Row],[Order Date]],"MMMM")</f>
        <v>September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t="s">
        <v>2959</v>
      </c>
      <c r="P2448" t="s">
        <v>42</v>
      </c>
      <c r="Q2448" t="str">
        <f>TRIM(salessheet[[#This Row],[Category]])</f>
        <v>Office Supplies</v>
      </c>
      <c r="R2448" t="s">
        <v>169</v>
      </c>
      <c r="S2448" t="s">
        <v>2960</v>
      </c>
      <c r="T2448" s="2">
        <f>salessheet[[#This Row],[Sales]]-5</f>
        <v>12.48</v>
      </c>
      <c r="U2448" s="2">
        <v>17.48</v>
      </c>
      <c r="V2448" s="2">
        <f>salessheet[[#This Row],[Sales]]-salessheet[[#This Row],[Purchasing Cost]]</f>
        <v>5</v>
      </c>
    </row>
    <row r="2449" spans="1:22" x14ac:dyDescent="0.35">
      <c r="A2449">
        <v>2448</v>
      </c>
      <c r="B2449" t="s">
        <v>5516</v>
      </c>
      <c r="C2449" s="1">
        <v>43039</v>
      </c>
      <c r="D2449" s="1">
        <v>43045</v>
      </c>
      <c r="E2449" t="str">
        <f>TEXT(salessheet[[#This Row],[Order Date]],"MMMM")</f>
        <v>October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t="s">
        <v>4624</v>
      </c>
      <c r="P2449" t="s">
        <v>28</v>
      </c>
      <c r="Q2449" t="str">
        <f>TRIM(salessheet[[#This Row],[Category]])</f>
        <v>Furniture</v>
      </c>
      <c r="R2449" t="s">
        <v>32</v>
      </c>
      <c r="S2449" t="s">
        <v>4625</v>
      </c>
      <c r="T2449" s="2">
        <f>salessheet[[#This Row],[Sales]]-5</f>
        <v>487.83499999999998</v>
      </c>
      <c r="U2449" s="2">
        <v>492.83499999999998</v>
      </c>
      <c r="V2449" s="2">
        <f>salessheet[[#This Row],[Sales]]-salessheet[[#This Row],[Purchasing Cost]]</f>
        <v>5</v>
      </c>
    </row>
    <row r="2450" spans="1:22" x14ac:dyDescent="0.35">
      <c r="A2450">
        <v>2449</v>
      </c>
      <c r="B2450" t="s">
        <v>5517</v>
      </c>
      <c r="C2450" s="1">
        <v>42627</v>
      </c>
      <c r="D2450" s="1">
        <v>42630</v>
      </c>
      <c r="E2450" t="str">
        <f>TEXT(salessheet[[#This Row],[Order Date]],"MMMM")</f>
        <v>September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t="s">
        <v>1690</v>
      </c>
      <c r="P2450" t="s">
        <v>42</v>
      </c>
      <c r="Q2450" t="str">
        <f>TRIM(salessheet[[#This Row],[Category]])</f>
        <v>Office Supplies</v>
      </c>
      <c r="R2450" t="s">
        <v>55</v>
      </c>
      <c r="S2450" t="s">
        <v>1691</v>
      </c>
      <c r="T2450" s="2">
        <f>salessheet[[#This Row],[Sales]]-5</f>
        <v>264.49</v>
      </c>
      <c r="U2450" s="2">
        <v>269.49</v>
      </c>
      <c r="V2450" s="2">
        <f>salessheet[[#This Row],[Sales]]-salessheet[[#This Row],[Purchasing Cost]]</f>
        <v>5</v>
      </c>
    </row>
    <row r="2451" spans="1:22" x14ac:dyDescent="0.35">
      <c r="A2451">
        <v>2450</v>
      </c>
      <c r="B2451" t="s">
        <v>5519</v>
      </c>
      <c r="C2451" s="1">
        <v>42866</v>
      </c>
      <c r="D2451" s="1">
        <v>43049</v>
      </c>
      <c r="E2451" t="str">
        <f>TEXT(salessheet[[#This Row],[Order Date]],"MMMM")</f>
        <v>May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t="s">
        <v>5520</v>
      </c>
      <c r="P2451" t="s">
        <v>42</v>
      </c>
      <c r="Q2451" t="str">
        <f>TRIM(salessheet[[#This Row],[Category]])</f>
        <v>Office Supplies</v>
      </c>
      <c r="R2451" t="s">
        <v>71</v>
      </c>
      <c r="S2451" t="s">
        <v>5521</v>
      </c>
      <c r="T2451" s="2">
        <f>salessheet[[#This Row],[Sales]]-5</f>
        <v>24.12</v>
      </c>
      <c r="U2451" s="2">
        <v>29.12</v>
      </c>
      <c r="V2451" s="2">
        <f>salessheet[[#This Row],[Sales]]-salessheet[[#This Row],[Purchasing Cost]]</f>
        <v>5</v>
      </c>
    </row>
    <row r="2452" spans="1:22" x14ac:dyDescent="0.35">
      <c r="A2452">
        <v>2451</v>
      </c>
      <c r="B2452" t="s">
        <v>5522</v>
      </c>
      <c r="C2452" s="1">
        <v>43176</v>
      </c>
      <c r="D2452" s="1">
        <v>43181</v>
      </c>
      <c r="E2452" t="str">
        <f>TEXT(salessheet[[#This Row],[Order Date]],"MMMM")</f>
        <v>March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t="s">
        <v>5523</v>
      </c>
      <c r="P2452" t="s">
        <v>42</v>
      </c>
      <c r="Q2452" t="str">
        <f>TRIM(salessheet[[#This Row],[Category]])</f>
        <v>Office Supplies</v>
      </c>
      <c r="R2452" t="s">
        <v>43</v>
      </c>
      <c r="S2452" t="s">
        <v>5524</v>
      </c>
      <c r="T2452" s="2">
        <f>salessheet[[#This Row],[Sales]]-5</f>
        <v>13.75</v>
      </c>
      <c r="U2452" s="2">
        <v>18.75</v>
      </c>
      <c r="V2452" s="2">
        <f>salessheet[[#This Row],[Sales]]-salessheet[[#This Row],[Purchasing Cost]]</f>
        <v>5</v>
      </c>
    </row>
    <row r="2453" spans="1:22" x14ac:dyDescent="0.35">
      <c r="A2453">
        <v>2452</v>
      </c>
      <c r="B2453" t="s">
        <v>5522</v>
      </c>
      <c r="C2453" s="1">
        <v>43176</v>
      </c>
      <c r="D2453" s="1">
        <v>43181</v>
      </c>
      <c r="E2453" t="str">
        <f>TEXT(salessheet[[#This Row],[Order Date]],"MMMM")</f>
        <v>March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t="s">
        <v>1643</v>
      </c>
      <c r="P2453" t="s">
        <v>67</v>
      </c>
      <c r="Q2453" t="str">
        <f>TRIM(salessheet[[#This Row],[Category]])</f>
        <v>Technology</v>
      </c>
      <c r="R2453" t="s">
        <v>68</v>
      </c>
      <c r="S2453" t="s">
        <v>1644</v>
      </c>
      <c r="T2453" s="2">
        <f>salessheet[[#This Row],[Sales]]-5</f>
        <v>114.7</v>
      </c>
      <c r="U2453" s="2">
        <v>119.7</v>
      </c>
      <c r="V2453" s="2">
        <f>salessheet[[#This Row],[Sales]]-salessheet[[#This Row],[Purchasing Cost]]</f>
        <v>5</v>
      </c>
    </row>
    <row r="2454" spans="1:22" x14ac:dyDescent="0.35">
      <c r="A2454">
        <v>2453</v>
      </c>
      <c r="B2454" t="s">
        <v>5522</v>
      </c>
      <c r="C2454" s="1">
        <v>43176</v>
      </c>
      <c r="D2454" s="1">
        <v>43181</v>
      </c>
      <c r="E2454" t="str">
        <f>TEXT(salessheet[[#This Row],[Order Date]],"MMMM")</f>
        <v>March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t="s">
        <v>2078</v>
      </c>
      <c r="P2454" t="s">
        <v>42</v>
      </c>
      <c r="Q2454" t="str">
        <f>TRIM(salessheet[[#This Row],[Category]])</f>
        <v>Office Supplies</v>
      </c>
      <c r="R2454" t="s">
        <v>71</v>
      </c>
      <c r="S2454" t="s">
        <v>2079</v>
      </c>
      <c r="T2454" s="2">
        <f>salessheet[[#This Row],[Sales]]-5</f>
        <v>4.1440000000000001</v>
      </c>
      <c r="U2454" s="2">
        <v>9.1440000000000001</v>
      </c>
      <c r="V2454" s="2">
        <f>salessheet[[#This Row],[Sales]]-salessheet[[#This Row],[Purchasing Cost]]</f>
        <v>5</v>
      </c>
    </row>
    <row r="2455" spans="1:22" x14ac:dyDescent="0.35">
      <c r="A2455">
        <v>2454</v>
      </c>
      <c r="B2455" t="s">
        <v>5522</v>
      </c>
      <c r="C2455" s="1">
        <v>43176</v>
      </c>
      <c r="D2455" s="1">
        <v>43181</v>
      </c>
      <c r="E2455" t="str">
        <f>TEXT(salessheet[[#This Row],[Order Date]],"MMMM")</f>
        <v>March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t="s">
        <v>1751</v>
      </c>
      <c r="P2455" t="s">
        <v>67</v>
      </c>
      <c r="Q2455" t="str">
        <f>TRIM(salessheet[[#This Row],[Category]])</f>
        <v>Technology</v>
      </c>
      <c r="R2455" t="s">
        <v>157</v>
      </c>
      <c r="S2455" t="s">
        <v>1752</v>
      </c>
      <c r="T2455" s="2">
        <f>salessheet[[#This Row],[Sales]]-5</f>
        <v>52.06</v>
      </c>
      <c r="U2455" s="2">
        <v>57.06</v>
      </c>
      <c r="V2455" s="2">
        <f>salessheet[[#This Row],[Sales]]-salessheet[[#This Row],[Purchasing Cost]]</f>
        <v>5</v>
      </c>
    </row>
    <row r="2456" spans="1:22" x14ac:dyDescent="0.35">
      <c r="A2456">
        <v>2455</v>
      </c>
      <c r="B2456" t="s">
        <v>5522</v>
      </c>
      <c r="C2456" s="1">
        <v>43176</v>
      </c>
      <c r="D2456" s="1">
        <v>43181</v>
      </c>
      <c r="E2456" t="str">
        <f>TEXT(salessheet[[#This Row],[Order Date]],"MMMM")</f>
        <v>March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t="s">
        <v>4161</v>
      </c>
      <c r="P2456" t="s">
        <v>67</v>
      </c>
      <c r="Q2456" t="str">
        <f>TRIM(salessheet[[#This Row],[Category]])</f>
        <v>Technology</v>
      </c>
      <c r="R2456" t="s">
        <v>157</v>
      </c>
      <c r="S2456" t="s">
        <v>4162</v>
      </c>
      <c r="T2456" s="2">
        <f>salessheet[[#This Row],[Sales]]-5</f>
        <v>66.599999999999994</v>
      </c>
      <c r="U2456" s="2">
        <v>71.599999999999994</v>
      </c>
      <c r="V2456" s="2">
        <f>salessheet[[#This Row],[Sales]]-salessheet[[#This Row],[Purchasing Cost]]</f>
        <v>5</v>
      </c>
    </row>
    <row r="2457" spans="1:22" x14ac:dyDescent="0.35">
      <c r="A2457">
        <v>2456</v>
      </c>
      <c r="B2457" t="s">
        <v>5522</v>
      </c>
      <c r="C2457" s="1">
        <v>43176</v>
      </c>
      <c r="D2457" s="1">
        <v>43181</v>
      </c>
      <c r="E2457" t="str">
        <f>TEXT(salessheet[[#This Row],[Order Date]],"MMMM")</f>
        <v>March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t="s">
        <v>4081</v>
      </c>
      <c r="P2457" t="s">
        <v>42</v>
      </c>
      <c r="Q2457" t="str">
        <f>TRIM(salessheet[[#This Row],[Category]])</f>
        <v>Office Supplies</v>
      </c>
      <c r="R2457" t="s">
        <v>55</v>
      </c>
      <c r="S2457" t="s">
        <v>4082</v>
      </c>
      <c r="T2457" s="2">
        <f>salessheet[[#This Row],[Sales]]-5</f>
        <v>102.44</v>
      </c>
      <c r="U2457" s="2">
        <v>107.44</v>
      </c>
      <c r="V2457" s="2">
        <f>salessheet[[#This Row],[Sales]]-salessheet[[#This Row],[Purchasing Cost]]</f>
        <v>5</v>
      </c>
    </row>
    <row r="2458" spans="1:22" x14ac:dyDescent="0.35">
      <c r="A2458">
        <v>2457</v>
      </c>
      <c r="B2458" t="s">
        <v>5522</v>
      </c>
      <c r="C2458" s="1">
        <v>43176</v>
      </c>
      <c r="D2458" s="1">
        <v>43181</v>
      </c>
      <c r="E2458" t="str">
        <f>TEXT(salessheet[[#This Row],[Order Date]],"MMMM")</f>
        <v>March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t="s">
        <v>2622</v>
      </c>
      <c r="P2458" t="s">
        <v>42</v>
      </c>
      <c r="Q2458" t="str">
        <f>TRIM(salessheet[[#This Row],[Category]])</f>
        <v>Office Supplies</v>
      </c>
      <c r="R2458" t="s">
        <v>43</v>
      </c>
      <c r="S2458" t="s">
        <v>2623</v>
      </c>
      <c r="T2458" s="2">
        <f>salessheet[[#This Row],[Sales]]-5</f>
        <v>2.3099999999999996</v>
      </c>
      <c r="U2458" s="2">
        <v>7.31</v>
      </c>
      <c r="V2458" s="2">
        <f>salessheet[[#This Row],[Sales]]-salessheet[[#This Row],[Purchasing Cost]]</f>
        <v>5</v>
      </c>
    </row>
    <row r="2459" spans="1:22" x14ac:dyDescent="0.35">
      <c r="A2459">
        <v>2458</v>
      </c>
      <c r="B2459" t="s">
        <v>5522</v>
      </c>
      <c r="C2459" s="1">
        <v>43176</v>
      </c>
      <c r="D2459" s="1">
        <v>43181</v>
      </c>
      <c r="E2459" t="str">
        <f>TEXT(salessheet[[#This Row],[Order Date]],"MMMM")</f>
        <v>March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t="s">
        <v>175</v>
      </c>
      <c r="P2459" t="s">
        <v>42</v>
      </c>
      <c r="Q2459" t="str">
        <f>TRIM(salessheet[[#This Row],[Category]])</f>
        <v>Office Supplies</v>
      </c>
      <c r="R2459" t="s">
        <v>64</v>
      </c>
      <c r="S2459" t="s">
        <v>176</v>
      </c>
      <c r="T2459" s="2">
        <f>salessheet[[#This Row],[Sales]]-5</f>
        <v>54.1</v>
      </c>
      <c r="U2459" s="2">
        <v>59.1</v>
      </c>
      <c r="V2459" s="2">
        <f>salessheet[[#This Row],[Sales]]-salessheet[[#This Row],[Purchasing Cost]]</f>
        <v>5</v>
      </c>
    </row>
    <row r="2460" spans="1:22" x14ac:dyDescent="0.35">
      <c r="A2460">
        <v>2459</v>
      </c>
      <c r="B2460" t="s">
        <v>5522</v>
      </c>
      <c r="C2460" s="1">
        <v>43176</v>
      </c>
      <c r="D2460" s="1">
        <v>43181</v>
      </c>
      <c r="E2460" t="str">
        <f>TEXT(salessheet[[#This Row],[Order Date]],"MMMM")</f>
        <v>March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t="s">
        <v>726</v>
      </c>
      <c r="P2460" t="s">
        <v>42</v>
      </c>
      <c r="Q2460" t="str">
        <f>TRIM(salessheet[[#This Row],[Category]])</f>
        <v>Office Supplies</v>
      </c>
      <c r="R2460" t="s">
        <v>55</v>
      </c>
      <c r="S2460" t="s">
        <v>727</v>
      </c>
      <c r="T2460" s="2">
        <f>salessheet[[#This Row],[Sales]]-5</f>
        <v>41.53</v>
      </c>
      <c r="U2460" s="2">
        <v>46.53</v>
      </c>
      <c r="V2460" s="2">
        <f>salessheet[[#This Row],[Sales]]-salessheet[[#This Row],[Purchasing Cost]]</f>
        <v>5</v>
      </c>
    </row>
    <row r="2461" spans="1:22" x14ac:dyDescent="0.35">
      <c r="A2461">
        <v>2460</v>
      </c>
      <c r="B2461" t="s">
        <v>5525</v>
      </c>
      <c r="C2461" s="1">
        <v>43327</v>
      </c>
      <c r="D2461" s="1">
        <v>43333</v>
      </c>
      <c r="E2461" t="str">
        <f>TEXT(salessheet[[#This Row],[Order Date]],"MMMM")</f>
        <v>August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t="s">
        <v>1608</v>
      </c>
      <c r="P2461" t="s">
        <v>42</v>
      </c>
      <c r="Q2461" t="str">
        <f>TRIM(salessheet[[#This Row],[Category]])</f>
        <v>Office Supplies</v>
      </c>
      <c r="R2461" t="s">
        <v>74</v>
      </c>
      <c r="S2461" t="s">
        <v>1609</v>
      </c>
      <c r="T2461" s="2">
        <f>salessheet[[#This Row],[Sales]]-5</f>
        <v>92.84</v>
      </c>
      <c r="U2461" s="2">
        <v>97.84</v>
      </c>
      <c r="V2461" s="2">
        <f>salessheet[[#This Row],[Sales]]-salessheet[[#This Row],[Purchasing Cost]]</f>
        <v>5</v>
      </c>
    </row>
    <row r="2462" spans="1:22" x14ac:dyDescent="0.35">
      <c r="A2462">
        <v>2461</v>
      </c>
      <c r="B2462" t="s">
        <v>5526</v>
      </c>
      <c r="C2462" s="1">
        <v>42681</v>
      </c>
      <c r="D2462" s="1">
        <v>42564</v>
      </c>
      <c r="E2462" t="str">
        <f>TEXT(salessheet[[#This Row],[Order Date]],"MMMM")</f>
        <v>November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t="s">
        <v>3296</v>
      </c>
      <c r="P2462" t="s">
        <v>42</v>
      </c>
      <c r="Q2462" t="str">
        <f>TRIM(salessheet[[#This Row],[Category]])</f>
        <v>Office Supplies</v>
      </c>
      <c r="R2462" t="s">
        <v>86</v>
      </c>
      <c r="S2462" t="s">
        <v>3297</v>
      </c>
      <c r="T2462" s="2">
        <f>salessheet[[#This Row],[Sales]]-5</f>
        <v>24.97</v>
      </c>
      <c r="U2462" s="2">
        <v>29.97</v>
      </c>
      <c r="V2462" s="2">
        <f>salessheet[[#This Row],[Sales]]-salessheet[[#This Row],[Purchasing Cost]]</f>
        <v>5</v>
      </c>
    </row>
    <row r="2463" spans="1:22" x14ac:dyDescent="0.35">
      <c r="A2463">
        <v>2462</v>
      </c>
      <c r="B2463" t="s">
        <v>5526</v>
      </c>
      <c r="C2463" s="1">
        <v>42681</v>
      </c>
      <c r="D2463" s="1">
        <v>42564</v>
      </c>
      <c r="E2463" t="str">
        <f>TEXT(salessheet[[#This Row],[Order Date]],"MMMM")</f>
        <v>November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t="s">
        <v>3131</v>
      </c>
      <c r="P2463" t="s">
        <v>42</v>
      </c>
      <c r="Q2463" t="str">
        <f>TRIM(salessheet[[#This Row],[Category]])</f>
        <v>Office Supplies</v>
      </c>
      <c r="R2463" t="s">
        <v>71</v>
      </c>
      <c r="S2463" t="s">
        <v>3132</v>
      </c>
      <c r="T2463" s="2">
        <f>salessheet[[#This Row],[Sales]]-5</f>
        <v>93.352000000000004</v>
      </c>
      <c r="U2463" s="2">
        <v>98.352000000000004</v>
      </c>
      <c r="V2463" s="2">
        <f>salessheet[[#This Row],[Sales]]-salessheet[[#This Row],[Purchasing Cost]]</f>
        <v>5</v>
      </c>
    </row>
    <row r="2464" spans="1:22" x14ac:dyDescent="0.35">
      <c r="A2464">
        <v>2463</v>
      </c>
      <c r="B2464" t="s">
        <v>5529</v>
      </c>
      <c r="C2464" s="1">
        <v>43171</v>
      </c>
      <c r="D2464" s="1">
        <v>43443</v>
      </c>
      <c r="E2464" t="str">
        <f>TEXT(salessheet[[#This Row],[Order Date]],"MMMM")</f>
        <v>March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t="s">
        <v>1198</v>
      </c>
      <c r="P2464" t="s">
        <v>42</v>
      </c>
      <c r="Q2464" t="str">
        <f>TRIM(salessheet[[#This Row],[Category]])</f>
        <v>Office Supplies</v>
      </c>
      <c r="R2464" t="s">
        <v>71</v>
      </c>
      <c r="S2464" t="s">
        <v>1199</v>
      </c>
      <c r="T2464" s="2">
        <f>salessheet[[#This Row],[Sales]]-5</f>
        <v>78.92</v>
      </c>
      <c r="U2464" s="2">
        <v>83.92</v>
      </c>
      <c r="V2464" s="2">
        <f>salessheet[[#This Row],[Sales]]-salessheet[[#This Row],[Purchasing Cost]]</f>
        <v>5</v>
      </c>
    </row>
    <row r="2465" spans="1:22" x14ac:dyDescent="0.35">
      <c r="A2465">
        <v>2464</v>
      </c>
      <c r="B2465" t="s">
        <v>5529</v>
      </c>
      <c r="C2465" s="1">
        <v>43171</v>
      </c>
      <c r="D2465" s="1">
        <v>43443</v>
      </c>
      <c r="E2465" t="str">
        <f>TEXT(salessheet[[#This Row],[Order Date]],"MMMM")</f>
        <v>March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t="s">
        <v>5393</v>
      </c>
      <c r="P2465" t="s">
        <v>42</v>
      </c>
      <c r="Q2465" t="str">
        <f>TRIM(salessheet[[#This Row],[Category]])</f>
        <v>Office Supplies</v>
      </c>
      <c r="R2465" t="s">
        <v>71</v>
      </c>
      <c r="S2465" t="s">
        <v>5394</v>
      </c>
      <c r="T2465" s="2">
        <f>salessheet[[#This Row],[Sales]]-5</f>
        <v>9.6240000000000006</v>
      </c>
      <c r="U2465" s="2">
        <v>14.624000000000001</v>
      </c>
      <c r="V2465" s="2">
        <f>salessheet[[#This Row],[Sales]]-salessheet[[#This Row],[Purchasing Cost]]</f>
        <v>5</v>
      </c>
    </row>
    <row r="2466" spans="1:22" x14ac:dyDescent="0.35">
      <c r="A2466">
        <v>2465</v>
      </c>
      <c r="B2466" t="s">
        <v>5529</v>
      </c>
      <c r="C2466" s="1">
        <v>43171</v>
      </c>
      <c r="D2466" s="1">
        <v>43443</v>
      </c>
      <c r="E2466" t="str">
        <f>TEXT(salessheet[[#This Row],[Order Date]],"MMMM")</f>
        <v>March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t="s">
        <v>3212</v>
      </c>
      <c r="P2466" t="s">
        <v>67</v>
      </c>
      <c r="Q2466" t="str">
        <f>TRIM(salessheet[[#This Row],[Category]])</f>
        <v>Technology</v>
      </c>
      <c r="R2466" t="s">
        <v>68</v>
      </c>
      <c r="S2466" t="s">
        <v>3213</v>
      </c>
      <c r="T2466" s="2">
        <f>salessheet[[#This Row],[Sales]]-5</f>
        <v>131.99</v>
      </c>
      <c r="U2466" s="2">
        <v>136.99</v>
      </c>
      <c r="V2466" s="2">
        <f>salessheet[[#This Row],[Sales]]-salessheet[[#This Row],[Purchasing Cost]]</f>
        <v>5</v>
      </c>
    </row>
    <row r="2467" spans="1:22" x14ac:dyDescent="0.35">
      <c r="A2467">
        <v>2466</v>
      </c>
      <c r="B2467" t="s">
        <v>5529</v>
      </c>
      <c r="C2467" s="1">
        <v>43171</v>
      </c>
      <c r="D2467" s="1">
        <v>43443</v>
      </c>
      <c r="E2467" t="str">
        <f>TEXT(salessheet[[#This Row],[Order Date]],"MMMM")</f>
        <v>March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t="s">
        <v>1551</v>
      </c>
      <c r="P2467" t="s">
        <v>42</v>
      </c>
      <c r="Q2467" t="str">
        <f>TRIM(salessheet[[#This Row],[Category]])</f>
        <v>Office Supplies</v>
      </c>
      <c r="R2467" t="s">
        <v>43</v>
      </c>
      <c r="S2467" t="s">
        <v>1552</v>
      </c>
      <c r="T2467" s="2">
        <f>salessheet[[#This Row],[Sales]]-5</f>
        <v>-1.85</v>
      </c>
      <c r="U2467" s="2">
        <v>3.15</v>
      </c>
      <c r="V2467" s="2">
        <f>salessheet[[#This Row],[Sales]]-salessheet[[#This Row],[Purchasing Cost]]</f>
        <v>5</v>
      </c>
    </row>
    <row r="2468" spans="1:22" x14ac:dyDescent="0.35">
      <c r="A2468">
        <v>2467</v>
      </c>
      <c r="B2468" t="s">
        <v>5530</v>
      </c>
      <c r="C2468" s="1">
        <v>43195</v>
      </c>
      <c r="D2468" s="1">
        <v>43228</v>
      </c>
      <c r="E2468" t="str">
        <f>TEXT(salessheet[[#This Row],[Order Date]],"MMMM")</f>
        <v>April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t="s">
        <v>5532</v>
      </c>
      <c r="P2468" t="s">
        <v>42</v>
      </c>
      <c r="Q2468" t="str">
        <f>TRIM(salessheet[[#This Row],[Category]])</f>
        <v>Office Supplies</v>
      </c>
      <c r="R2468" t="s">
        <v>86</v>
      </c>
      <c r="S2468" t="s">
        <v>5533</v>
      </c>
      <c r="T2468" s="2">
        <f>salessheet[[#This Row],[Sales]]-5</f>
        <v>4.1099999999999994</v>
      </c>
      <c r="U2468" s="2">
        <v>9.11</v>
      </c>
      <c r="V2468" s="2">
        <f>salessheet[[#This Row],[Sales]]-salessheet[[#This Row],[Purchasing Cost]]</f>
        <v>5</v>
      </c>
    </row>
    <row r="2469" spans="1:22" x14ac:dyDescent="0.35">
      <c r="A2469">
        <v>2468</v>
      </c>
      <c r="B2469" t="s">
        <v>5530</v>
      </c>
      <c r="C2469" s="1">
        <v>43195</v>
      </c>
      <c r="D2469" s="1">
        <v>43228</v>
      </c>
      <c r="E2469" t="str">
        <f>TEXT(salessheet[[#This Row],[Order Date]],"MMMM")</f>
        <v>April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t="s">
        <v>1517</v>
      </c>
      <c r="P2469" t="s">
        <v>42</v>
      </c>
      <c r="Q2469" t="str">
        <f>TRIM(salessheet[[#This Row],[Category]])</f>
        <v>Office Supplies</v>
      </c>
      <c r="R2469" t="s">
        <v>55</v>
      </c>
      <c r="S2469" t="s">
        <v>1518</v>
      </c>
      <c r="T2469" s="2">
        <f>salessheet[[#This Row],[Sales]]-5</f>
        <v>566.44000000000005</v>
      </c>
      <c r="U2469" s="2">
        <v>571.44000000000005</v>
      </c>
      <c r="V2469" s="2">
        <f>salessheet[[#This Row],[Sales]]-salessheet[[#This Row],[Purchasing Cost]]</f>
        <v>5</v>
      </c>
    </row>
    <row r="2470" spans="1:22" x14ac:dyDescent="0.35">
      <c r="A2470">
        <v>2469</v>
      </c>
      <c r="B2470" t="s">
        <v>5530</v>
      </c>
      <c r="C2470" s="1">
        <v>43195</v>
      </c>
      <c r="D2470" s="1">
        <v>43228</v>
      </c>
      <c r="E2470" t="str">
        <f>TEXT(salessheet[[#This Row],[Order Date]],"MMMM")</f>
        <v>April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t="s">
        <v>5534</v>
      </c>
      <c r="P2470" t="s">
        <v>42</v>
      </c>
      <c r="Q2470" t="str">
        <f>TRIM(salessheet[[#This Row],[Category]])</f>
        <v>Office Supplies</v>
      </c>
      <c r="R2470" t="s">
        <v>86</v>
      </c>
      <c r="S2470" t="s">
        <v>5535</v>
      </c>
      <c r="T2470" s="2">
        <f>salessheet[[#This Row],[Sales]]-5</f>
        <v>27.4</v>
      </c>
      <c r="U2470" s="2">
        <v>32.4</v>
      </c>
      <c r="V2470" s="2">
        <f>salessheet[[#This Row],[Sales]]-salessheet[[#This Row],[Purchasing Cost]]</f>
        <v>5</v>
      </c>
    </row>
    <row r="2471" spans="1:22" x14ac:dyDescent="0.35">
      <c r="A2471">
        <v>2470</v>
      </c>
      <c r="B2471" t="s">
        <v>5530</v>
      </c>
      <c r="C2471" s="1">
        <v>43195</v>
      </c>
      <c r="D2471" s="1">
        <v>43228</v>
      </c>
      <c r="E2471" t="str">
        <f>TEXT(salessheet[[#This Row],[Order Date]],"MMMM")</f>
        <v>April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t="s">
        <v>4110</v>
      </c>
      <c r="P2471" t="s">
        <v>42</v>
      </c>
      <c r="Q2471" t="str">
        <f>TRIM(salessheet[[#This Row],[Category]])</f>
        <v>Office Supplies</v>
      </c>
      <c r="R2471" t="s">
        <v>55</v>
      </c>
      <c r="S2471" t="s">
        <v>4111</v>
      </c>
      <c r="T2471" s="2">
        <f>salessheet[[#This Row],[Sales]]-5</f>
        <v>11.91</v>
      </c>
      <c r="U2471" s="2">
        <v>16.91</v>
      </c>
      <c r="V2471" s="2">
        <f>salessheet[[#This Row],[Sales]]-salessheet[[#This Row],[Purchasing Cost]]</f>
        <v>5</v>
      </c>
    </row>
    <row r="2472" spans="1:22" x14ac:dyDescent="0.35">
      <c r="A2472">
        <v>2471</v>
      </c>
      <c r="B2472" t="s">
        <v>5536</v>
      </c>
      <c r="C2472" s="1">
        <v>42757</v>
      </c>
      <c r="D2472" s="1">
        <v>42763</v>
      </c>
      <c r="E2472" t="str">
        <f>TEXT(salessheet[[#This Row],[Order Date]],"MMMM")</f>
        <v>January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t="s">
        <v>5539</v>
      </c>
      <c r="P2472" t="s">
        <v>28</v>
      </c>
      <c r="Q2472" t="str">
        <f>TRIM(salessheet[[#This Row],[Category]])</f>
        <v>Furniture</v>
      </c>
      <c r="R2472" t="s">
        <v>61</v>
      </c>
      <c r="S2472" t="s">
        <v>5540</v>
      </c>
      <c r="T2472" s="2">
        <f>salessheet[[#This Row],[Sales]]-5</f>
        <v>9.2720000000000002</v>
      </c>
      <c r="U2472" s="2">
        <v>14.272</v>
      </c>
      <c r="V2472" s="2">
        <f>salessheet[[#This Row],[Sales]]-salessheet[[#This Row],[Purchasing Cost]]</f>
        <v>5</v>
      </c>
    </row>
    <row r="2473" spans="1:22" x14ac:dyDescent="0.35">
      <c r="A2473">
        <v>2472</v>
      </c>
      <c r="B2473" t="s">
        <v>5536</v>
      </c>
      <c r="C2473" s="1">
        <v>42757</v>
      </c>
      <c r="D2473" s="1">
        <v>42763</v>
      </c>
      <c r="E2473" t="str">
        <f>TEXT(salessheet[[#This Row],[Order Date]],"MMMM")</f>
        <v>January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t="s">
        <v>5024</v>
      </c>
      <c r="P2473" t="s">
        <v>28</v>
      </c>
      <c r="Q2473" t="str">
        <f>TRIM(salessheet[[#This Row],[Category]])</f>
        <v>Furniture</v>
      </c>
      <c r="R2473" t="s">
        <v>29</v>
      </c>
      <c r="S2473" t="s">
        <v>5541</v>
      </c>
      <c r="T2473" s="2">
        <f>salessheet[[#This Row],[Sales]]-5</f>
        <v>446.13600000000002</v>
      </c>
      <c r="U2473" s="2">
        <v>451.13600000000002</v>
      </c>
      <c r="V2473" s="2">
        <f>salessheet[[#This Row],[Sales]]-salessheet[[#This Row],[Purchasing Cost]]</f>
        <v>5</v>
      </c>
    </row>
    <row r="2474" spans="1:22" x14ac:dyDescent="0.35">
      <c r="A2474">
        <v>2473</v>
      </c>
      <c r="B2474" t="s">
        <v>5536</v>
      </c>
      <c r="C2474" s="1">
        <v>42757</v>
      </c>
      <c r="D2474" s="1">
        <v>42763</v>
      </c>
      <c r="E2474" t="str">
        <f>TEXT(salessheet[[#This Row],[Order Date]],"MMMM")</f>
        <v>January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t="s">
        <v>5136</v>
      </c>
      <c r="P2474" t="s">
        <v>42</v>
      </c>
      <c r="Q2474" t="str">
        <f>TRIM(salessheet[[#This Row],[Category]])</f>
        <v>Office Supplies</v>
      </c>
      <c r="R2474" t="s">
        <v>74</v>
      </c>
      <c r="S2474" t="s">
        <v>5137</v>
      </c>
      <c r="T2474" s="2">
        <f>salessheet[[#This Row],[Sales]]-5</f>
        <v>59.864000000000004</v>
      </c>
      <c r="U2474" s="2">
        <v>64.864000000000004</v>
      </c>
      <c r="V2474" s="2">
        <f>salessheet[[#This Row],[Sales]]-salessheet[[#This Row],[Purchasing Cost]]</f>
        <v>5</v>
      </c>
    </row>
    <row r="2475" spans="1:22" x14ac:dyDescent="0.35">
      <c r="A2475">
        <v>2474</v>
      </c>
      <c r="B2475" t="s">
        <v>5542</v>
      </c>
      <c r="C2475" s="1">
        <v>42805</v>
      </c>
      <c r="D2475" s="1">
        <v>43045</v>
      </c>
      <c r="E2475" t="str">
        <f>TEXT(salessheet[[#This Row],[Order Date]],"MMMM")</f>
        <v>March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t="s">
        <v>5543</v>
      </c>
      <c r="P2475" t="s">
        <v>28</v>
      </c>
      <c r="Q2475" t="str">
        <f>TRIM(salessheet[[#This Row],[Category]])</f>
        <v>Furniture</v>
      </c>
      <c r="R2475" t="s">
        <v>32</v>
      </c>
      <c r="S2475" t="s">
        <v>5544</v>
      </c>
      <c r="T2475" s="2">
        <f>salessheet[[#This Row],[Sales]]-5</f>
        <v>212.584</v>
      </c>
      <c r="U2475" s="2">
        <v>217.584</v>
      </c>
      <c r="V2475" s="2">
        <f>salessheet[[#This Row],[Sales]]-salessheet[[#This Row],[Purchasing Cost]]</f>
        <v>5</v>
      </c>
    </row>
    <row r="2476" spans="1:22" x14ac:dyDescent="0.35">
      <c r="A2476">
        <v>2475</v>
      </c>
      <c r="B2476" t="s">
        <v>5542</v>
      </c>
      <c r="C2476" s="1">
        <v>42805</v>
      </c>
      <c r="D2476" s="1">
        <v>43045</v>
      </c>
      <c r="E2476" t="str">
        <f>TEXT(salessheet[[#This Row],[Order Date]],"MMMM")</f>
        <v>March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t="s">
        <v>5545</v>
      </c>
      <c r="P2476" t="s">
        <v>67</v>
      </c>
      <c r="Q2476" t="str">
        <f>TRIM(salessheet[[#This Row],[Category]])</f>
        <v>Technology</v>
      </c>
      <c r="R2476" t="s">
        <v>157</v>
      </c>
      <c r="S2476" t="s">
        <v>5546</v>
      </c>
      <c r="T2476" s="2">
        <f>salessheet[[#This Row],[Sales]]-5</f>
        <v>77.95</v>
      </c>
      <c r="U2476" s="2">
        <v>82.95</v>
      </c>
      <c r="V2476" s="2">
        <f>salessheet[[#This Row],[Sales]]-salessheet[[#This Row],[Purchasing Cost]]</f>
        <v>5</v>
      </c>
    </row>
    <row r="2477" spans="1:22" x14ac:dyDescent="0.35">
      <c r="A2477">
        <v>2476</v>
      </c>
      <c r="B2477" t="s">
        <v>5542</v>
      </c>
      <c r="C2477" s="1">
        <v>42805</v>
      </c>
      <c r="D2477" s="1">
        <v>43045</v>
      </c>
      <c r="E2477" t="str">
        <f>TEXT(salessheet[[#This Row],[Order Date]],"MMMM")</f>
        <v>March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t="s">
        <v>5547</v>
      </c>
      <c r="P2477" t="s">
        <v>42</v>
      </c>
      <c r="Q2477" t="str">
        <f>TRIM(salessheet[[#This Row],[Category]])</f>
        <v>Office Supplies</v>
      </c>
      <c r="R2477" t="s">
        <v>43</v>
      </c>
      <c r="S2477" t="s">
        <v>5548</v>
      </c>
      <c r="T2477" s="2">
        <f>salessheet[[#This Row],[Sales]]-5</f>
        <v>82.71</v>
      </c>
      <c r="U2477" s="2">
        <v>87.71</v>
      </c>
      <c r="V2477" s="2">
        <f>salessheet[[#This Row],[Sales]]-salessheet[[#This Row],[Purchasing Cost]]</f>
        <v>5</v>
      </c>
    </row>
    <row r="2478" spans="1:22" x14ac:dyDescent="0.35">
      <c r="A2478">
        <v>2477</v>
      </c>
      <c r="B2478" t="s">
        <v>5542</v>
      </c>
      <c r="C2478" s="1">
        <v>42805</v>
      </c>
      <c r="D2478" s="1">
        <v>43045</v>
      </c>
      <c r="E2478" t="str">
        <f>TEXT(salessheet[[#This Row],[Order Date]],"MMMM")</f>
        <v>March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t="s">
        <v>5502</v>
      </c>
      <c r="P2478" t="s">
        <v>42</v>
      </c>
      <c r="Q2478" t="str">
        <f>TRIM(salessheet[[#This Row],[Category]])</f>
        <v>Office Supplies</v>
      </c>
      <c r="R2478" t="s">
        <v>74</v>
      </c>
      <c r="S2478" t="s">
        <v>5503</v>
      </c>
      <c r="T2478" s="2">
        <f>salessheet[[#This Row],[Sales]]-5</f>
        <v>1096.48</v>
      </c>
      <c r="U2478" s="2">
        <v>1101.48</v>
      </c>
      <c r="V2478" s="2">
        <f>salessheet[[#This Row],[Sales]]-salessheet[[#This Row],[Purchasing Cost]]</f>
        <v>5</v>
      </c>
    </row>
    <row r="2479" spans="1:22" x14ac:dyDescent="0.35">
      <c r="A2479">
        <v>2478</v>
      </c>
      <c r="B2479" t="s">
        <v>5549</v>
      </c>
      <c r="C2479" s="1">
        <v>43199</v>
      </c>
      <c r="D2479" s="1">
        <v>43351</v>
      </c>
      <c r="E2479" t="str">
        <f>TEXT(salessheet[[#This Row],[Order Date]],"MMMM")</f>
        <v>April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t="s">
        <v>2319</v>
      </c>
      <c r="P2479" t="s">
        <v>28</v>
      </c>
      <c r="Q2479" t="str">
        <f>TRIM(salessheet[[#This Row],[Category]])</f>
        <v>Furniture</v>
      </c>
      <c r="R2479" t="s">
        <v>52</v>
      </c>
      <c r="S2479" t="s">
        <v>2320</v>
      </c>
      <c r="T2479" s="2">
        <f>salessheet[[#This Row],[Sales]]-5</f>
        <v>1317.3520000000001</v>
      </c>
      <c r="U2479" s="2">
        <v>1322.3520000000001</v>
      </c>
      <c r="V2479" s="2">
        <f>salessheet[[#This Row],[Sales]]-salessheet[[#This Row],[Purchasing Cost]]</f>
        <v>5</v>
      </c>
    </row>
    <row r="2480" spans="1:22" x14ac:dyDescent="0.35">
      <c r="A2480">
        <v>2479</v>
      </c>
      <c r="B2480" t="s">
        <v>5552</v>
      </c>
      <c r="C2480" s="1">
        <v>42260</v>
      </c>
      <c r="D2480" s="1">
        <v>42266</v>
      </c>
      <c r="E2480" t="str">
        <f>TEXT(salessheet[[#This Row],[Order Date]],"MMMM")</f>
        <v>September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t="s">
        <v>63</v>
      </c>
      <c r="P2480" t="s">
        <v>42</v>
      </c>
      <c r="Q2480" t="str">
        <f>TRIM(salessheet[[#This Row],[Category]])</f>
        <v>Office Supplies</v>
      </c>
      <c r="R2480" t="s">
        <v>64</v>
      </c>
      <c r="S2480" t="s">
        <v>65</v>
      </c>
      <c r="T2480" s="2">
        <f>salessheet[[#This Row],[Sales]]-5</f>
        <v>0.45999999999999996</v>
      </c>
      <c r="U2480" s="2">
        <v>5.46</v>
      </c>
      <c r="V2480" s="2">
        <f>salessheet[[#This Row],[Sales]]-salessheet[[#This Row],[Purchasing Cost]]</f>
        <v>5</v>
      </c>
    </row>
    <row r="2481" spans="1:22" x14ac:dyDescent="0.35">
      <c r="A2481">
        <v>2480</v>
      </c>
      <c r="B2481" t="s">
        <v>5553</v>
      </c>
      <c r="C2481" s="1">
        <v>43270</v>
      </c>
      <c r="D2481" s="1">
        <v>43276</v>
      </c>
      <c r="E2481" t="str">
        <f>TEXT(salessheet[[#This Row],[Order Date]],"MMMM")</f>
        <v>June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t="s">
        <v>5554</v>
      </c>
      <c r="P2481" t="s">
        <v>42</v>
      </c>
      <c r="Q2481" t="str">
        <f>TRIM(salessheet[[#This Row],[Category]])</f>
        <v>Office Supplies</v>
      </c>
      <c r="R2481" t="s">
        <v>575</v>
      </c>
      <c r="S2481" t="s">
        <v>5555</v>
      </c>
      <c r="T2481" s="2">
        <f>salessheet[[#This Row],[Sales]]-5</f>
        <v>6.1839999999999993</v>
      </c>
      <c r="U2481" s="2">
        <v>11.183999999999999</v>
      </c>
      <c r="V2481" s="2">
        <f>salessheet[[#This Row],[Sales]]-salessheet[[#This Row],[Purchasing Cost]]</f>
        <v>5</v>
      </c>
    </row>
    <row r="2482" spans="1:22" x14ac:dyDescent="0.35">
      <c r="A2482">
        <v>2481</v>
      </c>
      <c r="B2482" t="s">
        <v>5553</v>
      </c>
      <c r="C2482" s="1">
        <v>43270</v>
      </c>
      <c r="D2482" s="1">
        <v>43276</v>
      </c>
      <c r="E2482" t="str">
        <f>TEXT(salessheet[[#This Row],[Order Date]],"MMMM")</f>
        <v>June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t="s">
        <v>375</v>
      </c>
      <c r="P2482" t="s">
        <v>42</v>
      </c>
      <c r="Q2482" t="str">
        <f>TRIM(salessheet[[#This Row],[Category]])</f>
        <v>Office Supplies</v>
      </c>
      <c r="R2482" t="s">
        <v>55</v>
      </c>
      <c r="S2482" t="s">
        <v>376</v>
      </c>
      <c r="T2482" s="2">
        <f>salessheet[[#This Row],[Sales]]-5</f>
        <v>148.584</v>
      </c>
      <c r="U2482" s="2">
        <v>153.584</v>
      </c>
      <c r="V2482" s="2">
        <f>salessheet[[#This Row],[Sales]]-salessheet[[#This Row],[Purchasing Cost]]</f>
        <v>5</v>
      </c>
    </row>
    <row r="2483" spans="1:22" x14ac:dyDescent="0.35">
      <c r="A2483">
        <v>2482</v>
      </c>
      <c r="B2483" t="s">
        <v>5556</v>
      </c>
      <c r="C2483" s="1">
        <v>43458</v>
      </c>
      <c r="D2483" s="1">
        <v>43465</v>
      </c>
      <c r="E2483" t="str">
        <f>TEXT(salessheet[[#This Row],[Order Date]],"MMMM")</f>
        <v>December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t="s">
        <v>2932</v>
      </c>
      <c r="P2483" t="s">
        <v>42</v>
      </c>
      <c r="Q2483" t="str">
        <f>TRIM(salessheet[[#This Row],[Category]])</f>
        <v>Office Supplies</v>
      </c>
      <c r="R2483" t="s">
        <v>55</v>
      </c>
      <c r="S2483" t="s">
        <v>2933</v>
      </c>
      <c r="T2483" s="2">
        <f>salessheet[[#This Row],[Sales]]-5</f>
        <v>998.62</v>
      </c>
      <c r="U2483" s="2">
        <v>1003.62</v>
      </c>
      <c r="V2483" s="2">
        <f>salessheet[[#This Row],[Sales]]-salessheet[[#This Row],[Purchasing Cost]]</f>
        <v>5</v>
      </c>
    </row>
    <row r="2484" spans="1:22" x14ac:dyDescent="0.35">
      <c r="A2484">
        <v>2483</v>
      </c>
      <c r="B2484" t="s">
        <v>5557</v>
      </c>
      <c r="C2484" s="1">
        <v>43340</v>
      </c>
      <c r="D2484" s="1">
        <v>43346</v>
      </c>
      <c r="E2484" t="str">
        <f>TEXT(salessheet[[#This Row],[Order Date]],"MMMM")</f>
        <v>August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t="s">
        <v>5558</v>
      </c>
      <c r="P2484" t="s">
        <v>67</v>
      </c>
      <c r="Q2484" t="str">
        <f>TRIM(salessheet[[#This Row],[Category]])</f>
        <v>Technology</v>
      </c>
      <c r="R2484" t="s">
        <v>68</v>
      </c>
      <c r="S2484" t="s">
        <v>5559</v>
      </c>
      <c r="T2484" s="2">
        <f>salessheet[[#This Row],[Sales]]-5</f>
        <v>30.167999999999999</v>
      </c>
      <c r="U2484" s="2">
        <v>35.167999999999999</v>
      </c>
      <c r="V2484" s="2">
        <f>salessheet[[#This Row],[Sales]]-salessheet[[#This Row],[Purchasing Cost]]</f>
        <v>5</v>
      </c>
    </row>
    <row r="2485" spans="1:22" x14ac:dyDescent="0.35">
      <c r="A2485">
        <v>2484</v>
      </c>
      <c r="B2485" t="s">
        <v>5557</v>
      </c>
      <c r="C2485" s="1">
        <v>43340</v>
      </c>
      <c r="D2485" s="1">
        <v>43346</v>
      </c>
      <c r="E2485" t="str">
        <f>TEXT(salessheet[[#This Row],[Order Date]],"MMMM")</f>
        <v>August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t="s">
        <v>1353</v>
      </c>
      <c r="P2485" t="s">
        <v>28</v>
      </c>
      <c r="Q2485" t="str">
        <f>TRIM(salessheet[[#This Row],[Category]])</f>
        <v>Furniture</v>
      </c>
      <c r="R2485" t="s">
        <v>52</v>
      </c>
      <c r="S2485" t="s">
        <v>1354</v>
      </c>
      <c r="T2485" s="2">
        <f>salessheet[[#This Row],[Sales]]-5</f>
        <v>1132.75</v>
      </c>
      <c r="U2485" s="2">
        <v>1137.75</v>
      </c>
      <c r="V2485" s="2">
        <f>salessheet[[#This Row],[Sales]]-salessheet[[#This Row],[Purchasing Cost]]</f>
        <v>5</v>
      </c>
    </row>
    <row r="2486" spans="1:22" x14ac:dyDescent="0.35">
      <c r="A2486">
        <v>2485</v>
      </c>
      <c r="B2486" t="s">
        <v>5557</v>
      </c>
      <c r="C2486" s="1">
        <v>43340</v>
      </c>
      <c r="D2486" s="1">
        <v>43346</v>
      </c>
      <c r="E2486" t="str">
        <f>TEXT(salessheet[[#This Row],[Order Date]],"MMMM")</f>
        <v>August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t="s">
        <v>1725</v>
      </c>
      <c r="P2486" t="s">
        <v>42</v>
      </c>
      <c r="Q2486" t="str">
        <f>TRIM(salessheet[[#This Row],[Category]])</f>
        <v>Office Supplies</v>
      </c>
      <c r="R2486" t="s">
        <v>71</v>
      </c>
      <c r="S2486" t="s">
        <v>1726</v>
      </c>
      <c r="T2486" s="2">
        <f>salessheet[[#This Row],[Sales]]-5</f>
        <v>94.68</v>
      </c>
      <c r="U2486" s="2">
        <v>99.68</v>
      </c>
      <c r="V2486" s="2">
        <f>salessheet[[#This Row],[Sales]]-salessheet[[#This Row],[Purchasing Cost]]</f>
        <v>5</v>
      </c>
    </row>
    <row r="2487" spans="1:22" x14ac:dyDescent="0.35">
      <c r="A2487">
        <v>2486</v>
      </c>
      <c r="B2487" t="s">
        <v>5557</v>
      </c>
      <c r="C2487" s="1">
        <v>43340</v>
      </c>
      <c r="D2487" s="1">
        <v>43346</v>
      </c>
      <c r="E2487" t="str">
        <f>TEXT(salessheet[[#This Row],[Order Date]],"MMMM")</f>
        <v>August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t="s">
        <v>1740</v>
      </c>
      <c r="P2487" t="s">
        <v>42</v>
      </c>
      <c r="Q2487" t="str">
        <f>TRIM(salessheet[[#This Row],[Category]])</f>
        <v>Office Supplies</v>
      </c>
      <c r="R2487" t="s">
        <v>64</v>
      </c>
      <c r="S2487" t="s">
        <v>1741</v>
      </c>
      <c r="T2487" s="2">
        <f>salessheet[[#This Row],[Sales]]-5</f>
        <v>0.55999999999999961</v>
      </c>
      <c r="U2487" s="2">
        <v>5.56</v>
      </c>
      <c r="V2487" s="2">
        <f>salessheet[[#This Row],[Sales]]-salessheet[[#This Row],[Purchasing Cost]]</f>
        <v>5</v>
      </c>
    </row>
    <row r="2488" spans="1:22" x14ac:dyDescent="0.35">
      <c r="A2488">
        <v>2487</v>
      </c>
      <c r="B2488" t="s">
        <v>5560</v>
      </c>
      <c r="C2488" s="1">
        <v>42401</v>
      </c>
      <c r="D2488" s="1">
        <v>42373</v>
      </c>
      <c r="E2488" t="str">
        <f>TEXT(salessheet[[#This Row],[Order Date]],"MMMM")</f>
        <v>February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t="s">
        <v>5561</v>
      </c>
      <c r="P2488" t="s">
        <v>42</v>
      </c>
      <c r="Q2488" t="str">
        <f>TRIM(salessheet[[#This Row],[Category]])</f>
        <v>Office Supplies</v>
      </c>
      <c r="R2488" t="s">
        <v>55</v>
      </c>
      <c r="S2488" t="s">
        <v>5562</v>
      </c>
      <c r="T2488" s="2">
        <f>salessheet[[#This Row],[Sales]]-5</f>
        <v>80.52</v>
      </c>
      <c r="U2488" s="2">
        <v>85.52</v>
      </c>
      <c r="V2488" s="2">
        <f>salessheet[[#This Row],[Sales]]-salessheet[[#This Row],[Purchasing Cost]]</f>
        <v>5</v>
      </c>
    </row>
    <row r="2489" spans="1:22" x14ac:dyDescent="0.35">
      <c r="A2489">
        <v>2488</v>
      </c>
      <c r="B2489" t="s">
        <v>5560</v>
      </c>
      <c r="C2489" s="1">
        <v>42401</v>
      </c>
      <c r="D2489" s="1">
        <v>42373</v>
      </c>
      <c r="E2489" t="str">
        <f>TEXT(salessheet[[#This Row],[Order Date]],"MMMM")</f>
        <v>February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t="s">
        <v>5563</v>
      </c>
      <c r="P2489" t="s">
        <v>42</v>
      </c>
      <c r="Q2489" t="str">
        <f>TRIM(salessheet[[#This Row],[Category]])</f>
        <v>Office Supplies</v>
      </c>
      <c r="R2489" t="s">
        <v>64</v>
      </c>
      <c r="S2489" t="s">
        <v>5564</v>
      </c>
      <c r="T2489" s="2">
        <f>salessheet[[#This Row],[Sales]]-5</f>
        <v>4.84</v>
      </c>
      <c r="U2489" s="2">
        <v>9.84</v>
      </c>
      <c r="V2489" s="2">
        <f>salessheet[[#This Row],[Sales]]-salessheet[[#This Row],[Purchasing Cost]]</f>
        <v>5</v>
      </c>
    </row>
    <row r="2490" spans="1:22" x14ac:dyDescent="0.35">
      <c r="A2490">
        <v>2489</v>
      </c>
      <c r="B2490" t="s">
        <v>5560</v>
      </c>
      <c r="C2490" s="1">
        <v>42401</v>
      </c>
      <c r="D2490" s="1">
        <v>42373</v>
      </c>
      <c r="E2490" t="str">
        <f>TEXT(salessheet[[#This Row],[Order Date]],"MMMM")</f>
        <v>February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t="s">
        <v>5230</v>
      </c>
      <c r="P2490" t="s">
        <v>42</v>
      </c>
      <c r="Q2490" t="str">
        <f>TRIM(salessheet[[#This Row],[Category]])</f>
        <v>Office Supplies</v>
      </c>
      <c r="R2490" t="s">
        <v>86</v>
      </c>
      <c r="S2490" t="s">
        <v>5231</v>
      </c>
      <c r="T2490" s="2">
        <f>salessheet[[#This Row],[Sales]]-5</f>
        <v>15.04</v>
      </c>
      <c r="U2490" s="2">
        <v>20.04</v>
      </c>
      <c r="V2490" s="2">
        <f>salessheet[[#This Row],[Sales]]-salessheet[[#This Row],[Purchasing Cost]]</f>
        <v>5</v>
      </c>
    </row>
    <row r="2491" spans="1:22" x14ac:dyDescent="0.35">
      <c r="A2491">
        <v>2490</v>
      </c>
      <c r="B2491" t="s">
        <v>5565</v>
      </c>
      <c r="C2491" s="1">
        <v>42623</v>
      </c>
      <c r="D2491" s="1">
        <v>42656</v>
      </c>
      <c r="E2491" t="str">
        <f>TEXT(salessheet[[#This Row],[Order Date]],"MMMM")</f>
        <v>September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t="s">
        <v>5568</v>
      </c>
      <c r="P2491" t="s">
        <v>67</v>
      </c>
      <c r="Q2491" t="str">
        <f>TRIM(salessheet[[#This Row],[Category]])</f>
        <v>Technology</v>
      </c>
      <c r="R2491" t="s">
        <v>68</v>
      </c>
      <c r="S2491" t="s">
        <v>5569</v>
      </c>
      <c r="T2491" s="2">
        <f>salessheet[[#This Row],[Sales]]-5</f>
        <v>626.96</v>
      </c>
      <c r="U2491" s="2">
        <v>631.96</v>
      </c>
      <c r="V2491" s="2">
        <f>salessheet[[#This Row],[Sales]]-salessheet[[#This Row],[Purchasing Cost]]</f>
        <v>5</v>
      </c>
    </row>
    <row r="2492" spans="1:22" x14ac:dyDescent="0.35">
      <c r="A2492">
        <v>2491</v>
      </c>
      <c r="B2492" t="s">
        <v>5565</v>
      </c>
      <c r="C2492" s="1">
        <v>42623</v>
      </c>
      <c r="D2492" s="1">
        <v>42656</v>
      </c>
      <c r="E2492" t="str">
        <f>TEXT(salessheet[[#This Row],[Order Date]],"MMMM")</f>
        <v>September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t="s">
        <v>5570</v>
      </c>
      <c r="P2492" t="s">
        <v>42</v>
      </c>
      <c r="Q2492" t="str">
        <f>TRIM(salessheet[[#This Row],[Category]])</f>
        <v>Office Supplies</v>
      </c>
      <c r="R2492" t="s">
        <v>86</v>
      </c>
      <c r="S2492" t="s">
        <v>5571</v>
      </c>
      <c r="T2492" s="2">
        <f>salessheet[[#This Row],[Sales]]-5</f>
        <v>18.920000000000002</v>
      </c>
      <c r="U2492" s="2">
        <v>23.92</v>
      </c>
      <c r="V2492" s="2">
        <f>salessheet[[#This Row],[Sales]]-salessheet[[#This Row],[Purchasing Cost]]</f>
        <v>5</v>
      </c>
    </row>
    <row r="2493" spans="1:22" x14ac:dyDescent="0.35">
      <c r="A2493">
        <v>2492</v>
      </c>
      <c r="B2493" t="s">
        <v>5572</v>
      </c>
      <c r="C2493" s="1">
        <v>42351</v>
      </c>
      <c r="D2493" s="1">
        <v>42353</v>
      </c>
      <c r="E2493" t="str">
        <f>TEXT(salessheet[[#This Row],[Order Date]],"MMMM")</f>
        <v>December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t="s">
        <v>4438</v>
      </c>
      <c r="P2493" t="s">
        <v>42</v>
      </c>
      <c r="Q2493" t="str">
        <f>TRIM(salessheet[[#This Row],[Category]])</f>
        <v>Office Supplies</v>
      </c>
      <c r="R2493" t="s">
        <v>86</v>
      </c>
      <c r="S2493" t="s">
        <v>4439</v>
      </c>
      <c r="T2493" s="2">
        <f>salessheet[[#This Row],[Sales]]-5</f>
        <v>85.24</v>
      </c>
      <c r="U2493" s="2">
        <v>90.24</v>
      </c>
      <c r="V2493" s="2">
        <f>salessheet[[#This Row],[Sales]]-salessheet[[#This Row],[Purchasing Cost]]</f>
        <v>5</v>
      </c>
    </row>
    <row r="2494" spans="1:22" x14ac:dyDescent="0.35">
      <c r="A2494">
        <v>2493</v>
      </c>
      <c r="B2494" t="s">
        <v>5573</v>
      </c>
      <c r="C2494" s="1">
        <v>42327</v>
      </c>
      <c r="D2494" s="1">
        <v>42331</v>
      </c>
      <c r="E2494" t="str">
        <f>TEXT(salessheet[[#This Row],[Order Date]],"MMMM")</f>
        <v>November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t="s">
        <v>4600</v>
      </c>
      <c r="P2494" t="s">
        <v>67</v>
      </c>
      <c r="Q2494" t="str">
        <f>TRIM(salessheet[[#This Row],[Category]])</f>
        <v>Technology</v>
      </c>
      <c r="R2494" t="s">
        <v>68</v>
      </c>
      <c r="S2494" t="s">
        <v>4601</v>
      </c>
      <c r="T2494" s="2">
        <f>salessheet[[#This Row],[Sales]]-5</f>
        <v>4543.8100000000004</v>
      </c>
      <c r="U2494" s="2">
        <v>4548.8100000000004</v>
      </c>
      <c r="V2494" s="2">
        <f>salessheet[[#This Row],[Sales]]-salessheet[[#This Row],[Purchasing Cost]]</f>
        <v>5</v>
      </c>
    </row>
    <row r="2495" spans="1:22" x14ac:dyDescent="0.35">
      <c r="A2495">
        <v>2494</v>
      </c>
      <c r="B2495" t="s">
        <v>5577</v>
      </c>
      <c r="C2495" s="1">
        <v>43017</v>
      </c>
      <c r="D2495" s="1">
        <v>42992</v>
      </c>
      <c r="E2495" t="str">
        <f>TEXT(salessheet[[#This Row],[Order Date]],"MMMM")</f>
        <v>October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t="s">
        <v>3277</v>
      </c>
      <c r="P2495" t="s">
        <v>28</v>
      </c>
      <c r="Q2495" t="str">
        <f>TRIM(salessheet[[#This Row],[Category]])</f>
        <v>Furniture</v>
      </c>
      <c r="R2495" t="s">
        <v>52</v>
      </c>
      <c r="S2495" t="s">
        <v>3278</v>
      </c>
      <c r="T2495" s="2">
        <f>salessheet[[#This Row],[Sales]]-5</f>
        <v>295.93</v>
      </c>
      <c r="U2495" s="2">
        <v>300.93</v>
      </c>
      <c r="V2495" s="2">
        <f>salessheet[[#This Row],[Sales]]-salessheet[[#This Row],[Purchasing Cost]]</f>
        <v>5</v>
      </c>
    </row>
    <row r="2496" spans="1:22" x14ac:dyDescent="0.35">
      <c r="A2496">
        <v>2495</v>
      </c>
      <c r="B2496" t="s">
        <v>5577</v>
      </c>
      <c r="C2496" s="1">
        <v>43017</v>
      </c>
      <c r="D2496" s="1">
        <v>42992</v>
      </c>
      <c r="E2496" t="str">
        <f>TEXT(salessheet[[#This Row],[Order Date]],"MMMM")</f>
        <v>October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t="s">
        <v>4604</v>
      </c>
      <c r="P2496" t="s">
        <v>67</v>
      </c>
      <c r="Q2496" t="str">
        <f>TRIM(salessheet[[#This Row],[Category]])</f>
        <v>Technology</v>
      </c>
      <c r="R2496" t="s">
        <v>68</v>
      </c>
      <c r="S2496" t="s">
        <v>4605</v>
      </c>
      <c r="T2496" s="2">
        <f>salessheet[[#This Row],[Sales]]-5</f>
        <v>714.96</v>
      </c>
      <c r="U2496" s="2">
        <v>719.96</v>
      </c>
      <c r="V2496" s="2">
        <f>salessheet[[#This Row],[Sales]]-salessheet[[#This Row],[Purchasing Cost]]</f>
        <v>5</v>
      </c>
    </row>
    <row r="2497" spans="1:22" x14ac:dyDescent="0.35">
      <c r="A2497">
        <v>2496</v>
      </c>
      <c r="B2497" t="s">
        <v>5578</v>
      </c>
      <c r="C2497" s="1">
        <v>42171</v>
      </c>
      <c r="D2497" s="1">
        <v>42177</v>
      </c>
      <c r="E2497" t="str">
        <f>TEXT(salessheet[[#This Row],[Order Date]],"MMMM")</f>
        <v>June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t="s">
        <v>1586</v>
      </c>
      <c r="P2497" t="s">
        <v>28</v>
      </c>
      <c r="Q2497" t="str">
        <f>TRIM(salessheet[[#This Row],[Category]])</f>
        <v>Furniture</v>
      </c>
      <c r="R2497" t="s">
        <v>32</v>
      </c>
      <c r="S2497" t="s">
        <v>1587</v>
      </c>
      <c r="T2497" s="2">
        <f>salessheet[[#This Row],[Sales]]-5</f>
        <v>642.84</v>
      </c>
      <c r="U2497" s="2">
        <v>647.84</v>
      </c>
      <c r="V2497" s="2">
        <f>salessheet[[#This Row],[Sales]]-salessheet[[#This Row],[Purchasing Cost]]</f>
        <v>5</v>
      </c>
    </row>
    <row r="2498" spans="1:22" x14ac:dyDescent="0.35">
      <c r="A2498">
        <v>2497</v>
      </c>
      <c r="B2498" t="s">
        <v>5582</v>
      </c>
      <c r="C2498" s="1">
        <v>42639</v>
      </c>
      <c r="D2498" s="1">
        <v>42644</v>
      </c>
      <c r="E2498" t="str">
        <f>TEXT(salessheet[[#This Row],[Order Date]],"MMMM")</f>
        <v>September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t="s">
        <v>364</v>
      </c>
      <c r="P2498" t="s">
        <v>42</v>
      </c>
      <c r="Q2498" t="str">
        <f>TRIM(salessheet[[#This Row],[Category]])</f>
        <v>Office Supplies</v>
      </c>
      <c r="R2498" t="s">
        <v>55</v>
      </c>
      <c r="S2498" t="s">
        <v>365</v>
      </c>
      <c r="T2498" s="2">
        <f>salessheet[[#This Row],[Sales]]-5</f>
        <v>59.17</v>
      </c>
      <c r="U2498" s="2">
        <v>64.17</v>
      </c>
      <c r="V2498" s="2">
        <f>salessheet[[#This Row],[Sales]]-salessheet[[#This Row],[Purchasing Cost]]</f>
        <v>5</v>
      </c>
    </row>
    <row r="2499" spans="1:22" x14ac:dyDescent="0.35">
      <c r="A2499">
        <v>2498</v>
      </c>
      <c r="B2499" t="s">
        <v>5582</v>
      </c>
      <c r="C2499" s="1">
        <v>42639</v>
      </c>
      <c r="D2499" s="1">
        <v>42644</v>
      </c>
      <c r="E2499" t="str">
        <f>TEXT(salessheet[[#This Row],[Order Date]],"MMMM")</f>
        <v>September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t="s">
        <v>2469</v>
      </c>
      <c r="P2499" t="s">
        <v>42</v>
      </c>
      <c r="Q2499" t="str">
        <f>TRIM(salessheet[[#This Row],[Category]])</f>
        <v>Office Supplies</v>
      </c>
      <c r="R2499" t="s">
        <v>169</v>
      </c>
      <c r="S2499" t="s">
        <v>2470</v>
      </c>
      <c r="T2499" s="2">
        <f>salessheet[[#This Row],[Sales]]-5</f>
        <v>119.46</v>
      </c>
      <c r="U2499" s="2">
        <v>124.46</v>
      </c>
      <c r="V2499" s="2">
        <f>salessheet[[#This Row],[Sales]]-salessheet[[#This Row],[Purchasing Cost]]</f>
        <v>5</v>
      </c>
    </row>
    <row r="2500" spans="1:22" x14ac:dyDescent="0.35">
      <c r="A2500">
        <v>2499</v>
      </c>
      <c r="B2500" t="s">
        <v>5583</v>
      </c>
      <c r="C2500" s="1">
        <v>42874</v>
      </c>
      <c r="D2500" s="1">
        <v>42879</v>
      </c>
      <c r="E2500" t="str">
        <f>TEXT(salessheet[[#This Row],[Order Date]],"MMMM")</f>
        <v>May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t="s">
        <v>4924</v>
      </c>
      <c r="P2500" t="s">
        <v>42</v>
      </c>
      <c r="Q2500" t="str">
        <f>TRIM(salessheet[[#This Row],[Category]])</f>
        <v>Office Supplies</v>
      </c>
      <c r="R2500" t="s">
        <v>71</v>
      </c>
      <c r="S2500" t="s">
        <v>4925</v>
      </c>
      <c r="T2500" s="2">
        <f>salessheet[[#This Row],[Sales]]-5</f>
        <v>4.5839999999999996</v>
      </c>
      <c r="U2500" s="2">
        <v>9.5839999999999996</v>
      </c>
      <c r="V2500" s="2">
        <f>salessheet[[#This Row],[Sales]]-salessheet[[#This Row],[Purchasing Cost]]</f>
        <v>5</v>
      </c>
    </row>
    <row r="2501" spans="1:22" x14ac:dyDescent="0.35">
      <c r="A2501">
        <v>2500</v>
      </c>
      <c r="B2501" t="s">
        <v>5584</v>
      </c>
      <c r="C2501" s="1">
        <v>43273</v>
      </c>
      <c r="D2501" s="1">
        <v>43274</v>
      </c>
      <c r="E2501" t="str">
        <f>TEXT(salessheet[[#This Row],[Order Date]],"MMMM")</f>
        <v>June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t="s">
        <v>5585</v>
      </c>
      <c r="P2501" t="s">
        <v>42</v>
      </c>
      <c r="Q2501" t="str">
        <f>TRIM(salessheet[[#This Row],[Category]])</f>
        <v>Office Supplies</v>
      </c>
      <c r="R2501" t="s">
        <v>169</v>
      </c>
      <c r="S2501" t="s">
        <v>5586</v>
      </c>
      <c r="T2501" s="2">
        <f>salessheet[[#This Row],[Sales]]-5</f>
        <v>32.607999999999997</v>
      </c>
      <c r="U2501" s="2">
        <v>37.607999999999997</v>
      </c>
      <c r="V2501" s="2">
        <f>salessheet[[#This Row],[Sales]]-salessheet[[#This Row],[Purchasing Cost]]</f>
        <v>5</v>
      </c>
    </row>
    <row r="2502" spans="1:22" x14ac:dyDescent="0.35">
      <c r="A2502">
        <v>2501</v>
      </c>
      <c r="B2502" t="s">
        <v>5587</v>
      </c>
      <c r="C2502" s="1">
        <v>43268</v>
      </c>
      <c r="D2502" s="1">
        <v>43271</v>
      </c>
      <c r="E2502" t="str">
        <f>TEXT(salessheet[[#This Row],[Order Date]],"MMMM")</f>
        <v>June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t="s">
        <v>3243</v>
      </c>
      <c r="P2502" t="s">
        <v>42</v>
      </c>
      <c r="Q2502" t="str">
        <f>TRIM(salessheet[[#This Row],[Category]])</f>
        <v>Office Supplies</v>
      </c>
      <c r="R2502" t="s">
        <v>86</v>
      </c>
      <c r="S2502" t="s">
        <v>3244</v>
      </c>
      <c r="T2502" s="2">
        <f>salessheet[[#This Row],[Sales]]-5</f>
        <v>7.2240000000000002</v>
      </c>
      <c r="U2502" s="2">
        <v>12.224</v>
      </c>
      <c r="V2502" s="2">
        <f>salessheet[[#This Row],[Sales]]-salessheet[[#This Row],[Purchasing Cost]]</f>
        <v>5</v>
      </c>
    </row>
    <row r="2503" spans="1:22" x14ac:dyDescent="0.35">
      <c r="A2503">
        <v>2502</v>
      </c>
      <c r="B2503" t="s">
        <v>5587</v>
      </c>
      <c r="C2503" s="1">
        <v>43268</v>
      </c>
      <c r="D2503" s="1">
        <v>43271</v>
      </c>
      <c r="E2503" t="str">
        <f>TEXT(salessheet[[#This Row],[Order Date]],"MMMM")</f>
        <v>June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t="s">
        <v>2392</v>
      </c>
      <c r="P2503" t="s">
        <v>42</v>
      </c>
      <c r="Q2503" t="str">
        <f>TRIM(salessheet[[#This Row],[Category]])</f>
        <v>Office Supplies</v>
      </c>
      <c r="R2503" t="s">
        <v>71</v>
      </c>
      <c r="S2503" t="s">
        <v>2393</v>
      </c>
      <c r="T2503" s="2">
        <f>salessheet[[#This Row],[Sales]]-5</f>
        <v>-2.6960000000000002</v>
      </c>
      <c r="U2503" s="2">
        <v>2.3039999999999998</v>
      </c>
      <c r="V2503" s="2">
        <f>salessheet[[#This Row],[Sales]]-salessheet[[#This Row],[Purchasing Cost]]</f>
        <v>5</v>
      </c>
    </row>
    <row r="2504" spans="1:22" x14ac:dyDescent="0.35">
      <c r="A2504">
        <v>2503</v>
      </c>
      <c r="B2504" t="s">
        <v>5587</v>
      </c>
      <c r="C2504" s="1">
        <v>43268</v>
      </c>
      <c r="D2504" s="1">
        <v>43271</v>
      </c>
      <c r="E2504" t="str">
        <f>TEXT(salessheet[[#This Row],[Order Date]],"MMMM")</f>
        <v>June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t="s">
        <v>2616</v>
      </c>
      <c r="P2504" t="s">
        <v>42</v>
      </c>
      <c r="Q2504" t="str">
        <f>TRIM(salessheet[[#This Row],[Category]])</f>
        <v>Office Supplies</v>
      </c>
      <c r="R2504" t="s">
        <v>71</v>
      </c>
      <c r="S2504" t="s">
        <v>2617</v>
      </c>
      <c r="T2504" s="2">
        <f>salessheet[[#This Row],[Sales]]-5</f>
        <v>4.3599999999999994</v>
      </c>
      <c r="U2504" s="2">
        <v>9.36</v>
      </c>
      <c r="V2504" s="2">
        <f>salessheet[[#This Row],[Sales]]-salessheet[[#This Row],[Purchasing Cost]]</f>
        <v>5</v>
      </c>
    </row>
    <row r="2505" spans="1:22" x14ac:dyDescent="0.35">
      <c r="A2505">
        <v>2504</v>
      </c>
      <c r="B2505" t="s">
        <v>5590</v>
      </c>
      <c r="C2505" s="1">
        <v>43053</v>
      </c>
      <c r="D2505" s="1">
        <v>43058</v>
      </c>
      <c r="E2505" t="str">
        <f>TEXT(salessheet[[#This Row],[Order Date]],"MMMM")</f>
        <v>November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t="s">
        <v>4981</v>
      </c>
      <c r="P2505" t="s">
        <v>42</v>
      </c>
      <c r="Q2505" t="str">
        <f>TRIM(salessheet[[#This Row],[Category]])</f>
        <v>Office Supplies</v>
      </c>
      <c r="R2505" t="s">
        <v>43</v>
      </c>
      <c r="S2505" t="s">
        <v>4982</v>
      </c>
      <c r="T2505" s="2">
        <f>salessheet[[#This Row],[Sales]]-5</f>
        <v>2.38</v>
      </c>
      <c r="U2505" s="2">
        <v>7.38</v>
      </c>
      <c r="V2505" s="2">
        <f>salessheet[[#This Row],[Sales]]-salessheet[[#This Row],[Purchasing Cost]]</f>
        <v>5</v>
      </c>
    </row>
    <row r="2506" spans="1:22" x14ac:dyDescent="0.35">
      <c r="A2506">
        <v>2505</v>
      </c>
      <c r="B2506" t="s">
        <v>5593</v>
      </c>
      <c r="C2506" s="1">
        <v>42210</v>
      </c>
      <c r="D2506" s="1">
        <v>42212</v>
      </c>
      <c r="E2506" t="str">
        <f>TEXT(salessheet[[#This Row],[Order Date]],"MMMM")</f>
        <v>July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t="s">
        <v>952</v>
      </c>
      <c r="P2506" t="s">
        <v>42</v>
      </c>
      <c r="Q2506" t="str">
        <f>TRIM(salessheet[[#This Row],[Category]])</f>
        <v>Office Supplies</v>
      </c>
      <c r="R2506" t="s">
        <v>55</v>
      </c>
      <c r="S2506" t="s">
        <v>953</v>
      </c>
      <c r="T2506" s="2">
        <f>salessheet[[#This Row],[Sales]]-5</f>
        <v>48.72</v>
      </c>
      <c r="U2506" s="2">
        <v>53.72</v>
      </c>
      <c r="V2506" s="2">
        <f>salessheet[[#This Row],[Sales]]-salessheet[[#This Row],[Purchasing Cost]]</f>
        <v>5</v>
      </c>
    </row>
    <row r="2507" spans="1:22" x14ac:dyDescent="0.35">
      <c r="A2507">
        <v>2506</v>
      </c>
      <c r="B2507" t="s">
        <v>5593</v>
      </c>
      <c r="C2507" s="1">
        <v>42210</v>
      </c>
      <c r="D2507" s="1">
        <v>42212</v>
      </c>
      <c r="E2507" t="str">
        <f>TEXT(salessheet[[#This Row],[Order Date]],"MMMM")</f>
        <v>July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t="s">
        <v>5594</v>
      </c>
      <c r="P2507" t="s">
        <v>42</v>
      </c>
      <c r="Q2507" t="str">
        <f>TRIM(salessheet[[#This Row],[Category]])</f>
        <v>Office Supplies</v>
      </c>
      <c r="R2507" t="s">
        <v>575</v>
      </c>
      <c r="S2507" t="s">
        <v>5595</v>
      </c>
      <c r="T2507" s="2">
        <f>salessheet[[#This Row],[Sales]]-5</f>
        <v>8182.65</v>
      </c>
      <c r="U2507" s="2">
        <v>8187.65</v>
      </c>
      <c r="V2507" s="2">
        <f>salessheet[[#This Row],[Sales]]-salessheet[[#This Row],[Purchasing Cost]]</f>
        <v>5</v>
      </c>
    </row>
    <row r="2508" spans="1:22" x14ac:dyDescent="0.35">
      <c r="A2508">
        <v>2507</v>
      </c>
      <c r="B2508" t="s">
        <v>5593</v>
      </c>
      <c r="C2508" s="1">
        <v>42210</v>
      </c>
      <c r="D2508" s="1">
        <v>42212</v>
      </c>
      <c r="E2508" t="str">
        <f>TEXT(salessheet[[#This Row],[Order Date]],"MMMM")</f>
        <v>July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t="s">
        <v>920</v>
      </c>
      <c r="P2508" t="s">
        <v>28</v>
      </c>
      <c r="Q2508" t="str">
        <f>TRIM(salessheet[[#This Row],[Category]])</f>
        <v>Furniture</v>
      </c>
      <c r="R2508" t="s">
        <v>61</v>
      </c>
      <c r="S2508" t="s">
        <v>921</v>
      </c>
      <c r="T2508" s="2">
        <f>salessheet[[#This Row],[Sales]]-5</f>
        <v>72.92</v>
      </c>
      <c r="U2508" s="2">
        <v>77.92</v>
      </c>
      <c r="V2508" s="2">
        <f>salessheet[[#This Row],[Sales]]-salessheet[[#This Row],[Purchasing Cost]]</f>
        <v>5</v>
      </c>
    </row>
    <row r="2509" spans="1:22" x14ac:dyDescent="0.35">
      <c r="A2509">
        <v>2508</v>
      </c>
      <c r="B2509" t="s">
        <v>5596</v>
      </c>
      <c r="C2509" s="1">
        <v>42407</v>
      </c>
      <c r="D2509" s="1">
        <v>42553</v>
      </c>
      <c r="E2509" t="str">
        <f>TEXT(salessheet[[#This Row],[Order Date]],"MMMM")</f>
        <v>February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t="s">
        <v>5597</v>
      </c>
      <c r="P2509" t="s">
        <v>42</v>
      </c>
      <c r="Q2509" t="str">
        <f>TRIM(salessheet[[#This Row],[Category]])</f>
        <v>Office Supplies</v>
      </c>
      <c r="R2509" t="s">
        <v>74</v>
      </c>
      <c r="S2509" t="s">
        <v>5598</v>
      </c>
      <c r="T2509" s="2">
        <f>salessheet[[#This Row],[Sales]]-5</f>
        <v>27.783999999999999</v>
      </c>
      <c r="U2509" s="2">
        <v>32.783999999999999</v>
      </c>
      <c r="V2509" s="2">
        <f>salessheet[[#This Row],[Sales]]-salessheet[[#This Row],[Purchasing Cost]]</f>
        <v>5</v>
      </c>
    </row>
    <row r="2510" spans="1:22" x14ac:dyDescent="0.35">
      <c r="A2510">
        <v>2509</v>
      </c>
      <c r="B2510" t="s">
        <v>5599</v>
      </c>
      <c r="C2510" s="1">
        <v>43134</v>
      </c>
      <c r="D2510" s="1">
        <v>43167</v>
      </c>
      <c r="E2510" t="str">
        <f>TEXT(salessheet[[#This Row],[Order Date]],"MMMM")</f>
        <v>February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t="s">
        <v>5600</v>
      </c>
      <c r="P2510" t="s">
        <v>67</v>
      </c>
      <c r="Q2510" t="str">
        <f>TRIM(salessheet[[#This Row],[Category]])</f>
        <v>Technology</v>
      </c>
      <c r="R2510" t="s">
        <v>68</v>
      </c>
      <c r="S2510" t="s">
        <v>5601</v>
      </c>
      <c r="T2510" s="2">
        <f>salessheet[[#This Row],[Sales]]-5</f>
        <v>191.77600000000001</v>
      </c>
      <c r="U2510" s="2">
        <v>196.77600000000001</v>
      </c>
      <c r="V2510" s="2">
        <f>salessheet[[#This Row],[Sales]]-salessheet[[#This Row],[Purchasing Cost]]</f>
        <v>5</v>
      </c>
    </row>
    <row r="2511" spans="1:22" x14ac:dyDescent="0.35">
      <c r="A2511">
        <v>2510</v>
      </c>
      <c r="B2511" t="s">
        <v>5599</v>
      </c>
      <c r="C2511" s="1">
        <v>43134</v>
      </c>
      <c r="D2511" s="1">
        <v>43167</v>
      </c>
      <c r="E2511" t="str">
        <f>TEXT(salessheet[[#This Row],[Order Date]],"MMMM")</f>
        <v>February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t="s">
        <v>3552</v>
      </c>
      <c r="P2511" t="s">
        <v>67</v>
      </c>
      <c r="Q2511" t="str">
        <f>TRIM(salessheet[[#This Row],[Category]])</f>
        <v>Technology</v>
      </c>
      <c r="R2511" t="s">
        <v>157</v>
      </c>
      <c r="S2511" t="s">
        <v>3553</v>
      </c>
      <c r="T2511" s="2">
        <f>salessheet[[#This Row],[Sales]]-5</f>
        <v>474.94</v>
      </c>
      <c r="U2511" s="2">
        <v>479.94</v>
      </c>
      <c r="V2511" s="2">
        <f>salessheet[[#This Row],[Sales]]-salessheet[[#This Row],[Purchasing Cost]]</f>
        <v>5</v>
      </c>
    </row>
    <row r="2512" spans="1:22" x14ac:dyDescent="0.35">
      <c r="A2512">
        <v>2511</v>
      </c>
      <c r="B2512" t="s">
        <v>5602</v>
      </c>
      <c r="C2512" s="1">
        <v>43057</v>
      </c>
      <c r="D2512" s="1">
        <v>43062</v>
      </c>
      <c r="E2512" t="str">
        <f>TEXT(salessheet[[#This Row],[Order Date]],"MMMM")</f>
        <v>November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t="s">
        <v>5603</v>
      </c>
      <c r="P2512" t="s">
        <v>42</v>
      </c>
      <c r="Q2512" t="str">
        <f>TRIM(salessheet[[#This Row],[Category]])</f>
        <v>Office Supplies</v>
      </c>
      <c r="R2512" t="s">
        <v>55</v>
      </c>
      <c r="S2512" t="s">
        <v>5604</v>
      </c>
      <c r="T2512" s="2">
        <f>salessheet[[#This Row],[Sales]]-5</f>
        <v>1112.92</v>
      </c>
      <c r="U2512" s="2">
        <v>1117.92</v>
      </c>
      <c r="V2512" s="2">
        <f>salessheet[[#This Row],[Sales]]-salessheet[[#This Row],[Purchasing Cost]]</f>
        <v>5</v>
      </c>
    </row>
    <row r="2513" spans="1:22" x14ac:dyDescent="0.35">
      <c r="A2513">
        <v>2512</v>
      </c>
      <c r="B2513" t="s">
        <v>5605</v>
      </c>
      <c r="C2513" s="1">
        <v>42478</v>
      </c>
      <c r="D2513" s="1">
        <v>42479</v>
      </c>
      <c r="E2513" t="str">
        <f>TEXT(salessheet[[#This Row],[Order Date]],"MMMM")</f>
        <v>April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t="s">
        <v>3642</v>
      </c>
      <c r="P2513" t="s">
        <v>67</v>
      </c>
      <c r="Q2513" t="str">
        <f>TRIM(salessheet[[#This Row],[Category]])</f>
        <v>Technology</v>
      </c>
      <c r="R2513" t="s">
        <v>157</v>
      </c>
      <c r="S2513" t="s">
        <v>3643</v>
      </c>
      <c r="T2513" s="2">
        <f>salessheet[[#This Row],[Sales]]-5</f>
        <v>101.5</v>
      </c>
      <c r="U2513" s="2">
        <v>106.5</v>
      </c>
      <c r="V2513" s="2">
        <f>salessheet[[#This Row],[Sales]]-salessheet[[#This Row],[Purchasing Cost]]</f>
        <v>5</v>
      </c>
    </row>
    <row r="2514" spans="1:22" x14ac:dyDescent="0.35">
      <c r="A2514">
        <v>2513</v>
      </c>
      <c r="B2514" t="s">
        <v>5606</v>
      </c>
      <c r="C2514" s="1">
        <v>43143</v>
      </c>
      <c r="D2514" s="1">
        <v>43440</v>
      </c>
      <c r="E2514" t="str">
        <f>TEXT(salessheet[[#This Row],[Order Date]],"MMMM")</f>
        <v>February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t="s">
        <v>1830</v>
      </c>
      <c r="P2514" t="s">
        <v>42</v>
      </c>
      <c r="Q2514" t="str">
        <f>TRIM(salessheet[[#This Row],[Category]])</f>
        <v>Office Supplies</v>
      </c>
      <c r="R2514" t="s">
        <v>71</v>
      </c>
      <c r="S2514" t="s">
        <v>1831</v>
      </c>
      <c r="T2514" s="2">
        <f>salessheet[[#This Row],[Sales]]-5</f>
        <v>40.659999999999997</v>
      </c>
      <c r="U2514" s="2">
        <v>45.66</v>
      </c>
      <c r="V2514" s="2">
        <f>salessheet[[#This Row],[Sales]]-salessheet[[#This Row],[Purchasing Cost]]</f>
        <v>5</v>
      </c>
    </row>
    <row r="2515" spans="1:22" x14ac:dyDescent="0.35">
      <c r="A2515">
        <v>2514</v>
      </c>
      <c r="B2515" t="s">
        <v>5609</v>
      </c>
      <c r="C2515" s="1">
        <v>43050</v>
      </c>
      <c r="D2515" s="1">
        <v>43056</v>
      </c>
      <c r="E2515" t="str">
        <f>TEXT(salessheet[[#This Row],[Order Date]],"MMMM")</f>
        <v>November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t="s">
        <v>4172</v>
      </c>
      <c r="P2515" t="s">
        <v>67</v>
      </c>
      <c r="Q2515" t="str">
        <f>TRIM(salessheet[[#This Row],[Category]])</f>
        <v>Technology</v>
      </c>
      <c r="R2515" t="s">
        <v>157</v>
      </c>
      <c r="S2515" t="s">
        <v>4173</v>
      </c>
      <c r="T2515" s="2">
        <f>salessheet[[#This Row],[Sales]]-5</f>
        <v>90.968000000000004</v>
      </c>
      <c r="U2515" s="2">
        <v>95.968000000000004</v>
      </c>
      <c r="V2515" s="2">
        <f>salessheet[[#This Row],[Sales]]-salessheet[[#This Row],[Purchasing Cost]]</f>
        <v>5</v>
      </c>
    </row>
    <row r="2516" spans="1:22" x14ac:dyDescent="0.35">
      <c r="A2516">
        <v>2515</v>
      </c>
      <c r="B2516" t="s">
        <v>5609</v>
      </c>
      <c r="C2516" s="1">
        <v>43050</v>
      </c>
      <c r="D2516" s="1">
        <v>43056</v>
      </c>
      <c r="E2516" t="str">
        <f>TEXT(salessheet[[#This Row],[Order Date]],"MMMM")</f>
        <v>November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t="s">
        <v>3416</v>
      </c>
      <c r="P2516" t="s">
        <v>28</v>
      </c>
      <c r="Q2516" t="str">
        <f>TRIM(salessheet[[#This Row],[Category]])</f>
        <v>Furniture</v>
      </c>
      <c r="R2516" t="s">
        <v>32</v>
      </c>
      <c r="S2516" t="s">
        <v>3417</v>
      </c>
      <c r="T2516" s="2">
        <f>salessheet[[#This Row],[Sales]]-5</f>
        <v>42.991999999999997</v>
      </c>
      <c r="U2516" s="2">
        <v>47.991999999999997</v>
      </c>
      <c r="V2516" s="2">
        <f>salessheet[[#This Row],[Sales]]-salessheet[[#This Row],[Purchasing Cost]]</f>
        <v>5</v>
      </c>
    </row>
    <row r="2517" spans="1:22" x14ac:dyDescent="0.35">
      <c r="A2517">
        <v>2516</v>
      </c>
      <c r="B2517" t="s">
        <v>5610</v>
      </c>
      <c r="C2517" s="1">
        <v>42133</v>
      </c>
      <c r="D2517" s="1">
        <v>42257</v>
      </c>
      <c r="E2517" t="str">
        <f>TEXT(salessheet[[#This Row],[Order Date]],"MMMM")</f>
        <v>May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t="s">
        <v>2118</v>
      </c>
      <c r="P2517" t="s">
        <v>42</v>
      </c>
      <c r="Q2517" t="str">
        <f>TRIM(salessheet[[#This Row],[Category]])</f>
        <v>Office Supplies</v>
      </c>
      <c r="R2517" t="s">
        <v>55</v>
      </c>
      <c r="S2517" t="s">
        <v>2119</v>
      </c>
      <c r="T2517" s="2">
        <f>salessheet[[#This Row],[Sales]]-5</f>
        <v>259.32</v>
      </c>
      <c r="U2517" s="2">
        <v>264.32</v>
      </c>
      <c r="V2517" s="2">
        <f>salessheet[[#This Row],[Sales]]-salessheet[[#This Row],[Purchasing Cost]]</f>
        <v>5</v>
      </c>
    </row>
    <row r="2518" spans="1:22" x14ac:dyDescent="0.35">
      <c r="A2518">
        <v>2517</v>
      </c>
      <c r="B2518" t="s">
        <v>5611</v>
      </c>
      <c r="C2518" s="1">
        <v>42323</v>
      </c>
      <c r="D2518" s="1">
        <v>42330</v>
      </c>
      <c r="E2518" t="str">
        <f>TEXT(salessheet[[#This Row],[Order Date]],"MMMM")</f>
        <v>November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t="s">
        <v>3803</v>
      </c>
      <c r="P2518" t="s">
        <v>42</v>
      </c>
      <c r="Q2518" t="str">
        <f>TRIM(salessheet[[#This Row],[Category]])</f>
        <v>Office Supplies</v>
      </c>
      <c r="R2518" t="s">
        <v>169</v>
      </c>
      <c r="S2518" t="s">
        <v>3804</v>
      </c>
      <c r="T2518" s="2">
        <f>salessheet[[#This Row],[Sales]]-5</f>
        <v>599.65599999999995</v>
      </c>
      <c r="U2518" s="2">
        <v>604.65599999999995</v>
      </c>
      <c r="V2518" s="2">
        <f>salessheet[[#This Row],[Sales]]-salessheet[[#This Row],[Purchasing Cost]]</f>
        <v>5</v>
      </c>
    </row>
    <row r="2519" spans="1:22" x14ac:dyDescent="0.35">
      <c r="A2519">
        <v>2518</v>
      </c>
      <c r="B2519" t="s">
        <v>5612</v>
      </c>
      <c r="C2519" s="1">
        <v>43136</v>
      </c>
      <c r="D2519" s="1">
        <v>43227</v>
      </c>
      <c r="E2519" t="str">
        <f>TEXT(salessheet[[#This Row],[Order Date]],"MMMM")</f>
        <v>February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t="s">
        <v>3073</v>
      </c>
      <c r="P2519" t="s">
        <v>28</v>
      </c>
      <c r="Q2519" t="str">
        <f>TRIM(salessheet[[#This Row],[Category]])</f>
        <v>Furniture</v>
      </c>
      <c r="R2519" t="s">
        <v>61</v>
      </c>
      <c r="S2519" t="s">
        <v>3074</v>
      </c>
      <c r="T2519" s="2">
        <f>salessheet[[#This Row],[Sales]]-5</f>
        <v>124.93</v>
      </c>
      <c r="U2519" s="2">
        <v>129.93</v>
      </c>
      <c r="V2519" s="2">
        <f>salessheet[[#This Row],[Sales]]-salessheet[[#This Row],[Purchasing Cost]]</f>
        <v>5</v>
      </c>
    </row>
    <row r="2520" spans="1:22" x14ac:dyDescent="0.35">
      <c r="A2520">
        <v>2519</v>
      </c>
      <c r="B2520" t="s">
        <v>5613</v>
      </c>
      <c r="C2520" s="1">
        <v>43023</v>
      </c>
      <c r="D2520" s="1">
        <v>43029</v>
      </c>
      <c r="E2520" t="str">
        <f>TEXT(salessheet[[#This Row],[Order Date]],"MMMM")</f>
        <v>October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t="s">
        <v>5614</v>
      </c>
      <c r="P2520" t="s">
        <v>42</v>
      </c>
      <c r="Q2520" t="str">
        <f>TRIM(salessheet[[#This Row],[Category]])</f>
        <v>Office Supplies</v>
      </c>
      <c r="R2520" t="s">
        <v>43</v>
      </c>
      <c r="S2520" t="s">
        <v>5615</v>
      </c>
      <c r="T2520" s="2">
        <f>salessheet[[#This Row],[Sales]]-5</f>
        <v>15.16</v>
      </c>
      <c r="U2520" s="2">
        <v>20.16</v>
      </c>
      <c r="V2520" s="2">
        <f>salessheet[[#This Row],[Sales]]-salessheet[[#This Row],[Purchasing Cost]]</f>
        <v>5</v>
      </c>
    </row>
    <row r="2521" spans="1:22" x14ac:dyDescent="0.35">
      <c r="A2521">
        <v>2520</v>
      </c>
      <c r="B2521" t="s">
        <v>5613</v>
      </c>
      <c r="C2521" s="1">
        <v>43023</v>
      </c>
      <c r="D2521" s="1">
        <v>43029</v>
      </c>
      <c r="E2521" t="str">
        <f>TEXT(salessheet[[#This Row],[Order Date]],"MMMM")</f>
        <v>October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t="s">
        <v>2366</v>
      </c>
      <c r="P2521" t="s">
        <v>42</v>
      </c>
      <c r="Q2521" t="str">
        <f>TRIM(salessheet[[#This Row],[Category]])</f>
        <v>Office Supplies</v>
      </c>
      <c r="R2521" t="s">
        <v>43</v>
      </c>
      <c r="S2521" t="s">
        <v>2367</v>
      </c>
      <c r="T2521" s="2">
        <f>salessheet[[#This Row],[Sales]]-5</f>
        <v>24.46</v>
      </c>
      <c r="U2521" s="2">
        <v>29.46</v>
      </c>
      <c r="V2521" s="2">
        <f>salessheet[[#This Row],[Sales]]-salessheet[[#This Row],[Purchasing Cost]]</f>
        <v>5</v>
      </c>
    </row>
    <row r="2522" spans="1:22" x14ac:dyDescent="0.35">
      <c r="A2522">
        <v>2521</v>
      </c>
      <c r="B2522" t="s">
        <v>5613</v>
      </c>
      <c r="C2522" s="1">
        <v>43023</v>
      </c>
      <c r="D2522" s="1">
        <v>43029</v>
      </c>
      <c r="E2522" t="str">
        <f>TEXT(salessheet[[#This Row],[Order Date]],"MMMM")</f>
        <v>October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t="s">
        <v>5616</v>
      </c>
      <c r="P2522" t="s">
        <v>42</v>
      </c>
      <c r="Q2522" t="str">
        <f>TRIM(salessheet[[#This Row],[Category]])</f>
        <v>Office Supplies</v>
      </c>
      <c r="R2522" t="s">
        <v>74</v>
      </c>
      <c r="S2522" t="s">
        <v>5617</v>
      </c>
      <c r="T2522" s="2">
        <f>salessheet[[#This Row],[Sales]]-5</f>
        <v>863.59</v>
      </c>
      <c r="U2522" s="2">
        <v>868.59</v>
      </c>
      <c r="V2522" s="2">
        <f>salessheet[[#This Row],[Sales]]-salessheet[[#This Row],[Purchasing Cost]]</f>
        <v>5</v>
      </c>
    </row>
    <row r="2523" spans="1:22" x14ac:dyDescent="0.35">
      <c r="A2523">
        <v>2522</v>
      </c>
      <c r="B2523" t="s">
        <v>5613</v>
      </c>
      <c r="C2523" s="1">
        <v>43023</v>
      </c>
      <c r="D2523" s="1">
        <v>43029</v>
      </c>
      <c r="E2523" t="str">
        <f>TEXT(salessheet[[#This Row],[Order Date]],"MMMM")</f>
        <v>October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t="s">
        <v>406</v>
      </c>
      <c r="P2523" t="s">
        <v>42</v>
      </c>
      <c r="Q2523" t="str">
        <f>TRIM(salessheet[[#This Row],[Category]])</f>
        <v>Office Supplies</v>
      </c>
      <c r="R2523" t="s">
        <v>86</v>
      </c>
      <c r="S2523" t="s">
        <v>407</v>
      </c>
      <c r="T2523" s="2">
        <f>salessheet[[#This Row],[Sales]]-5</f>
        <v>7.9600000000000009</v>
      </c>
      <c r="U2523" s="2">
        <v>12.96</v>
      </c>
      <c r="V2523" s="2">
        <f>salessheet[[#This Row],[Sales]]-salessheet[[#This Row],[Purchasing Cost]]</f>
        <v>5</v>
      </c>
    </row>
    <row r="2524" spans="1:22" x14ac:dyDescent="0.35">
      <c r="A2524">
        <v>2523</v>
      </c>
      <c r="B2524" t="s">
        <v>5613</v>
      </c>
      <c r="C2524" s="1">
        <v>43023</v>
      </c>
      <c r="D2524" s="1">
        <v>43029</v>
      </c>
      <c r="E2524" t="str">
        <f>TEXT(salessheet[[#This Row],[Order Date]],"MMMM")</f>
        <v>October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t="s">
        <v>3479</v>
      </c>
      <c r="P2524" t="s">
        <v>67</v>
      </c>
      <c r="Q2524" t="str">
        <f>TRIM(salessheet[[#This Row],[Category]])</f>
        <v>Technology</v>
      </c>
      <c r="R2524" t="s">
        <v>68</v>
      </c>
      <c r="S2524" t="s">
        <v>3480</v>
      </c>
      <c r="T2524" s="2">
        <f>salessheet[[#This Row],[Sales]]-5</f>
        <v>0.5</v>
      </c>
      <c r="U2524" s="2">
        <v>5.5</v>
      </c>
      <c r="V2524" s="2">
        <f>salessheet[[#This Row],[Sales]]-salessheet[[#This Row],[Purchasing Cost]]</f>
        <v>5</v>
      </c>
    </row>
    <row r="2525" spans="1:22" x14ac:dyDescent="0.35">
      <c r="A2525">
        <v>2524</v>
      </c>
      <c r="B2525" t="s">
        <v>5613</v>
      </c>
      <c r="C2525" s="1">
        <v>43023</v>
      </c>
      <c r="D2525" s="1">
        <v>43029</v>
      </c>
      <c r="E2525" t="str">
        <f>TEXT(salessheet[[#This Row],[Order Date]],"MMMM")</f>
        <v>October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t="s">
        <v>3922</v>
      </c>
      <c r="P2525" t="s">
        <v>42</v>
      </c>
      <c r="Q2525" t="str">
        <f>TRIM(salessheet[[#This Row],[Category]])</f>
        <v>Office Supplies</v>
      </c>
      <c r="R2525" t="s">
        <v>71</v>
      </c>
      <c r="S2525" t="s">
        <v>3923</v>
      </c>
      <c r="T2525" s="2">
        <f>salessheet[[#This Row],[Sales]]-5</f>
        <v>116.6</v>
      </c>
      <c r="U2525" s="2">
        <v>121.6</v>
      </c>
      <c r="V2525" s="2">
        <f>salessheet[[#This Row],[Sales]]-salessheet[[#This Row],[Purchasing Cost]]</f>
        <v>5</v>
      </c>
    </row>
    <row r="2526" spans="1:22" x14ac:dyDescent="0.35">
      <c r="A2526">
        <v>2525</v>
      </c>
      <c r="B2526" t="s">
        <v>5618</v>
      </c>
      <c r="C2526" s="1">
        <v>42525</v>
      </c>
      <c r="D2526" s="1">
        <v>42470</v>
      </c>
      <c r="E2526" t="str">
        <f>TEXT(salessheet[[#This Row],[Order Date]],"MMMM")</f>
        <v>June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t="s">
        <v>1988</v>
      </c>
      <c r="P2526" t="s">
        <v>42</v>
      </c>
      <c r="Q2526" t="str">
        <f>TRIM(salessheet[[#This Row],[Category]])</f>
        <v>Office Supplies</v>
      </c>
      <c r="R2526" t="s">
        <v>64</v>
      </c>
      <c r="S2526" t="s">
        <v>1989</v>
      </c>
      <c r="T2526" s="2">
        <f>salessheet[[#This Row],[Sales]]-5</f>
        <v>37.048000000000002</v>
      </c>
      <c r="U2526" s="2">
        <v>42.048000000000002</v>
      </c>
      <c r="V2526" s="2">
        <f>salessheet[[#This Row],[Sales]]-salessheet[[#This Row],[Purchasing Cost]]</f>
        <v>5</v>
      </c>
    </row>
    <row r="2527" spans="1:22" x14ac:dyDescent="0.35">
      <c r="A2527">
        <v>2526</v>
      </c>
      <c r="B2527" t="s">
        <v>5618</v>
      </c>
      <c r="C2527" s="1">
        <v>42525</v>
      </c>
      <c r="D2527" s="1">
        <v>42470</v>
      </c>
      <c r="E2527" t="str">
        <f>TEXT(salessheet[[#This Row],[Order Date]],"MMMM")</f>
        <v>June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t="s">
        <v>5621</v>
      </c>
      <c r="P2527" t="s">
        <v>67</v>
      </c>
      <c r="Q2527" t="str">
        <f>TRIM(salessheet[[#This Row],[Category]])</f>
        <v>Technology</v>
      </c>
      <c r="R2527" t="s">
        <v>157</v>
      </c>
      <c r="S2527" t="s">
        <v>5622</v>
      </c>
      <c r="T2527" s="2">
        <f>salessheet[[#This Row],[Sales]]-5</f>
        <v>20.488</v>
      </c>
      <c r="U2527" s="2">
        <v>25.488</v>
      </c>
      <c r="V2527" s="2">
        <f>salessheet[[#This Row],[Sales]]-salessheet[[#This Row],[Purchasing Cost]]</f>
        <v>5</v>
      </c>
    </row>
    <row r="2528" spans="1:22" x14ac:dyDescent="0.35">
      <c r="A2528">
        <v>2527</v>
      </c>
      <c r="B2528" t="s">
        <v>5618</v>
      </c>
      <c r="C2528" s="1">
        <v>42525</v>
      </c>
      <c r="D2528" s="1">
        <v>42470</v>
      </c>
      <c r="E2528" t="str">
        <f>TEXT(salessheet[[#This Row],[Order Date]],"MMMM")</f>
        <v>June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t="s">
        <v>4040</v>
      </c>
      <c r="P2528" t="s">
        <v>42</v>
      </c>
      <c r="Q2528" t="str">
        <f>TRIM(salessheet[[#This Row],[Category]])</f>
        <v>Office Supplies</v>
      </c>
      <c r="R2528" t="s">
        <v>71</v>
      </c>
      <c r="S2528" t="s">
        <v>4041</v>
      </c>
      <c r="T2528" s="2">
        <f>salessheet[[#This Row],[Sales]]-5</f>
        <v>1.9000000000000004</v>
      </c>
      <c r="U2528" s="2">
        <v>6.9</v>
      </c>
      <c r="V2528" s="2">
        <f>salessheet[[#This Row],[Sales]]-salessheet[[#This Row],[Purchasing Cost]]</f>
        <v>5</v>
      </c>
    </row>
    <row r="2529" spans="1:22" x14ac:dyDescent="0.35">
      <c r="A2529">
        <v>2528</v>
      </c>
      <c r="B2529" t="s">
        <v>5618</v>
      </c>
      <c r="C2529" s="1">
        <v>42525</v>
      </c>
      <c r="D2529" s="1">
        <v>42470</v>
      </c>
      <c r="E2529" t="str">
        <f>TEXT(salessheet[[#This Row],[Order Date]],"MMMM")</f>
        <v>June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t="s">
        <v>4949</v>
      </c>
      <c r="P2529" t="s">
        <v>42</v>
      </c>
      <c r="Q2529" t="str">
        <f>TRIM(salessheet[[#This Row],[Category]])</f>
        <v>Office Supplies</v>
      </c>
      <c r="R2529" t="s">
        <v>71</v>
      </c>
      <c r="S2529" t="s">
        <v>4950</v>
      </c>
      <c r="T2529" s="2">
        <f>salessheet[[#This Row],[Sales]]-5</f>
        <v>4.6479999999999997</v>
      </c>
      <c r="U2529" s="2">
        <v>9.6479999999999997</v>
      </c>
      <c r="V2529" s="2">
        <f>salessheet[[#This Row],[Sales]]-salessheet[[#This Row],[Purchasing Cost]]</f>
        <v>5</v>
      </c>
    </row>
    <row r="2530" spans="1:22" x14ac:dyDescent="0.35">
      <c r="A2530">
        <v>2529</v>
      </c>
      <c r="B2530" t="s">
        <v>5618</v>
      </c>
      <c r="C2530" s="1">
        <v>42525</v>
      </c>
      <c r="D2530" s="1">
        <v>42470</v>
      </c>
      <c r="E2530" t="str">
        <f>TEXT(salessheet[[#This Row],[Order Date]],"MMMM")</f>
        <v>June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t="s">
        <v>4184</v>
      </c>
      <c r="P2530" t="s">
        <v>42</v>
      </c>
      <c r="Q2530" t="str">
        <f>TRIM(salessheet[[#This Row],[Category]])</f>
        <v>Office Supplies</v>
      </c>
      <c r="R2530" t="s">
        <v>86</v>
      </c>
      <c r="S2530" t="s">
        <v>4185</v>
      </c>
      <c r="T2530" s="2">
        <f>salessheet[[#This Row],[Sales]]-5</f>
        <v>2.968</v>
      </c>
      <c r="U2530" s="2">
        <v>7.968</v>
      </c>
      <c r="V2530" s="2">
        <f>salessheet[[#This Row],[Sales]]-salessheet[[#This Row],[Purchasing Cost]]</f>
        <v>5</v>
      </c>
    </row>
    <row r="2531" spans="1:22" x14ac:dyDescent="0.35">
      <c r="A2531">
        <v>2530</v>
      </c>
      <c r="B2531" t="s">
        <v>5623</v>
      </c>
      <c r="C2531" s="1">
        <v>42301</v>
      </c>
      <c r="D2531" s="1">
        <v>42306</v>
      </c>
      <c r="E2531" t="str">
        <f>TEXT(salessheet[[#This Row],[Order Date]],"MMMM")</f>
        <v>October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t="s">
        <v>2885</v>
      </c>
      <c r="P2531" t="s">
        <v>42</v>
      </c>
      <c r="Q2531" t="str">
        <f>TRIM(salessheet[[#This Row],[Category]])</f>
        <v>Office Supplies</v>
      </c>
      <c r="R2531" t="s">
        <v>86</v>
      </c>
      <c r="S2531" t="s">
        <v>2886</v>
      </c>
      <c r="T2531" s="2">
        <f>salessheet[[#This Row],[Sales]]-5</f>
        <v>5.3680000000000003</v>
      </c>
      <c r="U2531" s="2">
        <v>10.368</v>
      </c>
      <c r="V2531" s="2">
        <f>salessheet[[#This Row],[Sales]]-salessheet[[#This Row],[Purchasing Cost]]</f>
        <v>5</v>
      </c>
    </row>
    <row r="2532" spans="1:22" x14ac:dyDescent="0.35">
      <c r="A2532">
        <v>2531</v>
      </c>
      <c r="B2532" t="s">
        <v>5624</v>
      </c>
      <c r="C2532" s="1">
        <v>42233</v>
      </c>
      <c r="D2532" s="1">
        <v>42237</v>
      </c>
      <c r="E2532" t="str">
        <f>TEXT(salessheet[[#This Row],[Order Date]],"MMMM")</f>
        <v>August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t="s">
        <v>4559</v>
      </c>
      <c r="P2532" t="s">
        <v>42</v>
      </c>
      <c r="Q2532" t="str">
        <f>TRIM(salessheet[[#This Row],[Category]])</f>
        <v>Office Supplies</v>
      </c>
      <c r="R2532" t="s">
        <v>86</v>
      </c>
      <c r="S2532" t="s">
        <v>4560</v>
      </c>
      <c r="T2532" s="2">
        <f>salessheet[[#This Row],[Sales]]-5</f>
        <v>109.2</v>
      </c>
      <c r="U2532" s="2">
        <v>114.2</v>
      </c>
      <c r="V2532" s="2">
        <f>salessheet[[#This Row],[Sales]]-salessheet[[#This Row],[Purchasing Cost]]</f>
        <v>5</v>
      </c>
    </row>
    <row r="2533" spans="1:22" x14ac:dyDescent="0.35">
      <c r="A2533">
        <v>2532</v>
      </c>
      <c r="B2533" t="s">
        <v>5624</v>
      </c>
      <c r="C2533" s="1">
        <v>42233</v>
      </c>
      <c r="D2533" s="1">
        <v>42237</v>
      </c>
      <c r="E2533" t="str">
        <f>TEXT(salessheet[[#This Row],[Order Date]],"MMMM")</f>
        <v>August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t="s">
        <v>5625</v>
      </c>
      <c r="P2533" t="s">
        <v>42</v>
      </c>
      <c r="Q2533" t="str">
        <f>TRIM(salessheet[[#This Row],[Category]])</f>
        <v>Office Supplies</v>
      </c>
      <c r="R2533" t="s">
        <v>71</v>
      </c>
      <c r="S2533" t="s">
        <v>1218</v>
      </c>
      <c r="T2533" s="2">
        <f>salessheet[[#This Row],[Sales]]-5</f>
        <v>12.96</v>
      </c>
      <c r="U2533" s="2">
        <v>17.96</v>
      </c>
      <c r="V2533" s="2">
        <f>salessheet[[#This Row],[Sales]]-salessheet[[#This Row],[Purchasing Cost]]</f>
        <v>5</v>
      </c>
    </row>
    <row r="2534" spans="1:22" x14ac:dyDescent="0.35">
      <c r="A2534">
        <v>2533</v>
      </c>
      <c r="B2534" t="s">
        <v>5624</v>
      </c>
      <c r="C2534" s="1">
        <v>42233</v>
      </c>
      <c r="D2534" s="1">
        <v>42237</v>
      </c>
      <c r="E2534" t="str">
        <f>TEXT(salessheet[[#This Row],[Order Date]],"MMMM")</f>
        <v>August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t="s">
        <v>4337</v>
      </c>
      <c r="P2534" t="s">
        <v>42</v>
      </c>
      <c r="Q2534" t="str">
        <f>TRIM(salessheet[[#This Row],[Category]])</f>
        <v>Office Supplies</v>
      </c>
      <c r="R2534" t="s">
        <v>265</v>
      </c>
      <c r="S2534" t="s">
        <v>4338</v>
      </c>
      <c r="T2534" s="2">
        <f>salessheet[[#This Row],[Sales]]-5</f>
        <v>7.67</v>
      </c>
      <c r="U2534" s="2">
        <v>12.67</v>
      </c>
      <c r="V2534" s="2">
        <f>salessheet[[#This Row],[Sales]]-salessheet[[#This Row],[Purchasing Cost]]</f>
        <v>5</v>
      </c>
    </row>
    <row r="2535" spans="1:22" x14ac:dyDescent="0.35">
      <c r="A2535">
        <v>2534</v>
      </c>
      <c r="B2535" t="s">
        <v>5624</v>
      </c>
      <c r="C2535" s="1">
        <v>42233</v>
      </c>
      <c r="D2535" s="1">
        <v>42237</v>
      </c>
      <c r="E2535" t="str">
        <f>TEXT(salessheet[[#This Row],[Order Date]],"MMMM")</f>
        <v>August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t="s">
        <v>474</v>
      </c>
      <c r="P2535" t="s">
        <v>67</v>
      </c>
      <c r="Q2535" t="str">
        <f>TRIM(salessheet[[#This Row],[Category]])</f>
        <v>Technology</v>
      </c>
      <c r="R2535" t="s">
        <v>157</v>
      </c>
      <c r="S2535" t="s">
        <v>475</v>
      </c>
      <c r="T2535" s="2">
        <f>salessheet[[#This Row],[Sales]]-5</f>
        <v>334.96</v>
      </c>
      <c r="U2535" s="2">
        <v>339.96</v>
      </c>
      <c r="V2535" s="2">
        <f>salessheet[[#This Row],[Sales]]-salessheet[[#This Row],[Purchasing Cost]]</f>
        <v>5</v>
      </c>
    </row>
    <row r="2536" spans="1:22" x14ac:dyDescent="0.35">
      <c r="A2536">
        <v>2535</v>
      </c>
      <c r="B2536" t="s">
        <v>5626</v>
      </c>
      <c r="C2536" s="1">
        <v>43327</v>
      </c>
      <c r="D2536" s="1">
        <v>43330</v>
      </c>
      <c r="E2536" t="str">
        <f>TEXT(salessheet[[#This Row],[Order Date]],"MMMM")</f>
        <v>August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t="s">
        <v>1770</v>
      </c>
      <c r="P2536" t="s">
        <v>42</v>
      </c>
      <c r="Q2536" t="str">
        <f>TRIM(salessheet[[#This Row],[Category]])</f>
        <v>Office Supplies</v>
      </c>
      <c r="R2536" t="s">
        <v>55</v>
      </c>
      <c r="S2536" t="s">
        <v>1771</v>
      </c>
      <c r="T2536" s="2">
        <f>salessheet[[#This Row],[Sales]]-5</f>
        <v>1796.6320000000001</v>
      </c>
      <c r="U2536" s="2">
        <v>1801.6320000000001</v>
      </c>
      <c r="V2536" s="2">
        <f>salessheet[[#This Row],[Sales]]-salessheet[[#This Row],[Purchasing Cost]]</f>
        <v>5</v>
      </c>
    </row>
    <row r="2537" spans="1:22" x14ac:dyDescent="0.35">
      <c r="A2537">
        <v>2536</v>
      </c>
      <c r="B2537" t="s">
        <v>5627</v>
      </c>
      <c r="C2537" s="1">
        <v>42530</v>
      </c>
      <c r="D2537" s="1">
        <v>42621</v>
      </c>
      <c r="E2537" t="str">
        <f>TEXT(salessheet[[#This Row],[Order Date]],"MMMM")</f>
        <v>June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t="s">
        <v>464</v>
      </c>
      <c r="P2537" t="s">
        <v>67</v>
      </c>
      <c r="Q2537" t="str">
        <f>TRIM(salessheet[[#This Row],[Category]])</f>
        <v>Technology</v>
      </c>
      <c r="R2537" t="s">
        <v>157</v>
      </c>
      <c r="S2537" t="s">
        <v>465</v>
      </c>
      <c r="T2537" s="2">
        <f>salessheet[[#This Row],[Sales]]-5</f>
        <v>41.32</v>
      </c>
      <c r="U2537" s="2">
        <v>46.32</v>
      </c>
      <c r="V2537" s="2">
        <f>salessheet[[#This Row],[Sales]]-salessheet[[#This Row],[Purchasing Cost]]</f>
        <v>5</v>
      </c>
    </row>
    <row r="2538" spans="1:22" x14ac:dyDescent="0.35">
      <c r="A2538">
        <v>2537</v>
      </c>
      <c r="B2538" t="s">
        <v>5631</v>
      </c>
      <c r="C2538" s="1">
        <v>42396</v>
      </c>
      <c r="D2538" s="1">
        <v>42398</v>
      </c>
      <c r="E2538" t="str">
        <f>TEXT(salessheet[[#This Row],[Order Date]],"MMMM")</f>
        <v>January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t="s">
        <v>332</v>
      </c>
      <c r="P2538" t="s">
        <v>28</v>
      </c>
      <c r="Q2538" t="str">
        <f>TRIM(salessheet[[#This Row],[Category]])</f>
        <v>Furniture</v>
      </c>
      <c r="R2538" t="s">
        <v>32</v>
      </c>
      <c r="S2538" t="s">
        <v>333</v>
      </c>
      <c r="T2538" s="2">
        <f>salessheet[[#This Row],[Sales]]-5</f>
        <v>176.98599999999999</v>
      </c>
      <c r="U2538" s="2">
        <v>181.98599999999999</v>
      </c>
      <c r="V2538" s="2">
        <f>salessheet[[#This Row],[Sales]]-salessheet[[#This Row],[Purchasing Cost]]</f>
        <v>5</v>
      </c>
    </row>
    <row r="2539" spans="1:22" x14ac:dyDescent="0.35">
      <c r="A2539">
        <v>2538</v>
      </c>
      <c r="B2539" t="s">
        <v>5631</v>
      </c>
      <c r="C2539" s="1">
        <v>42396</v>
      </c>
      <c r="D2539" s="1">
        <v>42398</v>
      </c>
      <c r="E2539" t="str">
        <f>TEXT(salessheet[[#This Row],[Order Date]],"MMMM")</f>
        <v>January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t="s">
        <v>4604</v>
      </c>
      <c r="P2539" t="s">
        <v>67</v>
      </c>
      <c r="Q2539" t="str">
        <f>TRIM(salessheet[[#This Row],[Category]])</f>
        <v>Technology</v>
      </c>
      <c r="R2539" t="s">
        <v>68</v>
      </c>
      <c r="S2539" t="s">
        <v>4605</v>
      </c>
      <c r="T2539" s="2">
        <f>salessheet[[#This Row],[Sales]]-5</f>
        <v>426.976</v>
      </c>
      <c r="U2539" s="2">
        <v>431.976</v>
      </c>
      <c r="V2539" s="2">
        <f>salessheet[[#This Row],[Sales]]-salessheet[[#This Row],[Purchasing Cost]]</f>
        <v>5</v>
      </c>
    </row>
    <row r="2540" spans="1:22" x14ac:dyDescent="0.35">
      <c r="A2540">
        <v>2539</v>
      </c>
      <c r="B2540" t="s">
        <v>5631</v>
      </c>
      <c r="C2540" s="1">
        <v>42396</v>
      </c>
      <c r="D2540" s="1">
        <v>42398</v>
      </c>
      <c r="E2540" t="str">
        <f>TEXT(salessheet[[#This Row],[Order Date]],"MMMM")</f>
        <v>January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t="s">
        <v>5632</v>
      </c>
      <c r="P2540" t="s">
        <v>67</v>
      </c>
      <c r="Q2540" t="str">
        <f>TRIM(salessheet[[#This Row],[Category]])</f>
        <v>Technology</v>
      </c>
      <c r="R2540" t="s">
        <v>68</v>
      </c>
      <c r="S2540" t="s">
        <v>5633</v>
      </c>
      <c r="T2540" s="2">
        <f>salessheet[[#This Row],[Sales]]-5</f>
        <v>150.37</v>
      </c>
      <c r="U2540" s="2">
        <v>155.37</v>
      </c>
      <c r="V2540" s="2">
        <f>salessheet[[#This Row],[Sales]]-salessheet[[#This Row],[Purchasing Cost]]</f>
        <v>5</v>
      </c>
    </row>
    <row r="2541" spans="1:22" x14ac:dyDescent="0.35">
      <c r="A2541">
        <v>2540</v>
      </c>
      <c r="B2541" t="s">
        <v>5634</v>
      </c>
      <c r="C2541" s="1">
        <v>42567</v>
      </c>
      <c r="D2541" s="1">
        <v>42567</v>
      </c>
      <c r="E2541" t="str">
        <f>TEXT(salessheet[[#This Row],[Order Date]],"MMMM")</f>
        <v>July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t="s">
        <v>1194</v>
      </c>
      <c r="P2541" t="s">
        <v>28</v>
      </c>
      <c r="Q2541" t="str">
        <f>TRIM(salessheet[[#This Row],[Category]])</f>
        <v>Furniture</v>
      </c>
      <c r="R2541" t="s">
        <v>32</v>
      </c>
      <c r="S2541" t="s">
        <v>1195</v>
      </c>
      <c r="T2541" s="2">
        <f>salessheet[[#This Row],[Sales]]-5</f>
        <v>1343.704</v>
      </c>
      <c r="U2541" s="2">
        <v>1348.704</v>
      </c>
      <c r="V2541" s="2">
        <f>salessheet[[#This Row],[Sales]]-salessheet[[#This Row],[Purchasing Cost]]</f>
        <v>5</v>
      </c>
    </row>
    <row r="2542" spans="1:22" x14ac:dyDescent="0.35">
      <c r="A2542">
        <v>2541</v>
      </c>
      <c r="B2542" t="s">
        <v>5634</v>
      </c>
      <c r="C2542" s="1">
        <v>42567</v>
      </c>
      <c r="D2542" s="1">
        <v>42567</v>
      </c>
      <c r="E2542" t="str">
        <f>TEXT(salessheet[[#This Row],[Order Date]],"MMMM")</f>
        <v>July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t="s">
        <v>1135</v>
      </c>
      <c r="P2542" t="s">
        <v>28</v>
      </c>
      <c r="Q2542" t="str">
        <f>TRIM(salessheet[[#This Row],[Category]])</f>
        <v>Furniture</v>
      </c>
      <c r="R2542" t="s">
        <v>32</v>
      </c>
      <c r="S2542" t="s">
        <v>1136</v>
      </c>
      <c r="T2542" s="2">
        <f>salessheet[[#This Row],[Sales]]-5</f>
        <v>695.15200000000004</v>
      </c>
      <c r="U2542" s="2">
        <v>700.15200000000004</v>
      </c>
      <c r="V2542" s="2">
        <f>salessheet[[#This Row],[Sales]]-salessheet[[#This Row],[Purchasing Cost]]</f>
        <v>5</v>
      </c>
    </row>
    <row r="2543" spans="1:22" x14ac:dyDescent="0.35">
      <c r="A2543">
        <v>2542</v>
      </c>
      <c r="B2543" t="s">
        <v>5635</v>
      </c>
      <c r="C2543" s="1">
        <v>42855</v>
      </c>
      <c r="D2543" s="1">
        <v>42859</v>
      </c>
      <c r="E2543" t="str">
        <f>TEXT(salessheet[[#This Row],[Order Date]],"MMMM")</f>
        <v>April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t="s">
        <v>2185</v>
      </c>
      <c r="P2543" t="s">
        <v>28</v>
      </c>
      <c r="Q2543" t="str">
        <f>TRIM(salessheet[[#This Row],[Category]])</f>
        <v>Furniture</v>
      </c>
      <c r="R2543" t="s">
        <v>61</v>
      </c>
      <c r="S2543" t="s">
        <v>2186</v>
      </c>
      <c r="T2543" s="2">
        <f>salessheet[[#This Row],[Sales]]-5</f>
        <v>106.88800000000001</v>
      </c>
      <c r="U2543" s="2">
        <v>111.88800000000001</v>
      </c>
      <c r="V2543" s="2">
        <f>salessheet[[#This Row],[Sales]]-salessheet[[#This Row],[Purchasing Cost]]</f>
        <v>5</v>
      </c>
    </row>
    <row r="2544" spans="1:22" x14ac:dyDescent="0.35">
      <c r="A2544">
        <v>2543</v>
      </c>
      <c r="B2544" t="s">
        <v>5638</v>
      </c>
      <c r="C2544" s="1">
        <v>42273</v>
      </c>
      <c r="D2544" s="1">
        <v>42278</v>
      </c>
      <c r="E2544" t="str">
        <f>TEXT(salessheet[[#This Row],[Order Date]],"MMMM")</f>
        <v>September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t="s">
        <v>3184</v>
      </c>
      <c r="P2544" t="s">
        <v>42</v>
      </c>
      <c r="Q2544" t="str">
        <f>TRIM(salessheet[[#This Row],[Category]])</f>
        <v>Office Supplies</v>
      </c>
      <c r="R2544" t="s">
        <v>74</v>
      </c>
      <c r="S2544" t="s">
        <v>3185</v>
      </c>
      <c r="T2544" s="2">
        <f>salessheet[[#This Row],[Sales]]-5</f>
        <v>138.952</v>
      </c>
      <c r="U2544" s="2">
        <v>143.952</v>
      </c>
      <c r="V2544" s="2">
        <f>salessheet[[#This Row],[Sales]]-salessheet[[#This Row],[Purchasing Cost]]</f>
        <v>5</v>
      </c>
    </row>
    <row r="2545" spans="1:22" x14ac:dyDescent="0.35">
      <c r="A2545">
        <v>2544</v>
      </c>
      <c r="B2545" t="s">
        <v>5641</v>
      </c>
      <c r="C2545" s="1">
        <v>42956</v>
      </c>
      <c r="D2545" s="1">
        <v>42992</v>
      </c>
      <c r="E2545" t="str">
        <f>TEXT(salessheet[[#This Row],[Order Date]],"MMMM")</f>
        <v>August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t="s">
        <v>5642</v>
      </c>
      <c r="P2545" t="s">
        <v>28</v>
      </c>
      <c r="Q2545" t="str">
        <f>TRIM(salessheet[[#This Row],[Category]])</f>
        <v>Furniture</v>
      </c>
      <c r="R2545" t="s">
        <v>29</v>
      </c>
      <c r="S2545" t="s">
        <v>5643</v>
      </c>
      <c r="T2545" s="2">
        <f>salessheet[[#This Row],[Sales]]-5</f>
        <v>168.94</v>
      </c>
      <c r="U2545" s="2">
        <v>173.94</v>
      </c>
      <c r="V2545" s="2">
        <f>salessheet[[#This Row],[Sales]]-salessheet[[#This Row],[Purchasing Cost]]</f>
        <v>5</v>
      </c>
    </row>
    <row r="2546" spans="1:22" x14ac:dyDescent="0.35">
      <c r="A2546">
        <v>2545</v>
      </c>
      <c r="B2546" t="s">
        <v>5641</v>
      </c>
      <c r="C2546" s="1">
        <v>42956</v>
      </c>
      <c r="D2546" s="1">
        <v>42992</v>
      </c>
      <c r="E2546" t="str">
        <f>TEXT(salessheet[[#This Row],[Order Date]],"MMMM")</f>
        <v>August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t="s">
        <v>4981</v>
      </c>
      <c r="P2546" t="s">
        <v>42</v>
      </c>
      <c r="Q2546" t="str">
        <f>TRIM(salessheet[[#This Row],[Category]])</f>
        <v>Office Supplies</v>
      </c>
      <c r="R2546" t="s">
        <v>43</v>
      </c>
      <c r="S2546" t="s">
        <v>4982</v>
      </c>
      <c r="T2546" s="2">
        <f>salessheet[[#This Row],[Sales]]-5</f>
        <v>9.76</v>
      </c>
      <c r="U2546" s="2">
        <v>14.76</v>
      </c>
      <c r="V2546" s="2">
        <f>salessheet[[#This Row],[Sales]]-salessheet[[#This Row],[Purchasing Cost]]</f>
        <v>5</v>
      </c>
    </row>
    <row r="2547" spans="1:22" x14ac:dyDescent="0.35">
      <c r="A2547">
        <v>2546</v>
      </c>
      <c r="B2547" t="s">
        <v>5644</v>
      </c>
      <c r="C2547" s="1">
        <v>43206</v>
      </c>
      <c r="D2547" s="1">
        <v>43210</v>
      </c>
      <c r="E2547" t="str">
        <f>TEXT(salessheet[[#This Row],[Order Date]],"MMMM")</f>
        <v>April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t="s">
        <v>959</v>
      </c>
      <c r="P2547" t="s">
        <v>42</v>
      </c>
      <c r="Q2547" t="str">
        <f>TRIM(salessheet[[#This Row],[Category]])</f>
        <v>Office Supplies</v>
      </c>
      <c r="R2547" t="s">
        <v>55</v>
      </c>
      <c r="S2547" t="s">
        <v>960</v>
      </c>
      <c r="T2547" s="2">
        <f>salessheet[[#This Row],[Sales]]-5</f>
        <v>200.92</v>
      </c>
      <c r="U2547" s="2">
        <v>205.92</v>
      </c>
      <c r="V2547" s="2">
        <f>salessheet[[#This Row],[Sales]]-salessheet[[#This Row],[Purchasing Cost]]</f>
        <v>5</v>
      </c>
    </row>
    <row r="2548" spans="1:22" x14ac:dyDescent="0.35">
      <c r="A2548">
        <v>2547</v>
      </c>
      <c r="B2548" t="s">
        <v>5644</v>
      </c>
      <c r="C2548" s="1">
        <v>43206</v>
      </c>
      <c r="D2548" s="1">
        <v>43210</v>
      </c>
      <c r="E2548" t="str">
        <f>TEXT(salessheet[[#This Row],[Order Date]],"MMMM")</f>
        <v>April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t="s">
        <v>1670</v>
      </c>
      <c r="P2548" t="s">
        <v>28</v>
      </c>
      <c r="Q2548" t="str">
        <f>TRIM(salessheet[[#This Row],[Category]])</f>
        <v>Furniture</v>
      </c>
      <c r="R2548" t="s">
        <v>29</v>
      </c>
      <c r="S2548" t="s">
        <v>1671</v>
      </c>
      <c r="T2548" s="2">
        <f>salessheet[[#This Row],[Sales]]-5</f>
        <v>97.832999999999998</v>
      </c>
      <c r="U2548" s="2">
        <v>102.833</v>
      </c>
      <c r="V2548" s="2">
        <f>salessheet[[#This Row],[Sales]]-salessheet[[#This Row],[Purchasing Cost]]</f>
        <v>5</v>
      </c>
    </row>
    <row r="2549" spans="1:22" x14ac:dyDescent="0.35">
      <c r="A2549">
        <v>2548</v>
      </c>
      <c r="B2549" t="s">
        <v>5645</v>
      </c>
      <c r="C2549" s="1">
        <v>42598</v>
      </c>
      <c r="D2549" s="1">
        <v>42604</v>
      </c>
      <c r="E2549" t="str">
        <f>TEXT(salessheet[[#This Row],[Order Date]],"MMMM")</f>
        <v>August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t="s">
        <v>3237</v>
      </c>
      <c r="P2549" t="s">
        <v>42</v>
      </c>
      <c r="Q2549" t="str">
        <f>TRIM(salessheet[[#This Row],[Category]])</f>
        <v>Office Supplies</v>
      </c>
      <c r="R2549" t="s">
        <v>64</v>
      </c>
      <c r="S2549" t="s">
        <v>3238</v>
      </c>
      <c r="T2549" s="2">
        <f>salessheet[[#This Row],[Sales]]-5</f>
        <v>-2.6960000000000002</v>
      </c>
      <c r="U2549" s="2">
        <v>2.3039999999999998</v>
      </c>
      <c r="V2549" s="2">
        <f>salessheet[[#This Row],[Sales]]-salessheet[[#This Row],[Purchasing Cost]]</f>
        <v>5</v>
      </c>
    </row>
    <row r="2550" spans="1:22" x14ac:dyDescent="0.35">
      <c r="A2550">
        <v>2549</v>
      </c>
      <c r="B2550" t="s">
        <v>5645</v>
      </c>
      <c r="C2550" s="1">
        <v>42598</v>
      </c>
      <c r="D2550" s="1">
        <v>42604</v>
      </c>
      <c r="E2550" t="str">
        <f>TEXT(salessheet[[#This Row],[Order Date]],"MMMM")</f>
        <v>August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t="s">
        <v>4594</v>
      </c>
      <c r="P2550" t="s">
        <v>67</v>
      </c>
      <c r="Q2550" t="str">
        <f>TRIM(salessheet[[#This Row],[Category]])</f>
        <v>Technology</v>
      </c>
      <c r="R2550" t="s">
        <v>68</v>
      </c>
      <c r="S2550" t="s">
        <v>4595</v>
      </c>
      <c r="T2550" s="2">
        <f>salessheet[[#This Row],[Sales]]-5</f>
        <v>1874.96</v>
      </c>
      <c r="U2550" s="2">
        <v>1879.96</v>
      </c>
      <c r="V2550" s="2">
        <f>salessheet[[#This Row],[Sales]]-salessheet[[#This Row],[Purchasing Cost]]</f>
        <v>5</v>
      </c>
    </row>
    <row r="2551" spans="1:22" x14ac:dyDescent="0.35">
      <c r="A2551">
        <v>2550</v>
      </c>
      <c r="B2551" t="s">
        <v>5645</v>
      </c>
      <c r="C2551" s="1">
        <v>42598</v>
      </c>
      <c r="D2551" s="1">
        <v>42604</v>
      </c>
      <c r="E2551" t="str">
        <f>TEXT(salessheet[[#This Row],[Order Date]],"MMMM")</f>
        <v>August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t="s">
        <v>4754</v>
      </c>
      <c r="P2551" t="s">
        <v>42</v>
      </c>
      <c r="Q2551" t="str">
        <f>TRIM(salessheet[[#This Row],[Category]])</f>
        <v>Office Supplies</v>
      </c>
      <c r="R2551" t="s">
        <v>86</v>
      </c>
      <c r="S2551" t="s">
        <v>4755</v>
      </c>
      <c r="T2551" s="2">
        <f>salessheet[[#This Row],[Sales]]-5</f>
        <v>308.024</v>
      </c>
      <c r="U2551" s="2">
        <v>313.024</v>
      </c>
      <c r="V2551" s="2">
        <f>salessheet[[#This Row],[Sales]]-salessheet[[#This Row],[Purchasing Cost]]</f>
        <v>5</v>
      </c>
    </row>
    <row r="2552" spans="1:22" x14ac:dyDescent="0.35">
      <c r="A2552">
        <v>2551</v>
      </c>
      <c r="B2552" t="s">
        <v>5645</v>
      </c>
      <c r="C2552" s="1">
        <v>42598</v>
      </c>
      <c r="D2552" s="1">
        <v>42604</v>
      </c>
      <c r="E2552" t="str">
        <f>TEXT(salessheet[[#This Row],[Order Date]],"MMMM")</f>
        <v>August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t="s">
        <v>3204</v>
      </c>
      <c r="P2552" t="s">
        <v>42</v>
      </c>
      <c r="Q2552" t="str">
        <f>TRIM(salessheet[[#This Row],[Category]])</f>
        <v>Office Supplies</v>
      </c>
      <c r="R2552" t="s">
        <v>43</v>
      </c>
      <c r="S2552" t="s">
        <v>3205</v>
      </c>
      <c r="T2552" s="2">
        <f>salessheet[[#This Row],[Sales]]-5</f>
        <v>4.0000000000000036E-2</v>
      </c>
      <c r="U2552" s="2">
        <v>5.04</v>
      </c>
      <c r="V2552" s="2">
        <f>salessheet[[#This Row],[Sales]]-salessheet[[#This Row],[Purchasing Cost]]</f>
        <v>5</v>
      </c>
    </row>
    <row r="2553" spans="1:22" x14ac:dyDescent="0.35">
      <c r="A2553">
        <v>2552</v>
      </c>
      <c r="B2553" t="s">
        <v>5646</v>
      </c>
      <c r="C2553" s="1">
        <v>43423</v>
      </c>
      <c r="D2553" s="1">
        <v>43427</v>
      </c>
      <c r="E2553" t="str">
        <f>TEXT(salessheet[[#This Row],[Order Date]],"MMMM")</f>
        <v>November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5647</v>
      </c>
      <c r="P2553" t="s">
        <v>28</v>
      </c>
      <c r="Q2553" t="str">
        <f>TRIM(salessheet[[#This Row],[Category]])</f>
        <v>Furniture</v>
      </c>
      <c r="R2553" t="s">
        <v>61</v>
      </c>
      <c r="S2553" t="s">
        <v>5648</v>
      </c>
      <c r="T2553" s="2">
        <f>salessheet[[#This Row],[Sales]]-5</f>
        <v>816.88</v>
      </c>
      <c r="U2553" s="2">
        <v>821.88</v>
      </c>
      <c r="V2553" s="2">
        <f>salessheet[[#This Row],[Sales]]-salessheet[[#This Row],[Purchasing Cost]]</f>
        <v>5</v>
      </c>
    </row>
    <row r="2554" spans="1:22" x14ac:dyDescent="0.35">
      <c r="A2554">
        <v>2553</v>
      </c>
      <c r="B2554" t="s">
        <v>5646</v>
      </c>
      <c r="C2554" s="1">
        <v>43423</v>
      </c>
      <c r="D2554" s="1">
        <v>43427</v>
      </c>
      <c r="E2554" t="str">
        <f>TEXT(salessheet[[#This Row],[Order Date]],"MMMM")</f>
        <v>November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4163</v>
      </c>
      <c r="P2554" t="s">
        <v>42</v>
      </c>
      <c r="Q2554" t="str">
        <f>TRIM(salessheet[[#This Row],[Category]])</f>
        <v>Office Supplies</v>
      </c>
      <c r="R2554" t="s">
        <v>71</v>
      </c>
      <c r="S2554" t="s">
        <v>4164</v>
      </c>
      <c r="T2554" s="2">
        <f>salessheet[[#This Row],[Sales]]-5</f>
        <v>16.96</v>
      </c>
      <c r="U2554" s="2">
        <v>21.96</v>
      </c>
      <c r="V2554" s="2">
        <f>salessheet[[#This Row],[Sales]]-salessheet[[#This Row],[Purchasing Cost]]</f>
        <v>5</v>
      </c>
    </row>
    <row r="2555" spans="1:22" x14ac:dyDescent="0.35">
      <c r="A2555">
        <v>2554</v>
      </c>
      <c r="B2555" t="s">
        <v>5649</v>
      </c>
      <c r="C2555" s="1">
        <v>42992</v>
      </c>
      <c r="D2555" s="1">
        <v>42996</v>
      </c>
      <c r="E2555" t="str">
        <f>TEXT(salessheet[[#This Row],[Order Date]],"MMMM")</f>
        <v>September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t="s">
        <v>3198</v>
      </c>
      <c r="P2555" t="s">
        <v>42</v>
      </c>
      <c r="Q2555" t="str">
        <f>TRIM(salessheet[[#This Row],[Category]])</f>
        <v>Office Supplies</v>
      </c>
      <c r="R2555" t="s">
        <v>86</v>
      </c>
      <c r="S2555" t="s">
        <v>3199</v>
      </c>
      <c r="T2555" s="2">
        <f>salessheet[[#This Row],[Sales]]-5</f>
        <v>20.92</v>
      </c>
      <c r="U2555" s="2">
        <v>25.92</v>
      </c>
      <c r="V2555" s="2">
        <f>salessheet[[#This Row],[Sales]]-salessheet[[#This Row],[Purchasing Cost]]</f>
        <v>5</v>
      </c>
    </row>
    <row r="2556" spans="1:22" x14ac:dyDescent="0.35">
      <c r="A2556">
        <v>2555</v>
      </c>
      <c r="B2556" t="s">
        <v>5650</v>
      </c>
      <c r="C2556" s="1">
        <v>42962</v>
      </c>
      <c r="D2556" s="1">
        <v>42967</v>
      </c>
      <c r="E2556" t="str">
        <f>TEXT(salessheet[[#This Row],[Order Date]],"MMMM")</f>
        <v>August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t="s">
        <v>5652</v>
      </c>
      <c r="P2556" t="s">
        <v>67</v>
      </c>
      <c r="Q2556" t="str">
        <f>TRIM(salessheet[[#This Row],[Category]])</f>
        <v>Technology</v>
      </c>
      <c r="R2556" t="s">
        <v>68</v>
      </c>
      <c r="S2556" t="s">
        <v>5653</v>
      </c>
      <c r="T2556" s="2">
        <f>salessheet[[#This Row],[Sales]]-5</f>
        <v>700.54399999999998</v>
      </c>
      <c r="U2556" s="2">
        <v>705.54399999999998</v>
      </c>
      <c r="V2556" s="2">
        <f>salessheet[[#This Row],[Sales]]-salessheet[[#This Row],[Purchasing Cost]]</f>
        <v>5</v>
      </c>
    </row>
    <row r="2557" spans="1:22" x14ac:dyDescent="0.35">
      <c r="A2557">
        <v>2556</v>
      </c>
      <c r="B2557" t="s">
        <v>5654</v>
      </c>
      <c r="C2557" s="1">
        <v>42639</v>
      </c>
      <c r="D2557" s="1">
        <v>42643</v>
      </c>
      <c r="E2557" t="str">
        <f>TEXT(salessheet[[#This Row],[Order Date]],"MMMM")</f>
        <v>September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t="s">
        <v>5655</v>
      </c>
      <c r="P2557" t="s">
        <v>67</v>
      </c>
      <c r="Q2557" t="str">
        <f>TRIM(salessheet[[#This Row],[Category]])</f>
        <v>Technology</v>
      </c>
      <c r="R2557" t="s">
        <v>157</v>
      </c>
      <c r="S2557" t="s">
        <v>5656</v>
      </c>
      <c r="T2557" s="2">
        <f>salessheet[[#This Row],[Sales]]-5</f>
        <v>45</v>
      </c>
      <c r="U2557" s="2">
        <v>50</v>
      </c>
      <c r="V2557" s="2">
        <f>salessheet[[#This Row],[Sales]]-salessheet[[#This Row],[Purchasing Cost]]</f>
        <v>5</v>
      </c>
    </row>
    <row r="2558" spans="1:22" x14ac:dyDescent="0.35">
      <c r="A2558">
        <v>2557</v>
      </c>
      <c r="B2558" t="s">
        <v>5657</v>
      </c>
      <c r="C2558" s="1">
        <v>42957</v>
      </c>
      <c r="D2558" s="1">
        <v>43022</v>
      </c>
      <c r="E2558" t="str">
        <f>TEXT(salessheet[[#This Row],[Order Date]],"MMMM")</f>
        <v>August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t="s">
        <v>5658</v>
      </c>
      <c r="P2558" t="s">
        <v>28</v>
      </c>
      <c r="Q2558" t="str">
        <f>TRIM(salessheet[[#This Row],[Category]])</f>
        <v>Furniture</v>
      </c>
      <c r="R2558" t="s">
        <v>61</v>
      </c>
      <c r="S2558" t="s">
        <v>5659</v>
      </c>
      <c r="T2558" s="2">
        <f>salessheet[[#This Row],[Sales]]-5</f>
        <v>46.712000000000003</v>
      </c>
      <c r="U2558" s="2">
        <v>51.712000000000003</v>
      </c>
      <c r="V2558" s="2">
        <f>salessheet[[#This Row],[Sales]]-salessheet[[#This Row],[Purchasing Cost]]</f>
        <v>5</v>
      </c>
    </row>
    <row r="2559" spans="1:22" x14ac:dyDescent="0.35">
      <c r="A2559">
        <v>2558</v>
      </c>
      <c r="B2559" t="s">
        <v>5660</v>
      </c>
      <c r="C2559" s="1">
        <v>42453</v>
      </c>
      <c r="D2559" s="1">
        <v>42459</v>
      </c>
      <c r="E2559" t="str">
        <f>TEXT(salessheet[[#This Row],[Order Date]],"MMMM")</f>
        <v>March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t="s">
        <v>5300</v>
      </c>
      <c r="P2559" t="s">
        <v>42</v>
      </c>
      <c r="Q2559" t="str">
        <f>TRIM(salessheet[[#This Row],[Category]])</f>
        <v>Office Supplies</v>
      </c>
      <c r="R2559" t="s">
        <v>74</v>
      </c>
      <c r="S2559" t="s">
        <v>5301</v>
      </c>
      <c r="T2559" s="2">
        <f>salessheet[[#This Row],[Sales]]-5</f>
        <v>1.992</v>
      </c>
      <c r="U2559" s="2">
        <v>6.992</v>
      </c>
      <c r="V2559" s="2">
        <f>salessheet[[#This Row],[Sales]]-salessheet[[#This Row],[Purchasing Cost]]</f>
        <v>5</v>
      </c>
    </row>
    <row r="2560" spans="1:22" x14ac:dyDescent="0.35">
      <c r="A2560">
        <v>2559</v>
      </c>
      <c r="B2560" t="s">
        <v>5661</v>
      </c>
      <c r="C2560" s="1">
        <v>42521</v>
      </c>
      <c r="D2560" s="1">
        <v>42525</v>
      </c>
      <c r="E2560" t="str">
        <f>TEXT(salessheet[[#This Row],[Order Date]],"MMMM")</f>
        <v>May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t="s">
        <v>5662</v>
      </c>
      <c r="P2560" t="s">
        <v>28</v>
      </c>
      <c r="Q2560" t="str">
        <f>TRIM(salessheet[[#This Row],[Category]])</f>
        <v>Furniture</v>
      </c>
      <c r="R2560" t="s">
        <v>29</v>
      </c>
      <c r="S2560" t="s">
        <v>5663</v>
      </c>
      <c r="T2560" s="2">
        <f>salessheet[[#This Row],[Sales]]-5</f>
        <v>1401.86</v>
      </c>
      <c r="U2560" s="2">
        <v>1406.86</v>
      </c>
      <c r="V2560" s="2">
        <f>salessheet[[#This Row],[Sales]]-salessheet[[#This Row],[Purchasing Cost]]</f>
        <v>5</v>
      </c>
    </row>
    <row r="2561" spans="1:22" x14ac:dyDescent="0.35">
      <c r="A2561">
        <v>2560</v>
      </c>
      <c r="B2561" t="s">
        <v>5661</v>
      </c>
      <c r="C2561" s="1">
        <v>42521</v>
      </c>
      <c r="D2561" s="1">
        <v>42525</v>
      </c>
      <c r="E2561" t="str">
        <f>TEXT(salessheet[[#This Row],[Order Date]],"MMMM")</f>
        <v>May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t="s">
        <v>1441</v>
      </c>
      <c r="P2561" t="s">
        <v>42</v>
      </c>
      <c r="Q2561" t="str">
        <f>TRIM(salessheet[[#This Row],[Category]])</f>
        <v>Office Supplies</v>
      </c>
      <c r="R2561" t="s">
        <v>43</v>
      </c>
      <c r="S2561" t="s">
        <v>1442</v>
      </c>
      <c r="T2561" s="2">
        <f>salessheet[[#This Row],[Sales]]-5</f>
        <v>10.75</v>
      </c>
      <c r="U2561" s="2">
        <v>15.75</v>
      </c>
      <c r="V2561" s="2">
        <f>salessheet[[#This Row],[Sales]]-salessheet[[#This Row],[Purchasing Cost]]</f>
        <v>5</v>
      </c>
    </row>
    <row r="2562" spans="1:22" x14ac:dyDescent="0.35">
      <c r="A2562">
        <v>2561</v>
      </c>
      <c r="B2562" t="s">
        <v>5661</v>
      </c>
      <c r="C2562" s="1">
        <v>42521</v>
      </c>
      <c r="D2562" s="1">
        <v>42525</v>
      </c>
      <c r="E2562" t="str">
        <f>TEXT(salessheet[[#This Row],[Order Date]],"MMMM")</f>
        <v>May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t="s">
        <v>3002</v>
      </c>
      <c r="P2562" t="s">
        <v>42</v>
      </c>
      <c r="Q2562" t="str">
        <f>TRIM(salessheet[[#This Row],[Category]])</f>
        <v>Office Supplies</v>
      </c>
      <c r="R2562" t="s">
        <v>55</v>
      </c>
      <c r="S2562" t="s">
        <v>3003</v>
      </c>
      <c r="T2562" s="2">
        <f>salessheet[[#This Row],[Sales]]-5</f>
        <v>318.10000000000002</v>
      </c>
      <c r="U2562" s="2">
        <v>323.10000000000002</v>
      </c>
      <c r="V2562" s="2">
        <f>salessheet[[#This Row],[Sales]]-salessheet[[#This Row],[Purchasing Cost]]</f>
        <v>5</v>
      </c>
    </row>
    <row r="2563" spans="1:22" x14ac:dyDescent="0.35">
      <c r="A2563">
        <v>2562</v>
      </c>
      <c r="B2563" t="s">
        <v>5664</v>
      </c>
      <c r="C2563" s="1">
        <v>42729</v>
      </c>
      <c r="D2563" s="1">
        <v>42735</v>
      </c>
      <c r="E2563" t="str">
        <f>TEXT(salessheet[[#This Row],[Order Date]],"MMMM")</f>
        <v>December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t="s">
        <v>4762</v>
      </c>
      <c r="P2563" t="s">
        <v>42</v>
      </c>
      <c r="Q2563" t="str">
        <f>TRIM(salessheet[[#This Row],[Category]])</f>
        <v>Office Supplies</v>
      </c>
      <c r="R2563" t="s">
        <v>43</v>
      </c>
      <c r="S2563" t="s">
        <v>4763</v>
      </c>
      <c r="T2563" s="2">
        <f>salessheet[[#This Row],[Sales]]-5</f>
        <v>4.2159999999999993</v>
      </c>
      <c r="U2563" s="2">
        <v>9.2159999999999993</v>
      </c>
      <c r="V2563" s="2">
        <f>salessheet[[#This Row],[Sales]]-salessheet[[#This Row],[Purchasing Cost]]</f>
        <v>5</v>
      </c>
    </row>
    <row r="2564" spans="1:22" x14ac:dyDescent="0.35">
      <c r="A2564">
        <v>2563</v>
      </c>
      <c r="B2564" t="s">
        <v>5664</v>
      </c>
      <c r="C2564" s="1">
        <v>42729</v>
      </c>
      <c r="D2564" s="1">
        <v>42735</v>
      </c>
      <c r="E2564" t="str">
        <f>TEXT(salessheet[[#This Row],[Order Date]],"MMMM")</f>
        <v>December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t="s">
        <v>5268</v>
      </c>
      <c r="P2564" t="s">
        <v>42</v>
      </c>
      <c r="Q2564" t="str">
        <f>TRIM(salessheet[[#This Row],[Category]])</f>
        <v>Office Supplies</v>
      </c>
      <c r="R2564" t="s">
        <v>86</v>
      </c>
      <c r="S2564" t="s">
        <v>5269</v>
      </c>
      <c r="T2564" s="2">
        <f>salessheet[[#This Row],[Sales]]-5</f>
        <v>5.3680000000000003</v>
      </c>
      <c r="U2564" s="2">
        <v>10.368</v>
      </c>
      <c r="V2564" s="2">
        <f>salessheet[[#This Row],[Sales]]-salessheet[[#This Row],[Purchasing Cost]]</f>
        <v>5</v>
      </c>
    </row>
    <row r="2565" spans="1:22" x14ac:dyDescent="0.35">
      <c r="A2565">
        <v>2564</v>
      </c>
      <c r="B2565" t="s">
        <v>5666</v>
      </c>
      <c r="C2565" s="1">
        <v>42446</v>
      </c>
      <c r="D2565" s="1">
        <v>42451</v>
      </c>
      <c r="E2565" t="str">
        <f>TEXT(salessheet[[#This Row],[Order Date]],"MMMM")</f>
        <v>March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t="s">
        <v>5667</v>
      </c>
      <c r="P2565" t="s">
        <v>67</v>
      </c>
      <c r="Q2565" t="str">
        <f>TRIM(salessheet[[#This Row],[Category]])</f>
        <v>Technology</v>
      </c>
      <c r="R2565" t="s">
        <v>157</v>
      </c>
      <c r="S2565" t="s">
        <v>5668</v>
      </c>
      <c r="T2565" s="2">
        <f>salessheet[[#This Row],[Sales]]-5</f>
        <v>10.02</v>
      </c>
      <c r="U2565" s="2">
        <v>15.02</v>
      </c>
      <c r="V2565" s="2">
        <f>salessheet[[#This Row],[Sales]]-salessheet[[#This Row],[Purchasing Cost]]</f>
        <v>5</v>
      </c>
    </row>
    <row r="2566" spans="1:22" x14ac:dyDescent="0.35">
      <c r="A2566">
        <v>2565</v>
      </c>
      <c r="B2566" t="s">
        <v>5666</v>
      </c>
      <c r="C2566" s="1">
        <v>42446</v>
      </c>
      <c r="D2566" s="1">
        <v>42451</v>
      </c>
      <c r="E2566" t="str">
        <f>TEXT(salessheet[[#This Row],[Order Date]],"MMMM")</f>
        <v>March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t="s">
        <v>4110</v>
      </c>
      <c r="P2566" t="s">
        <v>42</v>
      </c>
      <c r="Q2566" t="str">
        <f>TRIM(salessheet[[#This Row],[Category]])</f>
        <v>Office Supplies</v>
      </c>
      <c r="R2566" t="s">
        <v>55</v>
      </c>
      <c r="S2566" t="s">
        <v>4111</v>
      </c>
      <c r="T2566" s="2">
        <f>salessheet[[#This Row],[Sales]]-5</f>
        <v>28.82</v>
      </c>
      <c r="U2566" s="2">
        <v>33.82</v>
      </c>
      <c r="V2566" s="2">
        <f>salessheet[[#This Row],[Sales]]-salessheet[[#This Row],[Purchasing Cost]]</f>
        <v>5</v>
      </c>
    </row>
    <row r="2567" spans="1:22" x14ac:dyDescent="0.35">
      <c r="A2567">
        <v>2566</v>
      </c>
      <c r="B2567" t="s">
        <v>5669</v>
      </c>
      <c r="C2567" s="1">
        <v>43455</v>
      </c>
      <c r="D2567" s="1">
        <v>43458</v>
      </c>
      <c r="E2567" t="str">
        <f>TEXT(salessheet[[#This Row],[Order Date]],"MMMM")</f>
        <v>December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t="s">
        <v>3642</v>
      </c>
      <c r="P2567" t="s">
        <v>67</v>
      </c>
      <c r="Q2567" t="str">
        <f>TRIM(salessheet[[#This Row],[Category]])</f>
        <v>Technology</v>
      </c>
      <c r="R2567" t="s">
        <v>157</v>
      </c>
      <c r="S2567" t="s">
        <v>3643</v>
      </c>
      <c r="T2567" s="2">
        <f>salessheet[[#This Row],[Sales]]-5</f>
        <v>66</v>
      </c>
      <c r="U2567" s="2">
        <v>71</v>
      </c>
      <c r="V2567" s="2">
        <f>salessheet[[#This Row],[Sales]]-salessheet[[#This Row],[Purchasing Cost]]</f>
        <v>5</v>
      </c>
    </row>
    <row r="2568" spans="1:22" x14ac:dyDescent="0.35">
      <c r="A2568">
        <v>2567</v>
      </c>
      <c r="B2568" t="s">
        <v>5672</v>
      </c>
      <c r="C2568" s="1">
        <v>43111</v>
      </c>
      <c r="D2568" s="1">
        <v>43407</v>
      </c>
      <c r="E2568" t="str">
        <f>TEXT(salessheet[[#This Row],[Order Date]],"MMMM")</f>
        <v>January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t="s">
        <v>5674</v>
      </c>
      <c r="P2568" t="s">
        <v>42</v>
      </c>
      <c r="Q2568" t="str">
        <f>TRIM(salessheet[[#This Row],[Category]])</f>
        <v>Office Supplies</v>
      </c>
      <c r="R2568" t="s">
        <v>71</v>
      </c>
      <c r="S2568" t="s">
        <v>5675</v>
      </c>
      <c r="T2568" s="2">
        <f>salessheet[[#This Row],[Sales]]-5</f>
        <v>20.12</v>
      </c>
      <c r="U2568" s="2">
        <v>25.12</v>
      </c>
      <c r="V2568" s="2">
        <f>salessheet[[#This Row],[Sales]]-salessheet[[#This Row],[Purchasing Cost]]</f>
        <v>5</v>
      </c>
    </row>
    <row r="2569" spans="1:22" x14ac:dyDescent="0.35">
      <c r="A2569">
        <v>2568</v>
      </c>
      <c r="B2569" t="s">
        <v>5672</v>
      </c>
      <c r="C2569" s="1">
        <v>43111</v>
      </c>
      <c r="D2569" s="1">
        <v>43407</v>
      </c>
      <c r="E2569" t="str">
        <f>TEXT(salessheet[[#This Row],[Order Date]],"MMMM")</f>
        <v>January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t="s">
        <v>4954</v>
      </c>
      <c r="P2569" t="s">
        <v>28</v>
      </c>
      <c r="Q2569" t="str">
        <f>TRIM(salessheet[[#This Row],[Category]])</f>
        <v>Furniture</v>
      </c>
      <c r="R2569" t="s">
        <v>52</v>
      </c>
      <c r="S2569" t="s">
        <v>4955</v>
      </c>
      <c r="T2569" s="2">
        <f>salessheet[[#This Row],[Sales]]-5</f>
        <v>2660.62</v>
      </c>
      <c r="U2569" s="2">
        <v>2665.62</v>
      </c>
      <c r="V2569" s="2">
        <f>salessheet[[#This Row],[Sales]]-salessheet[[#This Row],[Purchasing Cost]]</f>
        <v>5</v>
      </c>
    </row>
    <row r="2570" spans="1:22" x14ac:dyDescent="0.35">
      <c r="A2570">
        <v>2569</v>
      </c>
      <c r="B2570" t="s">
        <v>5676</v>
      </c>
      <c r="C2570" s="1">
        <v>43290</v>
      </c>
      <c r="D2570" s="1">
        <v>43354</v>
      </c>
      <c r="E2570" t="str">
        <f>TEXT(salessheet[[#This Row],[Order Date]],"MMMM")</f>
        <v>July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t="s">
        <v>219</v>
      </c>
      <c r="P2570" t="s">
        <v>42</v>
      </c>
      <c r="Q2570" t="str">
        <f>TRIM(salessheet[[#This Row],[Category]])</f>
        <v>Office Supplies</v>
      </c>
      <c r="R2570" t="s">
        <v>55</v>
      </c>
      <c r="S2570" t="s">
        <v>220</v>
      </c>
      <c r="T2570" s="2">
        <f>salessheet[[#This Row],[Sales]]-5</f>
        <v>473.08</v>
      </c>
      <c r="U2570" s="2">
        <v>478.08</v>
      </c>
      <c r="V2570" s="2">
        <f>salessheet[[#This Row],[Sales]]-salessheet[[#This Row],[Purchasing Cost]]</f>
        <v>5</v>
      </c>
    </row>
    <row r="2571" spans="1:22" x14ac:dyDescent="0.35">
      <c r="A2571">
        <v>2570</v>
      </c>
      <c r="B2571" t="s">
        <v>5677</v>
      </c>
      <c r="C2571" s="1">
        <v>43461</v>
      </c>
      <c r="D2571" s="1">
        <v>43461</v>
      </c>
      <c r="E2571" t="str">
        <f>TEXT(salessheet[[#This Row],[Order Date]],"MMMM")</f>
        <v>December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t="s">
        <v>3212</v>
      </c>
      <c r="P2571" t="s">
        <v>67</v>
      </c>
      <c r="Q2571" t="str">
        <f>TRIM(salessheet[[#This Row],[Category]])</f>
        <v>Technology</v>
      </c>
      <c r="R2571" t="s">
        <v>68</v>
      </c>
      <c r="S2571" t="s">
        <v>3213</v>
      </c>
      <c r="T2571" s="2">
        <f>salessheet[[#This Row],[Sales]]-5</f>
        <v>159.38800000000001</v>
      </c>
      <c r="U2571" s="2">
        <v>164.38800000000001</v>
      </c>
      <c r="V2571" s="2">
        <f>salessheet[[#This Row],[Sales]]-salessheet[[#This Row],[Purchasing Cost]]</f>
        <v>5</v>
      </c>
    </row>
    <row r="2572" spans="1:22" x14ac:dyDescent="0.35">
      <c r="A2572">
        <v>2571</v>
      </c>
      <c r="B2572" t="s">
        <v>5677</v>
      </c>
      <c r="C2572" s="1">
        <v>43461</v>
      </c>
      <c r="D2572" s="1">
        <v>43461</v>
      </c>
      <c r="E2572" t="str">
        <f>TEXT(salessheet[[#This Row],[Order Date]],"MMMM")</f>
        <v>December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t="s">
        <v>677</v>
      </c>
      <c r="P2572" t="s">
        <v>42</v>
      </c>
      <c r="Q2572" t="str">
        <f>TRIM(salessheet[[#This Row],[Category]])</f>
        <v>Office Supplies</v>
      </c>
      <c r="R2572" t="s">
        <v>64</v>
      </c>
      <c r="S2572" t="s">
        <v>678</v>
      </c>
      <c r="T2572" s="2">
        <f>salessheet[[#This Row],[Sales]]-5</f>
        <v>8.2479999999999993</v>
      </c>
      <c r="U2572" s="2">
        <v>13.247999999999999</v>
      </c>
      <c r="V2572" s="2">
        <f>salessheet[[#This Row],[Sales]]-salessheet[[#This Row],[Purchasing Cost]]</f>
        <v>5</v>
      </c>
    </row>
    <row r="2573" spans="1:22" x14ac:dyDescent="0.35">
      <c r="A2573">
        <v>2572</v>
      </c>
      <c r="B2573" t="s">
        <v>5678</v>
      </c>
      <c r="C2573" s="1">
        <v>43297</v>
      </c>
      <c r="D2573" s="1">
        <v>43302</v>
      </c>
      <c r="E2573" t="str">
        <f>TEXT(salessheet[[#This Row],[Order Date]],"MMMM")</f>
        <v>July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t="s">
        <v>3324</v>
      </c>
      <c r="P2573" t="s">
        <v>42</v>
      </c>
      <c r="Q2573" t="str">
        <f>TRIM(salessheet[[#This Row],[Category]])</f>
        <v>Office Supplies</v>
      </c>
      <c r="R2573" t="s">
        <v>64</v>
      </c>
      <c r="S2573" t="s">
        <v>3325</v>
      </c>
      <c r="T2573" s="2">
        <f>salessheet[[#This Row],[Sales]]-5</f>
        <v>-2.0880000000000001</v>
      </c>
      <c r="U2573" s="2">
        <v>2.9119999999999999</v>
      </c>
      <c r="V2573" s="2">
        <f>salessheet[[#This Row],[Sales]]-salessheet[[#This Row],[Purchasing Cost]]</f>
        <v>5</v>
      </c>
    </row>
    <row r="2574" spans="1:22" x14ac:dyDescent="0.35">
      <c r="A2574">
        <v>2573</v>
      </c>
      <c r="B2574" t="s">
        <v>5680</v>
      </c>
      <c r="C2574" s="1">
        <v>43077</v>
      </c>
      <c r="D2574" s="1">
        <v>42962</v>
      </c>
      <c r="E2574" t="str">
        <f>TEXT(salessheet[[#This Row],[Order Date]],"MMMM")</f>
        <v>December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t="s">
        <v>5255</v>
      </c>
      <c r="P2574" t="s">
        <v>67</v>
      </c>
      <c r="Q2574" t="str">
        <f>TRIM(salessheet[[#This Row],[Category]])</f>
        <v>Technology</v>
      </c>
      <c r="R2574" t="s">
        <v>157</v>
      </c>
      <c r="S2574" t="s">
        <v>5256</v>
      </c>
      <c r="T2574" s="2">
        <f>salessheet[[#This Row],[Sales]]-5</f>
        <v>1394.944</v>
      </c>
      <c r="U2574" s="2">
        <v>1399.944</v>
      </c>
      <c r="V2574" s="2">
        <f>salessheet[[#This Row],[Sales]]-salessheet[[#This Row],[Purchasing Cost]]</f>
        <v>5</v>
      </c>
    </row>
    <row r="2575" spans="1:22" x14ac:dyDescent="0.35">
      <c r="A2575">
        <v>2574</v>
      </c>
      <c r="B2575" t="s">
        <v>5683</v>
      </c>
      <c r="C2575" s="1">
        <v>43350</v>
      </c>
      <c r="D2575" s="1">
        <v>43295</v>
      </c>
      <c r="E2575" t="str">
        <f>TEXT(salessheet[[#This Row],[Order Date]],"MMMM")</f>
        <v>September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t="s">
        <v>3113</v>
      </c>
      <c r="P2575" t="s">
        <v>28</v>
      </c>
      <c r="Q2575" t="str">
        <f>TRIM(salessheet[[#This Row],[Category]])</f>
        <v>Furniture</v>
      </c>
      <c r="R2575" t="s">
        <v>61</v>
      </c>
      <c r="S2575" t="s">
        <v>3114</v>
      </c>
      <c r="T2575" s="2">
        <f>salessheet[[#This Row],[Sales]]-5</f>
        <v>521.45000000000005</v>
      </c>
      <c r="U2575" s="2">
        <v>526.45000000000005</v>
      </c>
      <c r="V2575" s="2">
        <f>salessheet[[#This Row],[Sales]]-salessheet[[#This Row],[Purchasing Cost]]</f>
        <v>5</v>
      </c>
    </row>
    <row r="2576" spans="1:22" x14ac:dyDescent="0.35">
      <c r="A2576">
        <v>2575</v>
      </c>
      <c r="B2576" t="s">
        <v>5684</v>
      </c>
      <c r="C2576" s="1">
        <v>42330</v>
      </c>
      <c r="D2576" s="1">
        <v>42335</v>
      </c>
      <c r="E2576" t="str">
        <f>TEXT(salessheet[[#This Row],[Order Date]],"MMMM")</f>
        <v>November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t="s">
        <v>3488</v>
      </c>
      <c r="P2576" t="s">
        <v>42</v>
      </c>
      <c r="Q2576" t="str">
        <f>TRIM(salessheet[[#This Row],[Category]])</f>
        <v>Office Supplies</v>
      </c>
      <c r="R2576" t="s">
        <v>169</v>
      </c>
      <c r="S2576" t="s">
        <v>3489</v>
      </c>
      <c r="T2576" s="2">
        <f>salessheet[[#This Row],[Sales]]-5</f>
        <v>11.23</v>
      </c>
      <c r="U2576" s="2">
        <v>16.23</v>
      </c>
      <c r="V2576" s="2">
        <f>salessheet[[#This Row],[Sales]]-salessheet[[#This Row],[Purchasing Cost]]</f>
        <v>5</v>
      </c>
    </row>
    <row r="2577" spans="1:22" x14ac:dyDescent="0.35">
      <c r="A2577">
        <v>2576</v>
      </c>
      <c r="B2577" t="s">
        <v>5684</v>
      </c>
      <c r="C2577" s="1">
        <v>42330</v>
      </c>
      <c r="D2577" s="1">
        <v>42335</v>
      </c>
      <c r="E2577" t="str">
        <f>TEXT(salessheet[[#This Row],[Order Date]],"MMMM")</f>
        <v>November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t="s">
        <v>2598</v>
      </c>
      <c r="P2577" t="s">
        <v>42</v>
      </c>
      <c r="Q2577" t="str">
        <f>TRIM(salessheet[[#This Row],[Category]])</f>
        <v>Office Supplies</v>
      </c>
      <c r="R2577" t="s">
        <v>71</v>
      </c>
      <c r="S2577" t="s">
        <v>2599</v>
      </c>
      <c r="T2577" s="2">
        <f>salessheet[[#This Row],[Sales]]-5</f>
        <v>314.89999999999998</v>
      </c>
      <c r="U2577" s="2">
        <v>319.89999999999998</v>
      </c>
      <c r="V2577" s="2">
        <f>salessheet[[#This Row],[Sales]]-salessheet[[#This Row],[Purchasing Cost]]</f>
        <v>5</v>
      </c>
    </row>
    <row r="2578" spans="1:22" x14ac:dyDescent="0.35">
      <c r="A2578">
        <v>2577</v>
      </c>
      <c r="B2578" t="s">
        <v>5684</v>
      </c>
      <c r="C2578" s="1">
        <v>42330</v>
      </c>
      <c r="D2578" s="1">
        <v>42335</v>
      </c>
      <c r="E2578" t="str">
        <f>TEXT(salessheet[[#This Row],[Order Date]],"MMMM")</f>
        <v>November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t="s">
        <v>666</v>
      </c>
      <c r="P2578" t="s">
        <v>42</v>
      </c>
      <c r="Q2578" t="str">
        <f>TRIM(salessheet[[#This Row],[Category]])</f>
        <v>Office Supplies</v>
      </c>
      <c r="R2578" t="s">
        <v>169</v>
      </c>
      <c r="S2578" t="s">
        <v>667</v>
      </c>
      <c r="T2578" s="2">
        <f>salessheet[[#This Row],[Sales]]-5</f>
        <v>6.3599999999999994</v>
      </c>
      <c r="U2578" s="2">
        <v>11.36</v>
      </c>
      <c r="V2578" s="2">
        <f>salessheet[[#This Row],[Sales]]-salessheet[[#This Row],[Purchasing Cost]]</f>
        <v>5</v>
      </c>
    </row>
    <row r="2579" spans="1:22" x14ac:dyDescent="0.35">
      <c r="A2579">
        <v>2578</v>
      </c>
      <c r="B2579" t="s">
        <v>5684</v>
      </c>
      <c r="C2579" s="1">
        <v>42330</v>
      </c>
      <c r="D2579" s="1">
        <v>42335</v>
      </c>
      <c r="E2579" t="str">
        <f>TEXT(salessheet[[#This Row],[Order Date]],"MMMM")</f>
        <v>November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t="s">
        <v>5685</v>
      </c>
      <c r="P2579" t="s">
        <v>42</v>
      </c>
      <c r="Q2579" t="str">
        <f>TRIM(salessheet[[#This Row],[Category]])</f>
        <v>Office Supplies</v>
      </c>
      <c r="R2579" t="s">
        <v>74</v>
      </c>
      <c r="S2579" t="s">
        <v>5686</v>
      </c>
      <c r="T2579" s="2">
        <f>salessheet[[#This Row],[Sales]]-5</f>
        <v>670.12</v>
      </c>
      <c r="U2579" s="2">
        <v>675.12</v>
      </c>
      <c r="V2579" s="2">
        <f>salessheet[[#This Row],[Sales]]-salessheet[[#This Row],[Purchasing Cost]]</f>
        <v>5</v>
      </c>
    </row>
    <row r="2580" spans="1:22" x14ac:dyDescent="0.35">
      <c r="A2580">
        <v>2579</v>
      </c>
      <c r="B2580" t="s">
        <v>5687</v>
      </c>
      <c r="C2580" s="1">
        <v>42030</v>
      </c>
      <c r="D2580" s="1">
        <v>42035</v>
      </c>
      <c r="E2580" t="str">
        <f>TEXT(salessheet[[#This Row],[Order Date]],"MMMM")</f>
        <v>January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t="s">
        <v>5688</v>
      </c>
      <c r="P2580" t="s">
        <v>28</v>
      </c>
      <c r="Q2580" t="str">
        <f>TRIM(salessheet[[#This Row],[Category]])</f>
        <v>Furniture</v>
      </c>
      <c r="R2580" t="s">
        <v>61</v>
      </c>
      <c r="S2580" t="s">
        <v>5689</v>
      </c>
      <c r="T2580" s="2">
        <f>salessheet[[#This Row],[Sales]]-5</f>
        <v>57.82</v>
      </c>
      <c r="U2580" s="2">
        <v>62.82</v>
      </c>
      <c r="V2580" s="2">
        <f>salessheet[[#This Row],[Sales]]-salessheet[[#This Row],[Purchasing Cost]]</f>
        <v>5</v>
      </c>
    </row>
    <row r="2581" spans="1:22" x14ac:dyDescent="0.35">
      <c r="A2581">
        <v>2580</v>
      </c>
      <c r="B2581" t="s">
        <v>5687</v>
      </c>
      <c r="C2581" s="1">
        <v>42030</v>
      </c>
      <c r="D2581" s="1">
        <v>42035</v>
      </c>
      <c r="E2581" t="str">
        <f>TEXT(salessheet[[#This Row],[Order Date]],"MMMM")</f>
        <v>January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t="s">
        <v>3328</v>
      </c>
      <c r="P2581" t="s">
        <v>42</v>
      </c>
      <c r="Q2581" t="str">
        <f>TRIM(salessheet[[#This Row],[Category]])</f>
        <v>Office Supplies</v>
      </c>
      <c r="R2581" t="s">
        <v>55</v>
      </c>
      <c r="S2581" t="s">
        <v>3329</v>
      </c>
      <c r="T2581" s="2">
        <f>salessheet[[#This Row],[Sales]]-5</f>
        <v>484.92</v>
      </c>
      <c r="U2581" s="2">
        <v>489.92</v>
      </c>
      <c r="V2581" s="2">
        <f>salessheet[[#This Row],[Sales]]-salessheet[[#This Row],[Purchasing Cost]]</f>
        <v>5</v>
      </c>
    </row>
    <row r="2582" spans="1:22" x14ac:dyDescent="0.35">
      <c r="A2582">
        <v>2581</v>
      </c>
      <c r="B2582" t="s">
        <v>5687</v>
      </c>
      <c r="C2582" s="1">
        <v>42030</v>
      </c>
      <c r="D2582" s="1">
        <v>42035</v>
      </c>
      <c r="E2582" t="str">
        <f>TEXT(salessheet[[#This Row],[Order Date]],"MMMM")</f>
        <v>January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t="s">
        <v>3637</v>
      </c>
      <c r="P2582" t="s">
        <v>42</v>
      </c>
      <c r="Q2582" t="str">
        <f>TRIM(salessheet[[#This Row],[Category]])</f>
        <v>Office Supplies</v>
      </c>
      <c r="R2582" t="s">
        <v>86</v>
      </c>
      <c r="S2582" t="s">
        <v>3638</v>
      </c>
      <c r="T2582" s="2">
        <f>salessheet[[#This Row],[Sales]]-5</f>
        <v>14.440000000000001</v>
      </c>
      <c r="U2582" s="2">
        <v>19.440000000000001</v>
      </c>
      <c r="V2582" s="2">
        <f>salessheet[[#This Row],[Sales]]-salessheet[[#This Row],[Purchasing Cost]]</f>
        <v>5</v>
      </c>
    </row>
    <row r="2583" spans="1:22" x14ac:dyDescent="0.35">
      <c r="A2583">
        <v>2582</v>
      </c>
      <c r="B2583" t="s">
        <v>5687</v>
      </c>
      <c r="C2583" s="1">
        <v>42030</v>
      </c>
      <c r="D2583" s="1">
        <v>42035</v>
      </c>
      <c r="E2583" t="str">
        <f>TEXT(salessheet[[#This Row],[Order Date]],"MMMM")</f>
        <v>January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t="s">
        <v>5351</v>
      </c>
      <c r="P2583" t="s">
        <v>42</v>
      </c>
      <c r="Q2583" t="str">
        <f>TRIM(salessheet[[#This Row],[Category]])</f>
        <v>Office Supplies</v>
      </c>
      <c r="R2583" t="s">
        <v>86</v>
      </c>
      <c r="S2583" t="s">
        <v>5352</v>
      </c>
      <c r="T2583" s="2">
        <f>salessheet[[#This Row],[Sales]]-5</f>
        <v>11.68</v>
      </c>
      <c r="U2583" s="2">
        <v>16.68</v>
      </c>
      <c r="V2583" s="2">
        <f>salessheet[[#This Row],[Sales]]-salessheet[[#This Row],[Purchasing Cost]]</f>
        <v>5</v>
      </c>
    </row>
    <row r="2584" spans="1:22" x14ac:dyDescent="0.35">
      <c r="A2584">
        <v>2583</v>
      </c>
      <c r="B2584" t="s">
        <v>5687</v>
      </c>
      <c r="C2584" s="1">
        <v>42030</v>
      </c>
      <c r="D2584" s="1">
        <v>42035</v>
      </c>
      <c r="E2584" t="str">
        <f>TEXT(salessheet[[#This Row],[Order Date]],"MMMM")</f>
        <v>January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t="s">
        <v>5690</v>
      </c>
      <c r="P2584" t="s">
        <v>67</v>
      </c>
      <c r="Q2584" t="str">
        <f>TRIM(salessheet[[#This Row],[Category]])</f>
        <v>Technology</v>
      </c>
      <c r="R2584" t="s">
        <v>68</v>
      </c>
      <c r="S2584" t="s">
        <v>5691</v>
      </c>
      <c r="T2584" s="2">
        <f>salessheet[[#This Row],[Sales]]-5</f>
        <v>150.35</v>
      </c>
      <c r="U2584" s="2">
        <v>155.35</v>
      </c>
      <c r="V2584" s="2">
        <f>salessheet[[#This Row],[Sales]]-salessheet[[#This Row],[Purchasing Cost]]</f>
        <v>5</v>
      </c>
    </row>
    <row r="2585" spans="1:22" x14ac:dyDescent="0.35">
      <c r="A2585">
        <v>2584</v>
      </c>
      <c r="B2585" t="s">
        <v>5687</v>
      </c>
      <c r="C2585" s="1">
        <v>42030</v>
      </c>
      <c r="D2585" s="1">
        <v>42035</v>
      </c>
      <c r="E2585" t="str">
        <f>TEXT(salessheet[[#This Row],[Order Date]],"MMMM")</f>
        <v>January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t="s">
        <v>5692</v>
      </c>
      <c r="P2585" t="s">
        <v>28</v>
      </c>
      <c r="Q2585" t="str">
        <f>TRIM(salessheet[[#This Row],[Category]])</f>
        <v>Furniture</v>
      </c>
      <c r="R2585" t="s">
        <v>61</v>
      </c>
      <c r="S2585" t="s">
        <v>5693</v>
      </c>
      <c r="T2585" s="2">
        <f>salessheet[[#This Row],[Sales]]-5</f>
        <v>7.42</v>
      </c>
      <c r="U2585" s="2">
        <v>12.42</v>
      </c>
      <c r="V2585" s="2">
        <f>salessheet[[#This Row],[Sales]]-salessheet[[#This Row],[Purchasing Cost]]</f>
        <v>5</v>
      </c>
    </row>
    <row r="2586" spans="1:22" x14ac:dyDescent="0.35">
      <c r="A2586">
        <v>2585</v>
      </c>
      <c r="B2586" t="s">
        <v>5687</v>
      </c>
      <c r="C2586" s="1">
        <v>42030</v>
      </c>
      <c r="D2586" s="1">
        <v>42035</v>
      </c>
      <c r="E2586" t="str">
        <f>TEXT(salessheet[[#This Row],[Order Date]],"MMMM")</f>
        <v>January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t="s">
        <v>2087</v>
      </c>
      <c r="P2586" t="s">
        <v>67</v>
      </c>
      <c r="Q2586" t="str">
        <f>TRIM(salessheet[[#This Row],[Category]])</f>
        <v>Technology</v>
      </c>
      <c r="R2586" t="s">
        <v>68</v>
      </c>
      <c r="S2586" t="s">
        <v>2088</v>
      </c>
      <c r="T2586" s="2">
        <f>salessheet[[#This Row],[Sales]]-5</f>
        <v>182.98</v>
      </c>
      <c r="U2586" s="2">
        <v>187.98</v>
      </c>
      <c r="V2586" s="2">
        <f>salessheet[[#This Row],[Sales]]-salessheet[[#This Row],[Purchasing Cost]]</f>
        <v>5</v>
      </c>
    </row>
    <row r="2587" spans="1:22" x14ac:dyDescent="0.35">
      <c r="A2587">
        <v>2586</v>
      </c>
      <c r="B2587" t="s">
        <v>5694</v>
      </c>
      <c r="C2587" s="1">
        <v>42440</v>
      </c>
      <c r="D2587" s="1">
        <v>42684</v>
      </c>
      <c r="E2587" t="str">
        <f>TEXT(salessheet[[#This Row],[Order Date]],"MMMM")</f>
        <v>March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t="s">
        <v>1261</v>
      </c>
      <c r="P2587" t="s">
        <v>42</v>
      </c>
      <c r="Q2587" t="str">
        <f>TRIM(salessheet[[#This Row],[Category]])</f>
        <v>Office Supplies</v>
      </c>
      <c r="R2587" t="s">
        <v>169</v>
      </c>
      <c r="S2587" t="s">
        <v>1262</v>
      </c>
      <c r="T2587" s="2">
        <f>salessheet[[#This Row],[Sales]]-5</f>
        <v>1.6079999999999997</v>
      </c>
      <c r="U2587" s="2">
        <v>6.6079999999999997</v>
      </c>
      <c r="V2587" s="2">
        <f>salessheet[[#This Row],[Sales]]-salessheet[[#This Row],[Purchasing Cost]]</f>
        <v>5</v>
      </c>
    </row>
    <row r="2588" spans="1:22" x14ac:dyDescent="0.35">
      <c r="A2588">
        <v>2587</v>
      </c>
      <c r="B2588" t="s">
        <v>5696</v>
      </c>
      <c r="C2588" s="1">
        <v>43281</v>
      </c>
      <c r="D2588" s="1">
        <v>43287</v>
      </c>
      <c r="E2588" t="str">
        <f>TEXT(salessheet[[#This Row],[Order Date]],"MMMM")</f>
        <v>June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t="s">
        <v>3288</v>
      </c>
      <c r="P2588" t="s">
        <v>42</v>
      </c>
      <c r="Q2588" t="str">
        <f>TRIM(salessheet[[#This Row],[Category]])</f>
        <v>Office Supplies</v>
      </c>
      <c r="R2588" t="s">
        <v>55</v>
      </c>
      <c r="S2588" t="s">
        <v>3289</v>
      </c>
      <c r="T2588" s="2">
        <f>salessheet[[#This Row],[Sales]]-5</f>
        <v>243.57</v>
      </c>
      <c r="U2588" s="2">
        <v>248.57</v>
      </c>
      <c r="V2588" s="2">
        <f>salessheet[[#This Row],[Sales]]-salessheet[[#This Row],[Purchasing Cost]]</f>
        <v>5</v>
      </c>
    </row>
    <row r="2589" spans="1:22" x14ac:dyDescent="0.35">
      <c r="A2589">
        <v>2588</v>
      </c>
      <c r="B2589" t="s">
        <v>5696</v>
      </c>
      <c r="C2589" s="1">
        <v>43281</v>
      </c>
      <c r="D2589" s="1">
        <v>43287</v>
      </c>
      <c r="E2589" t="str">
        <f>TEXT(salessheet[[#This Row],[Order Date]],"MMMM")</f>
        <v>June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t="s">
        <v>5697</v>
      </c>
      <c r="P2589" t="s">
        <v>28</v>
      </c>
      <c r="Q2589" t="str">
        <f>TRIM(salessheet[[#This Row],[Category]])</f>
        <v>Furniture</v>
      </c>
      <c r="R2589" t="s">
        <v>61</v>
      </c>
      <c r="S2589" t="s">
        <v>5698</v>
      </c>
      <c r="T2589" s="2">
        <f>salessheet[[#This Row],[Sales]]-5</f>
        <v>17.23</v>
      </c>
      <c r="U2589" s="2">
        <v>22.23</v>
      </c>
      <c r="V2589" s="2">
        <f>salessheet[[#This Row],[Sales]]-salessheet[[#This Row],[Purchasing Cost]]</f>
        <v>5</v>
      </c>
    </row>
    <row r="2590" spans="1:22" x14ac:dyDescent="0.35">
      <c r="A2590">
        <v>2589</v>
      </c>
      <c r="B2590" t="s">
        <v>5699</v>
      </c>
      <c r="C2590" s="1">
        <v>42860</v>
      </c>
      <c r="D2590" s="1">
        <v>42864</v>
      </c>
      <c r="E2590" t="str">
        <f>TEXT(salessheet[[#This Row],[Order Date]],"MMMM")</f>
        <v>May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t="s">
        <v>4808</v>
      </c>
      <c r="P2590" t="s">
        <v>42</v>
      </c>
      <c r="Q2590" t="str">
        <f>TRIM(salessheet[[#This Row],[Category]])</f>
        <v>Office Supplies</v>
      </c>
      <c r="R2590" t="s">
        <v>55</v>
      </c>
      <c r="S2590" t="s">
        <v>4809</v>
      </c>
      <c r="T2590" s="2">
        <f>salessheet[[#This Row],[Sales]]-5</f>
        <v>0.98000000000000043</v>
      </c>
      <c r="U2590" s="2">
        <v>5.98</v>
      </c>
      <c r="V2590" s="2">
        <f>salessheet[[#This Row],[Sales]]-salessheet[[#This Row],[Purchasing Cost]]</f>
        <v>5</v>
      </c>
    </row>
    <row r="2591" spans="1:22" x14ac:dyDescent="0.35">
      <c r="A2591">
        <v>2590</v>
      </c>
      <c r="B2591" t="s">
        <v>5699</v>
      </c>
      <c r="C2591" s="1">
        <v>42860</v>
      </c>
      <c r="D2591" s="1">
        <v>42864</v>
      </c>
      <c r="E2591" t="str">
        <f>TEXT(salessheet[[#This Row],[Order Date]],"MMMM")</f>
        <v>May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t="s">
        <v>985</v>
      </c>
      <c r="P2591" t="s">
        <v>67</v>
      </c>
      <c r="Q2591" t="str">
        <f>TRIM(salessheet[[#This Row],[Category]])</f>
        <v>Technology</v>
      </c>
      <c r="R2591" t="s">
        <v>68</v>
      </c>
      <c r="S2591" t="s">
        <v>986</v>
      </c>
      <c r="T2591" s="2">
        <f>salessheet[[#This Row],[Sales]]-5</f>
        <v>241.16800000000001</v>
      </c>
      <c r="U2591" s="2">
        <v>246.16800000000001</v>
      </c>
      <c r="V2591" s="2">
        <f>salessheet[[#This Row],[Sales]]-salessheet[[#This Row],[Purchasing Cost]]</f>
        <v>5</v>
      </c>
    </row>
    <row r="2592" spans="1:22" x14ac:dyDescent="0.35">
      <c r="A2592">
        <v>2591</v>
      </c>
      <c r="B2592" t="s">
        <v>5700</v>
      </c>
      <c r="C2592" s="1">
        <v>42956</v>
      </c>
      <c r="D2592" s="1">
        <v>42992</v>
      </c>
      <c r="E2592" t="str">
        <f>TEXT(salessheet[[#This Row],[Order Date]],"MMMM")</f>
        <v>August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t="s">
        <v>5702</v>
      </c>
      <c r="P2592" t="s">
        <v>28</v>
      </c>
      <c r="Q2592" t="str">
        <f>TRIM(salessheet[[#This Row],[Category]])</f>
        <v>Furniture</v>
      </c>
      <c r="R2592" t="s">
        <v>61</v>
      </c>
      <c r="S2592" t="s">
        <v>5703</v>
      </c>
      <c r="T2592" s="2">
        <f>salessheet[[#This Row],[Sales]]-5</f>
        <v>9.1359999999999992</v>
      </c>
      <c r="U2592" s="2">
        <v>14.135999999999999</v>
      </c>
      <c r="V2592" s="2">
        <f>salessheet[[#This Row],[Sales]]-salessheet[[#This Row],[Purchasing Cost]]</f>
        <v>5</v>
      </c>
    </row>
    <row r="2593" spans="1:22" x14ac:dyDescent="0.35">
      <c r="A2593">
        <v>2592</v>
      </c>
      <c r="B2593" t="s">
        <v>5700</v>
      </c>
      <c r="C2593" s="1">
        <v>42956</v>
      </c>
      <c r="D2593" s="1">
        <v>42992</v>
      </c>
      <c r="E2593" t="str">
        <f>TEXT(salessheet[[#This Row],[Order Date]],"MMMM")</f>
        <v>August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t="s">
        <v>5704</v>
      </c>
      <c r="P2593" t="s">
        <v>28</v>
      </c>
      <c r="Q2593" t="str">
        <f>TRIM(salessheet[[#This Row],[Category]])</f>
        <v>Furniture</v>
      </c>
      <c r="R2593" t="s">
        <v>52</v>
      </c>
      <c r="S2593" t="s">
        <v>5705</v>
      </c>
      <c r="T2593" s="2">
        <f>salessheet[[#This Row],[Sales]]-5</f>
        <v>596.47</v>
      </c>
      <c r="U2593" s="2">
        <v>601.47</v>
      </c>
      <c r="V2593" s="2">
        <f>salessheet[[#This Row],[Sales]]-salessheet[[#This Row],[Purchasing Cost]]</f>
        <v>5</v>
      </c>
    </row>
    <row r="2594" spans="1:22" x14ac:dyDescent="0.35">
      <c r="A2594">
        <v>2593</v>
      </c>
      <c r="B2594" t="s">
        <v>5706</v>
      </c>
      <c r="C2594" s="1">
        <v>43428</v>
      </c>
      <c r="D2594" s="1">
        <v>43430</v>
      </c>
      <c r="E2594" t="str">
        <f>TEXT(salessheet[[#This Row],[Order Date]],"MMMM")</f>
        <v>November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t="s">
        <v>5061</v>
      </c>
      <c r="P2594" t="s">
        <v>67</v>
      </c>
      <c r="Q2594" t="str">
        <f>TRIM(salessheet[[#This Row],[Category]])</f>
        <v>Technology</v>
      </c>
      <c r="R2594" t="s">
        <v>68</v>
      </c>
      <c r="S2594" t="s">
        <v>5062</v>
      </c>
      <c r="T2594" s="2">
        <f>salessheet[[#This Row],[Sales]]-5</f>
        <v>74.099999999999994</v>
      </c>
      <c r="U2594" s="2">
        <v>79.099999999999994</v>
      </c>
      <c r="V2594" s="2">
        <f>salessheet[[#This Row],[Sales]]-salessheet[[#This Row],[Purchasing Cost]]</f>
        <v>5</v>
      </c>
    </row>
    <row r="2595" spans="1:22" x14ac:dyDescent="0.35">
      <c r="A2595">
        <v>2594</v>
      </c>
      <c r="B2595" t="s">
        <v>5706</v>
      </c>
      <c r="C2595" s="1">
        <v>43428</v>
      </c>
      <c r="D2595" s="1">
        <v>43430</v>
      </c>
      <c r="E2595" t="str">
        <f>TEXT(salessheet[[#This Row],[Order Date]],"MMMM")</f>
        <v>November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t="s">
        <v>3131</v>
      </c>
      <c r="P2595" t="s">
        <v>42</v>
      </c>
      <c r="Q2595" t="str">
        <f>TRIM(salessheet[[#This Row],[Category]])</f>
        <v>Office Supplies</v>
      </c>
      <c r="R2595" t="s">
        <v>71</v>
      </c>
      <c r="S2595" t="s">
        <v>3132</v>
      </c>
      <c r="T2595" s="2">
        <f>salessheet[[#This Row],[Sales]]-5</f>
        <v>322.83999999999997</v>
      </c>
      <c r="U2595" s="2">
        <v>327.84</v>
      </c>
      <c r="V2595" s="2">
        <f>salessheet[[#This Row],[Sales]]-salessheet[[#This Row],[Purchasing Cost]]</f>
        <v>5</v>
      </c>
    </row>
    <row r="2596" spans="1:22" x14ac:dyDescent="0.35">
      <c r="A2596">
        <v>2595</v>
      </c>
      <c r="B2596" t="s">
        <v>5708</v>
      </c>
      <c r="C2596" s="1">
        <v>43233</v>
      </c>
      <c r="D2596" s="1">
        <v>43237</v>
      </c>
      <c r="E2596" t="str">
        <f>TEXT(salessheet[[#This Row],[Order Date]],"MMMM")</f>
        <v>May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t="s">
        <v>954</v>
      </c>
      <c r="P2596" t="s">
        <v>42</v>
      </c>
      <c r="Q2596" t="str">
        <f>TRIM(salessheet[[#This Row],[Category]])</f>
        <v>Office Supplies</v>
      </c>
      <c r="R2596" t="s">
        <v>169</v>
      </c>
      <c r="S2596" t="s">
        <v>955</v>
      </c>
      <c r="T2596" s="2">
        <f>salessheet[[#This Row],[Sales]]-5</f>
        <v>175.96</v>
      </c>
      <c r="U2596" s="2">
        <v>180.96</v>
      </c>
      <c r="V2596" s="2">
        <f>salessheet[[#This Row],[Sales]]-salessheet[[#This Row],[Purchasing Cost]]</f>
        <v>5</v>
      </c>
    </row>
    <row r="2597" spans="1:22" x14ac:dyDescent="0.35">
      <c r="A2597">
        <v>2596</v>
      </c>
      <c r="B2597" t="s">
        <v>5708</v>
      </c>
      <c r="C2597" s="1">
        <v>43233</v>
      </c>
      <c r="D2597" s="1">
        <v>43237</v>
      </c>
      <c r="E2597" t="str">
        <f>TEXT(salessheet[[#This Row],[Order Date]],"MMMM")</f>
        <v>May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t="s">
        <v>2210</v>
      </c>
      <c r="P2597" t="s">
        <v>42</v>
      </c>
      <c r="Q2597" t="str">
        <f>TRIM(salessheet[[#This Row],[Category]])</f>
        <v>Office Supplies</v>
      </c>
      <c r="R2597" t="s">
        <v>71</v>
      </c>
      <c r="S2597" t="s">
        <v>2211</v>
      </c>
      <c r="T2597" s="2">
        <f>salessheet[[#This Row],[Sales]]-5</f>
        <v>909.97</v>
      </c>
      <c r="U2597" s="2">
        <v>914.97</v>
      </c>
      <c r="V2597" s="2">
        <f>salessheet[[#This Row],[Sales]]-salessheet[[#This Row],[Purchasing Cost]]</f>
        <v>5</v>
      </c>
    </row>
    <row r="2598" spans="1:22" x14ac:dyDescent="0.35">
      <c r="A2598">
        <v>2597</v>
      </c>
      <c r="B2598" t="s">
        <v>5708</v>
      </c>
      <c r="C2598" s="1">
        <v>43233</v>
      </c>
      <c r="D2598" s="1">
        <v>43237</v>
      </c>
      <c r="E2598" t="str">
        <f>TEXT(salessheet[[#This Row],[Order Date]],"MMMM")</f>
        <v>May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t="s">
        <v>3787</v>
      </c>
      <c r="P2598" t="s">
        <v>67</v>
      </c>
      <c r="Q2598" t="str">
        <f>TRIM(salessheet[[#This Row],[Category]])</f>
        <v>Technology</v>
      </c>
      <c r="R2598" t="s">
        <v>68</v>
      </c>
      <c r="S2598" t="s">
        <v>5709</v>
      </c>
      <c r="T2598" s="2">
        <f>salessheet[[#This Row],[Sales]]-5</f>
        <v>582.97</v>
      </c>
      <c r="U2598" s="2">
        <v>587.97</v>
      </c>
      <c r="V2598" s="2">
        <f>salessheet[[#This Row],[Sales]]-salessheet[[#This Row],[Purchasing Cost]]</f>
        <v>5</v>
      </c>
    </row>
    <row r="2599" spans="1:22" x14ac:dyDescent="0.35">
      <c r="A2599">
        <v>2598</v>
      </c>
      <c r="B2599" t="s">
        <v>5708</v>
      </c>
      <c r="C2599" s="1">
        <v>43233</v>
      </c>
      <c r="D2599" s="1">
        <v>43237</v>
      </c>
      <c r="E2599" t="str">
        <f>TEXT(salessheet[[#This Row],[Order Date]],"MMMM")</f>
        <v>May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t="s">
        <v>5005</v>
      </c>
      <c r="P2599" t="s">
        <v>42</v>
      </c>
      <c r="Q2599" t="str">
        <f>TRIM(salessheet[[#This Row],[Category]])</f>
        <v>Office Supplies</v>
      </c>
      <c r="R2599" t="s">
        <v>55</v>
      </c>
      <c r="S2599" t="s">
        <v>5006</v>
      </c>
      <c r="T2599" s="2">
        <f>salessheet[[#This Row],[Sales]]-5</f>
        <v>525.34</v>
      </c>
      <c r="U2599" s="2">
        <v>530.34</v>
      </c>
      <c r="V2599" s="2">
        <f>salessheet[[#This Row],[Sales]]-salessheet[[#This Row],[Purchasing Cost]]</f>
        <v>5</v>
      </c>
    </row>
    <row r="2600" spans="1:22" x14ac:dyDescent="0.35">
      <c r="A2600">
        <v>2599</v>
      </c>
      <c r="B2600" t="s">
        <v>5708</v>
      </c>
      <c r="C2600" s="1">
        <v>43233</v>
      </c>
      <c r="D2600" s="1">
        <v>43237</v>
      </c>
      <c r="E2600" t="str">
        <f>TEXT(salessheet[[#This Row],[Order Date]],"MMMM")</f>
        <v>May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t="s">
        <v>5710</v>
      </c>
      <c r="P2600" t="s">
        <v>42</v>
      </c>
      <c r="Q2600" t="str">
        <f>TRIM(salessheet[[#This Row],[Category]])</f>
        <v>Office Supplies</v>
      </c>
      <c r="R2600" t="s">
        <v>86</v>
      </c>
      <c r="S2600" t="s">
        <v>5711</v>
      </c>
      <c r="T2600" s="2">
        <f>salessheet[[#This Row],[Sales]]-5</f>
        <v>9.94</v>
      </c>
      <c r="U2600" s="2">
        <v>14.94</v>
      </c>
      <c r="V2600" s="2">
        <f>salessheet[[#This Row],[Sales]]-salessheet[[#This Row],[Purchasing Cost]]</f>
        <v>5</v>
      </c>
    </row>
    <row r="2601" spans="1:22" x14ac:dyDescent="0.35">
      <c r="A2601">
        <v>2600</v>
      </c>
      <c r="B2601" t="s">
        <v>5712</v>
      </c>
      <c r="C2601" s="1">
        <v>43213</v>
      </c>
      <c r="D2601" s="1">
        <v>43219</v>
      </c>
      <c r="E2601" t="str">
        <f>TEXT(salessheet[[#This Row],[Order Date]],"MMMM")</f>
        <v>April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t="s">
        <v>5359</v>
      </c>
      <c r="P2601" t="s">
        <v>42</v>
      </c>
      <c r="Q2601" t="str">
        <f>TRIM(salessheet[[#This Row],[Category]])</f>
        <v>Office Supplies</v>
      </c>
      <c r="R2601" t="s">
        <v>74</v>
      </c>
      <c r="S2601" t="s">
        <v>5360</v>
      </c>
      <c r="T2601" s="2">
        <f>salessheet[[#This Row],[Sales]]-5</f>
        <v>116.94</v>
      </c>
      <c r="U2601" s="2">
        <v>121.94</v>
      </c>
      <c r="V2601" s="2">
        <f>salessheet[[#This Row],[Sales]]-salessheet[[#This Row],[Purchasing Cost]]</f>
        <v>5</v>
      </c>
    </row>
    <row r="2602" spans="1:22" x14ac:dyDescent="0.35">
      <c r="A2602">
        <v>2601</v>
      </c>
      <c r="B2602" t="s">
        <v>5712</v>
      </c>
      <c r="C2602" s="1">
        <v>43213</v>
      </c>
      <c r="D2602" s="1">
        <v>43219</v>
      </c>
      <c r="E2602" t="str">
        <f>TEXT(salessheet[[#This Row],[Order Date]],"MMMM")</f>
        <v>April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t="s">
        <v>1405</v>
      </c>
      <c r="P2602" t="s">
        <v>42</v>
      </c>
      <c r="Q2602" t="str">
        <f>TRIM(salessheet[[#This Row],[Category]])</f>
        <v>Office Supplies</v>
      </c>
      <c r="R2602" t="s">
        <v>575</v>
      </c>
      <c r="S2602" t="s">
        <v>1406</v>
      </c>
      <c r="T2602" s="2">
        <f>salessheet[[#This Row],[Sales]]-5</f>
        <v>117.71</v>
      </c>
      <c r="U2602" s="2">
        <v>122.71</v>
      </c>
      <c r="V2602" s="2">
        <f>salessheet[[#This Row],[Sales]]-salessheet[[#This Row],[Purchasing Cost]]</f>
        <v>5</v>
      </c>
    </row>
    <row r="2603" spans="1:22" x14ac:dyDescent="0.35">
      <c r="A2603">
        <v>2602</v>
      </c>
      <c r="B2603" t="s">
        <v>5713</v>
      </c>
      <c r="C2603" s="1">
        <v>42831</v>
      </c>
      <c r="D2603" s="1">
        <v>42890</v>
      </c>
      <c r="E2603" t="str">
        <f>TEXT(salessheet[[#This Row],[Order Date]],"MMMM")</f>
        <v>April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t="s">
        <v>3189</v>
      </c>
      <c r="P2603" t="s">
        <v>42</v>
      </c>
      <c r="Q2603" t="str">
        <f>TRIM(salessheet[[#This Row],[Category]])</f>
        <v>Office Supplies</v>
      </c>
      <c r="R2603" t="s">
        <v>86</v>
      </c>
      <c r="S2603" t="s">
        <v>182</v>
      </c>
      <c r="T2603" s="2">
        <f>salessheet[[#This Row],[Sales]]-5</f>
        <v>9.94</v>
      </c>
      <c r="U2603" s="2">
        <v>14.94</v>
      </c>
      <c r="V2603" s="2">
        <f>salessheet[[#This Row],[Sales]]-salessheet[[#This Row],[Purchasing Cost]]</f>
        <v>5</v>
      </c>
    </row>
    <row r="2604" spans="1:22" x14ac:dyDescent="0.35">
      <c r="A2604">
        <v>2603</v>
      </c>
      <c r="B2604" t="s">
        <v>5713</v>
      </c>
      <c r="C2604" s="1">
        <v>42831</v>
      </c>
      <c r="D2604" s="1">
        <v>42890</v>
      </c>
      <c r="E2604" t="str">
        <f>TEXT(salessheet[[#This Row],[Order Date]],"MMMM")</f>
        <v>April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t="s">
        <v>5716</v>
      </c>
      <c r="P2604" t="s">
        <v>67</v>
      </c>
      <c r="Q2604" t="str">
        <f>TRIM(salessheet[[#This Row],[Category]])</f>
        <v>Technology</v>
      </c>
      <c r="R2604" t="s">
        <v>680</v>
      </c>
      <c r="S2604" t="s">
        <v>5717</v>
      </c>
      <c r="T2604" s="2">
        <f>salessheet[[#This Row],[Sales]]-5</f>
        <v>1344.85</v>
      </c>
      <c r="U2604" s="2">
        <v>1349.85</v>
      </c>
      <c r="V2604" s="2">
        <f>salessheet[[#This Row],[Sales]]-salessheet[[#This Row],[Purchasing Cost]]</f>
        <v>5</v>
      </c>
    </row>
    <row r="2605" spans="1:22" x14ac:dyDescent="0.35">
      <c r="A2605">
        <v>2604</v>
      </c>
      <c r="B2605" t="s">
        <v>5713</v>
      </c>
      <c r="C2605" s="1">
        <v>42831</v>
      </c>
      <c r="D2605" s="1">
        <v>42890</v>
      </c>
      <c r="E2605" t="str">
        <f>TEXT(salessheet[[#This Row],[Order Date]],"MMMM")</f>
        <v>April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t="s">
        <v>4214</v>
      </c>
      <c r="P2605" t="s">
        <v>28</v>
      </c>
      <c r="Q2605" t="str">
        <f>TRIM(salessheet[[#This Row],[Category]])</f>
        <v>Furniture</v>
      </c>
      <c r="R2605" t="s">
        <v>29</v>
      </c>
      <c r="S2605" t="s">
        <v>4215</v>
      </c>
      <c r="T2605" s="2">
        <f>salessheet[[#This Row],[Sales]]-5</f>
        <v>131.78399999999999</v>
      </c>
      <c r="U2605" s="2">
        <v>136.78399999999999</v>
      </c>
      <c r="V2605" s="2">
        <f>salessheet[[#This Row],[Sales]]-salessheet[[#This Row],[Purchasing Cost]]</f>
        <v>5</v>
      </c>
    </row>
    <row r="2606" spans="1:22" x14ac:dyDescent="0.35">
      <c r="A2606">
        <v>2605</v>
      </c>
      <c r="B2606" t="s">
        <v>5713</v>
      </c>
      <c r="C2606" s="1">
        <v>42831</v>
      </c>
      <c r="D2606" s="1">
        <v>42890</v>
      </c>
      <c r="E2606" t="str">
        <f>TEXT(salessheet[[#This Row],[Order Date]],"MMMM")</f>
        <v>April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t="s">
        <v>2631</v>
      </c>
      <c r="P2606" t="s">
        <v>28</v>
      </c>
      <c r="Q2606" t="str">
        <f>TRIM(salessheet[[#This Row],[Category]])</f>
        <v>Furniture</v>
      </c>
      <c r="R2606" t="s">
        <v>61</v>
      </c>
      <c r="S2606" t="s">
        <v>2632</v>
      </c>
      <c r="T2606" s="2">
        <f>salessheet[[#This Row],[Sales]]-5</f>
        <v>56.12</v>
      </c>
      <c r="U2606" s="2">
        <v>61.12</v>
      </c>
      <c r="V2606" s="2">
        <f>salessheet[[#This Row],[Sales]]-salessheet[[#This Row],[Purchasing Cost]]</f>
        <v>5</v>
      </c>
    </row>
    <row r="2607" spans="1:22" x14ac:dyDescent="0.35">
      <c r="A2607">
        <v>2606</v>
      </c>
      <c r="B2607" t="s">
        <v>5718</v>
      </c>
      <c r="C2607" s="1">
        <v>42354</v>
      </c>
      <c r="D2607" s="1">
        <v>42359</v>
      </c>
      <c r="E2607" t="str">
        <f>TEXT(salessheet[[#This Row],[Order Date]],"MMMM")</f>
        <v>December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t="s">
        <v>4238</v>
      </c>
      <c r="P2607" t="s">
        <v>42</v>
      </c>
      <c r="Q2607" t="str">
        <f>TRIM(salessheet[[#This Row],[Category]])</f>
        <v>Office Supplies</v>
      </c>
      <c r="R2607" t="s">
        <v>71</v>
      </c>
      <c r="S2607" t="s">
        <v>4239</v>
      </c>
      <c r="T2607" s="2">
        <f>salessheet[[#This Row],[Sales]]-5</f>
        <v>-3.8330000000000002</v>
      </c>
      <c r="U2607" s="2">
        <v>1.167</v>
      </c>
      <c r="V2607" s="2">
        <f>salessheet[[#This Row],[Sales]]-salessheet[[#This Row],[Purchasing Cost]]</f>
        <v>5</v>
      </c>
    </row>
    <row r="2608" spans="1:22" x14ac:dyDescent="0.35">
      <c r="A2608">
        <v>2607</v>
      </c>
      <c r="B2608" t="s">
        <v>5721</v>
      </c>
      <c r="C2608" s="1">
        <v>42828</v>
      </c>
      <c r="D2608" s="1">
        <v>42804</v>
      </c>
      <c r="E2608" t="str">
        <f>TEXT(salessheet[[#This Row],[Order Date]],"MMMM")</f>
        <v>April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t="s">
        <v>5722</v>
      </c>
      <c r="P2608" t="s">
        <v>42</v>
      </c>
      <c r="Q2608" t="str">
        <f>TRIM(salessheet[[#This Row],[Category]])</f>
        <v>Office Supplies</v>
      </c>
      <c r="R2608" t="s">
        <v>64</v>
      </c>
      <c r="S2608" t="s">
        <v>5723</v>
      </c>
      <c r="T2608" s="2">
        <f>salessheet[[#This Row],[Sales]]-5</f>
        <v>11.989999999999998</v>
      </c>
      <c r="U2608" s="2">
        <v>16.989999999999998</v>
      </c>
      <c r="V2608" s="2">
        <f>salessheet[[#This Row],[Sales]]-salessheet[[#This Row],[Purchasing Cost]]</f>
        <v>5</v>
      </c>
    </row>
    <row r="2609" spans="1:22" x14ac:dyDescent="0.35">
      <c r="A2609">
        <v>2608</v>
      </c>
      <c r="B2609" t="s">
        <v>5724</v>
      </c>
      <c r="C2609" s="1">
        <v>42333</v>
      </c>
      <c r="D2609" s="1">
        <v>42338</v>
      </c>
      <c r="E2609" t="str">
        <f>TEXT(salessheet[[#This Row],[Order Date]],"MMMM")</f>
        <v>November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t="s">
        <v>5725</v>
      </c>
      <c r="P2609" t="s">
        <v>67</v>
      </c>
      <c r="Q2609" t="str">
        <f>TRIM(salessheet[[#This Row],[Category]])</f>
        <v>Technology</v>
      </c>
      <c r="R2609" t="s">
        <v>157</v>
      </c>
      <c r="S2609" t="s">
        <v>5726</v>
      </c>
      <c r="T2609" s="2">
        <f>salessheet[[#This Row],[Sales]]-5</f>
        <v>19.672000000000001</v>
      </c>
      <c r="U2609" s="2">
        <v>24.672000000000001</v>
      </c>
      <c r="V2609" s="2">
        <f>salessheet[[#This Row],[Sales]]-salessheet[[#This Row],[Purchasing Cost]]</f>
        <v>5</v>
      </c>
    </row>
    <row r="2610" spans="1:22" x14ac:dyDescent="0.35">
      <c r="A2610">
        <v>2609</v>
      </c>
      <c r="B2610" t="s">
        <v>5724</v>
      </c>
      <c r="C2610" s="1">
        <v>42333</v>
      </c>
      <c r="D2610" s="1">
        <v>42338</v>
      </c>
      <c r="E2610" t="str">
        <f>TEXT(salessheet[[#This Row],[Order Date]],"MMMM")</f>
        <v>November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t="s">
        <v>1551</v>
      </c>
      <c r="P2610" t="s">
        <v>42</v>
      </c>
      <c r="Q2610" t="str">
        <f>TRIM(salessheet[[#This Row],[Category]])</f>
        <v>Office Supplies</v>
      </c>
      <c r="R2610" t="s">
        <v>43</v>
      </c>
      <c r="S2610" t="s">
        <v>1552</v>
      </c>
      <c r="T2610" s="2">
        <f>salessheet[[#This Row],[Sales]]-5</f>
        <v>-2.48</v>
      </c>
      <c r="U2610" s="2">
        <v>2.52</v>
      </c>
      <c r="V2610" s="2">
        <f>salessheet[[#This Row],[Sales]]-salessheet[[#This Row],[Purchasing Cost]]</f>
        <v>5</v>
      </c>
    </row>
    <row r="2611" spans="1:22" x14ac:dyDescent="0.35">
      <c r="A2611">
        <v>2610</v>
      </c>
      <c r="B2611" t="s">
        <v>5724</v>
      </c>
      <c r="C2611" s="1">
        <v>42333</v>
      </c>
      <c r="D2611" s="1">
        <v>42338</v>
      </c>
      <c r="E2611" t="str">
        <f>TEXT(salessheet[[#This Row],[Order Date]],"MMMM")</f>
        <v>November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t="s">
        <v>51</v>
      </c>
      <c r="P2611" t="s">
        <v>28</v>
      </c>
      <c r="Q2611" t="str">
        <f>TRIM(salessheet[[#This Row],[Category]])</f>
        <v>Furniture</v>
      </c>
      <c r="R2611" t="s">
        <v>52</v>
      </c>
      <c r="S2611" t="s">
        <v>53</v>
      </c>
      <c r="T2611" s="2">
        <f>salessheet[[#This Row],[Sales]]-5</f>
        <v>1213.7349999999999</v>
      </c>
      <c r="U2611" s="2">
        <v>1218.7349999999999</v>
      </c>
      <c r="V2611" s="2">
        <f>salessheet[[#This Row],[Sales]]-salessheet[[#This Row],[Purchasing Cost]]</f>
        <v>5</v>
      </c>
    </row>
    <row r="2612" spans="1:22" x14ac:dyDescent="0.35">
      <c r="A2612">
        <v>2611</v>
      </c>
      <c r="B2612" t="s">
        <v>5724</v>
      </c>
      <c r="C2612" s="1">
        <v>42333</v>
      </c>
      <c r="D2612" s="1">
        <v>42338</v>
      </c>
      <c r="E2612" t="str">
        <f>TEXT(salessheet[[#This Row],[Order Date]],"MMMM")</f>
        <v>November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t="s">
        <v>4981</v>
      </c>
      <c r="P2612" t="s">
        <v>42</v>
      </c>
      <c r="Q2612" t="str">
        <f>TRIM(salessheet[[#This Row],[Category]])</f>
        <v>Office Supplies</v>
      </c>
      <c r="R2612" t="s">
        <v>43</v>
      </c>
      <c r="S2612" t="s">
        <v>4982</v>
      </c>
      <c r="T2612" s="2">
        <f>salessheet[[#This Row],[Sales]]-5</f>
        <v>0.90399999999999991</v>
      </c>
      <c r="U2612" s="2">
        <v>5.9039999999999999</v>
      </c>
      <c r="V2612" s="2">
        <f>salessheet[[#This Row],[Sales]]-salessheet[[#This Row],[Purchasing Cost]]</f>
        <v>5</v>
      </c>
    </row>
    <row r="2613" spans="1:22" x14ac:dyDescent="0.35">
      <c r="A2613">
        <v>2612</v>
      </c>
      <c r="B2613" t="s">
        <v>5724</v>
      </c>
      <c r="C2613" s="1">
        <v>42333</v>
      </c>
      <c r="D2613" s="1">
        <v>42338</v>
      </c>
      <c r="E2613" t="str">
        <f>TEXT(salessheet[[#This Row],[Order Date]],"MMMM")</f>
        <v>November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t="s">
        <v>3069</v>
      </c>
      <c r="P2613" t="s">
        <v>42</v>
      </c>
      <c r="Q2613" t="str">
        <f>TRIM(salessheet[[#This Row],[Category]])</f>
        <v>Office Supplies</v>
      </c>
      <c r="R2613" t="s">
        <v>86</v>
      </c>
      <c r="S2613" t="s">
        <v>3070</v>
      </c>
      <c r="T2613" s="2">
        <f>salessheet[[#This Row],[Sales]]-5</f>
        <v>10.696</v>
      </c>
      <c r="U2613" s="2">
        <v>15.696</v>
      </c>
      <c r="V2613" s="2">
        <f>salessheet[[#This Row],[Sales]]-salessheet[[#This Row],[Purchasing Cost]]</f>
        <v>5</v>
      </c>
    </row>
    <row r="2614" spans="1:22" x14ac:dyDescent="0.35">
      <c r="A2614">
        <v>2613</v>
      </c>
      <c r="B2614" t="s">
        <v>5724</v>
      </c>
      <c r="C2614" s="1">
        <v>42333</v>
      </c>
      <c r="D2614" s="1">
        <v>42338</v>
      </c>
      <c r="E2614" t="str">
        <f>TEXT(salessheet[[#This Row],[Order Date]],"MMMM")</f>
        <v>November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t="s">
        <v>2070</v>
      </c>
      <c r="P2614" t="s">
        <v>28</v>
      </c>
      <c r="Q2614" t="str">
        <f>TRIM(salessheet[[#This Row],[Category]])</f>
        <v>Furniture</v>
      </c>
      <c r="R2614" t="s">
        <v>61</v>
      </c>
      <c r="S2614" t="s">
        <v>2071</v>
      </c>
      <c r="T2614" s="2">
        <f>salessheet[[#This Row],[Sales]]-5</f>
        <v>1.0960000000000001</v>
      </c>
      <c r="U2614" s="2">
        <v>6.0960000000000001</v>
      </c>
      <c r="V2614" s="2">
        <f>salessheet[[#This Row],[Sales]]-salessheet[[#This Row],[Purchasing Cost]]</f>
        <v>5</v>
      </c>
    </row>
    <row r="2615" spans="1:22" x14ac:dyDescent="0.35">
      <c r="A2615">
        <v>2614</v>
      </c>
      <c r="B2615" t="s">
        <v>5727</v>
      </c>
      <c r="C2615" s="1">
        <v>42853</v>
      </c>
      <c r="D2615" s="1">
        <v>42860</v>
      </c>
      <c r="E2615" t="str">
        <f>TEXT(salessheet[[#This Row],[Order Date]],"MMMM")</f>
        <v>April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t="s">
        <v>3106</v>
      </c>
      <c r="P2615" t="s">
        <v>28</v>
      </c>
      <c r="Q2615" t="str">
        <f>TRIM(salessheet[[#This Row],[Category]])</f>
        <v>Furniture</v>
      </c>
      <c r="R2615" t="s">
        <v>32</v>
      </c>
      <c r="S2615" t="s">
        <v>3107</v>
      </c>
      <c r="T2615" s="2">
        <f>salessheet[[#This Row],[Sales]]-5</f>
        <v>36.567999999999998</v>
      </c>
      <c r="U2615" s="2">
        <v>41.567999999999998</v>
      </c>
      <c r="V2615" s="2">
        <f>salessheet[[#This Row],[Sales]]-salessheet[[#This Row],[Purchasing Cost]]</f>
        <v>5</v>
      </c>
    </row>
    <row r="2616" spans="1:22" x14ac:dyDescent="0.35">
      <c r="A2616">
        <v>2615</v>
      </c>
      <c r="B2616" t="s">
        <v>5730</v>
      </c>
      <c r="C2616" s="1">
        <v>42120</v>
      </c>
      <c r="D2616" s="1">
        <v>42127</v>
      </c>
      <c r="E2616" t="str">
        <f>TEXT(salessheet[[#This Row],[Order Date]],"MMMM")</f>
        <v>April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t="s">
        <v>1462</v>
      </c>
      <c r="P2616" t="s">
        <v>28</v>
      </c>
      <c r="Q2616" t="str">
        <f>TRIM(salessheet[[#This Row],[Category]])</f>
        <v>Furniture</v>
      </c>
      <c r="R2616" t="s">
        <v>32</v>
      </c>
      <c r="S2616" t="s">
        <v>1463</v>
      </c>
      <c r="T2616" s="2">
        <f>salessheet[[#This Row],[Sales]]-5</f>
        <v>225.28</v>
      </c>
      <c r="U2616" s="2">
        <v>230.28</v>
      </c>
      <c r="V2616" s="2">
        <f>salessheet[[#This Row],[Sales]]-salessheet[[#This Row],[Purchasing Cost]]</f>
        <v>5</v>
      </c>
    </row>
    <row r="2617" spans="1:22" x14ac:dyDescent="0.35">
      <c r="A2617">
        <v>2616</v>
      </c>
      <c r="B2617" t="s">
        <v>5730</v>
      </c>
      <c r="C2617" s="1">
        <v>42120</v>
      </c>
      <c r="D2617" s="1">
        <v>42127</v>
      </c>
      <c r="E2617" t="str">
        <f>TEXT(salessheet[[#This Row],[Order Date]],"MMMM")</f>
        <v>April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t="s">
        <v>173</v>
      </c>
      <c r="P2617" t="s">
        <v>42</v>
      </c>
      <c r="Q2617" t="str">
        <f>TRIM(salessheet[[#This Row],[Category]])</f>
        <v>Office Supplies</v>
      </c>
      <c r="R2617" t="s">
        <v>71</v>
      </c>
      <c r="S2617" t="s">
        <v>174</v>
      </c>
      <c r="T2617" s="2">
        <f>salessheet[[#This Row],[Sales]]-5</f>
        <v>13.288</v>
      </c>
      <c r="U2617" s="2">
        <v>18.288</v>
      </c>
      <c r="V2617" s="2">
        <f>salessheet[[#This Row],[Sales]]-salessheet[[#This Row],[Purchasing Cost]]</f>
        <v>5</v>
      </c>
    </row>
    <row r="2618" spans="1:22" x14ac:dyDescent="0.35">
      <c r="A2618">
        <v>2617</v>
      </c>
      <c r="B2618" t="s">
        <v>5733</v>
      </c>
      <c r="C2618" s="1">
        <v>43104</v>
      </c>
      <c r="D2618" s="1">
        <v>43195</v>
      </c>
      <c r="E2618" t="str">
        <f>TEXT(salessheet[[#This Row],[Order Date]],"MMMM")</f>
        <v>January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t="s">
        <v>5734</v>
      </c>
      <c r="P2618" t="s">
        <v>42</v>
      </c>
      <c r="Q2618" t="str">
        <f>TRIM(salessheet[[#This Row],[Category]])</f>
        <v>Office Supplies</v>
      </c>
      <c r="R2618" t="s">
        <v>43</v>
      </c>
      <c r="S2618" t="s">
        <v>5735</v>
      </c>
      <c r="T2618" s="2">
        <f>salessheet[[#This Row],[Sales]]-5</f>
        <v>0.78000000000000025</v>
      </c>
      <c r="U2618" s="2">
        <v>5.78</v>
      </c>
      <c r="V2618" s="2">
        <f>salessheet[[#This Row],[Sales]]-salessheet[[#This Row],[Purchasing Cost]]</f>
        <v>5</v>
      </c>
    </row>
    <row r="2619" spans="1:22" x14ac:dyDescent="0.35">
      <c r="A2619">
        <v>2618</v>
      </c>
      <c r="B2619" t="s">
        <v>5733</v>
      </c>
      <c r="C2619" s="1">
        <v>43104</v>
      </c>
      <c r="D2619" s="1">
        <v>43195</v>
      </c>
      <c r="E2619" t="str">
        <f>TEXT(salessheet[[#This Row],[Order Date]],"MMMM")</f>
        <v>January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t="s">
        <v>2616</v>
      </c>
      <c r="P2619" t="s">
        <v>42</v>
      </c>
      <c r="Q2619" t="str">
        <f>TRIM(salessheet[[#This Row],[Category]])</f>
        <v>Office Supplies</v>
      </c>
      <c r="R2619" t="s">
        <v>71</v>
      </c>
      <c r="S2619" t="s">
        <v>2617</v>
      </c>
      <c r="T2619" s="2">
        <f>salessheet[[#This Row],[Sales]]-5</f>
        <v>116.68</v>
      </c>
      <c r="U2619" s="2">
        <v>121.68</v>
      </c>
      <c r="V2619" s="2">
        <f>salessheet[[#This Row],[Sales]]-salessheet[[#This Row],[Purchasing Cost]]</f>
        <v>5</v>
      </c>
    </row>
    <row r="2620" spans="1:22" x14ac:dyDescent="0.35">
      <c r="A2620">
        <v>2619</v>
      </c>
      <c r="B2620" t="s">
        <v>5736</v>
      </c>
      <c r="C2620" s="1">
        <v>43456</v>
      </c>
      <c r="D2620" s="1">
        <v>43460</v>
      </c>
      <c r="E2620" t="str">
        <f>TEXT(salessheet[[#This Row],[Order Date]],"MMMM")</f>
        <v>December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t="s">
        <v>1506</v>
      </c>
      <c r="P2620" t="s">
        <v>42</v>
      </c>
      <c r="Q2620" t="str">
        <f>TRIM(salessheet[[#This Row],[Category]])</f>
        <v>Office Supplies</v>
      </c>
      <c r="R2620" t="s">
        <v>64</v>
      </c>
      <c r="S2620" t="s">
        <v>1507</v>
      </c>
      <c r="T2620" s="2">
        <f>salessheet[[#This Row],[Sales]]-5</f>
        <v>-0.83000000000000007</v>
      </c>
      <c r="U2620" s="2">
        <v>4.17</v>
      </c>
      <c r="V2620" s="2">
        <f>salessheet[[#This Row],[Sales]]-salessheet[[#This Row],[Purchasing Cost]]</f>
        <v>5</v>
      </c>
    </row>
    <row r="2621" spans="1:22" x14ac:dyDescent="0.35">
      <c r="A2621">
        <v>2620</v>
      </c>
      <c r="B2621" t="s">
        <v>5736</v>
      </c>
      <c r="C2621" s="1">
        <v>43456</v>
      </c>
      <c r="D2621" s="1">
        <v>43460</v>
      </c>
      <c r="E2621" t="str">
        <f>TEXT(salessheet[[#This Row],[Order Date]],"MMMM")</f>
        <v>December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t="s">
        <v>4026</v>
      </c>
      <c r="P2621" t="s">
        <v>67</v>
      </c>
      <c r="Q2621" t="str">
        <f>TRIM(salessheet[[#This Row],[Category]])</f>
        <v>Technology</v>
      </c>
      <c r="R2621" t="s">
        <v>68</v>
      </c>
      <c r="S2621" t="s">
        <v>4027</v>
      </c>
      <c r="T2621" s="2">
        <f>salessheet[[#This Row],[Sales]]-5</f>
        <v>62.040000000000006</v>
      </c>
      <c r="U2621" s="2">
        <v>67.040000000000006</v>
      </c>
      <c r="V2621" s="2">
        <f>salessheet[[#This Row],[Sales]]-salessheet[[#This Row],[Purchasing Cost]]</f>
        <v>5</v>
      </c>
    </row>
    <row r="2622" spans="1:22" x14ac:dyDescent="0.35">
      <c r="A2622">
        <v>2621</v>
      </c>
      <c r="B2622" t="s">
        <v>5736</v>
      </c>
      <c r="C2622" s="1">
        <v>43456</v>
      </c>
      <c r="D2622" s="1">
        <v>43460</v>
      </c>
      <c r="E2622" t="str">
        <f>TEXT(salessheet[[#This Row],[Order Date]],"MMMM")</f>
        <v>December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t="s">
        <v>1038</v>
      </c>
      <c r="P2622" t="s">
        <v>42</v>
      </c>
      <c r="Q2622" t="str">
        <f>TRIM(salessheet[[#This Row],[Category]])</f>
        <v>Office Supplies</v>
      </c>
      <c r="R2622" t="s">
        <v>55</v>
      </c>
      <c r="S2622" t="s">
        <v>1039</v>
      </c>
      <c r="T2622" s="2">
        <f>salessheet[[#This Row],[Sales]]-5</f>
        <v>32.32</v>
      </c>
      <c r="U2622" s="2">
        <v>37.32</v>
      </c>
      <c r="V2622" s="2">
        <f>salessheet[[#This Row],[Sales]]-salessheet[[#This Row],[Purchasing Cost]]</f>
        <v>5</v>
      </c>
    </row>
    <row r="2623" spans="1:22" x14ac:dyDescent="0.35">
      <c r="A2623">
        <v>2622</v>
      </c>
      <c r="B2623" t="s">
        <v>5736</v>
      </c>
      <c r="C2623" s="1">
        <v>43456</v>
      </c>
      <c r="D2623" s="1">
        <v>43460</v>
      </c>
      <c r="E2623" t="str">
        <f>TEXT(salessheet[[#This Row],[Order Date]],"MMMM")</f>
        <v>December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t="s">
        <v>3629</v>
      </c>
      <c r="P2623" t="s">
        <v>42</v>
      </c>
      <c r="Q2623" t="str">
        <f>TRIM(salessheet[[#This Row],[Category]])</f>
        <v>Office Supplies</v>
      </c>
      <c r="R2623" t="s">
        <v>43</v>
      </c>
      <c r="S2623" t="s">
        <v>3630</v>
      </c>
      <c r="T2623" s="2">
        <f>salessheet[[#This Row],[Sales]]-5</f>
        <v>13.45</v>
      </c>
      <c r="U2623" s="2">
        <v>18.45</v>
      </c>
      <c r="V2623" s="2">
        <f>salessheet[[#This Row],[Sales]]-salessheet[[#This Row],[Purchasing Cost]]</f>
        <v>5</v>
      </c>
    </row>
    <row r="2624" spans="1:22" x14ac:dyDescent="0.35">
      <c r="A2624">
        <v>2623</v>
      </c>
      <c r="B2624" t="s">
        <v>5737</v>
      </c>
      <c r="C2624" s="1">
        <v>42075</v>
      </c>
      <c r="D2624" s="1">
        <v>42344</v>
      </c>
      <c r="E2624" t="str">
        <f>TEXT(salessheet[[#This Row],[Order Date]],"MMMM")</f>
        <v>March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t="s">
        <v>4790</v>
      </c>
      <c r="P2624" t="s">
        <v>42</v>
      </c>
      <c r="Q2624" t="str">
        <f>TRIM(salessheet[[#This Row],[Category]])</f>
        <v>Office Supplies</v>
      </c>
      <c r="R2624" t="s">
        <v>86</v>
      </c>
      <c r="S2624" t="s">
        <v>4791</v>
      </c>
      <c r="T2624" s="2">
        <f>salessheet[[#This Row],[Sales]]-5</f>
        <v>20.92</v>
      </c>
      <c r="U2624" s="2">
        <v>25.92</v>
      </c>
      <c r="V2624" s="2">
        <f>salessheet[[#This Row],[Sales]]-salessheet[[#This Row],[Purchasing Cost]]</f>
        <v>5</v>
      </c>
    </row>
    <row r="2625" spans="1:22" x14ac:dyDescent="0.35">
      <c r="A2625">
        <v>2624</v>
      </c>
      <c r="B2625" t="s">
        <v>5740</v>
      </c>
      <c r="C2625" s="1">
        <v>43395</v>
      </c>
      <c r="D2625" s="1">
        <v>43397</v>
      </c>
      <c r="E2625" t="str">
        <f>TEXT(salessheet[[#This Row],[Order Date]],"MMMM")</f>
        <v>October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t="s">
        <v>5743</v>
      </c>
      <c r="P2625" t="s">
        <v>67</v>
      </c>
      <c r="Q2625" t="str">
        <f>TRIM(salessheet[[#This Row],[Category]])</f>
        <v>Technology</v>
      </c>
      <c r="R2625" t="s">
        <v>1215</v>
      </c>
      <c r="S2625" t="s">
        <v>5744</v>
      </c>
      <c r="T2625" s="2">
        <f>salessheet[[#This Row],[Sales]]-5</f>
        <v>11194.968000000001</v>
      </c>
      <c r="U2625" s="2">
        <v>11199.968000000001</v>
      </c>
      <c r="V2625" s="2">
        <f>salessheet[[#This Row],[Sales]]-salessheet[[#This Row],[Purchasing Cost]]</f>
        <v>5</v>
      </c>
    </row>
    <row r="2626" spans="1:22" x14ac:dyDescent="0.35">
      <c r="A2626">
        <v>2625</v>
      </c>
      <c r="B2626" t="s">
        <v>5740</v>
      </c>
      <c r="C2626" s="1">
        <v>43395</v>
      </c>
      <c r="D2626" s="1">
        <v>43397</v>
      </c>
      <c r="E2626" t="str">
        <f>TEXT(salessheet[[#This Row],[Order Date]],"MMMM")</f>
        <v>October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t="s">
        <v>2794</v>
      </c>
      <c r="P2626" t="s">
        <v>67</v>
      </c>
      <c r="Q2626" t="str">
        <f>TRIM(salessheet[[#This Row],[Category]])</f>
        <v>Technology</v>
      </c>
      <c r="R2626" t="s">
        <v>68</v>
      </c>
      <c r="S2626" t="s">
        <v>2795</v>
      </c>
      <c r="T2626" s="2">
        <f>salessheet[[#This Row],[Sales]]-5</f>
        <v>2394.6</v>
      </c>
      <c r="U2626" s="2">
        <v>2399.6</v>
      </c>
      <c r="V2626" s="2">
        <f>salessheet[[#This Row],[Sales]]-salessheet[[#This Row],[Purchasing Cost]]</f>
        <v>5</v>
      </c>
    </row>
    <row r="2627" spans="1:22" x14ac:dyDescent="0.35">
      <c r="A2627">
        <v>2626</v>
      </c>
      <c r="B2627" t="s">
        <v>5740</v>
      </c>
      <c r="C2627" s="1">
        <v>43395</v>
      </c>
      <c r="D2627" s="1">
        <v>43397</v>
      </c>
      <c r="E2627" t="str">
        <f>TEXT(salessheet[[#This Row],[Order Date]],"MMMM")</f>
        <v>October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t="s">
        <v>522</v>
      </c>
      <c r="P2627" t="s">
        <v>42</v>
      </c>
      <c r="Q2627" t="str">
        <f>TRIM(salessheet[[#This Row],[Category]])</f>
        <v>Office Supplies</v>
      </c>
      <c r="R2627" t="s">
        <v>169</v>
      </c>
      <c r="S2627" t="s">
        <v>523</v>
      </c>
      <c r="T2627" s="2">
        <f>salessheet[[#This Row],[Sales]]-5</f>
        <v>58.9</v>
      </c>
      <c r="U2627" s="2">
        <v>63.9</v>
      </c>
      <c r="V2627" s="2">
        <f>salessheet[[#This Row],[Sales]]-salessheet[[#This Row],[Purchasing Cost]]</f>
        <v>5</v>
      </c>
    </row>
    <row r="2628" spans="1:22" x14ac:dyDescent="0.35">
      <c r="A2628">
        <v>2627</v>
      </c>
      <c r="B2628" t="s">
        <v>5740</v>
      </c>
      <c r="C2628" s="1">
        <v>43395</v>
      </c>
      <c r="D2628" s="1">
        <v>43397</v>
      </c>
      <c r="E2628" t="str">
        <f>TEXT(salessheet[[#This Row],[Order Date]],"MMMM")</f>
        <v>October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t="s">
        <v>1978</v>
      </c>
      <c r="P2628" t="s">
        <v>67</v>
      </c>
      <c r="Q2628" t="str">
        <f>TRIM(salessheet[[#This Row],[Category]])</f>
        <v>Technology</v>
      </c>
      <c r="R2628" t="s">
        <v>68</v>
      </c>
      <c r="S2628" t="s">
        <v>1979</v>
      </c>
      <c r="T2628" s="2">
        <f>salessheet[[#This Row],[Sales]]-5</f>
        <v>47.99</v>
      </c>
      <c r="U2628" s="2">
        <v>52.99</v>
      </c>
      <c r="V2628" s="2">
        <f>salessheet[[#This Row],[Sales]]-salessheet[[#This Row],[Purchasing Cost]]</f>
        <v>5</v>
      </c>
    </row>
    <row r="2629" spans="1:22" x14ac:dyDescent="0.35">
      <c r="A2629">
        <v>2628</v>
      </c>
      <c r="B2629" t="s">
        <v>5745</v>
      </c>
      <c r="C2629" s="1">
        <v>43417</v>
      </c>
      <c r="D2629" s="1">
        <v>43419</v>
      </c>
      <c r="E2629" t="str">
        <f>TEXT(salessheet[[#This Row],[Order Date]],"MMMM")</f>
        <v>November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t="s">
        <v>1751</v>
      </c>
      <c r="P2629" t="s">
        <v>67</v>
      </c>
      <c r="Q2629" t="str">
        <f>TRIM(salessheet[[#This Row],[Category]])</f>
        <v>Technology</v>
      </c>
      <c r="R2629" t="s">
        <v>157</v>
      </c>
      <c r="S2629" t="s">
        <v>1752</v>
      </c>
      <c r="T2629" s="2">
        <f>salessheet[[#This Row],[Sales]]-5</f>
        <v>55.863999999999997</v>
      </c>
      <c r="U2629" s="2">
        <v>60.863999999999997</v>
      </c>
      <c r="V2629" s="2">
        <f>salessheet[[#This Row],[Sales]]-salessheet[[#This Row],[Purchasing Cost]]</f>
        <v>5</v>
      </c>
    </row>
    <row r="2630" spans="1:22" x14ac:dyDescent="0.35">
      <c r="A2630">
        <v>2629</v>
      </c>
      <c r="B2630" t="s">
        <v>5745</v>
      </c>
      <c r="C2630" s="1">
        <v>43417</v>
      </c>
      <c r="D2630" s="1">
        <v>43419</v>
      </c>
      <c r="E2630" t="str">
        <f>TEXT(salessheet[[#This Row],[Order Date]],"MMMM")</f>
        <v>November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t="s">
        <v>5746</v>
      </c>
      <c r="P2630" t="s">
        <v>67</v>
      </c>
      <c r="Q2630" t="str">
        <f>TRIM(salessheet[[#This Row],[Category]])</f>
        <v>Technology</v>
      </c>
      <c r="R2630" t="s">
        <v>680</v>
      </c>
      <c r="S2630" t="s">
        <v>5747</v>
      </c>
      <c r="T2630" s="2">
        <f>salessheet[[#This Row],[Sales]]-5</f>
        <v>647.995</v>
      </c>
      <c r="U2630" s="2">
        <v>652.995</v>
      </c>
      <c r="V2630" s="2">
        <f>salessheet[[#This Row],[Sales]]-salessheet[[#This Row],[Purchasing Cost]]</f>
        <v>5</v>
      </c>
    </row>
    <row r="2631" spans="1:22" x14ac:dyDescent="0.35">
      <c r="A2631">
        <v>2630</v>
      </c>
      <c r="B2631" t="s">
        <v>5745</v>
      </c>
      <c r="C2631" s="1">
        <v>43417</v>
      </c>
      <c r="D2631" s="1">
        <v>43419</v>
      </c>
      <c r="E2631" t="str">
        <f>TEXT(salessheet[[#This Row],[Order Date]],"MMMM")</f>
        <v>November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t="s">
        <v>5748</v>
      </c>
      <c r="P2631" t="s">
        <v>42</v>
      </c>
      <c r="Q2631" t="str">
        <f>TRIM(salessheet[[#This Row],[Category]])</f>
        <v>Office Supplies</v>
      </c>
      <c r="R2631" t="s">
        <v>71</v>
      </c>
      <c r="S2631" t="s">
        <v>5749</v>
      </c>
      <c r="T2631" s="2">
        <f>salessheet[[#This Row],[Sales]]-5</f>
        <v>6.2200000000000006</v>
      </c>
      <c r="U2631" s="2">
        <v>11.22</v>
      </c>
      <c r="V2631" s="2">
        <f>salessheet[[#This Row],[Sales]]-salessheet[[#This Row],[Purchasing Cost]]</f>
        <v>5</v>
      </c>
    </row>
    <row r="2632" spans="1:22" x14ac:dyDescent="0.35">
      <c r="A2632">
        <v>2631</v>
      </c>
      <c r="B2632" t="s">
        <v>5750</v>
      </c>
      <c r="C2632" s="1">
        <v>42652</v>
      </c>
      <c r="D2632" s="1">
        <v>42628</v>
      </c>
      <c r="E2632" t="str">
        <f>TEXT(salessheet[[#This Row],[Order Date]],"MMMM")</f>
        <v>October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t="s">
        <v>4947</v>
      </c>
      <c r="P2632" t="s">
        <v>42</v>
      </c>
      <c r="Q2632" t="str">
        <f>TRIM(salessheet[[#This Row],[Category]])</f>
        <v>Office Supplies</v>
      </c>
      <c r="R2632" t="s">
        <v>86</v>
      </c>
      <c r="S2632" t="s">
        <v>4948</v>
      </c>
      <c r="T2632" s="2">
        <f>salessheet[[#This Row],[Sales]]-5</f>
        <v>9.94</v>
      </c>
      <c r="U2632" s="2">
        <v>14.94</v>
      </c>
      <c r="V2632" s="2">
        <f>salessheet[[#This Row],[Sales]]-salessheet[[#This Row],[Purchasing Cost]]</f>
        <v>5</v>
      </c>
    </row>
    <row r="2633" spans="1:22" x14ac:dyDescent="0.35">
      <c r="A2633">
        <v>2632</v>
      </c>
      <c r="B2633" t="s">
        <v>5751</v>
      </c>
      <c r="C2633" s="1">
        <v>43235</v>
      </c>
      <c r="D2633" s="1">
        <v>43240</v>
      </c>
      <c r="E2633" t="str">
        <f>TEXT(salessheet[[#This Row],[Order Date]],"MMMM")</f>
        <v>May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t="s">
        <v>3467</v>
      </c>
      <c r="P2633" t="s">
        <v>28</v>
      </c>
      <c r="Q2633" t="str">
        <f>TRIM(salessheet[[#This Row],[Category]])</f>
        <v>Furniture</v>
      </c>
      <c r="R2633" t="s">
        <v>61</v>
      </c>
      <c r="S2633" t="s">
        <v>3468</v>
      </c>
      <c r="T2633" s="2">
        <f>salessheet[[#This Row],[Sales]]-5</f>
        <v>34.96</v>
      </c>
      <c r="U2633" s="2">
        <v>39.96</v>
      </c>
      <c r="V2633" s="2">
        <f>salessheet[[#This Row],[Sales]]-salessheet[[#This Row],[Purchasing Cost]]</f>
        <v>5</v>
      </c>
    </row>
    <row r="2634" spans="1:22" x14ac:dyDescent="0.35">
      <c r="A2634">
        <v>2633</v>
      </c>
      <c r="B2634" t="s">
        <v>5751</v>
      </c>
      <c r="C2634" s="1">
        <v>43235</v>
      </c>
      <c r="D2634" s="1">
        <v>43240</v>
      </c>
      <c r="E2634" t="str">
        <f>TEXT(salessheet[[#This Row],[Order Date]],"MMMM")</f>
        <v>May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t="s">
        <v>5754</v>
      </c>
      <c r="P2634" t="s">
        <v>28</v>
      </c>
      <c r="Q2634" t="str">
        <f>TRIM(salessheet[[#This Row],[Category]])</f>
        <v>Furniture</v>
      </c>
      <c r="R2634" t="s">
        <v>32</v>
      </c>
      <c r="S2634" t="s">
        <v>5755</v>
      </c>
      <c r="T2634" s="2">
        <f>salessheet[[#This Row],[Sales]]-5</f>
        <v>37.624000000000002</v>
      </c>
      <c r="U2634" s="2">
        <v>42.624000000000002</v>
      </c>
      <c r="V2634" s="2">
        <f>salessheet[[#This Row],[Sales]]-salessheet[[#This Row],[Purchasing Cost]]</f>
        <v>5</v>
      </c>
    </row>
    <row r="2635" spans="1:22" x14ac:dyDescent="0.35">
      <c r="A2635">
        <v>2634</v>
      </c>
      <c r="B2635" t="s">
        <v>5751</v>
      </c>
      <c r="C2635" s="1">
        <v>43235</v>
      </c>
      <c r="D2635" s="1">
        <v>43240</v>
      </c>
      <c r="E2635" t="str">
        <f>TEXT(salessheet[[#This Row],[Order Date]],"MMMM")</f>
        <v>May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t="s">
        <v>684</v>
      </c>
      <c r="P2635" t="s">
        <v>28</v>
      </c>
      <c r="Q2635" t="str">
        <f>TRIM(salessheet[[#This Row],[Category]])</f>
        <v>Furniture</v>
      </c>
      <c r="R2635" t="s">
        <v>32</v>
      </c>
      <c r="S2635" t="s">
        <v>685</v>
      </c>
      <c r="T2635" s="2">
        <f>salessheet[[#This Row],[Sales]]-5</f>
        <v>215.96</v>
      </c>
      <c r="U2635" s="2">
        <v>220.96</v>
      </c>
      <c r="V2635" s="2">
        <f>salessheet[[#This Row],[Sales]]-salessheet[[#This Row],[Purchasing Cost]]</f>
        <v>5</v>
      </c>
    </row>
    <row r="2636" spans="1:22" x14ac:dyDescent="0.35">
      <c r="A2636">
        <v>2635</v>
      </c>
      <c r="B2636" t="s">
        <v>5756</v>
      </c>
      <c r="C2636" s="1">
        <v>42497</v>
      </c>
      <c r="D2636" s="1">
        <v>42561</v>
      </c>
      <c r="E2636" t="str">
        <f>TEXT(salessheet[[#This Row],[Order Date]],"MMMM")</f>
        <v>May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t="s">
        <v>5757</v>
      </c>
      <c r="P2636" t="s">
        <v>28</v>
      </c>
      <c r="Q2636" t="str">
        <f>TRIM(salessheet[[#This Row],[Category]])</f>
        <v>Furniture</v>
      </c>
      <c r="R2636" t="s">
        <v>61</v>
      </c>
      <c r="S2636" t="s">
        <v>5758</v>
      </c>
      <c r="T2636" s="2">
        <f>salessheet[[#This Row],[Sales]]-5</f>
        <v>-7.2000000000000064E-2</v>
      </c>
      <c r="U2636" s="2">
        <v>4.9279999999999999</v>
      </c>
      <c r="V2636" s="2">
        <f>salessheet[[#This Row],[Sales]]-salessheet[[#This Row],[Purchasing Cost]]</f>
        <v>5</v>
      </c>
    </row>
    <row r="2637" spans="1:22" x14ac:dyDescent="0.35">
      <c r="A2637">
        <v>2636</v>
      </c>
      <c r="B2637" t="s">
        <v>5756</v>
      </c>
      <c r="C2637" s="1">
        <v>42497</v>
      </c>
      <c r="D2637" s="1">
        <v>42561</v>
      </c>
      <c r="E2637" t="str">
        <f>TEXT(salessheet[[#This Row],[Order Date]],"MMMM")</f>
        <v>May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t="s">
        <v>2107</v>
      </c>
      <c r="P2637" t="s">
        <v>42</v>
      </c>
      <c r="Q2637" t="str">
        <f>TRIM(salessheet[[#This Row],[Category]])</f>
        <v>Office Supplies</v>
      </c>
      <c r="R2637" t="s">
        <v>71</v>
      </c>
      <c r="S2637" t="s">
        <v>2108</v>
      </c>
      <c r="T2637" s="2">
        <f>salessheet[[#This Row],[Sales]]-5</f>
        <v>2.2300000000000004</v>
      </c>
      <c r="U2637" s="2">
        <v>7.23</v>
      </c>
      <c r="V2637" s="2">
        <f>salessheet[[#This Row],[Sales]]-salessheet[[#This Row],[Purchasing Cost]]</f>
        <v>5</v>
      </c>
    </row>
    <row r="2638" spans="1:22" x14ac:dyDescent="0.35">
      <c r="A2638">
        <v>2637</v>
      </c>
      <c r="B2638" t="s">
        <v>5759</v>
      </c>
      <c r="C2638" s="1">
        <v>42597</v>
      </c>
      <c r="D2638" s="1">
        <v>42601</v>
      </c>
      <c r="E2638" t="str">
        <f>TEXT(salessheet[[#This Row],[Order Date]],"MMMM")</f>
        <v>August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t="s">
        <v>3002</v>
      </c>
      <c r="P2638" t="s">
        <v>42</v>
      </c>
      <c r="Q2638" t="str">
        <f>TRIM(salessheet[[#This Row],[Category]])</f>
        <v>Office Supplies</v>
      </c>
      <c r="R2638" t="s">
        <v>55</v>
      </c>
      <c r="S2638" t="s">
        <v>3003</v>
      </c>
      <c r="T2638" s="2">
        <f>salessheet[[#This Row],[Sales]]-5</f>
        <v>318.10000000000002</v>
      </c>
      <c r="U2638" s="2">
        <v>323.10000000000002</v>
      </c>
      <c r="V2638" s="2">
        <f>salessheet[[#This Row],[Sales]]-salessheet[[#This Row],[Purchasing Cost]]</f>
        <v>5</v>
      </c>
    </row>
    <row r="2639" spans="1:22" x14ac:dyDescent="0.35">
      <c r="A2639">
        <v>2638</v>
      </c>
      <c r="B2639" t="s">
        <v>5762</v>
      </c>
      <c r="C2639" s="1">
        <v>43440</v>
      </c>
      <c r="D2639" s="1">
        <v>43269</v>
      </c>
      <c r="E2639" t="str">
        <f>TEXT(salessheet[[#This Row],[Order Date]],"MMMM")</f>
        <v>December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t="s">
        <v>5765</v>
      </c>
      <c r="P2639" t="s">
        <v>42</v>
      </c>
      <c r="Q2639" t="str">
        <f>TRIM(salessheet[[#This Row],[Category]])</f>
        <v>Office Supplies</v>
      </c>
      <c r="R2639" t="s">
        <v>86</v>
      </c>
      <c r="S2639" t="s">
        <v>5766</v>
      </c>
      <c r="T2639" s="2">
        <f>salessheet[[#This Row],[Sales]]-5</f>
        <v>14.04</v>
      </c>
      <c r="U2639" s="2">
        <v>19.04</v>
      </c>
      <c r="V2639" s="2">
        <f>salessheet[[#This Row],[Sales]]-salessheet[[#This Row],[Purchasing Cost]]</f>
        <v>5</v>
      </c>
    </row>
    <row r="2640" spans="1:22" x14ac:dyDescent="0.35">
      <c r="A2640">
        <v>2639</v>
      </c>
      <c r="B2640" t="s">
        <v>5762</v>
      </c>
      <c r="C2640" s="1">
        <v>43440</v>
      </c>
      <c r="D2640" s="1">
        <v>43269</v>
      </c>
      <c r="E2640" t="str">
        <f>TEXT(salessheet[[#This Row],[Order Date]],"MMMM")</f>
        <v>December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t="s">
        <v>2019</v>
      </c>
      <c r="P2640" t="s">
        <v>42</v>
      </c>
      <c r="Q2640" t="str">
        <f>TRIM(salessheet[[#This Row],[Category]])</f>
        <v>Office Supplies</v>
      </c>
      <c r="R2640" t="s">
        <v>71</v>
      </c>
      <c r="S2640" t="s">
        <v>2020</v>
      </c>
      <c r="T2640" s="2">
        <f>salessheet[[#This Row],[Sales]]-5</f>
        <v>8.1280000000000001</v>
      </c>
      <c r="U2640" s="2">
        <v>13.128</v>
      </c>
      <c r="V2640" s="2">
        <f>salessheet[[#This Row],[Sales]]-salessheet[[#This Row],[Purchasing Cost]]</f>
        <v>5</v>
      </c>
    </row>
    <row r="2641" spans="1:22" x14ac:dyDescent="0.35">
      <c r="A2641">
        <v>2640</v>
      </c>
      <c r="B2641" t="s">
        <v>5762</v>
      </c>
      <c r="C2641" s="1">
        <v>43440</v>
      </c>
      <c r="D2641" s="1">
        <v>43269</v>
      </c>
      <c r="E2641" t="str">
        <f>TEXT(salessheet[[#This Row],[Order Date]],"MMMM")</f>
        <v>December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t="s">
        <v>5767</v>
      </c>
      <c r="P2641" t="s">
        <v>42</v>
      </c>
      <c r="Q2641" t="str">
        <f>TRIM(salessheet[[#This Row],[Category]])</f>
        <v>Office Supplies</v>
      </c>
      <c r="R2641" t="s">
        <v>64</v>
      </c>
      <c r="S2641" t="s">
        <v>5768</v>
      </c>
      <c r="T2641" s="2">
        <f>salessheet[[#This Row],[Sales]]-5</f>
        <v>59.14</v>
      </c>
      <c r="U2641" s="2">
        <v>64.14</v>
      </c>
      <c r="V2641" s="2">
        <f>salessheet[[#This Row],[Sales]]-salessheet[[#This Row],[Purchasing Cost]]</f>
        <v>5</v>
      </c>
    </row>
    <row r="2642" spans="1:22" x14ac:dyDescent="0.35">
      <c r="A2642">
        <v>2641</v>
      </c>
      <c r="B2642" t="s">
        <v>5762</v>
      </c>
      <c r="C2642" s="1">
        <v>43440</v>
      </c>
      <c r="D2642" s="1">
        <v>43269</v>
      </c>
      <c r="E2642" t="str">
        <f>TEXT(salessheet[[#This Row],[Order Date]],"MMMM")</f>
        <v>December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t="s">
        <v>1808</v>
      </c>
      <c r="P2642" t="s">
        <v>28</v>
      </c>
      <c r="Q2642" t="str">
        <f>TRIM(salessheet[[#This Row],[Category]])</f>
        <v>Furniture</v>
      </c>
      <c r="R2642" t="s">
        <v>32</v>
      </c>
      <c r="S2642" t="s">
        <v>1809</v>
      </c>
      <c r="T2642" s="2">
        <f>salessheet[[#This Row],[Sales]]-5</f>
        <v>853.24</v>
      </c>
      <c r="U2642" s="2">
        <v>858.24</v>
      </c>
      <c r="V2642" s="2">
        <f>salessheet[[#This Row],[Sales]]-salessheet[[#This Row],[Purchasing Cost]]</f>
        <v>5</v>
      </c>
    </row>
    <row r="2643" spans="1:22" x14ac:dyDescent="0.35">
      <c r="A2643">
        <v>2642</v>
      </c>
      <c r="B2643" t="s">
        <v>5769</v>
      </c>
      <c r="C2643" s="1">
        <v>42420</v>
      </c>
      <c r="D2643" s="1">
        <v>42425</v>
      </c>
      <c r="E2643" t="str">
        <f>TEXT(salessheet[[#This Row],[Order Date]],"MMMM")</f>
        <v>February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t="s">
        <v>2741</v>
      </c>
      <c r="P2643" t="s">
        <v>67</v>
      </c>
      <c r="Q2643" t="str">
        <f>TRIM(salessheet[[#This Row],[Category]])</f>
        <v>Technology</v>
      </c>
      <c r="R2643" t="s">
        <v>157</v>
      </c>
      <c r="S2643" t="s">
        <v>2742</v>
      </c>
      <c r="T2643" s="2">
        <f>salessheet[[#This Row],[Sales]]-5</f>
        <v>24.99</v>
      </c>
      <c r="U2643" s="2">
        <v>29.99</v>
      </c>
      <c r="V2643" s="2">
        <f>salessheet[[#This Row],[Sales]]-salessheet[[#This Row],[Purchasing Cost]]</f>
        <v>5</v>
      </c>
    </row>
    <row r="2644" spans="1:22" x14ac:dyDescent="0.35">
      <c r="A2644">
        <v>2643</v>
      </c>
      <c r="B2644" t="s">
        <v>5771</v>
      </c>
      <c r="C2644" s="1">
        <v>43098</v>
      </c>
      <c r="D2644" s="1">
        <v>43099</v>
      </c>
      <c r="E2644" t="str">
        <f>TEXT(salessheet[[#This Row],[Order Date]],"MMMM")</f>
        <v>December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t="s">
        <v>3798</v>
      </c>
      <c r="P2644" t="s">
        <v>42</v>
      </c>
      <c r="Q2644" t="str">
        <f>TRIM(salessheet[[#This Row],[Category]])</f>
        <v>Office Supplies</v>
      </c>
      <c r="R2644" t="s">
        <v>86</v>
      </c>
      <c r="S2644" t="s">
        <v>3799</v>
      </c>
      <c r="T2644" s="2">
        <f>salessheet[[#This Row],[Sales]]-5</f>
        <v>181.048</v>
      </c>
      <c r="U2644" s="2">
        <v>186.048</v>
      </c>
      <c r="V2644" s="2">
        <f>salessheet[[#This Row],[Sales]]-salessheet[[#This Row],[Purchasing Cost]]</f>
        <v>5</v>
      </c>
    </row>
    <row r="2645" spans="1:22" x14ac:dyDescent="0.35">
      <c r="A2645">
        <v>2644</v>
      </c>
      <c r="B2645" t="s">
        <v>5772</v>
      </c>
      <c r="C2645" s="1">
        <v>42842</v>
      </c>
      <c r="D2645" s="1">
        <v>42846</v>
      </c>
      <c r="E2645" t="str">
        <f>TEXT(salessheet[[#This Row],[Order Date]],"MMMM")</f>
        <v>April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t="s">
        <v>2021</v>
      </c>
      <c r="P2645" t="s">
        <v>67</v>
      </c>
      <c r="Q2645" t="str">
        <f>TRIM(salessheet[[#This Row],[Category]])</f>
        <v>Technology</v>
      </c>
      <c r="R2645" t="s">
        <v>68</v>
      </c>
      <c r="S2645" t="s">
        <v>2022</v>
      </c>
      <c r="T2645" s="2">
        <f>salessheet[[#This Row],[Sales]]-5</f>
        <v>31.792000000000002</v>
      </c>
      <c r="U2645" s="2">
        <v>36.792000000000002</v>
      </c>
      <c r="V2645" s="2">
        <f>salessheet[[#This Row],[Sales]]-salessheet[[#This Row],[Purchasing Cost]]</f>
        <v>5</v>
      </c>
    </row>
    <row r="2646" spans="1:22" x14ac:dyDescent="0.35">
      <c r="A2646">
        <v>2645</v>
      </c>
      <c r="B2646" t="s">
        <v>5772</v>
      </c>
      <c r="C2646" s="1">
        <v>42842</v>
      </c>
      <c r="D2646" s="1">
        <v>42846</v>
      </c>
      <c r="E2646" t="str">
        <f>TEXT(salessheet[[#This Row],[Order Date]],"MMMM")</f>
        <v>April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t="s">
        <v>1556</v>
      </c>
      <c r="P2646" t="s">
        <v>28</v>
      </c>
      <c r="Q2646" t="str">
        <f>TRIM(salessheet[[#This Row],[Category]])</f>
        <v>Furniture</v>
      </c>
      <c r="R2646" t="s">
        <v>61</v>
      </c>
      <c r="S2646" t="s">
        <v>1557</v>
      </c>
      <c r="T2646" s="2">
        <f>salessheet[[#This Row],[Sales]]-5</f>
        <v>13.623999999999999</v>
      </c>
      <c r="U2646" s="2">
        <v>18.623999999999999</v>
      </c>
      <c r="V2646" s="2">
        <f>salessheet[[#This Row],[Sales]]-salessheet[[#This Row],[Purchasing Cost]]</f>
        <v>5</v>
      </c>
    </row>
    <row r="2647" spans="1:22" x14ac:dyDescent="0.35">
      <c r="A2647">
        <v>2646</v>
      </c>
      <c r="B2647" t="s">
        <v>5773</v>
      </c>
      <c r="C2647" s="1">
        <v>42194</v>
      </c>
      <c r="D2647" s="1">
        <v>42259</v>
      </c>
      <c r="E2647" t="str">
        <f>TEXT(salessheet[[#This Row],[Order Date]],"MMMM")</f>
        <v>July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t="s">
        <v>3961</v>
      </c>
      <c r="P2647" t="s">
        <v>28</v>
      </c>
      <c r="Q2647" t="str">
        <f>TRIM(salessheet[[#This Row],[Category]])</f>
        <v>Furniture</v>
      </c>
      <c r="R2647" t="s">
        <v>61</v>
      </c>
      <c r="S2647" t="s">
        <v>5774</v>
      </c>
      <c r="T2647" s="2">
        <f>salessheet[[#This Row],[Sales]]-5</f>
        <v>52.69</v>
      </c>
      <c r="U2647" s="2">
        <v>57.69</v>
      </c>
      <c r="V2647" s="2">
        <f>salessheet[[#This Row],[Sales]]-salessheet[[#This Row],[Purchasing Cost]]</f>
        <v>5</v>
      </c>
    </row>
    <row r="2648" spans="1:22" x14ac:dyDescent="0.35">
      <c r="A2648">
        <v>2647</v>
      </c>
      <c r="B2648" t="s">
        <v>5773</v>
      </c>
      <c r="C2648" s="1">
        <v>42194</v>
      </c>
      <c r="D2648" s="1">
        <v>42259</v>
      </c>
      <c r="E2648" t="str">
        <f>TEXT(salessheet[[#This Row],[Order Date]],"MMMM")</f>
        <v>July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t="s">
        <v>5775</v>
      </c>
      <c r="P2648" t="s">
        <v>42</v>
      </c>
      <c r="Q2648" t="str">
        <f>TRIM(salessheet[[#This Row],[Category]])</f>
        <v>Office Supplies</v>
      </c>
      <c r="R2648" t="s">
        <v>71</v>
      </c>
      <c r="S2648" t="s">
        <v>5776</v>
      </c>
      <c r="T2648" s="2">
        <f>salessheet[[#This Row],[Sales]]-5</f>
        <v>37.81</v>
      </c>
      <c r="U2648" s="2">
        <v>42.81</v>
      </c>
      <c r="V2648" s="2">
        <f>salessheet[[#This Row],[Sales]]-salessheet[[#This Row],[Purchasing Cost]]</f>
        <v>5</v>
      </c>
    </row>
    <row r="2649" spans="1:22" x14ac:dyDescent="0.35">
      <c r="A2649">
        <v>2648</v>
      </c>
      <c r="B2649" t="s">
        <v>5773</v>
      </c>
      <c r="C2649" s="1">
        <v>42194</v>
      </c>
      <c r="D2649" s="1">
        <v>42259</v>
      </c>
      <c r="E2649" t="str">
        <f>TEXT(salessheet[[#This Row],[Order Date]],"MMMM")</f>
        <v>July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t="s">
        <v>5777</v>
      </c>
      <c r="P2649" t="s">
        <v>42</v>
      </c>
      <c r="Q2649" t="str">
        <f>TRIM(salessheet[[#This Row],[Category]])</f>
        <v>Office Supplies</v>
      </c>
      <c r="R2649" t="s">
        <v>86</v>
      </c>
      <c r="S2649" t="s">
        <v>5778</v>
      </c>
      <c r="T2649" s="2">
        <f>salessheet[[#This Row],[Sales]]-5</f>
        <v>7.9600000000000009</v>
      </c>
      <c r="U2649" s="2">
        <v>12.96</v>
      </c>
      <c r="V2649" s="2">
        <f>salessheet[[#This Row],[Sales]]-salessheet[[#This Row],[Purchasing Cost]]</f>
        <v>5</v>
      </c>
    </row>
    <row r="2650" spans="1:22" x14ac:dyDescent="0.35">
      <c r="A2650">
        <v>2649</v>
      </c>
      <c r="B2650" t="s">
        <v>5773</v>
      </c>
      <c r="C2650" s="1">
        <v>42194</v>
      </c>
      <c r="D2650" s="1">
        <v>42259</v>
      </c>
      <c r="E2650" t="str">
        <f>TEXT(salessheet[[#This Row],[Order Date]],"MMMM")</f>
        <v>July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t="s">
        <v>5647</v>
      </c>
      <c r="P2650" t="s">
        <v>28</v>
      </c>
      <c r="Q2650" t="str">
        <f>TRIM(salessheet[[#This Row],[Category]])</f>
        <v>Furniture</v>
      </c>
      <c r="R2650" t="s">
        <v>61</v>
      </c>
      <c r="S2650" t="s">
        <v>5648</v>
      </c>
      <c r="T2650" s="2">
        <f>salessheet[[#This Row],[Sales]]-5</f>
        <v>816.88</v>
      </c>
      <c r="U2650" s="2">
        <v>821.88</v>
      </c>
      <c r="V2650" s="2">
        <f>salessheet[[#This Row],[Sales]]-salessheet[[#This Row],[Purchasing Cost]]</f>
        <v>5</v>
      </c>
    </row>
    <row r="2651" spans="1:22" x14ac:dyDescent="0.35">
      <c r="A2651">
        <v>2650</v>
      </c>
      <c r="B2651" t="s">
        <v>5773</v>
      </c>
      <c r="C2651" s="1">
        <v>42194</v>
      </c>
      <c r="D2651" s="1">
        <v>42259</v>
      </c>
      <c r="E2651" t="str">
        <f>TEXT(salessheet[[#This Row],[Order Date]],"MMMM")</f>
        <v>July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t="s">
        <v>610</v>
      </c>
      <c r="P2651" t="s">
        <v>67</v>
      </c>
      <c r="Q2651" t="str">
        <f>TRIM(salessheet[[#This Row],[Category]])</f>
        <v>Technology</v>
      </c>
      <c r="R2651" t="s">
        <v>68</v>
      </c>
      <c r="S2651" t="s">
        <v>611</v>
      </c>
      <c r="T2651" s="2">
        <f>salessheet[[#This Row],[Sales]]-5</f>
        <v>99.85</v>
      </c>
      <c r="U2651" s="2">
        <v>104.85</v>
      </c>
      <c r="V2651" s="2">
        <f>salessheet[[#This Row],[Sales]]-salessheet[[#This Row],[Purchasing Cost]]</f>
        <v>5</v>
      </c>
    </row>
    <row r="2652" spans="1:22" x14ac:dyDescent="0.35">
      <c r="A2652">
        <v>2651</v>
      </c>
      <c r="B2652" t="s">
        <v>5779</v>
      </c>
      <c r="C2652" s="1">
        <v>43004</v>
      </c>
      <c r="D2652" s="1">
        <v>43009</v>
      </c>
      <c r="E2652" t="str">
        <f>TEXT(salessheet[[#This Row],[Order Date]],"MMMM")</f>
        <v>September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t="s">
        <v>3496</v>
      </c>
      <c r="P2652" t="s">
        <v>28</v>
      </c>
      <c r="Q2652" t="str">
        <f>TRIM(salessheet[[#This Row],[Category]])</f>
        <v>Furniture</v>
      </c>
      <c r="R2652" t="s">
        <v>29</v>
      </c>
      <c r="S2652" t="s">
        <v>3497</v>
      </c>
      <c r="T2652" s="2">
        <f>salessheet[[#This Row],[Sales]]-5</f>
        <v>419.95749999999998</v>
      </c>
      <c r="U2652" s="2">
        <v>424.95749999999998</v>
      </c>
      <c r="V2652" s="2">
        <f>salessheet[[#This Row],[Sales]]-salessheet[[#This Row],[Purchasing Cost]]</f>
        <v>5</v>
      </c>
    </row>
    <row r="2653" spans="1:22" x14ac:dyDescent="0.35">
      <c r="A2653">
        <v>2652</v>
      </c>
      <c r="B2653" t="s">
        <v>5780</v>
      </c>
      <c r="C2653" s="1">
        <v>43360</v>
      </c>
      <c r="D2653" s="1">
        <v>43364</v>
      </c>
      <c r="E2653" t="str">
        <f>TEXT(salessheet[[#This Row],[Order Date]],"MMMM")</f>
        <v>September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t="s">
        <v>5625</v>
      </c>
      <c r="P2653" t="s">
        <v>42</v>
      </c>
      <c r="Q2653" t="str">
        <f>TRIM(salessheet[[#This Row],[Category]])</f>
        <v>Office Supplies</v>
      </c>
      <c r="R2653" t="s">
        <v>71</v>
      </c>
      <c r="S2653" t="s">
        <v>1218</v>
      </c>
      <c r="T2653" s="2">
        <f>salessheet[[#This Row],[Sales]]-5</f>
        <v>5.7759999999999998</v>
      </c>
      <c r="U2653" s="2">
        <v>10.776</v>
      </c>
      <c r="V2653" s="2">
        <f>salessheet[[#This Row],[Sales]]-salessheet[[#This Row],[Purchasing Cost]]</f>
        <v>5</v>
      </c>
    </row>
    <row r="2654" spans="1:22" x14ac:dyDescent="0.35">
      <c r="A2654">
        <v>2653</v>
      </c>
      <c r="B2654" t="s">
        <v>5780</v>
      </c>
      <c r="C2654" s="1">
        <v>43360</v>
      </c>
      <c r="D2654" s="1">
        <v>43364</v>
      </c>
      <c r="E2654" t="str">
        <f>TEXT(salessheet[[#This Row],[Order Date]],"MMMM")</f>
        <v>September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t="s">
        <v>2712</v>
      </c>
      <c r="P2654" t="s">
        <v>42</v>
      </c>
      <c r="Q2654" t="str">
        <f>TRIM(salessheet[[#This Row],[Category]])</f>
        <v>Office Supplies</v>
      </c>
      <c r="R2654" t="s">
        <v>71</v>
      </c>
      <c r="S2654" t="s">
        <v>2713</v>
      </c>
      <c r="T2654" s="2">
        <f>salessheet[[#This Row],[Sales]]-5</f>
        <v>6.7840000000000007</v>
      </c>
      <c r="U2654" s="2">
        <v>11.784000000000001</v>
      </c>
      <c r="V2654" s="2">
        <f>salessheet[[#This Row],[Sales]]-salessheet[[#This Row],[Purchasing Cost]]</f>
        <v>5</v>
      </c>
    </row>
    <row r="2655" spans="1:22" x14ac:dyDescent="0.35">
      <c r="A2655">
        <v>2654</v>
      </c>
      <c r="B2655" t="s">
        <v>5780</v>
      </c>
      <c r="C2655" s="1">
        <v>43360</v>
      </c>
      <c r="D2655" s="1">
        <v>43364</v>
      </c>
      <c r="E2655" t="str">
        <f>TEXT(salessheet[[#This Row],[Order Date]],"MMMM")</f>
        <v>September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t="s">
        <v>5781</v>
      </c>
      <c r="P2655" t="s">
        <v>42</v>
      </c>
      <c r="Q2655" t="str">
        <f>TRIM(salessheet[[#This Row],[Category]])</f>
        <v>Office Supplies</v>
      </c>
      <c r="R2655" t="s">
        <v>86</v>
      </c>
      <c r="S2655" t="s">
        <v>5782</v>
      </c>
      <c r="T2655" s="2">
        <f>salessheet[[#This Row],[Sales]]-5</f>
        <v>159.88</v>
      </c>
      <c r="U2655" s="2">
        <v>164.88</v>
      </c>
      <c r="V2655" s="2">
        <f>salessheet[[#This Row],[Sales]]-salessheet[[#This Row],[Purchasing Cost]]</f>
        <v>5</v>
      </c>
    </row>
    <row r="2656" spans="1:22" x14ac:dyDescent="0.35">
      <c r="A2656">
        <v>2655</v>
      </c>
      <c r="B2656" t="s">
        <v>5780</v>
      </c>
      <c r="C2656" s="1">
        <v>43360</v>
      </c>
      <c r="D2656" s="1">
        <v>43364</v>
      </c>
      <c r="E2656" t="str">
        <f>TEXT(salessheet[[#This Row],[Order Date]],"MMMM")</f>
        <v>September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t="s">
        <v>5783</v>
      </c>
      <c r="P2656" t="s">
        <v>28</v>
      </c>
      <c r="Q2656" t="str">
        <f>TRIM(salessheet[[#This Row],[Category]])</f>
        <v>Furniture</v>
      </c>
      <c r="R2656" t="s">
        <v>29</v>
      </c>
      <c r="S2656" t="s">
        <v>5784</v>
      </c>
      <c r="T2656" s="2">
        <f>salessheet[[#This Row],[Sales]]-5</f>
        <v>1287.94</v>
      </c>
      <c r="U2656" s="2">
        <v>1292.94</v>
      </c>
      <c r="V2656" s="2">
        <f>salessheet[[#This Row],[Sales]]-salessheet[[#This Row],[Purchasing Cost]]</f>
        <v>5</v>
      </c>
    </row>
    <row r="2657" spans="1:22" x14ac:dyDescent="0.35">
      <c r="A2657">
        <v>2656</v>
      </c>
      <c r="B2657" t="s">
        <v>5780</v>
      </c>
      <c r="C2657" s="1">
        <v>43360</v>
      </c>
      <c r="D2657" s="1">
        <v>43364</v>
      </c>
      <c r="E2657" t="str">
        <f>TEXT(salessheet[[#This Row],[Order Date]],"MMMM")</f>
        <v>September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t="s">
        <v>5785</v>
      </c>
      <c r="P2657" t="s">
        <v>42</v>
      </c>
      <c r="Q2657" t="str">
        <f>TRIM(salessheet[[#This Row],[Category]])</f>
        <v>Office Supplies</v>
      </c>
      <c r="R2657" t="s">
        <v>71</v>
      </c>
      <c r="S2657" t="s">
        <v>5786</v>
      </c>
      <c r="T2657" s="2">
        <f>salessheet[[#This Row],[Sales]]-5</f>
        <v>20.584</v>
      </c>
      <c r="U2657" s="2">
        <v>25.584</v>
      </c>
      <c r="V2657" s="2">
        <f>salessheet[[#This Row],[Sales]]-salessheet[[#This Row],[Purchasing Cost]]</f>
        <v>5</v>
      </c>
    </row>
    <row r="2658" spans="1:22" x14ac:dyDescent="0.35">
      <c r="A2658">
        <v>2657</v>
      </c>
      <c r="B2658" t="s">
        <v>5780</v>
      </c>
      <c r="C2658" s="1">
        <v>43360</v>
      </c>
      <c r="D2658" s="1">
        <v>43364</v>
      </c>
      <c r="E2658" t="str">
        <f>TEXT(salessheet[[#This Row],[Order Date]],"MMMM")</f>
        <v>September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t="s">
        <v>2065</v>
      </c>
      <c r="P2658" t="s">
        <v>42</v>
      </c>
      <c r="Q2658" t="str">
        <f>TRIM(salessheet[[#This Row],[Category]])</f>
        <v>Office Supplies</v>
      </c>
      <c r="R2658" t="s">
        <v>55</v>
      </c>
      <c r="S2658" t="s">
        <v>2066</v>
      </c>
      <c r="T2658" s="2">
        <f>salessheet[[#This Row],[Sales]]-5</f>
        <v>256.74</v>
      </c>
      <c r="U2658" s="2">
        <v>261.74</v>
      </c>
      <c r="V2658" s="2">
        <f>salessheet[[#This Row],[Sales]]-salessheet[[#This Row],[Purchasing Cost]]</f>
        <v>5</v>
      </c>
    </row>
    <row r="2659" spans="1:22" x14ac:dyDescent="0.35">
      <c r="A2659">
        <v>2658</v>
      </c>
      <c r="B2659" t="s">
        <v>5780</v>
      </c>
      <c r="C2659" s="1">
        <v>43360</v>
      </c>
      <c r="D2659" s="1">
        <v>43364</v>
      </c>
      <c r="E2659" t="str">
        <f>TEXT(salessheet[[#This Row],[Order Date]],"MMMM")</f>
        <v>September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t="s">
        <v>3064</v>
      </c>
      <c r="P2659" t="s">
        <v>42</v>
      </c>
      <c r="Q2659" t="str">
        <f>TRIM(salessheet[[#This Row],[Category]])</f>
        <v>Office Supplies</v>
      </c>
      <c r="R2659" t="s">
        <v>43</v>
      </c>
      <c r="S2659" t="s">
        <v>3065</v>
      </c>
      <c r="T2659" s="2">
        <f>salessheet[[#This Row],[Sales]]-5</f>
        <v>9.4</v>
      </c>
      <c r="U2659" s="2">
        <v>14.4</v>
      </c>
      <c r="V2659" s="2">
        <f>salessheet[[#This Row],[Sales]]-salessheet[[#This Row],[Purchasing Cost]]</f>
        <v>5</v>
      </c>
    </row>
    <row r="2660" spans="1:22" x14ac:dyDescent="0.35">
      <c r="A2660">
        <v>2659</v>
      </c>
      <c r="B2660" t="s">
        <v>5787</v>
      </c>
      <c r="C2660" s="1">
        <v>42963</v>
      </c>
      <c r="D2660" s="1">
        <v>42967</v>
      </c>
      <c r="E2660" t="str">
        <f>TEXT(salessheet[[#This Row],[Order Date]],"MMMM")</f>
        <v>August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t="s">
        <v>585</v>
      </c>
      <c r="P2660" t="s">
        <v>42</v>
      </c>
      <c r="Q2660" t="str">
        <f>TRIM(salessheet[[#This Row],[Category]])</f>
        <v>Office Supplies</v>
      </c>
      <c r="R2660" t="s">
        <v>169</v>
      </c>
      <c r="S2660" t="s">
        <v>586</v>
      </c>
      <c r="T2660" s="2">
        <f>salessheet[[#This Row],[Sales]]-5</f>
        <v>5.8599999999999994</v>
      </c>
      <c r="U2660" s="2">
        <v>10.86</v>
      </c>
      <c r="V2660" s="2">
        <f>salessheet[[#This Row],[Sales]]-salessheet[[#This Row],[Purchasing Cost]]</f>
        <v>5</v>
      </c>
    </row>
    <row r="2661" spans="1:22" x14ac:dyDescent="0.35">
      <c r="A2661">
        <v>2660</v>
      </c>
      <c r="B2661" t="s">
        <v>5788</v>
      </c>
      <c r="C2661" s="1">
        <v>42728</v>
      </c>
      <c r="D2661" s="1">
        <v>42732</v>
      </c>
      <c r="E2661" t="str">
        <f>TEXT(salessheet[[#This Row],[Order Date]],"MMMM")</f>
        <v>December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t="s">
        <v>684</v>
      </c>
      <c r="P2661" t="s">
        <v>28</v>
      </c>
      <c r="Q2661" t="str">
        <f>TRIM(salessheet[[#This Row],[Category]])</f>
        <v>Furniture</v>
      </c>
      <c r="R2661" t="s">
        <v>32</v>
      </c>
      <c r="S2661" t="s">
        <v>685</v>
      </c>
      <c r="T2661" s="2">
        <f>salessheet[[#This Row],[Sales]]-5</f>
        <v>878.84</v>
      </c>
      <c r="U2661" s="2">
        <v>883.84</v>
      </c>
      <c r="V2661" s="2">
        <f>salessheet[[#This Row],[Sales]]-salessheet[[#This Row],[Purchasing Cost]]</f>
        <v>5</v>
      </c>
    </row>
    <row r="2662" spans="1:22" x14ac:dyDescent="0.35">
      <c r="A2662">
        <v>2661</v>
      </c>
      <c r="B2662" t="s">
        <v>5789</v>
      </c>
      <c r="C2662" s="1">
        <v>43432</v>
      </c>
      <c r="D2662" s="1">
        <v>43436</v>
      </c>
      <c r="E2662" t="str">
        <f>TEXT(salessheet[[#This Row],[Order Date]],"MMMM")</f>
        <v>November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t="s">
        <v>5790</v>
      </c>
      <c r="P2662" t="s">
        <v>67</v>
      </c>
      <c r="Q2662" t="str">
        <f>TRIM(salessheet[[#This Row],[Category]])</f>
        <v>Technology</v>
      </c>
      <c r="R2662" t="s">
        <v>68</v>
      </c>
      <c r="S2662" t="s">
        <v>5791</v>
      </c>
      <c r="T2662" s="2">
        <f>salessheet[[#This Row],[Sales]]-5</f>
        <v>1974.89</v>
      </c>
      <c r="U2662" s="2">
        <v>1979.89</v>
      </c>
      <c r="V2662" s="2">
        <f>salessheet[[#This Row],[Sales]]-salessheet[[#This Row],[Purchasing Cost]]</f>
        <v>5</v>
      </c>
    </row>
    <row r="2663" spans="1:22" x14ac:dyDescent="0.35">
      <c r="A2663">
        <v>2662</v>
      </c>
      <c r="B2663" t="s">
        <v>5789</v>
      </c>
      <c r="C2663" s="1">
        <v>43432</v>
      </c>
      <c r="D2663" s="1">
        <v>43436</v>
      </c>
      <c r="E2663" t="str">
        <f>TEXT(salessheet[[#This Row],[Order Date]],"MMMM")</f>
        <v>November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t="s">
        <v>3458</v>
      </c>
      <c r="P2663" t="s">
        <v>42</v>
      </c>
      <c r="Q2663" t="str">
        <f>TRIM(salessheet[[#This Row],[Category]])</f>
        <v>Office Supplies</v>
      </c>
      <c r="R2663" t="s">
        <v>169</v>
      </c>
      <c r="S2663" t="s">
        <v>3459</v>
      </c>
      <c r="T2663" s="2">
        <f>salessheet[[#This Row],[Sales]]-5</f>
        <v>74.959999999999994</v>
      </c>
      <c r="U2663" s="2">
        <v>79.959999999999994</v>
      </c>
      <c r="V2663" s="2">
        <f>salessheet[[#This Row],[Sales]]-salessheet[[#This Row],[Purchasing Cost]]</f>
        <v>5</v>
      </c>
    </row>
    <row r="2664" spans="1:22" x14ac:dyDescent="0.35">
      <c r="A2664">
        <v>2663</v>
      </c>
      <c r="B2664" t="s">
        <v>5792</v>
      </c>
      <c r="C2664" s="1">
        <v>43204</v>
      </c>
      <c r="D2664" s="1">
        <v>43205</v>
      </c>
      <c r="E2664" t="str">
        <f>TEXT(salessheet[[#This Row],[Order Date]],"MMMM")</f>
        <v>April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t="s">
        <v>970</v>
      </c>
      <c r="P2664" t="s">
        <v>42</v>
      </c>
      <c r="Q2664" t="str">
        <f>TRIM(salessheet[[#This Row],[Category]])</f>
        <v>Office Supplies</v>
      </c>
      <c r="R2664" t="s">
        <v>71</v>
      </c>
      <c r="S2664" t="s">
        <v>971</v>
      </c>
      <c r="T2664" s="2">
        <f>salessheet[[#This Row],[Sales]]-5</f>
        <v>3.76</v>
      </c>
      <c r="U2664" s="2">
        <v>8.76</v>
      </c>
      <c r="V2664" s="2">
        <f>salessheet[[#This Row],[Sales]]-salessheet[[#This Row],[Purchasing Cost]]</f>
        <v>5</v>
      </c>
    </row>
    <row r="2665" spans="1:22" x14ac:dyDescent="0.35">
      <c r="A2665">
        <v>2664</v>
      </c>
      <c r="B2665" t="s">
        <v>5795</v>
      </c>
      <c r="C2665" s="1">
        <v>42740</v>
      </c>
      <c r="D2665" s="1">
        <v>42859</v>
      </c>
      <c r="E2665" t="str">
        <f>TEXT(salessheet[[#This Row],[Order Date]],"MMMM")</f>
        <v>January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t="s">
        <v>2494</v>
      </c>
      <c r="P2665" t="s">
        <v>42</v>
      </c>
      <c r="Q2665" t="str">
        <f>TRIM(salessheet[[#This Row],[Category]])</f>
        <v>Office Supplies</v>
      </c>
      <c r="R2665" t="s">
        <v>43</v>
      </c>
      <c r="S2665" t="s">
        <v>2495</v>
      </c>
      <c r="T2665" s="2">
        <f>salessheet[[#This Row],[Sales]]-5</f>
        <v>-1.016</v>
      </c>
      <c r="U2665" s="2">
        <v>3.984</v>
      </c>
      <c r="V2665" s="2">
        <f>salessheet[[#This Row],[Sales]]-salessheet[[#This Row],[Purchasing Cost]]</f>
        <v>5</v>
      </c>
    </row>
    <row r="2666" spans="1:22" x14ac:dyDescent="0.35">
      <c r="A2666">
        <v>2665</v>
      </c>
      <c r="B2666" t="s">
        <v>5795</v>
      </c>
      <c r="C2666" s="1">
        <v>42740</v>
      </c>
      <c r="D2666" s="1">
        <v>42859</v>
      </c>
      <c r="E2666" t="str">
        <f>TEXT(salessheet[[#This Row],[Order Date]],"MMMM")</f>
        <v>January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t="s">
        <v>535</v>
      </c>
      <c r="P2666" t="s">
        <v>28</v>
      </c>
      <c r="Q2666" t="str">
        <f>TRIM(salessheet[[#This Row],[Category]])</f>
        <v>Furniture</v>
      </c>
      <c r="R2666" t="s">
        <v>52</v>
      </c>
      <c r="S2666" t="s">
        <v>536</v>
      </c>
      <c r="T2666" s="2">
        <f>salessheet[[#This Row],[Sales]]-5</f>
        <v>365.62</v>
      </c>
      <c r="U2666" s="2">
        <v>370.62</v>
      </c>
      <c r="V2666" s="2">
        <f>salessheet[[#This Row],[Sales]]-salessheet[[#This Row],[Purchasing Cost]]</f>
        <v>5</v>
      </c>
    </row>
    <row r="2667" spans="1:22" x14ac:dyDescent="0.35">
      <c r="A2667">
        <v>2666</v>
      </c>
      <c r="B2667" t="s">
        <v>5795</v>
      </c>
      <c r="C2667" s="1">
        <v>42740</v>
      </c>
      <c r="D2667" s="1">
        <v>42859</v>
      </c>
      <c r="E2667" t="str">
        <f>TEXT(salessheet[[#This Row],[Order Date]],"MMMM")</f>
        <v>January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t="s">
        <v>4824</v>
      </c>
      <c r="P2667" t="s">
        <v>42</v>
      </c>
      <c r="Q2667" t="str">
        <f>TRIM(salessheet[[#This Row],[Category]])</f>
        <v>Office Supplies</v>
      </c>
      <c r="R2667" t="s">
        <v>71</v>
      </c>
      <c r="S2667" t="s">
        <v>4825</v>
      </c>
      <c r="T2667" s="2">
        <f>salessheet[[#This Row],[Sales]]-5</f>
        <v>-2.258</v>
      </c>
      <c r="U2667" s="2">
        <v>2.742</v>
      </c>
      <c r="V2667" s="2">
        <f>salessheet[[#This Row],[Sales]]-salessheet[[#This Row],[Purchasing Cost]]</f>
        <v>5</v>
      </c>
    </row>
    <row r="2668" spans="1:22" x14ac:dyDescent="0.35">
      <c r="A2668">
        <v>2667</v>
      </c>
      <c r="B2668" t="s">
        <v>5796</v>
      </c>
      <c r="C2668" s="1">
        <v>42745</v>
      </c>
      <c r="D2668" s="1">
        <v>43009</v>
      </c>
      <c r="E2668" t="str">
        <f>TEXT(salessheet[[#This Row],[Order Date]],"MMMM")</f>
        <v>January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t="s">
        <v>905</v>
      </c>
      <c r="P2668" t="s">
        <v>67</v>
      </c>
      <c r="Q2668" t="str">
        <f>TRIM(salessheet[[#This Row],[Category]])</f>
        <v>Technology</v>
      </c>
      <c r="R2668" t="s">
        <v>157</v>
      </c>
      <c r="S2668" t="s">
        <v>1785</v>
      </c>
      <c r="T2668" s="2">
        <f>salessheet[[#This Row],[Sales]]-5</f>
        <v>74.512</v>
      </c>
      <c r="U2668" s="2">
        <v>79.512</v>
      </c>
      <c r="V2668" s="2">
        <f>salessheet[[#This Row],[Sales]]-salessheet[[#This Row],[Purchasing Cost]]</f>
        <v>5</v>
      </c>
    </row>
    <row r="2669" spans="1:22" x14ac:dyDescent="0.35">
      <c r="A2669">
        <v>2668</v>
      </c>
      <c r="B2669" t="s">
        <v>5796</v>
      </c>
      <c r="C2669" s="1">
        <v>42745</v>
      </c>
      <c r="D2669" s="1">
        <v>43009</v>
      </c>
      <c r="E2669" t="str">
        <f>TEXT(salessheet[[#This Row],[Order Date]],"MMMM")</f>
        <v>January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t="s">
        <v>1053</v>
      </c>
      <c r="P2669" t="s">
        <v>42</v>
      </c>
      <c r="Q2669" t="str">
        <f>TRIM(salessheet[[#This Row],[Category]])</f>
        <v>Office Supplies</v>
      </c>
      <c r="R2669" t="s">
        <v>86</v>
      </c>
      <c r="S2669" t="s">
        <v>182</v>
      </c>
      <c r="T2669" s="2">
        <f>salessheet[[#This Row],[Sales]]-5</f>
        <v>23.352</v>
      </c>
      <c r="U2669" s="2">
        <v>28.352</v>
      </c>
      <c r="V2669" s="2">
        <f>salessheet[[#This Row],[Sales]]-salessheet[[#This Row],[Purchasing Cost]]</f>
        <v>5</v>
      </c>
    </row>
    <row r="2670" spans="1:22" x14ac:dyDescent="0.35">
      <c r="A2670">
        <v>2669</v>
      </c>
      <c r="B2670" t="s">
        <v>5799</v>
      </c>
      <c r="C2670" s="1">
        <v>42607</v>
      </c>
      <c r="D2670" s="1">
        <v>42612</v>
      </c>
      <c r="E2670" t="str">
        <f>TEXT(salessheet[[#This Row],[Order Date]],"MMMM")</f>
        <v>August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t="s">
        <v>145</v>
      </c>
      <c r="P2670" t="s">
        <v>28</v>
      </c>
      <c r="Q2670" t="str">
        <f>TRIM(salessheet[[#This Row],[Category]])</f>
        <v>Furniture</v>
      </c>
      <c r="R2670" t="s">
        <v>32</v>
      </c>
      <c r="S2670" t="s">
        <v>146</v>
      </c>
      <c r="T2670" s="2">
        <f>salessheet[[#This Row],[Sales]]-5</f>
        <v>35.783999999999999</v>
      </c>
      <c r="U2670" s="2">
        <v>40.783999999999999</v>
      </c>
      <c r="V2670" s="2">
        <f>salessheet[[#This Row],[Sales]]-salessheet[[#This Row],[Purchasing Cost]]</f>
        <v>5</v>
      </c>
    </row>
    <row r="2671" spans="1:22" x14ac:dyDescent="0.35">
      <c r="A2671">
        <v>2670</v>
      </c>
      <c r="B2671" t="s">
        <v>5799</v>
      </c>
      <c r="C2671" s="1">
        <v>42607</v>
      </c>
      <c r="D2671" s="1">
        <v>42612</v>
      </c>
      <c r="E2671" t="str">
        <f>TEXT(salessheet[[#This Row],[Order Date]],"MMMM")</f>
        <v>August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t="s">
        <v>5196</v>
      </c>
      <c r="P2671" t="s">
        <v>42</v>
      </c>
      <c r="Q2671" t="str">
        <f>TRIM(salessheet[[#This Row],[Category]])</f>
        <v>Office Supplies</v>
      </c>
      <c r="R2671" t="s">
        <v>74</v>
      </c>
      <c r="S2671" t="s">
        <v>5197</v>
      </c>
      <c r="T2671" s="2">
        <f>salessheet[[#This Row],[Sales]]-5</f>
        <v>100.96</v>
      </c>
      <c r="U2671" s="2">
        <v>105.96</v>
      </c>
      <c r="V2671" s="2">
        <f>salessheet[[#This Row],[Sales]]-salessheet[[#This Row],[Purchasing Cost]]</f>
        <v>5</v>
      </c>
    </row>
    <row r="2672" spans="1:22" x14ac:dyDescent="0.35">
      <c r="A2672">
        <v>2671</v>
      </c>
      <c r="B2672" t="s">
        <v>5802</v>
      </c>
      <c r="C2672" s="1">
        <v>42256</v>
      </c>
      <c r="D2672" s="1">
        <v>42259</v>
      </c>
      <c r="E2672" t="str">
        <f>TEXT(salessheet[[#This Row],[Order Date]],"MMMM")</f>
        <v>September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t="s">
        <v>697</v>
      </c>
      <c r="P2672" t="s">
        <v>42</v>
      </c>
      <c r="Q2672" t="str">
        <f>TRIM(salessheet[[#This Row],[Category]])</f>
        <v>Office Supplies</v>
      </c>
      <c r="R2672" t="s">
        <v>86</v>
      </c>
      <c r="S2672" t="s">
        <v>698</v>
      </c>
      <c r="T2672" s="2">
        <f>salessheet[[#This Row],[Sales]]-5</f>
        <v>161.44</v>
      </c>
      <c r="U2672" s="2">
        <v>166.44</v>
      </c>
      <c r="V2672" s="2">
        <f>salessheet[[#This Row],[Sales]]-salessheet[[#This Row],[Purchasing Cost]]</f>
        <v>5</v>
      </c>
    </row>
    <row r="2673" spans="1:22" x14ac:dyDescent="0.35">
      <c r="A2673">
        <v>2672</v>
      </c>
      <c r="B2673" t="s">
        <v>5802</v>
      </c>
      <c r="C2673" s="1">
        <v>42256</v>
      </c>
      <c r="D2673" s="1">
        <v>42259</v>
      </c>
      <c r="E2673" t="str">
        <f>TEXT(salessheet[[#This Row],[Order Date]],"MMMM")</f>
        <v>September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t="s">
        <v>5805</v>
      </c>
      <c r="P2673" t="s">
        <v>28</v>
      </c>
      <c r="Q2673" t="str">
        <f>TRIM(salessheet[[#This Row],[Category]])</f>
        <v>Furniture</v>
      </c>
      <c r="R2673" t="s">
        <v>32</v>
      </c>
      <c r="S2673" t="s">
        <v>5806</v>
      </c>
      <c r="T2673" s="2">
        <f>salessheet[[#This Row],[Sales]]-5</f>
        <v>780.88</v>
      </c>
      <c r="U2673" s="2">
        <v>785.88</v>
      </c>
      <c r="V2673" s="2">
        <f>salessheet[[#This Row],[Sales]]-salessheet[[#This Row],[Purchasing Cost]]</f>
        <v>5</v>
      </c>
    </row>
    <row r="2674" spans="1:22" x14ac:dyDescent="0.35">
      <c r="A2674">
        <v>2673</v>
      </c>
      <c r="B2674" t="s">
        <v>5802</v>
      </c>
      <c r="C2674" s="1">
        <v>42256</v>
      </c>
      <c r="D2674" s="1">
        <v>42259</v>
      </c>
      <c r="E2674" t="str">
        <f>TEXT(salessheet[[#This Row],[Order Date]],"MMMM")</f>
        <v>September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t="s">
        <v>5807</v>
      </c>
      <c r="P2674" t="s">
        <v>42</v>
      </c>
      <c r="Q2674" t="str">
        <f>TRIM(salessheet[[#This Row],[Category]])</f>
        <v>Office Supplies</v>
      </c>
      <c r="R2674" t="s">
        <v>86</v>
      </c>
      <c r="S2674" t="s">
        <v>5808</v>
      </c>
      <c r="T2674" s="2">
        <f>salessheet[[#This Row],[Sales]]-5</f>
        <v>21.2</v>
      </c>
      <c r="U2674" s="2">
        <v>26.2</v>
      </c>
      <c r="V2674" s="2">
        <f>salessheet[[#This Row],[Sales]]-salessheet[[#This Row],[Purchasing Cost]]</f>
        <v>5</v>
      </c>
    </row>
    <row r="2675" spans="1:22" x14ac:dyDescent="0.35">
      <c r="A2675">
        <v>2674</v>
      </c>
      <c r="B2675" t="s">
        <v>5802</v>
      </c>
      <c r="C2675" s="1">
        <v>42256</v>
      </c>
      <c r="D2675" s="1">
        <v>42259</v>
      </c>
      <c r="E2675" t="str">
        <f>TEXT(salessheet[[#This Row],[Order Date]],"MMMM")</f>
        <v>September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t="s">
        <v>5005</v>
      </c>
      <c r="P2675" t="s">
        <v>42</v>
      </c>
      <c r="Q2675" t="str">
        <f>TRIM(salessheet[[#This Row],[Category]])</f>
        <v>Office Supplies</v>
      </c>
      <c r="R2675" t="s">
        <v>55</v>
      </c>
      <c r="S2675" t="s">
        <v>5006</v>
      </c>
      <c r="T2675" s="2">
        <f>salessheet[[#This Row],[Sales]]-5</f>
        <v>1320.85</v>
      </c>
      <c r="U2675" s="2">
        <v>1325.85</v>
      </c>
      <c r="V2675" s="2">
        <f>salessheet[[#This Row],[Sales]]-salessheet[[#This Row],[Purchasing Cost]]</f>
        <v>5</v>
      </c>
    </row>
    <row r="2676" spans="1:22" x14ac:dyDescent="0.35">
      <c r="A2676">
        <v>2675</v>
      </c>
      <c r="B2676" t="s">
        <v>5809</v>
      </c>
      <c r="C2676" s="1">
        <v>43171</v>
      </c>
      <c r="D2676" s="1">
        <v>43437</v>
      </c>
      <c r="E2676" t="str">
        <f>TEXT(salessheet[[#This Row],[Order Date]],"MMMM")</f>
        <v>March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t="s">
        <v>1731</v>
      </c>
      <c r="P2676" t="s">
        <v>42</v>
      </c>
      <c r="Q2676" t="str">
        <f>TRIM(salessheet[[#This Row],[Category]])</f>
        <v>Office Supplies</v>
      </c>
      <c r="R2676" t="s">
        <v>86</v>
      </c>
      <c r="S2676" t="s">
        <v>5011</v>
      </c>
      <c r="T2676" s="2">
        <f>salessheet[[#This Row],[Sales]]-5</f>
        <v>161.44</v>
      </c>
      <c r="U2676" s="2">
        <v>166.44</v>
      </c>
      <c r="V2676" s="2">
        <f>salessheet[[#This Row],[Sales]]-salessheet[[#This Row],[Purchasing Cost]]</f>
        <v>5</v>
      </c>
    </row>
    <row r="2677" spans="1:22" x14ac:dyDescent="0.35">
      <c r="A2677">
        <v>2676</v>
      </c>
      <c r="B2677" t="s">
        <v>5812</v>
      </c>
      <c r="C2677" s="1">
        <v>43431</v>
      </c>
      <c r="D2677" s="1">
        <v>43436</v>
      </c>
      <c r="E2677" t="str">
        <f>TEXT(salessheet[[#This Row],[Order Date]],"MMMM")</f>
        <v>November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t="s">
        <v>3535</v>
      </c>
      <c r="P2677" t="s">
        <v>42</v>
      </c>
      <c r="Q2677" t="str">
        <f>TRIM(salessheet[[#This Row],[Category]])</f>
        <v>Office Supplies</v>
      </c>
      <c r="R2677" t="s">
        <v>64</v>
      </c>
      <c r="S2677" t="s">
        <v>3536</v>
      </c>
      <c r="T2677" s="2">
        <f>salessheet[[#This Row],[Sales]]-5</f>
        <v>3.76</v>
      </c>
      <c r="U2677" s="2">
        <v>8.76</v>
      </c>
      <c r="V2677" s="2">
        <f>salessheet[[#This Row],[Sales]]-salessheet[[#This Row],[Purchasing Cost]]</f>
        <v>5</v>
      </c>
    </row>
    <row r="2678" spans="1:22" x14ac:dyDescent="0.35">
      <c r="A2678">
        <v>2677</v>
      </c>
      <c r="B2678" t="s">
        <v>5812</v>
      </c>
      <c r="C2678" s="1">
        <v>43431</v>
      </c>
      <c r="D2678" s="1">
        <v>43436</v>
      </c>
      <c r="E2678" t="str">
        <f>TEXT(salessheet[[#This Row],[Order Date]],"MMMM")</f>
        <v>November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t="s">
        <v>5371</v>
      </c>
      <c r="P2678" t="s">
        <v>42</v>
      </c>
      <c r="Q2678" t="str">
        <f>TRIM(salessheet[[#This Row],[Category]])</f>
        <v>Office Supplies</v>
      </c>
      <c r="R2678" t="s">
        <v>74</v>
      </c>
      <c r="S2678" t="s">
        <v>5372</v>
      </c>
      <c r="T2678" s="2">
        <f>salessheet[[#This Row],[Sales]]-5</f>
        <v>38.584000000000003</v>
      </c>
      <c r="U2678" s="2">
        <v>43.584000000000003</v>
      </c>
      <c r="V2678" s="2">
        <f>salessheet[[#This Row],[Sales]]-salessheet[[#This Row],[Purchasing Cost]]</f>
        <v>5</v>
      </c>
    </row>
    <row r="2679" spans="1:22" x14ac:dyDescent="0.35">
      <c r="A2679">
        <v>2678</v>
      </c>
      <c r="B2679" t="s">
        <v>5813</v>
      </c>
      <c r="C2679" s="1">
        <v>42176</v>
      </c>
      <c r="D2679" s="1">
        <v>42176</v>
      </c>
      <c r="E2679" t="str">
        <f>TEXT(salessheet[[#This Row],[Order Date]],"MMMM")</f>
        <v>June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t="s">
        <v>4320</v>
      </c>
      <c r="P2679" t="s">
        <v>42</v>
      </c>
      <c r="Q2679" t="str">
        <f>TRIM(salessheet[[#This Row],[Category]])</f>
        <v>Office Supplies</v>
      </c>
      <c r="R2679" t="s">
        <v>71</v>
      </c>
      <c r="S2679" t="s">
        <v>4321</v>
      </c>
      <c r="T2679" s="2">
        <f>salessheet[[#This Row],[Sales]]-5</f>
        <v>6.0879999999999992</v>
      </c>
      <c r="U2679" s="2">
        <v>11.087999999999999</v>
      </c>
      <c r="V2679" s="2">
        <f>salessheet[[#This Row],[Sales]]-salessheet[[#This Row],[Purchasing Cost]]</f>
        <v>5</v>
      </c>
    </row>
    <row r="2680" spans="1:22" x14ac:dyDescent="0.35">
      <c r="A2680">
        <v>2679</v>
      </c>
      <c r="B2680" t="s">
        <v>5813</v>
      </c>
      <c r="C2680" s="1">
        <v>42176</v>
      </c>
      <c r="D2680" s="1">
        <v>42176</v>
      </c>
      <c r="E2680" t="str">
        <f>TEXT(salessheet[[#This Row],[Order Date]],"MMMM")</f>
        <v>June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t="s">
        <v>2875</v>
      </c>
      <c r="P2680" t="s">
        <v>42</v>
      </c>
      <c r="Q2680" t="str">
        <f>TRIM(salessheet[[#This Row],[Category]])</f>
        <v>Office Supplies</v>
      </c>
      <c r="R2680" t="s">
        <v>71</v>
      </c>
      <c r="S2680" t="s">
        <v>2876</v>
      </c>
      <c r="T2680" s="2">
        <f>salessheet[[#This Row],[Sales]]-5</f>
        <v>20.164000000000001</v>
      </c>
      <c r="U2680" s="2">
        <v>25.164000000000001</v>
      </c>
      <c r="V2680" s="2">
        <f>salessheet[[#This Row],[Sales]]-salessheet[[#This Row],[Purchasing Cost]]</f>
        <v>5</v>
      </c>
    </row>
    <row r="2681" spans="1:22" x14ac:dyDescent="0.35">
      <c r="A2681">
        <v>2680</v>
      </c>
      <c r="B2681" t="s">
        <v>5816</v>
      </c>
      <c r="C2681" s="1">
        <v>43121</v>
      </c>
      <c r="D2681" s="1">
        <v>43127</v>
      </c>
      <c r="E2681" t="str">
        <f>TEXT(salessheet[[#This Row],[Order Date]],"MMMM")</f>
        <v>January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t="s">
        <v>2392</v>
      </c>
      <c r="P2681" t="s">
        <v>42</v>
      </c>
      <c r="Q2681" t="str">
        <f>TRIM(salessheet[[#This Row],[Category]])</f>
        <v>Office Supplies</v>
      </c>
      <c r="R2681" t="s">
        <v>71</v>
      </c>
      <c r="S2681" t="s">
        <v>2393</v>
      </c>
      <c r="T2681" s="2">
        <f>salessheet[[#This Row],[Sales]]-5</f>
        <v>9.4</v>
      </c>
      <c r="U2681" s="2">
        <v>14.4</v>
      </c>
      <c r="V2681" s="2">
        <f>salessheet[[#This Row],[Sales]]-salessheet[[#This Row],[Purchasing Cost]]</f>
        <v>5</v>
      </c>
    </row>
    <row r="2682" spans="1:22" x14ac:dyDescent="0.35">
      <c r="A2682">
        <v>2681</v>
      </c>
      <c r="B2682" t="s">
        <v>5816</v>
      </c>
      <c r="C2682" s="1">
        <v>43121</v>
      </c>
      <c r="D2682" s="1">
        <v>43127</v>
      </c>
      <c r="E2682" t="str">
        <f>TEXT(salessheet[[#This Row],[Order Date]],"MMMM")</f>
        <v>January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t="s">
        <v>2707</v>
      </c>
      <c r="P2682" t="s">
        <v>67</v>
      </c>
      <c r="Q2682" t="str">
        <f>TRIM(salessheet[[#This Row],[Category]])</f>
        <v>Technology</v>
      </c>
      <c r="R2682" t="s">
        <v>157</v>
      </c>
      <c r="S2682" t="s">
        <v>2708</v>
      </c>
      <c r="T2682" s="2">
        <f>salessheet[[#This Row],[Sales]]-5</f>
        <v>614.95000000000005</v>
      </c>
      <c r="U2682" s="2">
        <v>619.95000000000005</v>
      </c>
      <c r="V2682" s="2">
        <f>salessheet[[#This Row],[Sales]]-salessheet[[#This Row],[Purchasing Cost]]</f>
        <v>5</v>
      </c>
    </row>
    <row r="2683" spans="1:22" x14ac:dyDescent="0.35">
      <c r="A2683">
        <v>2682</v>
      </c>
      <c r="B2683" t="s">
        <v>5816</v>
      </c>
      <c r="C2683" s="1">
        <v>43121</v>
      </c>
      <c r="D2683" s="1">
        <v>43127</v>
      </c>
      <c r="E2683" t="str">
        <f>TEXT(salessheet[[#This Row],[Order Date]],"MMMM")</f>
        <v>January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t="s">
        <v>5817</v>
      </c>
      <c r="P2683" t="s">
        <v>42</v>
      </c>
      <c r="Q2683" t="str">
        <f>TRIM(salessheet[[#This Row],[Category]])</f>
        <v>Office Supplies</v>
      </c>
      <c r="R2683" t="s">
        <v>71</v>
      </c>
      <c r="S2683" t="s">
        <v>5818</v>
      </c>
      <c r="T2683" s="2">
        <f>salessheet[[#This Row],[Sales]]-5</f>
        <v>84.52</v>
      </c>
      <c r="U2683" s="2">
        <v>89.52</v>
      </c>
      <c r="V2683" s="2">
        <f>salessheet[[#This Row],[Sales]]-salessheet[[#This Row],[Purchasing Cost]]</f>
        <v>5</v>
      </c>
    </row>
    <row r="2684" spans="1:22" x14ac:dyDescent="0.35">
      <c r="A2684">
        <v>2683</v>
      </c>
      <c r="B2684" t="s">
        <v>5816</v>
      </c>
      <c r="C2684" s="1">
        <v>43121</v>
      </c>
      <c r="D2684" s="1">
        <v>43127</v>
      </c>
      <c r="E2684" t="str">
        <f>TEXT(salessheet[[#This Row],[Order Date]],"MMMM")</f>
        <v>January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t="s">
        <v>5819</v>
      </c>
      <c r="P2684" t="s">
        <v>67</v>
      </c>
      <c r="Q2684" t="str">
        <f>TRIM(salessheet[[#This Row],[Category]])</f>
        <v>Technology</v>
      </c>
      <c r="R2684" t="s">
        <v>680</v>
      </c>
      <c r="S2684" t="s">
        <v>5820</v>
      </c>
      <c r="T2684" s="2">
        <f>salessheet[[#This Row],[Sales]]-5</f>
        <v>345.97300000000001</v>
      </c>
      <c r="U2684" s="2">
        <v>350.97300000000001</v>
      </c>
      <c r="V2684" s="2">
        <f>salessheet[[#This Row],[Sales]]-salessheet[[#This Row],[Purchasing Cost]]</f>
        <v>5</v>
      </c>
    </row>
    <row r="2685" spans="1:22" x14ac:dyDescent="0.35">
      <c r="A2685">
        <v>2684</v>
      </c>
      <c r="B2685" t="s">
        <v>5816</v>
      </c>
      <c r="C2685" s="1">
        <v>43121</v>
      </c>
      <c r="D2685" s="1">
        <v>43127</v>
      </c>
      <c r="E2685" t="str">
        <f>TEXT(salessheet[[#This Row],[Order Date]],"MMMM")</f>
        <v>January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t="s">
        <v>5821</v>
      </c>
      <c r="P2685" t="s">
        <v>67</v>
      </c>
      <c r="Q2685" t="str">
        <f>TRIM(salessheet[[#This Row],[Category]])</f>
        <v>Technology</v>
      </c>
      <c r="R2685" t="s">
        <v>68</v>
      </c>
      <c r="S2685" t="s">
        <v>5822</v>
      </c>
      <c r="T2685" s="2">
        <f>salessheet[[#This Row],[Sales]]-5</f>
        <v>159.99</v>
      </c>
      <c r="U2685" s="2">
        <v>164.99</v>
      </c>
      <c r="V2685" s="2">
        <f>salessheet[[#This Row],[Sales]]-salessheet[[#This Row],[Purchasing Cost]]</f>
        <v>5</v>
      </c>
    </row>
    <row r="2686" spans="1:22" x14ac:dyDescent="0.35">
      <c r="A2686">
        <v>2685</v>
      </c>
      <c r="B2686" t="s">
        <v>5823</v>
      </c>
      <c r="C2686" s="1">
        <v>43280</v>
      </c>
      <c r="D2686" s="1">
        <v>43287</v>
      </c>
      <c r="E2686" t="str">
        <f>TEXT(salessheet[[#This Row],[Order Date]],"MMMM")</f>
        <v>June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t="s">
        <v>5378</v>
      </c>
      <c r="P2686" t="s">
        <v>42</v>
      </c>
      <c r="Q2686" t="str">
        <f>TRIM(salessheet[[#This Row],[Category]])</f>
        <v>Office Supplies</v>
      </c>
      <c r="R2686" t="s">
        <v>71</v>
      </c>
      <c r="S2686" t="s">
        <v>5379</v>
      </c>
      <c r="T2686" s="2">
        <f>salessheet[[#This Row],[Sales]]-5</f>
        <v>307.55200000000002</v>
      </c>
      <c r="U2686" s="2">
        <v>312.55200000000002</v>
      </c>
      <c r="V2686" s="2">
        <f>salessheet[[#This Row],[Sales]]-salessheet[[#This Row],[Purchasing Cost]]</f>
        <v>5</v>
      </c>
    </row>
    <row r="2687" spans="1:22" x14ac:dyDescent="0.35">
      <c r="A2687">
        <v>2686</v>
      </c>
      <c r="B2687" t="s">
        <v>5824</v>
      </c>
      <c r="C2687" s="1">
        <v>42895</v>
      </c>
      <c r="D2687" s="1">
        <v>42989</v>
      </c>
      <c r="E2687" t="str">
        <f>TEXT(salessheet[[#This Row],[Order Date]],"MMMM")</f>
        <v>June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t="s">
        <v>3458</v>
      </c>
      <c r="P2687" t="s">
        <v>42</v>
      </c>
      <c r="Q2687" t="str">
        <f>TRIM(salessheet[[#This Row],[Category]])</f>
        <v>Office Supplies</v>
      </c>
      <c r="R2687" t="s">
        <v>169</v>
      </c>
      <c r="S2687" t="s">
        <v>3459</v>
      </c>
      <c r="T2687" s="2">
        <f>salessheet[[#This Row],[Sales]]-5</f>
        <v>90.951999999999998</v>
      </c>
      <c r="U2687" s="2">
        <v>95.951999999999998</v>
      </c>
      <c r="V2687" s="2">
        <f>salessheet[[#This Row],[Sales]]-salessheet[[#This Row],[Purchasing Cost]]</f>
        <v>5</v>
      </c>
    </row>
    <row r="2688" spans="1:22" x14ac:dyDescent="0.35">
      <c r="A2688">
        <v>2687</v>
      </c>
      <c r="B2688" t="s">
        <v>5824</v>
      </c>
      <c r="C2688" s="1">
        <v>42895</v>
      </c>
      <c r="D2688" s="1">
        <v>42989</v>
      </c>
      <c r="E2688" t="str">
        <f>TEXT(salessheet[[#This Row],[Order Date]],"MMMM")</f>
        <v>June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t="s">
        <v>3429</v>
      </c>
      <c r="P2688" t="s">
        <v>42</v>
      </c>
      <c r="Q2688" t="str">
        <f>TRIM(salessheet[[#This Row],[Category]])</f>
        <v>Office Supplies</v>
      </c>
      <c r="R2688" t="s">
        <v>71</v>
      </c>
      <c r="S2688" t="s">
        <v>3430</v>
      </c>
      <c r="T2688" s="2">
        <f>salessheet[[#This Row],[Sales]]-5</f>
        <v>-1.7959999999999998</v>
      </c>
      <c r="U2688" s="2">
        <v>3.2040000000000002</v>
      </c>
      <c r="V2688" s="2">
        <f>salessheet[[#This Row],[Sales]]-salessheet[[#This Row],[Purchasing Cost]]</f>
        <v>5</v>
      </c>
    </row>
    <row r="2689" spans="1:22" x14ac:dyDescent="0.35">
      <c r="A2689">
        <v>2688</v>
      </c>
      <c r="B2689" t="s">
        <v>5825</v>
      </c>
      <c r="C2689" s="1">
        <v>42833</v>
      </c>
      <c r="D2689" s="1">
        <v>42952</v>
      </c>
      <c r="E2689" t="str">
        <f>TEXT(salessheet[[#This Row],[Order Date]],"MMMM")</f>
        <v>April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t="s">
        <v>5826</v>
      </c>
      <c r="P2689" t="s">
        <v>42</v>
      </c>
      <c r="Q2689" t="str">
        <f>TRIM(salessheet[[#This Row],[Category]])</f>
        <v>Office Supplies</v>
      </c>
      <c r="R2689" t="s">
        <v>71</v>
      </c>
      <c r="S2689" t="s">
        <v>5827</v>
      </c>
      <c r="T2689" s="2">
        <f>salessheet[[#This Row],[Sales]]-5</f>
        <v>-1.02</v>
      </c>
      <c r="U2689" s="2">
        <v>3.98</v>
      </c>
      <c r="V2689" s="2">
        <f>salessheet[[#This Row],[Sales]]-salessheet[[#This Row],[Purchasing Cost]]</f>
        <v>5</v>
      </c>
    </row>
    <row r="2690" spans="1:22" x14ac:dyDescent="0.35">
      <c r="A2690">
        <v>2689</v>
      </c>
      <c r="B2690" t="s">
        <v>5828</v>
      </c>
      <c r="C2690" s="1">
        <v>42715</v>
      </c>
      <c r="D2690" s="1">
        <v>42688</v>
      </c>
      <c r="E2690" t="str">
        <f>TEXT(salessheet[[#This Row],[Order Date]],"MMMM")</f>
        <v>December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t="s">
        <v>5829</v>
      </c>
      <c r="P2690" t="s">
        <v>42</v>
      </c>
      <c r="Q2690" t="str">
        <f>TRIM(salessheet[[#This Row],[Category]])</f>
        <v>Office Supplies</v>
      </c>
      <c r="R2690" t="s">
        <v>86</v>
      </c>
      <c r="S2690" t="s">
        <v>5830</v>
      </c>
      <c r="T2690" s="2">
        <f>salessheet[[#This Row],[Sales]]-5</f>
        <v>10.7</v>
      </c>
      <c r="U2690" s="2">
        <v>15.7</v>
      </c>
      <c r="V2690" s="2">
        <f>salessheet[[#This Row],[Sales]]-salessheet[[#This Row],[Purchasing Cost]]</f>
        <v>5</v>
      </c>
    </row>
    <row r="2691" spans="1:22" x14ac:dyDescent="0.35">
      <c r="A2691">
        <v>2690</v>
      </c>
      <c r="B2691" t="s">
        <v>5831</v>
      </c>
      <c r="C2691" s="1">
        <v>42185</v>
      </c>
      <c r="D2691" s="1">
        <v>42187</v>
      </c>
      <c r="E2691" t="str">
        <f>TEXT(salessheet[[#This Row],[Order Date]],"MMMM")</f>
        <v>June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t="s">
        <v>4815</v>
      </c>
      <c r="P2691" t="s">
        <v>42</v>
      </c>
      <c r="Q2691" t="str">
        <f>TRIM(salessheet[[#This Row],[Category]])</f>
        <v>Office Supplies</v>
      </c>
      <c r="R2691" t="s">
        <v>64</v>
      </c>
      <c r="S2691" t="s">
        <v>4816</v>
      </c>
      <c r="T2691" s="2">
        <f>salessheet[[#This Row],[Sales]]-5</f>
        <v>0.24800000000000022</v>
      </c>
      <c r="U2691" s="2">
        <v>5.2480000000000002</v>
      </c>
      <c r="V2691" s="2">
        <f>salessheet[[#This Row],[Sales]]-salessheet[[#This Row],[Purchasing Cost]]</f>
        <v>5</v>
      </c>
    </row>
    <row r="2692" spans="1:22" x14ac:dyDescent="0.35">
      <c r="A2692">
        <v>2691</v>
      </c>
      <c r="B2692" t="s">
        <v>5832</v>
      </c>
      <c r="C2692" s="1">
        <v>43202</v>
      </c>
      <c r="D2692" s="1">
        <v>43442</v>
      </c>
      <c r="E2692" t="str">
        <f>TEXT(salessheet[[#This Row],[Order Date]],"MMMM")</f>
        <v>April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t="s">
        <v>3882</v>
      </c>
      <c r="P2692" t="s">
        <v>42</v>
      </c>
      <c r="Q2692" t="str">
        <f>TRIM(salessheet[[#This Row],[Category]])</f>
        <v>Office Supplies</v>
      </c>
      <c r="R2692" t="s">
        <v>71</v>
      </c>
      <c r="S2692" t="s">
        <v>1213</v>
      </c>
      <c r="T2692" s="2">
        <f>salessheet[[#This Row],[Sales]]-5</f>
        <v>0.34600000000000009</v>
      </c>
      <c r="U2692" s="2">
        <v>5.3460000000000001</v>
      </c>
      <c r="V2692" s="2">
        <f>salessheet[[#This Row],[Sales]]-salessheet[[#This Row],[Purchasing Cost]]</f>
        <v>5</v>
      </c>
    </row>
    <row r="2693" spans="1:22" x14ac:dyDescent="0.35">
      <c r="A2693">
        <v>2692</v>
      </c>
      <c r="B2693" t="s">
        <v>5833</v>
      </c>
      <c r="C2693" s="1">
        <v>42975</v>
      </c>
      <c r="D2693" s="1">
        <v>42980</v>
      </c>
      <c r="E2693" t="str">
        <f>TEXT(salessheet[[#This Row],[Order Date]],"MMMM")</f>
        <v>August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t="s">
        <v>5835</v>
      </c>
      <c r="P2693" t="s">
        <v>42</v>
      </c>
      <c r="Q2693" t="str">
        <f>TRIM(salessheet[[#This Row],[Category]])</f>
        <v>Office Supplies</v>
      </c>
      <c r="R2693" t="s">
        <v>86</v>
      </c>
      <c r="S2693" t="s">
        <v>5836</v>
      </c>
      <c r="T2693" s="2">
        <f>salessheet[[#This Row],[Sales]]-5</f>
        <v>10.48</v>
      </c>
      <c r="U2693" s="2">
        <v>15.48</v>
      </c>
      <c r="V2693" s="2">
        <f>salessheet[[#This Row],[Sales]]-salessheet[[#This Row],[Purchasing Cost]]</f>
        <v>5</v>
      </c>
    </row>
    <row r="2694" spans="1:22" x14ac:dyDescent="0.35">
      <c r="A2694">
        <v>2693</v>
      </c>
      <c r="B2694" t="s">
        <v>5833</v>
      </c>
      <c r="C2694" s="1">
        <v>42975</v>
      </c>
      <c r="D2694" s="1">
        <v>42980</v>
      </c>
      <c r="E2694" t="str">
        <f>TEXT(salessheet[[#This Row],[Order Date]],"MMMM")</f>
        <v>August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t="s">
        <v>5837</v>
      </c>
      <c r="P2694" t="s">
        <v>67</v>
      </c>
      <c r="Q2694" t="str">
        <f>TRIM(salessheet[[#This Row],[Category]])</f>
        <v>Technology</v>
      </c>
      <c r="R2694" t="s">
        <v>68</v>
      </c>
      <c r="S2694" t="s">
        <v>5838</v>
      </c>
      <c r="T2694" s="2">
        <f>salessheet[[#This Row],[Sales]]-5</f>
        <v>103.57599999999999</v>
      </c>
      <c r="U2694" s="2">
        <v>108.57599999999999</v>
      </c>
      <c r="V2694" s="2">
        <f>salessheet[[#This Row],[Sales]]-salessheet[[#This Row],[Purchasing Cost]]</f>
        <v>5</v>
      </c>
    </row>
    <row r="2695" spans="1:22" x14ac:dyDescent="0.35">
      <c r="A2695">
        <v>2694</v>
      </c>
      <c r="B2695" t="s">
        <v>5839</v>
      </c>
      <c r="C2695" s="1">
        <v>42757</v>
      </c>
      <c r="D2695" s="1">
        <v>42763</v>
      </c>
      <c r="E2695" t="str">
        <f>TEXT(salessheet[[#This Row],[Order Date]],"MMMM")</f>
        <v>January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t="s">
        <v>1955</v>
      </c>
      <c r="P2695" t="s">
        <v>28</v>
      </c>
      <c r="Q2695" t="str">
        <f>TRIM(salessheet[[#This Row],[Category]])</f>
        <v>Furniture</v>
      </c>
      <c r="R2695" t="s">
        <v>61</v>
      </c>
      <c r="S2695" t="s">
        <v>1956</v>
      </c>
      <c r="T2695" s="2">
        <f>salessheet[[#This Row],[Sales]]-5</f>
        <v>104.9</v>
      </c>
      <c r="U2695" s="2">
        <v>109.9</v>
      </c>
      <c r="V2695" s="2">
        <f>salessheet[[#This Row],[Sales]]-salessheet[[#This Row],[Purchasing Cost]]</f>
        <v>5</v>
      </c>
    </row>
    <row r="2696" spans="1:22" x14ac:dyDescent="0.35">
      <c r="A2696">
        <v>2695</v>
      </c>
      <c r="B2696" t="s">
        <v>5840</v>
      </c>
      <c r="C2696" s="1">
        <v>42292</v>
      </c>
      <c r="D2696" s="1">
        <v>42297</v>
      </c>
      <c r="E2696" t="str">
        <f>TEXT(salessheet[[#This Row],[Order Date]],"MMMM")</f>
        <v>October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t="s">
        <v>3961</v>
      </c>
      <c r="P2696" t="s">
        <v>28</v>
      </c>
      <c r="Q2696" t="str">
        <f>TRIM(salessheet[[#This Row],[Category]])</f>
        <v>Furniture</v>
      </c>
      <c r="R2696" t="s">
        <v>61</v>
      </c>
      <c r="S2696" t="s">
        <v>5774</v>
      </c>
      <c r="T2696" s="2">
        <f>salessheet[[#This Row],[Sales]]-5</f>
        <v>10.384</v>
      </c>
      <c r="U2696" s="2">
        <v>15.384</v>
      </c>
      <c r="V2696" s="2">
        <f>salessheet[[#This Row],[Sales]]-salessheet[[#This Row],[Purchasing Cost]]</f>
        <v>5</v>
      </c>
    </row>
    <row r="2697" spans="1:22" x14ac:dyDescent="0.35">
      <c r="A2697">
        <v>2696</v>
      </c>
      <c r="B2697" t="s">
        <v>5841</v>
      </c>
      <c r="C2697" s="1">
        <v>42918</v>
      </c>
      <c r="D2697" s="1">
        <v>42775</v>
      </c>
      <c r="E2697" t="str">
        <f>TEXT(salessheet[[#This Row],[Order Date]],"MMMM")</f>
        <v>July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t="s">
        <v>1640</v>
      </c>
      <c r="P2697" t="s">
        <v>42</v>
      </c>
      <c r="Q2697" t="str">
        <f>TRIM(salessheet[[#This Row],[Category]])</f>
        <v>Office Supplies</v>
      </c>
      <c r="R2697" t="s">
        <v>86</v>
      </c>
      <c r="S2697" t="s">
        <v>1641</v>
      </c>
      <c r="T2697" s="2">
        <f>salessheet[[#This Row],[Sales]]-5</f>
        <v>25.352</v>
      </c>
      <c r="U2697" s="2">
        <v>30.352</v>
      </c>
      <c r="V2697" s="2">
        <f>salessheet[[#This Row],[Sales]]-salessheet[[#This Row],[Purchasing Cost]]</f>
        <v>5</v>
      </c>
    </row>
    <row r="2698" spans="1:22" x14ac:dyDescent="0.35">
      <c r="A2698">
        <v>2697</v>
      </c>
      <c r="B2698" t="s">
        <v>5844</v>
      </c>
      <c r="C2698" s="1">
        <v>42081</v>
      </c>
      <c r="D2698" s="1">
        <v>42086</v>
      </c>
      <c r="E2698" t="str">
        <f>TEXT(salessheet[[#This Row],[Order Date]],"MMMM")</f>
        <v>March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t="s">
        <v>5845</v>
      </c>
      <c r="P2698" t="s">
        <v>67</v>
      </c>
      <c r="Q2698" t="str">
        <f>TRIM(salessheet[[#This Row],[Category]])</f>
        <v>Technology</v>
      </c>
      <c r="R2698" t="s">
        <v>680</v>
      </c>
      <c r="S2698" t="s">
        <v>5846</v>
      </c>
      <c r="T2698" s="2">
        <f>salessheet[[#This Row],[Sales]]-5</f>
        <v>816.3</v>
      </c>
      <c r="U2698" s="2">
        <v>821.3</v>
      </c>
      <c r="V2698" s="2">
        <f>salessheet[[#This Row],[Sales]]-salessheet[[#This Row],[Purchasing Cost]]</f>
        <v>5</v>
      </c>
    </row>
    <row r="2699" spans="1:22" x14ac:dyDescent="0.35">
      <c r="A2699">
        <v>2698</v>
      </c>
      <c r="B2699" t="s">
        <v>5844</v>
      </c>
      <c r="C2699" s="1">
        <v>42081</v>
      </c>
      <c r="D2699" s="1">
        <v>42086</v>
      </c>
      <c r="E2699" t="str">
        <f>TEXT(salessheet[[#This Row],[Order Date]],"MMMM")</f>
        <v>March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t="s">
        <v>5847</v>
      </c>
      <c r="P2699" t="s">
        <v>67</v>
      </c>
      <c r="Q2699" t="str">
        <f>TRIM(salessheet[[#This Row],[Category]])</f>
        <v>Technology</v>
      </c>
      <c r="R2699" t="s">
        <v>680</v>
      </c>
      <c r="S2699" t="s">
        <v>5848</v>
      </c>
      <c r="T2699" s="2">
        <f>salessheet[[#This Row],[Sales]]-5</f>
        <v>22633.48</v>
      </c>
      <c r="U2699" s="2">
        <v>22638.48</v>
      </c>
      <c r="V2699" s="2">
        <f>salessheet[[#This Row],[Sales]]-salessheet[[#This Row],[Purchasing Cost]]</f>
        <v>5</v>
      </c>
    </row>
    <row r="2700" spans="1:22" x14ac:dyDescent="0.35">
      <c r="A2700">
        <v>2699</v>
      </c>
      <c r="B2700" t="s">
        <v>5844</v>
      </c>
      <c r="C2700" s="1">
        <v>42081</v>
      </c>
      <c r="D2700" s="1">
        <v>42086</v>
      </c>
      <c r="E2700" t="str">
        <f>TEXT(salessheet[[#This Row],[Order Date]],"MMMM")</f>
        <v>March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t="s">
        <v>564</v>
      </c>
      <c r="P2700" t="s">
        <v>42</v>
      </c>
      <c r="Q2700" t="str">
        <f>TRIM(salessheet[[#This Row],[Category]])</f>
        <v>Office Supplies</v>
      </c>
      <c r="R2700" t="s">
        <v>86</v>
      </c>
      <c r="S2700" t="s">
        <v>565</v>
      </c>
      <c r="T2700" s="2">
        <f>salessheet[[#This Row],[Sales]]-5</f>
        <v>16.376000000000001</v>
      </c>
      <c r="U2700" s="2">
        <v>21.376000000000001</v>
      </c>
      <c r="V2700" s="2">
        <f>salessheet[[#This Row],[Sales]]-salessheet[[#This Row],[Purchasing Cost]]</f>
        <v>5</v>
      </c>
    </row>
    <row r="2701" spans="1:22" x14ac:dyDescent="0.35">
      <c r="A2701">
        <v>2700</v>
      </c>
      <c r="B2701" t="s">
        <v>5844</v>
      </c>
      <c r="C2701" s="1">
        <v>42081</v>
      </c>
      <c r="D2701" s="1">
        <v>42086</v>
      </c>
      <c r="E2701" t="str">
        <f>TEXT(salessheet[[#This Row],[Order Date]],"MMMM")</f>
        <v>March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t="s">
        <v>5849</v>
      </c>
      <c r="P2701" t="s">
        <v>42</v>
      </c>
      <c r="Q2701" t="str">
        <f>TRIM(salessheet[[#This Row],[Category]])</f>
        <v>Office Supplies</v>
      </c>
      <c r="R2701" t="s">
        <v>64</v>
      </c>
      <c r="S2701" t="s">
        <v>5850</v>
      </c>
      <c r="T2701" s="2">
        <f>salessheet[[#This Row],[Sales]]-5</f>
        <v>3.016</v>
      </c>
      <c r="U2701" s="2">
        <v>8.016</v>
      </c>
      <c r="V2701" s="2">
        <f>salessheet[[#This Row],[Sales]]-salessheet[[#This Row],[Purchasing Cost]]</f>
        <v>5</v>
      </c>
    </row>
    <row r="2702" spans="1:22" x14ac:dyDescent="0.35">
      <c r="A2702">
        <v>2701</v>
      </c>
      <c r="B2702" t="s">
        <v>5844</v>
      </c>
      <c r="C2702" s="1">
        <v>42081</v>
      </c>
      <c r="D2702" s="1">
        <v>42086</v>
      </c>
      <c r="E2702" t="str">
        <f>TEXT(salessheet[[#This Row],[Order Date]],"MMMM")</f>
        <v>March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t="s">
        <v>3961</v>
      </c>
      <c r="P2702" t="s">
        <v>28</v>
      </c>
      <c r="Q2702" t="str">
        <f>TRIM(salessheet[[#This Row],[Category]])</f>
        <v>Furniture</v>
      </c>
      <c r="R2702" t="s">
        <v>61</v>
      </c>
      <c r="S2702" t="s">
        <v>5774</v>
      </c>
      <c r="T2702" s="2">
        <f>salessheet[[#This Row],[Sales]]-5</f>
        <v>25.768000000000001</v>
      </c>
      <c r="U2702" s="2">
        <v>30.768000000000001</v>
      </c>
      <c r="V2702" s="2">
        <f>salessheet[[#This Row],[Sales]]-salessheet[[#This Row],[Purchasing Cost]]</f>
        <v>5</v>
      </c>
    </row>
    <row r="2703" spans="1:22" x14ac:dyDescent="0.35">
      <c r="A2703">
        <v>2702</v>
      </c>
      <c r="B2703" t="s">
        <v>5844</v>
      </c>
      <c r="C2703" s="1">
        <v>42081</v>
      </c>
      <c r="D2703" s="1">
        <v>42086</v>
      </c>
      <c r="E2703" t="str">
        <f>TEXT(salessheet[[#This Row],[Order Date]],"MMMM")</f>
        <v>March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t="s">
        <v>2137</v>
      </c>
      <c r="P2703" t="s">
        <v>42</v>
      </c>
      <c r="Q2703" t="str">
        <f>TRIM(salessheet[[#This Row],[Category]])</f>
        <v>Office Supplies</v>
      </c>
      <c r="R2703" t="s">
        <v>265</v>
      </c>
      <c r="S2703" t="s">
        <v>559</v>
      </c>
      <c r="T2703" s="2">
        <f>salessheet[[#This Row],[Sales]]-5</f>
        <v>13.936</v>
      </c>
      <c r="U2703" s="2">
        <v>18.936</v>
      </c>
      <c r="V2703" s="2">
        <f>salessheet[[#This Row],[Sales]]-salessheet[[#This Row],[Purchasing Cost]]</f>
        <v>5</v>
      </c>
    </row>
    <row r="2704" spans="1:22" x14ac:dyDescent="0.35">
      <c r="A2704">
        <v>2703</v>
      </c>
      <c r="B2704" t="s">
        <v>5844</v>
      </c>
      <c r="C2704" s="1">
        <v>42081</v>
      </c>
      <c r="D2704" s="1">
        <v>42086</v>
      </c>
      <c r="E2704" t="str">
        <f>TEXT(salessheet[[#This Row],[Order Date]],"MMMM")</f>
        <v>March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t="s">
        <v>4627</v>
      </c>
      <c r="P2704" t="s">
        <v>28</v>
      </c>
      <c r="Q2704" t="str">
        <f>TRIM(salessheet[[#This Row],[Category]])</f>
        <v>Furniture</v>
      </c>
      <c r="R2704" t="s">
        <v>61</v>
      </c>
      <c r="S2704" t="s">
        <v>4628</v>
      </c>
      <c r="T2704" s="2">
        <f>salessheet[[#This Row],[Sales]]-5</f>
        <v>117.352</v>
      </c>
      <c r="U2704" s="2">
        <v>122.352</v>
      </c>
      <c r="V2704" s="2">
        <f>salessheet[[#This Row],[Sales]]-salessheet[[#This Row],[Purchasing Cost]]</f>
        <v>5</v>
      </c>
    </row>
    <row r="2705" spans="1:22" x14ac:dyDescent="0.35">
      <c r="A2705">
        <v>2704</v>
      </c>
      <c r="B2705" t="s">
        <v>5851</v>
      </c>
      <c r="C2705" s="1">
        <v>42148</v>
      </c>
      <c r="D2705" s="1">
        <v>42154</v>
      </c>
      <c r="E2705" t="str">
        <f>TEXT(salessheet[[#This Row],[Order Date]],"MMMM")</f>
        <v>May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t="s">
        <v>5852</v>
      </c>
      <c r="P2705" t="s">
        <v>42</v>
      </c>
      <c r="Q2705" t="str">
        <f>TRIM(salessheet[[#This Row],[Category]])</f>
        <v>Office Supplies</v>
      </c>
      <c r="R2705" t="s">
        <v>86</v>
      </c>
      <c r="S2705" t="s">
        <v>5853</v>
      </c>
      <c r="T2705" s="2">
        <f>salessheet[[#This Row],[Sales]]-5</f>
        <v>111.28</v>
      </c>
      <c r="U2705" s="2">
        <v>116.28</v>
      </c>
      <c r="V2705" s="2">
        <f>salessheet[[#This Row],[Sales]]-salessheet[[#This Row],[Purchasing Cost]]</f>
        <v>5</v>
      </c>
    </row>
    <row r="2706" spans="1:22" x14ac:dyDescent="0.35">
      <c r="A2706">
        <v>2705</v>
      </c>
      <c r="B2706" t="s">
        <v>5854</v>
      </c>
      <c r="C2706" s="1">
        <v>43411</v>
      </c>
      <c r="D2706" s="1">
        <v>43294</v>
      </c>
      <c r="E2706" t="str">
        <f>TEXT(salessheet[[#This Row],[Order Date]],"MMMM")</f>
        <v>November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t="s">
        <v>751</v>
      </c>
      <c r="P2706" t="s">
        <v>67</v>
      </c>
      <c r="Q2706" t="str">
        <f>TRIM(salessheet[[#This Row],[Category]])</f>
        <v>Technology</v>
      </c>
      <c r="R2706" t="s">
        <v>157</v>
      </c>
      <c r="S2706" t="s">
        <v>752</v>
      </c>
      <c r="T2706" s="2">
        <f>salessheet[[#This Row],[Sales]]-5</f>
        <v>127.6</v>
      </c>
      <c r="U2706" s="2">
        <v>132.6</v>
      </c>
      <c r="V2706" s="2">
        <f>salessheet[[#This Row],[Sales]]-salessheet[[#This Row],[Purchasing Cost]]</f>
        <v>5</v>
      </c>
    </row>
    <row r="2707" spans="1:22" x14ac:dyDescent="0.35">
      <c r="A2707">
        <v>2706</v>
      </c>
      <c r="B2707" t="s">
        <v>5855</v>
      </c>
      <c r="C2707" s="1">
        <v>43267</v>
      </c>
      <c r="D2707" s="1">
        <v>43272</v>
      </c>
      <c r="E2707" t="str">
        <f>TEXT(salessheet[[#This Row],[Order Date]],"MMMM")</f>
        <v>June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t="s">
        <v>4222</v>
      </c>
      <c r="P2707" t="s">
        <v>42</v>
      </c>
      <c r="Q2707" t="str">
        <f>TRIM(salessheet[[#This Row],[Category]])</f>
        <v>Office Supplies</v>
      </c>
      <c r="R2707" t="s">
        <v>575</v>
      </c>
      <c r="S2707" t="s">
        <v>4223</v>
      </c>
      <c r="T2707" s="2">
        <f>salessheet[[#This Row],[Sales]]-5</f>
        <v>11.68</v>
      </c>
      <c r="U2707" s="2">
        <v>16.68</v>
      </c>
      <c r="V2707" s="2">
        <f>salessheet[[#This Row],[Sales]]-salessheet[[#This Row],[Purchasing Cost]]</f>
        <v>5</v>
      </c>
    </row>
    <row r="2708" spans="1:22" x14ac:dyDescent="0.35">
      <c r="A2708">
        <v>2707</v>
      </c>
      <c r="B2708" t="s">
        <v>5855</v>
      </c>
      <c r="C2708" s="1">
        <v>43267</v>
      </c>
      <c r="D2708" s="1">
        <v>43272</v>
      </c>
      <c r="E2708" t="str">
        <f>TEXT(salessheet[[#This Row],[Order Date]],"MMMM")</f>
        <v>June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t="s">
        <v>5856</v>
      </c>
      <c r="P2708" t="s">
        <v>42</v>
      </c>
      <c r="Q2708" t="str">
        <f>TRIM(salessheet[[#This Row],[Category]])</f>
        <v>Office Supplies</v>
      </c>
      <c r="R2708" t="s">
        <v>86</v>
      </c>
      <c r="S2708" t="s">
        <v>5857</v>
      </c>
      <c r="T2708" s="2">
        <f>salessheet[[#This Row],[Sales]]-5</f>
        <v>14.440000000000001</v>
      </c>
      <c r="U2708" s="2">
        <v>19.440000000000001</v>
      </c>
      <c r="V2708" s="2">
        <f>salessheet[[#This Row],[Sales]]-salessheet[[#This Row],[Purchasing Cost]]</f>
        <v>5</v>
      </c>
    </row>
    <row r="2709" spans="1:22" x14ac:dyDescent="0.35">
      <c r="A2709">
        <v>2708</v>
      </c>
      <c r="B2709" t="s">
        <v>5855</v>
      </c>
      <c r="C2709" s="1">
        <v>43267</v>
      </c>
      <c r="D2709" s="1">
        <v>43272</v>
      </c>
      <c r="E2709" t="str">
        <f>TEXT(salessheet[[#This Row],[Order Date]],"MMMM")</f>
        <v>June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t="s">
        <v>5858</v>
      </c>
      <c r="P2709" t="s">
        <v>42</v>
      </c>
      <c r="Q2709" t="str">
        <f>TRIM(salessheet[[#This Row],[Category]])</f>
        <v>Office Supplies</v>
      </c>
      <c r="R2709" t="s">
        <v>86</v>
      </c>
      <c r="S2709" t="s">
        <v>5859</v>
      </c>
      <c r="T2709" s="2">
        <f>salessheet[[#This Row],[Sales]]-5</f>
        <v>187.16</v>
      </c>
      <c r="U2709" s="2">
        <v>192.16</v>
      </c>
      <c r="V2709" s="2">
        <f>salessheet[[#This Row],[Sales]]-salessheet[[#This Row],[Purchasing Cost]]</f>
        <v>5</v>
      </c>
    </row>
    <row r="2710" spans="1:22" x14ac:dyDescent="0.35">
      <c r="A2710">
        <v>2709</v>
      </c>
      <c r="B2710" t="s">
        <v>5860</v>
      </c>
      <c r="C2710" s="1">
        <v>42399</v>
      </c>
      <c r="D2710" s="1">
        <v>42406</v>
      </c>
      <c r="E2710" t="str">
        <f>TEXT(salessheet[[#This Row],[Order Date]],"MMMM")</f>
        <v>January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t="s">
        <v>5861</v>
      </c>
      <c r="P2710" t="s">
        <v>28</v>
      </c>
      <c r="Q2710" t="str">
        <f>TRIM(salessheet[[#This Row],[Category]])</f>
        <v>Furniture</v>
      </c>
      <c r="R2710" t="s">
        <v>61</v>
      </c>
      <c r="S2710" t="s">
        <v>5862</v>
      </c>
      <c r="T2710" s="2">
        <f>salessheet[[#This Row],[Sales]]-5</f>
        <v>222.36</v>
      </c>
      <c r="U2710" s="2">
        <v>227.36</v>
      </c>
      <c r="V2710" s="2">
        <f>salessheet[[#This Row],[Sales]]-salessheet[[#This Row],[Purchasing Cost]]</f>
        <v>5</v>
      </c>
    </row>
    <row r="2711" spans="1:22" x14ac:dyDescent="0.35">
      <c r="A2711">
        <v>2710</v>
      </c>
      <c r="B2711" t="s">
        <v>5860</v>
      </c>
      <c r="C2711" s="1">
        <v>42399</v>
      </c>
      <c r="D2711" s="1">
        <v>42406</v>
      </c>
      <c r="E2711" t="str">
        <f>TEXT(salessheet[[#This Row],[Order Date]],"MMMM")</f>
        <v>January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t="s">
        <v>4608</v>
      </c>
      <c r="P2711" t="s">
        <v>67</v>
      </c>
      <c r="Q2711" t="str">
        <f>TRIM(salessheet[[#This Row],[Category]])</f>
        <v>Technology</v>
      </c>
      <c r="R2711" t="s">
        <v>680</v>
      </c>
      <c r="S2711" t="s">
        <v>4609</v>
      </c>
      <c r="T2711" s="2">
        <f>salessheet[[#This Row],[Sales]]-5</f>
        <v>1914.9760000000001</v>
      </c>
      <c r="U2711" s="2">
        <v>1919.9760000000001</v>
      </c>
      <c r="V2711" s="2">
        <f>salessheet[[#This Row],[Sales]]-salessheet[[#This Row],[Purchasing Cost]]</f>
        <v>5</v>
      </c>
    </row>
    <row r="2712" spans="1:22" x14ac:dyDescent="0.35">
      <c r="A2712">
        <v>2711</v>
      </c>
      <c r="B2712" t="s">
        <v>5863</v>
      </c>
      <c r="C2712" s="1">
        <v>42686</v>
      </c>
      <c r="D2712" s="1">
        <v>42719</v>
      </c>
      <c r="E2712" t="str">
        <f>TEXT(salessheet[[#This Row],[Order Date]],"MMMM")</f>
        <v>November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t="s">
        <v>1597</v>
      </c>
      <c r="P2712" t="s">
        <v>42</v>
      </c>
      <c r="Q2712" t="str">
        <f>TRIM(salessheet[[#This Row],[Category]])</f>
        <v>Office Supplies</v>
      </c>
      <c r="R2712" t="s">
        <v>71</v>
      </c>
      <c r="S2712" t="s">
        <v>1598</v>
      </c>
      <c r="T2712" s="2">
        <f>salessheet[[#This Row],[Sales]]-5</f>
        <v>7.8279999999999994</v>
      </c>
      <c r="U2712" s="2">
        <v>12.827999999999999</v>
      </c>
      <c r="V2712" s="2">
        <f>salessheet[[#This Row],[Sales]]-salessheet[[#This Row],[Purchasing Cost]]</f>
        <v>5</v>
      </c>
    </row>
    <row r="2713" spans="1:22" x14ac:dyDescent="0.35">
      <c r="A2713">
        <v>2712</v>
      </c>
      <c r="B2713" t="s">
        <v>5864</v>
      </c>
      <c r="C2713" s="1">
        <v>43353</v>
      </c>
      <c r="D2713" s="1">
        <v>43384</v>
      </c>
      <c r="E2713" t="str">
        <f>TEXT(salessheet[[#This Row],[Order Date]],"MMMM")</f>
        <v>September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t="s">
        <v>2390</v>
      </c>
      <c r="P2713" t="s">
        <v>28</v>
      </c>
      <c r="Q2713" t="str">
        <f>TRIM(salessheet[[#This Row],[Category]])</f>
        <v>Furniture</v>
      </c>
      <c r="R2713" t="s">
        <v>61</v>
      </c>
      <c r="S2713" t="s">
        <v>2391</v>
      </c>
      <c r="T2713" s="2">
        <f>salessheet[[#This Row],[Sales]]-5</f>
        <v>40.887999999999998</v>
      </c>
      <c r="U2713" s="2">
        <v>45.887999999999998</v>
      </c>
      <c r="V2713" s="2">
        <f>salessheet[[#This Row],[Sales]]-salessheet[[#This Row],[Purchasing Cost]]</f>
        <v>5</v>
      </c>
    </row>
    <row r="2714" spans="1:22" x14ac:dyDescent="0.35">
      <c r="A2714">
        <v>2713</v>
      </c>
      <c r="B2714" t="s">
        <v>5865</v>
      </c>
      <c r="C2714" s="1">
        <v>43310</v>
      </c>
      <c r="D2714" s="1">
        <v>43313</v>
      </c>
      <c r="E2714" t="str">
        <f>TEXT(salessheet[[#This Row],[Order Date]],"MMMM")</f>
        <v>July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t="s">
        <v>686</v>
      </c>
      <c r="P2714" t="s">
        <v>42</v>
      </c>
      <c r="Q2714" t="str">
        <f>TRIM(salessheet[[#This Row],[Category]])</f>
        <v>Office Supplies</v>
      </c>
      <c r="R2714" t="s">
        <v>64</v>
      </c>
      <c r="S2714" t="s">
        <v>687</v>
      </c>
      <c r="T2714" s="2">
        <f>salessheet[[#This Row],[Sales]]-5</f>
        <v>55.12</v>
      </c>
      <c r="U2714" s="2">
        <v>60.12</v>
      </c>
      <c r="V2714" s="2">
        <f>salessheet[[#This Row],[Sales]]-salessheet[[#This Row],[Purchasing Cost]]</f>
        <v>5</v>
      </c>
    </row>
    <row r="2715" spans="1:22" x14ac:dyDescent="0.35">
      <c r="A2715">
        <v>2714</v>
      </c>
      <c r="B2715" t="s">
        <v>5866</v>
      </c>
      <c r="C2715" s="1">
        <v>42119</v>
      </c>
      <c r="D2715" s="1">
        <v>42123</v>
      </c>
      <c r="E2715" t="str">
        <f>TEXT(salessheet[[#This Row],[Order Date]],"MMMM")</f>
        <v>April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t="s">
        <v>2820</v>
      </c>
      <c r="P2715" t="s">
        <v>67</v>
      </c>
      <c r="Q2715" t="str">
        <f>TRIM(salessheet[[#This Row],[Category]])</f>
        <v>Technology</v>
      </c>
      <c r="R2715" t="s">
        <v>68</v>
      </c>
      <c r="S2715" t="s">
        <v>5867</v>
      </c>
      <c r="T2715" s="2">
        <f>salessheet[[#This Row],[Sales]]-5</f>
        <v>297.37599999999998</v>
      </c>
      <c r="U2715" s="2">
        <v>302.37599999999998</v>
      </c>
      <c r="V2715" s="2">
        <f>salessheet[[#This Row],[Sales]]-salessheet[[#This Row],[Purchasing Cost]]</f>
        <v>5</v>
      </c>
    </row>
    <row r="2716" spans="1:22" x14ac:dyDescent="0.35">
      <c r="A2716">
        <v>2715</v>
      </c>
      <c r="B2716" t="s">
        <v>5868</v>
      </c>
      <c r="C2716" s="1">
        <v>42381</v>
      </c>
      <c r="D2716" s="1">
        <v>42710</v>
      </c>
      <c r="E2716" t="str">
        <f>TEXT(salessheet[[#This Row],[Order Date]],"MMMM")</f>
        <v>January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t="s">
        <v>4228</v>
      </c>
      <c r="P2716" t="s">
        <v>42</v>
      </c>
      <c r="Q2716" t="str">
        <f>TRIM(salessheet[[#This Row],[Category]])</f>
        <v>Office Supplies</v>
      </c>
      <c r="R2716" t="s">
        <v>64</v>
      </c>
      <c r="S2716" t="s">
        <v>4229</v>
      </c>
      <c r="T2716" s="2">
        <f>salessheet[[#This Row],[Sales]]-5</f>
        <v>8.9</v>
      </c>
      <c r="U2716" s="2">
        <v>13.9</v>
      </c>
      <c r="V2716" s="2">
        <f>salessheet[[#This Row],[Sales]]-salessheet[[#This Row],[Purchasing Cost]]</f>
        <v>5</v>
      </c>
    </row>
    <row r="2717" spans="1:22" x14ac:dyDescent="0.35">
      <c r="A2717">
        <v>2716</v>
      </c>
      <c r="B2717" t="s">
        <v>5869</v>
      </c>
      <c r="C2717" s="1">
        <v>42106</v>
      </c>
      <c r="D2717" s="1">
        <v>42346</v>
      </c>
      <c r="E2717" t="str">
        <f>TEXT(salessheet[[#This Row],[Order Date]],"MMMM")</f>
        <v>April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t="s">
        <v>5870</v>
      </c>
      <c r="P2717" t="s">
        <v>67</v>
      </c>
      <c r="Q2717" t="str">
        <f>TRIM(salessheet[[#This Row],[Category]])</f>
        <v>Technology</v>
      </c>
      <c r="R2717" t="s">
        <v>68</v>
      </c>
      <c r="S2717" t="s">
        <v>5871</v>
      </c>
      <c r="T2717" s="2">
        <f>salessheet[[#This Row],[Sales]]-5</f>
        <v>124.97999999999999</v>
      </c>
      <c r="U2717" s="2">
        <v>129.97999999999999</v>
      </c>
      <c r="V2717" s="2">
        <f>salessheet[[#This Row],[Sales]]-salessheet[[#This Row],[Purchasing Cost]]</f>
        <v>5</v>
      </c>
    </row>
    <row r="2718" spans="1:22" x14ac:dyDescent="0.35">
      <c r="A2718">
        <v>2717</v>
      </c>
      <c r="B2718" t="s">
        <v>5872</v>
      </c>
      <c r="C2718" s="1">
        <v>43338</v>
      </c>
      <c r="D2718" s="1">
        <v>43344</v>
      </c>
      <c r="E2718" t="str">
        <f>TEXT(salessheet[[#This Row],[Order Date]],"MMMM")</f>
        <v>August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t="s">
        <v>1414</v>
      </c>
      <c r="P2718" t="s">
        <v>67</v>
      </c>
      <c r="Q2718" t="str">
        <f>TRIM(salessheet[[#This Row],[Category]])</f>
        <v>Technology</v>
      </c>
      <c r="R2718" t="s">
        <v>157</v>
      </c>
      <c r="S2718" t="s">
        <v>1415</v>
      </c>
      <c r="T2718" s="2">
        <f>salessheet[[#This Row],[Sales]]-5</f>
        <v>66.98</v>
      </c>
      <c r="U2718" s="2">
        <v>71.98</v>
      </c>
      <c r="V2718" s="2">
        <f>salessheet[[#This Row],[Sales]]-salessheet[[#This Row],[Purchasing Cost]]</f>
        <v>5</v>
      </c>
    </row>
    <row r="2719" spans="1:22" x14ac:dyDescent="0.35">
      <c r="A2719">
        <v>2718</v>
      </c>
      <c r="B2719" t="s">
        <v>5875</v>
      </c>
      <c r="C2719" s="1">
        <v>42194</v>
      </c>
      <c r="D2719" s="1">
        <v>42260</v>
      </c>
      <c r="E2719" t="str">
        <f>TEXT(salessheet[[#This Row],[Order Date]],"MMMM")</f>
        <v>July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t="s">
        <v>5876</v>
      </c>
      <c r="P2719" t="s">
        <v>67</v>
      </c>
      <c r="Q2719" t="str">
        <f>TRIM(salessheet[[#This Row],[Category]])</f>
        <v>Technology</v>
      </c>
      <c r="R2719" t="s">
        <v>68</v>
      </c>
      <c r="S2719" t="s">
        <v>5877</v>
      </c>
      <c r="T2719" s="2">
        <f>salessheet[[#This Row],[Sales]]-5</f>
        <v>372.97</v>
      </c>
      <c r="U2719" s="2">
        <v>377.97</v>
      </c>
      <c r="V2719" s="2">
        <f>salessheet[[#This Row],[Sales]]-salessheet[[#This Row],[Purchasing Cost]]</f>
        <v>5</v>
      </c>
    </row>
    <row r="2720" spans="1:22" x14ac:dyDescent="0.35">
      <c r="A2720">
        <v>2719</v>
      </c>
      <c r="B2720" t="s">
        <v>5878</v>
      </c>
      <c r="C2720" s="1">
        <v>43455</v>
      </c>
      <c r="D2720" s="1">
        <v>43461</v>
      </c>
      <c r="E2720" t="str">
        <f>TEXT(salessheet[[#This Row],[Order Date]],"MMMM")</f>
        <v>December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t="s">
        <v>3223</v>
      </c>
      <c r="P2720" t="s">
        <v>42</v>
      </c>
      <c r="Q2720" t="str">
        <f>TRIM(salessheet[[#This Row],[Category]])</f>
        <v>Office Supplies</v>
      </c>
      <c r="R2720" t="s">
        <v>55</v>
      </c>
      <c r="S2720" t="s">
        <v>3224</v>
      </c>
      <c r="T2720" s="2">
        <f>salessheet[[#This Row],[Sales]]-5</f>
        <v>119.36</v>
      </c>
      <c r="U2720" s="2">
        <v>124.36</v>
      </c>
      <c r="V2720" s="2">
        <f>salessheet[[#This Row],[Sales]]-salessheet[[#This Row],[Purchasing Cost]]</f>
        <v>5</v>
      </c>
    </row>
    <row r="2721" spans="1:22" x14ac:dyDescent="0.35">
      <c r="A2721">
        <v>2720</v>
      </c>
      <c r="B2721" t="s">
        <v>5879</v>
      </c>
      <c r="C2721" s="1">
        <v>42167</v>
      </c>
      <c r="D2721" s="1">
        <v>42346</v>
      </c>
      <c r="E2721" t="str">
        <f>TEXT(salessheet[[#This Row],[Order Date]],"MMMM")</f>
        <v>June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t="s">
        <v>2185</v>
      </c>
      <c r="P2721" t="s">
        <v>28</v>
      </c>
      <c r="Q2721" t="str">
        <f>TRIM(salessheet[[#This Row],[Category]])</f>
        <v>Furniture</v>
      </c>
      <c r="R2721" t="s">
        <v>61</v>
      </c>
      <c r="S2721" t="s">
        <v>2186</v>
      </c>
      <c r="T2721" s="2">
        <f>salessheet[[#This Row],[Sales]]-5</f>
        <v>18.975999999999999</v>
      </c>
      <c r="U2721" s="2">
        <v>23.975999999999999</v>
      </c>
      <c r="V2721" s="2">
        <f>salessheet[[#This Row],[Sales]]-salessheet[[#This Row],[Purchasing Cost]]</f>
        <v>5</v>
      </c>
    </row>
    <row r="2722" spans="1:22" x14ac:dyDescent="0.35">
      <c r="A2722">
        <v>2721</v>
      </c>
      <c r="B2722" t="s">
        <v>5880</v>
      </c>
      <c r="C2722" s="1">
        <v>42105</v>
      </c>
      <c r="D2722" s="1">
        <v>42316</v>
      </c>
      <c r="E2722" t="str">
        <f>TEXT(salessheet[[#This Row],[Order Date]],"MMMM")</f>
        <v>April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t="s">
        <v>865</v>
      </c>
      <c r="P2722" t="s">
        <v>42</v>
      </c>
      <c r="Q2722" t="str">
        <f>TRIM(salessheet[[#This Row],[Category]])</f>
        <v>Office Supplies</v>
      </c>
      <c r="R2722" t="s">
        <v>265</v>
      </c>
      <c r="S2722" t="s">
        <v>866</v>
      </c>
      <c r="T2722" s="2">
        <f>salessheet[[#This Row],[Sales]]-5</f>
        <v>3.3759999999999994</v>
      </c>
      <c r="U2722" s="2">
        <v>8.3759999999999994</v>
      </c>
      <c r="V2722" s="2">
        <f>salessheet[[#This Row],[Sales]]-salessheet[[#This Row],[Purchasing Cost]]</f>
        <v>5</v>
      </c>
    </row>
    <row r="2723" spans="1:22" x14ac:dyDescent="0.35">
      <c r="A2723">
        <v>2722</v>
      </c>
      <c r="B2723" t="s">
        <v>5880</v>
      </c>
      <c r="C2723" s="1">
        <v>42105</v>
      </c>
      <c r="D2723" s="1">
        <v>42316</v>
      </c>
      <c r="E2723" t="str">
        <f>TEXT(salessheet[[#This Row],[Order Date]],"MMMM")</f>
        <v>April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t="s">
        <v>3655</v>
      </c>
      <c r="P2723" t="s">
        <v>42</v>
      </c>
      <c r="Q2723" t="str">
        <f>TRIM(salessheet[[#This Row],[Category]])</f>
        <v>Office Supplies</v>
      </c>
      <c r="R2723" t="s">
        <v>74</v>
      </c>
      <c r="S2723" t="s">
        <v>3656</v>
      </c>
      <c r="T2723" s="2">
        <f>salessheet[[#This Row],[Sales]]-5</f>
        <v>53.24</v>
      </c>
      <c r="U2723" s="2">
        <v>58.24</v>
      </c>
      <c r="V2723" s="2">
        <f>salessheet[[#This Row],[Sales]]-salessheet[[#This Row],[Purchasing Cost]]</f>
        <v>5</v>
      </c>
    </row>
    <row r="2724" spans="1:22" x14ac:dyDescent="0.35">
      <c r="A2724">
        <v>2723</v>
      </c>
      <c r="B2724" t="s">
        <v>5881</v>
      </c>
      <c r="C2724" s="1">
        <v>42839</v>
      </c>
      <c r="D2724" s="1">
        <v>42844</v>
      </c>
      <c r="E2724" t="str">
        <f>TEXT(salessheet[[#This Row],[Order Date]],"MMMM")</f>
        <v>April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t="s">
        <v>2811</v>
      </c>
      <c r="P2724" t="s">
        <v>42</v>
      </c>
      <c r="Q2724" t="str">
        <f>TRIM(salessheet[[#This Row],[Category]])</f>
        <v>Office Supplies</v>
      </c>
      <c r="R2724" t="s">
        <v>55</v>
      </c>
      <c r="S2724" t="s">
        <v>2812</v>
      </c>
      <c r="T2724" s="2">
        <f>salessheet[[#This Row],[Sales]]-5</f>
        <v>76.2</v>
      </c>
      <c r="U2724" s="2">
        <v>81.2</v>
      </c>
      <c r="V2724" s="2">
        <f>salessheet[[#This Row],[Sales]]-salessheet[[#This Row],[Purchasing Cost]]</f>
        <v>5</v>
      </c>
    </row>
    <row r="2725" spans="1:22" x14ac:dyDescent="0.35">
      <c r="A2725">
        <v>2724</v>
      </c>
      <c r="B2725" t="s">
        <v>5882</v>
      </c>
      <c r="C2725" s="1">
        <v>42104</v>
      </c>
      <c r="D2725" s="1">
        <v>42285</v>
      </c>
      <c r="E2725" t="str">
        <f>TEXT(salessheet[[#This Row],[Order Date]],"MMMM")</f>
        <v>April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t="s">
        <v>1071</v>
      </c>
      <c r="P2725" t="s">
        <v>42</v>
      </c>
      <c r="Q2725" t="str">
        <f>TRIM(salessheet[[#This Row],[Category]])</f>
        <v>Office Supplies</v>
      </c>
      <c r="R2725" t="s">
        <v>43</v>
      </c>
      <c r="S2725" t="s">
        <v>1072</v>
      </c>
      <c r="T2725" s="2">
        <f>salessheet[[#This Row],[Sales]]-5</f>
        <v>9.4499999999999993</v>
      </c>
      <c r="U2725" s="2">
        <v>14.45</v>
      </c>
      <c r="V2725" s="2">
        <f>salessheet[[#This Row],[Sales]]-salessheet[[#This Row],[Purchasing Cost]]</f>
        <v>5</v>
      </c>
    </row>
    <row r="2726" spans="1:22" x14ac:dyDescent="0.35">
      <c r="A2726">
        <v>2725</v>
      </c>
      <c r="B2726" t="s">
        <v>5882</v>
      </c>
      <c r="C2726" s="1">
        <v>42104</v>
      </c>
      <c r="D2726" s="1">
        <v>42285</v>
      </c>
      <c r="E2726" t="str">
        <f>TEXT(salessheet[[#This Row],[Order Date]],"MMMM")</f>
        <v>April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t="s">
        <v>3839</v>
      </c>
      <c r="P2726" t="s">
        <v>42</v>
      </c>
      <c r="Q2726" t="str">
        <f>TRIM(salessheet[[#This Row],[Category]])</f>
        <v>Office Supplies</v>
      </c>
      <c r="R2726" t="s">
        <v>71</v>
      </c>
      <c r="S2726" t="s">
        <v>3840</v>
      </c>
      <c r="T2726" s="2">
        <f>salessheet[[#This Row],[Sales]]-5</f>
        <v>90.647999999999996</v>
      </c>
      <c r="U2726" s="2">
        <v>95.647999999999996</v>
      </c>
      <c r="V2726" s="2">
        <f>salessheet[[#This Row],[Sales]]-salessheet[[#This Row],[Purchasing Cost]]</f>
        <v>5</v>
      </c>
    </row>
    <row r="2727" spans="1:22" x14ac:dyDescent="0.35">
      <c r="A2727">
        <v>2726</v>
      </c>
      <c r="B2727" t="s">
        <v>5885</v>
      </c>
      <c r="C2727" s="1">
        <v>43292</v>
      </c>
      <c r="D2727" s="1">
        <v>43417</v>
      </c>
      <c r="E2727" t="str">
        <f>TEXT(salessheet[[#This Row],[Order Date]],"MMMM")</f>
        <v>July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t="s">
        <v>4853</v>
      </c>
      <c r="P2727" t="s">
        <v>67</v>
      </c>
      <c r="Q2727" t="str">
        <f>TRIM(salessheet[[#This Row],[Category]])</f>
        <v>Technology</v>
      </c>
      <c r="R2727" t="s">
        <v>68</v>
      </c>
      <c r="S2727" t="s">
        <v>4854</v>
      </c>
      <c r="T2727" s="2">
        <f>salessheet[[#This Row],[Sales]]-5</f>
        <v>354.97</v>
      </c>
      <c r="U2727" s="2">
        <v>359.97</v>
      </c>
      <c r="V2727" s="2">
        <f>salessheet[[#This Row],[Sales]]-salessheet[[#This Row],[Purchasing Cost]]</f>
        <v>5</v>
      </c>
    </row>
    <row r="2728" spans="1:22" x14ac:dyDescent="0.35">
      <c r="A2728">
        <v>2727</v>
      </c>
      <c r="B2728" t="s">
        <v>5885</v>
      </c>
      <c r="C2728" s="1">
        <v>43292</v>
      </c>
      <c r="D2728" s="1">
        <v>43417</v>
      </c>
      <c r="E2728" t="str">
        <f>TEXT(salessheet[[#This Row],[Order Date]],"MMMM")</f>
        <v>July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t="s">
        <v>5508</v>
      </c>
      <c r="P2728" t="s">
        <v>28</v>
      </c>
      <c r="Q2728" t="str">
        <f>TRIM(salessheet[[#This Row],[Category]])</f>
        <v>Furniture</v>
      </c>
      <c r="R2728" t="s">
        <v>52</v>
      </c>
      <c r="S2728" t="s">
        <v>5509</v>
      </c>
      <c r="T2728" s="2">
        <f>salessheet[[#This Row],[Sales]]-5</f>
        <v>345.35199999999998</v>
      </c>
      <c r="U2728" s="2">
        <v>350.35199999999998</v>
      </c>
      <c r="V2728" s="2">
        <f>salessheet[[#This Row],[Sales]]-salessheet[[#This Row],[Purchasing Cost]]</f>
        <v>5</v>
      </c>
    </row>
    <row r="2729" spans="1:22" x14ac:dyDescent="0.35">
      <c r="A2729">
        <v>2728</v>
      </c>
      <c r="B2729" t="s">
        <v>5886</v>
      </c>
      <c r="C2729" s="1">
        <v>43456</v>
      </c>
      <c r="D2729" s="1">
        <v>43458</v>
      </c>
      <c r="E2729" t="str">
        <f>TEXT(salessheet[[#This Row],[Order Date]],"MMMM")</f>
        <v>December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t="s">
        <v>2019</v>
      </c>
      <c r="P2729" t="s">
        <v>42</v>
      </c>
      <c r="Q2729" t="str">
        <f>TRIM(salessheet[[#This Row],[Category]])</f>
        <v>Office Supplies</v>
      </c>
      <c r="R2729" t="s">
        <v>71</v>
      </c>
      <c r="S2729" t="s">
        <v>2020</v>
      </c>
      <c r="T2729" s="2">
        <f>salessheet[[#This Row],[Sales]]-5</f>
        <v>-3.359</v>
      </c>
      <c r="U2729" s="2">
        <v>1.641</v>
      </c>
      <c r="V2729" s="2">
        <f>salessheet[[#This Row],[Sales]]-salessheet[[#This Row],[Purchasing Cost]]</f>
        <v>5</v>
      </c>
    </row>
    <row r="2730" spans="1:22" x14ac:dyDescent="0.35">
      <c r="A2730">
        <v>2729</v>
      </c>
      <c r="B2730" t="s">
        <v>5886</v>
      </c>
      <c r="C2730" s="1">
        <v>43456</v>
      </c>
      <c r="D2730" s="1">
        <v>43458</v>
      </c>
      <c r="E2730" t="str">
        <f>TEXT(salessheet[[#This Row],[Order Date]],"MMMM")</f>
        <v>December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t="s">
        <v>5458</v>
      </c>
      <c r="P2730" t="s">
        <v>67</v>
      </c>
      <c r="Q2730" t="str">
        <f>TRIM(salessheet[[#This Row],[Category]])</f>
        <v>Technology</v>
      </c>
      <c r="R2730" t="s">
        <v>68</v>
      </c>
      <c r="S2730" t="s">
        <v>5459</v>
      </c>
      <c r="T2730" s="2">
        <f>salessheet[[#This Row],[Sales]]-5</f>
        <v>624.95799999999997</v>
      </c>
      <c r="U2730" s="2">
        <v>629.95799999999997</v>
      </c>
      <c r="V2730" s="2">
        <f>salessheet[[#This Row],[Sales]]-salessheet[[#This Row],[Purchasing Cost]]</f>
        <v>5</v>
      </c>
    </row>
    <row r="2731" spans="1:22" x14ac:dyDescent="0.35">
      <c r="A2731">
        <v>2730</v>
      </c>
      <c r="B2731" t="s">
        <v>5887</v>
      </c>
      <c r="C2731" s="1">
        <v>43144</v>
      </c>
      <c r="D2731" s="1">
        <v>43150</v>
      </c>
      <c r="E2731" t="str">
        <f>TEXT(salessheet[[#This Row],[Order Date]],"MMMM")</f>
        <v>February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t="s">
        <v>637</v>
      </c>
      <c r="P2731" t="s">
        <v>42</v>
      </c>
      <c r="Q2731" t="str">
        <f>TRIM(salessheet[[#This Row],[Category]])</f>
        <v>Office Supplies</v>
      </c>
      <c r="R2731" t="s">
        <v>64</v>
      </c>
      <c r="S2731" t="s">
        <v>638</v>
      </c>
      <c r="T2731" s="2">
        <f>salessheet[[#This Row],[Sales]]-5</f>
        <v>1.63</v>
      </c>
      <c r="U2731" s="2">
        <v>6.63</v>
      </c>
      <c r="V2731" s="2">
        <f>salessheet[[#This Row],[Sales]]-salessheet[[#This Row],[Purchasing Cost]]</f>
        <v>5</v>
      </c>
    </row>
    <row r="2732" spans="1:22" x14ac:dyDescent="0.35">
      <c r="A2732">
        <v>2731</v>
      </c>
      <c r="B2732" t="s">
        <v>5887</v>
      </c>
      <c r="C2732" s="1">
        <v>43144</v>
      </c>
      <c r="D2732" s="1">
        <v>43150</v>
      </c>
      <c r="E2732" t="str">
        <f>TEXT(salessheet[[#This Row],[Order Date]],"MMMM")</f>
        <v>February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t="s">
        <v>2545</v>
      </c>
      <c r="P2732" t="s">
        <v>67</v>
      </c>
      <c r="Q2732" t="str">
        <f>TRIM(salessheet[[#This Row],[Category]])</f>
        <v>Technology</v>
      </c>
      <c r="R2732" t="s">
        <v>157</v>
      </c>
      <c r="S2732" t="s">
        <v>2546</v>
      </c>
      <c r="T2732" s="2">
        <f>salessheet[[#This Row],[Sales]]-5</f>
        <v>794.96</v>
      </c>
      <c r="U2732" s="2">
        <v>799.96</v>
      </c>
      <c r="V2732" s="2">
        <f>salessheet[[#This Row],[Sales]]-salessheet[[#This Row],[Purchasing Cost]]</f>
        <v>5</v>
      </c>
    </row>
    <row r="2733" spans="1:22" x14ac:dyDescent="0.35">
      <c r="A2733">
        <v>2732</v>
      </c>
      <c r="B2733" t="s">
        <v>5887</v>
      </c>
      <c r="C2733" s="1">
        <v>43144</v>
      </c>
      <c r="D2733" s="1">
        <v>43150</v>
      </c>
      <c r="E2733" t="str">
        <f>TEXT(salessheet[[#This Row],[Order Date]],"MMMM")</f>
        <v>February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t="s">
        <v>903</v>
      </c>
      <c r="P2733" t="s">
        <v>28</v>
      </c>
      <c r="Q2733" t="str">
        <f>TRIM(salessheet[[#This Row],[Category]])</f>
        <v>Furniture</v>
      </c>
      <c r="R2733" t="s">
        <v>61</v>
      </c>
      <c r="S2733" t="s">
        <v>904</v>
      </c>
      <c r="T2733" s="2">
        <f>salessheet[[#This Row],[Sales]]-5</f>
        <v>102.53</v>
      </c>
      <c r="U2733" s="2">
        <v>107.53</v>
      </c>
      <c r="V2733" s="2">
        <f>salessheet[[#This Row],[Sales]]-salessheet[[#This Row],[Purchasing Cost]]</f>
        <v>5</v>
      </c>
    </row>
    <row r="2734" spans="1:22" x14ac:dyDescent="0.35">
      <c r="A2734">
        <v>2733</v>
      </c>
      <c r="B2734" t="s">
        <v>5890</v>
      </c>
      <c r="C2734" s="1">
        <v>42042</v>
      </c>
      <c r="D2734" s="1">
        <v>42191</v>
      </c>
      <c r="E2734" t="str">
        <f>TEXT(salessheet[[#This Row],[Order Date]],"MMMM")</f>
        <v>February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t="s">
        <v>2672</v>
      </c>
      <c r="P2734" t="s">
        <v>67</v>
      </c>
      <c r="Q2734" t="str">
        <f>TRIM(salessheet[[#This Row],[Category]])</f>
        <v>Technology</v>
      </c>
      <c r="R2734" t="s">
        <v>68</v>
      </c>
      <c r="S2734" t="s">
        <v>2673</v>
      </c>
      <c r="T2734" s="2">
        <f>salessheet[[#This Row],[Sales]]-5</f>
        <v>68.98</v>
      </c>
      <c r="U2734" s="2">
        <v>73.98</v>
      </c>
      <c r="V2734" s="2">
        <f>salessheet[[#This Row],[Sales]]-salessheet[[#This Row],[Purchasing Cost]]</f>
        <v>5</v>
      </c>
    </row>
    <row r="2735" spans="1:22" x14ac:dyDescent="0.35">
      <c r="A2735">
        <v>2734</v>
      </c>
      <c r="B2735" t="s">
        <v>5890</v>
      </c>
      <c r="C2735" s="1">
        <v>42042</v>
      </c>
      <c r="D2735" s="1">
        <v>42191</v>
      </c>
      <c r="E2735" t="str">
        <f>TEXT(salessheet[[#This Row],[Order Date]],"MMMM")</f>
        <v>February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t="s">
        <v>3122</v>
      </c>
      <c r="P2735" t="s">
        <v>42</v>
      </c>
      <c r="Q2735" t="str">
        <f>TRIM(salessheet[[#This Row],[Category]])</f>
        <v>Office Supplies</v>
      </c>
      <c r="R2735" t="s">
        <v>64</v>
      </c>
      <c r="S2735" t="s">
        <v>3123</v>
      </c>
      <c r="T2735" s="2">
        <f>salessheet[[#This Row],[Sales]]-5</f>
        <v>0.58000000000000007</v>
      </c>
      <c r="U2735" s="2">
        <v>5.58</v>
      </c>
      <c r="V2735" s="2">
        <f>salessheet[[#This Row],[Sales]]-salessheet[[#This Row],[Purchasing Cost]]</f>
        <v>5</v>
      </c>
    </row>
    <row r="2736" spans="1:22" x14ac:dyDescent="0.35">
      <c r="A2736">
        <v>2735</v>
      </c>
      <c r="B2736" t="s">
        <v>5891</v>
      </c>
      <c r="C2736" s="1">
        <v>42421</v>
      </c>
      <c r="D2736" s="1">
        <v>42423</v>
      </c>
      <c r="E2736" t="str">
        <f>TEXT(salessheet[[#This Row],[Order Date]],"MMMM")</f>
        <v>February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t="s">
        <v>181</v>
      </c>
      <c r="P2736" t="s">
        <v>42</v>
      </c>
      <c r="Q2736" t="str">
        <f>TRIM(salessheet[[#This Row],[Category]])</f>
        <v>Office Supplies</v>
      </c>
      <c r="R2736" t="s">
        <v>86</v>
      </c>
      <c r="S2736" t="s">
        <v>182</v>
      </c>
      <c r="T2736" s="2">
        <f>salessheet[[#This Row],[Sales]]-5</f>
        <v>44.12</v>
      </c>
      <c r="U2736" s="2">
        <v>49.12</v>
      </c>
      <c r="V2736" s="2">
        <f>salessheet[[#This Row],[Sales]]-salessheet[[#This Row],[Purchasing Cost]]</f>
        <v>5</v>
      </c>
    </row>
    <row r="2737" spans="1:22" x14ac:dyDescent="0.35">
      <c r="A2737">
        <v>2736</v>
      </c>
      <c r="B2737" t="s">
        <v>5893</v>
      </c>
      <c r="C2737" s="1">
        <v>42687</v>
      </c>
      <c r="D2737" s="1">
        <v>42693</v>
      </c>
      <c r="E2737" t="str">
        <f>TEXT(salessheet[[#This Row],[Order Date]],"MMMM")</f>
        <v>November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t="s">
        <v>5894</v>
      </c>
      <c r="P2737" t="s">
        <v>67</v>
      </c>
      <c r="Q2737" t="str">
        <f>TRIM(salessheet[[#This Row],[Category]])</f>
        <v>Technology</v>
      </c>
      <c r="R2737" t="s">
        <v>68</v>
      </c>
      <c r="S2737" t="s">
        <v>5895</v>
      </c>
      <c r="T2737" s="2">
        <f>salessheet[[#This Row],[Sales]]-5</f>
        <v>372.97</v>
      </c>
      <c r="U2737" s="2">
        <v>377.97</v>
      </c>
      <c r="V2737" s="2">
        <f>salessheet[[#This Row],[Sales]]-salessheet[[#This Row],[Purchasing Cost]]</f>
        <v>5</v>
      </c>
    </row>
    <row r="2738" spans="1:22" x14ac:dyDescent="0.35">
      <c r="A2738">
        <v>2737</v>
      </c>
      <c r="B2738" t="s">
        <v>5893</v>
      </c>
      <c r="C2738" s="1">
        <v>42687</v>
      </c>
      <c r="D2738" s="1">
        <v>42693</v>
      </c>
      <c r="E2738" t="str">
        <f>TEXT(salessheet[[#This Row],[Order Date]],"MMMM")</f>
        <v>November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t="s">
        <v>2603</v>
      </c>
      <c r="P2738" t="s">
        <v>42</v>
      </c>
      <c r="Q2738" t="str">
        <f>TRIM(salessheet[[#This Row],[Category]])</f>
        <v>Office Supplies</v>
      </c>
      <c r="R2738" t="s">
        <v>86</v>
      </c>
      <c r="S2738" t="s">
        <v>2604</v>
      </c>
      <c r="T2738" s="2">
        <f>salessheet[[#This Row],[Sales]]-5</f>
        <v>37.28</v>
      </c>
      <c r="U2738" s="2">
        <v>42.28</v>
      </c>
      <c r="V2738" s="2">
        <f>salessheet[[#This Row],[Sales]]-salessheet[[#This Row],[Purchasing Cost]]</f>
        <v>5</v>
      </c>
    </row>
    <row r="2739" spans="1:22" x14ac:dyDescent="0.35">
      <c r="A2739">
        <v>2738</v>
      </c>
      <c r="B2739" t="s">
        <v>5893</v>
      </c>
      <c r="C2739" s="1">
        <v>42687</v>
      </c>
      <c r="D2739" s="1">
        <v>42693</v>
      </c>
      <c r="E2739" t="str">
        <f>TEXT(salessheet[[#This Row],[Order Date]],"MMMM")</f>
        <v>November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t="s">
        <v>3496</v>
      </c>
      <c r="P2739" t="s">
        <v>28</v>
      </c>
      <c r="Q2739" t="str">
        <f>TRIM(salessheet[[#This Row],[Category]])</f>
        <v>Furniture</v>
      </c>
      <c r="R2739" t="s">
        <v>29</v>
      </c>
      <c r="S2739" t="s">
        <v>3497</v>
      </c>
      <c r="T2739" s="2">
        <f>salessheet[[#This Row],[Sales]]-5</f>
        <v>294.97000000000003</v>
      </c>
      <c r="U2739" s="2">
        <v>299.97000000000003</v>
      </c>
      <c r="V2739" s="2">
        <f>salessheet[[#This Row],[Sales]]-salessheet[[#This Row],[Purchasing Cost]]</f>
        <v>5</v>
      </c>
    </row>
    <row r="2740" spans="1:22" x14ac:dyDescent="0.35">
      <c r="A2740">
        <v>2739</v>
      </c>
      <c r="B2740" t="s">
        <v>5893</v>
      </c>
      <c r="C2740" s="1">
        <v>42687</v>
      </c>
      <c r="D2740" s="1">
        <v>42693</v>
      </c>
      <c r="E2740" t="str">
        <f>TEXT(salessheet[[#This Row],[Order Date]],"MMMM")</f>
        <v>November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t="s">
        <v>3207</v>
      </c>
      <c r="P2740" t="s">
        <v>67</v>
      </c>
      <c r="Q2740" t="str">
        <f>TRIM(salessheet[[#This Row],[Category]])</f>
        <v>Technology</v>
      </c>
      <c r="R2740" t="s">
        <v>68</v>
      </c>
      <c r="S2740" t="s">
        <v>3208</v>
      </c>
      <c r="T2740" s="2">
        <f>salessheet[[#This Row],[Sales]]-5</f>
        <v>84.98</v>
      </c>
      <c r="U2740" s="2">
        <v>89.98</v>
      </c>
      <c r="V2740" s="2">
        <f>salessheet[[#This Row],[Sales]]-salessheet[[#This Row],[Purchasing Cost]]</f>
        <v>5</v>
      </c>
    </row>
    <row r="2741" spans="1:22" x14ac:dyDescent="0.35">
      <c r="A2741">
        <v>2740</v>
      </c>
      <c r="B2741" t="s">
        <v>5896</v>
      </c>
      <c r="C2741" s="1">
        <v>43206</v>
      </c>
      <c r="D2741" s="1">
        <v>43208</v>
      </c>
      <c r="E2741" t="str">
        <f>TEXT(salessheet[[#This Row],[Order Date]],"MMMM")</f>
        <v>April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t="s">
        <v>5898</v>
      </c>
      <c r="P2741" t="s">
        <v>42</v>
      </c>
      <c r="Q2741" t="str">
        <f>TRIM(salessheet[[#This Row],[Category]])</f>
        <v>Office Supplies</v>
      </c>
      <c r="R2741" t="s">
        <v>575</v>
      </c>
      <c r="S2741" t="s">
        <v>5899</v>
      </c>
      <c r="T2741" s="2">
        <f>salessheet[[#This Row],[Sales]]-5</f>
        <v>472.24</v>
      </c>
      <c r="U2741" s="2">
        <v>477.24</v>
      </c>
      <c r="V2741" s="2">
        <f>salessheet[[#This Row],[Sales]]-salessheet[[#This Row],[Purchasing Cost]]</f>
        <v>5</v>
      </c>
    </row>
    <row r="2742" spans="1:22" x14ac:dyDescent="0.35">
      <c r="A2742">
        <v>2741</v>
      </c>
      <c r="B2742" t="s">
        <v>5896</v>
      </c>
      <c r="C2742" s="1">
        <v>43206</v>
      </c>
      <c r="D2742" s="1">
        <v>43208</v>
      </c>
      <c r="E2742" t="str">
        <f>TEXT(salessheet[[#This Row],[Order Date]],"MMMM")</f>
        <v>April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t="s">
        <v>5900</v>
      </c>
      <c r="P2742" t="s">
        <v>67</v>
      </c>
      <c r="Q2742" t="str">
        <f>TRIM(salessheet[[#This Row],[Category]])</f>
        <v>Technology</v>
      </c>
      <c r="R2742" t="s">
        <v>157</v>
      </c>
      <c r="S2742" t="s">
        <v>5901</v>
      </c>
      <c r="T2742" s="2">
        <f>salessheet[[#This Row],[Sales]]-5</f>
        <v>20.98</v>
      </c>
      <c r="U2742" s="2">
        <v>25.98</v>
      </c>
      <c r="V2742" s="2">
        <f>salessheet[[#This Row],[Sales]]-salessheet[[#This Row],[Purchasing Cost]]</f>
        <v>5</v>
      </c>
    </row>
    <row r="2743" spans="1:22" x14ac:dyDescent="0.35">
      <c r="A2743">
        <v>2742</v>
      </c>
      <c r="B2743" t="s">
        <v>5902</v>
      </c>
      <c r="C2743" s="1">
        <v>42791</v>
      </c>
      <c r="D2743" s="1">
        <v>42793</v>
      </c>
      <c r="E2743" t="str">
        <f>TEXT(salessheet[[#This Row],[Order Date]],"MMMM")</f>
        <v>February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t="s">
        <v>4136</v>
      </c>
      <c r="P2743" t="s">
        <v>42</v>
      </c>
      <c r="Q2743" t="str">
        <f>TRIM(salessheet[[#This Row],[Category]])</f>
        <v>Office Supplies</v>
      </c>
      <c r="R2743" t="s">
        <v>169</v>
      </c>
      <c r="S2743" t="s">
        <v>667</v>
      </c>
      <c r="T2743" s="2">
        <f>salessheet[[#This Row],[Sales]]-5</f>
        <v>41.72</v>
      </c>
      <c r="U2743" s="2">
        <v>46.72</v>
      </c>
      <c r="V2743" s="2">
        <f>salessheet[[#This Row],[Sales]]-salessheet[[#This Row],[Purchasing Cost]]</f>
        <v>5</v>
      </c>
    </row>
    <row r="2744" spans="1:22" x14ac:dyDescent="0.35">
      <c r="A2744">
        <v>2743</v>
      </c>
      <c r="B2744" t="s">
        <v>5903</v>
      </c>
      <c r="C2744" s="1">
        <v>42105</v>
      </c>
      <c r="D2744" s="1">
        <v>42316</v>
      </c>
      <c r="E2744" t="str">
        <f>TEXT(salessheet[[#This Row],[Order Date]],"MMMM")</f>
        <v>April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t="s">
        <v>5702</v>
      </c>
      <c r="P2744" t="s">
        <v>28</v>
      </c>
      <c r="Q2744" t="str">
        <f>TRIM(salessheet[[#This Row],[Category]])</f>
        <v>Furniture</v>
      </c>
      <c r="R2744" t="s">
        <v>61</v>
      </c>
      <c r="S2744" t="s">
        <v>5703</v>
      </c>
      <c r="T2744" s="2">
        <f>salessheet[[#This Row],[Sales]]-5</f>
        <v>30.340000000000003</v>
      </c>
      <c r="U2744" s="2">
        <v>35.340000000000003</v>
      </c>
      <c r="V2744" s="2">
        <f>salessheet[[#This Row],[Sales]]-salessheet[[#This Row],[Purchasing Cost]]</f>
        <v>5</v>
      </c>
    </row>
    <row r="2745" spans="1:22" x14ac:dyDescent="0.35">
      <c r="A2745">
        <v>2744</v>
      </c>
      <c r="B2745" t="s">
        <v>5906</v>
      </c>
      <c r="C2745" s="1">
        <v>42541</v>
      </c>
      <c r="D2745" s="1">
        <v>42546</v>
      </c>
      <c r="E2745" t="str">
        <f>TEXT(salessheet[[#This Row],[Order Date]],"MMMM")</f>
        <v>June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t="s">
        <v>2308</v>
      </c>
      <c r="P2745" t="s">
        <v>28</v>
      </c>
      <c r="Q2745" t="str">
        <f>TRIM(salessheet[[#This Row],[Category]])</f>
        <v>Furniture</v>
      </c>
      <c r="R2745" t="s">
        <v>61</v>
      </c>
      <c r="S2745" t="s">
        <v>2309</v>
      </c>
      <c r="T2745" s="2">
        <f>salessheet[[#This Row],[Sales]]-5</f>
        <v>252.64</v>
      </c>
      <c r="U2745" s="2">
        <v>257.64</v>
      </c>
      <c r="V2745" s="2">
        <f>salessheet[[#This Row],[Sales]]-salessheet[[#This Row],[Purchasing Cost]]</f>
        <v>5</v>
      </c>
    </row>
    <row r="2746" spans="1:22" x14ac:dyDescent="0.35">
      <c r="A2746">
        <v>2745</v>
      </c>
      <c r="B2746" t="s">
        <v>5906</v>
      </c>
      <c r="C2746" s="1">
        <v>42541</v>
      </c>
      <c r="D2746" s="1">
        <v>42546</v>
      </c>
      <c r="E2746" t="str">
        <f>TEXT(salessheet[[#This Row],[Order Date]],"MMMM")</f>
        <v>June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t="s">
        <v>309</v>
      </c>
      <c r="P2746" t="s">
        <v>67</v>
      </c>
      <c r="Q2746" t="str">
        <f>TRIM(salessheet[[#This Row],[Category]])</f>
        <v>Technology</v>
      </c>
      <c r="R2746" t="s">
        <v>68</v>
      </c>
      <c r="S2746" t="s">
        <v>310</v>
      </c>
      <c r="T2746" s="2">
        <f>salessheet[[#This Row],[Sales]]-5</f>
        <v>120.976</v>
      </c>
      <c r="U2746" s="2">
        <v>125.976</v>
      </c>
      <c r="V2746" s="2">
        <f>salessheet[[#This Row],[Sales]]-salessheet[[#This Row],[Purchasing Cost]]</f>
        <v>5</v>
      </c>
    </row>
    <row r="2747" spans="1:22" x14ac:dyDescent="0.35">
      <c r="A2747">
        <v>2746</v>
      </c>
      <c r="B2747" t="s">
        <v>5907</v>
      </c>
      <c r="C2747" s="1">
        <v>43289</v>
      </c>
      <c r="D2747" s="1">
        <v>43323</v>
      </c>
      <c r="E2747" t="str">
        <f>TEXT(salessheet[[#This Row],[Order Date]],"MMMM")</f>
        <v>July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t="s">
        <v>1595</v>
      </c>
      <c r="P2747" t="s">
        <v>67</v>
      </c>
      <c r="Q2747" t="str">
        <f>TRIM(salessheet[[#This Row],[Category]])</f>
        <v>Technology</v>
      </c>
      <c r="R2747" t="s">
        <v>157</v>
      </c>
      <c r="S2747" t="s">
        <v>1596</v>
      </c>
      <c r="T2747" s="2">
        <f>salessheet[[#This Row],[Sales]]-5</f>
        <v>74.992000000000004</v>
      </c>
      <c r="U2747" s="2">
        <v>79.992000000000004</v>
      </c>
      <c r="V2747" s="2">
        <f>salessheet[[#This Row],[Sales]]-salessheet[[#This Row],[Purchasing Cost]]</f>
        <v>5</v>
      </c>
    </row>
    <row r="2748" spans="1:22" x14ac:dyDescent="0.35">
      <c r="A2748">
        <v>2747</v>
      </c>
      <c r="B2748" t="s">
        <v>5908</v>
      </c>
      <c r="C2748" s="1">
        <v>42343</v>
      </c>
      <c r="D2748" s="1">
        <v>42141</v>
      </c>
      <c r="E2748" t="str">
        <f>TEXT(salessheet[[#This Row],[Order Date]],"MMMM")</f>
        <v>December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t="s">
        <v>2347</v>
      </c>
      <c r="P2748" t="s">
        <v>28</v>
      </c>
      <c r="Q2748" t="str">
        <f>TRIM(salessheet[[#This Row],[Category]])</f>
        <v>Furniture</v>
      </c>
      <c r="R2748" t="s">
        <v>52</v>
      </c>
      <c r="S2748" t="s">
        <v>2348</v>
      </c>
      <c r="T2748" s="2">
        <f>salessheet[[#This Row],[Sales]]-5</f>
        <v>695.05600000000004</v>
      </c>
      <c r="U2748" s="2">
        <v>700.05600000000004</v>
      </c>
      <c r="V2748" s="2">
        <f>salessheet[[#This Row],[Sales]]-salessheet[[#This Row],[Purchasing Cost]]</f>
        <v>5</v>
      </c>
    </row>
    <row r="2749" spans="1:22" x14ac:dyDescent="0.35">
      <c r="A2749">
        <v>2748</v>
      </c>
      <c r="B2749" t="s">
        <v>5909</v>
      </c>
      <c r="C2749" s="1">
        <v>42696</v>
      </c>
      <c r="D2749" s="1">
        <v>42700</v>
      </c>
      <c r="E2749" t="str">
        <f>TEXT(salessheet[[#This Row],[Order Date]],"MMMM")</f>
        <v>November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t="s">
        <v>5911</v>
      </c>
      <c r="P2749" t="s">
        <v>67</v>
      </c>
      <c r="Q2749" t="str">
        <f>TRIM(salessheet[[#This Row],[Category]])</f>
        <v>Technology</v>
      </c>
      <c r="R2749" t="s">
        <v>157</v>
      </c>
      <c r="S2749" t="s">
        <v>5912</v>
      </c>
      <c r="T2749" s="2">
        <f>salessheet[[#This Row],[Sales]]-5</f>
        <v>22.167999999999999</v>
      </c>
      <c r="U2749" s="2">
        <v>27.167999999999999</v>
      </c>
      <c r="V2749" s="2">
        <f>salessheet[[#This Row],[Sales]]-salessheet[[#This Row],[Purchasing Cost]]</f>
        <v>5</v>
      </c>
    </row>
    <row r="2750" spans="1:22" x14ac:dyDescent="0.35">
      <c r="A2750">
        <v>2749</v>
      </c>
      <c r="B2750" t="s">
        <v>5913</v>
      </c>
      <c r="C2750" s="1">
        <v>42472</v>
      </c>
      <c r="D2750" s="1">
        <v>42712</v>
      </c>
      <c r="E2750" t="str">
        <f>TEXT(salessheet[[#This Row],[Order Date]],"MMMM")</f>
        <v>April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t="s">
        <v>5393</v>
      </c>
      <c r="P2750" t="s">
        <v>42</v>
      </c>
      <c r="Q2750" t="str">
        <f>TRIM(salessheet[[#This Row],[Category]])</f>
        <v>Office Supplies</v>
      </c>
      <c r="R2750" t="s">
        <v>71</v>
      </c>
      <c r="S2750" t="s">
        <v>5394</v>
      </c>
      <c r="T2750" s="2">
        <f>salessheet[[#This Row],[Sales]]-5</f>
        <v>3.2260000000000009</v>
      </c>
      <c r="U2750" s="2">
        <v>8.2260000000000009</v>
      </c>
      <c r="V2750" s="2">
        <f>salessheet[[#This Row],[Sales]]-salessheet[[#This Row],[Purchasing Cost]]</f>
        <v>5</v>
      </c>
    </row>
    <row r="2751" spans="1:22" x14ac:dyDescent="0.35">
      <c r="A2751">
        <v>2750</v>
      </c>
      <c r="B2751" t="s">
        <v>5916</v>
      </c>
      <c r="C2751" s="1">
        <v>42222</v>
      </c>
      <c r="D2751" s="1">
        <v>42169</v>
      </c>
      <c r="E2751" t="str">
        <f>TEXT(salessheet[[#This Row],[Order Date]],"MMMM")</f>
        <v>August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t="s">
        <v>5917</v>
      </c>
      <c r="P2751" t="s">
        <v>28</v>
      </c>
      <c r="Q2751" t="str">
        <f>TRIM(salessheet[[#This Row],[Category]])</f>
        <v>Furniture</v>
      </c>
      <c r="R2751" t="s">
        <v>32</v>
      </c>
      <c r="S2751" t="s">
        <v>5918</v>
      </c>
      <c r="T2751" s="2">
        <f>salessheet[[#This Row],[Sales]]-5</f>
        <v>580.55200000000002</v>
      </c>
      <c r="U2751" s="2">
        <v>585.55200000000002</v>
      </c>
      <c r="V2751" s="2">
        <f>salessheet[[#This Row],[Sales]]-salessheet[[#This Row],[Purchasing Cost]]</f>
        <v>5</v>
      </c>
    </row>
    <row r="2752" spans="1:22" x14ac:dyDescent="0.35">
      <c r="A2752">
        <v>2751</v>
      </c>
      <c r="B2752" t="s">
        <v>5919</v>
      </c>
      <c r="C2752" s="1">
        <v>42224</v>
      </c>
      <c r="D2752" s="1">
        <v>42227</v>
      </c>
      <c r="E2752" t="str">
        <f>TEXT(salessheet[[#This Row],[Order Date]],"MMMM")</f>
        <v>August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t="s">
        <v>5921</v>
      </c>
      <c r="P2752" t="s">
        <v>42</v>
      </c>
      <c r="Q2752" t="str">
        <f>TRIM(salessheet[[#This Row],[Category]])</f>
        <v>Office Supplies</v>
      </c>
      <c r="R2752" t="s">
        <v>55</v>
      </c>
      <c r="S2752" t="s">
        <v>5922</v>
      </c>
      <c r="T2752" s="2">
        <f>salessheet[[#This Row],[Sales]]-5</f>
        <v>418.28</v>
      </c>
      <c r="U2752" s="2">
        <v>423.28</v>
      </c>
      <c r="V2752" s="2">
        <f>salessheet[[#This Row],[Sales]]-salessheet[[#This Row],[Purchasing Cost]]</f>
        <v>5</v>
      </c>
    </row>
    <row r="2753" spans="1:22" x14ac:dyDescent="0.35">
      <c r="A2753">
        <v>2752</v>
      </c>
      <c r="B2753" t="s">
        <v>5923</v>
      </c>
      <c r="C2753" s="1">
        <v>42150</v>
      </c>
      <c r="D2753" s="1">
        <v>42154</v>
      </c>
      <c r="E2753" t="str">
        <f>TEXT(salessheet[[#This Row],[Order Date]],"MMMM")</f>
        <v>May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t="s">
        <v>4624</v>
      </c>
      <c r="P2753" t="s">
        <v>28</v>
      </c>
      <c r="Q2753" t="str">
        <f>TRIM(salessheet[[#This Row],[Category]])</f>
        <v>Furniture</v>
      </c>
      <c r="R2753" t="s">
        <v>32</v>
      </c>
      <c r="S2753" t="s">
        <v>4625</v>
      </c>
      <c r="T2753" s="2">
        <f>salessheet[[#This Row],[Sales]]-5</f>
        <v>220.29599999999999</v>
      </c>
      <c r="U2753" s="2">
        <v>225.29599999999999</v>
      </c>
      <c r="V2753" s="2">
        <f>salessheet[[#This Row],[Sales]]-salessheet[[#This Row],[Purchasing Cost]]</f>
        <v>5</v>
      </c>
    </row>
    <row r="2754" spans="1:22" x14ac:dyDescent="0.35">
      <c r="A2754">
        <v>2753</v>
      </c>
      <c r="B2754" t="s">
        <v>5924</v>
      </c>
      <c r="C2754" s="1">
        <v>42477</v>
      </c>
      <c r="D2754" s="1">
        <v>42481</v>
      </c>
      <c r="E2754" t="str">
        <f>TEXT(salessheet[[#This Row],[Order Date]],"MMMM")</f>
        <v>April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t="s">
        <v>4228</v>
      </c>
      <c r="P2754" t="s">
        <v>42</v>
      </c>
      <c r="Q2754" t="str">
        <f>TRIM(salessheet[[#This Row],[Category]])</f>
        <v>Office Supplies</v>
      </c>
      <c r="R2754" t="s">
        <v>64</v>
      </c>
      <c r="S2754" t="s">
        <v>4229</v>
      </c>
      <c r="T2754" s="2">
        <f>salessheet[[#This Row],[Sales]]-5</f>
        <v>0.55999999999999961</v>
      </c>
      <c r="U2754" s="2">
        <v>5.56</v>
      </c>
      <c r="V2754" s="2">
        <f>salessheet[[#This Row],[Sales]]-salessheet[[#This Row],[Purchasing Cost]]</f>
        <v>5</v>
      </c>
    </row>
    <row r="2755" spans="1:22" x14ac:dyDescent="0.35">
      <c r="A2755">
        <v>2754</v>
      </c>
      <c r="B2755" t="s">
        <v>5924</v>
      </c>
      <c r="C2755" s="1">
        <v>42477</v>
      </c>
      <c r="D2755" s="1">
        <v>42481</v>
      </c>
      <c r="E2755" t="str">
        <f>TEXT(salessheet[[#This Row],[Order Date]],"MMMM")</f>
        <v>April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t="s">
        <v>2426</v>
      </c>
      <c r="P2755" t="s">
        <v>67</v>
      </c>
      <c r="Q2755" t="str">
        <f>TRIM(salessheet[[#This Row],[Category]])</f>
        <v>Technology</v>
      </c>
      <c r="R2755" t="s">
        <v>157</v>
      </c>
      <c r="S2755" t="s">
        <v>2427</v>
      </c>
      <c r="T2755" s="2">
        <f>salessheet[[#This Row],[Sales]]-5</f>
        <v>318.37</v>
      </c>
      <c r="U2755" s="2">
        <v>323.37</v>
      </c>
      <c r="V2755" s="2">
        <f>salessheet[[#This Row],[Sales]]-salessheet[[#This Row],[Purchasing Cost]]</f>
        <v>5</v>
      </c>
    </row>
    <row r="2756" spans="1:22" x14ac:dyDescent="0.35">
      <c r="A2756">
        <v>2755</v>
      </c>
      <c r="B2756" t="s">
        <v>5924</v>
      </c>
      <c r="C2756" s="1">
        <v>42477</v>
      </c>
      <c r="D2756" s="1">
        <v>42481</v>
      </c>
      <c r="E2756" t="str">
        <f>TEXT(salessheet[[#This Row],[Order Date]],"MMMM")</f>
        <v>April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t="s">
        <v>3787</v>
      </c>
      <c r="P2756" t="s">
        <v>67</v>
      </c>
      <c r="Q2756" t="str">
        <f>TRIM(salessheet[[#This Row],[Category]])</f>
        <v>Technology</v>
      </c>
      <c r="R2756" t="s">
        <v>68</v>
      </c>
      <c r="S2756" t="s">
        <v>5709</v>
      </c>
      <c r="T2756" s="2">
        <f>salessheet[[#This Row],[Sales]]-5</f>
        <v>778.96</v>
      </c>
      <c r="U2756" s="2">
        <v>783.96</v>
      </c>
      <c r="V2756" s="2">
        <f>salessheet[[#This Row],[Sales]]-salessheet[[#This Row],[Purchasing Cost]]</f>
        <v>5</v>
      </c>
    </row>
    <row r="2757" spans="1:22" x14ac:dyDescent="0.35">
      <c r="A2757">
        <v>2756</v>
      </c>
      <c r="B2757" t="s">
        <v>5924</v>
      </c>
      <c r="C2757" s="1">
        <v>42477</v>
      </c>
      <c r="D2757" s="1">
        <v>42481</v>
      </c>
      <c r="E2757" t="str">
        <f>TEXT(salessheet[[#This Row],[Order Date]],"MMMM")</f>
        <v>April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t="s">
        <v>5616</v>
      </c>
      <c r="P2757" t="s">
        <v>42</v>
      </c>
      <c r="Q2757" t="str">
        <f>TRIM(salessheet[[#This Row],[Category]])</f>
        <v>Office Supplies</v>
      </c>
      <c r="R2757" t="s">
        <v>74</v>
      </c>
      <c r="S2757" t="s">
        <v>5617</v>
      </c>
      <c r="T2757" s="2">
        <f>salessheet[[#This Row],[Sales]]-5</f>
        <v>1442.65</v>
      </c>
      <c r="U2757" s="2">
        <v>1447.65</v>
      </c>
      <c r="V2757" s="2">
        <f>salessheet[[#This Row],[Sales]]-salessheet[[#This Row],[Purchasing Cost]]</f>
        <v>5</v>
      </c>
    </row>
    <row r="2758" spans="1:22" x14ac:dyDescent="0.35">
      <c r="A2758">
        <v>2757</v>
      </c>
      <c r="B2758" t="s">
        <v>5924</v>
      </c>
      <c r="C2758" s="1">
        <v>42477</v>
      </c>
      <c r="D2758" s="1">
        <v>42481</v>
      </c>
      <c r="E2758" t="str">
        <f>TEXT(salessheet[[#This Row],[Order Date]],"MMMM")</f>
        <v>April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t="s">
        <v>5441</v>
      </c>
      <c r="P2758" t="s">
        <v>42</v>
      </c>
      <c r="Q2758" t="str">
        <f>TRIM(salessheet[[#This Row],[Category]])</f>
        <v>Office Supplies</v>
      </c>
      <c r="R2758" t="s">
        <v>86</v>
      </c>
      <c r="S2758" t="s">
        <v>5442</v>
      </c>
      <c r="T2758" s="2">
        <f>salessheet[[#This Row],[Sales]]-5</f>
        <v>6.9600000000000009</v>
      </c>
      <c r="U2758" s="2">
        <v>11.96</v>
      </c>
      <c r="V2758" s="2">
        <f>salessheet[[#This Row],[Sales]]-salessheet[[#This Row],[Purchasing Cost]]</f>
        <v>5</v>
      </c>
    </row>
    <row r="2759" spans="1:22" x14ac:dyDescent="0.35">
      <c r="A2759">
        <v>2758</v>
      </c>
      <c r="B2759" t="s">
        <v>5927</v>
      </c>
      <c r="C2759" s="1">
        <v>43045</v>
      </c>
      <c r="D2759" s="1">
        <v>42899</v>
      </c>
      <c r="E2759" t="str">
        <f>TEXT(salessheet[[#This Row],[Order Date]],"MMMM")</f>
        <v>November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t="s">
        <v>2566</v>
      </c>
      <c r="P2759" t="s">
        <v>67</v>
      </c>
      <c r="Q2759" t="str">
        <f>TRIM(salessheet[[#This Row],[Category]])</f>
        <v>Technology</v>
      </c>
      <c r="R2759" t="s">
        <v>157</v>
      </c>
      <c r="S2759" t="s">
        <v>2567</v>
      </c>
      <c r="T2759" s="2">
        <f>salessheet[[#This Row],[Sales]]-5</f>
        <v>234.97</v>
      </c>
      <c r="U2759" s="2">
        <v>239.97</v>
      </c>
      <c r="V2759" s="2">
        <f>salessheet[[#This Row],[Sales]]-salessheet[[#This Row],[Purchasing Cost]]</f>
        <v>5</v>
      </c>
    </row>
    <row r="2760" spans="1:22" x14ac:dyDescent="0.35">
      <c r="A2760">
        <v>2759</v>
      </c>
      <c r="B2760" t="s">
        <v>5928</v>
      </c>
      <c r="C2760" s="1">
        <v>43042</v>
      </c>
      <c r="D2760" s="1">
        <v>42809</v>
      </c>
      <c r="E2760" t="str">
        <f>TEXT(salessheet[[#This Row],[Order Date]],"MMMM")</f>
        <v>November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t="s">
        <v>3961</v>
      </c>
      <c r="P2760" t="s">
        <v>28</v>
      </c>
      <c r="Q2760" t="str">
        <f>TRIM(salessheet[[#This Row],[Category]])</f>
        <v>Furniture</v>
      </c>
      <c r="R2760" t="s">
        <v>61</v>
      </c>
      <c r="S2760" t="s">
        <v>5774</v>
      </c>
      <c r="T2760" s="2">
        <f>salessheet[[#This Row],[Sales]]-5</f>
        <v>71.92</v>
      </c>
      <c r="U2760" s="2">
        <v>76.92</v>
      </c>
      <c r="V2760" s="2">
        <f>salessheet[[#This Row],[Sales]]-salessheet[[#This Row],[Purchasing Cost]]</f>
        <v>5</v>
      </c>
    </row>
    <row r="2761" spans="1:22" x14ac:dyDescent="0.35">
      <c r="A2761">
        <v>2760</v>
      </c>
      <c r="B2761" t="s">
        <v>5928</v>
      </c>
      <c r="C2761" s="1">
        <v>43042</v>
      </c>
      <c r="D2761" s="1">
        <v>42809</v>
      </c>
      <c r="E2761" t="str">
        <f>TEXT(salessheet[[#This Row],[Order Date]],"MMMM")</f>
        <v>November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t="s">
        <v>3034</v>
      </c>
      <c r="P2761" t="s">
        <v>42</v>
      </c>
      <c r="Q2761" t="str">
        <f>TRIM(salessheet[[#This Row],[Category]])</f>
        <v>Office Supplies</v>
      </c>
      <c r="R2761" t="s">
        <v>55</v>
      </c>
      <c r="S2761" t="s">
        <v>3035</v>
      </c>
      <c r="T2761" s="2">
        <f>salessheet[[#This Row],[Sales]]-5</f>
        <v>476.32</v>
      </c>
      <c r="U2761" s="2">
        <v>481.32</v>
      </c>
      <c r="V2761" s="2">
        <f>salessheet[[#This Row],[Sales]]-salessheet[[#This Row],[Purchasing Cost]]</f>
        <v>5</v>
      </c>
    </row>
    <row r="2762" spans="1:22" x14ac:dyDescent="0.35">
      <c r="A2762">
        <v>2761</v>
      </c>
      <c r="B2762" t="s">
        <v>5931</v>
      </c>
      <c r="C2762" s="1">
        <v>42150</v>
      </c>
      <c r="D2762" s="1">
        <v>42153</v>
      </c>
      <c r="E2762" t="str">
        <f>TEXT(salessheet[[#This Row],[Order Date]],"MMMM")</f>
        <v>May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t="s">
        <v>1439</v>
      </c>
      <c r="P2762" t="s">
        <v>42</v>
      </c>
      <c r="Q2762" t="str">
        <f>TRIM(salessheet[[#This Row],[Category]])</f>
        <v>Office Supplies</v>
      </c>
      <c r="R2762" t="s">
        <v>86</v>
      </c>
      <c r="S2762" t="s">
        <v>1440</v>
      </c>
      <c r="T2762" s="2">
        <f>salessheet[[#This Row],[Sales]]-5</f>
        <v>43.4</v>
      </c>
      <c r="U2762" s="2">
        <v>48.4</v>
      </c>
      <c r="V2762" s="2">
        <f>salessheet[[#This Row],[Sales]]-salessheet[[#This Row],[Purchasing Cost]]</f>
        <v>5</v>
      </c>
    </row>
    <row r="2763" spans="1:22" x14ac:dyDescent="0.35">
      <c r="A2763">
        <v>2762</v>
      </c>
      <c r="B2763" t="s">
        <v>5934</v>
      </c>
      <c r="C2763" s="1">
        <v>43444</v>
      </c>
      <c r="D2763" s="1">
        <v>43387</v>
      </c>
      <c r="E2763" t="str">
        <f>TEXT(salessheet[[#This Row],[Order Date]],"MMMM")</f>
        <v>December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t="s">
        <v>5935</v>
      </c>
      <c r="P2763" t="s">
        <v>67</v>
      </c>
      <c r="Q2763" t="str">
        <f>TRIM(salessheet[[#This Row],[Category]])</f>
        <v>Technology</v>
      </c>
      <c r="R2763" t="s">
        <v>157</v>
      </c>
      <c r="S2763" t="s">
        <v>5936</v>
      </c>
      <c r="T2763" s="2">
        <f>salessheet[[#This Row],[Sales]]-5</f>
        <v>-4.01</v>
      </c>
      <c r="U2763" s="2">
        <v>0.99</v>
      </c>
      <c r="V2763" s="2">
        <f>salessheet[[#This Row],[Sales]]-salessheet[[#This Row],[Purchasing Cost]]</f>
        <v>5</v>
      </c>
    </row>
    <row r="2764" spans="1:22" x14ac:dyDescent="0.35">
      <c r="A2764">
        <v>2763</v>
      </c>
      <c r="B2764" t="s">
        <v>5934</v>
      </c>
      <c r="C2764" s="1">
        <v>43444</v>
      </c>
      <c r="D2764" s="1">
        <v>43387</v>
      </c>
      <c r="E2764" t="str">
        <f>TEXT(salessheet[[#This Row],[Order Date]],"MMMM")</f>
        <v>December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t="s">
        <v>3867</v>
      </c>
      <c r="P2764" t="s">
        <v>42</v>
      </c>
      <c r="Q2764" t="str">
        <f>TRIM(salessheet[[#This Row],[Category]])</f>
        <v>Office Supplies</v>
      </c>
      <c r="R2764" t="s">
        <v>71</v>
      </c>
      <c r="S2764" t="s">
        <v>3868</v>
      </c>
      <c r="T2764" s="2">
        <f>salessheet[[#This Row],[Sales]]-5</f>
        <v>96.84</v>
      </c>
      <c r="U2764" s="2">
        <v>101.84</v>
      </c>
      <c r="V2764" s="2">
        <f>salessheet[[#This Row],[Sales]]-salessheet[[#This Row],[Purchasing Cost]]</f>
        <v>5</v>
      </c>
    </row>
    <row r="2765" spans="1:22" x14ac:dyDescent="0.35">
      <c r="A2765">
        <v>2764</v>
      </c>
      <c r="B2765" t="s">
        <v>5937</v>
      </c>
      <c r="C2765" s="1">
        <v>43273</v>
      </c>
      <c r="D2765" s="1">
        <v>43279</v>
      </c>
      <c r="E2765" t="str">
        <f>TEXT(salessheet[[#This Row],[Order Date]],"MMMM")</f>
        <v>June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t="s">
        <v>5938</v>
      </c>
      <c r="P2765" t="s">
        <v>42</v>
      </c>
      <c r="Q2765" t="str">
        <f>TRIM(salessheet[[#This Row],[Category]])</f>
        <v>Office Supplies</v>
      </c>
      <c r="R2765" t="s">
        <v>71</v>
      </c>
      <c r="S2765" t="s">
        <v>5939</v>
      </c>
      <c r="T2765" s="2">
        <f>salessheet[[#This Row],[Sales]]-5</f>
        <v>5.3320000000000007</v>
      </c>
      <c r="U2765" s="2">
        <v>10.332000000000001</v>
      </c>
      <c r="V2765" s="2">
        <f>salessheet[[#This Row],[Sales]]-salessheet[[#This Row],[Purchasing Cost]]</f>
        <v>5</v>
      </c>
    </row>
    <row r="2766" spans="1:22" x14ac:dyDescent="0.35">
      <c r="A2766">
        <v>2765</v>
      </c>
      <c r="B2766" t="s">
        <v>5937</v>
      </c>
      <c r="C2766" s="1">
        <v>43273</v>
      </c>
      <c r="D2766" s="1">
        <v>43279</v>
      </c>
      <c r="E2766" t="str">
        <f>TEXT(salessheet[[#This Row],[Order Date]],"MMMM")</f>
        <v>June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t="s">
        <v>1386</v>
      </c>
      <c r="P2766" t="s">
        <v>42</v>
      </c>
      <c r="Q2766" t="str">
        <f>TRIM(salessheet[[#This Row],[Category]])</f>
        <v>Office Supplies</v>
      </c>
      <c r="R2766" t="s">
        <v>71</v>
      </c>
      <c r="S2766" t="s">
        <v>1387</v>
      </c>
      <c r="T2766" s="2">
        <f>salessheet[[#This Row],[Sales]]-5</f>
        <v>26.155000000000001</v>
      </c>
      <c r="U2766" s="2">
        <v>31.155000000000001</v>
      </c>
      <c r="V2766" s="2">
        <f>salessheet[[#This Row],[Sales]]-salessheet[[#This Row],[Purchasing Cost]]</f>
        <v>5</v>
      </c>
    </row>
    <row r="2767" spans="1:22" x14ac:dyDescent="0.35">
      <c r="A2767">
        <v>2766</v>
      </c>
      <c r="B2767" t="s">
        <v>5937</v>
      </c>
      <c r="C2767" s="1">
        <v>43273</v>
      </c>
      <c r="D2767" s="1">
        <v>43279</v>
      </c>
      <c r="E2767" t="str">
        <f>TEXT(salessheet[[#This Row],[Order Date]],"MMMM")</f>
        <v>June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t="s">
        <v>5940</v>
      </c>
      <c r="P2767" t="s">
        <v>42</v>
      </c>
      <c r="Q2767" t="str">
        <f>TRIM(salessheet[[#This Row],[Category]])</f>
        <v>Office Supplies</v>
      </c>
      <c r="R2767" t="s">
        <v>55</v>
      </c>
      <c r="S2767" t="s">
        <v>5941</v>
      </c>
      <c r="T2767" s="2">
        <f>salessheet[[#This Row],[Sales]]-5</f>
        <v>3.9280000000000008</v>
      </c>
      <c r="U2767" s="2">
        <v>8.9280000000000008</v>
      </c>
      <c r="V2767" s="2">
        <f>salessheet[[#This Row],[Sales]]-salessheet[[#This Row],[Purchasing Cost]]</f>
        <v>5</v>
      </c>
    </row>
    <row r="2768" spans="1:22" x14ac:dyDescent="0.35">
      <c r="A2768">
        <v>2767</v>
      </c>
      <c r="B2768" t="s">
        <v>5942</v>
      </c>
      <c r="C2768" s="1">
        <v>43115</v>
      </c>
      <c r="D2768" s="1">
        <v>43118</v>
      </c>
      <c r="E2768" t="str">
        <f>TEXT(salessheet[[#This Row],[Order Date]],"MMMM")</f>
        <v>January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t="s">
        <v>5943</v>
      </c>
      <c r="P2768" t="s">
        <v>42</v>
      </c>
      <c r="Q2768" t="str">
        <f>TRIM(salessheet[[#This Row],[Category]])</f>
        <v>Office Supplies</v>
      </c>
      <c r="R2768" t="s">
        <v>74</v>
      </c>
      <c r="S2768" t="s">
        <v>5944</v>
      </c>
      <c r="T2768" s="2">
        <f>salessheet[[#This Row],[Sales]]-5</f>
        <v>29.384</v>
      </c>
      <c r="U2768" s="2">
        <v>34.384</v>
      </c>
      <c r="V2768" s="2">
        <f>salessheet[[#This Row],[Sales]]-salessheet[[#This Row],[Purchasing Cost]]</f>
        <v>5</v>
      </c>
    </row>
    <row r="2769" spans="1:22" x14ac:dyDescent="0.35">
      <c r="A2769">
        <v>2768</v>
      </c>
      <c r="B2769" t="s">
        <v>5942</v>
      </c>
      <c r="C2769" s="1">
        <v>43115</v>
      </c>
      <c r="D2769" s="1">
        <v>43118</v>
      </c>
      <c r="E2769" t="str">
        <f>TEXT(salessheet[[#This Row],[Order Date]],"MMMM")</f>
        <v>January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t="s">
        <v>936</v>
      </c>
      <c r="P2769" t="s">
        <v>42</v>
      </c>
      <c r="Q2769" t="str">
        <f>TRIM(salessheet[[#This Row],[Category]])</f>
        <v>Office Supplies</v>
      </c>
      <c r="R2769" t="s">
        <v>74</v>
      </c>
      <c r="S2769" t="s">
        <v>937</v>
      </c>
      <c r="T2769" s="2">
        <f>salessheet[[#This Row],[Sales]]-5</f>
        <v>1919.16</v>
      </c>
      <c r="U2769" s="2">
        <v>1924.16</v>
      </c>
      <c r="V2769" s="2">
        <f>salessheet[[#This Row],[Sales]]-salessheet[[#This Row],[Purchasing Cost]]</f>
        <v>5</v>
      </c>
    </row>
    <row r="2770" spans="1:22" x14ac:dyDescent="0.35">
      <c r="A2770">
        <v>2769</v>
      </c>
      <c r="B2770" t="s">
        <v>5945</v>
      </c>
      <c r="C2770" s="1">
        <v>42404</v>
      </c>
      <c r="D2770" s="1">
        <v>42467</v>
      </c>
      <c r="E2770" t="str">
        <f>TEXT(salessheet[[#This Row],[Order Date]],"MMMM")</f>
        <v>February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t="s">
        <v>5948</v>
      </c>
      <c r="P2770" t="s">
        <v>42</v>
      </c>
      <c r="Q2770" t="str">
        <f>TRIM(salessheet[[#This Row],[Category]])</f>
        <v>Office Supplies</v>
      </c>
      <c r="R2770" t="s">
        <v>74</v>
      </c>
      <c r="S2770" t="s">
        <v>5949</v>
      </c>
      <c r="T2770" s="2">
        <f>salessheet[[#This Row],[Sales]]-5</f>
        <v>27.192</v>
      </c>
      <c r="U2770" s="2">
        <v>32.192</v>
      </c>
      <c r="V2770" s="2">
        <f>salessheet[[#This Row],[Sales]]-salessheet[[#This Row],[Purchasing Cost]]</f>
        <v>5</v>
      </c>
    </row>
    <row r="2771" spans="1:22" x14ac:dyDescent="0.35">
      <c r="A2771">
        <v>2770</v>
      </c>
      <c r="B2771" t="s">
        <v>5945</v>
      </c>
      <c r="C2771" s="1">
        <v>42404</v>
      </c>
      <c r="D2771" s="1">
        <v>42467</v>
      </c>
      <c r="E2771" t="str">
        <f>TEXT(salessheet[[#This Row],[Order Date]],"MMMM")</f>
        <v>February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t="s">
        <v>4161</v>
      </c>
      <c r="P2771" t="s">
        <v>67</v>
      </c>
      <c r="Q2771" t="str">
        <f>TRIM(salessheet[[#This Row],[Category]])</f>
        <v>Technology</v>
      </c>
      <c r="R2771" t="s">
        <v>157</v>
      </c>
      <c r="S2771" t="s">
        <v>4162</v>
      </c>
      <c r="T2771" s="2">
        <f>salessheet[[#This Row],[Sales]]-5</f>
        <v>45.12</v>
      </c>
      <c r="U2771" s="2">
        <v>50.12</v>
      </c>
      <c r="V2771" s="2">
        <f>salessheet[[#This Row],[Sales]]-salessheet[[#This Row],[Purchasing Cost]]</f>
        <v>5</v>
      </c>
    </row>
    <row r="2772" spans="1:22" x14ac:dyDescent="0.35">
      <c r="A2772">
        <v>2771</v>
      </c>
      <c r="B2772" t="s">
        <v>5945</v>
      </c>
      <c r="C2772" s="1">
        <v>42404</v>
      </c>
      <c r="D2772" s="1">
        <v>42467</v>
      </c>
      <c r="E2772" t="str">
        <f>TEXT(salessheet[[#This Row],[Order Date]],"MMMM")</f>
        <v>February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t="s">
        <v>4967</v>
      </c>
      <c r="P2772" t="s">
        <v>67</v>
      </c>
      <c r="Q2772" t="str">
        <f>TRIM(salessheet[[#This Row],[Category]])</f>
        <v>Technology</v>
      </c>
      <c r="R2772" t="s">
        <v>157</v>
      </c>
      <c r="S2772" t="s">
        <v>4968</v>
      </c>
      <c r="T2772" s="2">
        <f>salessheet[[#This Row],[Sales]]-5</f>
        <v>42.975999999999999</v>
      </c>
      <c r="U2772" s="2">
        <v>47.975999999999999</v>
      </c>
      <c r="V2772" s="2">
        <f>salessheet[[#This Row],[Sales]]-salessheet[[#This Row],[Purchasing Cost]]</f>
        <v>5</v>
      </c>
    </row>
    <row r="2773" spans="1:22" x14ac:dyDescent="0.35">
      <c r="A2773">
        <v>2772</v>
      </c>
      <c r="B2773" t="s">
        <v>5950</v>
      </c>
      <c r="C2773" s="1">
        <v>42803</v>
      </c>
      <c r="D2773" s="1">
        <v>42988</v>
      </c>
      <c r="E2773" t="str">
        <f>TEXT(salessheet[[#This Row],[Order Date]],"MMMM")</f>
        <v>March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t="s">
        <v>1483</v>
      </c>
      <c r="P2773" t="s">
        <v>42</v>
      </c>
      <c r="Q2773" t="str">
        <f>TRIM(salessheet[[#This Row],[Category]])</f>
        <v>Office Supplies</v>
      </c>
      <c r="R2773" t="s">
        <v>55</v>
      </c>
      <c r="S2773" t="s">
        <v>1484</v>
      </c>
      <c r="T2773" s="2">
        <f>salessheet[[#This Row],[Sales]]-5</f>
        <v>49.5</v>
      </c>
      <c r="U2773" s="2">
        <v>54.5</v>
      </c>
      <c r="V2773" s="2">
        <f>salessheet[[#This Row],[Sales]]-salessheet[[#This Row],[Purchasing Cost]]</f>
        <v>5</v>
      </c>
    </row>
    <row r="2774" spans="1:22" x14ac:dyDescent="0.35">
      <c r="A2774">
        <v>2773</v>
      </c>
      <c r="B2774" t="s">
        <v>5952</v>
      </c>
      <c r="C2774" s="1">
        <v>43385</v>
      </c>
      <c r="D2774" s="1">
        <v>43446</v>
      </c>
      <c r="E2774" t="str">
        <f>TEXT(salessheet[[#This Row],[Order Date]],"MMMM")</f>
        <v>October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t="s">
        <v>2890</v>
      </c>
      <c r="P2774" t="s">
        <v>28</v>
      </c>
      <c r="Q2774" t="str">
        <f>TRIM(salessheet[[#This Row],[Category]])</f>
        <v>Furniture</v>
      </c>
      <c r="R2774" t="s">
        <v>61</v>
      </c>
      <c r="S2774" t="s">
        <v>921</v>
      </c>
      <c r="T2774" s="2">
        <f>salessheet[[#This Row],[Sales]]-5</f>
        <v>14.103999999999999</v>
      </c>
      <c r="U2774" s="2">
        <v>19.103999999999999</v>
      </c>
      <c r="V2774" s="2">
        <f>salessheet[[#This Row],[Sales]]-salessheet[[#This Row],[Purchasing Cost]]</f>
        <v>5</v>
      </c>
    </row>
    <row r="2775" spans="1:22" x14ac:dyDescent="0.35">
      <c r="A2775">
        <v>2774</v>
      </c>
      <c r="B2775" t="s">
        <v>5953</v>
      </c>
      <c r="C2775" s="1">
        <v>43061</v>
      </c>
      <c r="D2775" s="1">
        <v>43065</v>
      </c>
      <c r="E2775" t="str">
        <f>TEXT(salessheet[[#This Row],[Order Date]],"MMMM")</f>
        <v>November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t="s">
        <v>410</v>
      </c>
      <c r="P2775" t="s">
        <v>42</v>
      </c>
      <c r="Q2775" t="str">
        <f>TRIM(salessheet[[#This Row],[Category]])</f>
        <v>Office Supplies</v>
      </c>
      <c r="R2775" t="s">
        <v>71</v>
      </c>
      <c r="S2775" t="s">
        <v>411</v>
      </c>
      <c r="T2775" s="2">
        <f>salessheet[[#This Row],[Sales]]-5</f>
        <v>44.44</v>
      </c>
      <c r="U2775" s="2">
        <v>49.44</v>
      </c>
      <c r="V2775" s="2">
        <f>salessheet[[#This Row],[Sales]]-salessheet[[#This Row],[Purchasing Cost]]</f>
        <v>5</v>
      </c>
    </row>
    <row r="2776" spans="1:22" x14ac:dyDescent="0.35">
      <c r="A2776">
        <v>2775</v>
      </c>
      <c r="B2776" t="s">
        <v>5954</v>
      </c>
      <c r="C2776" s="1">
        <v>43415</v>
      </c>
      <c r="D2776" s="1">
        <v>43422</v>
      </c>
      <c r="E2776" t="str">
        <f>TEXT(salessheet[[#This Row],[Order Date]],"MMMM")</f>
        <v>November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t="s">
        <v>1930</v>
      </c>
      <c r="P2776" t="s">
        <v>42</v>
      </c>
      <c r="Q2776" t="str">
        <f>TRIM(salessheet[[#This Row],[Category]])</f>
        <v>Office Supplies</v>
      </c>
      <c r="R2776" t="s">
        <v>86</v>
      </c>
      <c r="S2776" t="s">
        <v>1931</v>
      </c>
      <c r="T2776" s="2">
        <f>salessheet[[#This Row],[Sales]]-5</f>
        <v>5.3680000000000003</v>
      </c>
      <c r="U2776" s="2">
        <v>10.368</v>
      </c>
      <c r="V2776" s="2">
        <f>salessheet[[#This Row],[Sales]]-salessheet[[#This Row],[Purchasing Cost]]</f>
        <v>5</v>
      </c>
    </row>
    <row r="2777" spans="1:22" x14ac:dyDescent="0.35">
      <c r="A2777">
        <v>2776</v>
      </c>
      <c r="B2777" t="s">
        <v>5955</v>
      </c>
      <c r="C2777" s="1">
        <v>43029</v>
      </c>
      <c r="D2777" s="1">
        <v>43033</v>
      </c>
      <c r="E2777" t="str">
        <f>TEXT(salessheet[[#This Row],[Order Date]],"MMMM")</f>
        <v>October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t="s">
        <v>959</v>
      </c>
      <c r="P2777" t="s">
        <v>42</v>
      </c>
      <c r="Q2777" t="str">
        <f>TRIM(salessheet[[#This Row],[Category]])</f>
        <v>Office Supplies</v>
      </c>
      <c r="R2777" t="s">
        <v>55</v>
      </c>
      <c r="S2777" t="s">
        <v>960</v>
      </c>
      <c r="T2777" s="2">
        <f>salessheet[[#This Row],[Sales]]-5</f>
        <v>149.44</v>
      </c>
      <c r="U2777" s="2">
        <v>154.44</v>
      </c>
      <c r="V2777" s="2">
        <f>salessheet[[#This Row],[Sales]]-salessheet[[#This Row],[Purchasing Cost]]</f>
        <v>5</v>
      </c>
    </row>
    <row r="2778" spans="1:22" x14ac:dyDescent="0.35">
      <c r="A2778">
        <v>2777</v>
      </c>
      <c r="B2778" t="s">
        <v>5956</v>
      </c>
      <c r="C2778" s="1">
        <v>42725</v>
      </c>
      <c r="D2778" s="1">
        <v>42729</v>
      </c>
      <c r="E2778" t="str">
        <f>TEXT(salessheet[[#This Row],[Order Date]],"MMMM")</f>
        <v>December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t="s">
        <v>3624</v>
      </c>
      <c r="P2778" t="s">
        <v>42</v>
      </c>
      <c r="Q2778" t="str">
        <f>TRIM(salessheet[[#This Row],[Category]])</f>
        <v>Office Supplies</v>
      </c>
      <c r="R2778" t="s">
        <v>74</v>
      </c>
      <c r="S2778" t="s">
        <v>3625</v>
      </c>
      <c r="T2778" s="2">
        <f>salessheet[[#This Row],[Sales]]-5</f>
        <v>55.984000000000002</v>
      </c>
      <c r="U2778" s="2">
        <v>60.984000000000002</v>
      </c>
      <c r="V2778" s="2">
        <f>salessheet[[#This Row],[Sales]]-salessheet[[#This Row],[Purchasing Cost]]</f>
        <v>5</v>
      </c>
    </row>
    <row r="2779" spans="1:22" x14ac:dyDescent="0.35">
      <c r="A2779">
        <v>2778</v>
      </c>
      <c r="B2779" t="s">
        <v>5957</v>
      </c>
      <c r="C2779" s="1">
        <v>42568</v>
      </c>
      <c r="D2779" s="1">
        <v>42570</v>
      </c>
      <c r="E2779" t="str">
        <f>TEXT(salessheet[[#This Row],[Order Date]],"MMMM")</f>
        <v>July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t="s">
        <v>4481</v>
      </c>
      <c r="P2779" t="s">
        <v>28</v>
      </c>
      <c r="Q2779" t="str">
        <f>TRIM(salessheet[[#This Row],[Category]])</f>
        <v>Furniture</v>
      </c>
      <c r="R2779" t="s">
        <v>29</v>
      </c>
      <c r="S2779" t="s">
        <v>4482</v>
      </c>
      <c r="T2779" s="2">
        <f>salessheet[[#This Row],[Sales]]-5</f>
        <v>190.46600000000001</v>
      </c>
      <c r="U2779" s="2">
        <v>195.46600000000001</v>
      </c>
      <c r="V2779" s="2">
        <f>salessheet[[#This Row],[Sales]]-salessheet[[#This Row],[Purchasing Cost]]</f>
        <v>5</v>
      </c>
    </row>
    <row r="2780" spans="1:22" x14ac:dyDescent="0.35">
      <c r="A2780">
        <v>2779</v>
      </c>
      <c r="B2780" t="s">
        <v>5959</v>
      </c>
      <c r="C2780" s="1">
        <v>43220</v>
      </c>
      <c r="D2780" s="1">
        <v>43225</v>
      </c>
      <c r="E2780" t="str">
        <f>TEXT(salessheet[[#This Row],[Order Date]],"MMMM")</f>
        <v>April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t="s">
        <v>1362</v>
      </c>
      <c r="P2780" t="s">
        <v>28</v>
      </c>
      <c r="Q2780" t="str">
        <f>TRIM(salessheet[[#This Row],[Category]])</f>
        <v>Furniture</v>
      </c>
      <c r="R2780" t="s">
        <v>61</v>
      </c>
      <c r="S2780" t="s">
        <v>1363</v>
      </c>
      <c r="T2780" s="2">
        <f>salessheet[[#This Row],[Sales]]-5</f>
        <v>18.68</v>
      </c>
      <c r="U2780" s="2">
        <v>23.68</v>
      </c>
      <c r="V2780" s="2">
        <f>salessheet[[#This Row],[Sales]]-salessheet[[#This Row],[Purchasing Cost]]</f>
        <v>5</v>
      </c>
    </row>
    <row r="2781" spans="1:22" x14ac:dyDescent="0.35">
      <c r="A2781">
        <v>2780</v>
      </c>
      <c r="B2781" t="s">
        <v>5959</v>
      </c>
      <c r="C2781" s="1">
        <v>43220</v>
      </c>
      <c r="D2781" s="1">
        <v>43225</v>
      </c>
      <c r="E2781" t="str">
        <f>TEXT(salessheet[[#This Row],[Order Date]],"MMMM")</f>
        <v>April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t="s">
        <v>5961</v>
      </c>
      <c r="P2781" t="s">
        <v>67</v>
      </c>
      <c r="Q2781" t="str">
        <f>TRIM(salessheet[[#This Row],[Category]])</f>
        <v>Technology</v>
      </c>
      <c r="R2781" t="s">
        <v>157</v>
      </c>
      <c r="S2781" t="s">
        <v>5962</v>
      </c>
      <c r="T2781" s="2">
        <f>salessheet[[#This Row],[Sales]]-5</f>
        <v>-2.6240000000000001</v>
      </c>
      <c r="U2781" s="2">
        <v>2.3759999999999999</v>
      </c>
      <c r="V2781" s="2">
        <f>salessheet[[#This Row],[Sales]]-salessheet[[#This Row],[Purchasing Cost]]</f>
        <v>5</v>
      </c>
    </row>
    <row r="2782" spans="1:22" x14ac:dyDescent="0.35">
      <c r="A2782">
        <v>2781</v>
      </c>
      <c r="B2782" t="s">
        <v>5963</v>
      </c>
      <c r="C2782" s="1">
        <v>43256</v>
      </c>
      <c r="D2782" s="1">
        <v>43228</v>
      </c>
      <c r="E2782" t="str">
        <f>TEXT(salessheet[[#This Row],[Order Date]],"MMMM")</f>
        <v>June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t="s">
        <v>848</v>
      </c>
      <c r="P2782" t="s">
        <v>42</v>
      </c>
      <c r="Q2782" t="str">
        <f>TRIM(salessheet[[#This Row],[Category]])</f>
        <v>Office Supplies</v>
      </c>
      <c r="R2782" t="s">
        <v>43</v>
      </c>
      <c r="S2782" t="s">
        <v>849</v>
      </c>
      <c r="T2782" s="2">
        <f>salessheet[[#This Row],[Sales]]-5</f>
        <v>54.2</v>
      </c>
      <c r="U2782" s="2">
        <v>59.2</v>
      </c>
      <c r="V2782" s="2">
        <f>salessheet[[#This Row],[Sales]]-salessheet[[#This Row],[Purchasing Cost]]</f>
        <v>5</v>
      </c>
    </row>
    <row r="2783" spans="1:22" x14ac:dyDescent="0.35">
      <c r="A2783">
        <v>2782</v>
      </c>
      <c r="B2783" t="s">
        <v>5964</v>
      </c>
      <c r="C2783" s="1">
        <v>43424</v>
      </c>
      <c r="D2783" s="1">
        <v>43431</v>
      </c>
      <c r="E2783" t="str">
        <f>TEXT(salessheet[[#This Row],[Order Date]],"MMMM")</f>
        <v>November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t="s">
        <v>879</v>
      </c>
      <c r="P2783" t="s">
        <v>42</v>
      </c>
      <c r="Q2783" t="str">
        <f>TRIM(salessheet[[#This Row],[Category]])</f>
        <v>Office Supplies</v>
      </c>
      <c r="R2783" t="s">
        <v>64</v>
      </c>
      <c r="S2783" t="s">
        <v>880</v>
      </c>
      <c r="T2783" s="2">
        <f>salessheet[[#This Row],[Sales]]-5</f>
        <v>17</v>
      </c>
      <c r="U2783" s="2">
        <v>22</v>
      </c>
      <c r="V2783" s="2">
        <f>salessheet[[#This Row],[Sales]]-salessheet[[#This Row],[Purchasing Cost]]</f>
        <v>5</v>
      </c>
    </row>
    <row r="2784" spans="1:22" x14ac:dyDescent="0.35">
      <c r="A2784">
        <v>2783</v>
      </c>
      <c r="B2784" t="s">
        <v>5965</v>
      </c>
      <c r="C2784" s="1">
        <v>43050</v>
      </c>
      <c r="D2784" s="1">
        <v>43055</v>
      </c>
      <c r="E2784" t="str">
        <f>TEXT(salessheet[[#This Row],[Order Date]],"MMMM")</f>
        <v>November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t="s">
        <v>3753</v>
      </c>
      <c r="P2784" t="s">
        <v>67</v>
      </c>
      <c r="Q2784" t="str">
        <f>TRIM(salessheet[[#This Row],[Category]])</f>
        <v>Technology</v>
      </c>
      <c r="R2784" t="s">
        <v>68</v>
      </c>
      <c r="S2784" t="s">
        <v>3754</v>
      </c>
      <c r="T2784" s="2">
        <f>salessheet[[#This Row],[Sales]]-5</f>
        <v>252.98000000000002</v>
      </c>
      <c r="U2784" s="2">
        <v>257.98</v>
      </c>
      <c r="V2784" s="2">
        <f>salessheet[[#This Row],[Sales]]-salessheet[[#This Row],[Purchasing Cost]]</f>
        <v>5</v>
      </c>
    </row>
    <row r="2785" spans="1:22" x14ac:dyDescent="0.35">
      <c r="A2785">
        <v>2784</v>
      </c>
      <c r="B2785" t="s">
        <v>5966</v>
      </c>
      <c r="C2785" s="1">
        <v>42866</v>
      </c>
      <c r="D2785" s="1">
        <v>43049</v>
      </c>
      <c r="E2785" t="str">
        <f>TEXT(salessheet[[#This Row],[Order Date]],"MMMM")</f>
        <v>May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t="s">
        <v>5967</v>
      </c>
      <c r="P2785" t="s">
        <v>67</v>
      </c>
      <c r="Q2785" t="str">
        <f>TRIM(salessheet[[#This Row],[Category]])</f>
        <v>Technology</v>
      </c>
      <c r="R2785" t="s">
        <v>68</v>
      </c>
      <c r="S2785" t="s">
        <v>5968</v>
      </c>
      <c r="T2785" s="2">
        <f>salessheet[[#This Row],[Sales]]-5</f>
        <v>18.988</v>
      </c>
      <c r="U2785" s="2">
        <v>23.988</v>
      </c>
      <c r="V2785" s="2">
        <f>salessheet[[#This Row],[Sales]]-salessheet[[#This Row],[Purchasing Cost]]</f>
        <v>5</v>
      </c>
    </row>
    <row r="2786" spans="1:22" x14ac:dyDescent="0.35">
      <c r="A2786">
        <v>2785</v>
      </c>
      <c r="B2786" t="s">
        <v>5969</v>
      </c>
      <c r="C2786" s="1">
        <v>42988</v>
      </c>
      <c r="D2786" s="1">
        <v>43023</v>
      </c>
      <c r="E2786" t="str">
        <f>TEXT(salessheet[[#This Row],[Order Date]],"MMMM")</f>
        <v>September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t="s">
        <v>4554</v>
      </c>
      <c r="P2786" t="s">
        <v>67</v>
      </c>
      <c r="Q2786" t="str">
        <f>TRIM(salessheet[[#This Row],[Category]])</f>
        <v>Technology</v>
      </c>
      <c r="R2786" t="s">
        <v>68</v>
      </c>
      <c r="S2786" t="s">
        <v>4555</v>
      </c>
      <c r="T2786" s="2">
        <f>salessheet[[#This Row],[Sales]]-5</f>
        <v>18.975999999999999</v>
      </c>
      <c r="U2786" s="2">
        <v>23.975999999999999</v>
      </c>
      <c r="V2786" s="2">
        <f>salessheet[[#This Row],[Sales]]-salessheet[[#This Row],[Purchasing Cost]]</f>
        <v>5</v>
      </c>
    </row>
    <row r="2787" spans="1:22" x14ac:dyDescent="0.35">
      <c r="A2787">
        <v>2786</v>
      </c>
      <c r="B2787" t="s">
        <v>5970</v>
      </c>
      <c r="C2787" s="1">
        <v>42634</v>
      </c>
      <c r="D2787" s="1">
        <v>42636</v>
      </c>
      <c r="E2787" t="str">
        <f>TEXT(salessheet[[#This Row],[Order Date]],"MMMM")</f>
        <v>September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t="s">
        <v>1932</v>
      </c>
      <c r="P2787" t="s">
        <v>28</v>
      </c>
      <c r="Q2787" t="str">
        <f>TRIM(salessheet[[#This Row],[Category]])</f>
        <v>Furniture</v>
      </c>
      <c r="R2787" t="s">
        <v>32</v>
      </c>
      <c r="S2787" t="s">
        <v>1933</v>
      </c>
      <c r="T2787" s="2">
        <f>salessheet[[#This Row],[Sales]]-5</f>
        <v>596.53599999999994</v>
      </c>
      <c r="U2787" s="2">
        <v>601.53599999999994</v>
      </c>
      <c r="V2787" s="2">
        <f>salessheet[[#This Row],[Sales]]-salessheet[[#This Row],[Purchasing Cost]]</f>
        <v>5</v>
      </c>
    </row>
    <row r="2788" spans="1:22" x14ac:dyDescent="0.35">
      <c r="A2788">
        <v>2787</v>
      </c>
      <c r="B2788" t="s">
        <v>5970</v>
      </c>
      <c r="C2788" s="1">
        <v>42634</v>
      </c>
      <c r="D2788" s="1">
        <v>42636</v>
      </c>
      <c r="E2788" t="str">
        <f>TEXT(salessheet[[#This Row],[Order Date]],"MMMM")</f>
        <v>September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t="s">
        <v>5971</v>
      </c>
      <c r="P2788" t="s">
        <v>42</v>
      </c>
      <c r="Q2788" t="str">
        <f>TRIM(salessheet[[#This Row],[Category]])</f>
        <v>Office Supplies</v>
      </c>
      <c r="R2788" t="s">
        <v>265</v>
      </c>
      <c r="S2788" t="s">
        <v>5972</v>
      </c>
      <c r="T2788" s="2">
        <f>salessheet[[#This Row],[Sales]]-5</f>
        <v>2.9000000000000004</v>
      </c>
      <c r="U2788" s="2">
        <v>7.9</v>
      </c>
      <c r="V2788" s="2">
        <f>salessheet[[#This Row],[Sales]]-salessheet[[#This Row],[Purchasing Cost]]</f>
        <v>5</v>
      </c>
    </row>
    <row r="2789" spans="1:22" x14ac:dyDescent="0.35">
      <c r="A2789">
        <v>2788</v>
      </c>
      <c r="B2789" t="s">
        <v>5973</v>
      </c>
      <c r="C2789" s="1">
        <v>42047</v>
      </c>
      <c r="D2789" s="1">
        <v>42344</v>
      </c>
      <c r="E2789" t="str">
        <f>TEXT(salessheet[[#This Row],[Order Date]],"MMMM")</f>
        <v>February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t="s">
        <v>1145</v>
      </c>
      <c r="P2789" t="s">
        <v>28</v>
      </c>
      <c r="Q2789" t="str">
        <f>TRIM(salessheet[[#This Row],[Category]])</f>
        <v>Furniture</v>
      </c>
      <c r="R2789" t="s">
        <v>61</v>
      </c>
      <c r="S2789" t="s">
        <v>1146</v>
      </c>
      <c r="T2789" s="2">
        <f>salessheet[[#This Row],[Sales]]-5</f>
        <v>53.36</v>
      </c>
      <c r="U2789" s="2">
        <v>58.36</v>
      </c>
      <c r="V2789" s="2">
        <f>salessheet[[#This Row],[Sales]]-salessheet[[#This Row],[Purchasing Cost]]</f>
        <v>5</v>
      </c>
    </row>
    <row r="2790" spans="1:22" x14ac:dyDescent="0.35">
      <c r="A2790">
        <v>2789</v>
      </c>
      <c r="B2790" t="s">
        <v>5973</v>
      </c>
      <c r="C2790" s="1">
        <v>42047</v>
      </c>
      <c r="D2790" s="1">
        <v>42344</v>
      </c>
      <c r="E2790" t="str">
        <f>TEXT(salessheet[[#This Row],[Order Date]],"MMMM")</f>
        <v>February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t="s">
        <v>583</v>
      </c>
      <c r="P2790" t="s">
        <v>42</v>
      </c>
      <c r="Q2790" t="str">
        <f>TRIM(salessheet[[#This Row],[Category]])</f>
        <v>Office Supplies</v>
      </c>
      <c r="R2790" t="s">
        <v>64</v>
      </c>
      <c r="S2790" t="s">
        <v>584</v>
      </c>
      <c r="T2790" s="2">
        <f>salessheet[[#This Row],[Sales]]-5</f>
        <v>11.463999999999999</v>
      </c>
      <c r="U2790" s="2">
        <v>16.463999999999999</v>
      </c>
      <c r="V2790" s="2">
        <f>salessheet[[#This Row],[Sales]]-salessheet[[#This Row],[Purchasing Cost]]</f>
        <v>5</v>
      </c>
    </row>
    <row r="2791" spans="1:22" x14ac:dyDescent="0.35">
      <c r="A2791">
        <v>2790</v>
      </c>
      <c r="B2791" t="s">
        <v>5973</v>
      </c>
      <c r="C2791" s="1">
        <v>42047</v>
      </c>
      <c r="D2791" s="1">
        <v>42344</v>
      </c>
      <c r="E2791" t="str">
        <f>TEXT(salessheet[[#This Row],[Order Date]],"MMMM")</f>
        <v>February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t="s">
        <v>2185</v>
      </c>
      <c r="P2791" t="s">
        <v>28</v>
      </c>
      <c r="Q2791" t="str">
        <f>TRIM(salessheet[[#This Row],[Category]])</f>
        <v>Furniture</v>
      </c>
      <c r="R2791" t="s">
        <v>61</v>
      </c>
      <c r="S2791" t="s">
        <v>2186</v>
      </c>
      <c r="T2791" s="2">
        <f>salessheet[[#This Row],[Sales]]-5</f>
        <v>34.96</v>
      </c>
      <c r="U2791" s="2">
        <v>39.96</v>
      </c>
      <c r="V2791" s="2">
        <f>salessheet[[#This Row],[Sales]]-salessheet[[#This Row],[Purchasing Cost]]</f>
        <v>5</v>
      </c>
    </row>
    <row r="2792" spans="1:22" x14ac:dyDescent="0.35">
      <c r="A2792">
        <v>2791</v>
      </c>
      <c r="B2792" t="s">
        <v>5975</v>
      </c>
      <c r="C2792" s="1">
        <v>42268</v>
      </c>
      <c r="D2792" s="1">
        <v>42269</v>
      </c>
      <c r="E2792" t="str">
        <f>TEXT(salessheet[[#This Row],[Order Date]],"MMMM")</f>
        <v>September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t="s">
        <v>433</v>
      </c>
      <c r="P2792" t="s">
        <v>42</v>
      </c>
      <c r="Q2792" t="str">
        <f>TRIM(salessheet[[#This Row],[Category]])</f>
        <v>Office Supplies</v>
      </c>
      <c r="R2792" t="s">
        <v>74</v>
      </c>
      <c r="S2792" t="s">
        <v>434</v>
      </c>
      <c r="T2792" s="2">
        <f>salessheet[[#This Row],[Sales]]-5</f>
        <v>20.96</v>
      </c>
      <c r="U2792" s="2">
        <v>25.96</v>
      </c>
      <c r="V2792" s="2">
        <f>salessheet[[#This Row],[Sales]]-salessheet[[#This Row],[Purchasing Cost]]</f>
        <v>5</v>
      </c>
    </row>
    <row r="2793" spans="1:22" x14ac:dyDescent="0.35">
      <c r="A2793">
        <v>2792</v>
      </c>
      <c r="B2793" t="s">
        <v>5975</v>
      </c>
      <c r="C2793" s="1">
        <v>42268</v>
      </c>
      <c r="D2793" s="1">
        <v>42269</v>
      </c>
      <c r="E2793" t="str">
        <f>TEXT(salessheet[[#This Row],[Order Date]],"MMMM")</f>
        <v>September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t="s">
        <v>4826</v>
      </c>
      <c r="P2793" t="s">
        <v>42</v>
      </c>
      <c r="Q2793" t="str">
        <f>TRIM(salessheet[[#This Row],[Category]])</f>
        <v>Office Supplies</v>
      </c>
      <c r="R2793" t="s">
        <v>74</v>
      </c>
      <c r="S2793" t="s">
        <v>4827</v>
      </c>
      <c r="T2793" s="2">
        <f>salessheet[[#This Row],[Sales]]-5</f>
        <v>31.270000000000003</v>
      </c>
      <c r="U2793" s="2">
        <v>36.270000000000003</v>
      </c>
      <c r="V2793" s="2">
        <f>salessheet[[#This Row],[Sales]]-salessheet[[#This Row],[Purchasing Cost]]</f>
        <v>5</v>
      </c>
    </row>
    <row r="2794" spans="1:22" x14ac:dyDescent="0.35">
      <c r="A2794">
        <v>2793</v>
      </c>
      <c r="B2794" t="s">
        <v>5975</v>
      </c>
      <c r="C2794" s="1">
        <v>42268</v>
      </c>
      <c r="D2794" s="1">
        <v>42269</v>
      </c>
      <c r="E2794" t="str">
        <f>TEXT(salessheet[[#This Row],[Order Date]],"MMMM")</f>
        <v>September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t="s">
        <v>3198</v>
      </c>
      <c r="P2794" t="s">
        <v>42</v>
      </c>
      <c r="Q2794" t="str">
        <f>TRIM(salessheet[[#This Row],[Category]])</f>
        <v>Office Supplies</v>
      </c>
      <c r="R2794" t="s">
        <v>86</v>
      </c>
      <c r="S2794" t="s">
        <v>3199</v>
      </c>
      <c r="T2794" s="2">
        <f>salessheet[[#This Row],[Sales]]-5</f>
        <v>1.4800000000000004</v>
      </c>
      <c r="U2794" s="2">
        <v>6.48</v>
      </c>
      <c r="V2794" s="2">
        <f>salessheet[[#This Row],[Sales]]-salessheet[[#This Row],[Purchasing Cost]]</f>
        <v>5</v>
      </c>
    </row>
    <row r="2795" spans="1:22" x14ac:dyDescent="0.35">
      <c r="A2795">
        <v>2794</v>
      </c>
      <c r="B2795" t="s">
        <v>5976</v>
      </c>
      <c r="C2795" s="1">
        <v>42342</v>
      </c>
      <c r="D2795" s="1">
        <v>42111</v>
      </c>
      <c r="E2795" t="str">
        <f>TEXT(salessheet[[#This Row],[Order Date]],"MMMM")</f>
        <v>December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t="s">
        <v>2586</v>
      </c>
      <c r="P2795" t="s">
        <v>67</v>
      </c>
      <c r="Q2795" t="str">
        <f>TRIM(salessheet[[#This Row],[Category]])</f>
        <v>Technology</v>
      </c>
      <c r="R2795" t="s">
        <v>68</v>
      </c>
      <c r="S2795" t="s">
        <v>2587</v>
      </c>
      <c r="T2795" s="2">
        <f>salessheet[[#This Row],[Sales]]-5</f>
        <v>1070.088</v>
      </c>
      <c r="U2795" s="2">
        <v>1075.088</v>
      </c>
      <c r="V2795" s="2">
        <f>salessheet[[#This Row],[Sales]]-salessheet[[#This Row],[Purchasing Cost]]</f>
        <v>5</v>
      </c>
    </row>
    <row r="2796" spans="1:22" x14ac:dyDescent="0.35">
      <c r="A2796">
        <v>2795</v>
      </c>
      <c r="B2796" t="s">
        <v>5976</v>
      </c>
      <c r="C2796" s="1">
        <v>42342</v>
      </c>
      <c r="D2796" s="1">
        <v>42111</v>
      </c>
      <c r="E2796" t="str">
        <f>TEXT(salessheet[[#This Row],[Order Date]],"MMMM")</f>
        <v>December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t="s">
        <v>3212</v>
      </c>
      <c r="P2796" t="s">
        <v>67</v>
      </c>
      <c r="Q2796" t="str">
        <f>TRIM(salessheet[[#This Row],[Category]])</f>
        <v>Technology</v>
      </c>
      <c r="R2796" t="s">
        <v>68</v>
      </c>
      <c r="S2796" t="s">
        <v>3213</v>
      </c>
      <c r="T2796" s="2">
        <f>salessheet[[#This Row],[Sales]]-5</f>
        <v>433.36799999999999</v>
      </c>
      <c r="U2796" s="2">
        <v>438.36799999999999</v>
      </c>
      <c r="V2796" s="2">
        <f>salessheet[[#This Row],[Sales]]-salessheet[[#This Row],[Purchasing Cost]]</f>
        <v>5</v>
      </c>
    </row>
    <row r="2797" spans="1:22" x14ac:dyDescent="0.35">
      <c r="A2797">
        <v>2796</v>
      </c>
      <c r="B2797" t="s">
        <v>5976</v>
      </c>
      <c r="C2797" s="1">
        <v>42342</v>
      </c>
      <c r="D2797" s="1">
        <v>42111</v>
      </c>
      <c r="E2797" t="str">
        <f>TEXT(salessheet[[#This Row],[Order Date]],"MMMM")</f>
        <v>December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t="s">
        <v>1967</v>
      </c>
      <c r="P2797" t="s">
        <v>42</v>
      </c>
      <c r="Q2797" t="str">
        <f>TRIM(salessheet[[#This Row],[Category]])</f>
        <v>Office Supplies</v>
      </c>
      <c r="R2797" t="s">
        <v>71</v>
      </c>
      <c r="S2797" t="s">
        <v>1968</v>
      </c>
      <c r="T2797" s="2">
        <f>salessheet[[#This Row],[Sales]]-5</f>
        <v>13.088000000000001</v>
      </c>
      <c r="U2797" s="2">
        <v>18.088000000000001</v>
      </c>
      <c r="V2797" s="2">
        <f>salessheet[[#This Row],[Sales]]-salessheet[[#This Row],[Purchasing Cost]]</f>
        <v>5</v>
      </c>
    </row>
    <row r="2798" spans="1:22" x14ac:dyDescent="0.35">
      <c r="A2798">
        <v>2797</v>
      </c>
      <c r="B2798" t="s">
        <v>5976</v>
      </c>
      <c r="C2798" s="1">
        <v>42342</v>
      </c>
      <c r="D2798" s="1">
        <v>42111</v>
      </c>
      <c r="E2798" t="str">
        <f>TEXT(salessheet[[#This Row],[Order Date]],"MMMM")</f>
        <v>December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t="s">
        <v>1670</v>
      </c>
      <c r="P2798" t="s">
        <v>28</v>
      </c>
      <c r="Q2798" t="str">
        <f>TRIM(salessheet[[#This Row],[Category]])</f>
        <v>Furniture</v>
      </c>
      <c r="R2798" t="s">
        <v>29</v>
      </c>
      <c r="S2798" t="s">
        <v>1671</v>
      </c>
      <c r="T2798" s="2">
        <f>salessheet[[#This Row],[Sales]]-5</f>
        <v>303.49900000000002</v>
      </c>
      <c r="U2798" s="2">
        <v>308.49900000000002</v>
      </c>
      <c r="V2798" s="2">
        <f>salessheet[[#This Row],[Sales]]-salessheet[[#This Row],[Purchasing Cost]]</f>
        <v>5</v>
      </c>
    </row>
    <row r="2799" spans="1:22" x14ac:dyDescent="0.35">
      <c r="A2799">
        <v>2798</v>
      </c>
      <c r="B2799" t="s">
        <v>5978</v>
      </c>
      <c r="C2799" s="1">
        <v>43393</v>
      </c>
      <c r="D2799" s="1">
        <v>43400</v>
      </c>
      <c r="E2799" t="str">
        <f>TEXT(salessheet[[#This Row],[Order Date]],"MMMM")</f>
        <v>October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t="s">
        <v>4869</v>
      </c>
      <c r="P2799" t="s">
        <v>42</v>
      </c>
      <c r="Q2799" t="str">
        <f>TRIM(salessheet[[#This Row],[Category]])</f>
        <v>Office Supplies</v>
      </c>
      <c r="R2799" t="s">
        <v>64</v>
      </c>
      <c r="S2799" t="s">
        <v>4870</v>
      </c>
      <c r="T2799" s="2">
        <f>salessheet[[#This Row],[Sales]]-5</f>
        <v>8.36</v>
      </c>
      <c r="U2799" s="2">
        <v>13.36</v>
      </c>
      <c r="V2799" s="2">
        <f>salessheet[[#This Row],[Sales]]-salessheet[[#This Row],[Purchasing Cost]]</f>
        <v>5</v>
      </c>
    </row>
    <row r="2800" spans="1:22" x14ac:dyDescent="0.35">
      <c r="A2800">
        <v>2799</v>
      </c>
      <c r="B2800" t="s">
        <v>5978</v>
      </c>
      <c r="C2800" s="1">
        <v>43393</v>
      </c>
      <c r="D2800" s="1">
        <v>43400</v>
      </c>
      <c r="E2800" t="str">
        <f>TEXT(salessheet[[#This Row],[Order Date]],"MMMM")</f>
        <v>October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t="s">
        <v>2652</v>
      </c>
      <c r="P2800" t="s">
        <v>42</v>
      </c>
      <c r="Q2800" t="str">
        <f>TRIM(salessheet[[#This Row],[Category]])</f>
        <v>Office Supplies</v>
      </c>
      <c r="R2800" t="s">
        <v>86</v>
      </c>
      <c r="S2800" t="s">
        <v>2653</v>
      </c>
      <c r="T2800" s="2">
        <f>salessheet[[#This Row],[Sales]]-5</f>
        <v>34.96</v>
      </c>
      <c r="U2800" s="2">
        <v>39.96</v>
      </c>
      <c r="V2800" s="2">
        <f>salessheet[[#This Row],[Sales]]-salessheet[[#This Row],[Purchasing Cost]]</f>
        <v>5</v>
      </c>
    </row>
    <row r="2801" spans="1:22" x14ac:dyDescent="0.35">
      <c r="A2801">
        <v>2800</v>
      </c>
      <c r="B2801" t="s">
        <v>5978</v>
      </c>
      <c r="C2801" s="1">
        <v>43393</v>
      </c>
      <c r="D2801" s="1">
        <v>43400</v>
      </c>
      <c r="E2801" t="str">
        <f>TEXT(salessheet[[#This Row],[Order Date]],"MMMM")</f>
        <v>October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t="s">
        <v>2753</v>
      </c>
      <c r="P2801" t="s">
        <v>42</v>
      </c>
      <c r="Q2801" t="str">
        <f>TRIM(salessheet[[#This Row],[Category]])</f>
        <v>Office Supplies</v>
      </c>
      <c r="R2801" t="s">
        <v>71</v>
      </c>
      <c r="S2801" t="s">
        <v>2754</v>
      </c>
      <c r="T2801" s="2">
        <f>salessheet[[#This Row],[Sales]]-5</f>
        <v>140.85</v>
      </c>
      <c r="U2801" s="2">
        <v>145.85</v>
      </c>
      <c r="V2801" s="2">
        <f>salessheet[[#This Row],[Sales]]-salessheet[[#This Row],[Purchasing Cost]]</f>
        <v>5</v>
      </c>
    </row>
    <row r="2802" spans="1:22" x14ac:dyDescent="0.35">
      <c r="A2802">
        <v>2801</v>
      </c>
      <c r="B2802" t="s">
        <v>5979</v>
      </c>
      <c r="C2802" s="1">
        <v>43033</v>
      </c>
      <c r="D2802" s="1">
        <v>43036</v>
      </c>
      <c r="E2802" t="str">
        <f>TEXT(salessheet[[#This Row],[Order Date]],"MMMM")</f>
        <v>October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t="s">
        <v>1819</v>
      </c>
      <c r="P2802" t="s">
        <v>67</v>
      </c>
      <c r="Q2802" t="str">
        <f>TRIM(salessheet[[#This Row],[Category]])</f>
        <v>Technology</v>
      </c>
      <c r="R2802" t="s">
        <v>68</v>
      </c>
      <c r="S2802" t="s">
        <v>1820</v>
      </c>
      <c r="T2802" s="2">
        <f>salessheet[[#This Row],[Sales]]-5</f>
        <v>778.96</v>
      </c>
      <c r="U2802" s="2">
        <v>783.96</v>
      </c>
      <c r="V2802" s="2">
        <f>salessheet[[#This Row],[Sales]]-salessheet[[#This Row],[Purchasing Cost]]</f>
        <v>5</v>
      </c>
    </row>
    <row r="2803" spans="1:22" x14ac:dyDescent="0.35">
      <c r="A2803">
        <v>2802</v>
      </c>
      <c r="B2803" t="s">
        <v>5980</v>
      </c>
      <c r="C2803" s="1">
        <v>42380</v>
      </c>
      <c r="D2803" s="1">
        <v>42678</v>
      </c>
      <c r="E2803" t="str">
        <f>TEXT(salessheet[[#This Row],[Order Date]],"MMMM")</f>
        <v>January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t="s">
        <v>175</v>
      </c>
      <c r="P2803" t="s">
        <v>42</v>
      </c>
      <c r="Q2803" t="str">
        <f>TRIM(salessheet[[#This Row],[Category]])</f>
        <v>Office Supplies</v>
      </c>
      <c r="R2803" t="s">
        <v>64</v>
      </c>
      <c r="S2803" t="s">
        <v>176</v>
      </c>
      <c r="T2803" s="2">
        <f>salessheet[[#This Row],[Sales]]-5</f>
        <v>2.88</v>
      </c>
      <c r="U2803" s="2">
        <v>7.88</v>
      </c>
      <c r="V2803" s="2">
        <f>salessheet[[#This Row],[Sales]]-salessheet[[#This Row],[Purchasing Cost]]</f>
        <v>5</v>
      </c>
    </row>
    <row r="2804" spans="1:22" x14ac:dyDescent="0.35">
      <c r="A2804">
        <v>2803</v>
      </c>
      <c r="B2804" t="s">
        <v>5981</v>
      </c>
      <c r="C2804" s="1">
        <v>43170</v>
      </c>
      <c r="D2804" s="1">
        <v>43412</v>
      </c>
      <c r="E2804" t="str">
        <f>TEXT(salessheet[[#This Row],[Order Date]],"MMMM")</f>
        <v>March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t="s">
        <v>422</v>
      </c>
      <c r="P2804" t="s">
        <v>28</v>
      </c>
      <c r="Q2804" t="str">
        <f>TRIM(salessheet[[#This Row],[Category]])</f>
        <v>Furniture</v>
      </c>
      <c r="R2804" t="s">
        <v>61</v>
      </c>
      <c r="S2804" t="s">
        <v>423</v>
      </c>
      <c r="T2804" s="2">
        <f>salessheet[[#This Row],[Sales]]-5</f>
        <v>36.369999999999997</v>
      </c>
      <c r="U2804" s="2">
        <v>41.37</v>
      </c>
      <c r="V2804" s="2">
        <f>salessheet[[#This Row],[Sales]]-salessheet[[#This Row],[Purchasing Cost]]</f>
        <v>5</v>
      </c>
    </row>
    <row r="2805" spans="1:22" x14ac:dyDescent="0.35">
      <c r="A2805">
        <v>2804</v>
      </c>
      <c r="B2805" t="s">
        <v>5984</v>
      </c>
      <c r="C2805" s="1">
        <v>42709</v>
      </c>
      <c r="D2805" s="1">
        <v>42506</v>
      </c>
      <c r="E2805" t="str">
        <f>TEXT(salessheet[[#This Row],[Order Date]],"MMMM")</f>
        <v>December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t="s">
        <v>4466</v>
      </c>
      <c r="P2805" t="s">
        <v>42</v>
      </c>
      <c r="Q2805" t="str">
        <f>TRIM(salessheet[[#This Row],[Category]])</f>
        <v>Office Supplies</v>
      </c>
      <c r="R2805" t="s">
        <v>86</v>
      </c>
      <c r="S2805" t="s">
        <v>4467</v>
      </c>
      <c r="T2805" s="2">
        <f>salessheet[[#This Row],[Sales]]-5</f>
        <v>7.84</v>
      </c>
      <c r="U2805" s="2">
        <v>12.84</v>
      </c>
      <c r="V2805" s="2">
        <f>salessheet[[#This Row],[Sales]]-salessheet[[#This Row],[Purchasing Cost]]</f>
        <v>5</v>
      </c>
    </row>
    <row r="2806" spans="1:22" x14ac:dyDescent="0.35">
      <c r="A2806">
        <v>2805</v>
      </c>
      <c r="B2806" t="s">
        <v>5984</v>
      </c>
      <c r="C2806" s="1">
        <v>42709</v>
      </c>
      <c r="D2806" s="1">
        <v>42506</v>
      </c>
      <c r="E2806" t="str">
        <f>TEXT(salessheet[[#This Row],[Order Date]],"MMMM")</f>
        <v>December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t="s">
        <v>5985</v>
      </c>
      <c r="P2806" t="s">
        <v>42</v>
      </c>
      <c r="Q2806" t="str">
        <f>TRIM(salessheet[[#This Row],[Category]])</f>
        <v>Office Supplies</v>
      </c>
      <c r="R2806" t="s">
        <v>86</v>
      </c>
      <c r="S2806" t="s">
        <v>5986</v>
      </c>
      <c r="T2806" s="2">
        <f>salessheet[[#This Row],[Sales]]-5</f>
        <v>20.68</v>
      </c>
      <c r="U2806" s="2">
        <v>25.68</v>
      </c>
      <c r="V2806" s="2">
        <f>salessheet[[#This Row],[Sales]]-salessheet[[#This Row],[Purchasing Cost]]</f>
        <v>5</v>
      </c>
    </row>
    <row r="2807" spans="1:22" x14ac:dyDescent="0.35">
      <c r="A2807">
        <v>2806</v>
      </c>
      <c r="B2807" t="s">
        <v>5987</v>
      </c>
      <c r="C2807" s="1">
        <v>42560</v>
      </c>
      <c r="D2807" s="1">
        <v>42624</v>
      </c>
      <c r="E2807" t="str">
        <f>TEXT(salessheet[[#This Row],[Order Date]],"MMMM")</f>
        <v>July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t="s">
        <v>5170</v>
      </c>
      <c r="P2807" t="s">
        <v>28</v>
      </c>
      <c r="Q2807" t="str">
        <f>TRIM(salessheet[[#This Row],[Category]])</f>
        <v>Furniture</v>
      </c>
      <c r="R2807" t="s">
        <v>32</v>
      </c>
      <c r="S2807" t="s">
        <v>5171</v>
      </c>
      <c r="T2807" s="2">
        <f>salessheet[[#This Row],[Sales]]-5</f>
        <v>42.515999999999998</v>
      </c>
      <c r="U2807" s="2">
        <v>47.515999999999998</v>
      </c>
      <c r="V2807" s="2">
        <f>salessheet[[#This Row],[Sales]]-salessheet[[#This Row],[Purchasing Cost]]</f>
        <v>5</v>
      </c>
    </row>
    <row r="2808" spans="1:22" x14ac:dyDescent="0.35">
      <c r="A2808">
        <v>2807</v>
      </c>
      <c r="B2808" t="s">
        <v>5988</v>
      </c>
      <c r="C2808" s="1">
        <v>42576</v>
      </c>
      <c r="D2808" s="1">
        <v>42578</v>
      </c>
      <c r="E2808" t="str">
        <f>TEXT(salessheet[[#This Row],[Order Date]],"MMMM")</f>
        <v>July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t="s">
        <v>4871</v>
      </c>
      <c r="P2808" t="s">
        <v>42</v>
      </c>
      <c r="Q2808" t="str">
        <f>TRIM(salessheet[[#This Row],[Category]])</f>
        <v>Office Supplies</v>
      </c>
      <c r="R2808" t="s">
        <v>265</v>
      </c>
      <c r="S2808" t="s">
        <v>4872</v>
      </c>
      <c r="T2808" s="2">
        <f>salessheet[[#This Row],[Sales]]-5</f>
        <v>4.42</v>
      </c>
      <c r="U2808" s="2">
        <v>9.42</v>
      </c>
      <c r="V2808" s="2">
        <f>salessheet[[#This Row],[Sales]]-salessheet[[#This Row],[Purchasing Cost]]</f>
        <v>5</v>
      </c>
    </row>
    <row r="2809" spans="1:22" x14ac:dyDescent="0.35">
      <c r="A2809">
        <v>2808</v>
      </c>
      <c r="B2809" t="s">
        <v>5988</v>
      </c>
      <c r="C2809" s="1">
        <v>42576</v>
      </c>
      <c r="D2809" s="1">
        <v>42578</v>
      </c>
      <c r="E2809" t="str">
        <f>TEXT(salessheet[[#This Row],[Order Date]],"MMMM")</f>
        <v>July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t="s">
        <v>5991</v>
      </c>
      <c r="P2809" t="s">
        <v>42</v>
      </c>
      <c r="Q2809" t="str">
        <f>TRIM(salessheet[[#This Row],[Category]])</f>
        <v>Office Supplies</v>
      </c>
      <c r="R2809" t="s">
        <v>86</v>
      </c>
      <c r="S2809" t="s">
        <v>5992</v>
      </c>
      <c r="T2809" s="2">
        <f>salessheet[[#This Row],[Sales]]-5</f>
        <v>7.9600000000000009</v>
      </c>
      <c r="U2809" s="2">
        <v>12.96</v>
      </c>
      <c r="V2809" s="2">
        <f>salessheet[[#This Row],[Sales]]-salessheet[[#This Row],[Purchasing Cost]]</f>
        <v>5</v>
      </c>
    </row>
    <row r="2810" spans="1:22" x14ac:dyDescent="0.35">
      <c r="A2810">
        <v>2809</v>
      </c>
      <c r="B2810" t="s">
        <v>5988</v>
      </c>
      <c r="C2810" s="1">
        <v>42576</v>
      </c>
      <c r="D2810" s="1">
        <v>42578</v>
      </c>
      <c r="E2810" t="str">
        <f>TEXT(salessheet[[#This Row],[Order Date]],"MMMM")</f>
        <v>July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t="s">
        <v>5024</v>
      </c>
      <c r="P2810" t="s">
        <v>28</v>
      </c>
      <c r="Q2810" t="str">
        <f>TRIM(salessheet[[#This Row],[Category]])</f>
        <v>Furniture</v>
      </c>
      <c r="R2810" t="s">
        <v>29</v>
      </c>
      <c r="S2810" t="s">
        <v>5541</v>
      </c>
      <c r="T2810" s="2">
        <f>salessheet[[#This Row],[Sales]]-5</f>
        <v>699.9</v>
      </c>
      <c r="U2810" s="2">
        <v>704.9</v>
      </c>
      <c r="V2810" s="2">
        <f>salessheet[[#This Row],[Sales]]-salessheet[[#This Row],[Purchasing Cost]]</f>
        <v>5</v>
      </c>
    </row>
    <row r="2811" spans="1:22" x14ac:dyDescent="0.35">
      <c r="A2811">
        <v>2810</v>
      </c>
      <c r="B2811" t="s">
        <v>5988</v>
      </c>
      <c r="C2811" s="1">
        <v>42576</v>
      </c>
      <c r="D2811" s="1">
        <v>42578</v>
      </c>
      <c r="E2811" t="str">
        <f>TEXT(salessheet[[#This Row],[Order Date]],"MMMM")</f>
        <v>July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t="s">
        <v>4524</v>
      </c>
      <c r="P2811" t="s">
        <v>28</v>
      </c>
      <c r="Q2811" t="str">
        <f>TRIM(salessheet[[#This Row],[Category]])</f>
        <v>Furniture</v>
      </c>
      <c r="R2811" t="s">
        <v>32</v>
      </c>
      <c r="S2811" t="s">
        <v>4525</v>
      </c>
      <c r="T2811" s="2">
        <f>salessheet[[#This Row],[Sales]]-5</f>
        <v>556.56799999999998</v>
      </c>
      <c r="U2811" s="2">
        <v>561.56799999999998</v>
      </c>
      <c r="V2811" s="2">
        <f>salessheet[[#This Row],[Sales]]-salessheet[[#This Row],[Purchasing Cost]]</f>
        <v>5</v>
      </c>
    </row>
    <row r="2812" spans="1:22" x14ac:dyDescent="0.35">
      <c r="A2812">
        <v>2811</v>
      </c>
      <c r="B2812" t="s">
        <v>5993</v>
      </c>
      <c r="C2812" s="1">
        <v>42690</v>
      </c>
      <c r="D2812" s="1">
        <v>42692</v>
      </c>
      <c r="E2812" t="str">
        <f>TEXT(salessheet[[#This Row],[Order Date]],"MMMM")</f>
        <v>November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t="s">
        <v>1451</v>
      </c>
      <c r="P2812" t="s">
        <v>42</v>
      </c>
      <c r="Q2812" t="str">
        <f>TRIM(salessheet[[#This Row],[Category]])</f>
        <v>Office Supplies</v>
      </c>
      <c r="R2812" t="s">
        <v>86</v>
      </c>
      <c r="S2812" t="s">
        <v>1452</v>
      </c>
      <c r="T2812" s="2">
        <f>salessheet[[#This Row],[Sales]]-5</f>
        <v>174.82</v>
      </c>
      <c r="U2812" s="2">
        <v>179.82</v>
      </c>
      <c r="V2812" s="2">
        <f>salessheet[[#This Row],[Sales]]-salessheet[[#This Row],[Purchasing Cost]]</f>
        <v>5</v>
      </c>
    </row>
    <row r="2813" spans="1:22" x14ac:dyDescent="0.35">
      <c r="A2813">
        <v>2812</v>
      </c>
      <c r="B2813" t="s">
        <v>5993</v>
      </c>
      <c r="C2813" s="1">
        <v>42690</v>
      </c>
      <c r="D2813" s="1">
        <v>42692</v>
      </c>
      <c r="E2813" t="str">
        <f>TEXT(salessheet[[#This Row],[Order Date]],"MMMM")</f>
        <v>November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t="s">
        <v>5994</v>
      </c>
      <c r="P2813" t="s">
        <v>28</v>
      </c>
      <c r="Q2813" t="str">
        <f>TRIM(salessheet[[#This Row],[Category]])</f>
        <v>Furniture</v>
      </c>
      <c r="R2813" t="s">
        <v>61</v>
      </c>
      <c r="S2813" t="s">
        <v>5995</v>
      </c>
      <c r="T2813" s="2">
        <f>salessheet[[#This Row],[Sales]]-5</f>
        <v>180.58</v>
      </c>
      <c r="U2813" s="2">
        <v>185.58</v>
      </c>
      <c r="V2813" s="2">
        <f>salessheet[[#This Row],[Sales]]-salessheet[[#This Row],[Purchasing Cost]]</f>
        <v>5</v>
      </c>
    </row>
    <row r="2814" spans="1:22" x14ac:dyDescent="0.35">
      <c r="A2814">
        <v>2813</v>
      </c>
      <c r="B2814" t="s">
        <v>5993</v>
      </c>
      <c r="C2814" s="1">
        <v>42690</v>
      </c>
      <c r="D2814" s="1">
        <v>42692</v>
      </c>
      <c r="E2814" t="str">
        <f>TEXT(salessheet[[#This Row],[Order Date]],"MMMM")</f>
        <v>November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t="s">
        <v>2806</v>
      </c>
      <c r="P2814" t="s">
        <v>28</v>
      </c>
      <c r="Q2814" t="str">
        <f>TRIM(salessheet[[#This Row],[Category]])</f>
        <v>Furniture</v>
      </c>
      <c r="R2814" t="s">
        <v>52</v>
      </c>
      <c r="S2814" t="s">
        <v>2807</v>
      </c>
      <c r="T2814" s="2">
        <f>salessheet[[#This Row],[Sales]]-5</f>
        <v>209.11</v>
      </c>
      <c r="U2814" s="2">
        <v>214.11</v>
      </c>
      <c r="V2814" s="2">
        <f>salessheet[[#This Row],[Sales]]-salessheet[[#This Row],[Purchasing Cost]]</f>
        <v>5</v>
      </c>
    </row>
    <row r="2815" spans="1:22" x14ac:dyDescent="0.35">
      <c r="A2815">
        <v>2814</v>
      </c>
      <c r="B2815" t="s">
        <v>5993</v>
      </c>
      <c r="C2815" s="1">
        <v>42690</v>
      </c>
      <c r="D2815" s="1">
        <v>42692</v>
      </c>
      <c r="E2815" t="str">
        <f>TEXT(salessheet[[#This Row],[Order Date]],"MMMM")</f>
        <v>November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t="s">
        <v>5255</v>
      </c>
      <c r="P2815" t="s">
        <v>67</v>
      </c>
      <c r="Q2815" t="str">
        <f>TRIM(salessheet[[#This Row],[Category]])</f>
        <v>Technology</v>
      </c>
      <c r="R2815" t="s">
        <v>157</v>
      </c>
      <c r="S2815" t="s">
        <v>5256</v>
      </c>
      <c r="T2815" s="2">
        <f>salessheet[[#This Row],[Sales]]-5</f>
        <v>994.96</v>
      </c>
      <c r="U2815" s="2">
        <v>999.96</v>
      </c>
      <c r="V2815" s="2">
        <f>salessheet[[#This Row],[Sales]]-salessheet[[#This Row],[Purchasing Cost]]</f>
        <v>5</v>
      </c>
    </row>
    <row r="2816" spans="1:22" x14ac:dyDescent="0.35">
      <c r="A2816">
        <v>2815</v>
      </c>
      <c r="B2816" t="s">
        <v>5993</v>
      </c>
      <c r="C2816" s="1">
        <v>42690</v>
      </c>
      <c r="D2816" s="1">
        <v>42692</v>
      </c>
      <c r="E2816" t="str">
        <f>TEXT(salessheet[[#This Row],[Order Date]],"MMMM")</f>
        <v>November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t="s">
        <v>2187</v>
      </c>
      <c r="P2816" t="s">
        <v>28</v>
      </c>
      <c r="Q2816" t="str">
        <f>TRIM(salessheet[[#This Row],[Category]])</f>
        <v>Furniture</v>
      </c>
      <c r="R2816" t="s">
        <v>52</v>
      </c>
      <c r="S2816" t="s">
        <v>2188</v>
      </c>
      <c r="T2816" s="2">
        <f>salessheet[[#This Row],[Sales]]-5</f>
        <v>648.54999999999995</v>
      </c>
      <c r="U2816" s="2">
        <v>653.54999999999995</v>
      </c>
      <c r="V2816" s="2">
        <f>salessheet[[#This Row],[Sales]]-salessheet[[#This Row],[Purchasing Cost]]</f>
        <v>5</v>
      </c>
    </row>
    <row r="2817" spans="1:22" x14ac:dyDescent="0.35">
      <c r="A2817">
        <v>2816</v>
      </c>
      <c r="B2817" t="s">
        <v>5996</v>
      </c>
      <c r="C2817" s="1">
        <v>42378</v>
      </c>
      <c r="D2817" s="1">
        <v>42621</v>
      </c>
      <c r="E2817" t="str">
        <f>TEXT(salessheet[[#This Row],[Order Date]],"MMMM")</f>
        <v>January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t="s">
        <v>2776</v>
      </c>
      <c r="P2817" t="s">
        <v>42</v>
      </c>
      <c r="Q2817" t="str">
        <f>TRIM(salessheet[[#This Row],[Category]])</f>
        <v>Office Supplies</v>
      </c>
      <c r="R2817" t="s">
        <v>71</v>
      </c>
      <c r="S2817" t="s">
        <v>2777</v>
      </c>
      <c r="T2817" s="2">
        <f>salessheet[[#This Row],[Sales]]-5</f>
        <v>109.6</v>
      </c>
      <c r="U2817" s="2">
        <v>114.6</v>
      </c>
      <c r="V2817" s="2">
        <f>salessheet[[#This Row],[Sales]]-salessheet[[#This Row],[Purchasing Cost]]</f>
        <v>5</v>
      </c>
    </row>
    <row r="2818" spans="1:22" x14ac:dyDescent="0.35">
      <c r="A2818">
        <v>2817</v>
      </c>
      <c r="B2818" t="s">
        <v>5996</v>
      </c>
      <c r="C2818" s="1">
        <v>42378</v>
      </c>
      <c r="D2818" s="1">
        <v>42621</v>
      </c>
      <c r="E2818" t="str">
        <f>TEXT(salessheet[[#This Row],[Order Date]],"MMMM")</f>
        <v>January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t="s">
        <v>699</v>
      </c>
      <c r="P2818" t="s">
        <v>28</v>
      </c>
      <c r="Q2818" t="str">
        <f>TRIM(salessheet[[#This Row],[Category]])</f>
        <v>Furniture</v>
      </c>
      <c r="R2818" t="s">
        <v>32</v>
      </c>
      <c r="S2818" t="s">
        <v>700</v>
      </c>
      <c r="T2818" s="2">
        <f>salessheet[[#This Row],[Sales]]-5</f>
        <v>55.74</v>
      </c>
      <c r="U2818" s="2">
        <v>60.74</v>
      </c>
      <c r="V2818" s="2">
        <f>salessheet[[#This Row],[Sales]]-salessheet[[#This Row],[Purchasing Cost]]</f>
        <v>5</v>
      </c>
    </row>
    <row r="2819" spans="1:22" x14ac:dyDescent="0.35">
      <c r="A2819">
        <v>2818</v>
      </c>
      <c r="B2819" t="s">
        <v>5996</v>
      </c>
      <c r="C2819" s="1">
        <v>42378</v>
      </c>
      <c r="D2819" s="1">
        <v>42621</v>
      </c>
      <c r="E2819" t="str">
        <f>TEXT(salessheet[[#This Row],[Order Date]],"MMMM")</f>
        <v>January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t="s">
        <v>5275</v>
      </c>
      <c r="P2819" t="s">
        <v>28</v>
      </c>
      <c r="Q2819" t="str">
        <f>TRIM(salessheet[[#This Row],[Category]])</f>
        <v>Furniture</v>
      </c>
      <c r="R2819" t="s">
        <v>61</v>
      </c>
      <c r="S2819" t="s">
        <v>5276</v>
      </c>
      <c r="T2819" s="2">
        <f>salessheet[[#This Row],[Sales]]-5</f>
        <v>119.36</v>
      </c>
      <c r="U2819" s="2">
        <v>124.36</v>
      </c>
      <c r="V2819" s="2">
        <f>salessheet[[#This Row],[Sales]]-salessheet[[#This Row],[Purchasing Cost]]</f>
        <v>5</v>
      </c>
    </row>
    <row r="2820" spans="1:22" x14ac:dyDescent="0.35">
      <c r="A2820">
        <v>2819</v>
      </c>
      <c r="B2820" t="s">
        <v>5996</v>
      </c>
      <c r="C2820" s="1">
        <v>42378</v>
      </c>
      <c r="D2820" s="1">
        <v>42621</v>
      </c>
      <c r="E2820" t="str">
        <f>TEXT(salessheet[[#This Row],[Order Date]],"MMMM")</f>
        <v>January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t="s">
        <v>1014</v>
      </c>
      <c r="P2820" t="s">
        <v>42</v>
      </c>
      <c r="Q2820" t="str">
        <f>TRIM(salessheet[[#This Row],[Category]])</f>
        <v>Office Supplies</v>
      </c>
      <c r="R2820" t="s">
        <v>55</v>
      </c>
      <c r="S2820" t="s">
        <v>1015</v>
      </c>
      <c r="T2820" s="2">
        <f>salessheet[[#This Row],[Sales]]-5</f>
        <v>1083.76</v>
      </c>
      <c r="U2820" s="2">
        <v>1088.76</v>
      </c>
      <c r="V2820" s="2">
        <f>salessheet[[#This Row],[Sales]]-salessheet[[#This Row],[Purchasing Cost]]</f>
        <v>5</v>
      </c>
    </row>
    <row r="2821" spans="1:22" x14ac:dyDescent="0.35">
      <c r="A2821">
        <v>2820</v>
      </c>
      <c r="B2821" t="s">
        <v>5999</v>
      </c>
      <c r="C2821" s="1">
        <v>42860</v>
      </c>
      <c r="D2821" s="1">
        <v>42863</v>
      </c>
      <c r="E2821" t="str">
        <f>TEXT(salessheet[[#This Row],[Order Date]],"MMMM")</f>
        <v>May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t="s">
        <v>5489</v>
      </c>
      <c r="P2821" t="s">
        <v>42</v>
      </c>
      <c r="Q2821" t="str">
        <f>TRIM(salessheet[[#This Row],[Category]])</f>
        <v>Office Supplies</v>
      </c>
      <c r="R2821" t="s">
        <v>71</v>
      </c>
      <c r="S2821" t="s">
        <v>5490</v>
      </c>
      <c r="T2821" s="2">
        <f>salessheet[[#This Row],[Sales]]-5</f>
        <v>1.7199999999999998</v>
      </c>
      <c r="U2821" s="2">
        <v>6.72</v>
      </c>
      <c r="V2821" s="2">
        <f>salessheet[[#This Row],[Sales]]-salessheet[[#This Row],[Purchasing Cost]]</f>
        <v>5</v>
      </c>
    </row>
    <row r="2822" spans="1:22" x14ac:dyDescent="0.35">
      <c r="A2822">
        <v>2821</v>
      </c>
      <c r="B2822" t="s">
        <v>5999</v>
      </c>
      <c r="C2822" s="1">
        <v>42860</v>
      </c>
      <c r="D2822" s="1">
        <v>42863</v>
      </c>
      <c r="E2822" t="str">
        <f>TEXT(salessheet[[#This Row],[Order Date]],"MMMM")</f>
        <v>May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t="s">
        <v>881</v>
      </c>
      <c r="P2822" t="s">
        <v>28</v>
      </c>
      <c r="Q2822" t="str">
        <f>TRIM(salessheet[[#This Row],[Category]])</f>
        <v>Furniture</v>
      </c>
      <c r="R2822" t="s">
        <v>52</v>
      </c>
      <c r="S2822" t="s">
        <v>882</v>
      </c>
      <c r="T2822" s="2">
        <f>salessheet[[#This Row],[Sales]]-5</f>
        <v>293.77600000000001</v>
      </c>
      <c r="U2822" s="2">
        <v>298.77600000000001</v>
      </c>
      <c r="V2822" s="2">
        <f>salessheet[[#This Row],[Sales]]-salessheet[[#This Row],[Purchasing Cost]]</f>
        <v>5</v>
      </c>
    </row>
    <row r="2823" spans="1:22" x14ac:dyDescent="0.35">
      <c r="A2823">
        <v>2822</v>
      </c>
      <c r="B2823" t="s">
        <v>6002</v>
      </c>
      <c r="C2823" s="1">
        <v>43100</v>
      </c>
      <c r="D2823" s="1">
        <v>43105</v>
      </c>
      <c r="E2823" t="str">
        <f>TEXT(salessheet[[#This Row],[Order Date]],"MMMM")</f>
        <v>December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t="s">
        <v>859</v>
      </c>
      <c r="P2823" t="s">
        <v>67</v>
      </c>
      <c r="Q2823" t="str">
        <f>TRIM(salessheet[[#This Row],[Category]])</f>
        <v>Technology</v>
      </c>
      <c r="R2823" t="s">
        <v>68</v>
      </c>
      <c r="S2823" t="s">
        <v>860</v>
      </c>
      <c r="T2823" s="2">
        <f>salessheet[[#This Row],[Sales]]-5</f>
        <v>297.37599999999998</v>
      </c>
      <c r="U2823" s="2">
        <v>302.37599999999998</v>
      </c>
      <c r="V2823" s="2">
        <f>salessheet[[#This Row],[Sales]]-salessheet[[#This Row],[Purchasing Cost]]</f>
        <v>5</v>
      </c>
    </row>
    <row r="2824" spans="1:22" x14ac:dyDescent="0.35">
      <c r="A2824">
        <v>2823</v>
      </c>
      <c r="B2824" t="s">
        <v>6003</v>
      </c>
      <c r="C2824" s="1">
        <v>43361</v>
      </c>
      <c r="D2824" s="1">
        <v>43363</v>
      </c>
      <c r="E2824" t="str">
        <f>TEXT(salessheet[[#This Row],[Order Date]],"MMMM")</f>
        <v>September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t="s">
        <v>1231</v>
      </c>
      <c r="P2824" t="s">
        <v>42</v>
      </c>
      <c r="Q2824" t="str">
        <f>TRIM(salessheet[[#This Row],[Category]])</f>
        <v>Office Supplies</v>
      </c>
      <c r="R2824" t="s">
        <v>64</v>
      </c>
      <c r="S2824" t="s">
        <v>1232</v>
      </c>
      <c r="T2824" s="2">
        <f>salessheet[[#This Row],[Sales]]-5</f>
        <v>3.9280000000000008</v>
      </c>
      <c r="U2824" s="2">
        <v>8.9280000000000008</v>
      </c>
      <c r="V2824" s="2">
        <f>salessheet[[#This Row],[Sales]]-salessheet[[#This Row],[Purchasing Cost]]</f>
        <v>5</v>
      </c>
    </row>
    <row r="2825" spans="1:22" x14ac:dyDescent="0.35">
      <c r="A2825">
        <v>2824</v>
      </c>
      <c r="B2825" t="s">
        <v>6003</v>
      </c>
      <c r="C2825" s="1">
        <v>43361</v>
      </c>
      <c r="D2825" s="1">
        <v>43363</v>
      </c>
      <c r="E2825" t="str">
        <f>TEXT(salessheet[[#This Row],[Order Date]],"MMMM")</f>
        <v>September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t="s">
        <v>4253</v>
      </c>
      <c r="P2825" t="s">
        <v>42</v>
      </c>
      <c r="Q2825" t="str">
        <f>TRIM(salessheet[[#This Row],[Category]])</f>
        <v>Office Supplies</v>
      </c>
      <c r="R2825" t="s">
        <v>55</v>
      </c>
      <c r="S2825" t="s">
        <v>4254</v>
      </c>
      <c r="T2825" s="2">
        <f>salessheet[[#This Row],[Sales]]-5</f>
        <v>42.584000000000003</v>
      </c>
      <c r="U2825" s="2">
        <v>47.584000000000003</v>
      </c>
      <c r="V2825" s="2">
        <f>salessheet[[#This Row],[Sales]]-salessheet[[#This Row],[Purchasing Cost]]</f>
        <v>5</v>
      </c>
    </row>
    <row r="2826" spans="1:22" x14ac:dyDescent="0.35">
      <c r="A2826">
        <v>2825</v>
      </c>
      <c r="B2826" t="s">
        <v>6004</v>
      </c>
      <c r="C2826" s="1">
        <v>42272</v>
      </c>
      <c r="D2826" s="1">
        <v>42277</v>
      </c>
      <c r="E2826" t="str">
        <f>TEXT(salessheet[[#This Row],[Order Date]],"MMMM")</f>
        <v>September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t="s">
        <v>6005</v>
      </c>
      <c r="P2826" t="s">
        <v>42</v>
      </c>
      <c r="Q2826" t="str">
        <f>TRIM(salessheet[[#This Row],[Category]])</f>
        <v>Office Supplies</v>
      </c>
      <c r="R2826" t="s">
        <v>86</v>
      </c>
      <c r="S2826" t="s">
        <v>6006</v>
      </c>
      <c r="T2826" s="2">
        <f>salessheet[[#This Row],[Sales]]-5</f>
        <v>28.792000000000002</v>
      </c>
      <c r="U2826" s="2">
        <v>33.792000000000002</v>
      </c>
      <c r="V2826" s="2">
        <f>salessheet[[#This Row],[Sales]]-salessheet[[#This Row],[Purchasing Cost]]</f>
        <v>5</v>
      </c>
    </row>
    <row r="2827" spans="1:22" x14ac:dyDescent="0.35">
      <c r="A2827">
        <v>2826</v>
      </c>
      <c r="B2827" t="s">
        <v>6004</v>
      </c>
      <c r="C2827" s="1">
        <v>42272</v>
      </c>
      <c r="D2827" s="1">
        <v>42277</v>
      </c>
      <c r="E2827" t="str">
        <f>TEXT(salessheet[[#This Row],[Order Date]],"MMMM")</f>
        <v>September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t="s">
        <v>2282</v>
      </c>
      <c r="P2827" t="s">
        <v>28</v>
      </c>
      <c r="Q2827" t="str">
        <f>TRIM(salessheet[[#This Row],[Category]])</f>
        <v>Furniture</v>
      </c>
      <c r="R2827" t="s">
        <v>29</v>
      </c>
      <c r="S2827" t="s">
        <v>2283</v>
      </c>
      <c r="T2827" s="2">
        <f>salessheet[[#This Row],[Sales]]-5</f>
        <v>295.53280000000001</v>
      </c>
      <c r="U2827" s="2">
        <v>300.53280000000001</v>
      </c>
      <c r="V2827" s="2">
        <f>salessheet[[#This Row],[Sales]]-salessheet[[#This Row],[Purchasing Cost]]</f>
        <v>5</v>
      </c>
    </row>
    <row r="2828" spans="1:22" x14ac:dyDescent="0.35">
      <c r="A2828">
        <v>2827</v>
      </c>
      <c r="B2828" t="s">
        <v>6004</v>
      </c>
      <c r="C2828" s="1">
        <v>42272</v>
      </c>
      <c r="D2828" s="1">
        <v>42277</v>
      </c>
      <c r="E2828" t="str">
        <f>TEXT(salessheet[[#This Row],[Order Date]],"MMMM")</f>
        <v>September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t="s">
        <v>5221</v>
      </c>
      <c r="P2828" t="s">
        <v>42</v>
      </c>
      <c r="Q2828" t="str">
        <f>TRIM(salessheet[[#This Row],[Category]])</f>
        <v>Office Supplies</v>
      </c>
      <c r="R2828" t="s">
        <v>71</v>
      </c>
      <c r="S2828" t="s">
        <v>5222</v>
      </c>
      <c r="T2828" s="2">
        <f>salessheet[[#This Row],[Sales]]-5</f>
        <v>-2.2759999999999998</v>
      </c>
      <c r="U2828" s="2">
        <v>2.7240000000000002</v>
      </c>
      <c r="V2828" s="2">
        <f>salessheet[[#This Row],[Sales]]-salessheet[[#This Row],[Purchasing Cost]]</f>
        <v>5</v>
      </c>
    </row>
    <row r="2829" spans="1:22" x14ac:dyDescent="0.35">
      <c r="A2829">
        <v>2828</v>
      </c>
      <c r="B2829" t="s">
        <v>6004</v>
      </c>
      <c r="C2829" s="1">
        <v>42272</v>
      </c>
      <c r="D2829" s="1">
        <v>42277</v>
      </c>
      <c r="E2829" t="str">
        <f>TEXT(salessheet[[#This Row],[Order Date]],"MMMM")</f>
        <v>September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t="s">
        <v>168</v>
      </c>
      <c r="P2829" t="s">
        <v>42</v>
      </c>
      <c r="Q2829" t="str">
        <f>TRIM(salessheet[[#This Row],[Category]])</f>
        <v>Office Supplies</v>
      </c>
      <c r="R2829" t="s">
        <v>169</v>
      </c>
      <c r="S2829" t="s">
        <v>170</v>
      </c>
      <c r="T2829" s="2">
        <f>salessheet[[#This Row],[Sales]]-5</f>
        <v>-1.7360000000000002</v>
      </c>
      <c r="U2829" s="2">
        <v>3.2639999999999998</v>
      </c>
      <c r="V2829" s="2">
        <f>salessheet[[#This Row],[Sales]]-salessheet[[#This Row],[Purchasing Cost]]</f>
        <v>5</v>
      </c>
    </row>
    <row r="2830" spans="1:22" x14ac:dyDescent="0.35">
      <c r="A2830">
        <v>2829</v>
      </c>
      <c r="B2830" t="s">
        <v>6007</v>
      </c>
      <c r="C2830" s="1">
        <v>42848</v>
      </c>
      <c r="D2830" s="1">
        <v>42851</v>
      </c>
      <c r="E2830" t="str">
        <f>TEXT(salessheet[[#This Row],[Order Date]],"MMMM")</f>
        <v>April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t="s">
        <v>6008</v>
      </c>
      <c r="P2830" t="s">
        <v>42</v>
      </c>
      <c r="Q2830" t="str">
        <f>TRIM(salessheet[[#This Row],[Category]])</f>
        <v>Office Supplies</v>
      </c>
      <c r="R2830" t="s">
        <v>86</v>
      </c>
      <c r="S2830" t="s">
        <v>6009</v>
      </c>
      <c r="T2830" s="2">
        <f>salessheet[[#This Row],[Sales]]-5</f>
        <v>103.336</v>
      </c>
      <c r="U2830" s="2">
        <v>108.336</v>
      </c>
      <c r="V2830" s="2">
        <f>salessheet[[#This Row],[Sales]]-salessheet[[#This Row],[Purchasing Cost]]</f>
        <v>5</v>
      </c>
    </row>
    <row r="2831" spans="1:22" x14ac:dyDescent="0.35">
      <c r="A2831">
        <v>2830</v>
      </c>
      <c r="B2831" t="s">
        <v>6007</v>
      </c>
      <c r="C2831" s="1">
        <v>42848</v>
      </c>
      <c r="D2831" s="1">
        <v>42851</v>
      </c>
      <c r="E2831" t="str">
        <f>TEXT(salessheet[[#This Row],[Order Date]],"MMMM")</f>
        <v>April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t="s">
        <v>54</v>
      </c>
      <c r="P2831" t="s">
        <v>42</v>
      </c>
      <c r="Q2831" t="str">
        <f>TRIM(salessheet[[#This Row],[Category]])</f>
        <v>Office Supplies</v>
      </c>
      <c r="R2831" t="s">
        <v>55</v>
      </c>
      <c r="S2831" t="s">
        <v>56</v>
      </c>
      <c r="T2831" s="2">
        <f>salessheet[[#This Row],[Sales]]-5</f>
        <v>50.92</v>
      </c>
      <c r="U2831" s="2">
        <v>55.92</v>
      </c>
      <c r="V2831" s="2">
        <f>salessheet[[#This Row],[Sales]]-salessheet[[#This Row],[Purchasing Cost]]</f>
        <v>5</v>
      </c>
    </row>
    <row r="2832" spans="1:22" x14ac:dyDescent="0.35">
      <c r="A2832">
        <v>2831</v>
      </c>
      <c r="B2832" t="s">
        <v>6007</v>
      </c>
      <c r="C2832" s="1">
        <v>42848</v>
      </c>
      <c r="D2832" s="1">
        <v>42851</v>
      </c>
      <c r="E2832" t="str">
        <f>TEXT(salessheet[[#This Row],[Order Date]],"MMMM")</f>
        <v>April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t="s">
        <v>6010</v>
      </c>
      <c r="P2832" t="s">
        <v>42</v>
      </c>
      <c r="Q2832" t="str">
        <f>TRIM(salessheet[[#This Row],[Category]])</f>
        <v>Office Supplies</v>
      </c>
      <c r="R2832" t="s">
        <v>86</v>
      </c>
      <c r="S2832" t="s">
        <v>6011</v>
      </c>
      <c r="T2832" s="2">
        <f>salessheet[[#This Row],[Sales]]-5</f>
        <v>73.304000000000002</v>
      </c>
      <c r="U2832" s="2">
        <v>78.304000000000002</v>
      </c>
      <c r="V2832" s="2">
        <f>salessheet[[#This Row],[Sales]]-salessheet[[#This Row],[Purchasing Cost]]</f>
        <v>5</v>
      </c>
    </row>
    <row r="2833" spans="1:22" x14ac:dyDescent="0.35">
      <c r="A2833">
        <v>2832</v>
      </c>
      <c r="B2833" t="s">
        <v>6012</v>
      </c>
      <c r="C2833" s="1">
        <v>42015</v>
      </c>
      <c r="D2833" s="1">
        <v>42313</v>
      </c>
      <c r="E2833" t="str">
        <f>TEXT(salessheet[[#This Row],[Order Date]],"MMMM")</f>
        <v>January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t="s">
        <v>6013</v>
      </c>
      <c r="P2833" t="s">
        <v>42</v>
      </c>
      <c r="Q2833" t="str">
        <f>TRIM(salessheet[[#This Row],[Category]])</f>
        <v>Office Supplies</v>
      </c>
      <c r="R2833" t="s">
        <v>55</v>
      </c>
      <c r="S2833" t="s">
        <v>6014</v>
      </c>
      <c r="T2833" s="2">
        <f>salessheet[[#This Row],[Sales]]-5</f>
        <v>438.92</v>
      </c>
      <c r="U2833" s="2">
        <v>443.92</v>
      </c>
      <c r="V2833" s="2">
        <f>salessheet[[#This Row],[Sales]]-salessheet[[#This Row],[Purchasing Cost]]</f>
        <v>5</v>
      </c>
    </row>
    <row r="2834" spans="1:22" x14ac:dyDescent="0.35">
      <c r="A2834">
        <v>2833</v>
      </c>
      <c r="B2834" t="s">
        <v>6012</v>
      </c>
      <c r="C2834" s="1">
        <v>42015</v>
      </c>
      <c r="D2834" s="1">
        <v>42313</v>
      </c>
      <c r="E2834" t="str">
        <f>TEXT(salessheet[[#This Row],[Order Date]],"MMMM")</f>
        <v>January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t="s">
        <v>5870</v>
      </c>
      <c r="P2834" t="s">
        <v>67</v>
      </c>
      <c r="Q2834" t="str">
        <f>TRIM(salessheet[[#This Row],[Category]])</f>
        <v>Technology</v>
      </c>
      <c r="R2834" t="s">
        <v>68</v>
      </c>
      <c r="S2834" t="s">
        <v>5871</v>
      </c>
      <c r="T2834" s="2">
        <f>salessheet[[#This Row],[Sales]]-5</f>
        <v>150.976</v>
      </c>
      <c r="U2834" s="2">
        <v>155.976</v>
      </c>
      <c r="V2834" s="2">
        <f>salessheet[[#This Row],[Sales]]-salessheet[[#This Row],[Purchasing Cost]]</f>
        <v>5</v>
      </c>
    </row>
    <row r="2835" spans="1:22" x14ac:dyDescent="0.35">
      <c r="A2835">
        <v>2834</v>
      </c>
      <c r="B2835" t="s">
        <v>6015</v>
      </c>
      <c r="C2835" s="1">
        <v>43126</v>
      </c>
      <c r="D2835" s="1">
        <v>43131</v>
      </c>
      <c r="E2835" t="str">
        <f>TEXT(salessheet[[#This Row],[Order Date]],"MMMM")</f>
        <v>January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t="s">
        <v>637</v>
      </c>
      <c r="P2835" t="s">
        <v>42</v>
      </c>
      <c r="Q2835" t="str">
        <f>TRIM(salessheet[[#This Row],[Category]])</f>
        <v>Office Supplies</v>
      </c>
      <c r="R2835" t="s">
        <v>64</v>
      </c>
      <c r="S2835" t="s">
        <v>638</v>
      </c>
      <c r="T2835" s="2">
        <f>salessheet[[#This Row],[Sales]]-5</f>
        <v>10.47</v>
      </c>
      <c r="U2835" s="2">
        <v>15.47</v>
      </c>
      <c r="V2835" s="2">
        <f>salessheet[[#This Row],[Sales]]-salessheet[[#This Row],[Purchasing Cost]]</f>
        <v>5</v>
      </c>
    </row>
    <row r="2836" spans="1:22" x14ac:dyDescent="0.35">
      <c r="A2836">
        <v>2835</v>
      </c>
      <c r="B2836" t="s">
        <v>6015</v>
      </c>
      <c r="C2836" s="1">
        <v>43126</v>
      </c>
      <c r="D2836" s="1">
        <v>43131</v>
      </c>
      <c r="E2836" t="str">
        <f>TEXT(salessheet[[#This Row],[Order Date]],"MMMM")</f>
        <v>January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t="s">
        <v>746</v>
      </c>
      <c r="P2836" t="s">
        <v>42</v>
      </c>
      <c r="Q2836" t="str">
        <f>TRIM(salessheet[[#This Row],[Category]])</f>
        <v>Office Supplies</v>
      </c>
      <c r="R2836" t="s">
        <v>71</v>
      </c>
      <c r="S2836" t="s">
        <v>747</v>
      </c>
      <c r="T2836" s="2">
        <f>salessheet[[#This Row],[Sales]]-5</f>
        <v>2.16</v>
      </c>
      <c r="U2836" s="2">
        <v>7.16</v>
      </c>
      <c r="V2836" s="2">
        <f>salessheet[[#This Row],[Sales]]-salessheet[[#This Row],[Purchasing Cost]]</f>
        <v>5</v>
      </c>
    </row>
    <row r="2837" spans="1:22" x14ac:dyDescent="0.35">
      <c r="A2837">
        <v>2836</v>
      </c>
      <c r="B2837" t="s">
        <v>6018</v>
      </c>
      <c r="C2837" s="1">
        <v>43415</v>
      </c>
      <c r="D2837" s="1">
        <v>43420</v>
      </c>
      <c r="E2837" t="str">
        <f>TEXT(salessheet[[#This Row],[Order Date]],"MMMM")</f>
        <v>November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t="s">
        <v>3624</v>
      </c>
      <c r="P2837" t="s">
        <v>42</v>
      </c>
      <c r="Q2837" t="str">
        <f>TRIM(salessheet[[#This Row],[Category]])</f>
        <v>Office Supplies</v>
      </c>
      <c r="R2837" t="s">
        <v>74</v>
      </c>
      <c r="S2837" t="s">
        <v>3625</v>
      </c>
      <c r="T2837" s="2">
        <f>salessheet[[#This Row],[Sales]]-5</f>
        <v>5.8900000000000006</v>
      </c>
      <c r="U2837" s="2">
        <v>10.89</v>
      </c>
      <c r="V2837" s="2">
        <f>salessheet[[#This Row],[Sales]]-salessheet[[#This Row],[Purchasing Cost]]</f>
        <v>5</v>
      </c>
    </row>
    <row r="2838" spans="1:22" x14ac:dyDescent="0.35">
      <c r="A2838">
        <v>2837</v>
      </c>
      <c r="B2838" t="s">
        <v>6018</v>
      </c>
      <c r="C2838" s="1">
        <v>43415</v>
      </c>
      <c r="D2838" s="1">
        <v>43420</v>
      </c>
      <c r="E2838" t="str">
        <f>TEXT(salessheet[[#This Row],[Order Date]],"MMMM")</f>
        <v>November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t="s">
        <v>6019</v>
      </c>
      <c r="P2838" t="s">
        <v>42</v>
      </c>
      <c r="Q2838" t="str">
        <f>TRIM(salessheet[[#This Row],[Category]])</f>
        <v>Office Supplies</v>
      </c>
      <c r="R2838" t="s">
        <v>86</v>
      </c>
      <c r="S2838" t="s">
        <v>6020</v>
      </c>
      <c r="T2838" s="2">
        <f>salessheet[[#This Row],[Sales]]-5</f>
        <v>14.440000000000001</v>
      </c>
      <c r="U2838" s="2">
        <v>19.440000000000001</v>
      </c>
      <c r="V2838" s="2">
        <f>salessheet[[#This Row],[Sales]]-salessheet[[#This Row],[Purchasing Cost]]</f>
        <v>5</v>
      </c>
    </row>
    <row r="2839" spans="1:22" x14ac:dyDescent="0.35">
      <c r="A2839">
        <v>2838</v>
      </c>
      <c r="B2839" t="s">
        <v>6018</v>
      </c>
      <c r="C2839" s="1">
        <v>43415</v>
      </c>
      <c r="D2839" s="1">
        <v>43420</v>
      </c>
      <c r="E2839" t="str">
        <f>TEXT(salessheet[[#This Row],[Order Date]],"MMMM")</f>
        <v>November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t="s">
        <v>3922</v>
      </c>
      <c r="P2839" t="s">
        <v>42</v>
      </c>
      <c r="Q2839" t="str">
        <f>TRIM(salessheet[[#This Row],[Category]])</f>
        <v>Office Supplies</v>
      </c>
      <c r="R2839" t="s">
        <v>71</v>
      </c>
      <c r="S2839" t="s">
        <v>3923</v>
      </c>
      <c r="T2839" s="2">
        <f>salessheet[[#This Row],[Sales]]-5</f>
        <v>116.6</v>
      </c>
      <c r="U2839" s="2">
        <v>121.6</v>
      </c>
      <c r="V2839" s="2">
        <f>salessheet[[#This Row],[Sales]]-salessheet[[#This Row],[Purchasing Cost]]</f>
        <v>5</v>
      </c>
    </row>
    <row r="2840" spans="1:22" x14ac:dyDescent="0.35">
      <c r="A2840">
        <v>2839</v>
      </c>
      <c r="B2840" t="s">
        <v>6021</v>
      </c>
      <c r="C2840" s="1">
        <v>42984</v>
      </c>
      <c r="D2840" s="1">
        <v>42898</v>
      </c>
      <c r="E2840" t="str">
        <f>TEXT(salessheet[[#This Row],[Order Date]],"MMMM")</f>
        <v>September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t="s">
        <v>3710</v>
      </c>
      <c r="P2840" t="s">
        <v>67</v>
      </c>
      <c r="Q2840" t="str">
        <f>TRIM(salessheet[[#This Row],[Category]])</f>
        <v>Technology</v>
      </c>
      <c r="R2840" t="s">
        <v>680</v>
      </c>
      <c r="S2840" t="s">
        <v>3711</v>
      </c>
      <c r="T2840" s="2">
        <f>salessheet[[#This Row],[Sales]]-5</f>
        <v>690.7</v>
      </c>
      <c r="U2840" s="2">
        <v>695.7</v>
      </c>
      <c r="V2840" s="2">
        <f>salessheet[[#This Row],[Sales]]-salessheet[[#This Row],[Purchasing Cost]]</f>
        <v>5</v>
      </c>
    </row>
    <row r="2841" spans="1:22" x14ac:dyDescent="0.35">
      <c r="A2841">
        <v>2840</v>
      </c>
      <c r="B2841" t="s">
        <v>6022</v>
      </c>
      <c r="C2841" s="1">
        <v>42438</v>
      </c>
      <c r="D2841" s="1">
        <v>42621</v>
      </c>
      <c r="E2841" t="str">
        <f>TEXT(salessheet[[#This Row],[Order Date]],"MMMM")</f>
        <v>March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t="s">
        <v>3034</v>
      </c>
      <c r="P2841" t="s">
        <v>42</v>
      </c>
      <c r="Q2841" t="str">
        <f>TRIM(salessheet[[#This Row],[Category]])</f>
        <v>Office Supplies</v>
      </c>
      <c r="R2841" t="s">
        <v>55</v>
      </c>
      <c r="S2841" t="s">
        <v>3035</v>
      </c>
      <c r="T2841" s="2">
        <f>salessheet[[#This Row],[Sales]]-5</f>
        <v>115.33</v>
      </c>
      <c r="U2841" s="2">
        <v>120.33</v>
      </c>
      <c r="V2841" s="2">
        <f>salessheet[[#This Row],[Sales]]-salessheet[[#This Row],[Purchasing Cost]]</f>
        <v>5</v>
      </c>
    </row>
    <row r="2842" spans="1:22" x14ac:dyDescent="0.35">
      <c r="A2842">
        <v>2841</v>
      </c>
      <c r="B2842" t="s">
        <v>6023</v>
      </c>
      <c r="C2842" s="1">
        <v>42077</v>
      </c>
      <c r="D2842" s="1">
        <v>42082</v>
      </c>
      <c r="E2842" t="str">
        <f>TEXT(salessheet[[#This Row],[Order Date]],"MMMM")</f>
        <v>March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t="s">
        <v>1794</v>
      </c>
      <c r="P2842" t="s">
        <v>28</v>
      </c>
      <c r="Q2842" t="str">
        <f>TRIM(salessheet[[#This Row],[Category]])</f>
        <v>Furniture</v>
      </c>
      <c r="R2842" t="s">
        <v>32</v>
      </c>
      <c r="S2842" t="s">
        <v>1795</v>
      </c>
      <c r="T2842" s="2">
        <f>salessheet[[#This Row],[Sales]]-5</f>
        <v>1134.92</v>
      </c>
      <c r="U2842" s="2">
        <v>1139.92</v>
      </c>
      <c r="V2842" s="2">
        <f>salessheet[[#This Row],[Sales]]-salessheet[[#This Row],[Purchasing Cost]]</f>
        <v>5</v>
      </c>
    </row>
    <row r="2843" spans="1:22" x14ac:dyDescent="0.35">
      <c r="A2843">
        <v>2842</v>
      </c>
      <c r="B2843" t="s">
        <v>6024</v>
      </c>
      <c r="C2843" s="1">
        <v>43343</v>
      </c>
      <c r="D2843" s="1">
        <v>43347</v>
      </c>
      <c r="E2843" t="str">
        <f>TEXT(salessheet[[#This Row],[Order Date]],"MMMM")</f>
        <v>August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t="s">
        <v>3279</v>
      </c>
      <c r="P2843" t="s">
        <v>42</v>
      </c>
      <c r="Q2843" t="str">
        <f>TRIM(salessheet[[#This Row],[Category]])</f>
        <v>Office Supplies</v>
      </c>
      <c r="R2843" t="s">
        <v>86</v>
      </c>
      <c r="S2843" t="s">
        <v>3280</v>
      </c>
      <c r="T2843" s="2">
        <f>salessheet[[#This Row],[Sales]]-5</f>
        <v>224.54400000000001</v>
      </c>
      <c r="U2843" s="2">
        <v>229.54400000000001</v>
      </c>
      <c r="V2843" s="2">
        <f>salessheet[[#This Row],[Sales]]-salessheet[[#This Row],[Purchasing Cost]]</f>
        <v>5</v>
      </c>
    </row>
    <row r="2844" spans="1:22" x14ac:dyDescent="0.35">
      <c r="A2844">
        <v>2843</v>
      </c>
      <c r="B2844" t="s">
        <v>6025</v>
      </c>
      <c r="C2844" s="1">
        <v>43182</v>
      </c>
      <c r="D2844" s="1">
        <v>43186</v>
      </c>
      <c r="E2844" t="str">
        <f>TEXT(salessheet[[#This Row],[Order Date]],"MMMM")</f>
        <v>March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t="s">
        <v>1690</v>
      </c>
      <c r="P2844" t="s">
        <v>42</v>
      </c>
      <c r="Q2844" t="str">
        <f>TRIM(salessheet[[#This Row],[Category]])</f>
        <v>Office Supplies</v>
      </c>
      <c r="R2844" t="s">
        <v>55</v>
      </c>
      <c r="S2844" t="s">
        <v>1691</v>
      </c>
      <c r="T2844" s="2">
        <f>salessheet[[#This Row],[Sales]]-5</f>
        <v>138.72800000000001</v>
      </c>
      <c r="U2844" s="2">
        <v>143.72800000000001</v>
      </c>
      <c r="V2844" s="2">
        <f>salessheet[[#This Row],[Sales]]-salessheet[[#This Row],[Purchasing Cost]]</f>
        <v>5</v>
      </c>
    </row>
    <row r="2845" spans="1:22" x14ac:dyDescent="0.35">
      <c r="A2845">
        <v>2844</v>
      </c>
      <c r="B2845" t="s">
        <v>6028</v>
      </c>
      <c r="C2845" s="1">
        <v>43238</v>
      </c>
      <c r="D2845" s="1">
        <v>43242</v>
      </c>
      <c r="E2845" t="str">
        <f>TEXT(salessheet[[#This Row],[Order Date]],"MMMM")</f>
        <v>May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t="s">
        <v>5667</v>
      </c>
      <c r="P2845" t="s">
        <v>67</v>
      </c>
      <c r="Q2845" t="str">
        <f>TRIM(salessheet[[#This Row],[Category]])</f>
        <v>Technology</v>
      </c>
      <c r="R2845" t="s">
        <v>157</v>
      </c>
      <c r="S2845" t="s">
        <v>5668</v>
      </c>
      <c r="T2845" s="2">
        <f>salessheet[[#This Row],[Sales]]-5</f>
        <v>31.048000000000002</v>
      </c>
      <c r="U2845" s="2">
        <v>36.048000000000002</v>
      </c>
      <c r="V2845" s="2">
        <f>salessheet[[#This Row],[Sales]]-salessheet[[#This Row],[Purchasing Cost]]</f>
        <v>5</v>
      </c>
    </row>
    <row r="2846" spans="1:22" x14ac:dyDescent="0.35">
      <c r="A2846">
        <v>2845</v>
      </c>
      <c r="B2846" t="s">
        <v>6029</v>
      </c>
      <c r="C2846" s="1">
        <v>43096</v>
      </c>
      <c r="D2846" s="1">
        <v>43100</v>
      </c>
      <c r="E2846" t="str">
        <f>TEXT(salessheet[[#This Row],[Order Date]],"MMMM")</f>
        <v>December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t="s">
        <v>2061</v>
      </c>
      <c r="P2846" t="s">
        <v>28</v>
      </c>
      <c r="Q2846" t="str">
        <f>TRIM(salessheet[[#This Row],[Category]])</f>
        <v>Furniture</v>
      </c>
      <c r="R2846" t="s">
        <v>32</v>
      </c>
      <c r="S2846" t="s">
        <v>2062</v>
      </c>
      <c r="T2846" s="2">
        <f>salessheet[[#This Row],[Sales]]-5</f>
        <v>840.48800000000006</v>
      </c>
      <c r="U2846" s="2">
        <v>845.48800000000006</v>
      </c>
      <c r="V2846" s="2">
        <f>salessheet[[#This Row],[Sales]]-salessheet[[#This Row],[Purchasing Cost]]</f>
        <v>5</v>
      </c>
    </row>
    <row r="2847" spans="1:22" x14ac:dyDescent="0.35">
      <c r="A2847">
        <v>2846</v>
      </c>
      <c r="B2847" t="s">
        <v>6030</v>
      </c>
      <c r="C2847" s="1">
        <v>43421</v>
      </c>
      <c r="D2847" s="1">
        <v>43424</v>
      </c>
      <c r="E2847" t="str">
        <f>TEXT(salessheet[[#This Row],[Order Date]],"MMMM")</f>
        <v>November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t="s">
        <v>873</v>
      </c>
      <c r="P2847" t="s">
        <v>42</v>
      </c>
      <c r="Q2847" t="str">
        <f>TRIM(salessheet[[#This Row],[Category]])</f>
        <v>Office Supplies</v>
      </c>
      <c r="R2847" t="s">
        <v>64</v>
      </c>
      <c r="S2847" t="s">
        <v>874</v>
      </c>
      <c r="T2847" s="2">
        <f>salessheet[[#This Row],[Sales]]-5</f>
        <v>45.94</v>
      </c>
      <c r="U2847" s="2">
        <v>50.94</v>
      </c>
      <c r="V2847" s="2">
        <f>salessheet[[#This Row],[Sales]]-salessheet[[#This Row],[Purchasing Cost]]</f>
        <v>5</v>
      </c>
    </row>
    <row r="2848" spans="1:22" x14ac:dyDescent="0.35">
      <c r="A2848">
        <v>2847</v>
      </c>
      <c r="B2848" t="s">
        <v>6031</v>
      </c>
      <c r="C2848" s="1">
        <v>43382</v>
      </c>
      <c r="D2848" s="1">
        <v>43358</v>
      </c>
      <c r="E2848" t="str">
        <f>TEXT(salessheet[[#This Row],[Order Date]],"MMMM")</f>
        <v>October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t="s">
        <v>1743</v>
      </c>
      <c r="P2848" t="s">
        <v>42</v>
      </c>
      <c r="Q2848" t="str">
        <f>TRIM(salessheet[[#This Row],[Category]])</f>
        <v>Office Supplies</v>
      </c>
      <c r="R2848" t="s">
        <v>71</v>
      </c>
      <c r="S2848" t="s">
        <v>1744</v>
      </c>
      <c r="T2848" s="2">
        <f>salessheet[[#This Row],[Sales]]-5</f>
        <v>757.59400000000005</v>
      </c>
      <c r="U2848" s="2">
        <v>762.59400000000005</v>
      </c>
      <c r="V2848" s="2">
        <f>salessheet[[#This Row],[Sales]]-salessheet[[#This Row],[Purchasing Cost]]</f>
        <v>5</v>
      </c>
    </row>
    <row r="2849" spans="1:22" x14ac:dyDescent="0.35">
      <c r="A2849">
        <v>2848</v>
      </c>
      <c r="B2849" t="s">
        <v>6032</v>
      </c>
      <c r="C2849" s="1">
        <v>43316</v>
      </c>
      <c r="D2849" s="1">
        <v>43205</v>
      </c>
      <c r="E2849" t="str">
        <f>TEXT(salessheet[[#This Row],[Order Date]],"MMMM")</f>
        <v>August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t="s">
        <v>6035</v>
      </c>
      <c r="P2849" t="s">
        <v>28</v>
      </c>
      <c r="Q2849" t="str">
        <f>TRIM(salessheet[[#This Row],[Category]])</f>
        <v>Furniture</v>
      </c>
      <c r="R2849" t="s">
        <v>61</v>
      </c>
      <c r="S2849" t="s">
        <v>6036</v>
      </c>
      <c r="T2849" s="2">
        <f>salessheet[[#This Row],[Sales]]-5</f>
        <v>51.28</v>
      </c>
      <c r="U2849" s="2">
        <v>56.28</v>
      </c>
      <c r="V2849" s="2">
        <f>salessheet[[#This Row],[Sales]]-salessheet[[#This Row],[Purchasing Cost]]</f>
        <v>5</v>
      </c>
    </row>
    <row r="2850" spans="1:22" x14ac:dyDescent="0.35">
      <c r="A2850">
        <v>2849</v>
      </c>
      <c r="B2850" t="s">
        <v>6032</v>
      </c>
      <c r="C2850" s="1">
        <v>43316</v>
      </c>
      <c r="D2850" s="1">
        <v>43205</v>
      </c>
      <c r="E2850" t="str">
        <f>TEXT(salessheet[[#This Row],[Order Date]],"MMMM")</f>
        <v>August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t="s">
        <v>4723</v>
      </c>
      <c r="P2850" t="s">
        <v>42</v>
      </c>
      <c r="Q2850" t="str">
        <f>TRIM(salessheet[[#This Row],[Category]])</f>
        <v>Office Supplies</v>
      </c>
      <c r="R2850" t="s">
        <v>71</v>
      </c>
      <c r="S2850" t="s">
        <v>4724</v>
      </c>
      <c r="T2850" s="2">
        <f>salessheet[[#This Row],[Sales]]-5</f>
        <v>2685.97</v>
      </c>
      <c r="U2850" s="2">
        <v>2690.97</v>
      </c>
      <c r="V2850" s="2">
        <f>salessheet[[#This Row],[Sales]]-salessheet[[#This Row],[Purchasing Cost]]</f>
        <v>5</v>
      </c>
    </row>
    <row r="2851" spans="1:22" x14ac:dyDescent="0.35">
      <c r="A2851">
        <v>2850</v>
      </c>
      <c r="B2851" t="s">
        <v>6037</v>
      </c>
      <c r="C2851" s="1">
        <v>43067</v>
      </c>
      <c r="D2851" s="1">
        <v>43072</v>
      </c>
      <c r="E2851" t="str">
        <f>TEXT(salessheet[[#This Row],[Order Date]],"MMMM")</f>
        <v>November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t="s">
        <v>3366</v>
      </c>
      <c r="P2851" t="s">
        <v>42</v>
      </c>
      <c r="Q2851" t="str">
        <f>TRIM(salessheet[[#This Row],[Category]])</f>
        <v>Office Supplies</v>
      </c>
      <c r="R2851" t="s">
        <v>71</v>
      </c>
      <c r="S2851" t="s">
        <v>3367</v>
      </c>
      <c r="T2851" s="2">
        <f>salessheet[[#This Row],[Sales]]-5</f>
        <v>2.4340000000000002</v>
      </c>
      <c r="U2851" s="2">
        <v>7.4340000000000002</v>
      </c>
      <c r="V2851" s="2">
        <f>salessheet[[#This Row],[Sales]]-salessheet[[#This Row],[Purchasing Cost]]</f>
        <v>5</v>
      </c>
    </row>
    <row r="2852" spans="1:22" x14ac:dyDescent="0.35">
      <c r="A2852">
        <v>2851</v>
      </c>
      <c r="B2852" t="s">
        <v>6038</v>
      </c>
      <c r="C2852" s="1">
        <v>42772</v>
      </c>
      <c r="D2852" s="1">
        <v>42891</v>
      </c>
      <c r="E2852" t="str">
        <f>TEXT(salessheet[[#This Row],[Order Date]],"MMMM")</f>
        <v>February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t="s">
        <v>1775</v>
      </c>
      <c r="P2852" t="s">
        <v>42</v>
      </c>
      <c r="Q2852" t="str">
        <f>TRIM(salessheet[[#This Row],[Category]])</f>
        <v>Office Supplies</v>
      </c>
      <c r="R2852" t="s">
        <v>55</v>
      </c>
      <c r="S2852" t="s">
        <v>1776</v>
      </c>
      <c r="T2852" s="2">
        <f>salessheet[[#This Row],[Sales]]-5</f>
        <v>59.784000000000006</v>
      </c>
      <c r="U2852" s="2">
        <v>64.784000000000006</v>
      </c>
      <c r="V2852" s="2">
        <f>salessheet[[#This Row],[Sales]]-salessheet[[#This Row],[Purchasing Cost]]</f>
        <v>5</v>
      </c>
    </row>
    <row r="2853" spans="1:22" x14ac:dyDescent="0.35">
      <c r="A2853">
        <v>2852</v>
      </c>
      <c r="B2853" t="s">
        <v>6039</v>
      </c>
      <c r="C2853" s="1">
        <v>43451</v>
      </c>
      <c r="D2853" s="1">
        <v>43456</v>
      </c>
      <c r="E2853" t="str">
        <f>TEXT(salessheet[[#This Row],[Order Date]],"MMMM")</f>
        <v>December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t="s">
        <v>2849</v>
      </c>
      <c r="P2853" t="s">
        <v>42</v>
      </c>
      <c r="Q2853" t="str">
        <f>TRIM(salessheet[[#This Row],[Category]])</f>
        <v>Office Supplies</v>
      </c>
      <c r="R2853" t="s">
        <v>86</v>
      </c>
      <c r="S2853" t="s">
        <v>2850</v>
      </c>
      <c r="T2853" s="2">
        <f>salessheet[[#This Row],[Sales]]-5</f>
        <v>23.16</v>
      </c>
      <c r="U2853" s="2">
        <v>28.16</v>
      </c>
      <c r="V2853" s="2">
        <f>salessheet[[#This Row],[Sales]]-salessheet[[#This Row],[Purchasing Cost]]</f>
        <v>5</v>
      </c>
    </row>
    <row r="2854" spans="1:22" x14ac:dyDescent="0.35">
      <c r="A2854">
        <v>2853</v>
      </c>
      <c r="B2854" t="s">
        <v>6042</v>
      </c>
      <c r="C2854" s="1">
        <v>42813</v>
      </c>
      <c r="D2854" s="1">
        <v>42815</v>
      </c>
      <c r="E2854" t="str">
        <f>TEXT(salessheet[[#This Row],[Order Date]],"MMMM")</f>
        <v>March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t="s">
        <v>6043</v>
      </c>
      <c r="P2854" t="s">
        <v>28</v>
      </c>
      <c r="Q2854" t="str">
        <f>TRIM(salessheet[[#This Row],[Category]])</f>
        <v>Furniture</v>
      </c>
      <c r="R2854" t="s">
        <v>61</v>
      </c>
      <c r="S2854" t="s">
        <v>6044</v>
      </c>
      <c r="T2854" s="2">
        <f>salessheet[[#This Row],[Sales]]-5</f>
        <v>9.98</v>
      </c>
      <c r="U2854" s="2">
        <v>14.98</v>
      </c>
      <c r="V2854" s="2">
        <f>salessheet[[#This Row],[Sales]]-salessheet[[#This Row],[Purchasing Cost]]</f>
        <v>5</v>
      </c>
    </row>
    <row r="2855" spans="1:22" x14ac:dyDescent="0.35">
      <c r="A2855">
        <v>2854</v>
      </c>
      <c r="B2855" t="s">
        <v>6042</v>
      </c>
      <c r="C2855" s="1">
        <v>42813</v>
      </c>
      <c r="D2855" s="1">
        <v>42815</v>
      </c>
      <c r="E2855" t="str">
        <f>TEXT(salessheet[[#This Row],[Order Date]],"MMMM")</f>
        <v>March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t="s">
        <v>2070</v>
      </c>
      <c r="P2855" t="s">
        <v>28</v>
      </c>
      <c r="Q2855" t="str">
        <f>TRIM(salessheet[[#This Row],[Category]])</f>
        <v>Furniture</v>
      </c>
      <c r="R2855" t="s">
        <v>61</v>
      </c>
      <c r="S2855" t="s">
        <v>2071</v>
      </c>
      <c r="T2855" s="2">
        <f>salessheet[[#This Row],[Sales]]-5</f>
        <v>15.32</v>
      </c>
      <c r="U2855" s="2">
        <v>20.32</v>
      </c>
      <c r="V2855" s="2">
        <f>salessheet[[#This Row],[Sales]]-salessheet[[#This Row],[Purchasing Cost]]</f>
        <v>5</v>
      </c>
    </row>
    <row r="2856" spans="1:22" x14ac:dyDescent="0.35">
      <c r="A2856">
        <v>2855</v>
      </c>
      <c r="B2856" t="s">
        <v>6045</v>
      </c>
      <c r="C2856" s="1">
        <v>43332</v>
      </c>
      <c r="D2856" s="1">
        <v>43332</v>
      </c>
      <c r="E2856" t="str">
        <f>TEXT(salessheet[[#This Row],[Order Date]],"MMMM")</f>
        <v>August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t="s">
        <v>4081</v>
      </c>
      <c r="P2856" t="s">
        <v>42</v>
      </c>
      <c r="Q2856" t="str">
        <f>TRIM(salessheet[[#This Row],[Category]])</f>
        <v>Office Supplies</v>
      </c>
      <c r="R2856" t="s">
        <v>55</v>
      </c>
      <c r="S2856" t="s">
        <v>4082</v>
      </c>
      <c r="T2856" s="2">
        <f>salessheet[[#This Row],[Sales]]-5</f>
        <v>35.29</v>
      </c>
      <c r="U2856" s="2">
        <v>40.29</v>
      </c>
      <c r="V2856" s="2">
        <f>salessheet[[#This Row],[Sales]]-salessheet[[#This Row],[Purchasing Cost]]</f>
        <v>5</v>
      </c>
    </row>
    <row r="2857" spans="1:22" x14ac:dyDescent="0.35">
      <c r="A2857">
        <v>2856</v>
      </c>
      <c r="B2857" t="s">
        <v>6046</v>
      </c>
      <c r="C2857" s="1">
        <v>43306</v>
      </c>
      <c r="D2857" s="1">
        <v>43312</v>
      </c>
      <c r="E2857" t="str">
        <f>TEXT(salessheet[[#This Row],[Order Date]],"MMMM")</f>
        <v>July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t="s">
        <v>5734</v>
      </c>
      <c r="P2857" t="s">
        <v>42</v>
      </c>
      <c r="Q2857" t="str">
        <f>TRIM(salessheet[[#This Row],[Category]])</f>
        <v>Office Supplies</v>
      </c>
      <c r="R2857" t="s">
        <v>43</v>
      </c>
      <c r="S2857" t="s">
        <v>5735</v>
      </c>
      <c r="T2857" s="2">
        <f>salessheet[[#This Row],[Sales]]-5</f>
        <v>15.23</v>
      </c>
      <c r="U2857" s="2">
        <v>20.23</v>
      </c>
      <c r="V2857" s="2">
        <f>salessheet[[#This Row],[Sales]]-salessheet[[#This Row],[Purchasing Cost]]</f>
        <v>5</v>
      </c>
    </row>
    <row r="2858" spans="1:22" x14ac:dyDescent="0.35">
      <c r="A2858">
        <v>2857</v>
      </c>
      <c r="B2858" t="s">
        <v>6047</v>
      </c>
      <c r="C2858" s="1">
        <v>42973</v>
      </c>
      <c r="D2858" s="1">
        <v>42976</v>
      </c>
      <c r="E2858" t="str">
        <f>TEXT(salessheet[[#This Row],[Order Date]],"MMMM")</f>
        <v>August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t="s">
        <v>1727</v>
      </c>
      <c r="P2858" t="s">
        <v>28</v>
      </c>
      <c r="Q2858" t="str">
        <f>TRIM(salessheet[[#This Row],[Category]])</f>
        <v>Furniture</v>
      </c>
      <c r="R2858" t="s">
        <v>32</v>
      </c>
      <c r="S2858" t="s">
        <v>1728</v>
      </c>
      <c r="T2858" s="2">
        <f>salessheet[[#This Row],[Sales]]-5</f>
        <v>1598.136</v>
      </c>
      <c r="U2858" s="2">
        <v>1603.136</v>
      </c>
      <c r="V2858" s="2">
        <f>salessheet[[#This Row],[Sales]]-salessheet[[#This Row],[Purchasing Cost]]</f>
        <v>5</v>
      </c>
    </row>
    <row r="2859" spans="1:22" x14ac:dyDescent="0.35">
      <c r="A2859">
        <v>2858</v>
      </c>
      <c r="B2859" t="s">
        <v>6048</v>
      </c>
      <c r="C2859" s="1">
        <v>42962</v>
      </c>
      <c r="D2859" s="1">
        <v>42964</v>
      </c>
      <c r="E2859" t="str">
        <f>TEXT(salessheet[[#This Row],[Order Date]],"MMMM")</f>
        <v>August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t="s">
        <v>4624</v>
      </c>
      <c r="P2859" t="s">
        <v>28</v>
      </c>
      <c r="Q2859" t="str">
        <f>TRIM(salessheet[[#This Row],[Category]])</f>
        <v>Furniture</v>
      </c>
      <c r="R2859" t="s">
        <v>32</v>
      </c>
      <c r="S2859" t="s">
        <v>4625</v>
      </c>
      <c r="T2859" s="2">
        <f>salessheet[[#This Row],[Sales]]-5</f>
        <v>220.29599999999999</v>
      </c>
      <c r="U2859" s="2">
        <v>225.29599999999999</v>
      </c>
      <c r="V2859" s="2">
        <f>salessheet[[#This Row],[Sales]]-salessheet[[#This Row],[Purchasing Cost]]</f>
        <v>5</v>
      </c>
    </row>
    <row r="2860" spans="1:22" x14ac:dyDescent="0.35">
      <c r="A2860">
        <v>2859</v>
      </c>
      <c r="B2860" t="s">
        <v>6051</v>
      </c>
      <c r="C2860" s="1">
        <v>43239</v>
      </c>
      <c r="D2860" s="1">
        <v>43243</v>
      </c>
      <c r="E2860" t="str">
        <f>TEXT(salessheet[[#This Row],[Order Date]],"MMMM")</f>
        <v>May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t="s">
        <v>2571</v>
      </c>
      <c r="P2860" t="s">
        <v>67</v>
      </c>
      <c r="Q2860" t="str">
        <f>TRIM(salessheet[[#This Row],[Category]])</f>
        <v>Technology</v>
      </c>
      <c r="R2860" t="s">
        <v>157</v>
      </c>
      <c r="S2860" t="s">
        <v>2572</v>
      </c>
      <c r="T2860" s="2">
        <f>salessheet[[#This Row],[Sales]]-5</f>
        <v>62.8</v>
      </c>
      <c r="U2860" s="2">
        <v>67.8</v>
      </c>
      <c r="V2860" s="2">
        <f>salessheet[[#This Row],[Sales]]-salessheet[[#This Row],[Purchasing Cost]]</f>
        <v>5</v>
      </c>
    </row>
    <row r="2861" spans="1:22" x14ac:dyDescent="0.35">
      <c r="A2861">
        <v>2860</v>
      </c>
      <c r="B2861" t="s">
        <v>6051</v>
      </c>
      <c r="C2861" s="1">
        <v>43239</v>
      </c>
      <c r="D2861" s="1">
        <v>43243</v>
      </c>
      <c r="E2861" t="str">
        <f>TEXT(salessheet[[#This Row],[Order Date]],"MMMM")</f>
        <v>May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t="s">
        <v>6052</v>
      </c>
      <c r="P2861" t="s">
        <v>67</v>
      </c>
      <c r="Q2861" t="str">
        <f>TRIM(salessheet[[#This Row],[Category]])</f>
        <v>Technology</v>
      </c>
      <c r="R2861" t="s">
        <v>68</v>
      </c>
      <c r="S2861" t="s">
        <v>6053</v>
      </c>
      <c r="T2861" s="2">
        <f>salessheet[[#This Row],[Sales]]-5</f>
        <v>372.97</v>
      </c>
      <c r="U2861" s="2">
        <v>377.97</v>
      </c>
      <c r="V2861" s="2">
        <f>salessheet[[#This Row],[Sales]]-salessheet[[#This Row],[Purchasing Cost]]</f>
        <v>5</v>
      </c>
    </row>
    <row r="2862" spans="1:22" x14ac:dyDescent="0.35">
      <c r="A2862">
        <v>2861</v>
      </c>
      <c r="B2862" t="s">
        <v>6051</v>
      </c>
      <c r="C2862" s="1">
        <v>43239</v>
      </c>
      <c r="D2862" s="1">
        <v>43243</v>
      </c>
      <c r="E2862" t="str">
        <f>TEXT(salessheet[[#This Row],[Order Date]],"MMMM")</f>
        <v>May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t="s">
        <v>850</v>
      </c>
      <c r="P2862" t="s">
        <v>28</v>
      </c>
      <c r="Q2862" t="str">
        <f>TRIM(salessheet[[#This Row],[Category]])</f>
        <v>Furniture</v>
      </c>
      <c r="R2862" t="s">
        <v>29</v>
      </c>
      <c r="S2862" t="s">
        <v>851</v>
      </c>
      <c r="T2862" s="2">
        <f>salessheet[[#This Row],[Sales]]-5</f>
        <v>1623.82</v>
      </c>
      <c r="U2862" s="2">
        <v>1628.82</v>
      </c>
      <c r="V2862" s="2">
        <f>salessheet[[#This Row],[Sales]]-salessheet[[#This Row],[Purchasing Cost]]</f>
        <v>5</v>
      </c>
    </row>
    <row r="2863" spans="1:22" x14ac:dyDescent="0.35">
      <c r="A2863">
        <v>2862</v>
      </c>
      <c r="B2863" t="s">
        <v>6051</v>
      </c>
      <c r="C2863" s="1">
        <v>43239</v>
      </c>
      <c r="D2863" s="1">
        <v>43243</v>
      </c>
      <c r="E2863" t="str">
        <f>TEXT(salessheet[[#This Row],[Order Date]],"MMMM")</f>
        <v>May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t="s">
        <v>3279</v>
      </c>
      <c r="P2863" t="s">
        <v>42</v>
      </c>
      <c r="Q2863" t="str">
        <f>TRIM(salessheet[[#This Row],[Category]])</f>
        <v>Office Supplies</v>
      </c>
      <c r="R2863" t="s">
        <v>86</v>
      </c>
      <c r="S2863" t="s">
        <v>3280</v>
      </c>
      <c r="T2863" s="2">
        <f>salessheet[[#This Row],[Sales]]-5</f>
        <v>281.93</v>
      </c>
      <c r="U2863" s="2">
        <v>286.93</v>
      </c>
      <c r="V2863" s="2">
        <f>salessheet[[#This Row],[Sales]]-salessheet[[#This Row],[Purchasing Cost]]</f>
        <v>5</v>
      </c>
    </row>
    <row r="2864" spans="1:22" x14ac:dyDescent="0.35">
      <c r="A2864">
        <v>2863</v>
      </c>
      <c r="B2864" t="s">
        <v>6054</v>
      </c>
      <c r="C2864" s="1">
        <v>43442</v>
      </c>
      <c r="D2864" s="1">
        <v>43329</v>
      </c>
      <c r="E2864" t="str">
        <f>TEXT(salessheet[[#This Row],[Order Date]],"MMMM")</f>
        <v>December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t="s">
        <v>5777</v>
      </c>
      <c r="P2864" t="s">
        <v>42</v>
      </c>
      <c r="Q2864" t="str">
        <f>TRIM(salessheet[[#This Row],[Category]])</f>
        <v>Office Supplies</v>
      </c>
      <c r="R2864" t="s">
        <v>86</v>
      </c>
      <c r="S2864" t="s">
        <v>5778</v>
      </c>
      <c r="T2864" s="2">
        <f>salessheet[[#This Row],[Sales]]-5</f>
        <v>15.736000000000001</v>
      </c>
      <c r="U2864" s="2">
        <v>20.736000000000001</v>
      </c>
      <c r="V2864" s="2">
        <f>salessheet[[#This Row],[Sales]]-salessheet[[#This Row],[Purchasing Cost]]</f>
        <v>5</v>
      </c>
    </row>
    <row r="2865" spans="1:22" x14ac:dyDescent="0.35">
      <c r="A2865">
        <v>2864</v>
      </c>
      <c r="B2865" t="s">
        <v>6056</v>
      </c>
      <c r="C2865" s="1">
        <v>43325</v>
      </c>
      <c r="D2865" s="1">
        <v>43325</v>
      </c>
      <c r="E2865" t="str">
        <f>TEXT(salessheet[[#This Row],[Order Date]],"MMMM")</f>
        <v>August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t="s">
        <v>1825</v>
      </c>
      <c r="P2865" t="s">
        <v>42</v>
      </c>
      <c r="Q2865" t="str">
        <f>TRIM(salessheet[[#This Row],[Category]])</f>
        <v>Office Supplies</v>
      </c>
      <c r="R2865" t="s">
        <v>55</v>
      </c>
      <c r="S2865" t="s">
        <v>1826</v>
      </c>
      <c r="T2865" s="2">
        <f>salessheet[[#This Row],[Sales]]-5</f>
        <v>26.44</v>
      </c>
      <c r="U2865" s="2">
        <v>31.44</v>
      </c>
      <c r="V2865" s="2">
        <f>salessheet[[#This Row],[Sales]]-salessheet[[#This Row],[Purchasing Cost]]</f>
        <v>5</v>
      </c>
    </row>
    <row r="2866" spans="1:22" x14ac:dyDescent="0.35">
      <c r="A2866">
        <v>2865</v>
      </c>
      <c r="B2866" t="s">
        <v>6056</v>
      </c>
      <c r="C2866" s="1">
        <v>43325</v>
      </c>
      <c r="D2866" s="1">
        <v>43325</v>
      </c>
      <c r="E2866" t="str">
        <f>TEXT(salessheet[[#This Row],[Order Date]],"MMMM")</f>
        <v>August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t="s">
        <v>1428</v>
      </c>
      <c r="P2866" t="s">
        <v>42</v>
      </c>
      <c r="Q2866" t="str">
        <f>TRIM(salessheet[[#This Row],[Category]])</f>
        <v>Office Supplies</v>
      </c>
      <c r="R2866" t="s">
        <v>74</v>
      </c>
      <c r="S2866" t="s">
        <v>1429</v>
      </c>
      <c r="T2866" s="2">
        <f>salessheet[[#This Row],[Sales]]-5</f>
        <v>78.790000000000006</v>
      </c>
      <c r="U2866" s="2">
        <v>83.79</v>
      </c>
      <c r="V2866" s="2">
        <f>salessheet[[#This Row],[Sales]]-salessheet[[#This Row],[Purchasing Cost]]</f>
        <v>5</v>
      </c>
    </row>
    <row r="2867" spans="1:22" x14ac:dyDescent="0.35">
      <c r="A2867">
        <v>2866</v>
      </c>
      <c r="B2867" t="s">
        <v>6056</v>
      </c>
      <c r="C2867" s="1">
        <v>43325</v>
      </c>
      <c r="D2867" s="1">
        <v>43325</v>
      </c>
      <c r="E2867" t="str">
        <f>TEXT(salessheet[[#This Row],[Order Date]],"MMMM")</f>
        <v>August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t="s">
        <v>1562</v>
      </c>
      <c r="P2867" t="s">
        <v>42</v>
      </c>
      <c r="Q2867" t="str">
        <f>TRIM(salessheet[[#This Row],[Category]])</f>
        <v>Office Supplies</v>
      </c>
      <c r="R2867" t="s">
        <v>64</v>
      </c>
      <c r="S2867" t="s">
        <v>1563</v>
      </c>
      <c r="T2867" s="2">
        <f>salessheet[[#This Row],[Sales]]-5</f>
        <v>54.52</v>
      </c>
      <c r="U2867" s="2">
        <v>59.52</v>
      </c>
      <c r="V2867" s="2">
        <f>salessheet[[#This Row],[Sales]]-salessheet[[#This Row],[Purchasing Cost]]</f>
        <v>5</v>
      </c>
    </row>
    <row r="2868" spans="1:22" x14ac:dyDescent="0.35">
      <c r="A2868">
        <v>2867</v>
      </c>
      <c r="B2868" t="s">
        <v>6056</v>
      </c>
      <c r="C2868" s="1">
        <v>43325</v>
      </c>
      <c r="D2868" s="1">
        <v>43325</v>
      </c>
      <c r="E2868" t="str">
        <f>TEXT(salessheet[[#This Row],[Order Date]],"MMMM")</f>
        <v>August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t="s">
        <v>6057</v>
      </c>
      <c r="P2868" t="s">
        <v>42</v>
      </c>
      <c r="Q2868" t="str">
        <f>TRIM(salessheet[[#This Row],[Category]])</f>
        <v>Office Supplies</v>
      </c>
      <c r="R2868" t="s">
        <v>575</v>
      </c>
      <c r="S2868" t="s">
        <v>1296</v>
      </c>
      <c r="T2868" s="2">
        <f>salessheet[[#This Row],[Sales]]-5</f>
        <v>26.92</v>
      </c>
      <c r="U2868" s="2">
        <v>31.92</v>
      </c>
      <c r="V2868" s="2">
        <f>salessheet[[#This Row],[Sales]]-salessheet[[#This Row],[Purchasing Cost]]</f>
        <v>5</v>
      </c>
    </row>
    <row r="2869" spans="1:22" x14ac:dyDescent="0.35">
      <c r="A2869">
        <v>2868</v>
      </c>
      <c r="B2869" t="s">
        <v>6058</v>
      </c>
      <c r="C2869" s="1">
        <v>43019</v>
      </c>
      <c r="D2869" s="1">
        <v>43051</v>
      </c>
      <c r="E2869" t="str">
        <f>TEXT(salessheet[[#This Row],[Order Date]],"MMMM")</f>
        <v>October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t="s">
        <v>1295</v>
      </c>
      <c r="P2869" t="s">
        <v>42</v>
      </c>
      <c r="Q2869" t="str">
        <f>TRIM(salessheet[[#This Row],[Category]])</f>
        <v>Office Supplies</v>
      </c>
      <c r="R2869" t="s">
        <v>575</v>
      </c>
      <c r="S2869" t="s">
        <v>1296</v>
      </c>
      <c r="T2869" s="2">
        <f>salessheet[[#This Row],[Sales]]-5</f>
        <v>9.7200000000000006</v>
      </c>
      <c r="U2869" s="2">
        <v>14.72</v>
      </c>
      <c r="V2869" s="2">
        <f>salessheet[[#This Row],[Sales]]-salessheet[[#This Row],[Purchasing Cost]]</f>
        <v>5</v>
      </c>
    </row>
    <row r="2870" spans="1:22" x14ac:dyDescent="0.35">
      <c r="A2870">
        <v>2869</v>
      </c>
      <c r="B2870" t="s">
        <v>6058</v>
      </c>
      <c r="C2870" s="1">
        <v>43019</v>
      </c>
      <c r="D2870" s="1">
        <v>43051</v>
      </c>
      <c r="E2870" t="str">
        <f>TEXT(salessheet[[#This Row],[Order Date]],"MMMM")</f>
        <v>October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t="s">
        <v>2811</v>
      </c>
      <c r="P2870" t="s">
        <v>42</v>
      </c>
      <c r="Q2870" t="str">
        <f>TRIM(salessheet[[#This Row],[Category]])</f>
        <v>Office Supplies</v>
      </c>
      <c r="R2870" t="s">
        <v>55</v>
      </c>
      <c r="S2870" t="s">
        <v>2812</v>
      </c>
      <c r="T2870" s="2">
        <f>salessheet[[#This Row],[Sales]]-5</f>
        <v>33.975999999999999</v>
      </c>
      <c r="U2870" s="2">
        <v>38.975999999999999</v>
      </c>
      <c r="V2870" s="2">
        <f>salessheet[[#This Row],[Sales]]-salessheet[[#This Row],[Purchasing Cost]]</f>
        <v>5</v>
      </c>
    </row>
    <row r="2871" spans="1:22" x14ac:dyDescent="0.35">
      <c r="A2871">
        <v>2870</v>
      </c>
      <c r="B2871" t="s">
        <v>6059</v>
      </c>
      <c r="C2871" s="1">
        <v>43440</v>
      </c>
      <c r="D2871" s="1">
        <v>43270</v>
      </c>
      <c r="E2871" t="str">
        <f>TEXT(salessheet[[#This Row],[Order Date]],"MMMM")</f>
        <v>December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t="s">
        <v>6060</v>
      </c>
      <c r="P2871" t="s">
        <v>28</v>
      </c>
      <c r="Q2871" t="str">
        <f>TRIM(salessheet[[#This Row],[Category]])</f>
        <v>Furniture</v>
      </c>
      <c r="R2871" t="s">
        <v>61</v>
      </c>
      <c r="S2871" t="s">
        <v>6061</v>
      </c>
      <c r="T2871" s="2">
        <f>salessheet[[#This Row],[Sales]]-5</f>
        <v>12.088000000000001</v>
      </c>
      <c r="U2871" s="2">
        <v>17.088000000000001</v>
      </c>
      <c r="V2871" s="2">
        <f>salessheet[[#This Row],[Sales]]-salessheet[[#This Row],[Purchasing Cost]]</f>
        <v>5</v>
      </c>
    </row>
    <row r="2872" spans="1:22" x14ac:dyDescent="0.35">
      <c r="A2872">
        <v>2871</v>
      </c>
      <c r="B2872" t="s">
        <v>6062</v>
      </c>
      <c r="C2872" s="1">
        <v>42085</v>
      </c>
      <c r="D2872" s="1">
        <v>42089</v>
      </c>
      <c r="E2872" t="str">
        <f>TEXT(salessheet[[#This Row],[Order Date]],"MMMM")</f>
        <v>March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t="s">
        <v>5419</v>
      </c>
      <c r="P2872" t="s">
        <v>42</v>
      </c>
      <c r="Q2872" t="str">
        <f>TRIM(salessheet[[#This Row],[Category]])</f>
        <v>Office Supplies</v>
      </c>
      <c r="R2872" t="s">
        <v>86</v>
      </c>
      <c r="S2872" t="s">
        <v>5420</v>
      </c>
      <c r="T2872" s="2">
        <f>salessheet[[#This Row],[Sales]]-5</f>
        <v>69.352000000000004</v>
      </c>
      <c r="U2872" s="2">
        <v>74.352000000000004</v>
      </c>
      <c r="V2872" s="2">
        <f>salessheet[[#This Row],[Sales]]-salessheet[[#This Row],[Purchasing Cost]]</f>
        <v>5</v>
      </c>
    </row>
    <row r="2873" spans="1:22" x14ac:dyDescent="0.35">
      <c r="A2873">
        <v>2872</v>
      </c>
      <c r="B2873" t="s">
        <v>6062</v>
      </c>
      <c r="C2873" s="1">
        <v>42085</v>
      </c>
      <c r="D2873" s="1">
        <v>42089</v>
      </c>
      <c r="E2873" t="str">
        <f>TEXT(salessheet[[#This Row],[Order Date]],"MMMM")</f>
        <v>March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t="s">
        <v>2096</v>
      </c>
      <c r="P2873" t="s">
        <v>28</v>
      </c>
      <c r="Q2873" t="str">
        <f>TRIM(salessheet[[#This Row],[Category]])</f>
        <v>Furniture</v>
      </c>
      <c r="R2873" t="s">
        <v>32</v>
      </c>
      <c r="S2873" t="s">
        <v>2097</v>
      </c>
      <c r="T2873" s="2">
        <f>salessheet[[#This Row],[Sales]]-5</f>
        <v>309.35199999999998</v>
      </c>
      <c r="U2873" s="2">
        <v>314.35199999999998</v>
      </c>
      <c r="V2873" s="2">
        <f>salessheet[[#This Row],[Sales]]-salessheet[[#This Row],[Purchasing Cost]]</f>
        <v>5</v>
      </c>
    </row>
    <row r="2874" spans="1:22" x14ac:dyDescent="0.35">
      <c r="A2874">
        <v>2873</v>
      </c>
      <c r="B2874" t="s">
        <v>6065</v>
      </c>
      <c r="C2874" s="1">
        <v>43266</v>
      </c>
      <c r="D2874" s="1">
        <v>43271</v>
      </c>
      <c r="E2874" t="str">
        <f>TEXT(salessheet[[#This Row],[Order Date]],"MMMM")</f>
        <v>June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t="s">
        <v>1263</v>
      </c>
      <c r="P2874" t="s">
        <v>42</v>
      </c>
      <c r="Q2874" t="str">
        <f>TRIM(salessheet[[#This Row],[Category]])</f>
        <v>Office Supplies</v>
      </c>
      <c r="R2874" t="s">
        <v>64</v>
      </c>
      <c r="S2874" t="s">
        <v>1264</v>
      </c>
      <c r="T2874" s="2">
        <f>salessheet[[#This Row],[Sales]]-5</f>
        <v>-0.74000000000000021</v>
      </c>
      <c r="U2874" s="2">
        <v>4.26</v>
      </c>
      <c r="V2874" s="2">
        <f>salessheet[[#This Row],[Sales]]-salessheet[[#This Row],[Purchasing Cost]]</f>
        <v>5</v>
      </c>
    </row>
    <row r="2875" spans="1:22" x14ac:dyDescent="0.35">
      <c r="A2875">
        <v>2874</v>
      </c>
      <c r="B2875" t="s">
        <v>6066</v>
      </c>
      <c r="C2875" s="1">
        <v>43420</v>
      </c>
      <c r="D2875" s="1">
        <v>43426</v>
      </c>
      <c r="E2875" t="str">
        <f>TEXT(salessheet[[#This Row],[Order Date]],"MMMM")</f>
        <v>November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t="s">
        <v>2083</v>
      </c>
      <c r="P2875" t="s">
        <v>42</v>
      </c>
      <c r="Q2875" t="str">
        <f>TRIM(salessheet[[#This Row],[Category]])</f>
        <v>Office Supplies</v>
      </c>
      <c r="R2875" t="s">
        <v>55</v>
      </c>
      <c r="S2875" t="s">
        <v>2084</v>
      </c>
      <c r="T2875" s="2">
        <f>salessheet[[#This Row],[Sales]]-5</f>
        <v>806.28</v>
      </c>
      <c r="U2875" s="2">
        <v>811.28</v>
      </c>
      <c r="V2875" s="2">
        <f>salessheet[[#This Row],[Sales]]-salessheet[[#This Row],[Purchasing Cost]]</f>
        <v>5</v>
      </c>
    </row>
    <row r="2876" spans="1:22" x14ac:dyDescent="0.35">
      <c r="A2876">
        <v>2875</v>
      </c>
      <c r="B2876" t="s">
        <v>6067</v>
      </c>
      <c r="C2876" s="1">
        <v>43463</v>
      </c>
      <c r="D2876" s="1">
        <v>43465</v>
      </c>
      <c r="E2876" t="str">
        <f>TEXT(salessheet[[#This Row],[Order Date]],"MMMM")</f>
        <v>December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t="s">
        <v>570</v>
      </c>
      <c r="P2876" t="s">
        <v>42</v>
      </c>
      <c r="Q2876" t="str">
        <f>TRIM(salessheet[[#This Row],[Category]])</f>
        <v>Office Supplies</v>
      </c>
      <c r="R2876" t="s">
        <v>265</v>
      </c>
      <c r="S2876" t="s">
        <v>571</v>
      </c>
      <c r="T2876" s="2">
        <f>salessheet[[#This Row],[Sales]]-5</f>
        <v>1.0300000000000002</v>
      </c>
      <c r="U2876" s="2">
        <v>6.03</v>
      </c>
      <c r="V2876" s="2">
        <f>salessheet[[#This Row],[Sales]]-salessheet[[#This Row],[Purchasing Cost]]</f>
        <v>5</v>
      </c>
    </row>
    <row r="2877" spans="1:22" x14ac:dyDescent="0.35">
      <c r="A2877">
        <v>2876</v>
      </c>
      <c r="B2877" t="s">
        <v>6068</v>
      </c>
      <c r="C2877" s="1">
        <v>42756</v>
      </c>
      <c r="D2877" s="1">
        <v>42758</v>
      </c>
      <c r="E2877" t="str">
        <f>TEXT(salessheet[[#This Row],[Order Date]],"MMMM")</f>
        <v>January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t="s">
        <v>3896</v>
      </c>
      <c r="P2877" t="s">
        <v>28</v>
      </c>
      <c r="Q2877" t="str">
        <f>TRIM(salessheet[[#This Row],[Category]])</f>
        <v>Furniture</v>
      </c>
      <c r="R2877" t="s">
        <v>32</v>
      </c>
      <c r="S2877" t="s">
        <v>3897</v>
      </c>
      <c r="T2877" s="2">
        <f>salessheet[[#This Row],[Sales]]-5</f>
        <v>148.56800000000001</v>
      </c>
      <c r="U2877" s="2">
        <v>153.56800000000001</v>
      </c>
      <c r="V2877" s="2">
        <f>salessheet[[#This Row],[Sales]]-salessheet[[#This Row],[Purchasing Cost]]</f>
        <v>5</v>
      </c>
    </row>
    <row r="2878" spans="1:22" x14ac:dyDescent="0.35">
      <c r="A2878">
        <v>2877</v>
      </c>
      <c r="B2878" t="s">
        <v>6068</v>
      </c>
      <c r="C2878" s="1">
        <v>42756</v>
      </c>
      <c r="D2878" s="1">
        <v>42758</v>
      </c>
      <c r="E2878" t="str">
        <f>TEXT(salessheet[[#This Row],[Order Date]],"MMMM")</f>
        <v>January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t="s">
        <v>1279</v>
      </c>
      <c r="P2878" t="s">
        <v>28</v>
      </c>
      <c r="Q2878" t="str">
        <f>TRIM(salessheet[[#This Row],[Category]])</f>
        <v>Furniture</v>
      </c>
      <c r="R2878" t="s">
        <v>32</v>
      </c>
      <c r="S2878" t="s">
        <v>1280</v>
      </c>
      <c r="T2878" s="2">
        <f>salessheet[[#This Row],[Sales]]-5</f>
        <v>1008.4880000000001</v>
      </c>
      <c r="U2878" s="2">
        <v>1013.4880000000001</v>
      </c>
      <c r="V2878" s="2">
        <f>salessheet[[#This Row],[Sales]]-salessheet[[#This Row],[Purchasing Cost]]</f>
        <v>5</v>
      </c>
    </row>
    <row r="2879" spans="1:22" x14ac:dyDescent="0.35">
      <c r="A2879">
        <v>2878</v>
      </c>
      <c r="B2879" t="s">
        <v>6069</v>
      </c>
      <c r="C2879" s="1">
        <v>42750</v>
      </c>
      <c r="D2879" s="1">
        <v>42754</v>
      </c>
      <c r="E2879" t="str">
        <f>TEXT(salessheet[[#This Row],[Order Date]],"MMMM")</f>
        <v>January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t="s">
        <v>5038</v>
      </c>
      <c r="P2879" t="s">
        <v>42</v>
      </c>
      <c r="Q2879" t="str">
        <f>TRIM(salessheet[[#This Row],[Category]])</f>
        <v>Office Supplies</v>
      </c>
      <c r="R2879" t="s">
        <v>169</v>
      </c>
      <c r="S2879" t="s">
        <v>5039</v>
      </c>
      <c r="T2879" s="2">
        <f>salessheet[[#This Row],[Sales]]-5</f>
        <v>47.34</v>
      </c>
      <c r="U2879" s="2">
        <v>52.34</v>
      </c>
      <c r="V2879" s="2">
        <f>salessheet[[#This Row],[Sales]]-salessheet[[#This Row],[Purchasing Cost]]</f>
        <v>5</v>
      </c>
    </row>
    <row r="2880" spans="1:22" x14ac:dyDescent="0.35">
      <c r="A2880">
        <v>2879</v>
      </c>
      <c r="B2880" t="s">
        <v>6069</v>
      </c>
      <c r="C2880" s="1">
        <v>42750</v>
      </c>
      <c r="D2880" s="1">
        <v>42754</v>
      </c>
      <c r="E2880" t="str">
        <f>TEXT(salessheet[[#This Row],[Order Date]],"MMMM")</f>
        <v>January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t="s">
        <v>1469</v>
      </c>
      <c r="P2880" t="s">
        <v>42</v>
      </c>
      <c r="Q2880" t="str">
        <f>TRIM(salessheet[[#This Row],[Category]])</f>
        <v>Office Supplies</v>
      </c>
      <c r="R2880" t="s">
        <v>64</v>
      </c>
      <c r="S2880" t="s">
        <v>1470</v>
      </c>
      <c r="T2880" s="2">
        <f>salessheet[[#This Row],[Sales]]-5</f>
        <v>-0.33999999999999986</v>
      </c>
      <c r="U2880" s="2">
        <v>4.66</v>
      </c>
      <c r="V2880" s="2">
        <f>salessheet[[#This Row],[Sales]]-salessheet[[#This Row],[Purchasing Cost]]</f>
        <v>5</v>
      </c>
    </row>
    <row r="2881" spans="1:22" x14ac:dyDescent="0.35">
      <c r="A2881">
        <v>2880</v>
      </c>
      <c r="B2881" t="s">
        <v>6069</v>
      </c>
      <c r="C2881" s="1">
        <v>42750</v>
      </c>
      <c r="D2881" s="1">
        <v>42754</v>
      </c>
      <c r="E2881" t="str">
        <f>TEXT(salessheet[[#This Row],[Order Date]],"MMMM")</f>
        <v>January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t="s">
        <v>474</v>
      </c>
      <c r="P2881" t="s">
        <v>67</v>
      </c>
      <c r="Q2881" t="str">
        <f>TRIM(salessheet[[#This Row],[Category]])</f>
        <v>Technology</v>
      </c>
      <c r="R2881" t="s">
        <v>157</v>
      </c>
      <c r="S2881" t="s">
        <v>475</v>
      </c>
      <c r="T2881" s="2">
        <f>salessheet[[#This Row],[Sales]]-5</f>
        <v>249.97</v>
      </c>
      <c r="U2881" s="2">
        <v>254.97</v>
      </c>
      <c r="V2881" s="2">
        <f>salessheet[[#This Row],[Sales]]-salessheet[[#This Row],[Purchasing Cost]]</f>
        <v>5</v>
      </c>
    </row>
    <row r="2882" spans="1:22" x14ac:dyDescent="0.35">
      <c r="A2882">
        <v>2881</v>
      </c>
      <c r="B2882" t="s">
        <v>6070</v>
      </c>
      <c r="C2882" s="1">
        <v>42997</v>
      </c>
      <c r="D2882" s="1">
        <v>43001</v>
      </c>
      <c r="E2882" t="str">
        <f>TEXT(salessheet[[#This Row],[Order Date]],"MMMM")</f>
        <v>September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t="s">
        <v>104</v>
      </c>
      <c r="P2882" t="s">
        <v>42</v>
      </c>
      <c r="Q2882" t="str">
        <f>TRIM(salessheet[[#This Row],[Category]])</f>
        <v>Office Supplies</v>
      </c>
      <c r="R2882" t="s">
        <v>71</v>
      </c>
      <c r="S2882" t="s">
        <v>105</v>
      </c>
      <c r="T2882" s="2">
        <f>salessheet[[#This Row],[Sales]]-5</f>
        <v>20.440000000000001</v>
      </c>
      <c r="U2882" s="2">
        <v>25.44</v>
      </c>
      <c r="V2882" s="2">
        <f>salessheet[[#This Row],[Sales]]-salessheet[[#This Row],[Purchasing Cost]]</f>
        <v>5</v>
      </c>
    </row>
    <row r="2883" spans="1:22" x14ac:dyDescent="0.35">
      <c r="A2883">
        <v>2882</v>
      </c>
      <c r="B2883" t="s">
        <v>6070</v>
      </c>
      <c r="C2883" s="1">
        <v>42997</v>
      </c>
      <c r="D2883" s="1">
        <v>43001</v>
      </c>
      <c r="E2883" t="str">
        <f>TEXT(salessheet[[#This Row],[Order Date]],"MMMM")</f>
        <v>September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t="s">
        <v>2576</v>
      </c>
      <c r="P2883" t="s">
        <v>42</v>
      </c>
      <c r="Q2883" t="str">
        <f>TRIM(salessheet[[#This Row],[Category]])</f>
        <v>Office Supplies</v>
      </c>
      <c r="R2883" t="s">
        <v>575</v>
      </c>
      <c r="S2883" t="s">
        <v>2577</v>
      </c>
      <c r="T2883" s="2">
        <f>salessheet[[#This Row],[Sales]]-5</f>
        <v>22.93</v>
      </c>
      <c r="U2883" s="2">
        <v>27.93</v>
      </c>
      <c r="V2883" s="2">
        <f>salessheet[[#This Row],[Sales]]-salessheet[[#This Row],[Purchasing Cost]]</f>
        <v>5</v>
      </c>
    </row>
    <row r="2884" spans="1:22" x14ac:dyDescent="0.35">
      <c r="A2884">
        <v>2883</v>
      </c>
      <c r="B2884" t="s">
        <v>6072</v>
      </c>
      <c r="C2884" s="1">
        <v>42056</v>
      </c>
      <c r="D2884" s="1">
        <v>42060</v>
      </c>
      <c r="E2884" t="str">
        <f>TEXT(salessheet[[#This Row],[Order Date]],"MMMM")</f>
        <v>February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t="s">
        <v>2368</v>
      </c>
      <c r="P2884" t="s">
        <v>42</v>
      </c>
      <c r="Q2884" t="str">
        <f>TRIM(salessheet[[#This Row],[Category]])</f>
        <v>Office Supplies</v>
      </c>
      <c r="R2884" t="s">
        <v>71</v>
      </c>
      <c r="S2884" t="s">
        <v>2369</v>
      </c>
      <c r="T2884" s="2">
        <f>salessheet[[#This Row],[Sales]]-5</f>
        <v>3.8499999999999996</v>
      </c>
      <c r="U2884" s="2">
        <v>8.85</v>
      </c>
      <c r="V2884" s="2">
        <f>salessheet[[#This Row],[Sales]]-salessheet[[#This Row],[Purchasing Cost]]</f>
        <v>5</v>
      </c>
    </row>
    <row r="2885" spans="1:22" x14ac:dyDescent="0.35">
      <c r="A2885">
        <v>2884</v>
      </c>
      <c r="B2885" t="s">
        <v>6073</v>
      </c>
      <c r="C2885" s="1">
        <v>43050</v>
      </c>
      <c r="D2885" s="1">
        <v>43055</v>
      </c>
      <c r="E2885" t="str">
        <f>TEXT(salessheet[[#This Row],[Order Date]],"MMMM")</f>
        <v>November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t="s">
        <v>3320</v>
      </c>
      <c r="P2885" t="s">
        <v>28</v>
      </c>
      <c r="Q2885" t="str">
        <f>TRIM(salessheet[[#This Row],[Category]])</f>
        <v>Furniture</v>
      </c>
      <c r="R2885" t="s">
        <v>61</v>
      </c>
      <c r="S2885" t="s">
        <v>3321</v>
      </c>
      <c r="T2885" s="2">
        <f>salessheet[[#This Row],[Sales]]-5</f>
        <v>1.96</v>
      </c>
      <c r="U2885" s="2">
        <v>6.96</v>
      </c>
      <c r="V2885" s="2">
        <f>salessheet[[#This Row],[Sales]]-salessheet[[#This Row],[Purchasing Cost]]</f>
        <v>5</v>
      </c>
    </row>
    <row r="2886" spans="1:22" x14ac:dyDescent="0.35">
      <c r="A2886">
        <v>2885</v>
      </c>
      <c r="B2886" t="s">
        <v>6074</v>
      </c>
      <c r="C2886" s="1">
        <v>42765</v>
      </c>
      <c r="D2886" s="1">
        <v>42769</v>
      </c>
      <c r="E2886" t="str">
        <f>TEXT(salessheet[[#This Row],[Order Date]],"MMMM")</f>
        <v>January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t="s">
        <v>2473</v>
      </c>
      <c r="P2886" t="s">
        <v>42</v>
      </c>
      <c r="Q2886" t="str">
        <f>TRIM(salessheet[[#This Row],[Category]])</f>
        <v>Office Supplies</v>
      </c>
      <c r="R2886" t="s">
        <v>71</v>
      </c>
      <c r="S2886" t="s">
        <v>2474</v>
      </c>
      <c r="T2886" s="2">
        <f>salessheet[[#This Row],[Sales]]-5</f>
        <v>12.456</v>
      </c>
      <c r="U2886" s="2">
        <v>17.456</v>
      </c>
      <c r="V2886" s="2">
        <f>salessheet[[#This Row],[Sales]]-salessheet[[#This Row],[Purchasing Cost]]</f>
        <v>5</v>
      </c>
    </row>
    <row r="2887" spans="1:22" x14ac:dyDescent="0.35">
      <c r="A2887">
        <v>2886</v>
      </c>
      <c r="B2887" t="s">
        <v>6075</v>
      </c>
      <c r="C2887" s="1">
        <v>43026</v>
      </c>
      <c r="D2887" s="1">
        <v>43030</v>
      </c>
      <c r="E2887" t="str">
        <f>TEXT(salessheet[[#This Row],[Order Date]],"MMMM")</f>
        <v>October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t="s">
        <v>1538</v>
      </c>
      <c r="P2887" t="s">
        <v>28</v>
      </c>
      <c r="Q2887" t="str">
        <f>TRIM(salessheet[[#This Row],[Category]])</f>
        <v>Furniture</v>
      </c>
      <c r="R2887" t="s">
        <v>32</v>
      </c>
      <c r="S2887" t="s">
        <v>1539</v>
      </c>
      <c r="T2887" s="2">
        <f>salessheet[[#This Row],[Sales]]-5</f>
        <v>302.92</v>
      </c>
      <c r="U2887" s="2">
        <v>307.92</v>
      </c>
      <c r="V2887" s="2">
        <f>salessheet[[#This Row],[Sales]]-salessheet[[#This Row],[Purchasing Cost]]</f>
        <v>5</v>
      </c>
    </row>
    <row r="2888" spans="1:22" x14ac:dyDescent="0.35">
      <c r="A2888">
        <v>2887</v>
      </c>
      <c r="B2888" t="s">
        <v>6076</v>
      </c>
      <c r="C2888" s="1">
        <v>43452</v>
      </c>
      <c r="D2888" s="1">
        <v>43453</v>
      </c>
      <c r="E2888" t="str">
        <f>TEXT(salessheet[[#This Row],[Order Date]],"MMMM")</f>
        <v>December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t="s">
        <v>1757</v>
      </c>
      <c r="P2888" t="s">
        <v>42</v>
      </c>
      <c r="Q2888" t="str">
        <f>TRIM(salessheet[[#This Row],[Category]])</f>
        <v>Office Supplies</v>
      </c>
      <c r="R2888" t="s">
        <v>64</v>
      </c>
      <c r="S2888" t="s">
        <v>1758</v>
      </c>
      <c r="T2888" s="2">
        <f>salessheet[[#This Row],[Sales]]-5</f>
        <v>1.63</v>
      </c>
      <c r="U2888" s="2">
        <v>6.63</v>
      </c>
      <c r="V2888" s="2">
        <f>salessheet[[#This Row],[Sales]]-salessheet[[#This Row],[Purchasing Cost]]</f>
        <v>5</v>
      </c>
    </row>
    <row r="2889" spans="1:22" x14ac:dyDescent="0.35">
      <c r="A2889">
        <v>2888</v>
      </c>
      <c r="B2889" t="s">
        <v>6076</v>
      </c>
      <c r="C2889" s="1">
        <v>43452</v>
      </c>
      <c r="D2889" s="1">
        <v>43453</v>
      </c>
      <c r="E2889" t="str">
        <f>TEXT(salessheet[[#This Row],[Order Date]],"MMMM")</f>
        <v>December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t="s">
        <v>3357</v>
      </c>
      <c r="P2889" t="s">
        <v>42</v>
      </c>
      <c r="Q2889" t="str">
        <f>TRIM(salessheet[[#This Row],[Category]])</f>
        <v>Office Supplies</v>
      </c>
      <c r="R2889" t="s">
        <v>86</v>
      </c>
      <c r="S2889" t="s">
        <v>3358</v>
      </c>
      <c r="T2889" s="2">
        <f>salessheet[[#This Row],[Sales]]-5</f>
        <v>7.9600000000000009</v>
      </c>
      <c r="U2889" s="2">
        <v>12.96</v>
      </c>
      <c r="V2889" s="2">
        <f>salessheet[[#This Row],[Sales]]-salessheet[[#This Row],[Purchasing Cost]]</f>
        <v>5</v>
      </c>
    </row>
    <row r="2890" spans="1:22" x14ac:dyDescent="0.35">
      <c r="A2890">
        <v>2889</v>
      </c>
      <c r="B2890" t="s">
        <v>6076</v>
      </c>
      <c r="C2890" s="1">
        <v>43452</v>
      </c>
      <c r="D2890" s="1">
        <v>43453</v>
      </c>
      <c r="E2890" t="str">
        <f>TEXT(salessheet[[#This Row],[Order Date]],"MMMM")</f>
        <v>December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t="s">
        <v>2859</v>
      </c>
      <c r="P2890" t="s">
        <v>42</v>
      </c>
      <c r="Q2890" t="str">
        <f>TRIM(salessheet[[#This Row],[Category]])</f>
        <v>Office Supplies</v>
      </c>
      <c r="R2890" t="s">
        <v>86</v>
      </c>
      <c r="S2890" t="s">
        <v>2860</v>
      </c>
      <c r="T2890" s="2">
        <f>salessheet[[#This Row],[Sales]]-5</f>
        <v>27.4</v>
      </c>
      <c r="U2890" s="2">
        <v>32.4</v>
      </c>
      <c r="V2890" s="2">
        <f>salessheet[[#This Row],[Sales]]-salessheet[[#This Row],[Purchasing Cost]]</f>
        <v>5</v>
      </c>
    </row>
    <row r="2891" spans="1:22" x14ac:dyDescent="0.35">
      <c r="A2891">
        <v>2890</v>
      </c>
      <c r="B2891" t="s">
        <v>6077</v>
      </c>
      <c r="C2891" s="1">
        <v>43142</v>
      </c>
      <c r="D2891" s="1">
        <v>43410</v>
      </c>
      <c r="E2891" t="str">
        <f>TEXT(salessheet[[#This Row],[Order Date]],"MMMM")</f>
        <v>February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t="s">
        <v>6078</v>
      </c>
      <c r="P2891" t="s">
        <v>42</v>
      </c>
      <c r="Q2891" t="str">
        <f>TRIM(salessheet[[#This Row],[Category]])</f>
        <v>Office Supplies</v>
      </c>
      <c r="R2891" t="s">
        <v>86</v>
      </c>
      <c r="S2891" t="s">
        <v>6079</v>
      </c>
      <c r="T2891" s="2">
        <f>salessheet[[#This Row],[Sales]]-5</f>
        <v>18.850000000000001</v>
      </c>
      <c r="U2891" s="2">
        <v>23.85</v>
      </c>
      <c r="V2891" s="2">
        <f>salessheet[[#This Row],[Sales]]-salessheet[[#This Row],[Purchasing Cost]]</f>
        <v>5</v>
      </c>
    </row>
    <row r="2892" spans="1:22" x14ac:dyDescent="0.35">
      <c r="A2892">
        <v>2891</v>
      </c>
      <c r="B2892" t="s">
        <v>6080</v>
      </c>
      <c r="C2892" s="1">
        <v>42123</v>
      </c>
      <c r="D2892" s="1">
        <v>42125</v>
      </c>
      <c r="E2892" t="str">
        <f>TEXT(salessheet[[#This Row],[Order Date]],"MMMM")</f>
        <v>April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t="s">
        <v>3106</v>
      </c>
      <c r="P2892" t="s">
        <v>28</v>
      </c>
      <c r="Q2892" t="str">
        <f>TRIM(salessheet[[#This Row],[Category]])</f>
        <v>Furniture</v>
      </c>
      <c r="R2892" t="s">
        <v>32</v>
      </c>
      <c r="S2892" t="s">
        <v>3107</v>
      </c>
      <c r="T2892" s="2">
        <f>salessheet[[#This Row],[Sales]]-5</f>
        <v>46.96</v>
      </c>
      <c r="U2892" s="2">
        <v>51.96</v>
      </c>
      <c r="V2892" s="2">
        <f>salessheet[[#This Row],[Sales]]-salessheet[[#This Row],[Purchasing Cost]]</f>
        <v>5</v>
      </c>
    </row>
    <row r="2893" spans="1:22" x14ac:dyDescent="0.35">
      <c r="A2893">
        <v>2892</v>
      </c>
      <c r="B2893" t="s">
        <v>6080</v>
      </c>
      <c r="C2893" s="1">
        <v>42123</v>
      </c>
      <c r="D2893" s="1">
        <v>42125</v>
      </c>
      <c r="E2893" t="str">
        <f>TEXT(salessheet[[#This Row],[Order Date]],"MMMM")</f>
        <v>April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t="s">
        <v>3725</v>
      </c>
      <c r="P2893" t="s">
        <v>42</v>
      </c>
      <c r="Q2893" t="str">
        <f>TRIM(salessheet[[#This Row],[Category]])</f>
        <v>Office Supplies</v>
      </c>
      <c r="R2893" t="s">
        <v>71</v>
      </c>
      <c r="S2893" t="s">
        <v>3726</v>
      </c>
      <c r="T2893" s="2">
        <f>salessheet[[#This Row],[Sales]]-5</f>
        <v>12.940000000000001</v>
      </c>
      <c r="U2893" s="2">
        <v>17.940000000000001</v>
      </c>
      <c r="V2893" s="2">
        <f>salessheet[[#This Row],[Sales]]-salessheet[[#This Row],[Purchasing Cost]]</f>
        <v>5</v>
      </c>
    </row>
    <row r="2894" spans="1:22" x14ac:dyDescent="0.35">
      <c r="A2894">
        <v>2893</v>
      </c>
      <c r="B2894" t="s">
        <v>6084</v>
      </c>
      <c r="C2894" s="1">
        <v>43396</v>
      </c>
      <c r="D2894" s="1">
        <v>43402</v>
      </c>
      <c r="E2894" t="str">
        <f>TEXT(salessheet[[#This Row],[Order Date]],"MMMM")</f>
        <v>October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t="s">
        <v>6085</v>
      </c>
      <c r="P2894" t="s">
        <v>42</v>
      </c>
      <c r="Q2894" t="str">
        <f>TRIM(salessheet[[#This Row],[Category]])</f>
        <v>Office Supplies</v>
      </c>
      <c r="R2894" t="s">
        <v>86</v>
      </c>
      <c r="S2894" t="s">
        <v>6086</v>
      </c>
      <c r="T2894" s="2">
        <f>salessheet[[#This Row],[Sales]]-5</f>
        <v>6.5600000000000005</v>
      </c>
      <c r="U2894" s="2">
        <v>11.56</v>
      </c>
      <c r="V2894" s="2">
        <f>salessheet[[#This Row],[Sales]]-salessheet[[#This Row],[Purchasing Cost]]</f>
        <v>5</v>
      </c>
    </row>
    <row r="2895" spans="1:22" x14ac:dyDescent="0.35">
      <c r="A2895">
        <v>2894</v>
      </c>
      <c r="B2895" t="s">
        <v>6084</v>
      </c>
      <c r="C2895" s="1">
        <v>43396</v>
      </c>
      <c r="D2895" s="1">
        <v>43402</v>
      </c>
      <c r="E2895" t="str">
        <f>TEXT(salessheet[[#This Row],[Order Date]],"MMMM")</f>
        <v>October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t="s">
        <v>911</v>
      </c>
      <c r="P2895" t="s">
        <v>42</v>
      </c>
      <c r="Q2895" t="str">
        <f>TRIM(salessheet[[#This Row],[Category]])</f>
        <v>Office Supplies</v>
      </c>
      <c r="R2895" t="s">
        <v>86</v>
      </c>
      <c r="S2895" t="s">
        <v>912</v>
      </c>
      <c r="T2895" s="2">
        <f>salessheet[[#This Row],[Sales]]-5</f>
        <v>21.4</v>
      </c>
      <c r="U2895" s="2">
        <v>26.4</v>
      </c>
      <c r="V2895" s="2">
        <f>salessheet[[#This Row],[Sales]]-salessheet[[#This Row],[Purchasing Cost]]</f>
        <v>5</v>
      </c>
    </row>
    <row r="2896" spans="1:22" x14ac:dyDescent="0.35">
      <c r="A2896">
        <v>2895</v>
      </c>
      <c r="B2896" t="s">
        <v>6084</v>
      </c>
      <c r="C2896" s="1">
        <v>43396</v>
      </c>
      <c r="D2896" s="1">
        <v>43402</v>
      </c>
      <c r="E2896" t="str">
        <f>TEXT(salessheet[[#This Row],[Order Date]],"MMMM")</f>
        <v>October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t="s">
        <v>6087</v>
      </c>
      <c r="P2896" t="s">
        <v>28</v>
      </c>
      <c r="Q2896" t="str">
        <f>TRIM(salessheet[[#This Row],[Category]])</f>
        <v>Furniture</v>
      </c>
      <c r="R2896" t="s">
        <v>61</v>
      </c>
      <c r="S2896" t="s">
        <v>6088</v>
      </c>
      <c r="T2896" s="2">
        <f>salessheet[[#This Row],[Sales]]-5</f>
        <v>64.08</v>
      </c>
      <c r="U2896" s="2">
        <v>69.08</v>
      </c>
      <c r="V2896" s="2">
        <f>salessheet[[#This Row],[Sales]]-salessheet[[#This Row],[Purchasing Cost]]</f>
        <v>5</v>
      </c>
    </row>
    <row r="2897" spans="1:22" x14ac:dyDescent="0.35">
      <c r="A2897">
        <v>2896</v>
      </c>
      <c r="B2897" t="s">
        <v>6084</v>
      </c>
      <c r="C2897" s="1">
        <v>43396</v>
      </c>
      <c r="D2897" s="1">
        <v>43402</v>
      </c>
      <c r="E2897" t="str">
        <f>TEXT(salessheet[[#This Row],[Order Date]],"MMMM")</f>
        <v>October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t="s">
        <v>764</v>
      </c>
      <c r="P2897" t="s">
        <v>67</v>
      </c>
      <c r="Q2897" t="str">
        <f>TRIM(salessheet[[#This Row],[Category]])</f>
        <v>Technology</v>
      </c>
      <c r="R2897" t="s">
        <v>68</v>
      </c>
      <c r="S2897" t="s">
        <v>765</v>
      </c>
      <c r="T2897" s="2">
        <f>salessheet[[#This Row],[Sales]]-5</f>
        <v>30.880000000000003</v>
      </c>
      <c r="U2897" s="2">
        <v>35.880000000000003</v>
      </c>
      <c r="V2897" s="2">
        <f>salessheet[[#This Row],[Sales]]-salessheet[[#This Row],[Purchasing Cost]]</f>
        <v>5</v>
      </c>
    </row>
    <row r="2898" spans="1:22" x14ac:dyDescent="0.35">
      <c r="A2898">
        <v>2897</v>
      </c>
      <c r="B2898" t="s">
        <v>6089</v>
      </c>
      <c r="C2898" s="1">
        <v>42093</v>
      </c>
      <c r="D2898" s="1">
        <v>42097</v>
      </c>
      <c r="E2898" t="str">
        <f>TEXT(salessheet[[#This Row],[Order Date]],"MMMM")</f>
        <v>March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t="s">
        <v>4250</v>
      </c>
      <c r="P2898" t="s">
        <v>42</v>
      </c>
      <c r="Q2898" t="str">
        <f>TRIM(salessheet[[#This Row],[Category]])</f>
        <v>Office Supplies</v>
      </c>
      <c r="R2898" t="s">
        <v>64</v>
      </c>
      <c r="S2898" t="s">
        <v>4251</v>
      </c>
      <c r="T2898" s="2">
        <f>salessheet[[#This Row],[Sales]]-5</f>
        <v>44.65</v>
      </c>
      <c r="U2898" s="2">
        <v>49.65</v>
      </c>
      <c r="V2898" s="2">
        <f>salessheet[[#This Row],[Sales]]-salessheet[[#This Row],[Purchasing Cost]]</f>
        <v>5</v>
      </c>
    </row>
    <row r="2899" spans="1:22" x14ac:dyDescent="0.35">
      <c r="A2899">
        <v>2898</v>
      </c>
      <c r="B2899" t="s">
        <v>6090</v>
      </c>
      <c r="C2899" s="1">
        <v>42826</v>
      </c>
      <c r="D2899" s="1">
        <v>42744</v>
      </c>
      <c r="E2899" t="str">
        <f>TEXT(salessheet[[#This Row],[Order Date]],"MMMM")</f>
        <v>April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t="s">
        <v>5430</v>
      </c>
      <c r="P2899" t="s">
        <v>67</v>
      </c>
      <c r="Q2899" t="str">
        <f>TRIM(salessheet[[#This Row],[Category]])</f>
        <v>Technology</v>
      </c>
      <c r="R2899" t="s">
        <v>1215</v>
      </c>
      <c r="S2899" t="s">
        <v>5431</v>
      </c>
      <c r="T2899" s="2">
        <f>salessheet[[#This Row],[Sales]]-5</f>
        <v>954.96799999999996</v>
      </c>
      <c r="U2899" s="2">
        <v>959.96799999999996</v>
      </c>
      <c r="V2899" s="2">
        <f>salessheet[[#This Row],[Sales]]-salessheet[[#This Row],[Purchasing Cost]]</f>
        <v>5</v>
      </c>
    </row>
    <row r="2900" spans="1:22" x14ac:dyDescent="0.35">
      <c r="A2900">
        <v>2899</v>
      </c>
      <c r="B2900" t="s">
        <v>6091</v>
      </c>
      <c r="C2900" s="1">
        <v>42486</v>
      </c>
      <c r="D2900" s="1">
        <v>42490</v>
      </c>
      <c r="E2900" t="str">
        <f>TEXT(salessheet[[#This Row],[Order Date]],"MMMM")</f>
        <v>April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t="s">
        <v>1135</v>
      </c>
      <c r="P2900" t="s">
        <v>28</v>
      </c>
      <c r="Q2900" t="str">
        <f>TRIM(salessheet[[#This Row],[Category]])</f>
        <v>Furniture</v>
      </c>
      <c r="R2900" t="s">
        <v>32</v>
      </c>
      <c r="S2900" t="s">
        <v>1136</v>
      </c>
      <c r="T2900" s="2">
        <f>salessheet[[#This Row],[Sales]]-5</f>
        <v>403.42200000000003</v>
      </c>
      <c r="U2900" s="2">
        <v>408.42200000000003</v>
      </c>
      <c r="V2900" s="2">
        <f>salessheet[[#This Row],[Sales]]-salessheet[[#This Row],[Purchasing Cost]]</f>
        <v>5</v>
      </c>
    </row>
    <row r="2901" spans="1:22" x14ac:dyDescent="0.35">
      <c r="A2901">
        <v>2900</v>
      </c>
      <c r="B2901" t="s">
        <v>6092</v>
      </c>
      <c r="C2901" s="1">
        <v>42713</v>
      </c>
      <c r="D2901" s="1">
        <v>42630</v>
      </c>
      <c r="E2901" t="str">
        <f>TEXT(salessheet[[#This Row],[Order Date]],"MMMM")</f>
        <v>December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t="s">
        <v>5430</v>
      </c>
      <c r="P2901" t="s">
        <v>67</v>
      </c>
      <c r="Q2901" t="str">
        <f>TRIM(salessheet[[#This Row],[Category]])</f>
        <v>Technology</v>
      </c>
      <c r="R2901" t="s">
        <v>1215</v>
      </c>
      <c r="S2901" t="s">
        <v>5431</v>
      </c>
      <c r="T2901" s="2">
        <f>salessheet[[#This Row],[Sales]]-5</f>
        <v>474.98399999999998</v>
      </c>
      <c r="U2901" s="2">
        <v>479.98399999999998</v>
      </c>
      <c r="V2901" s="2">
        <f>salessheet[[#This Row],[Sales]]-salessheet[[#This Row],[Purchasing Cost]]</f>
        <v>5</v>
      </c>
    </row>
    <row r="2902" spans="1:22" x14ac:dyDescent="0.35">
      <c r="A2902">
        <v>2901</v>
      </c>
      <c r="B2902" t="s">
        <v>6092</v>
      </c>
      <c r="C2902" s="1">
        <v>42713</v>
      </c>
      <c r="D2902" s="1">
        <v>42630</v>
      </c>
      <c r="E2902" t="str">
        <f>TEXT(salessheet[[#This Row],[Order Date]],"MMMM")</f>
        <v>December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t="s">
        <v>1551</v>
      </c>
      <c r="P2902" t="s">
        <v>42</v>
      </c>
      <c r="Q2902" t="str">
        <f>TRIM(salessheet[[#This Row],[Category]])</f>
        <v>Office Supplies</v>
      </c>
      <c r="R2902" t="s">
        <v>43</v>
      </c>
      <c r="S2902" t="s">
        <v>1552</v>
      </c>
      <c r="T2902" s="2">
        <f>salessheet[[#This Row],[Sales]]-5</f>
        <v>7.6</v>
      </c>
      <c r="U2902" s="2">
        <v>12.6</v>
      </c>
      <c r="V2902" s="2">
        <f>salessheet[[#This Row],[Sales]]-salessheet[[#This Row],[Purchasing Cost]]</f>
        <v>5</v>
      </c>
    </row>
    <row r="2903" spans="1:22" x14ac:dyDescent="0.35">
      <c r="A2903">
        <v>2902</v>
      </c>
      <c r="B2903" t="s">
        <v>6093</v>
      </c>
      <c r="C2903" s="1">
        <v>43413</v>
      </c>
      <c r="D2903" s="1">
        <v>43358</v>
      </c>
      <c r="E2903" t="str">
        <f>TEXT(salessheet[[#This Row],[Order Date]],"MMMM")</f>
        <v>November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t="s">
        <v>3057</v>
      </c>
      <c r="P2903" t="s">
        <v>42</v>
      </c>
      <c r="Q2903" t="str">
        <f>TRIM(salessheet[[#This Row],[Category]])</f>
        <v>Office Supplies</v>
      </c>
      <c r="R2903" t="s">
        <v>86</v>
      </c>
      <c r="S2903" t="s">
        <v>3058</v>
      </c>
      <c r="T2903" s="2">
        <f>salessheet[[#This Row],[Sales]]-5</f>
        <v>179.66</v>
      </c>
      <c r="U2903" s="2">
        <v>184.66</v>
      </c>
      <c r="V2903" s="2">
        <f>salessheet[[#This Row],[Sales]]-salessheet[[#This Row],[Purchasing Cost]]</f>
        <v>5</v>
      </c>
    </row>
    <row r="2904" spans="1:22" x14ac:dyDescent="0.35">
      <c r="A2904">
        <v>2903</v>
      </c>
      <c r="B2904" t="s">
        <v>6094</v>
      </c>
      <c r="C2904" s="1">
        <v>43075</v>
      </c>
      <c r="D2904" s="1">
        <v>42903</v>
      </c>
      <c r="E2904" t="str">
        <f>TEXT(salessheet[[#This Row],[Order Date]],"MMMM")</f>
        <v>December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t="s">
        <v>4865</v>
      </c>
      <c r="P2904" t="s">
        <v>42</v>
      </c>
      <c r="Q2904" t="str">
        <f>TRIM(salessheet[[#This Row],[Category]])</f>
        <v>Office Supplies</v>
      </c>
      <c r="R2904" t="s">
        <v>86</v>
      </c>
      <c r="S2904" t="s">
        <v>4866</v>
      </c>
      <c r="T2904" s="2">
        <f>salessheet[[#This Row],[Sales]]-5</f>
        <v>18.12</v>
      </c>
      <c r="U2904" s="2">
        <v>23.12</v>
      </c>
      <c r="V2904" s="2">
        <f>salessheet[[#This Row],[Sales]]-salessheet[[#This Row],[Purchasing Cost]]</f>
        <v>5</v>
      </c>
    </row>
    <row r="2905" spans="1:22" x14ac:dyDescent="0.35">
      <c r="A2905">
        <v>2904</v>
      </c>
      <c r="B2905" t="s">
        <v>6095</v>
      </c>
      <c r="C2905" s="1">
        <v>42913</v>
      </c>
      <c r="D2905" s="1">
        <v>42917</v>
      </c>
      <c r="E2905" t="str">
        <f>TEXT(salessheet[[#This Row],[Order Date]],"MMMM")</f>
        <v>June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t="s">
        <v>4255</v>
      </c>
      <c r="P2905" t="s">
        <v>42</v>
      </c>
      <c r="Q2905" t="str">
        <f>TRIM(salessheet[[#This Row],[Category]])</f>
        <v>Office Supplies</v>
      </c>
      <c r="R2905" t="s">
        <v>86</v>
      </c>
      <c r="S2905" t="s">
        <v>4256</v>
      </c>
      <c r="T2905" s="2">
        <f>salessheet[[#This Row],[Sales]]-5</f>
        <v>32.463999999999999</v>
      </c>
      <c r="U2905" s="2">
        <v>37.463999999999999</v>
      </c>
      <c r="V2905" s="2">
        <f>salessheet[[#This Row],[Sales]]-salessheet[[#This Row],[Purchasing Cost]]</f>
        <v>5</v>
      </c>
    </row>
    <row r="2906" spans="1:22" x14ac:dyDescent="0.35">
      <c r="A2906">
        <v>2905</v>
      </c>
      <c r="B2906" t="s">
        <v>6095</v>
      </c>
      <c r="C2906" s="1">
        <v>42913</v>
      </c>
      <c r="D2906" s="1">
        <v>42917</v>
      </c>
      <c r="E2906" t="str">
        <f>TEXT(salessheet[[#This Row],[Order Date]],"MMMM")</f>
        <v>June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t="s">
        <v>4773</v>
      </c>
      <c r="P2906" t="s">
        <v>28</v>
      </c>
      <c r="Q2906" t="str">
        <f>TRIM(salessheet[[#This Row],[Category]])</f>
        <v>Furniture</v>
      </c>
      <c r="R2906" t="s">
        <v>32</v>
      </c>
      <c r="S2906" t="s">
        <v>4774</v>
      </c>
      <c r="T2906" s="2">
        <f>salessheet[[#This Row],[Sales]]-5</f>
        <v>534.65800000000002</v>
      </c>
      <c r="U2906" s="2">
        <v>539.65800000000002</v>
      </c>
      <c r="V2906" s="2">
        <f>salessheet[[#This Row],[Sales]]-salessheet[[#This Row],[Purchasing Cost]]</f>
        <v>5</v>
      </c>
    </row>
    <row r="2907" spans="1:22" x14ac:dyDescent="0.35">
      <c r="A2907">
        <v>2906</v>
      </c>
      <c r="B2907" t="s">
        <v>6097</v>
      </c>
      <c r="C2907" s="1">
        <v>42273</v>
      </c>
      <c r="D2907" s="1">
        <v>42277</v>
      </c>
      <c r="E2907" t="str">
        <f>TEXT(salessheet[[#This Row],[Order Date]],"MMMM")</f>
        <v>September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t="s">
        <v>6098</v>
      </c>
      <c r="P2907" t="s">
        <v>42</v>
      </c>
      <c r="Q2907" t="str">
        <f>TRIM(salessheet[[#This Row],[Category]])</f>
        <v>Office Supplies</v>
      </c>
      <c r="R2907" t="s">
        <v>55</v>
      </c>
      <c r="S2907" t="s">
        <v>6099</v>
      </c>
      <c r="T2907" s="2">
        <f>salessheet[[#This Row],[Sales]]-5</f>
        <v>305.12</v>
      </c>
      <c r="U2907" s="2">
        <v>310.12</v>
      </c>
      <c r="V2907" s="2">
        <f>salessheet[[#This Row],[Sales]]-salessheet[[#This Row],[Purchasing Cost]]</f>
        <v>5</v>
      </c>
    </row>
    <row r="2908" spans="1:22" x14ac:dyDescent="0.35">
      <c r="A2908">
        <v>2907</v>
      </c>
      <c r="B2908" t="s">
        <v>6100</v>
      </c>
      <c r="C2908" s="1">
        <v>43170</v>
      </c>
      <c r="D2908" s="1">
        <v>43413</v>
      </c>
      <c r="E2908" t="str">
        <f>TEXT(salessheet[[#This Row],[Order Date]],"MMMM")</f>
        <v>March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t="s">
        <v>6101</v>
      </c>
      <c r="P2908" t="s">
        <v>42</v>
      </c>
      <c r="Q2908" t="str">
        <f>TRIM(salessheet[[#This Row],[Category]])</f>
        <v>Office Supplies</v>
      </c>
      <c r="R2908" t="s">
        <v>86</v>
      </c>
      <c r="S2908" t="s">
        <v>6102</v>
      </c>
      <c r="T2908" s="2">
        <f>salessheet[[#This Row],[Sales]]-5</f>
        <v>3.5600000000000005</v>
      </c>
      <c r="U2908" s="2">
        <v>8.56</v>
      </c>
      <c r="V2908" s="2">
        <f>salessheet[[#This Row],[Sales]]-salessheet[[#This Row],[Purchasing Cost]]</f>
        <v>5</v>
      </c>
    </row>
    <row r="2909" spans="1:22" x14ac:dyDescent="0.35">
      <c r="A2909">
        <v>2908</v>
      </c>
      <c r="B2909" t="s">
        <v>6100</v>
      </c>
      <c r="C2909" s="1">
        <v>43170</v>
      </c>
      <c r="D2909" s="1">
        <v>43413</v>
      </c>
      <c r="E2909" t="str">
        <f>TEXT(salessheet[[#This Row],[Order Date]],"MMMM")</f>
        <v>March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t="s">
        <v>1825</v>
      </c>
      <c r="P2909" t="s">
        <v>42</v>
      </c>
      <c r="Q2909" t="str">
        <f>TRIM(salessheet[[#This Row],[Category]])</f>
        <v>Office Supplies</v>
      </c>
      <c r="R2909" t="s">
        <v>55</v>
      </c>
      <c r="S2909" t="s">
        <v>1826</v>
      </c>
      <c r="T2909" s="2">
        <f>salessheet[[#This Row],[Sales]]-5</f>
        <v>47.4</v>
      </c>
      <c r="U2909" s="2">
        <v>52.4</v>
      </c>
      <c r="V2909" s="2">
        <f>salessheet[[#This Row],[Sales]]-salessheet[[#This Row],[Purchasing Cost]]</f>
        <v>5</v>
      </c>
    </row>
    <row r="2910" spans="1:22" x14ac:dyDescent="0.35">
      <c r="A2910">
        <v>2909</v>
      </c>
      <c r="B2910" t="s">
        <v>6100</v>
      </c>
      <c r="C2910" s="1">
        <v>43170</v>
      </c>
      <c r="D2910" s="1">
        <v>43413</v>
      </c>
      <c r="E2910" t="str">
        <f>TEXT(salessheet[[#This Row],[Order Date]],"MMMM")</f>
        <v>March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t="s">
        <v>4570</v>
      </c>
      <c r="P2910" t="s">
        <v>42</v>
      </c>
      <c r="Q2910" t="str">
        <f>TRIM(salessheet[[#This Row],[Category]])</f>
        <v>Office Supplies</v>
      </c>
      <c r="R2910" t="s">
        <v>43</v>
      </c>
      <c r="S2910" t="s">
        <v>4571</v>
      </c>
      <c r="T2910" s="2">
        <f>salessheet[[#This Row],[Sales]]-5</f>
        <v>9.94</v>
      </c>
      <c r="U2910" s="2">
        <v>14.94</v>
      </c>
      <c r="V2910" s="2">
        <f>salessheet[[#This Row],[Sales]]-salessheet[[#This Row],[Purchasing Cost]]</f>
        <v>5</v>
      </c>
    </row>
    <row r="2911" spans="1:22" x14ac:dyDescent="0.35">
      <c r="A2911">
        <v>2910</v>
      </c>
      <c r="B2911" t="s">
        <v>6103</v>
      </c>
      <c r="C2911" s="1">
        <v>43150</v>
      </c>
      <c r="D2911" s="1">
        <v>43154</v>
      </c>
      <c r="E2911" t="str">
        <f>TEXT(salessheet[[#This Row],[Order Date]],"MMMM")</f>
        <v>February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t="s">
        <v>4072</v>
      </c>
      <c r="P2911" t="s">
        <v>42</v>
      </c>
      <c r="Q2911" t="str">
        <f>TRIM(salessheet[[#This Row],[Category]])</f>
        <v>Office Supplies</v>
      </c>
      <c r="R2911" t="s">
        <v>265</v>
      </c>
      <c r="S2911" t="s">
        <v>4073</v>
      </c>
      <c r="T2911" s="2">
        <f>salessheet[[#This Row],[Sales]]-5</f>
        <v>6.2200000000000006</v>
      </c>
      <c r="U2911" s="2">
        <v>11.22</v>
      </c>
      <c r="V2911" s="2">
        <f>salessheet[[#This Row],[Sales]]-salessheet[[#This Row],[Purchasing Cost]]</f>
        <v>5</v>
      </c>
    </row>
    <row r="2912" spans="1:22" x14ac:dyDescent="0.35">
      <c r="A2912">
        <v>2911</v>
      </c>
      <c r="B2912" t="s">
        <v>6104</v>
      </c>
      <c r="C2912" s="1">
        <v>42501</v>
      </c>
      <c r="D2912" s="1">
        <v>42683</v>
      </c>
      <c r="E2912" t="str">
        <f>TEXT(salessheet[[#This Row],[Order Date]],"MMMM")</f>
        <v>May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t="s">
        <v>2514</v>
      </c>
      <c r="P2912" t="s">
        <v>42</v>
      </c>
      <c r="Q2912" t="str">
        <f>TRIM(salessheet[[#This Row],[Category]])</f>
        <v>Office Supplies</v>
      </c>
      <c r="R2912" t="s">
        <v>74</v>
      </c>
      <c r="S2912" t="s">
        <v>3338</v>
      </c>
      <c r="T2912" s="2">
        <f>salessheet[[#This Row],[Sales]]-5</f>
        <v>382.13600000000002</v>
      </c>
      <c r="U2912" s="2">
        <v>387.13600000000002</v>
      </c>
      <c r="V2912" s="2">
        <f>salessheet[[#This Row],[Sales]]-salessheet[[#This Row],[Purchasing Cost]]</f>
        <v>5</v>
      </c>
    </row>
    <row r="2913" spans="1:22" x14ac:dyDescent="0.35">
      <c r="A2913">
        <v>2912</v>
      </c>
      <c r="B2913" t="s">
        <v>6105</v>
      </c>
      <c r="C2913" s="1">
        <v>42171</v>
      </c>
      <c r="D2913" s="1">
        <v>42176</v>
      </c>
      <c r="E2913" t="str">
        <f>TEXT(salessheet[[#This Row],[Order Date]],"MMMM")</f>
        <v>June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t="s">
        <v>6107</v>
      </c>
      <c r="P2913" t="s">
        <v>42</v>
      </c>
      <c r="Q2913" t="str">
        <f>TRIM(salessheet[[#This Row],[Category]])</f>
        <v>Office Supplies</v>
      </c>
      <c r="R2913" t="s">
        <v>169</v>
      </c>
      <c r="S2913" t="s">
        <v>667</v>
      </c>
      <c r="T2913" s="2">
        <f>salessheet[[#This Row],[Sales]]-5</f>
        <v>36.4</v>
      </c>
      <c r="U2913" s="2">
        <v>41.4</v>
      </c>
      <c r="V2913" s="2">
        <f>salessheet[[#This Row],[Sales]]-salessheet[[#This Row],[Purchasing Cost]]</f>
        <v>5</v>
      </c>
    </row>
    <row r="2914" spans="1:22" x14ac:dyDescent="0.35">
      <c r="A2914">
        <v>2913</v>
      </c>
      <c r="B2914" t="s">
        <v>6105</v>
      </c>
      <c r="C2914" s="1">
        <v>42171</v>
      </c>
      <c r="D2914" s="1">
        <v>42176</v>
      </c>
      <c r="E2914" t="str">
        <f>TEXT(salessheet[[#This Row],[Order Date]],"MMMM")</f>
        <v>June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t="s">
        <v>6108</v>
      </c>
      <c r="P2914" t="s">
        <v>42</v>
      </c>
      <c r="Q2914" t="str">
        <f>TRIM(salessheet[[#This Row],[Category]])</f>
        <v>Office Supplies</v>
      </c>
      <c r="R2914" t="s">
        <v>64</v>
      </c>
      <c r="S2914" t="s">
        <v>6109</v>
      </c>
      <c r="T2914" s="2">
        <f>salessheet[[#This Row],[Sales]]-5</f>
        <v>30</v>
      </c>
      <c r="U2914" s="2">
        <v>35</v>
      </c>
      <c r="V2914" s="2">
        <f>salessheet[[#This Row],[Sales]]-salessheet[[#This Row],[Purchasing Cost]]</f>
        <v>5</v>
      </c>
    </row>
    <row r="2915" spans="1:22" x14ac:dyDescent="0.35">
      <c r="A2915">
        <v>2914</v>
      </c>
      <c r="B2915" t="s">
        <v>6105</v>
      </c>
      <c r="C2915" s="1">
        <v>42171</v>
      </c>
      <c r="D2915" s="1">
        <v>42176</v>
      </c>
      <c r="E2915" t="str">
        <f>TEXT(salessheet[[#This Row],[Order Date]],"MMMM")</f>
        <v>June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t="s">
        <v>410</v>
      </c>
      <c r="P2915" t="s">
        <v>42</v>
      </c>
      <c r="Q2915" t="str">
        <f>TRIM(salessheet[[#This Row],[Category]])</f>
        <v>Office Supplies</v>
      </c>
      <c r="R2915" t="s">
        <v>71</v>
      </c>
      <c r="S2915" t="s">
        <v>411</v>
      </c>
      <c r="T2915" s="2">
        <f>salessheet[[#This Row],[Sales]]-5</f>
        <v>34.552</v>
      </c>
      <c r="U2915" s="2">
        <v>39.552</v>
      </c>
      <c r="V2915" s="2">
        <f>salessheet[[#This Row],[Sales]]-salessheet[[#This Row],[Purchasing Cost]]</f>
        <v>5</v>
      </c>
    </row>
    <row r="2916" spans="1:22" x14ac:dyDescent="0.35">
      <c r="A2916">
        <v>2915</v>
      </c>
      <c r="B2916" t="s">
        <v>6110</v>
      </c>
      <c r="C2916" s="1">
        <v>42714</v>
      </c>
      <c r="D2916" s="1">
        <v>42660</v>
      </c>
      <c r="E2916" t="str">
        <f>TEXT(salessheet[[#This Row],[Order Date]],"MMMM")</f>
        <v>December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t="s">
        <v>5837</v>
      </c>
      <c r="P2916" t="s">
        <v>67</v>
      </c>
      <c r="Q2916" t="str">
        <f>TRIM(salessheet[[#This Row],[Category]])</f>
        <v>Technology</v>
      </c>
      <c r="R2916" t="s">
        <v>68</v>
      </c>
      <c r="S2916" t="s">
        <v>5838</v>
      </c>
      <c r="T2916" s="2">
        <f>salessheet[[#This Row],[Sales]]-5</f>
        <v>130.72</v>
      </c>
      <c r="U2916" s="2">
        <v>135.72</v>
      </c>
      <c r="V2916" s="2">
        <f>salessheet[[#This Row],[Sales]]-salessheet[[#This Row],[Purchasing Cost]]</f>
        <v>5</v>
      </c>
    </row>
    <row r="2917" spans="1:22" x14ac:dyDescent="0.35">
      <c r="A2917">
        <v>2916</v>
      </c>
      <c r="B2917" t="s">
        <v>6110</v>
      </c>
      <c r="C2917" s="1">
        <v>42714</v>
      </c>
      <c r="D2917" s="1">
        <v>42660</v>
      </c>
      <c r="E2917" t="str">
        <f>TEXT(salessheet[[#This Row],[Order Date]],"MMMM")</f>
        <v>December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t="s">
        <v>5674</v>
      </c>
      <c r="P2917" t="s">
        <v>42</v>
      </c>
      <c r="Q2917" t="str">
        <f>TRIM(salessheet[[#This Row],[Category]])</f>
        <v>Office Supplies</v>
      </c>
      <c r="R2917" t="s">
        <v>71</v>
      </c>
      <c r="S2917" t="s">
        <v>5675</v>
      </c>
      <c r="T2917" s="2">
        <f>salessheet[[#This Row],[Sales]]-5</f>
        <v>7.5600000000000005</v>
      </c>
      <c r="U2917" s="2">
        <v>12.56</v>
      </c>
      <c r="V2917" s="2">
        <f>salessheet[[#This Row],[Sales]]-salessheet[[#This Row],[Purchasing Cost]]</f>
        <v>5</v>
      </c>
    </row>
    <row r="2918" spans="1:22" x14ac:dyDescent="0.35">
      <c r="A2918">
        <v>2917</v>
      </c>
      <c r="B2918" t="s">
        <v>6110</v>
      </c>
      <c r="C2918" s="1">
        <v>42714</v>
      </c>
      <c r="D2918" s="1">
        <v>42660</v>
      </c>
      <c r="E2918" t="str">
        <f>TEXT(salessheet[[#This Row],[Order Date]],"MMMM")</f>
        <v>December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t="s">
        <v>3858</v>
      </c>
      <c r="P2918" t="s">
        <v>67</v>
      </c>
      <c r="Q2918" t="str">
        <f>TRIM(salessheet[[#This Row],[Category]])</f>
        <v>Technology</v>
      </c>
      <c r="R2918" t="s">
        <v>68</v>
      </c>
      <c r="S2918" t="s">
        <v>3859</v>
      </c>
      <c r="T2918" s="2">
        <f>salessheet[[#This Row],[Sales]]-5</f>
        <v>258.95999999999998</v>
      </c>
      <c r="U2918" s="2">
        <v>263.95999999999998</v>
      </c>
      <c r="V2918" s="2">
        <f>salessheet[[#This Row],[Sales]]-salessheet[[#This Row],[Purchasing Cost]]</f>
        <v>5</v>
      </c>
    </row>
    <row r="2919" spans="1:22" x14ac:dyDescent="0.35">
      <c r="A2919">
        <v>2918</v>
      </c>
      <c r="B2919" t="s">
        <v>6112</v>
      </c>
      <c r="C2919" s="1">
        <v>43339</v>
      </c>
      <c r="D2919" s="1">
        <v>43342</v>
      </c>
      <c r="E2919" t="str">
        <f>TEXT(salessheet[[#This Row],[Order Date]],"MMMM")</f>
        <v>August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t="s">
        <v>6113</v>
      </c>
      <c r="P2919" t="s">
        <v>42</v>
      </c>
      <c r="Q2919" t="str">
        <f>TRIM(salessheet[[#This Row],[Category]])</f>
        <v>Office Supplies</v>
      </c>
      <c r="R2919" t="s">
        <v>64</v>
      </c>
      <c r="S2919" t="s">
        <v>6114</v>
      </c>
      <c r="T2919" s="2">
        <f>salessheet[[#This Row],[Sales]]-5</f>
        <v>0.95199999999999996</v>
      </c>
      <c r="U2919" s="2">
        <v>5.952</v>
      </c>
      <c r="V2919" s="2">
        <f>salessheet[[#This Row],[Sales]]-salessheet[[#This Row],[Purchasing Cost]]</f>
        <v>5</v>
      </c>
    </row>
    <row r="2920" spans="1:22" x14ac:dyDescent="0.35">
      <c r="A2920">
        <v>2919</v>
      </c>
      <c r="B2920" t="s">
        <v>6115</v>
      </c>
      <c r="C2920" s="1">
        <v>43062</v>
      </c>
      <c r="D2920" s="1">
        <v>43062</v>
      </c>
      <c r="E2920" t="str">
        <f>TEXT(salessheet[[#This Row],[Order Date]],"MMMM")</f>
        <v>November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t="s">
        <v>5971</v>
      </c>
      <c r="P2920" t="s">
        <v>42</v>
      </c>
      <c r="Q2920" t="str">
        <f>TRIM(salessheet[[#This Row],[Category]])</f>
        <v>Office Supplies</v>
      </c>
      <c r="R2920" t="s">
        <v>265</v>
      </c>
      <c r="S2920" t="s">
        <v>5972</v>
      </c>
      <c r="T2920" s="2">
        <f>salessheet[[#This Row],[Sales]]-5</f>
        <v>10.8</v>
      </c>
      <c r="U2920" s="2">
        <v>15.8</v>
      </c>
      <c r="V2920" s="2">
        <f>salessheet[[#This Row],[Sales]]-salessheet[[#This Row],[Purchasing Cost]]</f>
        <v>5</v>
      </c>
    </row>
    <row r="2921" spans="1:22" x14ac:dyDescent="0.35">
      <c r="A2921">
        <v>2920</v>
      </c>
      <c r="B2921" t="s">
        <v>6115</v>
      </c>
      <c r="C2921" s="1">
        <v>43062</v>
      </c>
      <c r="D2921" s="1">
        <v>43062</v>
      </c>
      <c r="E2921" t="str">
        <f>TEXT(salessheet[[#This Row],[Order Date]],"MMMM")</f>
        <v>November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t="s">
        <v>4417</v>
      </c>
      <c r="P2921" t="s">
        <v>28</v>
      </c>
      <c r="Q2921" t="str">
        <f>TRIM(salessheet[[#This Row],[Category]])</f>
        <v>Furniture</v>
      </c>
      <c r="R2921" t="s">
        <v>61</v>
      </c>
      <c r="S2921" t="s">
        <v>4418</v>
      </c>
      <c r="T2921" s="2">
        <f>salessheet[[#This Row],[Sales]]-5</f>
        <v>9.3680000000000003</v>
      </c>
      <c r="U2921" s="2">
        <v>14.368</v>
      </c>
      <c r="V2921" s="2">
        <f>salessheet[[#This Row],[Sales]]-salessheet[[#This Row],[Purchasing Cost]]</f>
        <v>5</v>
      </c>
    </row>
    <row r="2922" spans="1:22" x14ac:dyDescent="0.35">
      <c r="A2922">
        <v>2921</v>
      </c>
      <c r="B2922" t="s">
        <v>6115</v>
      </c>
      <c r="C2922" s="1">
        <v>43062</v>
      </c>
      <c r="D2922" s="1">
        <v>43062</v>
      </c>
      <c r="E2922" t="str">
        <f>TEXT(salessheet[[#This Row],[Order Date]],"MMMM")</f>
        <v>November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t="s">
        <v>3844</v>
      </c>
      <c r="P2922" t="s">
        <v>28</v>
      </c>
      <c r="Q2922" t="str">
        <f>TRIM(salessheet[[#This Row],[Category]])</f>
        <v>Furniture</v>
      </c>
      <c r="R2922" t="s">
        <v>61</v>
      </c>
      <c r="S2922" t="s">
        <v>3845</v>
      </c>
      <c r="T2922" s="2">
        <f>salessheet[[#This Row],[Sales]]-5</f>
        <v>65.447999999999993</v>
      </c>
      <c r="U2922" s="2">
        <v>70.447999999999993</v>
      </c>
      <c r="V2922" s="2">
        <f>salessheet[[#This Row],[Sales]]-salessheet[[#This Row],[Purchasing Cost]]</f>
        <v>5</v>
      </c>
    </row>
    <row r="2923" spans="1:22" x14ac:dyDescent="0.35">
      <c r="A2923">
        <v>2922</v>
      </c>
      <c r="B2923" t="s">
        <v>6116</v>
      </c>
      <c r="C2923" s="1">
        <v>43130</v>
      </c>
      <c r="D2923" s="1">
        <v>43130</v>
      </c>
      <c r="E2923" t="str">
        <f>TEXT(salessheet[[#This Row],[Order Date]],"MMMM")</f>
        <v>January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t="s">
        <v>2165</v>
      </c>
      <c r="P2923" t="s">
        <v>42</v>
      </c>
      <c r="Q2923" t="str">
        <f>TRIM(salessheet[[#This Row],[Category]])</f>
        <v>Office Supplies</v>
      </c>
      <c r="R2923" t="s">
        <v>55</v>
      </c>
      <c r="S2923" t="s">
        <v>2166</v>
      </c>
      <c r="T2923" s="2">
        <f>salessheet[[#This Row],[Sales]]-5</f>
        <v>124.30000000000001</v>
      </c>
      <c r="U2923" s="2">
        <v>129.30000000000001</v>
      </c>
      <c r="V2923" s="2">
        <f>salessheet[[#This Row],[Sales]]-salessheet[[#This Row],[Purchasing Cost]]</f>
        <v>5</v>
      </c>
    </row>
    <row r="2924" spans="1:22" x14ac:dyDescent="0.35">
      <c r="A2924">
        <v>2923</v>
      </c>
      <c r="B2924" t="s">
        <v>6117</v>
      </c>
      <c r="C2924" s="1">
        <v>42704</v>
      </c>
      <c r="D2924" s="1">
        <v>42707</v>
      </c>
      <c r="E2924" t="str">
        <f>TEXT(salessheet[[#This Row],[Order Date]],"MMMM")</f>
        <v>November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t="s">
        <v>2445</v>
      </c>
      <c r="P2924" t="s">
        <v>42</v>
      </c>
      <c r="Q2924" t="str">
        <f>TRIM(salessheet[[#This Row],[Category]])</f>
        <v>Office Supplies</v>
      </c>
      <c r="R2924" t="s">
        <v>71</v>
      </c>
      <c r="S2924" t="s">
        <v>2446</v>
      </c>
      <c r="T2924" s="2">
        <f>salessheet[[#This Row],[Sales]]-5</f>
        <v>-1.1179999999999999</v>
      </c>
      <c r="U2924" s="2">
        <v>3.8820000000000001</v>
      </c>
      <c r="V2924" s="2">
        <f>salessheet[[#This Row],[Sales]]-salessheet[[#This Row],[Purchasing Cost]]</f>
        <v>5</v>
      </c>
    </row>
    <row r="2925" spans="1:22" x14ac:dyDescent="0.35">
      <c r="A2925">
        <v>2924</v>
      </c>
      <c r="B2925" t="s">
        <v>6118</v>
      </c>
      <c r="C2925" s="1">
        <v>42183</v>
      </c>
      <c r="D2925" s="1">
        <v>42189</v>
      </c>
      <c r="E2925" t="str">
        <f>TEXT(salessheet[[#This Row],[Order Date]],"MMMM")</f>
        <v>June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t="s">
        <v>3248</v>
      </c>
      <c r="P2925" t="s">
        <v>42</v>
      </c>
      <c r="Q2925" t="str">
        <f>TRIM(salessheet[[#This Row],[Category]])</f>
        <v>Office Supplies</v>
      </c>
      <c r="R2925" t="s">
        <v>265</v>
      </c>
      <c r="S2925" t="s">
        <v>559</v>
      </c>
      <c r="T2925" s="2">
        <f>salessheet[[#This Row],[Sales]]-5</f>
        <v>1.08</v>
      </c>
      <c r="U2925" s="2">
        <v>6.08</v>
      </c>
      <c r="V2925" s="2">
        <f>salessheet[[#This Row],[Sales]]-salessheet[[#This Row],[Purchasing Cost]]</f>
        <v>5</v>
      </c>
    </row>
    <row r="2926" spans="1:22" x14ac:dyDescent="0.35">
      <c r="A2926">
        <v>2925</v>
      </c>
      <c r="B2926" t="s">
        <v>6119</v>
      </c>
      <c r="C2926" s="1">
        <v>42044</v>
      </c>
      <c r="D2926" s="1">
        <v>42252</v>
      </c>
      <c r="E2926" t="str">
        <f>TEXT(salessheet[[#This Row],[Order Date]],"MMMM")</f>
        <v>February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t="s">
        <v>3686</v>
      </c>
      <c r="P2926" t="s">
        <v>42</v>
      </c>
      <c r="Q2926" t="str">
        <f>TRIM(salessheet[[#This Row],[Category]])</f>
        <v>Office Supplies</v>
      </c>
      <c r="R2926" t="s">
        <v>74</v>
      </c>
      <c r="S2926" t="s">
        <v>3687</v>
      </c>
      <c r="T2926" s="2">
        <f>salessheet[[#This Row],[Sales]]-5</f>
        <v>14.899999999999999</v>
      </c>
      <c r="U2926" s="2">
        <v>19.899999999999999</v>
      </c>
      <c r="V2926" s="2">
        <f>salessheet[[#This Row],[Sales]]-salessheet[[#This Row],[Purchasing Cost]]</f>
        <v>5</v>
      </c>
    </row>
    <row r="2927" spans="1:22" x14ac:dyDescent="0.35">
      <c r="A2927">
        <v>2926</v>
      </c>
      <c r="B2927" t="s">
        <v>6119</v>
      </c>
      <c r="C2927" s="1">
        <v>42044</v>
      </c>
      <c r="D2927" s="1">
        <v>42252</v>
      </c>
      <c r="E2927" t="str">
        <f>TEXT(salessheet[[#This Row],[Order Date]],"MMMM")</f>
        <v>February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t="s">
        <v>6120</v>
      </c>
      <c r="P2927" t="s">
        <v>28</v>
      </c>
      <c r="Q2927" t="str">
        <f>TRIM(salessheet[[#This Row],[Category]])</f>
        <v>Furniture</v>
      </c>
      <c r="R2927" t="s">
        <v>61</v>
      </c>
      <c r="S2927" t="s">
        <v>6121</v>
      </c>
      <c r="T2927" s="2">
        <f>salessheet[[#This Row],[Sales]]-5</f>
        <v>65.709999999999994</v>
      </c>
      <c r="U2927" s="2">
        <v>70.709999999999994</v>
      </c>
      <c r="V2927" s="2">
        <f>salessheet[[#This Row],[Sales]]-salessheet[[#This Row],[Purchasing Cost]]</f>
        <v>5</v>
      </c>
    </row>
    <row r="2928" spans="1:22" x14ac:dyDescent="0.35">
      <c r="A2928">
        <v>2927</v>
      </c>
      <c r="B2928" t="s">
        <v>6122</v>
      </c>
      <c r="C2928" s="1">
        <v>43380</v>
      </c>
      <c r="D2928" s="1">
        <v>43295</v>
      </c>
      <c r="E2928" t="str">
        <f>TEXT(salessheet[[#This Row],[Order Date]],"MMMM")</f>
        <v>October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t="s">
        <v>6087</v>
      </c>
      <c r="P2928" t="s">
        <v>28</v>
      </c>
      <c r="Q2928" t="str">
        <f>TRIM(salessheet[[#This Row],[Category]])</f>
        <v>Furniture</v>
      </c>
      <c r="R2928" t="s">
        <v>61</v>
      </c>
      <c r="S2928" t="s">
        <v>6088</v>
      </c>
      <c r="T2928" s="2">
        <f>salessheet[[#This Row],[Sales]]-5</f>
        <v>13.84</v>
      </c>
      <c r="U2928" s="2">
        <v>18.84</v>
      </c>
      <c r="V2928" s="2">
        <f>salessheet[[#This Row],[Sales]]-salessheet[[#This Row],[Purchasing Cost]]</f>
        <v>5</v>
      </c>
    </row>
    <row r="2929" spans="1:22" x14ac:dyDescent="0.35">
      <c r="A2929">
        <v>2928</v>
      </c>
      <c r="B2929" t="s">
        <v>6125</v>
      </c>
      <c r="C2929" s="1">
        <v>43196</v>
      </c>
      <c r="D2929" s="1">
        <v>43261</v>
      </c>
      <c r="E2929" t="str">
        <f>TEXT(salessheet[[#This Row],[Order Date]],"MMMM")</f>
        <v>April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t="s">
        <v>3237</v>
      </c>
      <c r="P2929" t="s">
        <v>42</v>
      </c>
      <c r="Q2929" t="str">
        <f>TRIM(salessheet[[#This Row],[Category]])</f>
        <v>Office Supplies</v>
      </c>
      <c r="R2929" t="s">
        <v>64</v>
      </c>
      <c r="S2929" t="s">
        <v>3238</v>
      </c>
      <c r="T2929" s="2">
        <f>salessheet[[#This Row],[Sales]]-5</f>
        <v>3.6400000000000006</v>
      </c>
      <c r="U2929" s="2">
        <v>8.64</v>
      </c>
      <c r="V2929" s="2">
        <f>salessheet[[#This Row],[Sales]]-salessheet[[#This Row],[Purchasing Cost]]</f>
        <v>5</v>
      </c>
    </row>
    <row r="2930" spans="1:22" x14ac:dyDescent="0.35">
      <c r="A2930">
        <v>2929</v>
      </c>
      <c r="B2930" t="s">
        <v>6127</v>
      </c>
      <c r="C2930" s="1">
        <v>43392</v>
      </c>
      <c r="D2930" s="1">
        <v>43399</v>
      </c>
      <c r="E2930" t="str">
        <f>TEXT(salessheet[[#This Row],[Order Date]],"MMMM")</f>
        <v>October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t="s">
        <v>1254</v>
      </c>
      <c r="P2930" t="s">
        <v>42</v>
      </c>
      <c r="Q2930" t="str">
        <f>TRIM(salessheet[[#This Row],[Category]])</f>
        <v>Office Supplies</v>
      </c>
      <c r="R2930" t="s">
        <v>71</v>
      </c>
      <c r="S2930" t="s">
        <v>1255</v>
      </c>
      <c r="T2930" s="2">
        <f>salessheet[[#This Row],[Sales]]-5</f>
        <v>1628.1880000000001</v>
      </c>
      <c r="U2930" s="2">
        <v>1633.1880000000001</v>
      </c>
      <c r="V2930" s="2">
        <f>salessheet[[#This Row],[Sales]]-salessheet[[#This Row],[Purchasing Cost]]</f>
        <v>5</v>
      </c>
    </row>
    <row r="2931" spans="1:22" x14ac:dyDescent="0.35">
      <c r="A2931">
        <v>2930</v>
      </c>
      <c r="B2931" t="s">
        <v>6128</v>
      </c>
      <c r="C2931" s="1">
        <v>43422</v>
      </c>
      <c r="D2931" s="1">
        <v>43428</v>
      </c>
      <c r="E2931" t="str">
        <f>TEXT(salessheet[[#This Row],[Order Date]],"MMMM")</f>
        <v>November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t="s">
        <v>2449</v>
      </c>
      <c r="P2931" t="s">
        <v>28</v>
      </c>
      <c r="Q2931" t="str">
        <f>TRIM(salessheet[[#This Row],[Category]])</f>
        <v>Furniture</v>
      </c>
      <c r="R2931" t="s">
        <v>61</v>
      </c>
      <c r="S2931" t="s">
        <v>2450</v>
      </c>
      <c r="T2931" s="2">
        <f>salessheet[[#This Row],[Sales]]-5</f>
        <v>14.760000000000002</v>
      </c>
      <c r="U2931" s="2">
        <v>19.760000000000002</v>
      </c>
      <c r="V2931" s="2">
        <f>salessheet[[#This Row],[Sales]]-salessheet[[#This Row],[Purchasing Cost]]</f>
        <v>5</v>
      </c>
    </row>
    <row r="2932" spans="1:22" x14ac:dyDescent="0.35">
      <c r="A2932">
        <v>2931</v>
      </c>
      <c r="B2932" t="s">
        <v>6129</v>
      </c>
      <c r="C2932" s="1">
        <v>42590</v>
      </c>
      <c r="D2932" s="1">
        <v>42590</v>
      </c>
      <c r="E2932" t="str">
        <f>TEXT(salessheet[[#This Row],[Order Date]],"MMMM")</f>
        <v>August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t="s">
        <v>3592</v>
      </c>
      <c r="P2932" t="s">
        <v>42</v>
      </c>
      <c r="Q2932" t="str">
        <f>TRIM(salessheet[[#This Row],[Category]])</f>
        <v>Office Supplies</v>
      </c>
      <c r="R2932" t="s">
        <v>71</v>
      </c>
      <c r="S2932" t="s">
        <v>3593</v>
      </c>
      <c r="T2932" s="2">
        <f>salessheet[[#This Row],[Sales]]-5</f>
        <v>1.6079999999999997</v>
      </c>
      <c r="U2932" s="2">
        <v>6.6079999999999997</v>
      </c>
      <c r="V2932" s="2">
        <f>salessheet[[#This Row],[Sales]]-salessheet[[#This Row],[Purchasing Cost]]</f>
        <v>5</v>
      </c>
    </row>
    <row r="2933" spans="1:22" x14ac:dyDescent="0.35">
      <c r="A2933">
        <v>2932</v>
      </c>
      <c r="B2933" t="s">
        <v>6129</v>
      </c>
      <c r="C2933" s="1">
        <v>42590</v>
      </c>
      <c r="D2933" s="1">
        <v>42590</v>
      </c>
      <c r="E2933" t="str">
        <f>TEXT(salessheet[[#This Row],[Order Date]],"MMMM")</f>
        <v>August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t="s">
        <v>1021</v>
      </c>
      <c r="P2933" t="s">
        <v>42</v>
      </c>
      <c r="Q2933" t="str">
        <f>TRIM(salessheet[[#This Row],[Category]])</f>
        <v>Office Supplies</v>
      </c>
      <c r="R2933" t="s">
        <v>71</v>
      </c>
      <c r="S2933" t="s">
        <v>1022</v>
      </c>
      <c r="T2933" s="2">
        <f>salessheet[[#This Row],[Sales]]-5</f>
        <v>2.2800000000000002</v>
      </c>
      <c r="U2933" s="2">
        <v>7.28</v>
      </c>
      <c r="V2933" s="2">
        <f>salessheet[[#This Row],[Sales]]-salessheet[[#This Row],[Purchasing Cost]]</f>
        <v>5</v>
      </c>
    </row>
    <row r="2934" spans="1:22" x14ac:dyDescent="0.35">
      <c r="A2934">
        <v>2933</v>
      </c>
      <c r="B2934" t="s">
        <v>6129</v>
      </c>
      <c r="C2934" s="1">
        <v>42590</v>
      </c>
      <c r="D2934" s="1">
        <v>42590</v>
      </c>
      <c r="E2934" t="str">
        <f>TEXT(salessheet[[#This Row],[Order Date]],"MMMM")</f>
        <v>August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t="s">
        <v>1279</v>
      </c>
      <c r="P2934" t="s">
        <v>28</v>
      </c>
      <c r="Q2934" t="str">
        <f>TRIM(salessheet[[#This Row],[Category]])</f>
        <v>Furniture</v>
      </c>
      <c r="R2934" t="s">
        <v>32</v>
      </c>
      <c r="S2934" t="s">
        <v>1280</v>
      </c>
      <c r="T2934" s="2">
        <f>salessheet[[#This Row],[Sales]]-5</f>
        <v>139.78399999999999</v>
      </c>
      <c r="U2934" s="2">
        <v>144.78399999999999</v>
      </c>
      <c r="V2934" s="2">
        <f>salessheet[[#This Row],[Sales]]-salessheet[[#This Row],[Purchasing Cost]]</f>
        <v>5</v>
      </c>
    </row>
    <row r="2935" spans="1:22" x14ac:dyDescent="0.35">
      <c r="A2935">
        <v>2934</v>
      </c>
      <c r="B2935" t="s">
        <v>6130</v>
      </c>
      <c r="C2935" s="1">
        <v>42898</v>
      </c>
      <c r="D2935" s="1">
        <v>43081</v>
      </c>
      <c r="E2935" t="str">
        <f>TEXT(salessheet[[#This Row],[Order Date]],"MMMM")</f>
        <v>June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t="s">
        <v>3787</v>
      </c>
      <c r="P2935" t="s">
        <v>67</v>
      </c>
      <c r="Q2935" t="str">
        <f>TRIM(salessheet[[#This Row],[Category]])</f>
        <v>Technology</v>
      </c>
      <c r="R2935" t="s">
        <v>68</v>
      </c>
      <c r="S2935" t="s">
        <v>5709</v>
      </c>
      <c r="T2935" s="2">
        <f>salessheet[[#This Row],[Sales]]-5</f>
        <v>151.792</v>
      </c>
      <c r="U2935" s="2">
        <v>156.792</v>
      </c>
      <c r="V2935" s="2">
        <f>salessheet[[#This Row],[Sales]]-salessheet[[#This Row],[Purchasing Cost]]</f>
        <v>5</v>
      </c>
    </row>
    <row r="2936" spans="1:22" x14ac:dyDescent="0.35">
      <c r="A2936">
        <v>2935</v>
      </c>
      <c r="B2936" t="s">
        <v>6130</v>
      </c>
      <c r="C2936" s="1">
        <v>42898</v>
      </c>
      <c r="D2936" s="1">
        <v>43081</v>
      </c>
      <c r="E2936" t="str">
        <f>TEXT(salessheet[[#This Row],[Order Date]],"MMMM")</f>
        <v>June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t="s">
        <v>5790</v>
      </c>
      <c r="P2936" t="s">
        <v>67</v>
      </c>
      <c r="Q2936" t="str">
        <f>TRIM(salessheet[[#This Row],[Category]])</f>
        <v>Technology</v>
      </c>
      <c r="R2936" t="s">
        <v>68</v>
      </c>
      <c r="S2936" t="s">
        <v>5791</v>
      </c>
      <c r="T2936" s="2">
        <f>salessheet[[#This Row],[Sales]]-5</f>
        <v>426.976</v>
      </c>
      <c r="U2936" s="2">
        <v>431.976</v>
      </c>
      <c r="V2936" s="2">
        <f>salessheet[[#This Row],[Sales]]-salessheet[[#This Row],[Purchasing Cost]]</f>
        <v>5</v>
      </c>
    </row>
    <row r="2937" spans="1:22" x14ac:dyDescent="0.35">
      <c r="A2937">
        <v>2936</v>
      </c>
      <c r="B2937" t="s">
        <v>6130</v>
      </c>
      <c r="C2937" s="1">
        <v>42898</v>
      </c>
      <c r="D2937" s="1">
        <v>43081</v>
      </c>
      <c r="E2937" t="str">
        <f>TEXT(salessheet[[#This Row],[Order Date]],"MMMM")</f>
        <v>June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t="s">
        <v>370</v>
      </c>
      <c r="P2937" t="s">
        <v>42</v>
      </c>
      <c r="Q2937" t="str">
        <f>TRIM(salessheet[[#This Row],[Category]])</f>
        <v>Office Supplies</v>
      </c>
      <c r="R2937" t="s">
        <v>169</v>
      </c>
      <c r="S2937" t="s">
        <v>371</v>
      </c>
      <c r="T2937" s="2">
        <f>salessheet[[#This Row],[Sales]]-5</f>
        <v>30.89</v>
      </c>
      <c r="U2937" s="2">
        <v>35.89</v>
      </c>
      <c r="V2937" s="2">
        <f>salessheet[[#This Row],[Sales]]-salessheet[[#This Row],[Purchasing Cost]]</f>
        <v>5</v>
      </c>
    </row>
    <row r="2938" spans="1:22" x14ac:dyDescent="0.35">
      <c r="A2938">
        <v>2937</v>
      </c>
      <c r="B2938" t="s">
        <v>6130</v>
      </c>
      <c r="C2938" s="1">
        <v>42898</v>
      </c>
      <c r="D2938" s="1">
        <v>43081</v>
      </c>
      <c r="E2938" t="str">
        <f>TEXT(salessheet[[#This Row],[Order Date]],"MMMM")</f>
        <v>June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t="s">
        <v>2618</v>
      </c>
      <c r="P2938" t="s">
        <v>42</v>
      </c>
      <c r="Q2938" t="str">
        <f>TRIM(salessheet[[#This Row],[Category]])</f>
        <v>Office Supplies</v>
      </c>
      <c r="R2938" t="s">
        <v>71</v>
      </c>
      <c r="S2938" t="s">
        <v>2619</v>
      </c>
      <c r="T2938" s="2">
        <f>salessheet[[#This Row],[Sales]]-5</f>
        <v>42.207999999999998</v>
      </c>
      <c r="U2938" s="2">
        <v>47.207999999999998</v>
      </c>
      <c r="V2938" s="2">
        <f>salessheet[[#This Row],[Sales]]-salessheet[[#This Row],[Purchasing Cost]]</f>
        <v>5</v>
      </c>
    </row>
    <row r="2939" spans="1:22" x14ac:dyDescent="0.35">
      <c r="A2939">
        <v>2938</v>
      </c>
      <c r="B2939" t="s">
        <v>6130</v>
      </c>
      <c r="C2939" s="1">
        <v>42898</v>
      </c>
      <c r="D2939" s="1">
        <v>43081</v>
      </c>
      <c r="E2939" t="str">
        <f>TEXT(salessheet[[#This Row],[Order Date]],"MMMM")</f>
        <v>June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t="s">
        <v>566</v>
      </c>
      <c r="P2939" t="s">
        <v>42</v>
      </c>
      <c r="Q2939" t="str">
        <f>TRIM(salessheet[[#This Row],[Category]])</f>
        <v>Office Supplies</v>
      </c>
      <c r="R2939" t="s">
        <v>86</v>
      </c>
      <c r="S2939" t="s">
        <v>567</v>
      </c>
      <c r="T2939" s="2">
        <f>salessheet[[#This Row],[Sales]]-5</f>
        <v>243.08</v>
      </c>
      <c r="U2939" s="2">
        <v>248.08</v>
      </c>
      <c r="V2939" s="2">
        <f>salessheet[[#This Row],[Sales]]-salessheet[[#This Row],[Purchasing Cost]]</f>
        <v>5</v>
      </c>
    </row>
    <row r="2940" spans="1:22" x14ac:dyDescent="0.35">
      <c r="A2940">
        <v>2939</v>
      </c>
      <c r="B2940" t="s">
        <v>6130</v>
      </c>
      <c r="C2940" s="1">
        <v>42898</v>
      </c>
      <c r="D2940" s="1">
        <v>43081</v>
      </c>
      <c r="E2940" t="str">
        <f>TEXT(salessheet[[#This Row],[Order Date]],"MMMM")</f>
        <v>June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t="s">
        <v>316</v>
      </c>
      <c r="P2940" t="s">
        <v>42</v>
      </c>
      <c r="Q2940" t="str">
        <f>TRIM(salessheet[[#This Row],[Category]])</f>
        <v>Office Supplies</v>
      </c>
      <c r="R2940" t="s">
        <v>86</v>
      </c>
      <c r="S2940" t="s">
        <v>317</v>
      </c>
      <c r="T2940" s="2">
        <f>salessheet[[#This Row],[Sales]]-5</f>
        <v>184.7</v>
      </c>
      <c r="U2940" s="2">
        <v>189.7</v>
      </c>
      <c r="V2940" s="2">
        <f>salessheet[[#This Row],[Sales]]-salessheet[[#This Row],[Purchasing Cost]]</f>
        <v>5</v>
      </c>
    </row>
    <row r="2941" spans="1:22" x14ac:dyDescent="0.35">
      <c r="A2941">
        <v>2940</v>
      </c>
      <c r="B2941" t="s">
        <v>6130</v>
      </c>
      <c r="C2941" s="1">
        <v>42898</v>
      </c>
      <c r="D2941" s="1">
        <v>43081</v>
      </c>
      <c r="E2941" t="str">
        <f>TEXT(salessheet[[#This Row],[Order Date]],"MMMM")</f>
        <v>June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t="s">
        <v>1725</v>
      </c>
      <c r="P2941" t="s">
        <v>42</v>
      </c>
      <c r="Q2941" t="str">
        <f>TRIM(salessheet[[#This Row],[Category]])</f>
        <v>Office Supplies</v>
      </c>
      <c r="R2941" t="s">
        <v>71</v>
      </c>
      <c r="S2941" t="s">
        <v>1726</v>
      </c>
      <c r="T2941" s="2">
        <f>salessheet[[#This Row],[Sales]]-5</f>
        <v>54.808</v>
      </c>
      <c r="U2941" s="2">
        <v>59.808</v>
      </c>
      <c r="V2941" s="2">
        <f>salessheet[[#This Row],[Sales]]-salessheet[[#This Row],[Purchasing Cost]]</f>
        <v>5</v>
      </c>
    </row>
    <row r="2942" spans="1:22" x14ac:dyDescent="0.35">
      <c r="A2942">
        <v>2941</v>
      </c>
      <c r="B2942" t="s">
        <v>6131</v>
      </c>
      <c r="C2942" s="1">
        <v>43184</v>
      </c>
      <c r="D2942" s="1">
        <v>43190</v>
      </c>
      <c r="E2942" t="str">
        <f>TEXT(salessheet[[#This Row],[Order Date]],"MMMM")</f>
        <v>March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t="s">
        <v>6132</v>
      </c>
      <c r="P2942" t="s">
        <v>28</v>
      </c>
      <c r="Q2942" t="str">
        <f>TRIM(salessheet[[#This Row],[Category]])</f>
        <v>Furniture</v>
      </c>
      <c r="R2942" t="s">
        <v>32</v>
      </c>
      <c r="S2942" t="s">
        <v>6133</v>
      </c>
      <c r="T2942" s="2">
        <f>salessheet[[#This Row],[Sales]]-5</f>
        <v>85.99</v>
      </c>
      <c r="U2942" s="2">
        <v>90.99</v>
      </c>
      <c r="V2942" s="2">
        <f>salessheet[[#This Row],[Sales]]-salessheet[[#This Row],[Purchasing Cost]]</f>
        <v>5</v>
      </c>
    </row>
    <row r="2943" spans="1:22" x14ac:dyDescent="0.35">
      <c r="A2943">
        <v>2942</v>
      </c>
      <c r="B2943" t="s">
        <v>6131</v>
      </c>
      <c r="C2943" s="1">
        <v>43184</v>
      </c>
      <c r="D2943" s="1">
        <v>43190</v>
      </c>
      <c r="E2943" t="str">
        <f>TEXT(salessheet[[#This Row],[Order Date]],"MMMM")</f>
        <v>March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t="s">
        <v>2478</v>
      </c>
      <c r="P2943" t="s">
        <v>28</v>
      </c>
      <c r="Q2943" t="str">
        <f>TRIM(salessheet[[#This Row],[Category]])</f>
        <v>Furniture</v>
      </c>
      <c r="R2943" t="s">
        <v>32</v>
      </c>
      <c r="S2943" t="s">
        <v>2479</v>
      </c>
      <c r="T2943" s="2">
        <f>salessheet[[#This Row],[Sales]]-5</f>
        <v>1521.56</v>
      </c>
      <c r="U2943" s="2">
        <v>1526.56</v>
      </c>
      <c r="V2943" s="2">
        <f>salessheet[[#This Row],[Sales]]-salessheet[[#This Row],[Purchasing Cost]]</f>
        <v>5</v>
      </c>
    </row>
    <row r="2944" spans="1:22" x14ac:dyDescent="0.35">
      <c r="A2944">
        <v>2943</v>
      </c>
      <c r="B2944" t="s">
        <v>6131</v>
      </c>
      <c r="C2944" s="1">
        <v>43184</v>
      </c>
      <c r="D2944" s="1">
        <v>43190</v>
      </c>
      <c r="E2944" t="str">
        <f>TEXT(salessheet[[#This Row],[Order Date]],"MMMM")</f>
        <v>March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t="s">
        <v>3190</v>
      </c>
      <c r="P2944" t="s">
        <v>28</v>
      </c>
      <c r="Q2944" t="str">
        <f>TRIM(salessheet[[#This Row],[Category]])</f>
        <v>Furniture</v>
      </c>
      <c r="R2944" t="s">
        <v>32</v>
      </c>
      <c r="S2944" t="s">
        <v>3191</v>
      </c>
      <c r="T2944" s="2">
        <f>salessheet[[#This Row],[Sales]]-5</f>
        <v>363.97</v>
      </c>
      <c r="U2944" s="2">
        <v>368.97</v>
      </c>
      <c r="V2944" s="2">
        <f>salessheet[[#This Row],[Sales]]-salessheet[[#This Row],[Purchasing Cost]]</f>
        <v>5</v>
      </c>
    </row>
    <row r="2945" spans="1:22" x14ac:dyDescent="0.35">
      <c r="A2945">
        <v>2944</v>
      </c>
      <c r="B2945" t="s">
        <v>6134</v>
      </c>
      <c r="C2945" s="1">
        <v>43423</v>
      </c>
      <c r="D2945" s="1">
        <v>43428</v>
      </c>
      <c r="E2945" t="str">
        <f>TEXT(salessheet[[#This Row],[Order Date]],"MMMM")</f>
        <v>November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t="s">
        <v>1192</v>
      </c>
      <c r="P2945" t="s">
        <v>42</v>
      </c>
      <c r="Q2945" t="str">
        <f>TRIM(salessheet[[#This Row],[Category]])</f>
        <v>Office Supplies</v>
      </c>
      <c r="R2945" t="s">
        <v>55</v>
      </c>
      <c r="S2945" t="s">
        <v>1193</v>
      </c>
      <c r="T2945" s="2">
        <f>salessheet[[#This Row],[Sales]]-5</f>
        <v>300.01</v>
      </c>
      <c r="U2945" s="2">
        <v>305.01</v>
      </c>
      <c r="V2945" s="2">
        <f>salessheet[[#This Row],[Sales]]-salessheet[[#This Row],[Purchasing Cost]]</f>
        <v>5</v>
      </c>
    </row>
    <row r="2946" spans="1:22" x14ac:dyDescent="0.35">
      <c r="A2946">
        <v>2945</v>
      </c>
      <c r="B2946" t="s">
        <v>6134</v>
      </c>
      <c r="C2946" s="1">
        <v>43423</v>
      </c>
      <c r="D2946" s="1">
        <v>43428</v>
      </c>
      <c r="E2946" t="str">
        <f>TEXT(salessheet[[#This Row],[Order Date]],"MMMM")</f>
        <v>November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t="s">
        <v>6135</v>
      </c>
      <c r="P2946" t="s">
        <v>28</v>
      </c>
      <c r="Q2946" t="str">
        <f>TRIM(salessheet[[#This Row],[Category]])</f>
        <v>Furniture</v>
      </c>
      <c r="R2946" t="s">
        <v>61</v>
      </c>
      <c r="S2946" t="s">
        <v>6136</v>
      </c>
      <c r="T2946" s="2">
        <f>salessheet[[#This Row],[Sales]]-5</f>
        <v>13.7</v>
      </c>
      <c r="U2946" s="2">
        <v>18.7</v>
      </c>
      <c r="V2946" s="2">
        <f>salessheet[[#This Row],[Sales]]-salessheet[[#This Row],[Purchasing Cost]]</f>
        <v>5</v>
      </c>
    </row>
    <row r="2947" spans="1:22" x14ac:dyDescent="0.35">
      <c r="A2947">
        <v>2946</v>
      </c>
      <c r="B2947" t="s">
        <v>6137</v>
      </c>
      <c r="C2947" s="1">
        <v>42836</v>
      </c>
      <c r="D2947" s="1">
        <v>43044</v>
      </c>
      <c r="E2947" t="str">
        <f>TEXT(salessheet[[#This Row],[Order Date]],"MMMM")</f>
        <v>April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t="s">
        <v>1911</v>
      </c>
      <c r="P2947" t="s">
        <v>28</v>
      </c>
      <c r="Q2947" t="str">
        <f>TRIM(salessheet[[#This Row],[Category]])</f>
        <v>Furniture</v>
      </c>
      <c r="R2947" t="s">
        <v>61</v>
      </c>
      <c r="S2947" t="s">
        <v>1912</v>
      </c>
      <c r="T2947" s="2">
        <f>salessheet[[#This Row],[Sales]]-5</f>
        <v>33.29</v>
      </c>
      <c r="U2947" s="2">
        <v>38.29</v>
      </c>
      <c r="V2947" s="2">
        <f>salessheet[[#This Row],[Sales]]-salessheet[[#This Row],[Purchasing Cost]]</f>
        <v>5</v>
      </c>
    </row>
    <row r="2948" spans="1:22" x14ac:dyDescent="0.35">
      <c r="A2948">
        <v>2947</v>
      </c>
      <c r="B2948" t="s">
        <v>6138</v>
      </c>
      <c r="C2948" s="1">
        <v>43448</v>
      </c>
      <c r="D2948" s="1">
        <v>43452</v>
      </c>
      <c r="E2948" t="str">
        <f>TEXT(salessheet[[#This Row],[Order Date]],"MMMM")</f>
        <v>December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t="s">
        <v>6139</v>
      </c>
      <c r="P2948" t="s">
        <v>28</v>
      </c>
      <c r="Q2948" t="str">
        <f>TRIM(salessheet[[#This Row],[Category]])</f>
        <v>Furniture</v>
      </c>
      <c r="R2948" t="s">
        <v>61</v>
      </c>
      <c r="S2948" t="s">
        <v>6140</v>
      </c>
      <c r="T2948" s="2">
        <f>salessheet[[#This Row],[Sales]]-5</f>
        <v>21.25</v>
      </c>
      <c r="U2948" s="2">
        <v>26.25</v>
      </c>
      <c r="V2948" s="2">
        <f>salessheet[[#This Row],[Sales]]-salessheet[[#This Row],[Purchasing Cost]]</f>
        <v>5</v>
      </c>
    </row>
    <row r="2949" spans="1:22" x14ac:dyDescent="0.35">
      <c r="A2949">
        <v>2948</v>
      </c>
      <c r="B2949" t="s">
        <v>6138</v>
      </c>
      <c r="C2949" s="1">
        <v>43448</v>
      </c>
      <c r="D2949" s="1">
        <v>43452</v>
      </c>
      <c r="E2949" t="str">
        <f>TEXT(salessheet[[#This Row],[Order Date]],"MMMM")</f>
        <v>December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t="s">
        <v>6141</v>
      </c>
      <c r="P2949" t="s">
        <v>42</v>
      </c>
      <c r="Q2949" t="str">
        <f>TRIM(salessheet[[#This Row],[Category]])</f>
        <v>Office Supplies</v>
      </c>
      <c r="R2949" t="s">
        <v>71</v>
      </c>
      <c r="S2949" t="s">
        <v>6142</v>
      </c>
      <c r="T2949" s="2">
        <f>salessheet[[#This Row],[Sales]]-5</f>
        <v>59.959999999999994</v>
      </c>
      <c r="U2949" s="2">
        <v>64.959999999999994</v>
      </c>
      <c r="V2949" s="2">
        <f>salessheet[[#This Row],[Sales]]-salessheet[[#This Row],[Purchasing Cost]]</f>
        <v>5</v>
      </c>
    </row>
    <row r="2950" spans="1:22" x14ac:dyDescent="0.35">
      <c r="A2950">
        <v>2949</v>
      </c>
      <c r="B2950" t="s">
        <v>6138</v>
      </c>
      <c r="C2950" s="1">
        <v>43448</v>
      </c>
      <c r="D2950" s="1">
        <v>43452</v>
      </c>
      <c r="E2950" t="str">
        <f>TEXT(salessheet[[#This Row],[Order Date]],"MMMM")</f>
        <v>December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t="s">
        <v>2959</v>
      </c>
      <c r="P2950" t="s">
        <v>42</v>
      </c>
      <c r="Q2950" t="str">
        <f>TRIM(salessheet[[#This Row],[Category]])</f>
        <v>Office Supplies</v>
      </c>
      <c r="R2950" t="s">
        <v>169</v>
      </c>
      <c r="S2950" t="s">
        <v>2960</v>
      </c>
      <c r="T2950" s="2">
        <f>salessheet[[#This Row],[Sales]]-5</f>
        <v>38.700000000000003</v>
      </c>
      <c r="U2950" s="2">
        <v>43.7</v>
      </c>
      <c r="V2950" s="2">
        <f>salessheet[[#This Row],[Sales]]-salessheet[[#This Row],[Purchasing Cost]]</f>
        <v>5</v>
      </c>
    </row>
    <row r="2951" spans="1:22" x14ac:dyDescent="0.35">
      <c r="A2951">
        <v>2950</v>
      </c>
      <c r="B2951" t="s">
        <v>6143</v>
      </c>
      <c r="C2951" s="1">
        <v>43445</v>
      </c>
      <c r="D2951" s="1">
        <v>43416</v>
      </c>
      <c r="E2951" t="str">
        <f>TEXT(salessheet[[#This Row],[Order Date]],"MMMM")</f>
        <v>December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t="s">
        <v>842</v>
      </c>
      <c r="P2951" t="s">
        <v>67</v>
      </c>
      <c r="Q2951" t="str">
        <f>TRIM(salessheet[[#This Row],[Category]])</f>
        <v>Technology</v>
      </c>
      <c r="R2951" t="s">
        <v>157</v>
      </c>
      <c r="S2951" t="s">
        <v>843</v>
      </c>
      <c r="T2951" s="2">
        <f>salessheet[[#This Row],[Sales]]-5</f>
        <v>36.6</v>
      </c>
      <c r="U2951" s="2">
        <v>41.6</v>
      </c>
      <c r="V2951" s="2">
        <f>salessheet[[#This Row],[Sales]]-salessheet[[#This Row],[Purchasing Cost]]</f>
        <v>5</v>
      </c>
    </row>
    <row r="2952" spans="1:22" x14ac:dyDescent="0.35">
      <c r="A2952">
        <v>2951</v>
      </c>
      <c r="B2952" t="s">
        <v>6143</v>
      </c>
      <c r="C2952" s="1">
        <v>43445</v>
      </c>
      <c r="D2952" s="1">
        <v>43416</v>
      </c>
      <c r="E2952" t="str">
        <f>TEXT(salessheet[[#This Row],[Order Date]],"MMMM")</f>
        <v>December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t="s">
        <v>4865</v>
      </c>
      <c r="P2952" t="s">
        <v>42</v>
      </c>
      <c r="Q2952" t="str">
        <f>TRIM(salessheet[[#This Row],[Category]])</f>
        <v>Office Supplies</v>
      </c>
      <c r="R2952" t="s">
        <v>86</v>
      </c>
      <c r="S2952" t="s">
        <v>4866</v>
      </c>
      <c r="T2952" s="2">
        <f>salessheet[[#This Row],[Sales]]-5</f>
        <v>18.12</v>
      </c>
      <c r="U2952" s="2">
        <v>23.12</v>
      </c>
      <c r="V2952" s="2">
        <f>salessheet[[#This Row],[Sales]]-salessheet[[#This Row],[Purchasing Cost]]</f>
        <v>5</v>
      </c>
    </row>
    <row r="2953" spans="1:22" x14ac:dyDescent="0.35">
      <c r="A2953">
        <v>2952</v>
      </c>
      <c r="B2953" t="s">
        <v>6143</v>
      </c>
      <c r="C2953" s="1">
        <v>43445</v>
      </c>
      <c r="D2953" s="1">
        <v>43416</v>
      </c>
      <c r="E2953" t="str">
        <f>TEXT(salessheet[[#This Row],[Order Date]],"MMMM")</f>
        <v>December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t="s">
        <v>6146</v>
      </c>
      <c r="P2953" t="s">
        <v>28</v>
      </c>
      <c r="Q2953" t="str">
        <f>TRIM(salessheet[[#This Row],[Category]])</f>
        <v>Furniture</v>
      </c>
      <c r="R2953" t="s">
        <v>32</v>
      </c>
      <c r="S2953" t="s">
        <v>6147</v>
      </c>
      <c r="T2953" s="2">
        <f>salessheet[[#This Row],[Sales]]-5</f>
        <v>108.88800000000001</v>
      </c>
      <c r="U2953" s="2">
        <v>113.88800000000001</v>
      </c>
      <c r="V2953" s="2">
        <f>salessheet[[#This Row],[Sales]]-salessheet[[#This Row],[Purchasing Cost]]</f>
        <v>5</v>
      </c>
    </row>
    <row r="2954" spans="1:22" x14ac:dyDescent="0.35">
      <c r="A2954">
        <v>2953</v>
      </c>
      <c r="B2954" t="s">
        <v>6143</v>
      </c>
      <c r="C2954" s="1">
        <v>43445</v>
      </c>
      <c r="D2954" s="1">
        <v>43416</v>
      </c>
      <c r="E2954" t="str">
        <f>TEXT(salessheet[[#This Row],[Order Date]],"MMMM")</f>
        <v>December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t="s">
        <v>6148</v>
      </c>
      <c r="P2954" t="s">
        <v>28</v>
      </c>
      <c r="Q2954" t="str">
        <f>TRIM(salessheet[[#This Row],[Category]])</f>
        <v>Furniture</v>
      </c>
      <c r="R2954" t="s">
        <v>61</v>
      </c>
      <c r="S2954" t="s">
        <v>6149</v>
      </c>
      <c r="T2954" s="2">
        <f>salessheet[[#This Row],[Sales]]-5</f>
        <v>108.568</v>
      </c>
      <c r="U2954" s="2">
        <v>113.568</v>
      </c>
      <c r="V2954" s="2">
        <f>salessheet[[#This Row],[Sales]]-salessheet[[#This Row],[Purchasing Cost]]</f>
        <v>5</v>
      </c>
    </row>
    <row r="2955" spans="1:22" x14ac:dyDescent="0.35">
      <c r="A2955">
        <v>2954</v>
      </c>
      <c r="B2955" t="s">
        <v>6143</v>
      </c>
      <c r="C2955" s="1">
        <v>43445</v>
      </c>
      <c r="D2955" s="1">
        <v>43416</v>
      </c>
      <c r="E2955" t="str">
        <f>TEXT(salessheet[[#This Row],[Order Date]],"MMMM")</f>
        <v>December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t="s">
        <v>1937</v>
      </c>
      <c r="P2955" t="s">
        <v>67</v>
      </c>
      <c r="Q2955" t="str">
        <f>TRIM(salessheet[[#This Row],[Category]])</f>
        <v>Technology</v>
      </c>
      <c r="R2955" t="s">
        <v>68</v>
      </c>
      <c r="S2955" t="s">
        <v>1938</v>
      </c>
      <c r="T2955" s="2">
        <f>salessheet[[#This Row],[Sales]]-5</f>
        <v>2.92</v>
      </c>
      <c r="U2955" s="2">
        <v>7.92</v>
      </c>
      <c r="V2955" s="2">
        <f>salessheet[[#This Row],[Sales]]-salessheet[[#This Row],[Purchasing Cost]]</f>
        <v>5</v>
      </c>
    </row>
    <row r="2956" spans="1:22" x14ac:dyDescent="0.35">
      <c r="A2956">
        <v>2955</v>
      </c>
      <c r="B2956" t="s">
        <v>6143</v>
      </c>
      <c r="C2956" s="1">
        <v>43445</v>
      </c>
      <c r="D2956" s="1">
        <v>43416</v>
      </c>
      <c r="E2956" t="str">
        <f>TEXT(salessheet[[#This Row],[Order Date]],"MMMM")</f>
        <v>December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t="s">
        <v>6150</v>
      </c>
      <c r="P2956" t="s">
        <v>67</v>
      </c>
      <c r="Q2956" t="str">
        <f>TRIM(salessheet[[#This Row],[Category]])</f>
        <v>Technology</v>
      </c>
      <c r="R2956" t="s">
        <v>68</v>
      </c>
      <c r="S2956" t="s">
        <v>6151</v>
      </c>
      <c r="T2956" s="2">
        <f>salessheet[[#This Row],[Sales]]-5</f>
        <v>666.98400000000004</v>
      </c>
      <c r="U2956" s="2">
        <v>671.98400000000004</v>
      </c>
      <c r="V2956" s="2">
        <f>salessheet[[#This Row],[Sales]]-salessheet[[#This Row],[Purchasing Cost]]</f>
        <v>5</v>
      </c>
    </row>
    <row r="2957" spans="1:22" x14ac:dyDescent="0.35">
      <c r="A2957">
        <v>2956</v>
      </c>
      <c r="B2957" t="s">
        <v>6152</v>
      </c>
      <c r="C2957" s="1">
        <v>42965</v>
      </c>
      <c r="D2957" s="1">
        <v>42971</v>
      </c>
      <c r="E2957" t="str">
        <f>TEXT(salessheet[[#This Row],[Order Date]],"MMMM")</f>
        <v>August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t="s">
        <v>3443</v>
      </c>
      <c r="P2957" t="s">
        <v>67</v>
      </c>
      <c r="Q2957" t="str">
        <f>TRIM(salessheet[[#This Row],[Category]])</f>
        <v>Technology</v>
      </c>
      <c r="R2957" t="s">
        <v>68</v>
      </c>
      <c r="S2957" t="s">
        <v>3444</v>
      </c>
      <c r="T2957" s="2">
        <f>salessheet[[#This Row],[Sales]]-5</f>
        <v>34.99</v>
      </c>
      <c r="U2957" s="2">
        <v>39.99</v>
      </c>
      <c r="V2957" s="2">
        <f>salessheet[[#This Row],[Sales]]-salessheet[[#This Row],[Purchasing Cost]]</f>
        <v>5</v>
      </c>
    </row>
    <row r="2958" spans="1:22" x14ac:dyDescent="0.35">
      <c r="A2958">
        <v>2957</v>
      </c>
      <c r="B2958" t="s">
        <v>6153</v>
      </c>
      <c r="C2958" s="1">
        <v>43278</v>
      </c>
      <c r="D2958" s="1">
        <v>43285</v>
      </c>
      <c r="E2958" t="str">
        <f>TEXT(salessheet[[#This Row],[Order Date]],"MMMM")</f>
        <v>June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t="s">
        <v>1840</v>
      </c>
      <c r="P2958" t="s">
        <v>28</v>
      </c>
      <c r="Q2958" t="str">
        <f>TRIM(salessheet[[#This Row],[Category]])</f>
        <v>Furniture</v>
      </c>
      <c r="R2958" t="s">
        <v>32</v>
      </c>
      <c r="S2958" t="s">
        <v>1841</v>
      </c>
      <c r="T2958" s="2">
        <f>salessheet[[#This Row],[Sales]]-5</f>
        <v>186.64599999999999</v>
      </c>
      <c r="U2958" s="2">
        <v>191.64599999999999</v>
      </c>
      <c r="V2958" s="2">
        <f>salessheet[[#This Row],[Sales]]-salessheet[[#This Row],[Purchasing Cost]]</f>
        <v>5</v>
      </c>
    </row>
    <row r="2959" spans="1:22" x14ac:dyDescent="0.35">
      <c r="A2959">
        <v>2958</v>
      </c>
      <c r="B2959" t="s">
        <v>6156</v>
      </c>
      <c r="C2959" s="1">
        <v>43195</v>
      </c>
      <c r="D2959" s="1">
        <v>43229</v>
      </c>
      <c r="E2959" t="str">
        <f>TEXT(salessheet[[#This Row],[Order Date]],"MMMM")</f>
        <v>April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t="s">
        <v>70</v>
      </c>
      <c r="P2959" t="s">
        <v>42</v>
      </c>
      <c r="Q2959" t="str">
        <f>TRIM(salessheet[[#This Row],[Category]])</f>
        <v>Office Supplies</v>
      </c>
      <c r="R2959" t="s">
        <v>71</v>
      </c>
      <c r="S2959" t="s">
        <v>72</v>
      </c>
      <c r="T2959" s="2">
        <f>salessheet[[#This Row],[Sales]]-5</f>
        <v>-2.6869999999999998</v>
      </c>
      <c r="U2959" s="2">
        <v>2.3130000000000002</v>
      </c>
      <c r="V2959" s="2">
        <f>salessheet[[#This Row],[Sales]]-salessheet[[#This Row],[Purchasing Cost]]</f>
        <v>5</v>
      </c>
    </row>
    <row r="2960" spans="1:22" x14ac:dyDescent="0.35">
      <c r="A2960">
        <v>2959</v>
      </c>
      <c r="B2960" t="s">
        <v>6157</v>
      </c>
      <c r="C2960" s="1">
        <v>42728</v>
      </c>
      <c r="D2960" s="1">
        <v>42733</v>
      </c>
      <c r="E2960" t="str">
        <f>TEXT(salessheet[[#This Row],[Order Date]],"MMMM")</f>
        <v>December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t="s">
        <v>3129</v>
      </c>
      <c r="P2960" t="s">
        <v>42</v>
      </c>
      <c r="Q2960" t="str">
        <f>TRIM(salessheet[[#This Row],[Category]])</f>
        <v>Office Supplies</v>
      </c>
      <c r="R2960" t="s">
        <v>71</v>
      </c>
      <c r="S2960" t="s">
        <v>3130</v>
      </c>
      <c r="T2960" s="2">
        <f>salessheet[[#This Row],[Sales]]-5</f>
        <v>14.936</v>
      </c>
      <c r="U2960" s="2">
        <v>19.936</v>
      </c>
      <c r="V2960" s="2">
        <f>salessheet[[#This Row],[Sales]]-salessheet[[#This Row],[Purchasing Cost]]</f>
        <v>5</v>
      </c>
    </row>
    <row r="2961" spans="1:22" x14ac:dyDescent="0.35">
      <c r="A2961">
        <v>2960</v>
      </c>
      <c r="B2961" t="s">
        <v>6157</v>
      </c>
      <c r="C2961" s="1">
        <v>42728</v>
      </c>
      <c r="D2961" s="1">
        <v>42733</v>
      </c>
      <c r="E2961" t="str">
        <f>TEXT(salessheet[[#This Row],[Order Date]],"MMMM")</f>
        <v>December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t="s">
        <v>1089</v>
      </c>
      <c r="P2961" t="s">
        <v>42</v>
      </c>
      <c r="Q2961" t="str">
        <f>TRIM(salessheet[[#This Row],[Category]])</f>
        <v>Office Supplies</v>
      </c>
      <c r="R2961" t="s">
        <v>265</v>
      </c>
      <c r="S2961" t="s">
        <v>1090</v>
      </c>
      <c r="T2961" s="2">
        <f>salessheet[[#This Row],[Sales]]-5</f>
        <v>40.92</v>
      </c>
      <c r="U2961" s="2">
        <v>45.92</v>
      </c>
      <c r="V2961" s="2">
        <f>salessheet[[#This Row],[Sales]]-salessheet[[#This Row],[Purchasing Cost]]</f>
        <v>5</v>
      </c>
    </row>
    <row r="2962" spans="1:22" x14ac:dyDescent="0.35">
      <c r="A2962">
        <v>2961</v>
      </c>
      <c r="B2962" t="s">
        <v>6158</v>
      </c>
      <c r="C2962" s="1">
        <v>43216</v>
      </c>
      <c r="D2962" s="1">
        <v>43221</v>
      </c>
      <c r="E2962" t="str">
        <f>TEXT(salessheet[[#This Row],[Order Date]],"MMMM")</f>
        <v>April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t="s">
        <v>3870</v>
      </c>
      <c r="P2962" t="s">
        <v>42</v>
      </c>
      <c r="Q2962" t="str">
        <f>TRIM(salessheet[[#This Row],[Category]])</f>
        <v>Office Supplies</v>
      </c>
      <c r="R2962" t="s">
        <v>86</v>
      </c>
      <c r="S2962" t="s">
        <v>3871</v>
      </c>
      <c r="T2962" s="2">
        <f>salessheet[[#This Row],[Sales]]-5</f>
        <v>15.34</v>
      </c>
      <c r="U2962" s="2">
        <v>20.34</v>
      </c>
      <c r="V2962" s="2">
        <f>salessheet[[#This Row],[Sales]]-salessheet[[#This Row],[Purchasing Cost]]</f>
        <v>5</v>
      </c>
    </row>
    <row r="2963" spans="1:22" x14ac:dyDescent="0.35">
      <c r="A2963">
        <v>2962</v>
      </c>
      <c r="B2963" t="s">
        <v>6158</v>
      </c>
      <c r="C2963" s="1">
        <v>43216</v>
      </c>
      <c r="D2963" s="1">
        <v>43221</v>
      </c>
      <c r="E2963" t="str">
        <f>TEXT(salessheet[[#This Row],[Order Date]],"MMMM")</f>
        <v>April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t="s">
        <v>4488</v>
      </c>
      <c r="P2963" t="s">
        <v>42</v>
      </c>
      <c r="Q2963" t="str">
        <f>TRIM(salessheet[[#This Row],[Category]])</f>
        <v>Office Supplies</v>
      </c>
      <c r="R2963" t="s">
        <v>43</v>
      </c>
      <c r="S2963" t="s">
        <v>4489</v>
      </c>
      <c r="T2963" s="2">
        <f>salessheet[[#This Row],[Sales]]-5</f>
        <v>34.28</v>
      </c>
      <c r="U2963" s="2">
        <v>39.28</v>
      </c>
      <c r="V2963" s="2">
        <f>salessheet[[#This Row],[Sales]]-salessheet[[#This Row],[Purchasing Cost]]</f>
        <v>5</v>
      </c>
    </row>
    <row r="2964" spans="1:22" x14ac:dyDescent="0.35">
      <c r="A2964">
        <v>2963</v>
      </c>
      <c r="B2964" t="s">
        <v>6159</v>
      </c>
      <c r="C2964" s="1">
        <v>43450</v>
      </c>
      <c r="D2964" s="1">
        <v>43455</v>
      </c>
      <c r="E2964" t="str">
        <f>TEXT(salessheet[[#This Row],[Order Date]],"MMMM")</f>
        <v>December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t="s">
        <v>145</v>
      </c>
      <c r="P2964" t="s">
        <v>28</v>
      </c>
      <c r="Q2964" t="str">
        <f>TRIM(salessheet[[#This Row],[Category]])</f>
        <v>Furniture</v>
      </c>
      <c r="R2964" t="s">
        <v>32</v>
      </c>
      <c r="S2964" t="s">
        <v>146</v>
      </c>
      <c r="T2964" s="2">
        <f>salessheet[[#This Row],[Sales]]-5</f>
        <v>76.567999999999998</v>
      </c>
      <c r="U2964" s="2">
        <v>81.567999999999998</v>
      </c>
      <c r="V2964" s="2">
        <f>salessheet[[#This Row],[Sales]]-salessheet[[#This Row],[Purchasing Cost]]</f>
        <v>5</v>
      </c>
    </row>
    <row r="2965" spans="1:22" x14ac:dyDescent="0.35">
      <c r="A2965">
        <v>2964</v>
      </c>
      <c r="B2965" t="s">
        <v>6159</v>
      </c>
      <c r="C2965" s="1">
        <v>43450</v>
      </c>
      <c r="D2965" s="1">
        <v>43455</v>
      </c>
      <c r="E2965" t="str">
        <f>TEXT(salessheet[[#This Row],[Order Date]],"MMMM")</f>
        <v>December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t="s">
        <v>699</v>
      </c>
      <c r="P2965" t="s">
        <v>28</v>
      </c>
      <c r="Q2965" t="str">
        <f>TRIM(salessheet[[#This Row],[Category]])</f>
        <v>Furniture</v>
      </c>
      <c r="R2965" t="s">
        <v>32</v>
      </c>
      <c r="S2965" t="s">
        <v>700</v>
      </c>
      <c r="T2965" s="2">
        <f>salessheet[[#This Row],[Sales]]-5</f>
        <v>92.183999999999997</v>
      </c>
      <c r="U2965" s="2">
        <v>97.183999999999997</v>
      </c>
      <c r="V2965" s="2">
        <f>salessheet[[#This Row],[Sales]]-salessheet[[#This Row],[Purchasing Cost]]</f>
        <v>5</v>
      </c>
    </row>
    <row r="2966" spans="1:22" x14ac:dyDescent="0.35">
      <c r="A2966">
        <v>2965</v>
      </c>
      <c r="B2966" t="s">
        <v>6159</v>
      </c>
      <c r="C2966" s="1">
        <v>43450</v>
      </c>
      <c r="D2966" s="1">
        <v>43455</v>
      </c>
      <c r="E2966" t="str">
        <f>TEXT(salessheet[[#This Row],[Order Date]],"MMMM")</f>
        <v>December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t="s">
        <v>2039</v>
      </c>
      <c r="P2966" t="s">
        <v>42</v>
      </c>
      <c r="Q2966" t="str">
        <f>TRIM(salessheet[[#This Row],[Category]])</f>
        <v>Office Supplies</v>
      </c>
      <c r="R2966" t="s">
        <v>71</v>
      </c>
      <c r="S2966" t="s">
        <v>2040</v>
      </c>
      <c r="T2966" s="2">
        <f>salessheet[[#This Row],[Sales]]-5</f>
        <v>19.32</v>
      </c>
      <c r="U2966" s="2">
        <v>24.32</v>
      </c>
      <c r="V2966" s="2">
        <f>salessheet[[#This Row],[Sales]]-salessheet[[#This Row],[Purchasing Cost]]</f>
        <v>5</v>
      </c>
    </row>
    <row r="2967" spans="1:22" x14ac:dyDescent="0.35">
      <c r="A2967">
        <v>2966</v>
      </c>
      <c r="B2967" t="s">
        <v>6159</v>
      </c>
      <c r="C2967" s="1">
        <v>43450</v>
      </c>
      <c r="D2967" s="1">
        <v>43455</v>
      </c>
      <c r="E2967" t="str">
        <f>TEXT(salessheet[[#This Row],[Order Date]],"MMMM")</f>
        <v>December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t="s">
        <v>6162</v>
      </c>
      <c r="P2967" t="s">
        <v>28</v>
      </c>
      <c r="Q2967" t="str">
        <f>TRIM(salessheet[[#This Row],[Category]])</f>
        <v>Furniture</v>
      </c>
      <c r="R2967" t="s">
        <v>61</v>
      </c>
      <c r="S2967" t="s">
        <v>6163</v>
      </c>
      <c r="T2967" s="2">
        <f>salessheet[[#This Row],[Sales]]-5</f>
        <v>13.96</v>
      </c>
      <c r="U2967" s="2">
        <v>18.96</v>
      </c>
      <c r="V2967" s="2">
        <f>salessheet[[#This Row],[Sales]]-salessheet[[#This Row],[Purchasing Cost]]</f>
        <v>5</v>
      </c>
    </row>
    <row r="2968" spans="1:22" x14ac:dyDescent="0.35">
      <c r="A2968">
        <v>2967</v>
      </c>
      <c r="B2968" t="s">
        <v>6164</v>
      </c>
      <c r="C2968" s="1">
        <v>42365</v>
      </c>
      <c r="D2968" s="1">
        <v>42369</v>
      </c>
      <c r="E2968" t="str">
        <f>TEXT(salessheet[[#This Row],[Order Date]],"MMMM")</f>
        <v>December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t="s">
        <v>3933</v>
      </c>
      <c r="P2968" t="s">
        <v>28</v>
      </c>
      <c r="Q2968" t="str">
        <f>TRIM(salessheet[[#This Row],[Category]])</f>
        <v>Furniture</v>
      </c>
      <c r="R2968" t="s">
        <v>61</v>
      </c>
      <c r="S2968" t="s">
        <v>3934</v>
      </c>
      <c r="T2968" s="2">
        <f>salessheet[[#This Row],[Sales]]-5</f>
        <v>27.951999999999998</v>
      </c>
      <c r="U2968" s="2">
        <v>32.951999999999998</v>
      </c>
      <c r="V2968" s="2">
        <f>salessheet[[#This Row],[Sales]]-salessheet[[#This Row],[Purchasing Cost]]</f>
        <v>5</v>
      </c>
    </row>
    <row r="2969" spans="1:22" x14ac:dyDescent="0.35">
      <c r="A2969">
        <v>2968</v>
      </c>
      <c r="B2969" t="s">
        <v>6164</v>
      </c>
      <c r="C2969" s="1">
        <v>42365</v>
      </c>
      <c r="D2969" s="1">
        <v>42369</v>
      </c>
      <c r="E2969" t="str">
        <f>TEXT(salessheet[[#This Row],[Order Date]],"MMMM")</f>
        <v>December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t="s">
        <v>4777</v>
      </c>
      <c r="P2969" t="s">
        <v>42</v>
      </c>
      <c r="Q2969" t="str">
        <f>TRIM(salessheet[[#This Row],[Category]])</f>
        <v>Office Supplies</v>
      </c>
      <c r="R2969" t="s">
        <v>55</v>
      </c>
      <c r="S2969" t="s">
        <v>2657</v>
      </c>
      <c r="T2969" s="2">
        <f>salessheet[[#This Row],[Sales]]-5</f>
        <v>25.015999999999998</v>
      </c>
      <c r="U2969" s="2">
        <v>30.015999999999998</v>
      </c>
      <c r="V2969" s="2">
        <f>salessheet[[#This Row],[Sales]]-salessheet[[#This Row],[Purchasing Cost]]</f>
        <v>5</v>
      </c>
    </row>
    <row r="2970" spans="1:22" x14ac:dyDescent="0.35">
      <c r="A2970">
        <v>2969</v>
      </c>
      <c r="B2970" t="s">
        <v>6165</v>
      </c>
      <c r="C2970" s="1">
        <v>43262</v>
      </c>
      <c r="D2970" s="1">
        <v>43413</v>
      </c>
      <c r="E2970" t="str">
        <f>TEXT(salessheet[[#This Row],[Order Date]],"MMMM")</f>
        <v>June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t="s">
        <v>355</v>
      </c>
      <c r="P2970" t="s">
        <v>42</v>
      </c>
      <c r="Q2970" t="str">
        <f>TRIM(salessheet[[#This Row],[Category]])</f>
        <v>Office Supplies</v>
      </c>
      <c r="R2970" t="s">
        <v>74</v>
      </c>
      <c r="S2970" t="s">
        <v>356</v>
      </c>
      <c r="T2970" s="2">
        <f>salessheet[[#This Row],[Sales]]-5</f>
        <v>494.584</v>
      </c>
      <c r="U2970" s="2">
        <v>499.584</v>
      </c>
      <c r="V2970" s="2">
        <f>salessheet[[#This Row],[Sales]]-salessheet[[#This Row],[Purchasing Cost]]</f>
        <v>5</v>
      </c>
    </row>
    <row r="2971" spans="1:22" x14ac:dyDescent="0.35">
      <c r="A2971">
        <v>2970</v>
      </c>
      <c r="B2971" t="s">
        <v>6165</v>
      </c>
      <c r="C2971" s="1">
        <v>43262</v>
      </c>
      <c r="D2971" s="1">
        <v>43413</v>
      </c>
      <c r="E2971" t="str">
        <f>TEXT(salessheet[[#This Row],[Order Date]],"MMMM")</f>
        <v>June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t="s">
        <v>2275</v>
      </c>
      <c r="P2971" t="s">
        <v>42</v>
      </c>
      <c r="Q2971" t="str">
        <f>TRIM(salessheet[[#This Row],[Category]])</f>
        <v>Office Supplies</v>
      </c>
      <c r="R2971" t="s">
        <v>86</v>
      </c>
      <c r="S2971" t="s">
        <v>2276</v>
      </c>
      <c r="T2971" s="2">
        <f>salessheet[[#This Row],[Sales]]-5</f>
        <v>26.103999999999999</v>
      </c>
      <c r="U2971" s="2">
        <v>31.103999999999999</v>
      </c>
      <c r="V2971" s="2">
        <f>salessheet[[#This Row],[Sales]]-salessheet[[#This Row],[Purchasing Cost]]</f>
        <v>5</v>
      </c>
    </row>
    <row r="2972" spans="1:22" x14ac:dyDescent="0.35">
      <c r="A2972">
        <v>2971</v>
      </c>
      <c r="B2972" t="s">
        <v>6165</v>
      </c>
      <c r="C2972" s="1">
        <v>43262</v>
      </c>
      <c r="D2972" s="1">
        <v>43413</v>
      </c>
      <c r="E2972" t="str">
        <f>TEXT(salessheet[[#This Row],[Order Date]],"MMMM")</f>
        <v>June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t="s">
        <v>2157</v>
      </c>
      <c r="P2972" t="s">
        <v>42</v>
      </c>
      <c r="Q2972" t="str">
        <f>TRIM(salessheet[[#This Row],[Category]])</f>
        <v>Office Supplies</v>
      </c>
      <c r="R2972" t="s">
        <v>71</v>
      </c>
      <c r="S2972" t="s">
        <v>2158</v>
      </c>
      <c r="T2972" s="2">
        <f>salessheet[[#This Row],[Sales]]-5</f>
        <v>8.2720000000000002</v>
      </c>
      <c r="U2972" s="2">
        <v>13.272</v>
      </c>
      <c r="V2972" s="2">
        <f>salessheet[[#This Row],[Sales]]-salessheet[[#This Row],[Purchasing Cost]]</f>
        <v>5</v>
      </c>
    </row>
    <row r="2973" spans="1:22" x14ac:dyDescent="0.35">
      <c r="A2973">
        <v>2972</v>
      </c>
      <c r="B2973" t="s">
        <v>6165</v>
      </c>
      <c r="C2973" s="1">
        <v>43262</v>
      </c>
      <c r="D2973" s="1">
        <v>43413</v>
      </c>
      <c r="E2973" t="str">
        <f>TEXT(salessheet[[#This Row],[Order Date]],"MMMM")</f>
        <v>June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t="s">
        <v>5702</v>
      </c>
      <c r="P2973" t="s">
        <v>28</v>
      </c>
      <c r="Q2973" t="str">
        <f>TRIM(salessheet[[#This Row],[Category]])</f>
        <v>Furniture</v>
      </c>
      <c r="R2973" t="s">
        <v>61</v>
      </c>
      <c r="S2973" t="s">
        <v>5703</v>
      </c>
      <c r="T2973" s="2">
        <f>salessheet[[#This Row],[Sales]]-5</f>
        <v>23.271999999999998</v>
      </c>
      <c r="U2973" s="2">
        <v>28.271999999999998</v>
      </c>
      <c r="V2973" s="2">
        <f>salessheet[[#This Row],[Sales]]-salessheet[[#This Row],[Purchasing Cost]]</f>
        <v>5</v>
      </c>
    </row>
    <row r="2974" spans="1:22" x14ac:dyDescent="0.35">
      <c r="A2974">
        <v>2973</v>
      </c>
      <c r="B2974" t="s">
        <v>6165</v>
      </c>
      <c r="C2974" s="1">
        <v>43262</v>
      </c>
      <c r="D2974" s="1">
        <v>43413</v>
      </c>
      <c r="E2974" t="str">
        <f>TEXT(salessheet[[#This Row],[Order Date]],"MMMM")</f>
        <v>June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t="s">
        <v>1775</v>
      </c>
      <c r="P2974" t="s">
        <v>42</v>
      </c>
      <c r="Q2974" t="str">
        <f>TRIM(salessheet[[#This Row],[Category]])</f>
        <v>Office Supplies</v>
      </c>
      <c r="R2974" t="s">
        <v>55</v>
      </c>
      <c r="S2974" t="s">
        <v>1776</v>
      </c>
      <c r="T2974" s="2">
        <f>salessheet[[#This Row],[Sales]]-5</f>
        <v>254.13600000000002</v>
      </c>
      <c r="U2974" s="2">
        <v>259.13600000000002</v>
      </c>
      <c r="V2974" s="2">
        <f>salessheet[[#This Row],[Sales]]-salessheet[[#This Row],[Purchasing Cost]]</f>
        <v>5</v>
      </c>
    </row>
    <row r="2975" spans="1:22" x14ac:dyDescent="0.35">
      <c r="A2975">
        <v>2974</v>
      </c>
      <c r="B2975" t="s">
        <v>6166</v>
      </c>
      <c r="C2975" s="1">
        <v>43450</v>
      </c>
      <c r="D2975" s="1">
        <v>43454</v>
      </c>
      <c r="E2975" t="str">
        <f>TEXT(salessheet[[#This Row],[Order Date]],"MMMM")</f>
        <v>December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t="s">
        <v>3396</v>
      </c>
      <c r="P2975" t="s">
        <v>42</v>
      </c>
      <c r="Q2975" t="str">
        <f>TRIM(salessheet[[#This Row],[Category]])</f>
        <v>Office Supplies</v>
      </c>
      <c r="R2975" t="s">
        <v>71</v>
      </c>
      <c r="S2975" t="s">
        <v>3397</v>
      </c>
      <c r="T2975" s="2">
        <f>salessheet[[#This Row],[Sales]]-5</f>
        <v>5.8000000000000007</v>
      </c>
      <c r="U2975" s="2">
        <v>10.8</v>
      </c>
      <c r="V2975" s="2">
        <f>salessheet[[#This Row],[Sales]]-salessheet[[#This Row],[Purchasing Cost]]</f>
        <v>5</v>
      </c>
    </row>
    <row r="2976" spans="1:22" x14ac:dyDescent="0.35">
      <c r="A2976">
        <v>2975</v>
      </c>
      <c r="B2976" t="s">
        <v>6167</v>
      </c>
      <c r="C2976" s="1">
        <v>42556</v>
      </c>
      <c r="D2976" s="1">
        <v>42502</v>
      </c>
      <c r="E2976" t="str">
        <f>TEXT(salessheet[[#This Row],[Order Date]],"MMMM")</f>
        <v>July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t="s">
        <v>2401</v>
      </c>
      <c r="P2976" t="s">
        <v>28</v>
      </c>
      <c r="Q2976" t="str">
        <f>TRIM(salessheet[[#This Row],[Category]])</f>
        <v>Furniture</v>
      </c>
      <c r="R2976" t="s">
        <v>52</v>
      </c>
      <c r="S2976" t="s">
        <v>2402</v>
      </c>
      <c r="T2976" s="2">
        <f>salessheet[[#This Row],[Sales]]-5</f>
        <v>239.006</v>
      </c>
      <c r="U2976" s="2">
        <v>244.006</v>
      </c>
      <c r="V2976" s="2">
        <f>salessheet[[#This Row],[Sales]]-salessheet[[#This Row],[Purchasing Cost]]</f>
        <v>5</v>
      </c>
    </row>
    <row r="2977" spans="1:22" x14ac:dyDescent="0.35">
      <c r="A2977">
        <v>2976</v>
      </c>
      <c r="B2977" t="s">
        <v>6167</v>
      </c>
      <c r="C2977" s="1">
        <v>42556</v>
      </c>
      <c r="D2977" s="1">
        <v>42502</v>
      </c>
      <c r="E2977" t="str">
        <f>TEXT(salessheet[[#This Row],[Order Date]],"MMMM")</f>
        <v>July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t="s">
        <v>6168</v>
      </c>
      <c r="P2977" t="s">
        <v>42</v>
      </c>
      <c r="Q2977" t="str">
        <f>TRIM(salessheet[[#This Row],[Category]])</f>
        <v>Office Supplies</v>
      </c>
      <c r="R2977" t="s">
        <v>86</v>
      </c>
      <c r="S2977" t="s">
        <v>6169</v>
      </c>
      <c r="T2977" s="2">
        <f>salessheet[[#This Row],[Sales]]-5</f>
        <v>10.936</v>
      </c>
      <c r="U2977" s="2">
        <v>15.936</v>
      </c>
      <c r="V2977" s="2">
        <f>salessheet[[#This Row],[Sales]]-salessheet[[#This Row],[Purchasing Cost]]</f>
        <v>5</v>
      </c>
    </row>
    <row r="2978" spans="1:22" x14ac:dyDescent="0.35">
      <c r="A2978">
        <v>2977</v>
      </c>
      <c r="B2978" t="s">
        <v>6170</v>
      </c>
      <c r="C2978" s="1">
        <v>43202</v>
      </c>
      <c r="D2978" s="1">
        <v>43438</v>
      </c>
      <c r="E2978" t="str">
        <f>TEXT(salessheet[[#This Row],[Order Date]],"MMMM")</f>
        <v>April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t="s">
        <v>6171</v>
      </c>
      <c r="P2978" t="s">
        <v>28</v>
      </c>
      <c r="Q2978" t="str">
        <f>TRIM(salessheet[[#This Row],[Category]])</f>
        <v>Furniture</v>
      </c>
      <c r="R2978" t="s">
        <v>32</v>
      </c>
      <c r="S2978" t="s">
        <v>6172</v>
      </c>
      <c r="T2978" s="2">
        <f>salessheet[[#This Row],[Sales]]-5</f>
        <v>183.55199999999999</v>
      </c>
      <c r="U2978" s="2">
        <v>188.55199999999999</v>
      </c>
      <c r="V2978" s="2">
        <f>salessheet[[#This Row],[Sales]]-salessheet[[#This Row],[Purchasing Cost]]</f>
        <v>5</v>
      </c>
    </row>
    <row r="2979" spans="1:22" x14ac:dyDescent="0.35">
      <c r="A2979">
        <v>2978</v>
      </c>
      <c r="B2979" t="s">
        <v>6173</v>
      </c>
      <c r="C2979" s="1">
        <v>43169</v>
      </c>
      <c r="D2979" s="1">
        <v>43381</v>
      </c>
      <c r="E2979" t="str">
        <f>TEXT(salessheet[[#This Row],[Order Date]],"MMMM")</f>
        <v>March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t="s">
        <v>3983</v>
      </c>
      <c r="P2979" t="s">
        <v>42</v>
      </c>
      <c r="Q2979" t="str">
        <f>TRIM(salessheet[[#This Row],[Category]])</f>
        <v>Office Supplies</v>
      </c>
      <c r="R2979" t="s">
        <v>55</v>
      </c>
      <c r="S2979" t="s">
        <v>3984</v>
      </c>
      <c r="T2979" s="2">
        <f>salessheet[[#This Row],[Sales]]-5</f>
        <v>17.579999999999998</v>
      </c>
      <c r="U2979" s="2">
        <v>22.58</v>
      </c>
      <c r="V2979" s="2">
        <f>salessheet[[#This Row],[Sales]]-salessheet[[#This Row],[Purchasing Cost]]</f>
        <v>5</v>
      </c>
    </row>
    <row r="2980" spans="1:22" x14ac:dyDescent="0.35">
      <c r="A2980">
        <v>2979</v>
      </c>
      <c r="B2980" t="s">
        <v>6174</v>
      </c>
      <c r="C2980" s="1">
        <v>42017</v>
      </c>
      <c r="D2980" s="1">
        <v>42020</v>
      </c>
      <c r="E2980" t="str">
        <f>TEXT(salessheet[[#This Row],[Order Date]],"MMMM")</f>
        <v>January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t="s">
        <v>6132</v>
      </c>
      <c r="P2980" t="s">
        <v>28</v>
      </c>
      <c r="Q2980" t="str">
        <f>TRIM(salessheet[[#This Row],[Category]])</f>
        <v>Furniture</v>
      </c>
      <c r="R2980" t="s">
        <v>32</v>
      </c>
      <c r="S2980" t="s">
        <v>6133</v>
      </c>
      <c r="T2980" s="2">
        <f>salessheet[[#This Row],[Sales]]-5</f>
        <v>540.94000000000005</v>
      </c>
      <c r="U2980" s="2">
        <v>545.94000000000005</v>
      </c>
      <c r="V2980" s="2">
        <f>salessheet[[#This Row],[Sales]]-salessheet[[#This Row],[Purchasing Cost]]</f>
        <v>5</v>
      </c>
    </row>
    <row r="2981" spans="1:22" x14ac:dyDescent="0.35">
      <c r="A2981">
        <v>2980</v>
      </c>
      <c r="B2981" t="s">
        <v>6176</v>
      </c>
      <c r="C2981" s="1">
        <v>42710</v>
      </c>
      <c r="D2981" s="1">
        <v>42538</v>
      </c>
      <c r="E2981" t="str">
        <f>TEXT(salessheet[[#This Row],[Order Date]],"MMMM")</f>
        <v>December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t="s">
        <v>6179</v>
      </c>
      <c r="P2981" t="s">
        <v>42</v>
      </c>
      <c r="Q2981" t="str">
        <f>TRIM(salessheet[[#This Row],[Category]])</f>
        <v>Office Supplies</v>
      </c>
      <c r="R2981" t="s">
        <v>86</v>
      </c>
      <c r="S2981" t="s">
        <v>6180</v>
      </c>
      <c r="T2981" s="2">
        <f>salessheet[[#This Row],[Sales]]-5</f>
        <v>15.736000000000001</v>
      </c>
      <c r="U2981" s="2">
        <v>20.736000000000001</v>
      </c>
      <c r="V2981" s="2">
        <f>salessheet[[#This Row],[Sales]]-salessheet[[#This Row],[Purchasing Cost]]</f>
        <v>5</v>
      </c>
    </row>
    <row r="2982" spans="1:22" x14ac:dyDescent="0.35">
      <c r="A2982">
        <v>2981</v>
      </c>
      <c r="B2982" t="s">
        <v>6176</v>
      </c>
      <c r="C2982" s="1">
        <v>42710</v>
      </c>
      <c r="D2982" s="1">
        <v>42538</v>
      </c>
      <c r="E2982" t="str">
        <f>TEXT(salessheet[[#This Row],[Order Date]],"MMMM")</f>
        <v>December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t="s">
        <v>5046</v>
      </c>
      <c r="P2982" t="s">
        <v>28</v>
      </c>
      <c r="Q2982" t="str">
        <f>TRIM(salessheet[[#This Row],[Category]])</f>
        <v>Furniture</v>
      </c>
      <c r="R2982" t="s">
        <v>61</v>
      </c>
      <c r="S2982" t="s">
        <v>5047</v>
      </c>
      <c r="T2982" s="2">
        <f>salessheet[[#This Row],[Sales]]-5</f>
        <v>38.295999999999999</v>
      </c>
      <c r="U2982" s="2">
        <v>43.295999999999999</v>
      </c>
      <c r="V2982" s="2">
        <f>salessheet[[#This Row],[Sales]]-salessheet[[#This Row],[Purchasing Cost]]</f>
        <v>5</v>
      </c>
    </row>
    <row r="2983" spans="1:22" x14ac:dyDescent="0.35">
      <c r="A2983">
        <v>2982</v>
      </c>
      <c r="B2983" t="s">
        <v>6181</v>
      </c>
      <c r="C2983" s="1">
        <v>42345</v>
      </c>
      <c r="D2983" s="1">
        <v>42203</v>
      </c>
      <c r="E2983" t="str">
        <f>TEXT(salessheet[[#This Row],[Order Date]],"MMMM")</f>
        <v>December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t="s">
        <v>6171</v>
      </c>
      <c r="P2983" t="s">
        <v>28</v>
      </c>
      <c r="Q2983" t="str">
        <f>TRIM(salessheet[[#This Row],[Category]])</f>
        <v>Furniture</v>
      </c>
      <c r="R2983" t="s">
        <v>32</v>
      </c>
      <c r="S2983" t="s">
        <v>6172</v>
      </c>
      <c r="T2983" s="2">
        <f>salessheet[[#This Row],[Sales]]-5</f>
        <v>118.136</v>
      </c>
      <c r="U2983" s="2">
        <v>123.136</v>
      </c>
      <c r="V2983" s="2">
        <f>salessheet[[#This Row],[Sales]]-salessheet[[#This Row],[Purchasing Cost]]</f>
        <v>5</v>
      </c>
    </row>
    <row r="2984" spans="1:22" x14ac:dyDescent="0.35">
      <c r="A2984">
        <v>2983</v>
      </c>
      <c r="B2984" t="s">
        <v>6181</v>
      </c>
      <c r="C2984" s="1">
        <v>42345</v>
      </c>
      <c r="D2984" s="1">
        <v>42203</v>
      </c>
      <c r="E2984" t="str">
        <f>TEXT(salessheet[[#This Row],[Order Date]],"MMMM")</f>
        <v>December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t="s">
        <v>2555</v>
      </c>
      <c r="P2984" t="s">
        <v>42</v>
      </c>
      <c r="Q2984" t="str">
        <f>TRIM(salessheet[[#This Row],[Category]])</f>
        <v>Office Supplies</v>
      </c>
      <c r="R2984" t="s">
        <v>71</v>
      </c>
      <c r="S2984" t="s">
        <v>2556</v>
      </c>
      <c r="T2984" s="2">
        <f>salessheet[[#This Row],[Sales]]-5</f>
        <v>6.2639999999999993</v>
      </c>
      <c r="U2984" s="2">
        <v>11.263999999999999</v>
      </c>
      <c r="V2984" s="2">
        <f>salessheet[[#This Row],[Sales]]-salessheet[[#This Row],[Purchasing Cost]]</f>
        <v>5</v>
      </c>
    </row>
    <row r="2985" spans="1:22" x14ac:dyDescent="0.35">
      <c r="A2985">
        <v>2984</v>
      </c>
      <c r="B2985" t="s">
        <v>6182</v>
      </c>
      <c r="C2985" s="1">
        <v>42167</v>
      </c>
      <c r="D2985" s="1">
        <v>42349</v>
      </c>
      <c r="E2985" t="str">
        <f>TEXT(salessheet[[#This Row],[Order Date]],"MMMM")</f>
        <v>June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t="s">
        <v>1305</v>
      </c>
      <c r="P2985" t="s">
        <v>42</v>
      </c>
      <c r="Q2985" t="str">
        <f>TRIM(salessheet[[#This Row],[Category]])</f>
        <v>Office Supplies</v>
      </c>
      <c r="R2985" t="s">
        <v>55</v>
      </c>
      <c r="S2985" t="s">
        <v>1306</v>
      </c>
      <c r="T2985" s="2">
        <f>salessheet[[#This Row],[Sales]]-5</f>
        <v>48.423999999999999</v>
      </c>
      <c r="U2985" s="2">
        <v>53.423999999999999</v>
      </c>
      <c r="V2985" s="2">
        <f>salessheet[[#This Row],[Sales]]-salessheet[[#This Row],[Purchasing Cost]]</f>
        <v>5</v>
      </c>
    </row>
    <row r="2986" spans="1:22" x14ac:dyDescent="0.35">
      <c r="A2986">
        <v>2985</v>
      </c>
      <c r="B2986" t="s">
        <v>6182</v>
      </c>
      <c r="C2986" s="1">
        <v>42167</v>
      </c>
      <c r="D2986" s="1">
        <v>42349</v>
      </c>
      <c r="E2986" t="str">
        <f>TEXT(salessheet[[#This Row],[Order Date]],"MMMM")</f>
        <v>June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t="s">
        <v>5072</v>
      </c>
      <c r="P2986" t="s">
        <v>28</v>
      </c>
      <c r="Q2986" t="str">
        <f>TRIM(salessheet[[#This Row],[Category]])</f>
        <v>Furniture</v>
      </c>
      <c r="R2986" t="s">
        <v>52</v>
      </c>
      <c r="S2986" t="s">
        <v>5073</v>
      </c>
      <c r="T2986" s="2">
        <f>salessheet[[#This Row],[Sales]]-5</f>
        <v>270.49</v>
      </c>
      <c r="U2986" s="2">
        <v>275.49</v>
      </c>
      <c r="V2986" s="2">
        <f>salessheet[[#This Row],[Sales]]-salessheet[[#This Row],[Purchasing Cost]]</f>
        <v>5</v>
      </c>
    </row>
    <row r="2987" spans="1:22" x14ac:dyDescent="0.35">
      <c r="A2987">
        <v>2986</v>
      </c>
      <c r="B2987" t="s">
        <v>6183</v>
      </c>
      <c r="C2987" s="1">
        <v>42880</v>
      </c>
      <c r="D2987" s="1">
        <v>42885</v>
      </c>
      <c r="E2987" t="str">
        <f>TEXT(salessheet[[#This Row],[Order Date]],"MMMM")</f>
        <v>May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t="s">
        <v>6186</v>
      </c>
      <c r="P2987" t="s">
        <v>28</v>
      </c>
      <c r="Q2987" t="str">
        <f>TRIM(salessheet[[#This Row],[Category]])</f>
        <v>Furniture</v>
      </c>
      <c r="R2987" t="s">
        <v>61</v>
      </c>
      <c r="S2987" t="s">
        <v>6187</v>
      </c>
      <c r="T2987" s="2">
        <f>salessheet[[#This Row],[Sales]]-5</f>
        <v>19.96</v>
      </c>
      <c r="U2987" s="2">
        <v>24.96</v>
      </c>
      <c r="V2987" s="2">
        <f>salessheet[[#This Row],[Sales]]-salessheet[[#This Row],[Purchasing Cost]]</f>
        <v>5</v>
      </c>
    </row>
    <row r="2988" spans="1:22" x14ac:dyDescent="0.35">
      <c r="A2988">
        <v>2987</v>
      </c>
      <c r="B2988" t="s">
        <v>6183</v>
      </c>
      <c r="C2988" s="1">
        <v>42880</v>
      </c>
      <c r="D2988" s="1">
        <v>42885</v>
      </c>
      <c r="E2988" t="str">
        <f>TEXT(salessheet[[#This Row],[Order Date]],"MMMM")</f>
        <v>May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t="s">
        <v>1439</v>
      </c>
      <c r="P2988" t="s">
        <v>42</v>
      </c>
      <c r="Q2988" t="str">
        <f>TRIM(salessheet[[#This Row],[Category]])</f>
        <v>Office Supplies</v>
      </c>
      <c r="R2988" t="s">
        <v>86</v>
      </c>
      <c r="S2988" t="s">
        <v>1440</v>
      </c>
      <c r="T2988" s="2">
        <f>salessheet[[#This Row],[Sales]]-5</f>
        <v>14.36</v>
      </c>
      <c r="U2988" s="2">
        <v>19.36</v>
      </c>
      <c r="V2988" s="2">
        <f>salessheet[[#This Row],[Sales]]-salessheet[[#This Row],[Purchasing Cost]]</f>
        <v>5</v>
      </c>
    </row>
    <row r="2989" spans="1:22" x14ac:dyDescent="0.35">
      <c r="A2989">
        <v>2988</v>
      </c>
      <c r="B2989" t="s">
        <v>6183</v>
      </c>
      <c r="C2989" s="1">
        <v>42880</v>
      </c>
      <c r="D2989" s="1">
        <v>42885</v>
      </c>
      <c r="E2989" t="str">
        <f>TEXT(salessheet[[#This Row],[Order Date]],"MMMM")</f>
        <v>May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t="s">
        <v>1653</v>
      </c>
      <c r="P2989" t="s">
        <v>42</v>
      </c>
      <c r="Q2989" t="str">
        <f>TRIM(salessheet[[#This Row],[Category]])</f>
        <v>Office Supplies</v>
      </c>
      <c r="R2989" t="s">
        <v>55</v>
      </c>
      <c r="S2989" t="s">
        <v>1654</v>
      </c>
      <c r="T2989" s="2">
        <f>salessheet[[#This Row],[Sales]]-5</f>
        <v>1262.6500000000001</v>
      </c>
      <c r="U2989" s="2">
        <v>1267.6500000000001</v>
      </c>
      <c r="V2989" s="2">
        <f>salessheet[[#This Row],[Sales]]-salessheet[[#This Row],[Purchasing Cost]]</f>
        <v>5</v>
      </c>
    </row>
    <row r="2990" spans="1:22" x14ac:dyDescent="0.35">
      <c r="A2990">
        <v>2989</v>
      </c>
      <c r="B2990" t="s">
        <v>6188</v>
      </c>
      <c r="C2990" s="1">
        <v>42787</v>
      </c>
      <c r="D2990" s="1">
        <v>42792</v>
      </c>
      <c r="E2990" t="str">
        <f>TEXT(salessheet[[#This Row],[Order Date]],"MMMM")</f>
        <v>February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t="s">
        <v>5900</v>
      </c>
      <c r="P2990" t="s">
        <v>67</v>
      </c>
      <c r="Q2990" t="str">
        <f>TRIM(salessheet[[#This Row],[Category]])</f>
        <v>Technology</v>
      </c>
      <c r="R2990" t="s">
        <v>157</v>
      </c>
      <c r="S2990" t="s">
        <v>5901</v>
      </c>
      <c r="T2990" s="2">
        <f>salessheet[[#This Row],[Sales]]-5</f>
        <v>7.99</v>
      </c>
      <c r="U2990" s="2">
        <v>12.99</v>
      </c>
      <c r="V2990" s="2">
        <f>salessheet[[#This Row],[Sales]]-salessheet[[#This Row],[Purchasing Cost]]</f>
        <v>5</v>
      </c>
    </row>
    <row r="2991" spans="1:22" x14ac:dyDescent="0.35">
      <c r="A2991">
        <v>2990</v>
      </c>
      <c r="B2991" t="s">
        <v>6188</v>
      </c>
      <c r="C2991" s="1">
        <v>42787</v>
      </c>
      <c r="D2991" s="1">
        <v>42792</v>
      </c>
      <c r="E2991" t="str">
        <f>TEXT(salessheet[[#This Row],[Order Date]],"MMMM")</f>
        <v>February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t="s">
        <v>6141</v>
      </c>
      <c r="P2991" t="s">
        <v>42</v>
      </c>
      <c r="Q2991" t="str">
        <f>TRIM(salessheet[[#This Row],[Category]])</f>
        <v>Office Supplies</v>
      </c>
      <c r="R2991" t="s">
        <v>71</v>
      </c>
      <c r="S2991" t="s">
        <v>6142</v>
      </c>
      <c r="T2991" s="2">
        <f>salessheet[[#This Row],[Sales]]-5</f>
        <v>13.559999999999999</v>
      </c>
      <c r="U2991" s="2">
        <v>18.559999999999999</v>
      </c>
      <c r="V2991" s="2">
        <f>salessheet[[#This Row],[Sales]]-salessheet[[#This Row],[Purchasing Cost]]</f>
        <v>5</v>
      </c>
    </row>
    <row r="2992" spans="1:22" x14ac:dyDescent="0.35">
      <c r="A2992">
        <v>2991</v>
      </c>
      <c r="B2992" t="s">
        <v>6188</v>
      </c>
      <c r="C2992" s="1">
        <v>42787</v>
      </c>
      <c r="D2992" s="1">
        <v>42792</v>
      </c>
      <c r="E2992" t="str">
        <f>TEXT(salessheet[[#This Row],[Order Date]],"MMMM")</f>
        <v>February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t="s">
        <v>1690</v>
      </c>
      <c r="P2992" t="s">
        <v>42</v>
      </c>
      <c r="Q2992" t="str">
        <f>TRIM(salessheet[[#This Row],[Category]])</f>
        <v>Office Supplies</v>
      </c>
      <c r="R2992" t="s">
        <v>55</v>
      </c>
      <c r="S2992" t="s">
        <v>1691</v>
      </c>
      <c r="T2992" s="2">
        <f>salessheet[[#This Row],[Sales]]-5</f>
        <v>444.15</v>
      </c>
      <c r="U2992" s="2">
        <v>449.15</v>
      </c>
      <c r="V2992" s="2">
        <f>salessheet[[#This Row],[Sales]]-salessheet[[#This Row],[Purchasing Cost]]</f>
        <v>5</v>
      </c>
    </row>
    <row r="2993" spans="1:22" x14ac:dyDescent="0.35">
      <c r="A2993">
        <v>2992</v>
      </c>
      <c r="B2993" t="s">
        <v>6188</v>
      </c>
      <c r="C2993" s="1">
        <v>42787</v>
      </c>
      <c r="D2993" s="1">
        <v>42792</v>
      </c>
      <c r="E2993" t="str">
        <f>TEXT(salessheet[[#This Row],[Order Date]],"MMMM")</f>
        <v>February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t="s">
        <v>357</v>
      </c>
      <c r="P2993" t="s">
        <v>42</v>
      </c>
      <c r="Q2993" t="str">
        <f>TRIM(salessheet[[#This Row],[Category]])</f>
        <v>Office Supplies</v>
      </c>
      <c r="R2993" t="s">
        <v>71</v>
      </c>
      <c r="S2993" t="s">
        <v>358</v>
      </c>
      <c r="T2993" s="2">
        <f>salessheet[[#This Row],[Sales]]-5</f>
        <v>26.248000000000001</v>
      </c>
      <c r="U2993" s="2">
        <v>31.248000000000001</v>
      </c>
      <c r="V2993" s="2">
        <f>salessheet[[#This Row],[Sales]]-salessheet[[#This Row],[Purchasing Cost]]</f>
        <v>5</v>
      </c>
    </row>
    <row r="2994" spans="1:22" x14ac:dyDescent="0.35">
      <c r="A2994">
        <v>2993</v>
      </c>
      <c r="B2994" t="s">
        <v>6189</v>
      </c>
      <c r="C2994" s="1">
        <v>42776</v>
      </c>
      <c r="D2994" s="1">
        <v>43014</v>
      </c>
      <c r="E2994" t="str">
        <f>TEXT(salessheet[[#This Row],[Order Date]],"MMMM")</f>
        <v>February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t="s">
        <v>2196</v>
      </c>
      <c r="P2994" t="s">
        <v>42</v>
      </c>
      <c r="Q2994" t="str">
        <f>TRIM(salessheet[[#This Row],[Category]])</f>
        <v>Office Supplies</v>
      </c>
      <c r="R2994" t="s">
        <v>74</v>
      </c>
      <c r="S2994" t="s">
        <v>2197</v>
      </c>
      <c r="T2994" s="2">
        <f>salessheet[[#This Row],[Sales]]-5</f>
        <v>56.44</v>
      </c>
      <c r="U2994" s="2">
        <v>61.44</v>
      </c>
      <c r="V2994" s="2">
        <f>salessheet[[#This Row],[Sales]]-salessheet[[#This Row],[Purchasing Cost]]</f>
        <v>5</v>
      </c>
    </row>
    <row r="2995" spans="1:22" x14ac:dyDescent="0.35">
      <c r="A2995">
        <v>2994</v>
      </c>
      <c r="B2995" t="s">
        <v>6190</v>
      </c>
      <c r="C2995" s="1">
        <v>43407</v>
      </c>
      <c r="D2995" s="1">
        <v>43176</v>
      </c>
      <c r="E2995" t="str">
        <f>TEXT(salessheet[[#This Row],[Order Date]],"MMMM")</f>
        <v>November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t="s">
        <v>4771</v>
      </c>
      <c r="P2995" t="s">
        <v>42</v>
      </c>
      <c r="Q2995" t="str">
        <f>TRIM(salessheet[[#This Row],[Category]])</f>
        <v>Office Supplies</v>
      </c>
      <c r="R2995" t="s">
        <v>71</v>
      </c>
      <c r="S2995" t="s">
        <v>4772</v>
      </c>
      <c r="T2995" s="2">
        <f>salessheet[[#This Row],[Sales]]-5</f>
        <v>890.92</v>
      </c>
      <c r="U2995" s="2">
        <v>895.92</v>
      </c>
      <c r="V2995" s="2">
        <f>salessheet[[#This Row],[Sales]]-salessheet[[#This Row],[Purchasing Cost]]</f>
        <v>5</v>
      </c>
    </row>
    <row r="2996" spans="1:22" x14ac:dyDescent="0.35">
      <c r="A2996">
        <v>2995</v>
      </c>
      <c r="B2996" t="s">
        <v>6191</v>
      </c>
      <c r="C2996" s="1">
        <v>42987</v>
      </c>
      <c r="D2996" s="1">
        <v>42991</v>
      </c>
      <c r="E2996" t="str">
        <f>TEXT(salessheet[[#This Row],[Order Date]],"MMMM")</f>
        <v>September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t="s">
        <v>321</v>
      </c>
      <c r="P2996" t="s">
        <v>42</v>
      </c>
      <c r="Q2996" t="str">
        <f>TRIM(salessheet[[#This Row],[Category]])</f>
        <v>Office Supplies</v>
      </c>
      <c r="R2996" t="s">
        <v>71</v>
      </c>
      <c r="S2996" t="s">
        <v>6192</v>
      </c>
      <c r="T2996" s="2">
        <f>salessheet[[#This Row],[Sales]]-5</f>
        <v>50.36</v>
      </c>
      <c r="U2996" s="2">
        <v>55.36</v>
      </c>
      <c r="V2996" s="2">
        <f>salessheet[[#This Row],[Sales]]-salessheet[[#This Row],[Purchasing Cost]]</f>
        <v>5</v>
      </c>
    </row>
    <row r="2997" spans="1:22" x14ac:dyDescent="0.35">
      <c r="A2997">
        <v>2996</v>
      </c>
      <c r="B2997" t="s">
        <v>6193</v>
      </c>
      <c r="C2997" s="1">
        <v>42199</v>
      </c>
      <c r="D2997" s="1">
        <v>42206</v>
      </c>
      <c r="E2997" t="str">
        <f>TEXT(salessheet[[#This Row],[Order Date]],"MMMM")</f>
        <v>July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t="s">
        <v>54</v>
      </c>
      <c r="P2997" t="s">
        <v>42</v>
      </c>
      <c r="Q2997" t="str">
        <f>TRIM(salessheet[[#This Row],[Category]])</f>
        <v>Office Supplies</v>
      </c>
      <c r="R2997" t="s">
        <v>55</v>
      </c>
      <c r="S2997" t="s">
        <v>56</v>
      </c>
      <c r="T2997" s="2">
        <f>salessheet[[#This Row],[Sales]]-5</f>
        <v>50.92</v>
      </c>
      <c r="U2997" s="2">
        <v>55.92</v>
      </c>
      <c r="V2997" s="2">
        <f>salessheet[[#This Row],[Sales]]-salessheet[[#This Row],[Purchasing Cost]]</f>
        <v>5</v>
      </c>
    </row>
    <row r="2998" spans="1:22" x14ac:dyDescent="0.35">
      <c r="A2998">
        <v>2997</v>
      </c>
      <c r="B2998" t="s">
        <v>6194</v>
      </c>
      <c r="C2998" s="1">
        <v>42176</v>
      </c>
      <c r="D2998" s="1">
        <v>42180</v>
      </c>
      <c r="E2998" t="str">
        <f>TEXT(salessheet[[#This Row],[Order Date]],"MMMM")</f>
        <v>June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t="s">
        <v>3274</v>
      </c>
      <c r="P2998" t="s">
        <v>42</v>
      </c>
      <c r="Q2998" t="str">
        <f>TRIM(salessheet[[#This Row],[Category]])</f>
        <v>Office Supplies</v>
      </c>
      <c r="R2998" t="s">
        <v>169</v>
      </c>
      <c r="S2998" t="s">
        <v>667</v>
      </c>
      <c r="T2998" s="2">
        <f>salessheet[[#This Row],[Sales]]-5</f>
        <v>19.896000000000001</v>
      </c>
      <c r="U2998" s="2">
        <v>24.896000000000001</v>
      </c>
      <c r="V2998" s="2">
        <f>salessheet[[#This Row],[Sales]]-salessheet[[#This Row],[Purchasing Cost]]</f>
        <v>5</v>
      </c>
    </row>
    <row r="2999" spans="1:22" x14ac:dyDescent="0.35">
      <c r="A2999">
        <v>2998</v>
      </c>
      <c r="B2999" t="s">
        <v>6194</v>
      </c>
      <c r="C2999" s="1">
        <v>42176</v>
      </c>
      <c r="D2999" s="1">
        <v>42180</v>
      </c>
      <c r="E2999" t="str">
        <f>TEXT(salessheet[[#This Row],[Order Date]],"MMMM")</f>
        <v>June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t="s">
        <v>6195</v>
      </c>
      <c r="P2999" t="s">
        <v>28</v>
      </c>
      <c r="Q2999" t="str">
        <f>TRIM(salessheet[[#This Row],[Category]])</f>
        <v>Furniture</v>
      </c>
      <c r="R2999" t="s">
        <v>61</v>
      </c>
      <c r="S2999" t="s">
        <v>6196</v>
      </c>
      <c r="T2999" s="2">
        <f>salessheet[[#This Row],[Sales]]-5</f>
        <v>-1.016</v>
      </c>
      <c r="U2999" s="2">
        <v>3.984</v>
      </c>
      <c r="V2999" s="2">
        <f>salessheet[[#This Row],[Sales]]-salessheet[[#This Row],[Purchasing Cost]]</f>
        <v>5</v>
      </c>
    </row>
    <row r="3000" spans="1:22" x14ac:dyDescent="0.35">
      <c r="A3000">
        <v>2999</v>
      </c>
      <c r="B3000" t="s">
        <v>6194</v>
      </c>
      <c r="C3000" s="1">
        <v>42176</v>
      </c>
      <c r="D3000" s="1">
        <v>42180</v>
      </c>
      <c r="E3000" t="str">
        <f>TEXT(salessheet[[#This Row],[Order Date]],"MMMM")</f>
        <v>June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t="s">
        <v>1017</v>
      </c>
      <c r="P3000" t="s">
        <v>67</v>
      </c>
      <c r="Q3000" t="str">
        <f>TRIM(salessheet[[#This Row],[Category]])</f>
        <v>Technology</v>
      </c>
      <c r="R3000" t="s">
        <v>157</v>
      </c>
      <c r="S3000" t="s">
        <v>1018</v>
      </c>
      <c r="T3000" s="2">
        <f>salessheet[[#This Row],[Sales]]-5</f>
        <v>90.968000000000004</v>
      </c>
      <c r="U3000" s="2">
        <v>95.968000000000004</v>
      </c>
      <c r="V3000" s="2">
        <f>salessheet[[#This Row],[Sales]]-salessheet[[#This Row],[Purchasing Cost]]</f>
        <v>5</v>
      </c>
    </row>
    <row r="3001" spans="1:22" x14ac:dyDescent="0.35">
      <c r="A3001">
        <v>3000</v>
      </c>
      <c r="B3001" t="s">
        <v>6194</v>
      </c>
      <c r="C3001" s="1">
        <v>42176</v>
      </c>
      <c r="D3001" s="1">
        <v>42180</v>
      </c>
      <c r="E3001" t="str">
        <f>TEXT(salessheet[[#This Row],[Order Date]],"MMMM")</f>
        <v>June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t="s">
        <v>6197</v>
      </c>
      <c r="P3001" t="s">
        <v>67</v>
      </c>
      <c r="Q3001" t="str">
        <f>TRIM(salessheet[[#This Row],[Category]])</f>
        <v>Technology</v>
      </c>
      <c r="R3001" t="s">
        <v>680</v>
      </c>
      <c r="S3001" t="s">
        <v>6198</v>
      </c>
      <c r="T3001" s="2">
        <f>salessheet[[#This Row],[Sales]]-5</f>
        <v>201.99100000000001</v>
      </c>
      <c r="U3001" s="2">
        <v>206.99100000000001</v>
      </c>
      <c r="V3001" s="2">
        <f>salessheet[[#This Row],[Sales]]-salessheet[[#This Row],[Purchasing Cost]]</f>
        <v>5</v>
      </c>
    </row>
    <row r="3002" spans="1:22" x14ac:dyDescent="0.35">
      <c r="A3002">
        <v>3001</v>
      </c>
      <c r="B3002" t="s">
        <v>6194</v>
      </c>
      <c r="C3002" s="1">
        <v>42176</v>
      </c>
      <c r="D3002" s="1">
        <v>42180</v>
      </c>
      <c r="E3002" t="str">
        <f>TEXT(salessheet[[#This Row],[Order Date]],"MMMM")</f>
        <v>June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t="s">
        <v>4429</v>
      </c>
      <c r="P3002" t="s">
        <v>42</v>
      </c>
      <c r="Q3002" t="str">
        <f>TRIM(salessheet[[#This Row],[Category]])</f>
        <v>Office Supplies</v>
      </c>
      <c r="R3002" t="s">
        <v>74</v>
      </c>
      <c r="S3002" t="s">
        <v>4430</v>
      </c>
      <c r="T3002" s="2">
        <f>salessheet[[#This Row],[Sales]]-5</f>
        <v>39.415999999999997</v>
      </c>
      <c r="U3002" s="2">
        <v>44.415999999999997</v>
      </c>
      <c r="V3002" s="2">
        <f>salessheet[[#This Row],[Sales]]-salessheet[[#This Row],[Purchasing Cost]]</f>
        <v>5</v>
      </c>
    </row>
    <row r="3003" spans="1:22" x14ac:dyDescent="0.35">
      <c r="A3003">
        <v>3002</v>
      </c>
      <c r="B3003" t="s">
        <v>6194</v>
      </c>
      <c r="C3003" s="1">
        <v>42176</v>
      </c>
      <c r="D3003" s="1">
        <v>42180</v>
      </c>
      <c r="E3003" t="str">
        <f>TEXT(salessheet[[#This Row],[Order Date]],"MMMM")</f>
        <v>June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t="s">
        <v>1904</v>
      </c>
      <c r="P3003" t="s">
        <v>42</v>
      </c>
      <c r="Q3003" t="str">
        <f>TRIM(salessheet[[#This Row],[Category]])</f>
        <v>Office Supplies</v>
      </c>
      <c r="R3003" t="s">
        <v>71</v>
      </c>
      <c r="S3003" t="s">
        <v>1905</v>
      </c>
      <c r="T3003" s="2">
        <f>salessheet[[#This Row],[Sales]]-5</f>
        <v>4.0060000000000002</v>
      </c>
      <c r="U3003" s="2">
        <v>9.0060000000000002</v>
      </c>
      <c r="V3003" s="2">
        <f>salessheet[[#This Row],[Sales]]-salessheet[[#This Row],[Purchasing Cost]]</f>
        <v>5</v>
      </c>
    </row>
    <row r="3004" spans="1:22" x14ac:dyDescent="0.35">
      <c r="A3004">
        <v>3003</v>
      </c>
      <c r="B3004" t="s">
        <v>6199</v>
      </c>
      <c r="C3004" s="1">
        <v>42497</v>
      </c>
      <c r="D3004" s="1">
        <v>42561</v>
      </c>
      <c r="E3004" t="str">
        <f>TEXT(salessheet[[#This Row],[Order Date]],"MMMM")</f>
        <v>May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t="s">
        <v>6201</v>
      </c>
      <c r="P3004" t="s">
        <v>42</v>
      </c>
      <c r="Q3004" t="str">
        <f>TRIM(salessheet[[#This Row],[Category]])</f>
        <v>Office Supplies</v>
      </c>
      <c r="R3004" t="s">
        <v>71</v>
      </c>
      <c r="S3004" t="s">
        <v>6202</v>
      </c>
      <c r="T3004" s="2">
        <f>salessheet[[#This Row],[Sales]]-5</f>
        <v>14</v>
      </c>
      <c r="U3004" s="2">
        <v>19</v>
      </c>
      <c r="V3004" s="2">
        <f>salessheet[[#This Row],[Sales]]-salessheet[[#This Row],[Purchasing Cost]]</f>
        <v>5</v>
      </c>
    </row>
    <row r="3005" spans="1:22" x14ac:dyDescent="0.35">
      <c r="A3005">
        <v>3004</v>
      </c>
      <c r="B3005" t="s">
        <v>6203</v>
      </c>
      <c r="C3005" s="1">
        <v>43450</v>
      </c>
      <c r="D3005" s="1">
        <v>43457</v>
      </c>
      <c r="E3005" t="str">
        <f>TEXT(salessheet[[#This Row],[Order Date]],"MMMM")</f>
        <v>December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t="s">
        <v>4498</v>
      </c>
      <c r="P3005" t="s">
        <v>42</v>
      </c>
      <c r="Q3005" t="str">
        <f>TRIM(salessheet[[#This Row],[Category]])</f>
        <v>Office Supplies</v>
      </c>
      <c r="R3005" t="s">
        <v>71</v>
      </c>
      <c r="S3005" t="s">
        <v>4499</v>
      </c>
      <c r="T3005" s="2">
        <f>salessheet[[#This Row],[Sales]]-5</f>
        <v>28.375999999999998</v>
      </c>
      <c r="U3005" s="2">
        <v>33.375999999999998</v>
      </c>
      <c r="V3005" s="2">
        <f>salessheet[[#This Row],[Sales]]-salessheet[[#This Row],[Purchasing Cost]]</f>
        <v>5</v>
      </c>
    </row>
    <row r="3006" spans="1:22" x14ac:dyDescent="0.35">
      <c r="A3006">
        <v>3005</v>
      </c>
      <c r="B3006" t="s">
        <v>6204</v>
      </c>
      <c r="C3006" s="1">
        <v>42956</v>
      </c>
      <c r="D3006" s="1">
        <v>42988</v>
      </c>
      <c r="E3006" t="str">
        <f>TEXT(salessheet[[#This Row],[Order Date]],"MMMM")</f>
        <v>August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t="s">
        <v>6207</v>
      </c>
      <c r="P3006" t="s">
        <v>42</v>
      </c>
      <c r="Q3006" t="str">
        <f>TRIM(salessheet[[#This Row],[Category]])</f>
        <v>Office Supplies</v>
      </c>
      <c r="R3006" t="s">
        <v>74</v>
      </c>
      <c r="S3006" t="s">
        <v>6208</v>
      </c>
      <c r="T3006" s="2">
        <f>salessheet[[#This Row],[Sales]]-5</f>
        <v>202.48</v>
      </c>
      <c r="U3006" s="2">
        <v>207.48</v>
      </c>
      <c r="V3006" s="2">
        <f>salessheet[[#This Row],[Sales]]-salessheet[[#This Row],[Purchasing Cost]]</f>
        <v>5</v>
      </c>
    </row>
    <row r="3007" spans="1:22" x14ac:dyDescent="0.35">
      <c r="A3007">
        <v>3006</v>
      </c>
      <c r="B3007" t="s">
        <v>6209</v>
      </c>
      <c r="C3007" s="1">
        <v>42141</v>
      </c>
      <c r="D3007" s="1">
        <v>42145</v>
      </c>
      <c r="E3007" t="str">
        <f>TEXT(salessheet[[#This Row],[Order Date]],"MMMM")</f>
        <v>May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t="s">
        <v>3915</v>
      </c>
      <c r="P3007" t="s">
        <v>42</v>
      </c>
      <c r="Q3007" t="str">
        <f>TRIM(salessheet[[#This Row],[Category]])</f>
        <v>Office Supplies</v>
      </c>
      <c r="R3007" t="s">
        <v>71</v>
      </c>
      <c r="S3007" t="s">
        <v>3916</v>
      </c>
      <c r="T3007" s="2">
        <f>salessheet[[#This Row],[Sales]]-5</f>
        <v>86.68</v>
      </c>
      <c r="U3007" s="2">
        <v>91.68</v>
      </c>
      <c r="V3007" s="2">
        <f>salessheet[[#This Row],[Sales]]-salessheet[[#This Row],[Purchasing Cost]]</f>
        <v>5</v>
      </c>
    </row>
    <row r="3008" spans="1:22" x14ac:dyDescent="0.35">
      <c r="A3008">
        <v>3007</v>
      </c>
      <c r="B3008" t="s">
        <v>6211</v>
      </c>
      <c r="C3008" s="1">
        <v>43386</v>
      </c>
      <c r="D3008" s="1">
        <v>43388</v>
      </c>
      <c r="E3008" t="str">
        <f>TEXT(salessheet[[#This Row],[Order Date]],"MMMM")</f>
        <v>October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t="s">
        <v>4425</v>
      </c>
      <c r="P3008" t="s">
        <v>42</v>
      </c>
      <c r="Q3008" t="str">
        <f>TRIM(salessheet[[#This Row],[Category]])</f>
        <v>Office Supplies</v>
      </c>
      <c r="R3008" t="s">
        <v>74</v>
      </c>
      <c r="S3008" t="s">
        <v>4426</v>
      </c>
      <c r="T3008" s="2">
        <f>salessheet[[#This Row],[Sales]]-5</f>
        <v>899.9</v>
      </c>
      <c r="U3008" s="2">
        <v>904.9</v>
      </c>
      <c r="V3008" s="2">
        <f>salessheet[[#This Row],[Sales]]-salessheet[[#This Row],[Purchasing Cost]]</f>
        <v>5</v>
      </c>
    </row>
    <row r="3009" spans="1:22" x14ac:dyDescent="0.35">
      <c r="A3009">
        <v>3008</v>
      </c>
      <c r="B3009" t="s">
        <v>6212</v>
      </c>
      <c r="C3009" s="1">
        <v>42301</v>
      </c>
      <c r="D3009" s="1">
        <v>42306</v>
      </c>
      <c r="E3009" t="str">
        <f>TEXT(salessheet[[#This Row],[Order Date]],"MMMM")</f>
        <v>October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t="s">
        <v>1101</v>
      </c>
      <c r="P3009" t="s">
        <v>42</v>
      </c>
      <c r="Q3009" t="str">
        <f>TRIM(salessheet[[#This Row],[Category]])</f>
        <v>Office Supplies</v>
      </c>
      <c r="R3009" t="s">
        <v>71</v>
      </c>
      <c r="S3009" t="s">
        <v>1102</v>
      </c>
      <c r="T3009" s="2">
        <f>salessheet[[#This Row],[Sales]]-5</f>
        <v>29.271999999999998</v>
      </c>
      <c r="U3009" s="2">
        <v>34.271999999999998</v>
      </c>
      <c r="V3009" s="2">
        <f>salessheet[[#This Row],[Sales]]-salessheet[[#This Row],[Purchasing Cost]]</f>
        <v>5</v>
      </c>
    </row>
    <row r="3010" spans="1:22" x14ac:dyDescent="0.35">
      <c r="A3010">
        <v>3009</v>
      </c>
      <c r="B3010" t="s">
        <v>6213</v>
      </c>
      <c r="C3010" s="1">
        <v>42867</v>
      </c>
      <c r="D3010" s="1">
        <v>43075</v>
      </c>
      <c r="E3010" t="str">
        <f>TEXT(salessheet[[#This Row],[Order Date]],"MMMM")</f>
        <v>May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t="s">
        <v>5148</v>
      </c>
      <c r="P3010" t="s">
        <v>28</v>
      </c>
      <c r="Q3010" t="str">
        <f>TRIM(salessheet[[#This Row],[Category]])</f>
        <v>Furniture</v>
      </c>
      <c r="R3010" t="s">
        <v>61</v>
      </c>
      <c r="S3010" t="s">
        <v>5149</v>
      </c>
      <c r="T3010" s="2">
        <f>salessheet[[#This Row],[Sales]]-5</f>
        <v>186.82</v>
      </c>
      <c r="U3010" s="2">
        <v>191.82</v>
      </c>
      <c r="V3010" s="2">
        <f>salessheet[[#This Row],[Sales]]-salessheet[[#This Row],[Purchasing Cost]]</f>
        <v>5</v>
      </c>
    </row>
    <row r="3011" spans="1:22" x14ac:dyDescent="0.35">
      <c r="A3011">
        <v>3010</v>
      </c>
      <c r="B3011" t="s">
        <v>6214</v>
      </c>
      <c r="C3011" s="1">
        <v>42941</v>
      </c>
      <c r="D3011" s="1">
        <v>42945</v>
      </c>
      <c r="E3011" t="str">
        <f>TEXT(salessheet[[#This Row],[Order Date]],"MMMM")</f>
        <v>July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t="s">
        <v>5359</v>
      </c>
      <c r="P3011" t="s">
        <v>42</v>
      </c>
      <c r="Q3011" t="str">
        <f>TRIM(salessheet[[#This Row],[Category]])</f>
        <v>Office Supplies</v>
      </c>
      <c r="R3011" t="s">
        <v>74</v>
      </c>
      <c r="S3011" t="s">
        <v>5360</v>
      </c>
      <c r="T3011" s="2">
        <f>salessheet[[#This Row],[Sales]]-5</f>
        <v>238.88</v>
      </c>
      <c r="U3011" s="2">
        <v>243.88</v>
      </c>
      <c r="V3011" s="2">
        <f>salessheet[[#This Row],[Sales]]-salessheet[[#This Row],[Purchasing Cost]]</f>
        <v>5</v>
      </c>
    </row>
    <row r="3012" spans="1:22" x14ac:dyDescent="0.35">
      <c r="A3012">
        <v>3011</v>
      </c>
      <c r="B3012" t="s">
        <v>6215</v>
      </c>
      <c r="C3012" s="1">
        <v>43207</v>
      </c>
      <c r="D3012" s="1">
        <v>43213</v>
      </c>
      <c r="E3012" t="str">
        <f>TEXT(salessheet[[#This Row],[Order Date]],"MMMM")</f>
        <v>April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t="s">
        <v>1523</v>
      </c>
      <c r="P3012" t="s">
        <v>42</v>
      </c>
      <c r="Q3012" t="str">
        <f>TRIM(salessheet[[#This Row],[Category]])</f>
        <v>Office Supplies</v>
      </c>
      <c r="R3012" t="s">
        <v>71</v>
      </c>
      <c r="S3012" t="s">
        <v>1524</v>
      </c>
      <c r="T3012" s="2">
        <f>salessheet[[#This Row],[Sales]]-5</f>
        <v>7.0299999999999994</v>
      </c>
      <c r="U3012" s="2">
        <v>12.03</v>
      </c>
      <c r="V3012" s="2">
        <f>salessheet[[#This Row],[Sales]]-salessheet[[#This Row],[Purchasing Cost]]</f>
        <v>5</v>
      </c>
    </row>
    <row r="3013" spans="1:22" x14ac:dyDescent="0.35">
      <c r="A3013">
        <v>3012</v>
      </c>
      <c r="B3013" t="s">
        <v>6215</v>
      </c>
      <c r="C3013" s="1">
        <v>43207</v>
      </c>
      <c r="D3013" s="1">
        <v>43213</v>
      </c>
      <c r="E3013" t="str">
        <f>TEXT(salessheet[[#This Row],[Order Date]],"MMMM")</f>
        <v>April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t="s">
        <v>679</v>
      </c>
      <c r="P3013" t="s">
        <v>67</v>
      </c>
      <c r="Q3013" t="str">
        <f>TRIM(salessheet[[#This Row],[Category]])</f>
        <v>Technology</v>
      </c>
      <c r="R3013" t="s">
        <v>680</v>
      </c>
      <c r="S3013" t="s">
        <v>681</v>
      </c>
      <c r="T3013" s="2">
        <f>salessheet[[#This Row],[Sales]]-5</f>
        <v>2544.9850000000001</v>
      </c>
      <c r="U3013" s="2">
        <v>2549.9850000000001</v>
      </c>
      <c r="V3013" s="2">
        <f>salessheet[[#This Row],[Sales]]-salessheet[[#This Row],[Purchasing Cost]]</f>
        <v>5</v>
      </c>
    </row>
    <row r="3014" spans="1:22" x14ac:dyDescent="0.35">
      <c r="A3014">
        <v>3013</v>
      </c>
      <c r="B3014" t="s">
        <v>6215</v>
      </c>
      <c r="C3014" s="1">
        <v>43207</v>
      </c>
      <c r="D3014" s="1">
        <v>43213</v>
      </c>
      <c r="E3014" t="str">
        <f>TEXT(salessheet[[#This Row],[Order Date]],"MMMM")</f>
        <v>April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t="s">
        <v>1495</v>
      </c>
      <c r="P3014" t="s">
        <v>42</v>
      </c>
      <c r="Q3014" t="str">
        <f>TRIM(salessheet[[#This Row],[Category]])</f>
        <v>Office Supplies</v>
      </c>
      <c r="R3014" t="s">
        <v>71</v>
      </c>
      <c r="S3014" t="s">
        <v>1496</v>
      </c>
      <c r="T3014" s="2">
        <f>salessheet[[#This Row],[Sales]]-5</f>
        <v>16.594000000000001</v>
      </c>
      <c r="U3014" s="2">
        <v>21.594000000000001</v>
      </c>
      <c r="V3014" s="2">
        <f>salessheet[[#This Row],[Sales]]-salessheet[[#This Row],[Purchasing Cost]]</f>
        <v>5</v>
      </c>
    </row>
    <row r="3015" spans="1:22" x14ac:dyDescent="0.35">
      <c r="A3015">
        <v>3014</v>
      </c>
      <c r="B3015" t="s">
        <v>6215</v>
      </c>
      <c r="C3015" s="1">
        <v>43207</v>
      </c>
      <c r="D3015" s="1">
        <v>43213</v>
      </c>
      <c r="E3015" t="str">
        <f>TEXT(salessheet[[#This Row],[Order Date]],"MMMM")</f>
        <v>April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t="s">
        <v>2302</v>
      </c>
      <c r="P3015" t="s">
        <v>42</v>
      </c>
      <c r="Q3015" t="str">
        <f>TRIM(salessheet[[#This Row],[Category]])</f>
        <v>Office Supplies</v>
      </c>
      <c r="R3015" t="s">
        <v>71</v>
      </c>
      <c r="S3015" t="s">
        <v>2303</v>
      </c>
      <c r="T3015" s="2">
        <f>salessheet[[#This Row],[Sales]]-5</f>
        <v>3.9640000000000004</v>
      </c>
      <c r="U3015" s="2">
        <v>8.9640000000000004</v>
      </c>
      <c r="V3015" s="2">
        <f>salessheet[[#This Row],[Sales]]-salessheet[[#This Row],[Purchasing Cost]]</f>
        <v>5</v>
      </c>
    </row>
    <row r="3016" spans="1:22" x14ac:dyDescent="0.35">
      <c r="A3016">
        <v>3015</v>
      </c>
      <c r="B3016" t="s">
        <v>6215</v>
      </c>
      <c r="C3016" s="1">
        <v>43207</v>
      </c>
      <c r="D3016" s="1">
        <v>43213</v>
      </c>
      <c r="E3016" t="str">
        <f>TEXT(salessheet[[#This Row],[Order Date]],"MMMM")</f>
        <v>April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t="s">
        <v>1980</v>
      </c>
      <c r="P3016" t="s">
        <v>42</v>
      </c>
      <c r="Q3016" t="str">
        <f>TRIM(salessheet[[#This Row],[Category]])</f>
        <v>Office Supplies</v>
      </c>
      <c r="R3016" t="s">
        <v>86</v>
      </c>
      <c r="S3016" t="s">
        <v>1981</v>
      </c>
      <c r="T3016" s="2">
        <f>salessheet[[#This Row],[Sales]]-5</f>
        <v>15.736000000000001</v>
      </c>
      <c r="U3016" s="2">
        <v>20.736000000000001</v>
      </c>
      <c r="V3016" s="2">
        <f>salessheet[[#This Row],[Sales]]-salessheet[[#This Row],[Purchasing Cost]]</f>
        <v>5</v>
      </c>
    </row>
    <row r="3017" spans="1:22" x14ac:dyDescent="0.35">
      <c r="A3017">
        <v>3016</v>
      </c>
      <c r="B3017" t="s">
        <v>6218</v>
      </c>
      <c r="C3017" s="1">
        <v>42630</v>
      </c>
      <c r="D3017" s="1">
        <v>42634</v>
      </c>
      <c r="E3017" t="str">
        <f>TEXT(salessheet[[#This Row],[Order Date]],"MMMM")</f>
        <v>September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t="s">
        <v>2883</v>
      </c>
      <c r="P3017" t="s">
        <v>28</v>
      </c>
      <c r="Q3017" t="str">
        <f>TRIM(salessheet[[#This Row],[Category]])</f>
        <v>Furniture</v>
      </c>
      <c r="R3017" t="s">
        <v>52</v>
      </c>
      <c r="S3017" t="s">
        <v>2884</v>
      </c>
      <c r="T3017" s="2">
        <f>salessheet[[#This Row],[Sales]]-5</f>
        <v>339.22</v>
      </c>
      <c r="U3017" s="2">
        <v>344.22</v>
      </c>
      <c r="V3017" s="2">
        <f>salessheet[[#This Row],[Sales]]-salessheet[[#This Row],[Purchasing Cost]]</f>
        <v>5</v>
      </c>
    </row>
    <row r="3018" spans="1:22" x14ac:dyDescent="0.35">
      <c r="A3018">
        <v>3017</v>
      </c>
      <c r="B3018" t="s">
        <v>6219</v>
      </c>
      <c r="C3018" s="1">
        <v>42970</v>
      </c>
      <c r="D3018" s="1">
        <v>42977</v>
      </c>
      <c r="E3018" t="str">
        <f>TEXT(salessheet[[#This Row],[Order Date]],"MMMM")</f>
        <v>August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t="s">
        <v>1630</v>
      </c>
      <c r="P3018" t="s">
        <v>42</v>
      </c>
      <c r="Q3018" t="str">
        <f>TRIM(salessheet[[#This Row],[Category]])</f>
        <v>Office Supplies</v>
      </c>
      <c r="R3018" t="s">
        <v>55</v>
      </c>
      <c r="S3018" t="s">
        <v>1631</v>
      </c>
      <c r="T3018" s="2">
        <f>salessheet[[#This Row],[Sales]]-5</f>
        <v>722.29600000000005</v>
      </c>
      <c r="U3018" s="2">
        <v>727.29600000000005</v>
      </c>
      <c r="V3018" s="2">
        <f>salessheet[[#This Row],[Sales]]-salessheet[[#This Row],[Purchasing Cost]]</f>
        <v>5</v>
      </c>
    </row>
    <row r="3019" spans="1:22" x14ac:dyDescent="0.35">
      <c r="A3019">
        <v>3018</v>
      </c>
      <c r="B3019" t="s">
        <v>6219</v>
      </c>
      <c r="C3019" s="1">
        <v>42970</v>
      </c>
      <c r="D3019" s="1">
        <v>42977</v>
      </c>
      <c r="E3019" t="str">
        <f>TEXT(salessheet[[#This Row],[Order Date]],"MMMM")</f>
        <v>August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t="s">
        <v>4633</v>
      </c>
      <c r="P3019" t="s">
        <v>28</v>
      </c>
      <c r="Q3019" t="str">
        <f>TRIM(salessheet[[#This Row],[Category]])</f>
        <v>Furniture</v>
      </c>
      <c r="R3019" t="s">
        <v>61</v>
      </c>
      <c r="S3019" t="s">
        <v>4634</v>
      </c>
      <c r="T3019" s="2">
        <f>salessheet[[#This Row],[Sales]]-5</f>
        <v>17.608000000000001</v>
      </c>
      <c r="U3019" s="2">
        <v>22.608000000000001</v>
      </c>
      <c r="V3019" s="2">
        <f>salessheet[[#This Row],[Sales]]-salessheet[[#This Row],[Purchasing Cost]]</f>
        <v>5</v>
      </c>
    </row>
    <row r="3020" spans="1:22" x14ac:dyDescent="0.35">
      <c r="A3020">
        <v>3019</v>
      </c>
      <c r="B3020" t="s">
        <v>6219</v>
      </c>
      <c r="C3020" s="1">
        <v>42970</v>
      </c>
      <c r="D3020" s="1">
        <v>42977</v>
      </c>
      <c r="E3020" t="str">
        <f>TEXT(salessheet[[#This Row],[Order Date]],"MMMM")</f>
        <v>August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t="s">
        <v>4817</v>
      </c>
      <c r="P3020" t="s">
        <v>67</v>
      </c>
      <c r="Q3020" t="str">
        <f>TRIM(salessheet[[#This Row],[Category]])</f>
        <v>Technology</v>
      </c>
      <c r="R3020" t="s">
        <v>157</v>
      </c>
      <c r="S3020" t="s">
        <v>4818</v>
      </c>
      <c r="T3020" s="2">
        <f>salessheet[[#This Row],[Sales]]-5</f>
        <v>661.4</v>
      </c>
      <c r="U3020" s="2">
        <v>666.4</v>
      </c>
      <c r="V3020" s="2">
        <f>salessheet[[#This Row],[Sales]]-salessheet[[#This Row],[Purchasing Cost]]</f>
        <v>5</v>
      </c>
    </row>
    <row r="3021" spans="1:22" x14ac:dyDescent="0.35">
      <c r="A3021">
        <v>3020</v>
      </c>
      <c r="B3021" t="s">
        <v>6221</v>
      </c>
      <c r="C3021" s="1">
        <v>42593</v>
      </c>
      <c r="D3021" s="1">
        <v>42688</v>
      </c>
      <c r="E3021" t="str">
        <f>TEXT(salessheet[[#This Row],[Order Date]],"MMMM")</f>
        <v>August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t="s">
        <v>6222</v>
      </c>
      <c r="P3021" t="s">
        <v>42</v>
      </c>
      <c r="Q3021" t="str">
        <f>TRIM(salessheet[[#This Row],[Category]])</f>
        <v>Office Supplies</v>
      </c>
      <c r="R3021" t="s">
        <v>265</v>
      </c>
      <c r="S3021" t="s">
        <v>6223</v>
      </c>
      <c r="T3021" s="2">
        <f>salessheet[[#This Row],[Sales]]-5</f>
        <v>4.0000000000000036E-2</v>
      </c>
      <c r="U3021" s="2">
        <v>5.04</v>
      </c>
      <c r="V3021" s="2">
        <f>salessheet[[#This Row],[Sales]]-salessheet[[#This Row],[Purchasing Cost]]</f>
        <v>5</v>
      </c>
    </row>
    <row r="3022" spans="1:22" x14ac:dyDescent="0.35">
      <c r="A3022">
        <v>3021</v>
      </c>
      <c r="B3022" t="s">
        <v>6221</v>
      </c>
      <c r="C3022" s="1">
        <v>42593</v>
      </c>
      <c r="D3022" s="1">
        <v>42688</v>
      </c>
      <c r="E3022" t="str">
        <f>TEXT(salessheet[[#This Row],[Order Date]],"MMMM")</f>
        <v>August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t="s">
        <v>4077</v>
      </c>
      <c r="P3022" t="s">
        <v>42</v>
      </c>
      <c r="Q3022" t="str">
        <f>TRIM(salessheet[[#This Row],[Category]])</f>
        <v>Office Supplies</v>
      </c>
      <c r="R3022" t="s">
        <v>86</v>
      </c>
      <c r="S3022" t="s">
        <v>4078</v>
      </c>
      <c r="T3022" s="2">
        <f>salessheet[[#This Row],[Sales]]-5</f>
        <v>87.94</v>
      </c>
      <c r="U3022" s="2">
        <v>92.94</v>
      </c>
      <c r="V3022" s="2">
        <f>salessheet[[#This Row],[Sales]]-salessheet[[#This Row],[Purchasing Cost]]</f>
        <v>5</v>
      </c>
    </row>
    <row r="3023" spans="1:22" x14ac:dyDescent="0.35">
      <c r="A3023">
        <v>3022</v>
      </c>
      <c r="B3023" t="s">
        <v>6221</v>
      </c>
      <c r="C3023" s="1">
        <v>42593</v>
      </c>
      <c r="D3023" s="1">
        <v>42688</v>
      </c>
      <c r="E3023" t="str">
        <f>TEXT(salessheet[[#This Row],[Order Date]],"MMMM")</f>
        <v>August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t="s">
        <v>2511</v>
      </c>
      <c r="P3023" t="s">
        <v>28</v>
      </c>
      <c r="Q3023" t="str">
        <f>TRIM(salessheet[[#This Row],[Category]])</f>
        <v>Furniture</v>
      </c>
      <c r="R3023" t="s">
        <v>61</v>
      </c>
      <c r="S3023" t="s">
        <v>2512</v>
      </c>
      <c r="T3023" s="2">
        <f>salessheet[[#This Row],[Sales]]-5</f>
        <v>61.69</v>
      </c>
      <c r="U3023" s="2">
        <v>66.69</v>
      </c>
      <c r="V3023" s="2">
        <f>salessheet[[#This Row],[Sales]]-salessheet[[#This Row],[Purchasing Cost]]</f>
        <v>5</v>
      </c>
    </row>
    <row r="3024" spans="1:22" x14ac:dyDescent="0.35">
      <c r="A3024">
        <v>3023</v>
      </c>
      <c r="B3024" t="s">
        <v>6221</v>
      </c>
      <c r="C3024" s="1">
        <v>42593</v>
      </c>
      <c r="D3024" s="1">
        <v>42688</v>
      </c>
      <c r="E3024" t="str">
        <f>TEXT(salessheet[[#This Row],[Order Date]],"MMMM")</f>
        <v>August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t="s">
        <v>2776</v>
      </c>
      <c r="P3024" t="s">
        <v>42</v>
      </c>
      <c r="Q3024" t="str">
        <f>TRIM(salessheet[[#This Row],[Category]])</f>
        <v>Office Supplies</v>
      </c>
      <c r="R3024" t="s">
        <v>71</v>
      </c>
      <c r="S3024" t="s">
        <v>2777</v>
      </c>
      <c r="T3024" s="2">
        <f>salessheet[[#This Row],[Sales]]-5</f>
        <v>86.68</v>
      </c>
      <c r="U3024" s="2">
        <v>91.68</v>
      </c>
      <c r="V3024" s="2">
        <f>salessheet[[#This Row],[Sales]]-salessheet[[#This Row],[Purchasing Cost]]</f>
        <v>5</v>
      </c>
    </row>
    <row r="3025" spans="1:22" x14ac:dyDescent="0.35">
      <c r="A3025">
        <v>3024</v>
      </c>
      <c r="B3025" t="s">
        <v>6224</v>
      </c>
      <c r="C3025" s="1">
        <v>43421</v>
      </c>
      <c r="D3025" s="1">
        <v>43427</v>
      </c>
      <c r="E3025" t="str">
        <f>TEXT(salessheet[[#This Row],[Order Date]],"MMMM")</f>
        <v>November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t="s">
        <v>5191</v>
      </c>
      <c r="P3025" t="s">
        <v>28</v>
      </c>
      <c r="Q3025" t="str">
        <f>TRIM(salessheet[[#This Row],[Category]])</f>
        <v>Furniture</v>
      </c>
      <c r="R3025" t="s">
        <v>29</v>
      </c>
      <c r="S3025" t="s">
        <v>5192</v>
      </c>
      <c r="T3025" s="2">
        <f>salessheet[[#This Row],[Sales]]-5</f>
        <v>322.7328</v>
      </c>
      <c r="U3025" s="2">
        <v>327.7328</v>
      </c>
      <c r="V3025" s="2">
        <f>salessheet[[#This Row],[Sales]]-salessheet[[#This Row],[Purchasing Cost]]</f>
        <v>5</v>
      </c>
    </row>
    <row r="3026" spans="1:22" x14ac:dyDescent="0.35">
      <c r="A3026">
        <v>3025</v>
      </c>
      <c r="B3026" t="s">
        <v>6227</v>
      </c>
      <c r="C3026" s="1">
        <v>42593</v>
      </c>
      <c r="D3026" s="1">
        <v>42687</v>
      </c>
      <c r="E3026" t="str">
        <f>TEXT(salessheet[[#This Row],[Order Date]],"MMMM")</f>
        <v>August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t="s">
        <v>1212</v>
      </c>
      <c r="P3026" t="s">
        <v>42</v>
      </c>
      <c r="Q3026" t="str">
        <f>TRIM(salessheet[[#This Row],[Category]])</f>
        <v>Office Supplies</v>
      </c>
      <c r="R3026" t="s">
        <v>71</v>
      </c>
      <c r="S3026" t="s">
        <v>1213</v>
      </c>
      <c r="T3026" s="2">
        <f>salessheet[[#This Row],[Sales]]-5</f>
        <v>47.271999999999998</v>
      </c>
      <c r="U3026" s="2">
        <v>52.271999999999998</v>
      </c>
      <c r="V3026" s="2">
        <f>salessheet[[#This Row],[Sales]]-salessheet[[#This Row],[Purchasing Cost]]</f>
        <v>5</v>
      </c>
    </row>
    <row r="3027" spans="1:22" x14ac:dyDescent="0.35">
      <c r="A3027">
        <v>3026</v>
      </c>
      <c r="B3027" t="s">
        <v>6227</v>
      </c>
      <c r="C3027" s="1">
        <v>42593</v>
      </c>
      <c r="D3027" s="1">
        <v>42687</v>
      </c>
      <c r="E3027" t="str">
        <f>TEXT(salessheet[[#This Row],[Order Date]],"MMMM")</f>
        <v>August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t="s">
        <v>1768</v>
      </c>
      <c r="P3027" t="s">
        <v>42</v>
      </c>
      <c r="Q3027" t="str">
        <f>TRIM(salessheet[[#This Row],[Category]])</f>
        <v>Office Supplies</v>
      </c>
      <c r="R3027" t="s">
        <v>86</v>
      </c>
      <c r="S3027" t="s">
        <v>1769</v>
      </c>
      <c r="T3027" s="2">
        <f>salessheet[[#This Row],[Sales]]-5</f>
        <v>12.940000000000001</v>
      </c>
      <c r="U3027" s="2">
        <v>17.940000000000001</v>
      </c>
      <c r="V3027" s="2">
        <f>salessheet[[#This Row],[Sales]]-salessheet[[#This Row],[Purchasing Cost]]</f>
        <v>5</v>
      </c>
    </row>
    <row r="3028" spans="1:22" x14ac:dyDescent="0.35">
      <c r="A3028">
        <v>3027</v>
      </c>
      <c r="B3028" t="s">
        <v>6228</v>
      </c>
      <c r="C3028" s="1">
        <v>43212</v>
      </c>
      <c r="D3028" s="1">
        <v>43216</v>
      </c>
      <c r="E3028" t="str">
        <f>TEXT(salessheet[[#This Row],[Order Date]],"MMMM")</f>
        <v>April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t="s">
        <v>4225</v>
      </c>
      <c r="P3028" t="s">
        <v>28</v>
      </c>
      <c r="Q3028" t="str">
        <f>TRIM(salessheet[[#This Row],[Category]])</f>
        <v>Furniture</v>
      </c>
      <c r="R3028" t="s">
        <v>61</v>
      </c>
      <c r="S3028" t="s">
        <v>4226</v>
      </c>
      <c r="T3028" s="2">
        <f>salessheet[[#This Row],[Sales]]-5</f>
        <v>249.352</v>
      </c>
      <c r="U3028" s="2">
        <v>254.352</v>
      </c>
      <c r="V3028" s="2">
        <f>salessheet[[#This Row],[Sales]]-salessheet[[#This Row],[Purchasing Cost]]</f>
        <v>5</v>
      </c>
    </row>
    <row r="3029" spans="1:22" x14ac:dyDescent="0.35">
      <c r="A3029">
        <v>3028</v>
      </c>
      <c r="B3029" t="s">
        <v>6229</v>
      </c>
      <c r="C3029" s="1">
        <v>42240</v>
      </c>
      <c r="D3029" s="1">
        <v>42240</v>
      </c>
      <c r="E3029" t="str">
        <f>TEXT(salessheet[[#This Row],[Order Date]],"MMMM")</f>
        <v>August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t="s">
        <v>6231</v>
      </c>
      <c r="P3029" t="s">
        <v>42</v>
      </c>
      <c r="Q3029" t="str">
        <f>TRIM(salessheet[[#This Row],[Category]])</f>
        <v>Office Supplies</v>
      </c>
      <c r="R3029" t="s">
        <v>71</v>
      </c>
      <c r="S3029" t="s">
        <v>6232</v>
      </c>
      <c r="T3029" s="2">
        <f>salessheet[[#This Row],[Sales]]-5</f>
        <v>3.2880000000000003</v>
      </c>
      <c r="U3029" s="2">
        <v>8.2880000000000003</v>
      </c>
      <c r="V3029" s="2">
        <f>salessheet[[#This Row],[Sales]]-salessheet[[#This Row],[Purchasing Cost]]</f>
        <v>5</v>
      </c>
    </row>
    <row r="3030" spans="1:22" x14ac:dyDescent="0.35">
      <c r="A3030">
        <v>3029</v>
      </c>
      <c r="B3030" t="s">
        <v>6233</v>
      </c>
      <c r="C3030" s="1">
        <v>43451</v>
      </c>
      <c r="D3030" s="1">
        <v>43455</v>
      </c>
      <c r="E3030" t="str">
        <f>TEXT(salessheet[[#This Row],[Order Date]],"MMMM")</f>
        <v>December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t="s">
        <v>3626</v>
      </c>
      <c r="P3030" t="s">
        <v>28</v>
      </c>
      <c r="Q3030" t="str">
        <f>TRIM(salessheet[[#This Row],[Category]])</f>
        <v>Furniture</v>
      </c>
      <c r="R3030" t="s">
        <v>32</v>
      </c>
      <c r="S3030" t="s">
        <v>3627</v>
      </c>
      <c r="T3030" s="2">
        <f>salessheet[[#This Row],[Sales]]-5</f>
        <v>499.9</v>
      </c>
      <c r="U3030" s="2">
        <v>504.9</v>
      </c>
      <c r="V3030" s="2">
        <f>salessheet[[#This Row],[Sales]]-salessheet[[#This Row],[Purchasing Cost]]</f>
        <v>5</v>
      </c>
    </row>
    <row r="3031" spans="1:22" x14ac:dyDescent="0.35">
      <c r="A3031">
        <v>3030</v>
      </c>
      <c r="B3031" t="s">
        <v>6234</v>
      </c>
      <c r="C3031" s="1">
        <v>42818</v>
      </c>
      <c r="D3031" s="1">
        <v>42822</v>
      </c>
      <c r="E3031" t="str">
        <f>TEXT(salessheet[[#This Row],[Order Date]],"MMMM")</f>
        <v>March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t="s">
        <v>5894</v>
      </c>
      <c r="P3031" t="s">
        <v>67</v>
      </c>
      <c r="Q3031" t="str">
        <f>TRIM(salessheet[[#This Row],[Category]])</f>
        <v>Technology</v>
      </c>
      <c r="R3031" t="s">
        <v>68</v>
      </c>
      <c r="S3031" t="s">
        <v>5895</v>
      </c>
      <c r="T3031" s="2">
        <f>salessheet[[#This Row],[Sales]]-5</f>
        <v>398.16800000000001</v>
      </c>
      <c r="U3031" s="2">
        <v>403.16800000000001</v>
      </c>
      <c r="V3031" s="2">
        <f>salessheet[[#This Row],[Sales]]-salessheet[[#This Row],[Purchasing Cost]]</f>
        <v>5</v>
      </c>
    </row>
    <row r="3032" spans="1:22" x14ac:dyDescent="0.35">
      <c r="A3032">
        <v>3031</v>
      </c>
      <c r="B3032" t="s">
        <v>6236</v>
      </c>
      <c r="C3032" s="1">
        <v>42634</v>
      </c>
      <c r="D3032" s="1">
        <v>42640</v>
      </c>
      <c r="E3032" t="str">
        <f>TEXT(salessheet[[#This Row],[Order Date]],"MMMM")</f>
        <v>September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t="s">
        <v>4796</v>
      </c>
      <c r="P3032" t="s">
        <v>28</v>
      </c>
      <c r="Q3032" t="str">
        <f>TRIM(salessheet[[#This Row],[Category]])</f>
        <v>Furniture</v>
      </c>
      <c r="R3032" t="s">
        <v>29</v>
      </c>
      <c r="S3032" t="s">
        <v>4797</v>
      </c>
      <c r="T3032" s="2">
        <f>salessheet[[#This Row],[Sales]]-5</f>
        <v>189.32</v>
      </c>
      <c r="U3032" s="2">
        <v>194.32</v>
      </c>
      <c r="V3032" s="2">
        <f>salessheet[[#This Row],[Sales]]-salessheet[[#This Row],[Purchasing Cost]]</f>
        <v>5</v>
      </c>
    </row>
    <row r="3033" spans="1:22" x14ac:dyDescent="0.35">
      <c r="A3033">
        <v>3032</v>
      </c>
      <c r="B3033" t="s">
        <v>6236</v>
      </c>
      <c r="C3033" s="1">
        <v>42634</v>
      </c>
      <c r="D3033" s="1">
        <v>42640</v>
      </c>
      <c r="E3033" t="str">
        <f>TEXT(salessheet[[#This Row],[Order Date]],"MMMM")</f>
        <v>September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t="s">
        <v>4231</v>
      </c>
      <c r="P3033" t="s">
        <v>42</v>
      </c>
      <c r="Q3033" t="str">
        <f>TRIM(salessheet[[#This Row],[Category]])</f>
        <v>Office Supplies</v>
      </c>
      <c r="R3033" t="s">
        <v>64</v>
      </c>
      <c r="S3033" t="s">
        <v>4232</v>
      </c>
      <c r="T3033" s="2">
        <f>salessheet[[#This Row],[Sales]]-5</f>
        <v>20.99</v>
      </c>
      <c r="U3033" s="2">
        <v>25.99</v>
      </c>
      <c r="V3033" s="2">
        <f>salessheet[[#This Row],[Sales]]-salessheet[[#This Row],[Purchasing Cost]]</f>
        <v>5</v>
      </c>
    </row>
    <row r="3034" spans="1:22" x14ac:dyDescent="0.35">
      <c r="A3034">
        <v>3033</v>
      </c>
      <c r="B3034" t="s">
        <v>6239</v>
      </c>
      <c r="C3034" s="1">
        <v>43060</v>
      </c>
      <c r="D3034" s="1">
        <v>43065</v>
      </c>
      <c r="E3034" t="str">
        <f>TEXT(salessheet[[#This Row],[Order Date]],"MMMM")</f>
        <v>November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t="s">
        <v>4933</v>
      </c>
      <c r="P3034" t="s">
        <v>28</v>
      </c>
      <c r="Q3034" t="str">
        <f>TRIM(salessheet[[#This Row],[Category]])</f>
        <v>Furniture</v>
      </c>
      <c r="R3034" t="s">
        <v>32</v>
      </c>
      <c r="S3034" t="s">
        <v>4934</v>
      </c>
      <c r="T3034" s="2">
        <f>salessheet[[#This Row],[Sales]]-5</f>
        <v>190.136</v>
      </c>
      <c r="U3034" s="2">
        <v>195.136</v>
      </c>
      <c r="V3034" s="2">
        <f>salessheet[[#This Row],[Sales]]-salessheet[[#This Row],[Purchasing Cost]]</f>
        <v>5</v>
      </c>
    </row>
    <row r="3035" spans="1:22" x14ac:dyDescent="0.35">
      <c r="A3035">
        <v>3034</v>
      </c>
      <c r="B3035" t="s">
        <v>6240</v>
      </c>
      <c r="C3035" s="1">
        <v>43359</v>
      </c>
      <c r="D3035" s="1">
        <v>43364</v>
      </c>
      <c r="E3035" t="str">
        <f>TEXT(salessheet[[#This Row],[Order Date]],"MMMM")</f>
        <v>September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t="s">
        <v>4451</v>
      </c>
      <c r="P3035" t="s">
        <v>42</v>
      </c>
      <c r="Q3035" t="str">
        <f>TRIM(salessheet[[#This Row],[Category]])</f>
        <v>Office Supplies</v>
      </c>
      <c r="R3035" t="s">
        <v>86</v>
      </c>
      <c r="S3035" t="s">
        <v>4452</v>
      </c>
      <c r="T3035" s="2">
        <f>salessheet[[#This Row],[Sales]]-5</f>
        <v>15.736000000000001</v>
      </c>
      <c r="U3035" s="2">
        <v>20.736000000000001</v>
      </c>
      <c r="V3035" s="2">
        <f>salessheet[[#This Row],[Sales]]-salessheet[[#This Row],[Purchasing Cost]]</f>
        <v>5</v>
      </c>
    </row>
    <row r="3036" spans="1:22" x14ac:dyDescent="0.35">
      <c r="A3036">
        <v>3035</v>
      </c>
      <c r="B3036" t="s">
        <v>6241</v>
      </c>
      <c r="C3036" s="1">
        <v>42680</v>
      </c>
      <c r="D3036" s="1">
        <v>42537</v>
      </c>
      <c r="E3036" t="str">
        <f>TEXT(salessheet[[#This Row],[Order Date]],"MMMM")</f>
        <v>November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t="s">
        <v>4161</v>
      </c>
      <c r="P3036" t="s">
        <v>67</v>
      </c>
      <c r="Q3036" t="str">
        <f>TRIM(salessheet[[#This Row],[Category]])</f>
        <v>Technology</v>
      </c>
      <c r="R3036" t="s">
        <v>157</v>
      </c>
      <c r="S3036" t="s">
        <v>4162</v>
      </c>
      <c r="T3036" s="2">
        <f>salessheet[[#This Row],[Sales]]-5</f>
        <v>48.7</v>
      </c>
      <c r="U3036" s="2">
        <v>53.7</v>
      </c>
      <c r="V3036" s="2">
        <f>salessheet[[#This Row],[Sales]]-salessheet[[#This Row],[Purchasing Cost]]</f>
        <v>5</v>
      </c>
    </row>
    <row r="3037" spans="1:22" x14ac:dyDescent="0.35">
      <c r="A3037">
        <v>3036</v>
      </c>
      <c r="B3037" t="s">
        <v>6241</v>
      </c>
      <c r="C3037" s="1">
        <v>42680</v>
      </c>
      <c r="D3037" s="1">
        <v>42537</v>
      </c>
      <c r="E3037" t="str">
        <f>TEXT(salessheet[[#This Row],[Order Date]],"MMMM")</f>
        <v>November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t="s">
        <v>6231</v>
      </c>
      <c r="P3037" t="s">
        <v>42</v>
      </c>
      <c r="Q3037" t="str">
        <f>TRIM(salessheet[[#This Row],[Category]])</f>
        <v>Office Supplies</v>
      </c>
      <c r="R3037" t="s">
        <v>71</v>
      </c>
      <c r="S3037" t="s">
        <v>6232</v>
      </c>
      <c r="T3037" s="2">
        <f>salessheet[[#This Row],[Sales]]-5</f>
        <v>31.259999999999998</v>
      </c>
      <c r="U3037" s="2">
        <v>36.26</v>
      </c>
      <c r="V3037" s="2">
        <f>salessheet[[#This Row],[Sales]]-salessheet[[#This Row],[Purchasing Cost]]</f>
        <v>5</v>
      </c>
    </row>
    <row r="3038" spans="1:22" x14ac:dyDescent="0.35">
      <c r="A3038">
        <v>3037</v>
      </c>
      <c r="B3038" t="s">
        <v>6241</v>
      </c>
      <c r="C3038" s="1">
        <v>42680</v>
      </c>
      <c r="D3038" s="1">
        <v>42537</v>
      </c>
      <c r="E3038" t="str">
        <f>TEXT(salessheet[[#This Row],[Order Date]],"MMMM")</f>
        <v>November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t="s">
        <v>6242</v>
      </c>
      <c r="P3038" t="s">
        <v>42</v>
      </c>
      <c r="Q3038" t="str">
        <f>TRIM(salessheet[[#This Row],[Category]])</f>
        <v>Office Supplies</v>
      </c>
      <c r="R3038" t="s">
        <v>64</v>
      </c>
      <c r="S3038" t="s">
        <v>6243</v>
      </c>
      <c r="T3038" s="2">
        <f>salessheet[[#This Row],[Sales]]-5</f>
        <v>51.3</v>
      </c>
      <c r="U3038" s="2">
        <v>56.3</v>
      </c>
      <c r="V3038" s="2">
        <f>salessheet[[#This Row],[Sales]]-salessheet[[#This Row],[Purchasing Cost]]</f>
        <v>5</v>
      </c>
    </row>
    <row r="3039" spans="1:22" x14ac:dyDescent="0.35">
      <c r="A3039">
        <v>3038</v>
      </c>
      <c r="B3039" t="s">
        <v>6241</v>
      </c>
      <c r="C3039" s="1">
        <v>42680</v>
      </c>
      <c r="D3039" s="1">
        <v>42537</v>
      </c>
      <c r="E3039" t="str">
        <f>TEXT(salessheet[[#This Row],[Order Date]],"MMMM")</f>
        <v>November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t="s">
        <v>1930</v>
      </c>
      <c r="P3039" t="s">
        <v>42</v>
      </c>
      <c r="Q3039" t="str">
        <f>TRIM(salessheet[[#This Row],[Category]])</f>
        <v>Office Supplies</v>
      </c>
      <c r="R3039" t="s">
        <v>86</v>
      </c>
      <c r="S3039" t="s">
        <v>1931</v>
      </c>
      <c r="T3039" s="2">
        <f>salessheet[[#This Row],[Sales]]-5</f>
        <v>27.4</v>
      </c>
      <c r="U3039" s="2">
        <v>32.4</v>
      </c>
      <c r="V3039" s="2">
        <f>salessheet[[#This Row],[Sales]]-salessheet[[#This Row],[Purchasing Cost]]</f>
        <v>5</v>
      </c>
    </row>
    <row r="3040" spans="1:22" x14ac:dyDescent="0.35">
      <c r="A3040">
        <v>3039</v>
      </c>
      <c r="B3040" t="s">
        <v>6241</v>
      </c>
      <c r="C3040" s="1">
        <v>42680</v>
      </c>
      <c r="D3040" s="1">
        <v>42537</v>
      </c>
      <c r="E3040" t="str">
        <f>TEXT(salessheet[[#This Row],[Order Date]],"MMMM")</f>
        <v>November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t="s">
        <v>6244</v>
      </c>
      <c r="P3040" t="s">
        <v>28</v>
      </c>
      <c r="Q3040" t="str">
        <f>TRIM(salessheet[[#This Row],[Category]])</f>
        <v>Furniture</v>
      </c>
      <c r="R3040" t="s">
        <v>61</v>
      </c>
      <c r="S3040" t="s">
        <v>6245</v>
      </c>
      <c r="T3040" s="2">
        <f>salessheet[[#This Row],[Sales]]-5</f>
        <v>24.16</v>
      </c>
      <c r="U3040" s="2">
        <v>29.16</v>
      </c>
      <c r="V3040" s="2">
        <f>salessheet[[#This Row],[Sales]]-salessheet[[#This Row],[Purchasing Cost]]</f>
        <v>5</v>
      </c>
    </row>
    <row r="3041" spans="1:22" x14ac:dyDescent="0.35">
      <c r="A3041">
        <v>3040</v>
      </c>
      <c r="B3041" t="s">
        <v>6246</v>
      </c>
      <c r="C3041" s="1">
        <v>43169</v>
      </c>
      <c r="D3041" s="1">
        <v>43381</v>
      </c>
      <c r="E3041" t="str">
        <f>TEXT(salessheet[[#This Row],[Order Date]],"MMMM")</f>
        <v>March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t="s">
        <v>2806</v>
      </c>
      <c r="P3041" t="s">
        <v>28</v>
      </c>
      <c r="Q3041" t="str">
        <f>TRIM(salessheet[[#This Row],[Category]])</f>
        <v>Furniture</v>
      </c>
      <c r="R3041" t="s">
        <v>52</v>
      </c>
      <c r="S3041" t="s">
        <v>2807</v>
      </c>
      <c r="T3041" s="2">
        <f>salessheet[[#This Row],[Sales]]-5</f>
        <v>166.28800000000001</v>
      </c>
      <c r="U3041" s="2">
        <v>171.28800000000001</v>
      </c>
      <c r="V3041" s="2">
        <f>salessheet[[#This Row],[Sales]]-salessheet[[#This Row],[Purchasing Cost]]</f>
        <v>5</v>
      </c>
    </row>
    <row r="3042" spans="1:22" x14ac:dyDescent="0.35">
      <c r="A3042">
        <v>3041</v>
      </c>
      <c r="B3042" t="s">
        <v>6247</v>
      </c>
      <c r="C3042" s="1">
        <v>42860</v>
      </c>
      <c r="D3042" s="1">
        <v>42864</v>
      </c>
      <c r="E3042" t="str">
        <f>TEXT(salessheet[[#This Row],[Order Date]],"MMMM")</f>
        <v>May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t="s">
        <v>3961</v>
      </c>
      <c r="P3042" t="s">
        <v>28</v>
      </c>
      <c r="Q3042" t="str">
        <f>TRIM(salessheet[[#This Row],[Category]])</f>
        <v>Furniture</v>
      </c>
      <c r="R3042" t="s">
        <v>61</v>
      </c>
      <c r="S3042" t="s">
        <v>3962</v>
      </c>
      <c r="T3042" s="2">
        <f>salessheet[[#This Row],[Sales]]-5</f>
        <v>11.719999999999999</v>
      </c>
      <c r="U3042" s="2">
        <v>16.72</v>
      </c>
      <c r="V3042" s="2">
        <f>salessheet[[#This Row],[Sales]]-salessheet[[#This Row],[Purchasing Cost]]</f>
        <v>5</v>
      </c>
    </row>
    <row r="3043" spans="1:22" x14ac:dyDescent="0.35">
      <c r="A3043">
        <v>3042</v>
      </c>
      <c r="B3043" t="s">
        <v>6249</v>
      </c>
      <c r="C3043" s="1">
        <v>43413</v>
      </c>
      <c r="D3043" s="1">
        <v>43355</v>
      </c>
      <c r="E3043" t="str">
        <f>TEXT(salessheet[[#This Row],[Order Date]],"MMMM")</f>
        <v>November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t="s">
        <v>3357</v>
      </c>
      <c r="P3043" t="s">
        <v>42</v>
      </c>
      <c r="Q3043" t="str">
        <f>TRIM(salessheet[[#This Row],[Category]])</f>
        <v>Office Supplies</v>
      </c>
      <c r="R3043" t="s">
        <v>86</v>
      </c>
      <c r="S3043" t="s">
        <v>3358</v>
      </c>
      <c r="T3043" s="2">
        <f>salessheet[[#This Row],[Sales]]-5</f>
        <v>7.9600000000000009</v>
      </c>
      <c r="U3043" s="2">
        <v>12.96</v>
      </c>
      <c r="V3043" s="2">
        <f>salessheet[[#This Row],[Sales]]-salessheet[[#This Row],[Purchasing Cost]]</f>
        <v>5</v>
      </c>
    </row>
    <row r="3044" spans="1:22" x14ac:dyDescent="0.35">
      <c r="A3044">
        <v>3043</v>
      </c>
      <c r="B3044" t="s">
        <v>6249</v>
      </c>
      <c r="C3044" s="1">
        <v>43413</v>
      </c>
      <c r="D3044" s="1">
        <v>43355</v>
      </c>
      <c r="E3044" t="str">
        <f>TEXT(salessheet[[#This Row],[Order Date]],"MMMM")</f>
        <v>November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t="s">
        <v>6250</v>
      </c>
      <c r="P3044" t="s">
        <v>42</v>
      </c>
      <c r="Q3044" t="str">
        <f>TRIM(salessheet[[#This Row],[Category]])</f>
        <v>Office Supplies</v>
      </c>
      <c r="R3044" t="s">
        <v>169</v>
      </c>
      <c r="S3044" t="s">
        <v>6251</v>
      </c>
      <c r="T3044" s="2">
        <f>salessheet[[#This Row],[Sales]]-5</f>
        <v>17.18</v>
      </c>
      <c r="U3044" s="2">
        <v>22.18</v>
      </c>
      <c r="V3044" s="2">
        <f>salessheet[[#This Row],[Sales]]-salessheet[[#This Row],[Purchasing Cost]]</f>
        <v>5</v>
      </c>
    </row>
    <row r="3045" spans="1:22" x14ac:dyDescent="0.35">
      <c r="A3045">
        <v>3044</v>
      </c>
      <c r="B3045" t="s">
        <v>6249</v>
      </c>
      <c r="C3045" s="1">
        <v>43413</v>
      </c>
      <c r="D3045" s="1">
        <v>43355</v>
      </c>
      <c r="E3045" t="str">
        <f>TEXT(salessheet[[#This Row],[Order Date]],"MMMM")</f>
        <v>November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t="s">
        <v>6252</v>
      </c>
      <c r="P3045" t="s">
        <v>28</v>
      </c>
      <c r="Q3045" t="str">
        <f>TRIM(salessheet[[#This Row],[Category]])</f>
        <v>Furniture</v>
      </c>
      <c r="R3045" t="s">
        <v>32</v>
      </c>
      <c r="S3045" t="s">
        <v>6253</v>
      </c>
      <c r="T3045" s="2">
        <f>salessheet[[#This Row],[Sales]]-5</f>
        <v>2049.2719999999999</v>
      </c>
      <c r="U3045" s="2">
        <v>2054.2719999999999</v>
      </c>
      <c r="V3045" s="2">
        <f>salessheet[[#This Row],[Sales]]-salessheet[[#This Row],[Purchasing Cost]]</f>
        <v>5</v>
      </c>
    </row>
    <row r="3046" spans="1:22" x14ac:dyDescent="0.35">
      <c r="A3046">
        <v>3045</v>
      </c>
      <c r="B3046" t="s">
        <v>6254</v>
      </c>
      <c r="C3046" s="1">
        <v>42490</v>
      </c>
      <c r="D3046" s="1">
        <v>42492</v>
      </c>
      <c r="E3046" t="str">
        <f>TEXT(salessheet[[#This Row],[Order Date]],"MMMM")</f>
        <v>April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t="s">
        <v>2489</v>
      </c>
      <c r="P3046" t="s">
        <v>67</v>
      </c>
      <c r="Q3046" t="str">
        <f>TRIM(salessheet[[#This Row],[Category]])</f>
        <v>Technology</v>
      </c>
      <c r="R3046" t="s">
        <v>68</v>
      </c>
      <c r="S3046" t="s">
        <v>2490</v>
      </c>
      <c r="T3046" s="2">
        <f>salessheet[[#This Row],[Sales]]-5</f>
        <v>1017.97</v>
      </c>
      <c r="U3046" s="2">
        <v>1022.97</v>
      </c>
      <c r="V3046" s="2">
        <f>salessheet[[#This Row],[Sales]]-salessheet[[#This Row],[Purchasing Cost]]</f>
        <v>5</v>
      </c>
    </row>
    <row r="3047" spans="1:22" x14ac:dyDescent="0.35">
      <c r="A3047">
        <v>3046</v>
      </c>
      <c r="B3047" t="s">
        <v>6255</v>
      </c>
      <c r="C3047" s="1">
        <v>43262</v>
      </c>
      <c r="D3047" s="1">
        <v>43414</v>
      </c>
      <c r="E3047" t="str">
        <f>TEXT(salessheet[[#This Row],[Order Date]],"MMMM")</f>
        <v>June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t="s">
        <v>6256</v>
      </c>
      <c r="P3047" t="s">
        <v>42</v>
      </c>
      <c r="Q3047" t="str">
        <f>TRIM(salessheet[[#This Row],[Category]])</f>
        <v>Office Supplies</v>
      </c>
      <c r="R3047" t="s">
        <v>64</v>
      </c>
      <c r="S3047" t="s">
        <v>6257</v>
      </c>
      <c r="T3047" s="2">
        <f>salessheet[[#This Row],[Sales]]-5</f>
        <v>8.9</v>
      </c>
      <c r="U3047" s="2">
        <v>13.9</v>
      </c>
      <c r="V3047" s="2">
        <f>salessheet[[#This Row],[Sales]]-salessheet[[#This Row],[Purchasing Cost]]</f>
        <v>5</v>
      </c>
    </row>
    <row r="3048" spans="1:22" x14ac:dyDescent="0.35">
      <c r="A3048">
        <v>3047</v>
      </c>
      <c r="B3048" t="s">
        <v>6255</v>
      </c>
      <c r="C3048" s="1">
        <v>43262</v>
      </c>
      <c r="D3048" s="1">
        <v>43414</v>
      </c>
      <c r="E3048" t="str">
        <f>TEXT(salessheet[[#This Row],[Order Date]],"MMMM")</f>
        <v>June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t="s">
        <v>3194</v>
      </c>
      <c r="P3048" t="s">
        <v>42</v>
      </c>
      <c r="Q3048" t="str">
        <f>TRIM(salessheet[[#This Row],[Category]])</f>
        <v>Office Supplies</v>
      </c>
      <c r="R3048" t="s">
        <v>86</v>
      </c>
      <c r="S3048" t="s">
        <v>182</v>
      </c>
      <c r="T3048" s="2">
        <f>salessheet[[#This Row],[Sales]]-5</f>
        <v>21.38</v>
      </c>
      <c r="U3048" s="2">
        <v>26.38</v>
      </c>
      <c r="V3048" s="2">
        <f>salessheet[[#This Row],[Sales]]-salessheet[[#This Row],[Purchasing Cost]]</f>
        <v>5</v>
      </c>
    </row>
    <row r="3049" spans="1:22" x14ac:dyDescent="0.35">
      <c r="A3049">
        <v>3048</v>
      </c>
      <c r="B3049" t="s">
        <v>6258</v>
      </c>
      <c r="C3049" s="1">
        <v>42277</v>
      </c>
      <c r="D3049" s="1">
        <v>42281</v>
      </c>
      <c r="E3049" t="str">
        <f>TEXT(salessheet[[#This Row],[Order Date]],"MMMM")</f>
        <v>September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t="s">
        <v>70</v>
      </c>
      <c r="P3049" t="s">
        <v>42</v>
      </c>
      <c r="Q3049" t="str">
        <f>TRIM(salessheet[[#This Row],[Category]])</f>
        <v>Office Supplies</v>
      </c>
      <c r="R3049" t="s">
        <v>71</v>
      </c>
      <c r="S3049" t="s">
        <v>72</v>
      </c>
      <c r="T3049" s="2">
        <f>salessheet[[#This Row],[Sales]]-5</f>
        <v>38.176000000000002</v>
      </c>
      <c r="U3049" s="2">
        <v>43.176000000000002</v>
      </c>
      <c r="V3049" s="2">
        <f>salessheet[[#This Row],[Sales]]-salessheet[[#This Row],[Purchasing Cost]]</f>
        <v>5</v>
      </c>
    </row>
    <row r="3050" spans="1:22" x14ac:dyDescent="0.35">
      <c r="A3050">
        <v>3049</v>
      </c>
      <c r="B3050" t="s">
        <v>6259</v>
      </c>
      <c r="C3050" s="1">
        <v>43135</v>
      </c>
      <c r="D3050" s="1">
        <v>43194</v>
      </c>
      <c r="E3050" t="str">
        <f>TEXT(salessheet[[#This Row],[Order Date]],"MMMM")</f>
        <v>February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t="s">
        <v>535</v>
      </c>
      <c r="P3050" t="s">
        <v>28</v>
      </c>
      <c r="Q3050" t="str">
        <f>TRIM(salessheet[[#This Row],[Category]])</f>
        <v>Furniture</v>
      </c>
      <c r="R3050" t="s">
        <v>52</v>
      </c>
      <c r="S3050" t="s">
        <v>536</v>
      </c>
      <c r="T3050" s="2">
        <f>salessheet[[#This Row],[Sales]]-5</f>
        <v>406.8</v>
      </c>
      <c r="U3050" s="2">
        <v>411.8</v>
      </c>
      <c r="V3050" s="2">
        <f>salessheet[[#This Row],[Sales]]-salessheet[[#This Row],[Purchasing Cost]]</f>
        <v>5</v>
      </c>
    </row>
    <row r="3051" spans="1:22" x14ac:dyDescent="0.35">
      <c r="A3051">
        <v>3050</v>
      </c>
      <c r="B3051" t="s">
        <v>6259</v>
      </c>
      <c r="C3051" s="1">
        <v>43135</v>
      </c>
      <c r="D3051" s="1">
        <v>43194</v>
      </c>
      <c r="E3051" t="str">
        <f>TEXT(salessheet[[#This Row],[Order Date]],"MMMM")</f>
        <v>February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t="s">
        <v>1167</v>
      </c>
      <c r="P3051" t="s">
        <v>67</v>
      </c>
      <c r="Q3051" t="str">
        <f>TRIM(salessheet[[#This Row],[Category]])</f>
        <v>Technology</v>
      </c>
      <c r="R3051" t="s">
        <v>157</v>
      </c>
      <c r="S3051" t="s">
        <v>1168</v>
      </c>
      <c r="T3051" s="2">
        <f>salessheet[[#This Row],[Sales]]-5</f>
        <v>355</v>
      </c>
      <c r="U3051" s="2">
        <v>360</v>
      </c>
      <c r="V3051" s="2">
        <f>salessheet[[#This Row],[Sales]]-salessheet[[#This Row],[Purchasing Cost]]</f>
        <v>5</v>
      </c>
    </row>
    <row r="3052" spans="1:22" x14ac:dyDescent="0.35">
      <c r="A3052">
        <v>3051</v>
      </c>
      <c r="B3052" t="s">
        <v>6262</v>
      </c>
      <c r="C3052" s="1">
        <v>43261</v>
      </c>
      <c r="D3052" s="1">
        <v>43384</v>
      </c>
      <c r="E3052" t="str">
        <f>TEXT(salessheet[[#This Row],[Order Date]],"MMMM")</f>
        <v>June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t="s">
        <v>6265</v>
      </c>
      <c r="P3052" t="s">
        <v>28</v>
      </c>
      <c r="Q3052" t="str">
        <f>TRIM(salessheet[[#This Row],[Category]])</f>
        <v>Furniture</v>
      </c>
      <c r="R3052" t="s">
        <v>61</v>
      </c>
      <c r="S3052" t="s">
        <v>6266</v>
      </c>
      <c r="T3052" s="2">
        <f>salessheet[[#This Row],[Sales]]-5</f>
        <v>36.96</v>
      </c>
      <c r="U3052" s="2">
        <v>41.96</v>
      </c>
      <c r="V3052" s="2">
        <f>salessheet[[#This Row],[Sales]]-salessheet[[#This Row],[Purchasing Cost]]</f>
        <v>5</v>
      </c>
    </row>
    <row r="3053" spans="1:22" x14ac:dyDescent="0.35">
      <c r="A3053">
        <v>3052</v>
      </c>
      <c r="B3053" t="s">
        <v>6262</v>
      </c>
      <c r="C3053" s="1">
        <v>43261</v>
      </c>
      <c r="D3053" s="1">
        <v>43384</v>
      </c>
      <c r="E3053" t="str">
        <f>TEXT(salessheet[[#This Row],[Order Date]],"MMMM")</f>
        <v>June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t="s">
        <v>4187</v>
      </c>
      <c r="P3053" t="s">
        <v>42</v>
      </c>
      <c r="Q3053" t="str">
        <f>TRIM(salessheet[[#This Row],[Category]])</f>
        <v>Office Supplies</v>
      </c>
      <c r="R3053" t="s">
        <v>74</v>
      </c>
      <c r="S3053" t="s">
        <v>4188</v>
      </c>
      <c r="T3053" s="2">
        <f>salessheet[[#This Row],[Sales]]-5</f>
        <v>222.84</v>
      </c>
      <c r="U3053" s="2">
        <v>227.84</v>
      </c>
      <c r="V3053" s="2">
        <f>salessheet[[#This Row],[Sales]]-salessheet[[#This Row],[Purchasing Cost]]</f>
        <v>5</v>
      </c>
    </row>
    <row r="3054" spans="1:22" x14ac:dyDescent="0.35">
      <c r="A3054">
        <v>3053</v>
      </c>
      <c r="B3054" t="s">
        <v>6262</v>
      </c>
      <c r="C3054" s="1">
        <v>43261</v>
      </c>
      <c r="D3054" s="1">
        <v>43384</v>
      </c>
      <c r="E3054" t="str">
        <f>TEXT(salessheet[[#This Row],[Order Date]],"MMMM")</f>
        <v>June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t="s">
        <v>4976</v>
      </c>
      <c r="P3054" t="s">
        <v>42</v>
      </c>
      <c r="Q3054" t="str">
        <f>TRIM(salessheet[[#This Row],[Category]])</f>
        <v>Office Supplies</v>
      </c>
      <c r="R3054" t="s">
        <v>86</v>
      </c>
      <c r="S3054" t="s">
        <v>4977</v>
      </c>
      <c r="T3054" s="2">
        <f>salessheet[[#This Row],[Sales]]-5</f>
        <v>32.94</v>
      </c>
      <c r="U3054" s="2">
        <v>37.94</v>
      </c>
      <c r="V3054" s="2">
        <f>salessheet[[#This Row],[Sales]]-salessheet[[#This Row],[Purchasing Cost]]</f>
        <v>5</v>
      </c>
    </row>
    <row r="3055" spans="1:22" x14ac:dyDescent="0.35">
      <c r="A3055">
        <v>3054</v>
      </c>
      <c r="B3055" t="s">
        <v>6267</v>
      </c>
      <c r="C3055" s="1">
        <v>42982</v>
      </c>
      <c r="D3055" s="1">
        <v>42839</v>
      </c>
      <c r="E3055" t="str">
        <f>TEXT(salessheet[[#This Row],[Order Date]],"MMMM")</f>
        <v>September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t="s">
        <v>5632</v>
      </c>
      <c r="P3055" t="s">
        <v>67</v>
      </c>
      <c r="Q3055" t="str">
        <f>TRIM(salessheet[[#This Row],[Category]])</f>
        <v>Technology</v>
      </c>
      <c r="R3055" t="s">
        <v>68</v>
      </c>
      <c r="S3055" t="s">
        <v>5633</v>
      </c>
      <c r="T3055" s="2">
        <f>salessheet[[#This Row],[Sales]]-5</f>
        <v>512.9</v>
      </c>
      <c r="U3055" s="2">
        <v>517.9</v>
      </c>
      <c r="V3055" s="2">
        <f>salessheet[[#This Row],[Sales]]-salessheet[[#This Row],[Purchasing Cost]]</f>
        <v>5</v>
      </c>
    </row>
    <row r="3056" spans="1:22" x14ac:dyDescent="0.35">
      <c r="A3056">
        <v>3055</v>
      </c>
      <c r="B3056" t="s">
        <v>6267</v>
      </c>
      <c r="C3056" s="1">
        <v>42982</v>
      </c>
      <c r="D3056" s="1">
        <v>42839</v>
      </c>
      <c r="E3056" t="str">
        <f>TEXT(salessheet[[#This Row],[Order Date]],"MMMM")</f>
        <v>September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t="s">
        <v>1729</v>
      </c>
      <c r="P3056" t="s">
        <v>42</v>
      </c>
      <c r="Q3056" t="str">
        <f>TRIM(salessheet[[#This Row],[Category]])</f>
        <v>Office Supplies</v>
      </c>
      <c r="R3056" t="s">
        <v>71</v>
      </c>
      <c r="S3056" t="s">
        <v>1730</v>
      </c>
      <c r="T3056" s="2">
        <f>salessheet[[#This Row],[Sales]]-5</f>
        <v>0.28000000000000025</v>
      </c>
      <c r="U3056" s="2">
        <v>5.28</v>
      </c>
      <c r="V3056" s="2">
        <f>salessheet[[#This Row],[Sales]]-salessheet[[#This Row],[Purchasing Cost]]</f>
        <v>5</v>
      </c>
    </row>
    <row r="3057" spans="1:22" x14ac:dyDescent="0.35">
      <c r="A3057">
        <v>3056</v>
      </c>
      <c r="B3057" t="s">
        <v>6270</v>
      </c>
      <c r="C3057" s="1">
        <v>42610</v>
      </c>
      <c r="D3057" s="1">
        <v>42614</v>
      </c>
      <c r="E3057" t="str">
        <f>TEXT(salessheet[[#This Row],[Order Date]],"MMMM")</f>
        <v>August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t="s">
        <v>3463</v>
      </c>
      <c r="P3057" t="s">
        <v>67</v>
      </c>
      <c r="Q3057" t="str">
        <f>TRIM(salessheet[[#This Row],[Category]])</f>
        <v>Technology</v>
      </c>
      <c r="R3057" t="s">
        <v>1215</v>
      </c>
      <c r="S3057" t="s">
        <v>3464</v>
      </c>
      <c r="T3057" s="2">
        <f>salessheet[[#This Row],[Sales]]-5</f>
        <v>2794.96</v>
      </c>
      <c r="U3057" s="2">
        <v>2799.96</v>
      </c>
      <c r="V3057" s="2">
        <f>salessheet[[#This Row],[Sales]]-salessheet[[#This Row],[Purchasing Cost]]</f>
        <v>5</v>
      </c>
    </row>
    <row r="3058" spans="1:22" x14ac:dyDescent="0.35">
      <c r="A3058">
        <v>3057</v>
      </c>
      <c r="B3058" t="s">
        <v>6271</v>
      </c>
      <c r="C3058" s="1">
        <v>43392</v>
      </c>
      <c r="D3058" s="1">
        <v>43397</v>
      </c>
      <c r="E3058" t="str">
        <f>TEXT(salessheet[[#This Row],[Order Date]],"MMMM")</f>
        <v>October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t="s">
        <v>5513</v>
      </c>
      <c r="P3058" t="s">
        <v>42</v>
      </c>
      <c r="Q3058" t="str">
        <f>TRIM(salessheet[[#This Row],[Category]])</f>
        <v>Office Supplies</v>
      </c>
      <c r="R3058" t="s">
        <v>169</v>
      </c>
      <c r="S3058" t="s">
        <v>5514</v>
      </c>
      <c r="T3058" s="2">
        <f>salessheet[[#This Row],[Sales]]-5</f>
        <v>3.9600000000000009</v>
      </c>
      <c r="U3058" s="2">
        <v>8.9600000000000009</v>
      </c>
      <c r="V3058" s="2">
        <f>salessheet[[#This Row],[Sales]]-salessheet[[#This Row],[Purchasing Cost]]</f>
        <v>5</v>
      </c>
    </row>
    <row r="3059" spans="1:22" x14ac:dyDescent="0.35">
      <c r="A3059">
        <v>3058</v>
      </c>
      <c r="B3059" t="s">
        <v>6271</v>
      </c>
      <c r="C3059" s="1">
        <v>43392</v>
      </c>
      <c r="D3059" s="1">
        <v>43397</v>
      </c>
      <c r="E3059" t="str">
        <f>TEXT(salessheet[[#This Row],[Order Date]],"MMMM")</f>
        <v>October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t="s">
        <v>4144</v>
      </c>
      <c r="P3059" t="s">
        <v>42</v>
      </c>
      <c r="Q3059" t="str">
        <f>TRIM(salessheet[[#This Row],[Category]])</f>
        <v>Office Supplies</v>
      </c>
      <c r="R3059" t="s">
        <v>43</v>
      </c>
      <c r="S3059" t="s">
        <v>4145</v>
      </c>
      <c r="T3059" s="2">
        <f>salessheet[[#This Row],[Sales]]-5</f>
        <v>26.5</v>
      </c>
      <c r="U3059" s="2">
        <v>31.5</v>
      </c>
      <c r="V3059" s="2">
        <f>salessheet[[#This Row],[Sales]]-salessheet[[#This Row],[Purchasing Cost]]</f>
        <v>5</v>
      </c>
    </row>
    <row r="3060" spans="1:22" x14ac:dyDescent="0.35">
      <c r="A3060">
        <v>3059</v>
      </c>
      <c r="B3060" t="s">
        <v>6271</v>
      </c>
      <c r="C3060" s="1">
        <v>43392</v>
      </c>
      <c r="D3060" s="1">
        <v>43397</v>
      </c>
      <c r="E3060" t="str">
        <f>TEXT(salessheet[[#This Row],[Order Date]],"MMMM")</f>
        <v>October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t="s">
        <v>2631</v>
      </c>
      <c r="P3060" t="s">
        <v>28</v>
      </c>
      <c r="Q3060" t="str">
        <f>TRIM(salessheet[[#This Row],[Category]])</f>
        <v>Furniture</v>
      </c>
      <c r="R3060" t="s">
        <v>61</v>
      </c>
      <c r="S3060" t="s">
        <v>2632</v>
      </c>
      <c r="T3060" s="2">
        <f>salessheet[[#This Row],[Sales]]-5</f>
        <v>25.56</v>
      </c>
      <c r="U3060" s="2">
        <v>30.56</v>
      </c>
      <c r="V3060" s="2">
        <f>salessheet[[#This Row],[Sales]]-salessheet[[#This Row],[Purchasing Cost]]</f>
        <v>5</v>
      </c>
    </row>
    <row r="3061" spans="1:22" x14ac:dyDescent="0.35">
      <c r="A3061">
        <v>3060</v>
      </c>
      <c r="B3061" t="s">
        <v>6271</v>
      </c>
      <c r="C3061" s="1">
        <v>43392</v>
      </c>
      <c r="D3061" s="1">
        <v>43397</v>
      </c>
      <c r="E3061" t="str">
        <f>TEXT(salessheet[[#This Row],[Order Date]],"MMMM")</f>
        <v>October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t="s">
        <v>6272</v>
      </c>
      <c r="P3061" t="s">
        <v>28</v>
      </c>
      <c r="Q3061" t="str">
        <f>TRIM(salessheet[[#This Row],[Category]])</f>
        <v>Furniture</v>
      </c>
      <c r="R3061" t="s">
        <v>52</v>
      </c>
      <c r="S3061" t="s">
        <v>6273</v>
      </c>
      <c r="T3061" s="2">
        <f>salessheet[[#This Row],[Sales]]-5</f>
        <v>19.367999999999999</v>
      </c>
      <c r="U3061" s="2">
        <v>24.367999999999999</v>
      </c>
      <c r="V3061" s="2">
        <f>salessheet[[#This Row],[Sales]]-salessheet[[#This Row],[Purchasing Cost]]</f>
        <v>5</v>
      </c>
    </row>
    <row r="3062" spans="1:22" x14ac:dyDescent="0.35">
      <c r="A3062">
        <v>3061</v>
      </c>
      <c r="B3062" t="s">
        <v>6274</v>
      </c>
      <c r="C3062" s="1">
        <v>42927</v>
      </c>
      <c r="D3062" s="1">
        <v>43051</v>
      </c>
      <c r="E3062" t="str">
        <f>TEXT(salessheet[[#This Row],[Order Date]],"MMMM")</f>
        <v>July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t="s">
        <v>4952</v>
      </c>
      <c r="P3062" t="s">
        <v>67</v>
      </c>
      <c r="Q3062" t="str">
        <f>TRIM(salessheet[[#This Row],[Category]])</f>
        <v>Technology</v>
      </c>
      <c r="R3062" t="s">
        <v>157</v>
      </c>
      <c r="S3062" t="s">
        <v>4953</v>
      </c>
      <c r="T3062" s="2">
        <f>salessheet[[#This Row],[Sales]]-5</f>
        <v>114.976</v>
      </c>
      <c r="U3062" s="2">
        <v>119.976</v>
      </c>
      <c r="V3062" s="2">
        <f>salessheet[[#This Row],[Sales]]-salessheet[[#This Row],[Purchasing Cost]]</f>
        <v>5</v>
      </c>
    </row>
    <row r="3063" spans="1:22" x14ac:dyDescent="0.35">
      <c r="A3063">
        <v>3062</v>
      </c>
      <c r="B3063" t="s">
        <v>6275</v>
      </c>
      <c r="C3063" s="1">
        <v>43162</v>
      </c>
      <c r="D3063" s="1">
        <v>43166</v>
      </c>
      <c r="E3063" t="str">
        <f>TEXT(salessheet[[#This Row],[Order Date]],"MMMM")</f>
        <v>March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t="s">
        <v>3115</v>
      </c>
      <c r="P3063" t="s">
        <v>42</v>
      </c>
      <c r="Q3063" t="str">
        <f>TRIM(salessheet[[#This Row],[Category]])</f>
        <v>Office Supplies</v>
      </c>
      <c r="R3063" t="s">
        <v>86</v>
      </c>
      <c r="S3063" t="s">
        <v>3116</v>
      </c>
      <c r="T3063" s="2">
        <f>salessheet[[#This Row],[Sales]]-5</f>
        <v>21.88</v>
      </c>
      <c r="U3063" s="2">
        <v>26.88</v>
      </c>
      <c r="V3063" s="2">
        <f>salessheet[[#This Row],[Sales]]-salessheet[[#This Row],[Purchasing Cost]]</f>
        <v>5</v>
      </c>
    </row>
    <row r="3064" spans="1:22" x14ac:dyDescent="0.35">
      <c r="A3064">
        <v>3063</v>
      </c>
      <c r="B3064" t="s">
        <v>6278</v>
      </c>
      <c r="C3064" s="1">
        <v>42701</v>
      </c>
      <c r="D3064" s="1">
        <v>42703</v>
      </c>
      <c r="E3064" t="str">
        <f>TEXT(salessheet[[#This Row],[Order Date]],"MMMM")</f>
        <v>November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t="s">
        <v>6279</v>
      </c>
      <c r="P3064" t="s">
        <v>67</v>
      </c>
      <c r="Q3064" t="str">
        <f>TRIM(salessheet[[#This Row],[Category]])</f>
        <v>Technology</v>
      </c>
      <c r="R3064" t="s">
        <v>68</v>
      </c>
      <c r="S3064" t="s">
        <v>6280</v>
      </c>
      <c r="T3064" s="2">
        <f>salessheet[[#This Row],[Sales]]-5</f>
        <v>78.97</v>
      </c>
      <c r="U3064" s="2">
        <v>83.97</v>
      </c>
      <c r="V3064" s="2">
        <f>salessheet[[#This Row],[Sales]]-salessheet[[#This Row],[Purchasing Cost]]</f>
        <v>5</v>
      </c>
    </row>
    <row r="3065" spans="1:22" x14ac:dyDescent="0.35">
      <c r="A3065">
        <v>3064</v>
      </c>
      <c r="B3065" t="s">
        <v>6278</v>
      </c>
      <c r="C3065" s="1">
        <v>42701</v>
      </c>
      <c r="D3065" s="1">
        <v>42703</v>
      </c>
      <c r="E3065" t="str">
        <f>TEXT(salessheet[[#This Row],[Order Date]],"MMMM")</f>
        <v>November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t="s">
        <v>6281</v>
      </c>
      <c r="P3065" t="s">
        <v>67</v>
      </c>
      <c r="Q3065" t="str">
        <f>TRIM(salessheet[[#This Row],[Category]])</f>
        <v>Technology</v>
      </c>
      <c r="R3065" t="s">
        <v>157</v>
      </c>
      <c r="S3065" t="s">
        <v>6282</v>
      </c>
      <c r="T3065" s="2">
        <f>salessheet[[#This Row],[Sales]]-5</f>
        <v>99.97</v>
      </c>
      <c r="U3065" s="2">
        <v>104.97</v>
      </c>
      <c r="V3065" s="2">
        <f>salessheet[[#This Row],[Sales]]-salessheet[[#This Row],[Purchasing Cost]]</f>
        <v>5</v>
      </c>
    </row>
    <row r="3066" spans="1:22" x14ac:dyDescent="0.35">
      <c r="A3066">
        <v>3065</v>
      </c>
      <c r="B3066" t="s">
        <v>6283</v>
      </c>
      <c r="C3066" s="1">
        <v>43172</v>
      </c>
      <c r="D3066" s="1">
        <v>43177</v>
      </c>
      <c r="E3066" t="str">
        <f>TEXT(salessheet[[#This Row],[Order Date]],"MMMM")</f>
        <v>March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t="s">
        <v>345</v>
      </c>
      <c r="P3066" t="s">
        <v>42</v>
      </c>
      <c r="Q3066" t="str">
        <f>TRIM(salessheet[[#This Row],[Category]])</f>
        <v>Office Supplies</v>
      </c>
      <c r="R3066" t="s">
        <v>55</v>
      </c>
      <c r="S3066" t="s">
        <v>346</v>
      </c>
      <c r="T3066" s="2">
        <f>salessheet[[#This Row],[Sales]]-5</f>
        <v>85.8</v>
      </c>
      <c r="U3066" s="2">
        <v>90.8</v>
      </c>
      <c r="V3066" s="2">
        <f>salessheet[[#This Row],[Sales]]-salessheet[[#This Row],[Purchasing Cost]]</f>
        <v>5</v>
      </c>
    </row>
    <row r="3067" spans="1:22" x14ac:dyDescent="0.35">
      <c r="A3067">
        <v>3066</v>
      </c>
      <c r="B3067" t="s">
        <v>6283</v>
      </c>
      <c r="C3067" s="1">
        <v>43172</v>
      </c>
      <c r="D3067" s="1">
        <v>43177</v>
      </c>
      <c r="E3067" t="str">
        <f>TEXT(salessheet[[#This Row],[Order Date]],"MMMM")</f>
        <v>March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t="s">
        <v>2820</v>
      </c>
      <c r="P3067" t="s">
        <v>67</v>
      </c>
      <c r="Q3067" t="str">
        <f>TRIM(salessheet[[#This Row],[Category]])</f>
        <v>Technology</v>
      </c>
      <c r="R3067" t="s">
        <v>68</v>
      </c>
      <c r="S3067" t="s">
        <v>2821</v>
      </c>
      <c r="T3067" s="2">
        <f>salessheet[[#This Row],[Sales]]-5</f>
        <v>135.73599999999999</v>
      </c>
      <c r="U3067" s="2">
        <v>140.73599999999999</v>
      </c>
      <c r="V3067" s="2">
        <f>salessheet[[#This Row],[Sales]]-salessheet[[#This Row],[Purchasing Cost]]</f>
        <v>5</v>
      </c>
    </row>
    <row r="3068" spans="1:22" x14ac:dyDescent="0.35">
      <c r="A3068">
        <v>3067</v>
      </c>
      <c r="B3068" t="s">
        <v>6283</v>
      </c>
      <c r="C3068" s="1">
        <v>43172</v>
      </c>
      <c r="D3068" s="1">
        <v>43177</v>
      </c>
      <c r="E3068" t="str">
        <f>TEXT(salessheet[[#This Row],[Order Date]],"MMMM")</f>
        <v>March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t="s">
        <v>6286</v>
      </c>
      <c r="P3068" t="s">
        <v>67</v>
      </c>
      <c r="Q3068" t="str">
        <f>TRIM(salessheet[[#This Row],[Category]])</f>
        <v>Technology</v>
      </c>
      <c r="R3068" t="s">
        <v>157</v>
      </c>
      <c r="S3068" t="s">
        <v>6287</v>
      </c>
      <c r="T3068" s="2">
        <f>salessheet[[#This Row],[Sales]]-5</f>
        <v>209.95</v>
      </c>
      <c r="U3068" s="2">
        <v>214.95</v>
      </c>
      <c r="V3068" s="2">
        <f>salessheet[[#This Row],[Sales]]-salessheet[[#This Row],[Purchasing Cost]]</f>
        <v>5</v>
      </c>
    </row>
    <row r="3069" spans="1:22" x14ac:dyDescent="0.35">
      <c r="A3069">
        <v>3068</v>
      </c>
      <c r="B3069" t="s">
        <v>6283</v>
      </c>
      <c r="C3069" s="1">
        <v>43172</v>
      </c>
      <c r="D3069" s="1">
        <v>43177</v>
      </c>
      <c r="E3069" t="str">
        <f>TEXT(salessheet[[#This Row],[Order Date]],"MMMM")</f>
        <v>March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t="s">
        <v>6288</v>
      </c>
      <c r="P3069" t="s">
        <v>42</v>
      </c>
      <c r="Q3069" t="str">
        <f>TRIM(salessheet[[#This Row],[Category]])</f>
        <v>Office Supplies</v>
      </c>
      <c r="R3069" t="s">
        <v>86</v>
      </c>
      <c r="S3069" t="s">
        <v>6289</v>
      </c>
      <c r="T3069" s="2">
        <f>salessheet[[#This Row],[Sales]]-5</f>
        <v>40.36</v>
      </c>
      <c r="U3069" s="2">
        <v>45.36</v>
      </c>
      <c r="V3069" s="2">
        <f>salessheet[[#This Row],[Sales]]-salessheet[[#This Row],[Purchasing Cost]]</f>
        <v>5</v>
      </c>
    </row>
    <row r="3070" spans="1:22" x14ac:dyDescent="0.35">
      <c r="A3070">
        <v>3069</v>
      </c>
      <c r="B3070" t="s">
        <v>6283</v>
      </c>
      <c r="C3070" s="1">
        <v>43172</v>
      </c>
      <c r="D3070" s="1">
        <v>43177</v>
      </c>
      <c r="E3070" t="str">
        <f>TEXT(salessheet[[#This Row],[Order Date]],"MMMM")</f>
        <v>March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t="s">
        <v>5858</v>
      </c>
      <c r="P3070" t="s">
        <v>42</v>
      </c>
      <c r="Q3070" t="str">
        <f>TRIM(salessheet[[#This Row],[Category]])</f>
        <v>Office Supplies</v>
      </c>
      <c r="R3070" t="s">
        <v>86</v>
      </c>
      <c r="S3070" t="s">
        <v>5859</v>
      </c>
      <c r="T3070" s="2">
        <f>salessheet[[#This Row],[Sales]]-5</f>
        <v>283.24</v>
      </c>
      <c r="U3070" s="2">
        <v>288.24</v>
      </c>
      <c r="V3070" s="2">
        <f>salessheet[[#This Row],[Sales]]-salessheet[[#This Row],[Purchasing Cost]]</f>
        <v>5</v>
      </c>
    </row>
    <row r="3071" spans="1:22" x14ac:dyDescent="0.35">
      <c r="A3071">
        <v>3070</v>
      </c>
      <c r="B3071" t="s">
        <v>6290</v>
      </c>
      <c r="C3071" s="1">
        <v>43434</v>
      </c>
      <c r="D3071" s="1">
        <v>43434</v>
      </c>
      <c r="E3071" t="str">
        <f>TEXT(salessheet[[#This Row],[Order Date]],"MMMM")</f>
        <v>November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t="s">
        <v>6207</v>
      </c>
      <c r="P3071" t="s">
        <v>42</v>
      </c>
      <c r="Q3071" t="str">
        <f>TRIM(salessheet[[#This Row],[Category]])</f>
        <v>Office Supplies</v>
      </c>
      <c r="R3071" t="s">
        <v>74</v>
      </c>
      <c r="S3071" t="s">
        <v>6208</v>
      </c>
      <c r="T3071" s="2">
        <f>salessheet[[#This Row],[Sales]]-5</f>
        <v>658.93600000000004</v>
      </c>
      <c r="U3071" s="2">
        <v>663.93600000000004</v>
      </c>
      <c r="V3071" s="2">
        <f>salessheet[[#This Row],[Sales]]-salessheet[[#This Row],[Purchasing Cost]]</f>
        <v>5</v>
      </c>
    </row>
    <row r="3072" spans="1:22" x14ac:dyDescent="0.35">
      <c r="A3072">
        <v>3071</v>
      </c>
      <c r="B3072" t="s">
        <v>6291</v>
      </c>
      <c r="C3072" s="1">
        <v>42325</v>
      </c>
      <c r="D3072" s="1">
        <v>42330</v>
      </c>
      <c r="E3072" t="str">
        <f>TEXT(salessheet[[#This Row],[Order Date]],"MMMM")</f>
        <v>November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t="s">
        <v>4278</v>
      </c>
      <c r="P3072" t="s">
        <v>42</v>
      </c>
      <c r="Q3072" t="str">
        <f>TRIM(salessheet[[#This Row],[Category]])</f>
        <v>Office Supplies</v>
      </c>
      <c r="R3072" t="s">
        <v>55</v>
      </c>
      <c r="S3072" t="s">
        <v>4279</v>
      </c>
      <c r="T3072" s="2">
        <f>salessheet[[#This Row],[Sales]]-5</f>
        <v>2929.33</v>
      </c>
      <c r="U3072" s="2">
        <v>2934.33</v>
      </c>
      <c r="V3072" s="2">
        <f>salessheet[[#This Row],[Sales]]-salessheet[[#This Row],[Purchasing Cost]]</f>
        <v>5</v>
      </c>
    </row>
    <row r="3073" spans="1:22" x14ac:dyDescent="0.35">
      <c r="A3073">
        <v>3072</v>
      </c>
      <c r="B3073" t="s">
        <v>6291</v>
      </c>
      <c r="C3073" s="1">
        <v>42325</v>
      </c>
      <c r="D3073" s="1">
        <v>42330</v>
      </c>
      <c r="E3073" t="str">
        <f>TEXT(salessheet[[#This Row],[Order Date]],"MMMM")</f>
        <v>November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t="s">
        <v>6292</v>
      </c>
      <c r="P3073" t="s">
        <v>28</v>
      </c>
      <c r="Q3073" t="str">
        <f>TRIM(salessheet[[#This Row],[Category]])</f>
        <v>Furniture</v>
      </c>
      <c r="R3073" t="s">
        <v>61</v>
      </c>
      <c r="S3073" t="s">
        <v>6293</v>
      </c>
      <c r="T3073" s="2">
        <f>salessheet[[#This Row],[Sales]]-5</f>
        <v>119.41</v>
      </c>
      <c r="U3073" s="2">
        <v>124.41</v>
      </c>
      <c r="V3073" s="2">
        <f>salessheet[[#This Row],[Sales]]-salessheet[[#This Row],[Purchasing Cost]]</f>
        <v>5</v>
      </c>
    </row>
    <row r="3074" spans="1:22" x14ac:dyDescent="0.35">
      <c r="A3074">
        <v>3073</v>
      </c>
      <c r="B3074" t="s">
        <v>6291</v>
      </c>
      <c r="C3074" s="1">
        <v>42325</v>
      </c>
      <c r="D3074" s="1">
        <v>42330</v>
      </c>
      <c r="E3074" t="str">
        <f>TEXT(salessheet[[#This Row],[Order Date]],"MMMM")</f>
        <v>November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t="s">
        <v>2665</v>
      </c>
      <c r="P3074" t="s">
        <v>42</v>
      </c>
      <c r="Q3074" t="str">
        <f>TRIM(salessheet[[#This Row],[Category]])</f>
        <v>Office Supplies</v>
      </c>
      <c r="R3074" t="s">
        <v>64</v>
      </c>
      <c r="S3074" t="s">
        <v>2666</v>
      </c>
      <c r="T3074" s="2">
        <f>salessheet[[#This Row],[Sales]]-5</f>
        <v>52.75</v>
      </c>
      <c r="U3074" s="2">
        <v>57.75</v>
      </c>
      <c r="V3074" s="2">
        <f>salessheet[[#This Row],[Sales]]-salessheet[[#This Row],[Purchasing Cost]]</f>
        <v>5</v>
      </c>
    </row>
    <row r="3075" spans="1:22" x14ac:dyDescent="0.35">
      <c r="A3075">
        <v>3074</v>
      </c>
      <c r="B3075" t="s">
        <v>6294</v>
      </c>
      <c r="C3075" s="1">
        <v>42795</v>
      </c>
      <c r="D3075" s="1">
        <v>42740</v>
      </c>
      <c r="E3075" t="str">
        <f>TEXT(salessheet[[#This Row],[Order Date]],"MMMM")</f>
        <v>March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t="s">
        <v>5202</v>
      </c>
      <c r="P3075" t="s">
        <v>42</v>
      </c>
      <c r="Q3075" t="str">
        <f>TRIM(salessheet[[#This Row],[Category]])</f>
        <v>Office Supplies</v>
      </c>
      <c r="R3075" t="s">
        <v>55</v>
      </c>
      <c r="S3075" t="s">
        <v>5203</v>
      </c>
      <c r="T3075" s="2">
        <f>salessheet[[#This Row],[Sales]]-5</f>
        <v>109.46</v>
      </c>
      <c r="U3075" s="2">
        <v>114.46</v>
      </c>
      <c r="V3075" s="2">
        <f>salessheet[[#This Row],[Sales]]-salessheet[[#This Row],[Purchasing Cost]]</f>
        <v>5</v>
      </c>
    </row>
    <row r="3076" spans="1:22" x14ac:dyDescent="0.35">
      <c r="A3076">
        <v>3075</v>
      </c>
      <c r="B3076" t="s">
        <v>6295</v>
      </c>
      <c r="C3076" s="1">
        <v>42439</v>
      </c>
      <c r="D3076" s="1">
        <v>42651</v>
      </c>
      <c r="E3076" t="str">
        <f>TEXT(salessheet[[#This Row],[Order Date]],"MMMM")</f>
        <v>March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t="s">
        <v>2464</v>
      </c>
      <c r="P3076" t="s">
        <v>28</v>
      </c>
      <c r="Q3076" t="str">
        <f>TRIM(salessheet[[#This Row],[Category]])</f>
        <v>Furniture</v>
      </c>
      <c r="R3076" t="s">
        <v>29</v>
      </c>
      <c r="S3076" t="s">
        <v>2465</v>
      </c>
      <c r="T3076" s="2">
        <f>salessheet[[#This Row],[Sales]]-5</f>
        <v>115.666</v>
      </c>
      <c r="U3076" s="2">
        <v>120.666</v>
      </c>
      <c r="V3076" s="2">
        <f>salessheet[[#This Row],[Sales]]-salessheet[[#This Row],[Purchasing Cost]]</f>
        <v>5</v>
      </c>
    </row>
    <row r="3077" spans="1:22" x14ac:dyDescent="0.35">
      <c r="A3077">
        <v>3076</v>
      </c>
      <c r="B3077" t="s">
        <v>6296</v>
      </c>
      <c r="C3077" s="1">
        <v>42205</v>
      </c>
      <c r="D3077" s="1">
        <v>42209</v>
      </c>
      <c r="E3077" t="str">
        <f>TEXT(salessheet[[#This Row],[Order Date]],"MMMM")</f>
        <v>July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t="s">
        <v>1517</v>
      </c>
      <c r="P3077" t="s">
        <v>42</v>
      </c>
      <c r="Q3077" t="str">
        <f>TRIM(salessheet[[#This Row],[Category]])</f>
        <v>Office Supplies</v>
      </c>
      <c r="R3077" t="s">
        <v>55</v>
      </c>
      <c r="S3077" t="s">
        <v>1518</v>
      </c>
      <c r="T3077" s="2">
        <f>salessheet[[#This Row],[Sales]]-5</f>
        <v>337.86399999999998</v>
      </c>
      <c r="U3077" s="2">
        <v>342.86399999999998</v>
      </c>
      <c r="V3077" s="2">
        <f>salessheet[[#This Row],[Sales]]-salessheet[[#This Row],[Purchasing Cost]]</f>
        <v>5</v>
      </c>
    </row>
    <row r="3078" spans="1:22" x14ac:dyDescent="0.35">
      <c r="A3078">
        <v>3077</v>
      </c>
      <c r="B3078" t="s">
        <v>6296</v>
      </c>
      <c r="C3078" s="1">
        <v>42205</v>
      </c>
      <c r="D3078" s="1">
        <v>42209</v>
      </c>
      <c r="E3078" t="str">
        <f>TEXT(salessheet[[#This Row],[Order Date]],"MMMM")</f>
        <v>July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t="s">
        <v>3510</v>
      </c>
      <c r="P3078" t="s">
        <v>28</v>
      </c>
      <c r="Q3078" t="str">
        <f>TRIM(salessheet[[#This Row],[Category]])</f>
        <v>Furniture</v>
      </c>
      <c r="R3078" t="s">
        <v>61</v>
      </c>
      <c r="S3078" t="s">
        <v>3511</v>
      </c>
      <c r="T3078" s="2">
        <f>salessheet[[#This Row],[Sales]]-5</f>
        <v>11.739999999999998</v>
      </c>
      <c r="U3078" s="2">
        <v>16.739999999999998</v>
      </c>
      <c r="V3078" s="2">
        <f>salessheet[[#This Row],[Sales]]-salessheet[[#This Row],[Purchasing Cost]]</f>
        <v>5</v>
      </c>
    </row>
    <row r="3079" spans="1:22" x14ac:dyDescent="0.35">
      <c r="A3079">
        <v>3078</v>
      </c>
      <c r="B3079" t="s">
        <v>6296</v>
      </c>
      <c r="C3079" s="1">
        <v>42205</v>
      </c>
      <c r="D3079" s="1">
        <v>42209</v>
      </c>
      <c r="E3079" t="str">
        <f>TEXT(salessheet[[#This Row],[Order Date]],"MMMM")</f>
        <v>July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t="s">
        <v>1873</v>
      </c>
      <c r="P3079" t="s">
        <v>28</v>
      </c>
      <c r="Q3079" t="str">
        <f>TRIM(salessheet[[#This Row],[Category]])</f>
        <v>Furniture</v>
      </c>
      <c r="R3079" t="s">
        <v>32</v>
      </c>
      <c r="S3079" t="s">
        <v>1874</v>
      </c>
      <c r="T3079" s="2">
        <f>salessheet[[#This Row],[Sales]]-5</f>
        <v>976.37199999999996</v>
      </c>
      <c r="U3079" s="2">
        <v>981.37199999999996</v>
      </c>
      <c r="V3079" s="2">
        <f>salessheet[[#This Row],[Sales]]-salessheet[[#This Row],[Purchasing Cost]]</f>
        <v>5</v>
      </c>
    </row>
    <row r="3080" spans="1:22" x14ac:dyDescent="0.35">
      <c r="A3080">
        <v>3079</v>
      </c>
      <c r="B3080" t="s">
        <v>6297</v>
      </c>
      <c r="C3080" s="1">
        <v>42145</v>
      </c>
      <c r="D3080" s="1">
        <v>42149</v>
      </c>
      <c r="E3080" t="str">
        <f>TEXT(salessheet[[#This Row],[Order Date]],"MMMM")</f>
        <v>May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t="s">
        <v>768</v>
      </c>
      <c r="P3080" t="s">
        <v>42</v>
      </c>
      <c r="Q3080" t="str">
        <f>TRIM(salessheet[[#This Row],[Category]])</f>
        <v>Office Supplies</v>
      </c>
      <c r="R3080" t="s">
        <v>64</v>
      </c>
      <c r="S3080" t="s">
        <v>769</v>
      </c>
      <c r="T3080" s="2">
        <f>salessheet[[#This Row],[Sales]]-5</f>
        <v>26.84</v>
      </c>
      <c r="U3080" s="2">
        <v>31.84</v>
      </c>
      <c r="V3080" s="2">
        <f>salessheet[[#This Row],[Sales]]-salessheet[[#This Row],[Purchasing Cost]]</f>
        <v>5</v>
      </c>
    </row>
    <row r="3081" spans="1:22" x14ac:dyDescent="0.35">
      <c r="A3081">
        <v>3080</v>
      </c>
      <c r="B3081" t="s">
        <v>6298</v>
      </c>
      <c r="C3081" s="1">
        <v>43199</v>
      </c>
      <c r="D3081" s="1">
        <v>43348</v>
      </c>
      <c r="E3081" t="str">
        <f>TEXT(salessheet[[#This Row],[Order Date]],"MMMM")</f>
        <v>April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t="s">
        <v>2275</v>
      </c>
      <c r="P3081" t="s">
        <v>42</v>
      </c>
      <c r="Q3081" t="str">
        <f>TRIM(salessheet[[#This Row],[Category]])</f>
        <v>Office Supplies</v>
      </c>
      <c r="R3081" t="s">
        <v>86</v>
      </c>
      <c r="S3081" t="s">
        <v>2276</v>
      </c>
      <c r="T3081" s="2">
        <f>salessheet[[#This Row],[Sales]]-5</f>
        <v>7.9600000000000009</v>
      </c>
      <c r="U3081" s="2">
        <v>12.96</v>
      </c>
      <c r="V3081" s="2">
        <f>salessheet[[#This Row],[Sales]]-salessheet[[#This Row],[Purchasing Cost]]</f>
        <v>5</v>
      </c>
    </row>
    <row r="3082" spans="1:22" x14ac:dyDescent="0.35">
      <c r="A3082">
        <v>3081</v>
      </c>
      <c r="B3082" t="s">
        <v>6298</v>
      </c>
      <c r="C3082" s="1">
        <v>43199</v>
      </c>
      <c r="D3082" s="1">
        <v>43348</v>
      </c>
      <c r="E3082" t="str">
        <f>TEXT(salessheet[[#This Row],[Order Date]],"MMMM")</f>
        <v>April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t="s">
        <v>3251</v>
      </c>
      <c r="P3082" t="s">
        <v>67</v>
      </c>
      <c r="Q3082" t="str">
        <f>TRIM(salessheet[[#This Row],[Category]])</f>
        <v>Technology</v>
      </c>
      <c r="R3082" t="s">
        <v>68</v>
      </c>
      <c r="S3082" t="s">
        <v>3252</v>
      </c>
      <c r="T3082" s="2">
        <f>salessheet[[#This Row],[Sales]]-5</f>
        <v>38.176000000000002</v>
      </c>
      <c r="U3082" s="2">
        <v>43.176000000000002</v>
      </c>
      <c r="V3082" s="2">
        <f>salessheet[[#This Row],[Sales]]-salessheet[[#This Row],[Purchasing Cost]]</f>
        <v>5</v>
      </c>
    </row>
    <row r="3083" spans="1:22" x14ac:dyDescent="0.35">
      <c r="A3083">
        <v>3082</v>
      </c>
      <c r="B3083" t="s">
        <v>6301</v>
      </c>
      <c r="C3083" s="1">
        <v>43247</v>
      </c>
      <c r="D3083" s="1">
        <v>43253</v>
      </c>
      <c r="E3083" t="str">
        <f>TEXT(salessheet[[#This Row],[Order Date]],"MMMM")</f>
        <v>May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t="s">
        <v>2753</v>
      </c>
      <c r="P3083" t="s">
        <v>42</v>
      </c>
      <c r="Q3083" t="str">
        <f>TRIM(salessheet[[#This Row],[Category]])</f>
        <v>Office Supplies</v>
      </c>
      <c r="R3083" t="s">
        <v>71</v>
      </c>
      <c r="S3083" t="s">
        <v>2754</v>
      </c>
      <c r="T3083" s="2">
        <f>salessheet[[#This Row],[Sales]]-5</f>
        <v>53.34</v>
      </c>
      <c r="U3083" s="2">
        <v>58.34</v>
      </c>
      <c r="V3083" s="2">
        <f>salessheet[[#This Row],[Sales]]-salessheet[[#This Row],[Purchasing Cost]]</f>
        <v>5</v>
      </c>
    </row>
    <row r="3084" spans="1:22" x14ac:dyDescent="0.35">
      <c r="A3084">
        <v>3083</v>
      </c>
      <c r="B3084" t="s">
        <v>6301</v>
      </c>
      <c r="C3084" s="1">
        <v>43247</v>
      </c>
      <c r="D3084" s="1">
        <v>43253</v>
      </c>
      <c r="E3084" t="str">
        <f>TEXT(salessheet[[#This Row],[Order Date]],"MMMM")</f>
        <v>May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t="s">
        <v>5790</v>
      </c>
      <c r="P3084" t="s">
        <v>67</v>
      </c>
      <c r="Q3084" t="str">
        <f>TRIM(salessheet[[#This Row],[Category]])</f>
        <v>Technology</v>
      </c>
      <c r="R3084" t="s">
        <v>68</v>
      </c>
      <c r="S3084" t="s">
        <v>5791</v>
      </c>
      <c r="T3084" s="2">
        <f>salessheet[[#This Row],[Sales]]-5</f>
        <v>534.97</v>
      </c>
      <c r="U3084" s="2">
        <v>539.97</v>
      </c>
      <c r="V3084" s="2">
        <f>salessheet[[#This Row],[Sales]]-salessheet[[#This Row],[Purchasing Cost]]</f>
        <v>5</v>
      </c>
    </row>
    <row r="3085" spans="1:22" x14ac:dyDescent="0.35">
      <c r="A3085">
        <v>3084</v>
      </c>
      <c r="B3085" t="s">
        <v>6302</v>
      </c>
      <c r="C3085" s="1">
        <v>42032</v>
      </c>
      <c r="D3085" s="1">
        <v>42038</v>
      </c>
      <c r="E3085" t="str">
        <f>TEXT(salessheet[[#This Row],[Order Date]],"MMMM")</f>
        <v>January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t="s">
        <v>792</v>
      </c>
      <c r="P3085" t="s">
        <v>42</v>
      </c>
      <c r="Q3085" t="str">
        <f>TRIM(salessheet[[#This Row],[Category]])</f>
        <v>Office Supplies</v>
      </c>
      <c r="R3085" t="s">
        <v>71</v>
      </c>
      <c r="S3085" t="s">
        <v>793</v>
      </c>
      <c r="T3085" s="2">
        <f>salessheet[[#This Row],[Sales]]-5</f>
        <v>-1.0720000000000001</v>
      </c>
      <c r="U3085" s="2">
        <v>3.9279999999999999</v>
      </c>
      <c r="V3085" s="2">
        <f>salessheet[[#This Row],[Sales]]-salessheet[[#This Row],[Purchasing Cost]]</f>
        <v>5</v>
      </c>
    </row>
    <row r="3086" spans="1:22" x14ac:dyDescent="0.35">
      <c r="A3086">
        <v>3085</v>
      </c>
      <c r="B3086" t="s">
        <v>6303</v>
      </c>
      <c r="C3086" s="1">
        <v>43345</v>
      </c>
      <c r="D3086" s="1">
        <v>43145</v>
      </c>
      <c r="E3086" t="str">
        <f>TEXT(salessheet[[#This Row],[Order Date]],"MMMM")</f>
        <v>September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t="s">
        <v>1512</v>
      </c>
      <c r="P3086" t="s">
        <v>42</v>
      </c>
      <c r="Q3086" t="str">
        <f>TRIM(salessheet[[#This Row],[Category]])</f>
        <v>Office Supplies</v>
      </c>
      <c r="R3086" t="s">
        <v>71</v>
      </c>
      <c r="S3086" t="s">
        <v>1513</v>
      </c>
      <c r="T3086" s="2">
        <f>salessheet[[#This Row],[Sales]]-5</f>
        <v>247.78399999999999</v>
      </c>
      <c r="U3086" s="2">
        <v>252.78399999999999</v>
      </c>
      <c r="V3086" s="2">
        <f>salessheet[[#This Row],[Sales]]-salessheet[[#This Row],[Purchasing Cost]]</f>
        <v>5</v>
      </c>
    </row>
    <row r="3087" spans="1:22" x14ac:dyDescent="0.35">
      <c r="A3087">
        <v>3086</v>
      </c>
      <c r="B3087" t="s">
        <v>6303</v>
      </c>
      <c r="C3087" s="1">
        <v>43345</v>
      </c>
      <c r="D3087" s="1">
        <v>43145</v>
      </c>
      <c r="E3087" t="str">
        <f>TEXT(salessheet[[#This Row],[Order Date]],"MMMM")</f>
        <v>September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t="s">
        <v>2566</v>
      </c>
      <c r="P3087" t="s">
        <v>67</v>
      </c>
      <c r="Q3087" t="str">
        <f>TRIM(salessheet[[#This Row],[Category]])</f>
        <v>Technology</v>
      </c>
      <c r="R3087" t="s">
        <v>157</v>
      </c>
      <c r="S3087" t="s">
        <v>2567</v>
      </c>
      <c r="T3087" s="2">
        <f>salessheet[[#This Row],[Sales]]-5</f>
        <v>122.98399999999999</v>
      </c>
      <c r="U3087" s="2">
        <v>127.98399999999999</v>
      </c>
      <c r="V3087" s="2">
        <f>salessheet[[#This Row],[Sales]]-salessheet[[#This Row],[Purchasing Cost]]</f>
        <v>5</v>
      </c>
    </row>
    <row r="3088" spans="1:22" x14ac:dyDescent="0.35">
      <c r="A3088">
        <v>3087</v>
      </c>
      <c r="B3088" t="s">
        <v>6303</v>
      </c>
      <c r="C3088" s="1">
        <v>43345</v>
      </c>
      <c r="D3088" s="1">
        <v>43145</v>
      </c>
      <c r="E3088" t="str">
        <f>TEXT(salessheet[[#This Row],[Order Date]],"MMMM")</f>
        <v>September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t="s">
        <v>6195</v>
      </c>
      <c r="P3088" t="s">
        <v>28</v>
      </c>
      <c r="Q3088" t="str">
        <f>TRIM(salessheet[[#This Row],[Category]])</f>
        <v>Furniture</v>
      </c>
      <c r="R3088" t="s">
        <v>61</v>
      </c>
      <c r="S3088" t="s">
        <v>6196</v>
      </c>
      <c r="T3088" s="2">
        <f>salessheet[[#This Row],[Sales]]-5</f>
        <v>-1.016</v>
      </c>
      <c r="U3088" s="2">
        <v>3.984</v>
      </c>
      <c r="V3088" s="2">
        <f>salessheet[[#This Row],[Sales]]-salessheet[[#This Row],[Purchasing Cost]]</f>
        <v>5</v>
      </c>
    </row>
    <row r="3089" spans="1:22" x14ac:dyDescent="0.35">
      <c r="A3089">
        <v>3088</v>
      </c>
      <c r="B3089" t="s">
        <v>6303</v>
      </c>
      <c r="C3089" s="1">
        <v>43345</v>
      </c>
      <c r="D3089" s="1">
        <v>43145</v>
      </c>
      <c r="E3089" t="str">
        <f>TEXT(salessheet[[#This Row],[Order Date]],"MMMM")</f>
        <v>September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t="s">
        <v>3102</v>
      </c>
      <c r="P3089" t="s">
        <v>42</v>
      </c>
      <c r="Q3089" t="str">
        <f>TRIM(salessheet[[#This Row],[Category]])</f>
        <v>Office Supplies</v>
      </c>
      <c r="R3089" t="s">
        <v>74</v>
      </c>
      <c r="S3089" t="s">
        <v>3103</v>
      </c>
      <c r="T3089" s="2">
        <f>salessheet[[#This Row],[Sales]]-5</f>
        <v>7.9920000000000009</v>
      </c>
      <c r="U3089" s="2">
        <v>12.992000000000001</v>
      </c>
      <c r="V3089" s="2">
        <f>salessheet[[#This Row],[Sales]]-salessheet[[#This Row],[Purchasing Cost]]</f>
        <v>5</v>
      </c>
    </row>
    <row r="3090" spans="1:22" x14ac:dyDescent="0.35">
      <c r="A3090">
        <v>3089</v>
      </c>
      <c r="B3090" t="s">
        <v>6304</v>
      </c>
      <c r="C3090" s="1">
        <v>43190</v>
      </c>
      <c r="D3090" s="1">
        <v>43192</v>
      </c>
      <c r="E3090" t="str">
        <f>TEXT(salessheet[[#This Row],[Order Date]],"MMMM")</f>
        <v>March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4486</v>
      </c>
      <c r="P3090" t="s">
        <v>28</v>
      </c>
      <c r="Q3090" t="str">
        <f>TRIM(salessheet[[#This Row],[Category]])</f>
        <v>Furniture</v>
      </c>
      <c r="R3090" t="s">
        <v>61</v>
      </c>
      <c r="S3090" t="s">
        <v>4487</v>
      </c>
      <c r="T3090" s="2">
        <f>salessheet[[#This Row],[Sales]]-5</f>
        <v>56</v>
      </c>
      <c r="U3090" s="2">
        <v>61</v>
      </c>
      <c r="V3090" s="2">
        <f>salessheet[[#This Row],[Sales]]-salessheet[[#This Row],[Purchasing Cost]]</f>
        <v>5</v>
      </c>
    </row>
    <row r="3091" spans="1:22" x14ac:dyDescent="0.35">
      <c r="A3091">
        <v>3090</v>
      </c>
      <c r="B3091" t="s">
        <v>6304</v>
      </c>
      <c r="C3091" s="1">
        <v>43190</v>
      </c>
      <c r="D3091" s="1">
        <v>43192</v>
      </c>
      <c r="E3091" t="str">
        <f>TEXT(salessheet[[#This Row],[Order Date]],"MMMM")</f>
        <v>March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6305</v>
      </c>
      <c r="P3091" t="s">
        <v>67</v>
      </c>
      <c r="Q3091" t="str">
        <f>TRIM(salessheet[[#This Row],[Category]])</f>
        <v>Technology</v>
      </c>
      <c r="R3091" t="s">
        <v>68</v>
      </c>
      <c r="S3091" t="s">
        <v>6306</v>
      </c>
      <c r="T3091" s="2">
        <f>salessheet[[#This Row],[Sales]]-5</f>
        <v>666.93</v>
      </c>
      <c r="U3091" s="2">
        <v>671.93</v>
      </c>
      <c r="V3091" s="2">
        <f>salessheet[[#This Row],[Sales]]-salessheet[[#This Row],[Purchasing Cost]]</f>
        <v>5</v>
      </c>
    </row>
    <row r="3092" spans="1:22" x14ac:dyDescent="0.35">
      <c r="A3092">
        <v>3091</v>
      </c>
      <c r="B3092" t="s">
        <v>6307</v>
      </c>
      <c r="C3092" s="1">
        <v>42797</v>
      </c>
      <c r="D3092" s="1">
        <v>42802</v>
      </c>
      <c r="E3092" t="str">
        <f>TEXT(salessheet[[#This Row],[Order Date]],"MMMM")</f>
        <v>March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t="s">
        <v>2598</v>
      </c>
      <c r="P3092" t="s">
        <v>42</v>
      </c>
      <c r="Q3092" t="str">
        <f>TRIM(salessheet[[#This Row],[Category]])</f>
        <v>Office Supplies</v>
      </c>
      <c r="R3092" t="s">
        <v>71</v>
      </c>
      <c r="S3092" t="s">
        <v>2599</v>
      </c>
      <c r="T3092" s="2">
        <f>salessheet[[#This Row],[Sales]]-5</f>
        <v>442.86</v>
      </c>
      <c r="U3092" s="2">
        <v>447.86</v>
      </c>
      <c r="V3092" s="2">
        <f>salessheet[[#This Row],[Sales]]-salessheet[[#This Row],[Purchasing Cost]]</f>
        <v>5</v>
      </c>
    </row>
    <row r="3093" spans="1:22" x14ac:dyDescent="0.35">
      <c r="A3093">
        <v>3092</v>
      </c>
      <c r="B3093" t="s">
        <v>6307</v>
      </c>
      <c r="C3093" s="1">
        <v>42797</v>
      </c>
      <c r="D3093" s="1">
        <v>42802</v>
      </c>
      <c r="E3093" t="str">
        <f>TEXT(salessheet[[#This Row],[Order Date]],"MMMM")</f>
        <v>March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t="s">
        <v>2586</v>
      </c>
      <c r="P3093" t="s">
        <v>67</v>
      </c>
      <c r="Q3093" t="str">
        <f>TRIM(salessheet[[#This Row],[Category]])</f>
        <v>Technology</v>
      </c>
      <c r="R3093" t="s">
        <v>68</v>
      </c>
      <c r="S3093" t="s">
        <v>2587</v>
      </c>
      <c r="T3093" s="2">
        <f>salessheet[[#This Row],[Sales]]-5</f>
        <v>474.95</v>
      </c>
      <c r="U3093" s="2">
        <v>479.95</v>
      </c>
      <c r="V3093" s="2">
        <f>salessheet[[#This Row],[Sales]]-salessheet[[#This Row],[Purchasing Cost]]</f>
        <v>5</v>
      </c>
    </row>
    <row r="3094" spans="1:22" x14ac:dyDescent="0.35">
      <c r="A3094">
        <v>3093</v>
      </c>
      <c r="B3094" t="s">
        <v>6307</v>
      </c>
      <c r="C3094" s="1">
        <v>42797</v>
      </c>
      <c r="D3094" s="1">
        <v>42802</v>
      </c>
      <c r="E3094" t="str">
        <f>TEXT(salessheet[[#This Row],[Order Date]],"MMMM")</f>
        <v>March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t="s">
        <v>6308</v>
      </c>
      <c r="P3094" t="s">
        <v>42</v>
      </c>
      <c r="Q3094" t="str">
        <f>TRIM(salessheet[[#This Row],[Category]])</f>
        <v>Office Supplies</v>
      </c>
      <c r="R3094" t="s">
        <v>86</v>
      </c>
      <c r="S3094" t="s">
        <v>6309</v>
      </c>
      <c r="T3094" s="2">
        <f>salessheet[[#This Row],[Sales]]-5</f>
        <v>161.44</v>
      </c>
      <c r="U3094" s="2">
        <v>166.44</v>
      </c>
      <c r="V3094" s="2">
        <f>salessheet[[#This Row],[Sales]]-salessheet[[#This Row],[Purchasing Cost]]</f>
        <v>5</v>
      </c>
    </row>
    <row r="3095" spans="1:22" x14ac:dyDescent="0.35">
      <c r="A3095">
        <v>3094</v>
      </c>
      <c r="B3095" t="s">
        <v>6310</v>
      </c>
      <c r="C3095" s="1">
        <v>42605</v>
      </c>
      <c r="D3095" s="1">
        <v>42605</v>
      </c>
      <c r="E3095" t="str">
        <f>TEXT(salessheet[[#This Row],[Order Date]],"MMMM")</f>
        <v>August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t="s">
        <v>2174</v>
      </c>
      <c r="P3095" t="s">
        <v>42</v>
      </c>
      <c r="Q3095" t="str">
        <f>TRIM(salessheet[[#This Row],[Category]])</f>
        <v>Office Supplies</v>
      </c>
      <c r="R3095" t="s">
        <v>575</v>
      </c>
      <c r="S3095" t="s">
        <v>2175</v>
      </c>
      <c r="T3095" s="2">
        <f>salessheet[[#This Row],[Sales]]-5</f>
        <v>26.68</v>
      </c>
      <c r="U3095" s="2">
        <v>31.68</v>
      </c>
      <c r="V3095" s="2">
        <f>salessheet[[#This Row],[Sales]]-salessheet[[#This Row],[Purchasing Cost]]</f>
        <v>5</v>
      </c>
    </row>
    <row r="3096" spans="1:22" x14ac:dyDescent="0.35">
      <c r="A3096">
        <v>3095</v>
      </c>
      <c r="B3096" t="s">
        <v>6310</v>
      </c>
      <c r="C3096" s="1">
        <v>42605</v>
      </c>
      <c r="D3096" s="1">
        <v>42605</v>
      </c>
      <c r="E3096" t="str">
        <f>TEXT(salessheet[[#This Row],[Order Date]],"MMMM")</f>
        <v>August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t="s">
        <v>4584</v>
      </c>
      <c r="P3096" t="s">
        <v>42</v>
      </c>
      <c r="Q3096" t="str">
        <f>TRIM(salessheet[[#This Row],[Category]])</f>
        <v>Office Supplies</v>
      </c>
      <c r="R3096" t="s">
        <v>86</v>
      </c>
      <c r="S3096" t="s">
        <v>4585</v>
      </c>
      <c r="T3096" s="2">
        <f>salessheet[[#This Row],[Sales]]-5</f>
        <v>5.3680000000000003</v>
      </c>
      <c r="U3096" s="2">
        <v>10.368</v>
      </c>
      <c r="V3096" s="2">
        <f>salessheet[[#This Row],[Sales]]-salessheet[[#This Row],[Purchasing Cost]]</f>
        <v>5</v>
      </c>
    </row>
    <row r="3097" spans="1:22" x14ac:dyDescent="0.35">
      <c r="A3097">
        <v>3096</v>
      </c>
      <c r="B3097" t="s">
        <v>6310</v>
      </c>
      <c r="C3097" s="1">
        <v>42605</v>
      </c>
      <c r="D3097" s="1">
        <v>42605</v>
      </c>
      <c r="E3097" t="str">
        <f>TEXT(salessheet[[#This Row],[Order Date]],"MMMM")</f>
        <v>August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t="s">
        <v>3994</v>
      </c>
      <c r="P3097" t="s">
        <v>42</v>
      </c>
      <c r="Q3097" t="str">
        <f>TRIM(salessheet[[#This Row],[Category]])</f>
        <v>Office Supplies</v>
      </c>
      <c r="R3097" t="s">
        <v>265</v>
      </c>
      <c r="S3097" t="s">
        <v>559</v>
      </c>
      <c r="T3097" s="2">
        <f>salessheet[[#This Row],[Sales]]-5</f>
        <v>7.032</v>
      </c>
      <c r="U3097" s="2">
        <v>12.032</v>
      </c>
      <c r="V3097" s="2">
        <f>salessheet[[#This Row],[Sales]]-salessheet[[#This Row],[Purchasing Cost]]</f>
        <v>5</v>
      </c>
    </row>
    <row r="3098" spans="1:22" x14ac:dyDescent="0.35">
      <c r="A3098">
        <v>3097</v>
      </c>
      <c r="B3098" t="s">
        <v>6310</v>
      </c>
      <c r="C3098" s="1">
        <v>42605</v>
      </c>
      <c r="D3098" s="1">
        <v>42605</v>
      </c>
      <c r="E3098" t="str">
        <f>TEXT(salessheet[[#This Row],[Order Date]],"MMMM")</f>
        <v>August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t="s">
        <v>1331</v>
      </c>
      <c r="P3098" t="s">
        <v>42</v>
      </c>
      <c r="Q3098" t="str">
        <f>TRIM(salessheet[[#This Row],[Category]])</f>
        <v>Office Supplies</v>
      </c>
      <c r="R3098" t="s">
        <v>74</v>
      </c>
      <c r="S3098" t="s">
        <v>1332</v>
      </c>
      <c r="T3098" s="2">
        <f>salessheet[[#This Row],[Sales]]-5</f>
        <v>0.76799999999999979</v>
      </c>
      <c r="U3098" s="2">
        <v>5.7679999999999998</v>
      </c>
      <c r="V3098" s="2">
        <f>salessheet[[#This Row],[Sales]]-salessheet[[#This Row],[Purchasing Cost]]</f>
        <v>5</v>
      </c>
    </row>
    <row r="3099" spans="1:22" x14ac:dyDescent="0.35">
      <c r="A3099">
        <v>3098</v>
      </c>
      <c r="B3099" t="s">
        <v>6312</v>
      </c>
      <c r="C3099" s="1">
        <v>43217</v>
      </c>
      <c r="D3099" s="1">
        <v>43221</v>
      </c>
      <c r="E3099" t="str">
        <f>TEXT(salessheet[[#This Row],[Order Date]],"MMMM")</f>
        <v>April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t="s">
        <v>1274</v>
      </c>
      <c r="P3099" t="s">
        <v>42</v>
      </c>
      <c r="Q3099" t="str">
        <f>TRIM(salessheet[[#This Row],[Category]])</f>
        <v>Office Supplies</v>
      </c>
      <c r="R3099" t="s">
        <v>43</v>
      </c>
      <c r="S3099" t="s">
        <v>1275</v>
      </c>
      <c r="T3099" s="2">
        <f>salessheet[[#This Row],[Sales]]-5</f>
        <v>28.119999999999997</v>
      </c>
      <c r="U3099" s="2">
        <v>33.119999999999997</v>
      </c>
      <c r="V3099" s="2">
        <f>salessheet[[#This Row],[Sales]]-salessheet[[#This Row],[Purchasing Cost]]</f>
        <v>5</v>
      </c>
    </row>
    <row r="3100" spans="1:22" x14ac:dyDescent="0.35">
      <c r="A3100">
        <v>3099</v>
      </c>
      <c r="B3100" t="s">
        <v>6312</v>
      </c>
      <c r="C3100" s="1">
        <v>43217</v>
      </c>
      <c r="D3100" s="1">
        <v>43221</v>
      </c>
      <c r="E3100" t="str">
        <f>TEXT(salessheet[[#This Row],[Order Date]],"MMMM")</f>
        <v>April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t="s">
        <v>1259</v>
      </c>
      <c r="P3100" t="s">
        <v>28</v>
      </c>
      <c r="Q3100" t="str">
        <f>TRIM(salessheet[[#This Row],[Category]])</f>
        <v>Furniture</v>
      </c>
      <c r="R3100" t="s">
        <v>29</v>
      </c>
      <c r="S3100" t="s">
        <v>1260</v>
      </c>
      <c r="T3100" s="2">
        <f>salessheet[[#This Row],[Sales]]-5</f>
        <v>215.26560000000001</v>
      </c>
      <c r="U3100" s="2">
        <v>220.26560000000001</v>
      </c>
      <c r="V3100" s="2">
        <f>salessheet[[#This Row],[Sales]]-salessheet[[#This Row],[Purchasing Cost]]</f>
        <v>5</v>
      </c>
    </row>
    <row r="3101" spans="1:22" x14ac:dyDescent="0.35">
      <c r="A3101">
        <v>3100</v>
      </c>
      <c r="B3101" t="s">
        <v>6313</v>
      </c>
      <c r="C3101" s="1">
        <v>43204</v>
      </c>
      <c r="D3101" s="1">
        <v>43209</v>
      </c>
      <c r="E3101" t="str">
        <f>TEXT(salessheet[[#This Row],[Order Date]],"MMMM")</f>
        <v>April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t="s">
        <v>5625</v>
      </c>
      <c r="P3101" t="s">
        <v>42</v>
      </c>
      <c r="Q3101" t="str">
        <f>TRIM(salessheet[[#This Row],[Category]])</f>
        <v>Office Supplies</v>
      </c>
      <c r="R3101" t="s">
        <v>71</v>
      </c>
      <c r="S3101" t="s">
        <v>1218</v>
      </c>
      <c r="T3101" s="2">
        <f>salessheet[[#This Row],[Sales]]-5</f>
        <v>5.7759999999999998</v>
      </c>
      <c r="U3101" s="2">
        <v>10.776</v>
      </c>
      <c r="V3101" s="2">
        <f>salessheet[[#This Row],[Sales]]-salessheet[[#This Row],[Purchasing Cost]]</f>
        <v>5</v>
      </c>
    </row>
    <row r="3102" spans="1:22" x14ac:dyDescent="0.35">
      <c r="A3102">
        <v>3101</v>
      </c>
      <c r="B3102" t="s">
        <v>6313</v>
      </c>
      <c r="C3102" s="1">
        <v>43204</v>
      </c>
      <c r="D3102" s="1">
        <v>43209</v>
      </c>
      <c r="E3102" t="str">
        <f>TEXT(salessheet[[#This Row],[Order Date]],"MMMM")</f>
        <v>April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t="s">
        <v>2785</v>
      </c>
      <c r="P3102" t="s">
        <v>28</v>
      </c>
      <c r="Q3102" t="str">
        <f>TRIM(salessheet[[#This Row],[Category]])</f>
        <v>Furniture</v>
      </c>
      <c r="R3102" t="s">
        <v>29</v>
      </c>
      <c r="S3102" t="s">
        <v>2786</v>
      </c>
      <c r="T3102" s="2">
        <f>salessheet[[#This Row],[Sales]]-5</f>
        <v>237.352</v>
      </c>
      <c r="U3102" s="2">
        <v>242.352</v>
      </c>
      <c r="V3102" s="2">
        <f>salessheet[[#This Row],[Sales]]-salessheet[[#This Row],[Purchasing Cost]]</f>
        <v>5</v>
      </c>
    </row>
    <row r="3103" spans="1:22" x14ac:dyDescent="0.35">
      <c r="A3103">
        <v>3102</v>
      </c>
      <c r="B3103" t="s">
        <v>6314</v>
      </c>
      <c r="C3103" s="1">
        <v>43456</v>
      </c>
      <c r="D3103" s="1">
        <v>43461</v>
      </c>
      <c r="E3103" t="str">
        <f>TEXT(salessheet[[#This Row],[Order Date]],"MMMM")</f>
        <v>December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t="s">
        <v>1606</v>
      </c>
      <c r="P3103" t="s">
        <v>42</v>
      </c>
      <c r="Q3103" t="str">
        <f>TRIM(salessheet[[#This Row],[Category]])</f>
        <v>Office Supplies</v>
      </c>
      <c r="R3103" t="s">
        <v>575</v>
      </c>
      <c r="S3103" t="s">
        <v>1607</v>
      </c>
      <c r="T3103" s="2">
        <f>salessheet[[#This Row],[Sales]]-5</f>
        <v>690.16</v>
      </c>
      <c r="U3103" s="2">
        <v>695.16</v>
      </c>
      <c r="V3103" s="2">
        <f>salessheet[[#This Row],[Sales]]-salessheet[[#This Row],[Purchasing Cost]]</f>
        <v>5</v>
      </c>
    </row>
    <row r="3104" spans="1:22" x14ac:dyDescent="0.35">
      <c r="A3104">
        <v>3103</v>
      </c>
      <c r="B3104" t="s">
        <v>6314</v>
      </c>
      <c r="C3104" s="1">
        <v>43456</v>
      </c>
      <c r="D3104" s="1">
        <v>43461</v>
      </c>
      <c r="E3104" t="str">
        <f>TEXT(salessheet[[#This Row],[Order Date]],"MMMM")</f>
        <v>December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t="s">
        <v>6317</v>
      </c>
      <c r="P3104" t="s">
        <v>28</v>
      </c>
      <c r="Q3104" t="str">
        <f>TRIM(salessheet[[#This Row],[Category]])</f>
        <v>Furniture</v>
      </c>
      <c r="R3104" t="s">
        <v>29</v>
      </c>
      <c r="S3104" t="s">
        <v>6318</v>
      </c>
      <c r="T3104" s="2">
        <f>salessheet[[#This Row],[Sales]]-5</f>
        <v>215.98</v>
      </c>
      <c r="U3104" s="2">
        <v>220.98</v>
      </c>
      <c r="V3104" s="2">
        <f>salessheet[[#This Row],[Sales]]-salessheet[[#This Row],[Purchasing Cost]]</f>
        <v>5</v>
      </c>
    </row>
    <row r="3105" spans="1:22" x14ac:dyDescent="0.35">
      <c r="A3105">
        <v>3104</v>
      </c>
      <c r="B3105" t="s">
        <v>6319</v>
      </c>
      <c r="C3105" s="1">
        <v>42959</v>
      </c>
      <c r="D3105" s="1">
        <v>43081</v>
      </c>
      <c r="E3105" t="str">
        <f>TEXT(salessheet[[#This Row],[Order Date]],"MMMM")</f>
        <v>August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t="s">
        <v>6320</v>
      </c>
      <c r="P3105" t="s">
        <v>42</v>
      </c>
      <c r="Q3105" t="str">
        <f>TRIM(salessheet[[#This Row],[Category]])</f>
        <v>Office Supplies</v>
      </c>
      <c r="R3105" t="s">
        <v>71</v>
      </c>
      <c r="S3105" t="s">
        <v>6321</v>
      </c>
      <c r="T3105" s="2">
        <f>salessheet[[#This Row],[Sales]]-5</f>
        <v>7.9570000000000007</v>
      </c>
      <c r="U3105" s="2">
        <v>12.957000000000001</v>
      </c>
      <c r="V3105" s="2">
        <f>salessheet[[#This Row],[Sales]]-salessheet[[#This Row],[Purchasing Cost]]</f>
        <v>5</v>
      </c>
    </row>
    <row r="3106" spans="1:22" x14ac:dyDescent="0.35">
      <c r="A3106">
        <v>3105</v>
      </c>
      <c r="B3106" t="s">
        <v>6322</v>
      </c>
      <c r="C3106" s="1">
        <v>43182</v>
      </c>
      <c r="D3106" s="1">
        <v>43188</v>
      </c>
      <c r="E3106" t="str">
        <f>TEXT(salessheet[[#This Row],[Order Date]],"MMMM")</f>
        <v>March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t="s">
        <v>6325</v>
      </c>
      <c r="P3106" t="s">
        <v>42</v>
      </c>
      <c r="Q3106" t="str">
        <f>TRIM(salessheet[[#This Row],[Category]])</f>
        <v>Office Supplies</v>
      </c>
      <c r="R3106" t="s">
        <v>86</v>
      </c>
      <c r="S3106" t="s">
        <v>6326</v>
      </c>
      <c r="T3106" s="2">
        <f>salessheet[[#This Row],[Sales]]-5</f>
        <v>20.68</v>
      </c>
      <c r="U3106" s="2">
        <v>25.68</v>
      </c>
      <c r="V3106" s="2">
        <f>salessheet[[#This Row],[Sales]]-salessheet[[#This Row],[Purchasing Cost]]</f>
        <v>5</v>
      </c>
    </row>
    <row r="3107" spans="1:22" x14ac:dyDescent="0.35">
      <c r="A3107">
        <v>3106</v>
      </c>
      <c r="B3107" t="s">
        <v>6327</v>
      </c>
      <c r="C3107" s="1">
        <v>42941</v>
      </c>
      <c r="D3107" s="1">
        <v>42945</v>
      </c>
      <c r="E3107" t="str">
        <f>TEXT(salessheet[[#This Row],[Order Date]],"MMMM")</f>
        <v>July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t="s">
        <v>2026</v>
      </c>
      <c r="P3107" t="s">
        <v>42</v>
      </c>
      <c r="Q3107" t="str">
        <f>TRIM(salessheet[[#This Row],[Category]])</f>
        <v>Office Supplies</v>
      </c>
      <c r="R3107" t="s">
        <v>43</v>
      </c>
      <c r="S3107" t="s">
        <v>2027</v>
      </c>
      <c r="T3107" s="2">
        <f>salessheet[[#This Row],[Sales]]-5</f>
        <v>10.712</v>
      </c>
      <c r="U3107" s="2">
        <v>15.712</v>
      </c>
      <c r="V3107" s="2">
        <f>salessheet[[#This Row],[Sales]]-salessheet[[#This Row],[Purchasing Cost]]</f>
        <v>5</v>
      </c>
    </row>
    <row r="3108" spans="1:22" x14ac:dyDescent="0.35">
      <c r="A3108">
        <v>3107</v>
      </c>
      <c r="B3108" t="s">
        <v>6328</v>
      </c>
      <c r="C3108" s="1">
        <v>43380</v>
      </c>
      <c r="D3108" s="1">
        <v>43295</v>
      </c>
      <c r="E3108" t="str">
        <f>TEXT(salessheet[[#This Row],[Order Date]],"MMMM")</f>
        <v>October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t="s">
        <v>3223</v>
      </c>
      <c r="P3108" t="s">
        <v>42</v>
      </c>
      <c r="Q3108" t="str">
        <f>TRIM(salessheet[[#This Row],[Category]])</f>
        <v>Office Supplies</v>
      </c>
      <c r="R3108" t="s">
        <v>55</v>
      </c>
      <c r="S3108" t="s">
        <v>3224</v>
      </c>
      <c r="T3108" s="2">
        <f>salessheet[[#This Row],[Sales]]-5</f>
        <v>293.464</v>
      </c>
      <c r="U3108" s="2">
        <v>298.464</v>
      </c>
      <c r="V3108" s="2">
        <f>salessheet[[#This Row],[Sales]]-salessheet[[#This Row],[Purchasing Cost]]</f>
        <v>5</v>
      </c>
    </row>
    <row r="3109" spans="1:22" x14ac:dyDescent="0.35">
      <c r="A3109">
        <v>3108</v>
      </c>
      <c r="B3109" t="s">
        <v>6329</v>
      </c>
      <c r="C3109" s="1">
        <v>42933</v>
      </c>
      <c r="D3109" s="1">
        <v>42938</v>
      </c>
      <c r="E3109" t="str">
        <f>TEXT(salessheet[[#This Row],[Order Date]],"MMMM")</f>
        <v>July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t="s">
        <v>6330</v>
      </c>
      <c r="P3109" t="s">
        <v>42</v>
      </c>
      <c r="Q3109" t="str">
        <f>TRIM(salessheet[[#This Row],[Category]])</f>
        <v>Office Supplies</v>
      </c>
      <c r="R3109" t="s">
        <v>86</v>
      </c>
      <c r="S3109" t="s">
        <v>6331</v>
      </c>
      <c r="T3109" s="2">
        <f>salessheet[[#This Row],[Sales]]-5</f>
        <v>16.93</v>
      </c>
      <c r="U3109" s="2">
        <v>21.93</v>
      </c>
      <c r="V3109" s="2">
        <f>salessheet[[#This Row],[Sales]]-salessheet[[#This Row],[Purchasing Cost]]</f>
        <v>5</v>
      </c>
    </row>
    <row r="3110" spans="1:22" x14ac:dyDescent="0.35">
      <c r="A3110">
        <v>3109</v>
      </c>
      <c r="B3110" t="s">
        <v>6329</v>
      </c>
      <c r="C3110" s="1">
        <v>42933</v>
      </c>
      <c r="D3110" s="1">
        <v>42938</v>
      </c>
      <c r="E3110" t="str">
        <f>TEXT(salessheet[[#This Row],[Order Date]],"MMMM")</f>
        <v>July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t="s">
        <v>3398</v>
      </c>
      <c r="P3110" t="s">
        <v>42</v>
      </c>
      <c r="Q3110" t="str">
        <f>TRIM(salessheet[[#This Row],[Category]])</f>
        <v>Office Supplies</v>
      </c>
      <c r="R3110" t="s">
        <v>55</v>
      </c>
      <c r="S3110" t="s">
        <v>3399</v>
      </c>
      <c r="T3110" s="2">
        <f>salessheet[[#This Row],[Sales]]-5</f>
        <v>237.94</v>
      </c>
      <c r="U3110" s="2">
        <v>242.94</v>
      </c>
      <c r="V3110" s="2">
        <f>salessheet[[#This Row],[Sales]]-salessheet[[#This Row],[Purchasing Cost]]</f>
        <v>5</v>
      </c>
    </row>
    <row r="3111" spans="1:22" x14ac:dyDescent="0.35">
      <c r="A3111">
        <v>3110</v>
      </c>
      <c r="B3111" t="s">
        <v>6329</v>
      </c>
      <c r="C3111" s="1">
        <v>42933</v>
      </c>
      <c r="D3111" s="1">
        <v>42938</v>
      </c>
      <c r="E3111" t="str">
        <f>TEXT(salessheet[[#This Row],[Order Date]],"MMMM")</f>
        <v>July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t="s">
        <v>3243</v>
      </c>
      <c r="P3111" t="s">
        <v>42</v>
      </c>
      <c r="Q3111" t="str">
        <f>TRIM(salessheet[[#This Row],[Category]])</f>
        <v>Office Supplies</v>
      </c>
      <c r="R3111" t="s">
        <v>86</v>
      </c>
      <c r="S3111" t="s">
        <v>3244</v>
      </c>
      <c r="T3111" s="2">
        <f>salessheet[[#This Row],[Sales]]-5</f>
        <v>2.6399999999999997</v>
      </c>
      <c r="U3111" s="2">
        <v>7.64</v>
      </c>
      <c r="V3111" s="2">
        <f>salessheet[[#This Row],[Sales]]-salessheet[[#This Row],[Purchasing Cost]]</f>
        <v>5</v>
      </c>
    </row>
    <row r="3112" spans="1:22" x14ac:dyDescent="0.35">
      <c r="A3112">
        <v>3111</v>
      </c>
      <c r="B3112" t="s">
        <v>6329</v>
      </c>
      <c r="C3112" s="1">
        <v>42933</v>
      </c>
      <c r="D3112" s="1">
        <v>42938</v>
      </c>
      <c r="E3112" t="str">
        <f>TEXT(salessheet[[#This Row],[Order Date]],"MMMM")</f>
        <v>July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t="s">
        <v>2128</v>
      </c>
      <c r="P3112" t="s">
        <v>42</v>
      </c>
      <c r="Q3112" t="str">
        <f>TRIM(salessheet[[#This Row],[Category]])</f>
        <v>Office Supplies</v>
      </c>
      <c r="R3112" t="s">
        <v>86</v>
      </c>
      <c r="S3112" t="s">
        <v>2129</v>
      </c>
      <c r="T3112" s="2">
        <f>salessheet[[#This Row],[Sales]]-5</f>
        <v>46.84</v>
      </c>
      <c r="U3112" s="2">
        <v>51.84</v>
      </c>
      <c r="V3112" s="2">
        <f>salessheet[[#This Row],[Sales]]-salessheet[[#This Row],[Purchasing Cost]]</f>
        <v>5</v>
      </c>
    </row>
    <row r="3113" spans="1:22" x14ac:dyDescent="0.35">
      <c r="A3113">
        <v>3112</v>
      </c>
      <c r="B3113" t="s">
        <v>6329</v>
      </c>
      <c r="C3113" s="1">
        <v>42933</v>
      </c>
      <c r="D3113" s="1">
        <v>42938</v>
      </c>
      <c r="E3113" t="str">
        <f>TEXT(salessheet[[#This Row],[Order Date]],"MMMM")</f>
        <v>July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t="s">
        <v>5005</v>
      </c>
      <c r="P3113" t="s">
        <v>42</v>
      </c>
      <c r="Q3113" t="str">
        <f>TRIM(salessheet[[#This Row],[Category]])</f>
        <v>Office Supplies</v>
      </c>
      <c r="R3113" t="s">
        <v>55</v>
      </c>
      <c r="S3113" t="s">
        <v>5006</v>
      </c>
      <c r="T3113" s="2">
        <f>salessheet[[#This Row],[Sales]]-5</f>
        <v>260.17</v>
      </c>
      <c r="U3113" s="2">
        <v>265.17</v>
      </c>
      <c r="V3113" s="2">
        <f>salessheet[[#This Row],[Sales]]-salessheet[[#This Row],[Purchasing Cost]]</f>
        <v>5</v>
      </c>
    </row>
    <row r="3114" spans="1:22" x14ac:dyDescent="0.35">
      <c r="A3114">
        <v>3113</v>
      </c>
      <c r="B3114" t="s">
        <v>6332</v>
      </c>
      <c r="C3114" s="1">
        <v>42970</v>
      </c>
      <c r="D3114" s="1">
        <v>42977</v>
      </c>
      <c r="E3114" t="str">
        <f>TEXT(salessheet[[#This Row],[Order Date]],"MMMM")</f>
        <v>August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t="s">
        <v>6333</v>
      </c>
      <c r="P3114" t="s">
        <v>67</v>
      </c>
      <c r="Q3114" t="str">
        <f>TRIM(salessheet[[#This Row],[Category]])</f>
        <v>Technology</v>
      </c>
      <c r="R3114" t="s">
        <v>680</v>
      </c>
      <c r="S3114" t="s">
        <v>6334</v>
      </c>
      <c r="T3114" s="2">
        <f>salessheet[[#This Row],[Sales]]-5</f>
        <v>832.6</v>
      </c>
      <c r="U3114" s="2">
        <v>837.6</v>
      </c>
      <c r="V3114" s="2">
        <f>salessheet[[#This Row],[Sales]]-salessheet[[#This Row],[Purchasing Cost]]</f>
        <v>5</v>
      </c>
    </row>
    <row r="3115" spans="1:22" x14ac:dyDescent="0.35">
      <c r="A3115">
        <v>3114</v>
      </c>
      <c r="B3115" t="s">
        <v>6332</v>
      </c>
      <c r="C3115" s="1">
        <v>42970</v>
      </c>
      <c r="D3115" s="1">
        <v>42977</v>
      </c>
      <c r="E3115" t="str">
        <f>TEXT(salessheet[[#This Row],[Order Date]],"MMMM")</f>
        <v>August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t="s">
        <v>501</v>
      </c>
      <c r="P3115" t="s">
        <v>42</v>
      </c>
      <c r="Q3115" t="str">
        <f>TRIM(salessheet[[#This Row],[Category]])</f>
        <v>Office Supplies</v>
      </c>
      <c r="R3115" t="s">
        <v>169</v>
      </c>
      <c r="S3115" t="s">
        <v>502</v>
      </c>
      <c r="T3115" s="2">
        <f>salessheet[[#This Row],[Sales]]-5</f>
        <v>130.9</v>
      </c>
      <c r="U3115" s="2">
        <v>135.9</v>
      </c>
      <c r="V3115" s="2">
        <f>salessheet[[#This Row],[Sales]]-salessheet[[#This Row],[Purchasing Cost]]</f>
        <v>5</v>
      </c>
    </row>
    <row r="3116" spans="1:22" x14ac:dyDescent="0.35">
      <c r="A3116">
        <v>3115</v>
      </c>
      <c r="B3116" t="s">
        <v>6332</v>
      </c>
      <c r="C3116" s="1">
        <v>42970</v>
      </c>
      <c r="D3116" s="1">
        <v>42977</v>
      </c>
      <c r="E3116" t="str">
        <f>TEXT(salessheet[[#This Row],[Order Date]],"MMMM")</f>
        <v>August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t="s">
        <v>4865</v>
      </c>
      <c r="P3116" t="s">
        <v>42</v>
      </c>
      <c r="Q3116" t="str">
        <f>TRIM(salessheet[[#This Row],[Category]])</f>
        <v>Office Supplies</v>
      </c>
      <c r="R3116" t="s">
        <v>86</v>
      </c>
      <c r="S3116" t="s">
        <v>4866</v>
      </c>
      <c r="T3116" s="2">
        <f>salessheet[[#This Row],[Sales]]-5</f>
        <v>29.68</v>
      </c>
      <c r="U3116" s="2">
        <v>34.68</v>
      </c>
      <c r="V3116" s="2">
        <f>salessheet[[#This Row],[Sales]]-salessheet[[#This Row],[Purchasing Cost]]</f>
        <v>5</v>
      </c>
    </row>
    <row r="3117" spans="1:22" x14ac:dyDescent="0.35">
      <c r="A3117">
        <v>3116</v>
      </c>
      <c r="B3117" t="s">
        <v>6332</v>
      </c>
      <c r="C3117" s="1">
        <v>42970</v>
      </c>
      <c r="D3117" s="1">
        <v>42977</v>
      </c>
      <c r="E3117" t="str">
        <f>TEXT(salessheet[[#This Row],[Order Date]],"MMMM")</f>
        <v>August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t="s">
        <v>3550</v>
      </c>
      <c r="P3117" t="s">
        <v>28</v>
      </c>
      <c r="Q3117" t="str">
        <f>TRIM(salessheet[[#This Row],[Category]])</f>
        <v>Furniture</v>
      </c>
      <c r="R3117" t="s">
        <v>32</v>
      </c>
      <c r="S3117" t="s">
        <v>3551</v>
      </c>
      <c r="T3117" s="2">
        <f>salessheet[[#This Row],[Sales]]-5</f>
        <v>527.70399999999995</v>
      </c>
      <c r="U3117" s="2">
        <v>532.70399999999995</v>
      </c>
      <c r="V3117" s="2">
        <f>salessheet[[#This Row],[Sales]]-salessheet[[#This Row],[Purchasing Cost]]</f>
        <v>5</v>
      </c>
    </row>
    <row r="3118" spans="1:22" x14ac:dyDescent="0.35">
      <c r="A3118">
        <v>3117</v>
      </c>
      <c r="B3118" t="s">
        <v>6332</v>
      </c>
      <c r="C3118" s="1">
        <v>42970</v>
      </c>
      <c r="D3118" s="1">
        <v>42977</v>
      </c>
      <c r="E3118" t="str">
        <f>TEXT(salessheet[[#This Row],[Order Date]],"MMMM")</f>
        <v>August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t="s">
        <v>137</v>
      </c>
      <c r="P3118" t="s">
        <v>42</v>
      </c>
      <c r="Q3118" t="str">
        <f>TRIM(salessheet[[#This Row],[Category]])</f>
        <v>Office Supplies</v>
      </c>
      <c r="R3118" t="s">
        <v>74</v>
      </c>
      <c r="S3118" t="s">
        <v>138</v>
      </c>
      <c r="T3118" s="2">
        <f>salessheet[[#This Row],[Sales]]-5</f>
        <v>38.1</v>
      </c>
      <c r="U3118" s="2">
        <v>43.1</v>
      </c>
      <c r="V3118" s="2">
        <f>salessheet[[#This Row],[Sales]]-salessheet[[#This Row],[Purchasing Cost]]</f>
        <v>5</v>
      </c>
    </row>
    <row r="3119" spans="1:22" x14ac:dyDescent="0.35">
      <c r="A3119">
        <v>3118</v>
      </c>
      <c r="B3119" t="s">
        <v>6332</v>
      </c>
      <c r="C3119" s="1">
        <v>42970</v>
      </c>
      <c r="D3119" s="1">
        <v>42977</v>
      </c>
      <c r="E3119" t="str">
        <f>TEXT(salessheet[[#This Row],[Order Date]],"MMMM")</f>
        <v>August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t="s">
        <v>716</v>
      </c>
      <c r="P3119" t="s">
        <v>42</v>
      </c>
      <c r="Q3119" t="str">
        <f>TRIM(salessheet[[#This Row],[Category]])</f>
        <v>Office Supplies</v>
      </c>
      <c r="R3119" t="s">
        <v>575</v>
      </c>
      <c r="S3119" t="s">
        <v>717</v>
      </c>
      <c r="T3119" s="2">
        <f>salessheet[[#This Row],[Sales]]-5</f>
        <v>10.88</v>
      </c>
      <c r="U3119" s="2">
        <v>15.88</v>
      </c>
      <c r="V3119" s="2">
        <f>salessheet[[#This Row],[Sales]]-salessheet[[#This Row],[Purchasing Cost]]</f>
        <v>5</v>
      </c>
    </row>
    <row r="3120" spans="1:22" x14ac:dyDescent="0.35">
      <c r="A3120">
        <v>3119</v>
      </c>
      <c r="B3120" t="s">
        <v>6335</v>
      </c>
      <c r="C3120" s="1">
        <v>42680</v>
      </c>
      <c r="D3120" s="1">
        <v>42533</v>
      </c>
      <c r="E3120" t="str">
        <f>TEXT(salessheet[[#This Row],[Order Date]],"MMMM")</f>
        <v>November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t="s">
        <v>1194</v>
      </c>
      <c r="P3120" t="s">
        <v>28</v>
      </c>
      <c r="Q3120" t="str">
        <f>TRIM(salessheet[[#This Row],[Category]])</f>
        <v>Furniture</v>
      </c>
      <c r="R3120" t="s">
        <v>32</v>
      </c>
      <c r="S3120" t="s">
        <v>1195</v>
      </c>
      <c r="T3120" s="2">
        <f>salessheet[[#This Row],[Sales]]-5</f>
        <v>1118.92</v>
      </c>
      <c r="U3120" s="2">
        <v>1123.92</v>
      </c>
      <c r="V3120" s="2">
        <f>salessheet[[#This Row],[Sales]]-salessheet[[#This Row],[Purchasing Cost]]</f>
        <v>5</v>
      </c>
    </row>
    <row r="3121" spans="1:22" x14ac:dyDescent="0.35">
      <c r="A3121">
        <v>3120</v>
      </c>
      <c r="B3121" t="s">
        <v>6335</v>
      </c>
      <c r="C3121" s="1">
        <v>42680</v>
      </c>
      <c r="D3121" s="1">
        <v>42533</v>
      </c>
      <c r="E3121" t="str">
        <f>TEXT(salessheet[[#This Row],[Order Date]],"MMMM")</f>
        <v>November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t="s">
        <v>1921</v>
      </c>
      <c r="P3121" t="s">
        <v>67</v>
      </c>
      <c r="Q3121" t="str">
        <f>TRIM(salessheet[[#This Row],[Category]])</f>
        <v>Technology</v>
      </c>
      <c r="R3121" t="s">
        <v>68</v>
      </c>
      <c r="S3121" t="s">
        <v>1922</v>
      </c>
      <c r="T3121" s="2">
        <f>salessheet[[#This Row],[Sales]]-5</f>
        <v>244.584</v>
      </c>
      <c r="U3121" s="2">
        <v>249.584</v>
      </c>
      <c r="V3121" s="2">
        <f>salessheet[[#This Row],[Sales]]-salessheet[[#This Row],[Purchasing Cost]]</f>
        <v>5</v>
      </c>
    </row>
    <row r="3122" spans="1:22" x14ac:dyDescent="0.35">
      <c r="A3122">
        <v>3121</v>
      </c>
      <c r="B3122" t="s">
        <v>6335</v>
      </c>
      <c r="C3122" s="1">
        <v>42680</v>
      </c>
      <c r="D3122" s="1">
        <v>42533</v>
      </c>
      <c r="E3122" t="str">
        <f>TEXT(salessheet[[#This Row],[Order Date]],"MMMM")</f>
        <v>November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t="s">
        <v>6336</v>
      </c>
      <c r="P3122" t="s">
        <v>28</v>
      </c>
      <c r="Q3122" t="str">
        <f>TRIM(salessheet[[#This Row],[Category]])</f>
        <v>Furniture</v>
      </c>
      <c r="R3122" t="s">
        <v>61</v>
      </c>
      <c r="S3122" t="s">
        <v>6337</v>
      </c>
      <c r="T3122" s="2">
        <f>salessheet[[#This Row],[Sales]]-5</f>
        <v>43.671999999999997</v>
      </c>
      <c r="U3122" s="2">
        <v>48.671999999999997</v>
      </c>
      <c r="V3122" s="2">
        <f>salessheet[[#This Row],[Sales]]-salessheet[[#This Row],[Purchasing Cost]]</f>
        <v>5</v>
      </c>
    </row>
    <row r="3123" spans="1:22" x14ac:dyDescent="0.35">
      <c r="A3123">
        <v>3122</v>
      </c>
      <c r="B3123" t="s">
        <v>6335</v>
      </c>
      <c r="C3123" s="1">
        <v>42680</v>
      </c>
      <c r="D3123" s="1">
        <v>42533</v>
      </c>
      <c r="E3123" t="str">
        <f>TEXT(salessheet[[#This Row],[Order Date]],"MMMM")</f>
        <v>November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t="s">
        <v>486</v>
      </c>
      <c r="P3123" t="s">
        <v>42</v>
      </c>
      <c r="Q3123" t="str">
        <f>TRIM(salessheet[[#This Row],[Category]])</f>
        <v>Office Supplies</v>
      </c>
      <c r="R3123" t="s">
        <v>64</v>
      </c>
      <c r="S3123" t="s">
        <v>487</v>
      </c>
      <c r="T3123" s="2">
        <f>salessheet[[#This Row],[Sales]]-5</f>
        <v>55.768000000000001</v>
      </c>
      <c r="U3123" s="2">
        <v>60.768000000000001</v>
      </c>
      <c r="V3123" s="2">
        <f>salessheet[[#This Row],[Sales]]-salessheet[[#This Row],[Purchasing Cost]]</f>
        <v>5</v>
      </c>
    </row>
    <row r="3124" spans="1:22" x14ac:dyDescent="0.35">
      <c r="A3124">
        <v>3123</v>
      </c>
      <c r="B3124" t="s">
        <v>6335</v>
      </c>
      <c r="C3124" s="1">
        <v>42680</v>
      </c>
      <c r="D3124" s="1">
        <v>42533</v>
      </c>
      <c r="E3124" t="str">
        <f>TEXT(salessheet[[#This Row],[Order Date]],"MMMM")</f>
        <v>November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t="s">
        <v>1087</v>
      </c>
      <c r="P3124" t="s">
        <v>42</v>
      </c>
      <c r="Q3124" t="str">
        <f>TRIM(salessheet[[#This Row],[Category]])</f>
        <v>Office Supplies</v>
      </c>
      <c r="R3124" t="s">
        <v>71</v>
      </c>
      <c r="S3124" t="s">
        <v>1088</v>
      </c>
      <c r="T3124" s="2">
        <f>salessheet[[#This Row],[Sales]]-5</f>
        <v>73.599999999999994</v>
      </c>
      <c r="U3124" s="2">
        <v>78.599999999999994</v>
      </c>
      <c r="V3124" s="2">
        <f>salessheet[[#This Row],[Sales]]-salessheet[[#This Row],[Purchasing Cost]]</f>
        <v>5</v>
      </c>
    </row>
    <row r="3125" spans="1:22" x14ac:dyDescent="0.35">
      <c r="A3125">
        <v>3124</v>
      </c>
      <c r="B3125" t="s">
        <v>6335</v>
      </c>
      <c r="C3125" s="1">
        <v>42680</v>
      </c>
      <c r="D3125" s="1">
        <v>42533</v>
      </c>
      <c r="E3125" t="str">
        <f>TEXT(salessheet[[#This Row],[Order Date]],"MMMM")</f>
        <v>November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t="s">
        <v>5674</v>
      </c>
      <c r="P3125" t="s">
        <v>42</v>
      </c>
      <c r="Q3125" t="str">
        <f>TRIM(salessheet[[#This Row],[Category]])</f>
        <v>Office Supplies</v>
      </c>
      <c r="R3125" t="s">
        <v>71</v>
      </c>
      <c r="S3125" t="s">
        <v>5675</v>
      </c>
      <c r="T3125" s="2">
        <f>salessheet[[#This Row],[Sales]]-5</f>
        <v>-1.2320000000000002</v>
      </c>
      <c r="U3125" s="2">
        <v>3.7679999999999998</v>
      </c>
      <c r="V3125" s="2">
        <f>salessheet[[#This Row],[Sales]]-salessheet[[#This Row],[Purchasing Cost]]</f>
        <v>5</v>
      </c>
    </row>
    <row r="3126" spans="1:22" x14ac:dyDescent="0.35">
      <c r="A3126">
        <v>3125</v>
      </c>
      <c r="B3126" t="s">
        <v>6335</v>
      </c>
      <c r="C3126" s="1">
        <v>42680</v>
      </c>
      <c r="D3126" s="1">
        <v>42533</v>
      </c>
      <c r="E3126" t="str">
        <f>TEXT(salessheet[[#This Row],[Order Date]],"MMMM")</f>
        <v>November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t="s">
        <v>1885</v>
      </c>
      <c r="P3126" t="s">
        <v>42</v>
      </c>
      <c r="Q3126" t="str">
        <f>TRIM(salessheet[[#This Row],[Category]])</f>
        <v>Office Supplies</v>
      </c>
      <c r="R3126" t="s">
        <v>55</v>
      </c>
      <c r="S3126" t="s">
        <v>1886</v>
      </c>
      <c r="T3126" s="2">
        <f>salessheet[[#This Row],[Sales]]-5</f>
        <v>1031.624</v>
      </c>
      <c r="U3126" s="2">
        <v>1036.624</v>
      </c>
      <c r="V3126" s="2">
        <f>salessheet[[#This Row],[Sales]]-salessheet[[#This Row],[Purchasing Cost]]</f>
        <v>5</v>
      </c>
    </row>
    <row r="3127" spans="1:22" x14ac:dyDescent="0.35">
      <c r="A3127">
        <v>3126</v>
      </c>
      <c r="B3127" t="s">
        <v>6335</v>
      </c>
      <c r="C3127" s="1">
        <v>42680</v>
      </c>
      <c r="D3127" s="1">
        <v>42533</v>
      </c>
      <c r="E3127" t="str">
        <f>TEXT(salessheet[[#This Row],[Order Date]],"MMMM")</f>
        <v>November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t="s">
        <v>2798</v>
      </c>
      <c r="P3127" t="s">
        <v>42</v>
      </c>
      <c r="Q3127" t="str">
        <f>TRIM(salessheet[[#This Row],[Category]])</f>
        <v>Office Supplies</v>
      </c>
      <c r="R3127" t="s">
        <v>55</v>
      </c>
      <c r="S3127" t="s">
        <v>2799</v>
      </c>
      <c r="T3127" s="2">
        <f>salessheet[[#This Row],[Sales]]-5</f>
        <v>558.80799999999999</v>
      </c>
      <c r="U3127" s="2">
        <v>563.80799999999999</v>
      </c>
      <c r="V3127" s="2">
        <f>salessheet[[#This Row],[Sales]]-salessheet[[#This Row],[Purchasing Cost]]</f>
        <v>5</v>
      </c>
    </row>
    <row r="3128" spans="1:22" x14ac:dyDescent="0.35">
      <c r="A3128">
        <v>3127</v>
      </c>
      <c r="B3128" t="s">
        <v>6338</v>
      </c>
      <c r="C3128" s="1">
        <v>43321</v>
      </c>
      <c r="D3128" s="1">
        <v>43355</v>
      </c>
      <c r="E3128" t="str">
        <f>TEXT(salessheet[[#This Row],[Order Date]],"MMMM")</f>
        <v>August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t="s">
        <v>3438</v>
      </c>
      <c r="P3128" t="s">
        <v>67</v>
      </c>
      <c r="Q3128" t="str">
        <f>TRIM(salessheet[[#This Row],[Category]])</f>
        <v>Technology</v>
      </c>
      <c r="R3128" t="s">
        <v>68</v>
      </c>
      <c r="S3128" t="s">
        <v>6341</v>
      </c>
      <c r="T3128" s="2">
        <f>salessheet[[#This Row],[Sales]]-5</f>
        <v>253.52800000000002</v>
      </c>
      <c r="U3128" s="2">
        <v>258.52800000000002</v>
      </c>
      <c r="V3128" s="2">
        <f>salessheet[[#This Row],[Sales]]-salessheet[[#This Row],[Purchasing Cost]]</f>
        <v>5</v>
      </c>
    </row>
    <row r="3129" spans="1:22" x14ac:dyDescent="0.35">
      <c r="A3129">
        <v>3128</v>
      </c>
      <c r="B3129" t="s">
        <v>6342</v>
      </c>
      <c r="C3129" s="1">
        <v>43141</v>
      </c>
      <c r="D3129" s="1">
        <v>43379</v>
      </c>
      <c r="E3129" t="str">
        <f>TEXT(salessheet[[#This Row],[Order Date]],"MMMM")</f>
        <v>February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t="s">
        <v>6343</v>
      </c>
      <c r="P3129" t="s">
        <v>42</v>
      </c>
      <c r="Q3129" t="str">
        <f>TRIM(salessheet[[#This Row],[Category]])</f>
        <v>Office Supplies</v>
      </c>
      <c r="R3129" t="s">
        <v>86</v>
      </c>
      <c r="S3129" t="s">
        <v>6344</v>
      </c>
      <c r="T3129" s="2">
        <f>salessheet[[#This Row],[Sales]]-5</f>
        <v>44.12</v>
      </c>
      <c r="U3129" s="2">
        <v>49.12</v>
      </c>
      <c r="V3129" s="2">
        <f>salessheet[[#This Row],[Sales]]-salessheet[[#This Row],[Purchasing Cost]]</f>
        <v>5</v>
      </c>
    </row>
    <row r="3130" spans="1:22" x14ac:dyDescent="0.35">
      <c r="A3130">
        <v>3129</v>
      </c>
      <c r="B3130" t="s">
        <v>6345</v>
      </c>
      <c r="C3130" s="1">
        <v>42354</v>
      </c>
      <c r="D3130" s="1">
        <v>42355</v>
      </c>
      <c r="E3130" t="str">
        <f>TEXT(salessheet[[#This Row],[Order Date]],"MMMM")</f>
        <v>December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t="s">
        <v>2511</v>
      </c>
      <c r="P3130" t="s">
        <v>28</v>
      </c>
      <c r="Q3130" t="str">
        <f>TRIM(salessheet[[#This Row],[Category]])</f>
        <v>Furniture</v>
      </c>
      <c r="R3130" t="s">
        <v>61</v>
      </c>
      <c r="S3130" t="s">
        <v>2512</v>
      </c>
      <c r="T3130" s="2">
        <f>salessheet[[#This Row],[Sales]]-5</f>
        <v>39.46</v>
      </c>
      <c r="U3130" s="2">
        <v>44.46</v>
      </c>
      <c r="V3130" s="2">
        <f>salessheet[[#This Row],[Sales]]-salessheet[[#This Row],[Purchasing Cost]]</f>
        <v>5</v>
      </c>
    </row>
    <row r="3131" spans="1:22" x14ac:dyDescent="0.35">
      <c r="A3131">
        <v>3130</v>
      </c>
      <c r="B3131" t="s">
        <v>6345</v>
      </c>
      <c r="C3131" s="1">
        <v>42354</v>
      </c>
      <c r="D3131" s="1">
        <v>42355</v>
      </c>
      <c r="E3131" t="str">
        <f>TEXT(salessheet[[#This Row],[Order Date]],"MMMM")</f>
        <v>December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t="s">
        <v>1163</v>
      </c>
      <c r="P3131" t="s">
        <v>28</v>
      </c>
      <c r="Q3131" t="str">
        <f>TRIM(salessheet[[#This Row],[Category]])</f>
        <v>Furniture</v>
      </c>
      <c r="R3131" t="s">
        <v>32</v>
      </c>
      <c r="S3131" t="s">
        <v>1164</v>
      </c>
      <c r="T3131" s="2">
        <f>salessheet[[#This Row],[Sales]]-5</f>
        <v>236.56800000000001</v>
      </c>
      <c r="U3131" s="2">
        <v>241.56800000000001</v>
      </c>
      <c r="V3131" s="2">
        <f>salessheet[[#This Row],[Sales]]-salessheet[[#This Row],[Purchasing Cost]]</f>
        <v>5</v>
      </c>
    </row>
    <row r="3132" spans="1:22" x14ac:dyDescent="0.35">
      <c r="A3132">
        <v>3131</v>
      </c>
      <c r="B3132" t="s">
        <v>6345</v>
      </c>
      <c r="C3132" s="1">
        <v>42354</v>
      </c>
      <c r="D3132" s="1">
        <v>42355</v>
      </c>
      <c r="E3132" t="str">
        <f>TEXT(salessheet[[#This Row],[Order Date]],"MMMM")</f>
        <v>December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t="s">
        <v>2144</v>
      </c>
      <c r="P3132" t="s">
        <v>67</v>
      </c>
      <c r="Q3132" t="str">
        <f>TRIM(salessheet[[#This Row],[Category]])</f>
        <v>Technology</v>
      </c>
      <c r="R3132" t="s">
        <v>157</v>
      </c>
      <c r="S3132" t="s">
        <v>2145</v>
      </c>
      <c r="T3132" s="2">
        <f>salessheet[[#This Row],[Sales]]-5</f>
        <v>390</v>
      </c>
      <c r="U3132" s="2">
        <v>395</v>
      </c>
      <c r="V3132" s="2">
        <f>salessheet[[#This Row],[Sales]]-salessheet[[#This Row],[Purchasing Cost]]</f>
        <v>5</v>
      </c>
    </row>
    <row r="3133" spans="1:22" x14ac:dyDescent="0.35">
      <c r="A3133">
        <v>3132</v>
      </c>
      <c r="B3133" t="s">
        <v>6345</v>
      </c>
      <c r="C3133" s="1">
        <v>42354</v>
      </c>
      <c r="D3133" s="1">
        <v>42355</v>
      </c>
      <c r="E3133" t="str">
        <f>TEXT(salessheet[[#This Row],[Order Date]],"MMMM")</f>
        <v>December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t="s">
        <v>188</v>
      </c>
      <c r="P3133" t="s">
        <v>67</v>
      </c>
      <c r="Q3133" t="str">
        <f>TRIM(salessheet[[#This Row],[Category]])</f>
        <v>Technology</v>
      </c>
      <c r="R3133" t="s">
        <v>68</v>
      </c>
      <c r="S3133" t="s">
        <v>189</v>
      </c>
      <c r="T3133" s="2">
        <f>salessheet[[#This Row],[Sales]]-5</f>
        <v>622.16800000000001</v>
      </c>
      <c r="U3133" s="2">
        <v>627.16800000000001</v>
      </c>
      <c r="V3133" s="2">
        <f>salessheet[[#This Row],[Sales]]-salessheet[[#This Row],[Purchasing Cost]]</f>
        <v>5</v>
      </c>
    </row>
    <row r="3134" spans="1:22" x14ac:dyDescent="0.35">
      <c r="A3134">
        <v>3133</v>
      </c>
      <c r="B3134" t="s">
        <v>6346</v>
      </c>
      <c r="C3134" s="1">
        <v>42240</v>
      </c>
      <c r="D3134" s="1">
        <v>42242</v>
      </c>
      <c r="E3134" t="str">
        <f>TEXT(salessheet[[#This Row],[Order Date]],"MMMM")</f>
        <v>August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t="s">
        <v>6349</v>
      </c>
      <c r="P3134" t="s">
        <v>28</v>
      </c>
      <c r="Q3134" t="str">
        <f>TRIM(salessheet[[#This Row],[Category]])</f>
        <v>Furniture</v>
      </c>
      <c r="R3134" t="s">
        <v>61</v>
      </c>
      <c r="S3134" t="s">
        <v>6350</v>
      </c>
      <c r="T3134" s="2">
        <f>salessheet[[#This Row],[Sales]]-5</f>
        <v>8.2799999999999994</v>
      </c>
      <c r="U3134" s="2">
        <v>13.28</v>
      </c>
      <c r="V3134" s="2">
        <f>salessheet[[#This Row],[Sales]]-salessheet[[#This Row],[Purchasing Cost]]</f>
        <v>5</v>
      </c>
    </row>
    <row r="3135" spans="1:22" x14ac:dyDescent="0.35">
      <c r="A3135">
        <v>3134</v>
      </c>
      <c r="B3135" t="s">
        <v>6346</v>
      </c>
      <c r="C3135" s="1">
        <v>42240</v>
      </c>
      <c r="D3135" s="1">
        <v>42242</v>
      </c>
      <c r="E3135" t="str">
        <f>TEXT(salessheet[[#This Row],[Order Date]],"MMMM")</f>
        <v>August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t="s">
        <v>4320</v>
      </c>
      <c r="P3135" t="s">
        <v>42</v>
      </c>
      <c r="Q3135" t="str">
        <f>TRIM(salessheet[[#This Row],[Category]])</f>
        <v>Office Supplies</v>
      </c>
      <c r="R3135" t="s">
        <v>71</v>
      </c>
      <c r="S3135" t="s">
        <v>4321</v>
      </c>
      <c r="T3135" s="2">
        <f>salessheet[[#This Row],[Sales]]-5</f>
        <v>7.6720000000000006</v>
      </c>
      <c r="U3135" s="2">
        <v>12.672000000000001</v>
      </c>
      <c r="V3135" s="2">
        <f>salessheet[[#This Row],[Sales]]-salessheet[[#This Row],[Purchasing Cost]]</f>
        <v>5</v>
      </c>
    </row>
    <row r="3136" spans="1:22" x14ac:dyDescent="0.35">
      <c r="A3136">
        <v>3135</v>
      </c>
      <c r="B3136" t="s">
        <v>6351</v>
      </c>
      <c r="C3136" s="1">
        <v>43445</v>
      </c>
      <c r="D3136" s="1">
        <v>43422</v>
      </c>
      <c r="E3136" t="str">
        <f>TEXT(salessheet[[#This Row],[Order Date]],"MMMM")</f>
        <v>December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t="s">
        <v>3915</v>
      </c>
      <c r="P3136" t="s">
        <v>42</v>
      </c>
      <c r="Q3136" t="str">
        <f>TRIM(salessheet[[#This Row],[Category]])</f>
        <v>Office Supplies</v>
      </c>
      <c r="R3136" t="s">
        <v>71</v>
      </c>
      <c r="S3136" t="s">
        <v>3916</v>
      </c>
      <c r="T3136" s="2">
        <f>salessheet[[#This Row],[Sales]]-5</f>
        <v>25.56</v>
      </c>
      <c r="U3136" s="2">
        <v>30.56</v>
      </c>
      <c r="V3136" s="2">
        <f>salessheet[[#This Row],[Sales]]-salessheet[[#This Row],[Purchasing Cost]]</f>
        <v>5</v>
      </c>
    </row>
    <row r="3137" spans="1:22" x14ac:dyDescent="0.35">
      <c r="A3137">
        <v>3136</v>
      </c>
      <c r="B3137" t="s">
        <v>6351</v>
      </c>
      <c r="C3137" s="1">
        <v>43445</v>
      </c>
      <c r="D3137" s="1">
        <v>43422</v>
      </c>
      <c r="E3137" t="str">
        <f>TEXT(salessheet[[#This Row],[Order Date]],"MMMM")</f>
        <v>December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t="s">
        <v>2217</v>
      </c>
      <c r="P3137" t="s">
        <v>42</v>
      </c>
      <c r="Q3137" t="str">
        <f>TRIM(salessheet[[#This Row],[Category]])</f>
        <v>Office Supplies</v>
      </c>
      <c r="R3137" t="s">
        <v>55</v>
      </c>
      <c r="S3137" t="s">
        <v>2218</v>
      </c>
      <c r="T3137" s="2">
        <f>salessheet[[#This Row],[Sales]]-5</f>
        <v>72.951999999999998</v>
      </c>
      <c r="U3137" s="2">
        <v>77.951999999999998</v>
      </c>
      <c r="V3137" s="2">
        <f>salessheet[[#This Row],[Sales]]-salessheet[[#This Row],[Purchasing Cost]]</f>
        <v>5</v>
      </c>
    </row>
    <row r="3138" spans="1:22" x14ac:dyDescent="0.35">
      <c r="A3138">
        <v>3137</v>
      </c>
      <c r="B3138" t="s">
        <v>6351</v>
      </c>
      <c r="C3138" s="1">
        <v>43445</v>
      </c>
      <c r="D3138" s="1">
        <v>43422</v>
      </c>
      <c r="E3138" t="str">
        <f>TEXT(salessheet[[#This Row],[Order Date]],"MMMM")</f>
        <v>December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t="s">
        <v>6352</v>
      </c>
      <c r="P3138" t="s">
        <v>67</v>
      </c>
      <c r="Q3138" t="str">
        <f>TRIM(salessheet[[#This Row],[Category]])</f>
        <v>Technology</v>
      </c>
      <c r="R3138" t="s">
        <v>68</v>
      </c>
      <c r="S3138" t="s">
        <v>6353</v>
      </c>
      <c r="T3138" s="2">
        <f>salessheet[[#This Row],[Sales]]-5</f>
        <v>62.992000000000004</v>
      </c>
      <c r="U3138" s="2">
        <v>67.992000000000004</v>
      </c>
      <c r="V3138" s="2">
        <f>salessheet[[#This Row],[Sales]]-salessheet[[#This Row],[Purchasing Cost]]</f>
        <v>5</v>
      </c>
    </row>
    <row r="3139" spans="1:22" x14ac:dyDescent="0.35">
      <c r="A3139">
        <v>3138</v>
      </c>
      <c r="B3139" t="s">
        <v>6351</v>
      </c>
      <c r="C3139" s="1">
        <v>43445</v>
      </c>
      <c r="D3139" s="1">
        <v>43422</v>
      </c>
      <c r="E3139" t="str">
        <f>TEXT(salessheet[[#This Row],[Order Date]],"MMMM")</f>
        <v>December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t="s">
        <v>2291</v>
      </c>
      <c r="P3139" t="s">
        <v>42</v>
      </c>
      <c r="Q3139" t="str">
        <f>TRIM(salessheet[[#This Row],[Category]])</f>
        <v>Office Supplies</v>
      </c>
      <c r="R3139" t="s">
        <v>169</v>
      </c>
      <c r="S3139" t="s">
        <v>2292</v>
      </c>
      <c r="T3139" s="2">
        <f>salessheet[[#This Row],[Sales]]-5</f>
        <v>7.2240000000000002</v>
      </c>
      <c r="U3139" s="2">
        <v>12.224</v>
      </c>
      <c r="V3139" s="2">
        <f>salessheet[[#This Row],[Sales]]-salessheet[[#This Row],[Purchasing Cost]]</f>
        <v>5</v>
      </c>
    </row>
    <row r="3140" spans="1:22" x14ac:dyDescent="0.35">
      <c r="A3140">
        <v>3139</v>
      </c>
      <c r="B3140" t="s">
        <v>6351</v>
      </c>
      <c r="C3140" s="1">
        <v>43445</v>
      </c>
      <c r="D3140" s="1">
        <v>43422</v>
      </c>
      <c r="E3140" t="str">
        <f>TEXT(salessheet[[#This Row],[Order Date]],"MMMM")</f>
        <v>December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t="s">
        <v>4520</v>
      </c>
      <c r="P3140" t="s">
        <v>67</v>
      </c>
      <c r="Q3140" t="str">
        <f>TRIM(salessheet[[#This Row],[Category]])</f>
        <v>Technology</v>
      </c>
      <c r="R3140" t="s">
        <v>157</v>
      </c>
      <c r="S3140" t="s">
        <v>4521</v>
      </c>
      <c r="T3140" s="2">
        <f>salessheet[[#This Row],[Sales]]-5</f>
        <v>39.783999999999999</v>
      </c>
      <c r="U3140" s="2">
        <v>44.783999999999999</v>
      </c>
      <c r="V3140" s="2">
        <f>salessheet[[#This Row],[Sales]]-salessheet[[#This Row],[Purchasing Cost]]</f>
        <v>5</v>
      </c>
    </row>
    <row r="3141" spans="1:22" x14ac:dyDescent="0.35">
      <c r="A3141">
        <v>3140</v>
      </c>
      <c r="B3141" t="s">
        <v>6351</v>
      </c>
      <c r="C3141" s="1">
        <v>43445</v>
      </c>
      <c r="D3141" s="1">
        <v>43422</v>
      </c>
      <c r="E3141" t="str">
        <f>TEXT(salessheet[[#This Row],[Order Date]],"MMMM")</f>
        <v>December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t="s">
        <v>1137</v>
      </c>
      <c r="P3141" t="s">
        <v>28</v>
      </c>
      <c r="Q3141" t="str">
        <f>TRIM(salessheet[[#This Row],[Category]])</f>
        <v>Furniture</v>
      </c>
      <c r="R3141" t="s">
        <v>61</v>
      </c>
      <c r="S3141" t="s">
        <v>1138</v>
      </c>
      <c r="T3141" s="2">
        <f>salessheet[[#This Row],[Sales]]-5</f>
        <v>17.847999999999999</v>
      </c>
      <c r="U3141" s="2">
        <v>22.847999999999999</v>
      </c>
      <c r="V3141" s="2">
        <f>salessheet[[#This Row],[Sales]]-salessheet[[#This Row],[Purchasing Cost]]</f>
        <v>5</v>
      </c>
    </row>
    <row r="3142" spans="1:22" x14ac:dyDescent="0.35">
      <c r="A3142">
        <v>3141</v>
      </c>
      <c r="B3142" t="s">
        <v>6354</v>
      </c>
      <c r="C3142" s="1">
        <v>42485</v>
      </c>
      <c r="D3142" s="1">
        <v>42488</v>
      </c>
      <c r="E3142" t="str">
        <f>TEXT(salessheet[[#This Row],[Order Date]],"MMMM")</f>
        <v>April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t="s">
        <v>102</v>
      </c>
      <c r="P3142" t="s">
        <v>42</v>
      </c>
      <c r="Q3142" t="str">
        <f>TRIM(salessheet[[#This Row],[Category]])</f>
        <v>Office Supplies</v>
      </c>
      <c r="R3142" t="s">
        <v>74</v>
      </c>
      <c r="S3142" t="s">
        <v>103</v>
      </c>
      <c r="T3142" s="2">
        <f>salessheet[[#This Row],[Sales]]-5</f>
        <v>201.43</v>
      </c>
      <c r="U3142" s="2">
        <v>206.43</v>
      </c>
      <c r="V3142" s="2">
        <f>salessheet[[#This Row],[Sales]]-salessheet[[#This Row],[Purchasing Cost]]</f>
        <v>5</v>
      </c>
    </row>
    <row r="3143" spans="1:22" x14ac:dyDescent="0.35">
      <c r="A3143">
        <v>3142</v>
      </c>
      <c r="B3143" t="s">
        <v>6355</v>
      </c>
      <c r="C3143" s="1">
        <v>42350</v>
      </c>
      <c r="D3143" s="1">
        <v>42350</v>
      </c>
      <c r="E3143" t="str">
        <f>TEXT(salessheet[[#This Row],[Order Date]],"MMMM")</f>
        <v>December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t="s">
        <v>512</v>
      </c>
      <c r="P3143" t="s">
        <v>42</v>
      </c>
      <c r="Q3143" t="str">
        <f>TRIM(salessheet[[#This Row],[Category]])</f>
        <v>Office Supplies</v>
      </c>
      <c r="R3143" t="s">
        <v>71</v>
      </c>
      <c r="S3143" t="s">
        <v>513</v>
      </c>
      <c r="T3143" s="2">
        <f>salessheet[[#This Row],[Sales]]-5</f>
        <v>205.392</v>
      </c>
      <c r="U3143" s="2">
        <v>210.392</v>
      </c>
      <c r="V3143" s="2">
        <f>salessheet[[#This Row],[Sales]]-salessheet[[#This Row],[Purchasing Cost]]</f>
        <v>5</v>
      </c>
    </row>
    <row r="3144" spans="1:22" x14ac:dyDescent="0.35">
      <c r="A3144">
        <v>3143</v>
      </c>
      <c r="B3144" t="s">
        <v>6356</v>
      </c>
      <c r="C3144" s="1">
        <v>43368</v>
      </c>
      <c r="D3144" s="1">
        <v>43370</v>
      </c>
      <c r="E3144" t="str">
        <f>TEXT(salessheet[[#This Row],[Order Date]],"MMMM")</f>
        <v>September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t="s">
        <v>1017</v>
      </c>
      <c r="P3144" t="s">
        <v>67</v>
      </c>
      <c r="Q3144" t="str">
        <f>TRIM(salessheet[[#This Row],[Category]])</f>
        <v>Technology</v>
      </c>
      <c r="R3144" t="s">
        <v>157</v>
      </c>
      <c r="S3144" t="s">
        <v>1018</v>
      </c>
      <c r="T3144" s="2">
        <f>salessheet[[#This Row],[Sales]]-5</f>
        <v>114.96</v>
      </c>
      <c r="U3144" s="2">
        <v>119.96</v>
      </c>
      <c r="V3144" s="2">
        <f>salessheet[[#This Row],[Sales]]-salessheet[[#This Row],[Purchasing Cost]]</f>
        <v>5</v>
      </c>
    </row>
    <row r="3145" spans="1:22" x14ac:dyDescent="0.35">
      <c r="A3145">
        <v>3144</v>
      </c>
      <c r="B3145" t="s">
        <v>6356</v>
      </c>
      <c r="C3145" s="1">
        <v>43368</v>
      </c>
      <c r="D3145" s="1">
        <v>43370</v>
      </c>
      <c r="E3145" t="str">
        <f>TEXT(salessheet[[#This Row],[Order Date]],"MMMM")</f>
        <v>September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t="s">
        <v>637</v>
      </c>
      <c r="P3145" t="s">
        <v>42</v>
      </c>
      <c r="Q3145" t="str">
        <f>TRIM(salessheet[[#This Row],[Category]])</f>
        <v>Office Supplies</v>
      </c>
      <c r="R3145" t="s">
        <v>64</v>
      </c>
      <c r="S3145" t="s">
        <v>638</v>
      </c>
      <c r="T3145" s="2">
        <f>salessheet[[#This Row],[Sales]]-5</f>
        <v>5.6080000000000005</v>
      </c>
      <c r="U3145" s="2">
        <v>10.608000000000001</v>
      </c>
      <c r="V3145" s="2">
        <f>salessheet[[#This Row],[Sales]]-salessheet[[#This Row],[Purchasing Cost]]</f>
        <v>5</v>
      </c>
    </row>
    <row r="3146" spans="1:22" x14ac:dyDescent="0.35">
      <c r="A3146">
        <v>3145</v>
      </c>
      <c r="B3146" t="s">
        <v>6357</v>
      </c>
      <c r="C3146" s="1">
        <v>42864</v>
      </c>
      <c r="D3146" s="1">
        <v>42989</v>
      </c>
      <c r="E3146" t="str">
        <f>TEXT(salessheet[[#This Row],[Order Date]],"MMMM")</f>
        <v>May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t="s">
        <v>1840</v>
      </c>
      <c r="P3146" t="s">
        <v>28</v>
      </c>
      <c r="Q3146" t="str">
        <f>TRIM(salessheet[[#This Row],[Category]])</f>
        <v>Furniture</v>
      </c>
      <c r="R3146" t="s">
        <v>32</v>
      </c>
      <c r="S3146" t="s">
        <v>1841</v>
      </c>
      <c r="T3146" s="2">
        <f>salessheet[[#This Row],[Sales]]-5</f>
        <v>342.80200000000002</v>
      </c>
      <c r="U3146" s="2">
        <v>347.80200000000002</v>
      </c>
      <c r="V3146" s="2">
        <f>salessheet[[#This Row],[Sales]]-salessheet[[#This Row],[Purchasing Cost]]</f>
        <v>5</v>
      </c>
    </row>
    <row r="3147" spans="1:22" x14ac:dyDescent="0.35">
      <c r="A3147">
        <v>3146</v>
      </c>
      <c r="B3147" t="s">
        <v>6358</v>
      </c>
      <c r="C3147" s="1">
        <v>43406</v>
      </c>
      <c r="D3147" s="1">
        <v>43144</v>
      </c>
      <c r="E3147" t="str">
        <f>TEXT(salessheet[[#This Row],[Order Date]],"MMMM")</f>
        <v>November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t="s">
        <v>6361</v>
      </c>
      <c r="P3147" t="s">
        <v>28</v>
      </c>
      <c r="Q3147" t="str">
        <f>TRIM(salessheet[[#This Row],[Category]])</f>
        <v>Furniture</v>
      </c>
      <c r="R3147" t="s">
        <v>32</v>
      </c>
      <c r="S3147" t="s">
        <v>6362</v>
      </c>
      <c r="T3147" s="2">
        <f>salessheet[[#This Row],[Sales]]-5</f>
        <v>958.13599999999997</v>
      </c>
      <c r="U3147" s="2">
        <v>963.13599999999997</v>
      </c>
      <c r="V3147" s="2">
        <f>salessheet[[#This Row],[Sales]]-salessheet[[#This Row],[Purchasing Cost]]</f>
        <v>5</v>
      </c>
    </row>
    <row r="3148" spans="1:22" x14ac:dyDescent="0.35">
      <c r="A3148">
        <v>3147</v>
      </c>
      <c r="B3148" t="s">
        <v>6358</v>
      </c>
      <c r="C3148" s="1">
        <v>43406</v>
      </c>
      <c r="D3148" s="1">
        <v>43144</v>
      </c>
      <c r="E3148" t="str">
        <f>TEXT(salessheet[[#This Row],[Order Date]],"MMMM")</f>
        <v>November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t="s">
        <v>2672</v>
      </c>
      <c r="P3148" t="s">
        <v>67</v>
      </c>
      <c r="Q3148" t="str">
        <f>TRIM(salessheet[[#This Row],[Category]])</f>
        <v>Technology</v>
      </c>
      <c r="R3148" t="s">
        <v>68</v>
      </c>
      <c r="S3148" t="s">
        <v>2673</v>
      </c>
      <c r="T3148" s="2">
        <f>salessheet[[#This Row],[Sales]]-5</f>
        <v>83.775999999999996</v>
      </c>
      <c r="U3148" s="2">
        <v>88.775999999999996</v>
      </c>
      <c r="V3148" s="2">
        <f>salessheet[[#This Row],[Sales]]-salessheet[[#This Row],[Purchasing Cost]]</f>
        <v>5</v>
      </c>
    </row>
    <row r="3149" spans="1:22" x14ac:dyDescent="0.35">
      <c r="A3149">
        <v>3148</v>
      </c>
      <c r="B3149" t="s">
        <v>6363</v>
      </c>
      <c r="C3149" s="1">
        <v>42185</v>
      </c>
      <c r="D3149" s="1">
        <v>42188</v>
      </c>
      <c r="E3149" t="str">
        <f>TEXT(salessheet[[#This Row],[Order Date]],"MMMM")</f>
        <v>June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t="s">
        <v>1245</v>
      </c>
      <c r="P3149" t="s">
        <v>42</v>
      </c>
      <c r="Q3149" t="str">
        <f>TRIM(salessheet[[#This Row],[Category]])</f>
        <v>Office Supplies</v>
      </c>
      <c r="R3149" t="s">
        <v>64</v>
      </c>
      <c r="S3149" t="s">
        <v>1246</v>
      </c>
      <c r="T3149" s="2">
        <f>salessheet[[#This Row],[Sales]]-5</f>
        <v>27.4</v>
      </c>
      <c r="U3149" s="2">
        <v>32.4</v>
      </c>
      <c r="V3149" s="2">
        <f>salessheet[[#This Row],[Sales]]-salessheet[[#This Row],[Purchasing Cost]]</f>
        <v>5</v>
      </c>
    </row>
    <row r="3150" spans="1:22" x14ac:dyDescent="0.35">
      <c r="A3150">
        <v>3149</v>
      </c>
      <c r="B3150" t="s">
        <v>6364</v>
      </c>
      <c r="C3150" s="1">
        <v>42922</v>
      </c>
      <c r="D3150" s="1">
        <v>42896</v>
      </c>
      <c r="E3150" t="str">
        <f>TEXT(salessheet[[#This Row],[Order Date]],"MMMM")</f>
        <v>July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t="s">
        <v>1899</v>
      </c>
      <c r="P3150" t="s">
        <v>42</v>
      </c>
      <c r="Q3150" t="str">
        <f>TRIM(salessheet[[#This Row],[Category]])</f>
        <v>Office Supplies</v>
      </c>
      <c r="R3150" t="s">
        <v>86</v>
      </c>
      <c r="S3150" t="s">
        <v>1900</v>
      </c>
      <c r="T3150" s="2">
        <f>salessheet[[#This Row],[Sales]]-5</f>
        <v>27.4</v>
      </c>
      <c r="U3150" s="2">
        <v>32.4</v>
      </c>
      <c r="V3150" s="2">
        <f>salessheet[[#This Row],[Sales]]-salessheet[[#This Row],[Purchasing Cost]]</f>
        <v>5</v>
      </c>
    </row>
    <row r="3151" spans="1:22" x14ac:dyDescent="0.35">
      <c r="A3151">
        <v>3150</v>
      </c>
      <c r="B3151" t="s">
        <v>6365</v>
      </c>
      <c r="C3151" s="1">
        <v>42358</v>
      </c>
      <c r="D3151" s="1">
        <v>42363</v>
      </c>
      <c r="E3151" t="str">
        <f>TEXT(salessheet[[#This Row],[Order Date]],"MMMM")</f>
        <v>December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t="s">
        <v>1040</v>
      </c>
      <c r="P3151" t="s">
        <v>42</v>
      </c>
      <c r="Q3151" t="str">
        <f>TRIM(salessheet[[#This Row],[Category]])</f>
        <v>Office Supplies</v>
      </c>
      <c r="R3151" t="s">
        <v>43</v>
      </c>
      <c r="S3151" t="s">
        <v>1041</v>
      </c>
      <c r="T3151" s="2">
        <f>salessheet[[#This Row],[Sales]]-5</f>
        <v>26.05</v>
      </c>
      <c r="U3151" s="2">
        <v>31.05</v>
      </c>
      <c r="V3151" s="2">
        <f>salessheet[[#This Row],[Sales]]-salessheet[[#This Row],[Purchasing Cost]]</f>
        <v>5</v>
      </c>
    </row>
    <row r="3152" spans="1:22" x14ac:dyDescent="0.35">
      <c r="A3152">
        <v>3151</v>
      </c>
      <c r="B3152" t="s">
        <v>6366</v>
      </c>
      <c r="C3152" s="1">
        <v>42719</v>
      </c>
      <c r="D3152" s="1">
        <v>42722</v>
      </c>
      <c r="E3152" t="str">
        <f>TEXT(salessheet[[#This Row],[Order Date]],"MMMM")</f>
        <v>December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t="s">
        <v>2707</v>
      </c>
      <c r="P3152" t="s">
        <v>67</v>
      </c>
      <c r="Q3152" t="str">
        <f>TRIM(salessheet[[#This Row],[Category]])</f>
        <v>Technology</v>
      </c>
      <c r="R3152" t="s">
        <v>157</v>
      </c>
      <c r="S3152" t="s">
        <v>4268</v>
      </c>
      <c r="T3152" s="2">
        <f>salessheet[[#This Row],[Sales]]-5</f>
        <v>2020.36</v>
      </c>
      <c r="U3152" s="2">
        <v>2025.36</v>
      </c>
      <c r="V3152" s="2">
        <f>salessheet[[#This Row],[Sales]]-salessheet[[#This Row],[Purchasing Cost]]</f>
        <v>5</v>
      </c>
    </row>
    <row r="3153" spans="1:22" x14ac:dyDescent="0.35">
      <c r="A3153">
        <v>3152</v>
      </c>
      <c r="B3153" t="s">
        <v>6366</v>
      </c>
      <c r="C3153" s="1">
        <v>42719</v>
      </c>
      <c r="D3153" s="1">
        <v>42722</v>
      </c>
      <c r="E3153" t="str">
        <f>TEXT(salessheet[[#This Row],[Order Date]],"MMMM")</f>
        <v>December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t="s">
        <v>6367</v>
      </c>
      <c r="P3153" t="s">
        <v>67</v>
      </c>
      <c r="Q3153" t="str">
        <f>TRIM(salessheet[[#This Row],[Category]])</f>
        <v>Technology</v>
      </c>
      <c r="R3153" t="s">
        <v>680</v>
      </c>
      <c r="S3153" t="s">
        <v>6368</v>
      </c>
      <c r="T3153" s="2">
        <f>salessheet[[#This Row],[Sales]]-5</f>
        <v>1794.9939999999999</v>
      </c>
      <c r="U3153" s="2">
        <v>1799.9939999999999</v>
      </c>
      <c r="V3153" s="2">
        <f>salessheet[[#This Row],[Sales]]-salessheet[[#This Row],[Purchasing Cost]]</f>
        <v>5</v>
      </c>
    </row>
    <row r="3154" spans="1:22" x14ac:dyDescent="0.35">
      <c r="A3154">
        <v>3153</v>
      </c>
      <c r="B3154" t="s">
        <v>6366</v>
      </c>
      <c r="C3154" s="1">
        <v>42719</v>
      </c>
      <c r="D3154" s="1">
        <v>42722</v>
      </c>
      <c r="E3154" t="str">
        <f>TEXT(salessheet[[#This Row],[Order Date]],"MMMM")</f>
        <v>December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t="s">
        <v>6352</v>
      </c>
      <c r="P3154" t="s">
        <v>67</v>
      </c>
      <c r="Q3154" t="str">
        <f>TRIM(salessheet[[#This Row],[Category]])</f>
        <v>Technology</v>
      </c>
      <c r="R3154" t="s">
        <v>68</v>
      </c>
      <c r="S3154" t="s">
        <v>6353</v>
      </c>
      <c r="T3154" s="2">
        <f>salessheet[[#This Row],[Sales]]-5</f>
        <v>96.988</v>
      </c>
      <c r="U3154" s="2">
        <v>101.988</v>
      </c>
      <c r="V3154" s="2">
        <f>salessheet[[#This Row],[Sales]]-salessheet[[#This Row],[Purchasing Cost]]</f>
        <v>5</v>
      </c>
    </row>
    <row r="3155" spans="1:22" x14ac:dyDescent="0.35">
      <c r="A3155">
        <v>3154</v>
      </c>
      <c r="B3155" t="s">
        <v>6366</v>
      </c>
      <c r="C3155" s="1">
        <v>42719</v>
      </c>
      <c r="D3155" s="1">
        <v>42722</v>
      </c>
      <c r="E3155" t="str">
        <f>TEXT(salessheet[[#This Row],[Order Date]],"MMMM")</f>
        <v>December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t="s">
        <v>1081</v>
      </c>
      <c r="P3155" t="s">
        <v>28</v>
      </c>
      <c r="Q3155" t="str">
        <f>TRIM(salessheet[[#This Row],[Category]])</f>
        <v>Furniture</v>
      </c>
      <c r="R3155" t="s">
        <v>61</v>
      </c>
      <c r="S3155" t="s">
        <v>1082</v>
      </c>
      <c r="T3155" s="2">
        <f>salessheet[[#This Row],[Sales]]-5</f>
        <v>257.86399999999998</v>
      </c>
      <c r="U3155" s="2">
        <v>262.86399999999998</v>
      </c>
      <c r="V3155" s="2">
        <f>salessheet[[#This Row],[Sales]]-salessheet[[#This Row],[Purchasing Cost]]</f>
        <v>5</v>
      </c>
    </row>
    <row r="3156" spans="1:22" x14ac:dyDescent="0.35">
      <c r="A3156">
        <v>3155</v>
      </c>
      <c r="B3156" t="s">
        <v>6369</v>
      </c>
      <c r="C3156" s="1">
        <v>43301</v>
      </c>
      <c r="D3156" s="1">
        <v>43305</v>
      </c>
      <c r="E3156" t="str">
        <f>TEXT(salessheet[[#This Row],[Order Date]],"MMMM")</f>
        <v>July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t="s">
        <v>6371</v>
      </c>
      <c r="P3156" t="s">
        <v>42</v>
      </c>
      <c r="Q3156" t="str">
        <f>TRIM(salessheet[[#This Row],[Category]])</f>
        <v>Office Supplies</v>
      </c>
      <c r="R3156" t="s">
        <v>71</v>
      </c>
      <c r="S3156" t="s">
        <v>6372</v>
      </c>
      <c r="T3156" s="2">
        <f>salessheet[[#This Row],[Sales]]-5</f>
        <v>730.98</v>
      </c>
      <c r="U3156" s="2">
        <v>735.98</v>
      </c>
      <c r="V3156" s="2">
        <f>salessheet[[#This Row],[Sales]]-salessheet[[#This Row],[Purchasing Cost]]</f>
        <v>5</v>
      </c>
    </row>
    <row r="3157" spans="1:22" x14ac:dyDescent="0.35">
      <c r="A3157">
        <v>3156</v>
      </c>
      <c r="B3157" t="s">
        <v>6373</v>
      </c>
      <c r="C3157" s="1">
        <v>42071</v>
      </c>
      <c r="D3157" s="1">
        <v>42221</v>
      </c>
      <c r="E3157" t="str">
        <f>TEXT(salessheet[[#This Row],[Order Date]],"MMMM")</f>
        <v>March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t="s">
        <v>3798</v>
      </c>
      <c r="P3157" t="s">
        <v>42</v>
      </c>
      <c r="Q3157" t="str">
        <f>TRIM(salessheet[[#This Row],[Category]])</f>
        <v>Office Supplies</v>
      </c>
      <c r="R3157" t="s">
        <v>86</v>
      </c>
      <c r="S3157" t="s">
        <v>3799</v>
      </c>
      <c r="T3157" s="2">
        <f>salessheet[[#This Row],[Sales]]-5</f>
        <v>88.024000000000001</v>
      </c>
      <c r="U3157" s="2">
        <v>93.024000000000001</v>
      </c>
      <c r="V3157" s="2">
        <f>salessheet[[#This Row],[Sales]]-salessheet[[#This Row],[Purchasing Cost]]</f>
        <v>5</v>
      </c>
    </row>
    <row r="3158" spans="1:22" x14ac:dyDescent="0.35">
      <c r="A3158">
        <v>3157</v>
      </c>
      <c r="B3158" t="s">
        <v>6376</v>
      </c>
      <c r="C3158" s="1">
        <v>42606</v>
      </c>
      <c r="D3158" s="1">
        <v>42610</v>
      </c>
      <c r="E3158" t="str">
        <f>TEXT(salessheet[[#This Row],[Order Date]],"MMMM")</f>
        <v>August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t="s">
        <v>76</v>
      </c>
      <c r="P3158" t="s">
        <v>28</v>
      </c>
      <c r="Q3158" t="str">
        <f>TRIM(salessheet[[#This Row],[Category]])</f>
        <v>Furniture</v>
      </c>
      <c r="R3158" t="s">
        <v>52</v>
      </c>
      <c r="S3158" t="s">
        <v>77</v>
      </c>
      <c r="T3158" s="2">
        <f>salessheet[[#This Row],[Sales]]-5</f>
        <v>279.36399999999998</v>
      </c>
      <c r="U3158" s="2">
        <v>284.36399999999998</v>
      </c>
      <c r="V3158" s="2">
        <f>salessheet[[#This Row],[Sales]]-salessheet[[#This Row],[Purchasing Cost]]</f>
        <v>5</v>
      </c>
    </row>
    <row r="3159" spans="1:22" x14ac:dyDescent="0.35">
      <c r="A3159">
        <v>3158</v>
      </c>
      <c r="B3159" t="s">
        <v>6376</v>
      </c>
      <c r="C3159" s="1">
        <v>42606</v>
      </c>
      <c r="D3159" s="1">
        <v>42610</v>
      </c>
      <c r="E3159" t="str">
        <f>TEXT(salessheet[[#This Row],[Order Date]],"MMMM")</f>
        <v>August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t="s">
        <v>842</v>
      </c>
      <c r="P3159" t="s">
        <v>67</v>
      </c>
      <c r="Q3159" t="str">
        <f>TRIM(salessheet[[#This Row],[Category]])</f>
        <v>Technology</v>
      </c>
      <c r="R3159" t="s">
        <v>157</v>
      </c>
      <c r="S3159" t="s">
        <v>843</v>
      </c>
      <c r="T3159" s="2">
        <f>salessheet[[#This Row],[Sales]]-5</f>
        <v>21</v>
      </c>
      <c r="U3159" s="2">
        <v>26</v>
      </c>
      <c r="V3159" s="2">
        <f>salessheet[[#This Row],[Sales]]-salessheet[[#This Row],[Purchasing Cost]]</f>
        <v>5</v>
      </c>
    </row>
    <row r="3160" spans="1:22" x14ac:dyDescent="0.35">
      <c r="A3160">
        <v>3159</v>
      </c>
      <c r="B3160" t="s">
        <v>6377</v>
      </c>
      <c r="C3160" s="1">
        <v>42820</v>
      </c>
      <c r="D3160" s="1">
        <v>42821</v>
      </c>
      <c r="E3160" t="str">
        <f>TEXT(salessheet[[#This Row],[Order Date]],"MMMM")</f>
        <v>March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t="s">
        <v>4110</v>
      </c>
      <c r="P3160" t="s">
        <v>42</v>
      </c>
      <c r="Q3160" t="str">
        <f>TRIM(salessheet[[#This Row],[Category]])</f>
        <v>Office Supplies</v>
      </c>
      <c r="R3160" t="s">
        <v>55</v>
      </c>
      <c r="S3160" t="s">
        <v>4111</v>
      </c>
      <c r="T3160" s="2">
        <f>salessheet[[#This Row],[Sales]]-5</f>
        <v>62.64</v>
      </c>
      <c r="U3160" s="2">
        <v>67.64</v>
      </c>
      <c r="V3160" s="2">
        <f>salessheet[[#This Row],[Sales]]-salessheet[[#This Row],[Purchasing Cost]]</f>
        <v>5</v>
      </c>
    </row>
    <row r="3161" spans="1:22" x14ac:dyDescent="0.35">
      <c r="A3161">
        <v>3160</v>
      </c>
      <c r="B3161" t="s">
        <v>6377</v>
      </c>
      <c r="C3161" s="1">
        <v>42820</v>
      </c>
      <c r="D3161" s="1">
        <v>42821</v>
      </c>
      <c r="E3161" t="str">
        <f>TEXT(salessheet[[#This Row],[Order Date]],"MMMM")</f>
        <v>March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t="s">
        <v>3760</v>
      </c>
      <c r="P3161" t="s">
        <v>67</v>
      </c>
      <c r="Q3161" t="str">
        <f>TRIM(salessheet[[#This Row],[Category]])</f>
        <v>Technology</v>
      </c>
      <c r="R3161" t="s">
        <v>157</v>
      </c>
      <c r="S3161" t="s">
        <v>3761</v>
      </c>
      <c r="T3161" s="2">
        <f>salessheet[[#This Row],[Sales]]-5</f>
        <v>114.976</v>
      </c>
      <c r="U3161" s="2">
        <v>119.976</v>
      </c>
      <c r="V3161" s="2">
        <f>salessheet[[#This Row],[Sales]]-salessheet[[#This Row],[Purchasing Cost]]</f>
        <v>5</v>
      </c>
    </row>
    <row r="3162" spans="1:22" x14ac:dyDescent="0.35">
      <c r="A3162">
        <v>3161</v>
      </c>
      <c r="B3162" t="s">
        <v>6378</v>
      </c>
      <c r="C3162" s="1">
        <v>42347</v>
      </c>
      <c r="D3162" s="1">
        <v>42263</v>
      </c>
      <c r="E3162" t="str">
        <f>TEXT(salessheet[[#This Row],[Order Date]],"MMMM")</f>
        <v>December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t="s">
        <v>6381</v>
      </c>
      <c r="P3162" t="s">
        <v>42</v>
      </c>
      <c r="Q3162" t="str">
        <f>TRIM(salessheet[[#This Row],[Category]])</f>
        <v>Office Supplies</v>
      </c>
      <c r="R3162" t="s">
        <v>71</v>
      </c>
      <c r="S3162" t="s">
        <v>6382</v>
      </c>
      <c r="T3162" s="2">
        <f>salessheet[[#This Row],[Sales]]-5</f>
        <v>0.17999999999999972</v>
      </c>
      <c r="U3162" s="2">
        <v>5.18</v>
      </c>
      <c r="V3162" s="2">
        <f>salessheet[[#This Row],[Sales]]-salessheet[[#This Row],[Purchasing Cost]]</f>
        <v>5</v>
      </c>
    </row>
    <row r="3163" spans="1:22" x14ac:dyDescent="0.35">
      <c r="A3163">
        <v>3162</v>
      </c>
      <c r="B3163" t="s">
        <v>6383</v>
      </c>
      <c r="C3163" s="1">
        <v>42268</v>
      </c>
      <c r="D3163" s="1">
        <v>42272</v>
      </c>
      <c r="E3163" t="str">
        <f>TEXT(salessheet[[#This Row],[Order Date]],"MMMM")</f>
        <v>September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t="s">
        <v>3274</v>
      </c>
      <c r="P3163" t="s">
        <v>42</v>
      </c>
      <c r="Q3163" t="str">
        <f>TRIM(salessheet[[#This Row],[Category]])</f>
        <v>Office Supplies</v>
      </c>
      <c r="R3163" t="s">
        <v>169</v>
      </c>
      <c r="S3163" t="s">
        <v>667</v>
      </c>
      <c r="T3163" s="2">
        <f>salessheet[[#This Row],[Sales]]-5</f>
        <v>10.56</v>
      </c>
      <c r="U3163" s="2">
        <v>15.56</v>
      </c>
      <c r="V3163" s="2">
        <f>salessheet[[#This Row],[Sales]]-salessheet[[#This Row],[Purchasing Cost]]</f>
        <v>5</v>
      </c>
    </row>
    <row r="3164" spans="1:22" x14ac:dyDescent="0.35">
      <c r="A3164">
        <v>3163</v>
      </c>
      <c r="B3164" t="s">
        <v>6383</v>
      </c>
      <c r="C3164" s="1">
        <v>42268</v>
      </c>
      <c r="D3164" s="1">
        <v>42272</v>
      </c>
      <c r="E3164" t="str">
        <f>TEXT(salessheet[[#This Row],[Order Date]],"MMMM")</f>
        <v>September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t="s">
        <v>5585</v>
      </c>
      <c r="P3164" t="s">
        <v>42</v>
      </c>
      <c r="Q3164" t="str">
        <f>TRIM(salessheet[[#This Row],[Category]])</f>
        <v>Office Supplies</v>
      </c>
      <c r="R3164" t="s">
        <v>169</v>
      </c>
      <c r="S3164" t="s">
        <v>5586</v>
      </c>
      <c r="T3164" s="2">
        <f>salessheet[[#This Row],[Sales]]-5</f>
        <v>73.349999999999994</v>
      </c>
      <c r="U3164" s="2">
        <v>78.349999999999994</v>
      </c>
      <c r="V3164" s="2">
        <f>salessheet[[#This Row],[Sales]]-salessheet[[#This Row],[Purchasing Cost]]</f>
        <v>5</v>
      </c>
    </row>
    <row r="3165" spans="1:22" x14ac:dyDescent="0.35">
      <c r="A3165">
        <v>3164</v>
      </c>
      <c r="B3165" t="s">
        <v>6383</v>
      </c>
      <c r="C3165" s="1">
        <v>42268</v>
      </c>
      <c r="D3165" s="1">
        <v>42272</v>
      </c>
      <c r="E3165" t="str">
        <f>TEXT(salessheet[[#This Row],[Order Date]],"MMMM")</f>
        <v>September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t="s">
        <v>6384</v>
      </c>
      <c r="P3165" t="s">
        <v>42</v>
      </c>
      <c r="Q3165" t="str">
        <f>TRIM(salessheet[[#This Row],[Category]])</f>
        <v>Office Supplies</v>
      </c>
      <c r="R3165" t="s">
        <v>64</v>
      </c>
      <c r="S3165" t="s">
        <v>6385</v>
      </c>
      <c r="T3165" s="2">
        <f>salessheet[[#This Row],[Sales]]-5</f>
        <v>54.52</v>
      </c>
      <c r="U3165" s="2">
        <v>59.52</v>
      </c>
      <c r="V3165" s="2">
        <f>salessheet[[#This Row],[Sales]]-salessheet[[#This Row],[Purchasing Cost]]</f>
        <v>5</v>
      </c>
    </row>
    <row r="3166" spans="1:22" x14ac:dyDescent="0.35">
      <c r="A3166">
        <v>3165</v>
      </c>
      <c r="B3166" t="s">
        <v>6383</v>
      </c>
      <c r="C3166" s="1">
        <v>42268</v>
      </c>
      <c r="D3166" s="1">
        <v>42272</v>
      </c>
      <c r="E3166" t="str">
        <f>TEXT(salessheet[[#This Row],[Order Date]],"MMMM")</f>
        <v>September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t="s">
        <v>6101</v>
      </c>
      <c r="P3166" t="s">
        <v>42</v>
      </c>
      <c r="Q3166" t="str">
        <f>TRIM(salessheet[[#This Row],[Category]])</f>
        <v>Office Supplies</v>
      </c>
      <c r="R3166" t="s">
        <v>86</v>
      </c>
      <c r="S3166" t="s">
        <v>6102</v>
      </c>
      <c r="T3166" s="2">
        <f>salessheet[[#This Row],[Sales]]-5</f>
        <v>33.520000000000003</v>
      </c>
      <c r="U3166" s="2">
        <v>38.520000000000003</v>
      </c>
      <c r="V3166" s="2">
        <f>salessheet[[#This Row],[Sales]]-salessheet[[#This Row],[Purchasing Cost]]</f>
        <v>5</v>
      </c>
    </row>
    <row r="3167" spans="1:22" x14ac:dyDescent="0.35">
      <c r="A3167">
        <v>3166</v>
      </c>
      <c r="B3167" t="s">
        <v>6383</v>
      </c>
      <c r="C3167" s="1">
        <v>42268</v>
      </c>
      <c r="D3167" s="1">
        <v>42272</v>
      </c>
      <c r="E3167" t="str">
        <f>TEXT(salessheet[[#This Row],[Order Date]],"MMMM")</f>
        <v>September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t="s">
        <v>6386</v>
      </c>
      <c r="P3167" t="s">
        <v>67</v>
      </c>
      <c r="Q3167" t="str">
        <f>TRIM(salessheet[[#This Row],[Category]])</f>
        <v>Technology</v>
      </c>
      <c r="R3167" t="s">
        <v>68</v>
      </c>
      <c r="S3167" t="s">
        <v>6387</v>
      </c>
      <c r="T3167" s="2">
        <f>salessheet[[#This Row],[Sales]]-5</f>
        <v>234.98400000000001</v>
      </c>
      <c r="U3167" s="2">
        <v>239.98400000000001</v>
      </c>
      <c r="V3167" s="2">
        <f>salessheet[[#This Row],[Sales]]-salessheet[[#This Row],[Purchasing Cost]]</f>
        <v>5</v>
      </c>
    </row>
    <row r="3168" spans="1:22" x14ac:dyDescent="0.35">
      <c r="A3168">
        <v>3167</v>
      </c>
      <c r="B3168" t="s">
        <v>6383</v>
      </c>
      <c r="C3168" s="1">
        <v>42268</v>
      </c>
      <c r="D3168" s="1">
        <v>42272</v>
      </c>
      <c r="E3168" t="str">
        <f>TEXT(salessheet[[#This Row],[Order Date]],"MMMM")</f>
        <v>September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t="s">
        <v>5835</v>
      </c>
      <c r="P3168" t="s">
        <v>42</v>
      </c>
      <c r="Q3168" t="str">
        <f>TRIM(salessheet[[#This Row],[Category]])</f>
        <v>Office Supplies</v>
      </c>
      <c r="R3168" t="s">
        <v>86</v>
      </c>
      <c r="S3168" t="s">
        <v>5836</v>
      </c>
      <c r="T3168" s="2">
        <f>salessheet[[#This Row],[Sales]]-5</f>
        <v>14.350000000000001</v>
      </c>
      <c r="U3168" s="2">
        <v>19.350000000000001</v>
      </c>
      <c r="V3168" s="2">
        <f>salessheet[[#This Row],[Sales]]-salessheet[[#This Row],[Purchasing Cost]]</f>
        <v>5</v>
      </c>
    </row>
    <row r="3169" spans="1:22" x14ac:dyDescent="0.35">
      <c r="A3169">
        <v>3168</v>
      </c>
      <c r="B3169" t="s">
        <v>6388</v>
      </c>
      <c r="C3169" s="1">
        <v>43037</v>
      </c>
      <c r="D3169" s="1">
        <v>43039</v>
      </c>
      <c r="E3169" t="str">
        <f>TEXT(salessheet[[#This Row],[Order Date]],"MMMM")</f>
        <v>October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t="s">
        <v>1109</v>
      </c>
      <c r="P3169" t="s">
        <v>28</v>
      </c>
      <c r="Q3169" t="str">
        <f>TRIM(salessheet[[#This Row],[Category]])</f>
        <v>Furniture</v>
      </c>
      <c r="R3169" t="s">
        <v>61</v>
      </c>
      <c r="S3169" t="s">
        <v>1110</v>
      </c>
      <c r="T3169" s="2">
        <f>salessheet[[#This Row],[Sales]]-5</f>
        <v>62</v>
      </c>
      <c r="U3169" s="2">
        <v>67</v>
      </c>
      <c r="V3169" s="2">
        <f>salessheet[[#This Row],[Sales]]-salessheet[[#This Row],[Purchasing Cost]]</f>
        <v>5</v>
      </c>
    </row>
    <row r="3170" spans="1:22" x14ac:dyDescent="0.35">
      <c r="A3170">
        <v>3169</v>
      </c>
      <c r="B3170" t="s">
        <v>6389</v>
      </c>
      <c r="C3170" s="1">
        <v>42883</v>
      </c>
      <c r="D3170" s="1">
        <v>42889</v>
      </c>
      <c r="E3170" t="str">
        <f>TEXT(salessheet[[#This Row],[Order Date]],"MMMM")</f>
        <v>May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t="s">
        <v>4933</v>
      </c>
      <c r="P3170" t="s">
        <v>28</v>
      </c>
      <c r="Q3170" t="str">
        <f>TRIM(salessheet[[#This Row],[Category]])</f>
        <v>Furniture</v>
      </c>
      <c r="R3170" t="s">
        <v>32</v>
      </c>
      <c r="S3170" t="s">
        <v>4934</v>
      </c>
      <c r="T3170" s="2">
        <f>salessheet[[#This Row],[Sales]]-5</f>
        <v>385.27199999999999</v>
      </c>
      <c r="U3170" s="2">
        <v>390.27199999999999</v>
      </c>
      <c r="V3170" s="2">
        <f>salessheet[[#This Row],[Sales]]-salessheet[[#This Row],[Purchasing Cost]]</f>
        <v>5</v>
      </c>
    </row>
    <row r="3171" spans="1:22" x14ac:dyDescent="0.35">
      <c r="A3171">
        <v>3170</v>
      </c>
      <c r="B3171" t="s">
        <v>6389</v>
      </c>
      <c r="C3171" s="1">
        <v>42883</v>
      </c>
      <c r="D3171" s="1">
        <v>42889</v>
      </c>
      <c r="E3171" t="str">
        <f>TEXT(salessheet[[#This Row],[Order Date]],"MMMM")</f>
        <v>May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t="s">
        <v>1768</v>
      </c>
      <c r="P3171" t="s">
        <v>42</v>
      </c>
      <c r="Q3171" t="str">
        <f>TRIM(salessheet[[#This Row],[Category]])</f>
        <v>Office Supplies</v>
      </c>
      <c r="R3171" t="s">
        <v>86</v>
      </c>
      <c r="S3171" t="s">
        <v>1769</v>
      </c>
      <c r="T3171" s="2">
        <f>salessheet[[#This Row],[Sales]]-5</f>
        <v>57.192</v>
      </c>
      <c r="U3171" s="2">
        <v>62.192</v>
      </c>
      <c r="V3171" s="2">
        <f>salessheet[[#This Row],[Sales]]-salessheet[[#This Row],[Purchasing Cost]]</f>
        <v>5</v>
      </c>
    </row>
    <row r="3172" spans="1:22" x14ac:dyDescent="0.35">
      <c r="A3172">
        <v>3171</v>
      </c>
      <c r="B3172" t="s">
        <v>6390</v>
      </c>
      <c r="C3172" s="1">
        <v>43455</v>
      </c>
      <c r="D3172" s="1">
        <v>43460</v>
      </c>
      <c r="E3172" t="str">
        <f>TEXT(salessheet[[#This Row],[Order Date]],"MMMM")</f>
        <v>December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t="s">
        <v>5826</v>
      </c>
      <c r="P3172" t="s">
        <v>42</v>
      </c>
      <c r="Q3172" t="str">
        <f>TRIM(salessheet[[#This Row],[Category]])</f>
        <v>Office Supplies</v>
      </c>
      <c r="R3172" t="s">
        <v>71</v>
      </c>
      <c r="S3172" t="s">
        <v>5827</v>
      </c>
      <c r="T3172" s="2">
        <f>salessheet[[#This Row],[Sales]]-5</f>
        <v>18.88</v>
      </c>
      <c r="U3172" s="2">
        <v>23.88</v>
      </c>
      <c r="V3172" s="2">
        <f>salessheet[[#This Row],[Sales]]-salessheet[[#This Row],[Purchasing Cost]]</f>
        <v>5</v>
      </c>
    </row>
    <row r="3173" spans="1:22" x14ac:dyDescent="0.35">
      <c r="A3173">
        <v>3172</v>
      </c>
      <c r="B3173" t="s">
        <v>6391</v>
      </c>
      <c r="C3173" s="1">
        <v>42815</v>
      </c>
      <c r="D3173" s="1">
        <v>42822</v>
      </c>
      <c r="E3173" t="str">
        <f>TEXT(salessheet[[#This Row],[Order Date]],"MMMM")</f>
        <v>March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t="s">
        <v>2901</v>
      </c>
      <c r="P3173" t="s">
        <v>42</v>
      </c>
      <c r="Q3173" t="str">
        <f>TRIM(salessheet[[#This Row],[Category]])</f>
        <v>Office Supplies</v>
      </c>
      <c r="R3173" t="s">
        <v>71</v>
      </c>
      <c r="S3173" t="s">
        <v>2902</v>
      </c>
      <c r="T3173" s="2">
        <f>salessheet[[#This Row],[Sales]]-5</f>
        <v>-1.8319999999999999</v>
      </c>
      <c r="U3173" s="2">
        <v>3.1680000000000001</v>
      </c>
      <c r="V3173" s="2">
        <f>salessheet[[#This Row],[Sales]]-salessheet[[#This Row],[Purchasing Cost]]</f>
        <v>5</v>
      </c>
    </row>
    <row r="3174" spans="1:22" x14ac:dyDescent="0.35">
      <c r="A3174">
        <v>3173</v>
      </c>
      <c r="B3174" t="s">
        <v>6391</v>
      </c>
      <c r="C3174" s="1">
        <v>42815</v>
      </c>
      <c r="D3174" s="1">
        <v>42822</v>
      </c>
      <c r="E3174" t="str">
        <f>TEXT(salessheet[[#This Row],[Order Date]],"MMMM")</f>
        <v>March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t="s">
        <v>2582</v>
      </c>
      <c r="P3174" t="s">
        <v>28</v>
      </c>
      <c r="Q3174" t="str">
        <f>TRIM(salessheet[[#This Row],[Category]])</f>
        <v>Furniture</v>
      </c>
      <c r="R3174" t="s">
        <v>32</v>
      </c>
      <c r="S3174" t="s">
        <v>2583</v>
      </c>
      <c r="T3174" s="2">
        <f>salessheet[[#This Row],[Sales]]-5</f>
        <v>523.42999999999995</v>
      </c>
      <c r="U3174" s="2">
        <v>528.42999999999995</v>
      </c>
      <c r="V3174" s="2">
        <f>salessheet[[#This Row],[Sales]]-salessheet[[#This Row],[Purchasing Cost]]</f>
        <v>5</v>
      </c>
    </row>
    <row r="3175" spans="1:22" x14ac:dyDescent="0.35">
      <c r="A3175">
        <v>3174</v>
      </c>
      <c r="B3175" t="s">
        <v>6391</v>
      </c>
      <c r="C3175" s="1">
        <v>42815</v>
      </c>
      <c r="D3175" s="1">
        <v>42822</v>
      </c>
      <c r="E3175" t="str">
        <f>TEXT(salessheet[[#This Row],[Order Date]],"MMMM")</f>
        <v>March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t="s">
        <v>5095</v>
      </c>
      <c r="P3175" t="s">
        <v>42</v>
      </c>
      <c r="Q3175" t="str">
        <f>TRIM(salessheet[[#This Row],[Category]])</f>
        <v>Office Supplies</v>
      </c>
      <c r="R3175" t="s">
        <v>64</v>
      </c>
      <c r="S3175" t="s">
        <v>5096</v>
      </c>
      <c r="T3175" s="2">
        <f>salessheet[[#This Row],[Sales]]-5</f>
        <v>8.3919999999999995</v>
      </c>
      <c r="U3175" s="2">
        <v>13.391999999999999</v>
      </c>
      <c r="V3175" s="2">
        <f>salessheet[[#This Row],[Sales]]-salessheet[[#This Row],[Purchasing Cost]]</f>
        <v>5</v>
      </c>
    </row>
    <row r="3176" spans="1:22" x14ac:dyDescent="0.35">
      <c r="A3176">
        <v>3175</v>
      </c>
      <c r="B3176" t="s">
        <v>6392</v>
      </c>
      <c r="C3176" s="1">
        <v>43415</v>
      </c>
      <c r="D3176" s="1">
        <v>43422</v>
      </c>
      <c r="E3176" t="str">
        <f>TEXT(salessheet[[#This Row],[Order Date]],"MMMM")</f>
        <v>November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t="s">
        <v>6393</v>
      </c>
      <c r="P3176" t="s">
        <v>42</v>
      </c>
      <c r="Q3176" t="str">
        <f>TRIM(salessheet[[#This Row],[Category]])</f>
        <v>Office Supplies</v>
      </c>
      <c r="R3176" t="s">
        <v>64</v>
      </c>
      <c r="S3176" t="s">
        <v>6394</v>
      </c>
      <c r="T3176" s="2">
        <f>salessheet[[#This Row],[Sales]]-5</f>
        <v>176.86</v>
      </c>
      <c r="U3176" s="2">
        <v>181.86</v>
      </c>
      <c r="V3176" s="2">
        <f>salessheet[[#This Row],[Sales]]-salessheet[[#This Row],[Purchasing Cost]]</f>
        <v>5</v>
      </c>
    </row>
    <row r="3177" spans="1:22" x14ac:dyDescent="0.35">
      <c r="A3177">
        <v>3176</v>
      </c>
      <c r="B3177" t="s">
        <v>6395</v>
      </c>
      <c r="C3177" s="1">
        <v>43366</v>
      </c>
      <c r="D3177" s="1">
        <v>43372</v>
      </c>
      <c r="E3177" t="str">
        <f>TEXT(salessheet[[#This Row],[Order Date]],"MMMM")</f>
        <v>September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t="s">
        <v>3095</v>
      </c>
      <c r="P3177" t="s">
        <v>28</v>
      </c>
      <c r="Q3177" t="str">
        <f>TRIM(salessheet[[#This Row],[Category]])</f>
        <v>Furniture</v>
      </c>
      <c r="R3177" t="s">
        <v>29</v>
      </c>
      <c r="S3177" t="s">
        <v>3096</v>
      </c>
      <c r="T3177" s="2">
        <f>salessheet[[#This Row],[Sales]]-5</f>
        <v>175.58799999999999</v>
      </c>
      <c r="U3177" s="2">
        <v>180.58799999999999</v>
      </c>
      <c r="V3177" s="2">
        <f>salessheet[[#This Row],[Sales]]-salessheet[[#This Row],[Purchasing Cost]]</f>
        <v>5</v>
      </c>
    </row>
    <row r="3178" spans="1:22" x14ac:dyDescent="0.35">
      <c r="A3178">
        <v>3177</v>
      </c>
      <c r="B3178" t="s">
        <v>6395</v>
      </c>
      <c r="C3178" s="1">
        <v>43366</v>
      </c>
      <c r="D3178" s="1">
        <v>43372</v>
      </c>
      <c r="E3178" t="str">
        <f>TEXT(salessheet[[#This Row],[Order Date]],"MMMM")</f>
        <v>September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t="s">
        <v>4172</v>
      </c>
      <c r="P3178" t="s">
        <v>67</v>
      </c>
      <c r="Q3178" t="str">
        <f>TRIM(salessheet[[#This Row],[Category]])</f>
        <v>Technology</v>
      </c>
      <c r="R3178" t="s">
        <v>157</v>
      </c>
      <c r="S3178" t="s">
        <v>4173</v>
      </c>
      <c r="T3178" s="2">
        <f>salessheet[[#This Row],[Sales]]-5</f>
        <v>42.984000000000002</v>
      </c>
      <c r="U3178" s="2">
        <v>47.984000000000002</v>
      </c>
      <c r="V3178" s="2">
        <f>salessheet[[#This Row],[Sales]]-salessheet[[#This Row],[Purchasing Cost]]</f>
        <v>5</v>
      </c>
    </row>
    <row r="3179" spans="1:22" x14ac:dyDescent="0.35">
      <c r="A3179">
        <v>3178</v>
      </c>
      <c r="B3179" t="s">
        <v>6396</v>
      </c>
      <c r="C3179" s="1">
        <v>43382</v>
      </c>
      <c r="D3179" s="1">
        <v>43353</v>
      </c>
      <c r="E3179" t="str">
        <f>TEXT(salessheet[[#This Row],[Order Date]],"MMMM")</f>
        <v>October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t="s">
        <v>3705</v>
      </c>
      <c r="P3179" t="s">
        <v>42</v>
      </c>
      <c r="Q3179" t="str">
        <f>TRIM(salessheet[[#This Row],[Category]])</f>
        <v>Office Supplies</v>
      </c>
      <c r="R3179" t="s">
        <v>86</v>
      </c>
      <c r="S3179" t="s">
        <v>3706</v>
      </c>
      <c r="T3179" s="2">
        <f>salessheet[[#This Row],[Sales]]-5</f>
        <v>13.760000000000002</v>
      </c>
      <c r="U3179" s="2">
        <v>18.760000000000002</v>
      </c>
      <c r="V3179" s="2">
        <f>salessheet[[#This Row],[Sales]]-salessheet[[#This Row],[Purchasing Cost]]</f>
        <v>5</v>
      </c>
    </row>
    <row r="3180" spans="1:22" x14ac:dyDescent="0.35">
      <c r="A3180">
        <v>3179</v>
      </c>
      <c r="B3180" t="s">
        <v>6397</v>
      </c>
      <c r="C3180" s="1">
        <v>43232</v>
      </c>
      <c r="D3180" s="1">
        <v>43445</v>
      </c>
      <c r="E3180" t="str">
        <f>TEXT(salessheet[[#This Row],[Order Date]],"MMMM")</f>
        <v>May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t="s">
        <v>60</v>
      </c>
      <c r="P3180" t="s">
        <v>28</v>
      </c>
      <c r="Q3180" t="str">
        <f>TRIM(salessheet[[#This Row],[Category]])</f>
        <v>Furniture</v>
      </c>
      <c r="R3180" t="s">
        <v>61</v>
      </c>
      <c r="S3180" t="s">
        <v>62</v>
      </c>
      <c r="T3180" s="2">
        <f>salessheet[[#This Row],[Sales]]-5</f>
        <v>15.940000000000001</v>
      </c>
      <c r="U3180" s="2">
        <v>20.94</v>
      </c>
      <c r="V3180" s="2">
        <f>salessheet[[#This Row],[Sales]]-salessheet[[#This Row],[Purchasing Cost]]</f>
        <v>5</v>
      </c>
    </row>
    <row r="3181" spans="1:22" x14ac:dyDescent="0.35">
      <c r="A3181">
        <v>3180</v>
      </c>
      <c r="B3181" t="s">
        <v>6397</v>
      </c>
      <c r="C3181" s="1">
        <v>43232</v>
      </c>
      <c r="D3181" s="1">
        <v>43445</v>
      </c>
      <c r="E3181" t="str">
        <f>TEXT(salessheet[[#This Row],[Order Date]],"MMMM")</f>
        <v>May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t="s">
        <v>604</v>
      </c>
      <c r="P3181" t="s">
        <v>28</v>
      </c>
      <c r="Q3181" t="str">
        <f>TRIM(salessheet[[#This Row],[Category]])</f>
        <v>Furniture</v>
      </c>
      <c r="R3181" t="s">
        <v>61</v>
      </c>
      <c r="S3181" t="s">
        <v>605</v>
      </c>
      <c r="T3181" s="2">
        <f>salessheet[[#This Row],[Sales]]-5</f>
        <v>53.68</v>
      </c>
      <c r="U3181" s="2">
        <v>58.68</v>
      </c>
      <c r="V3181" s="2">
        <f>salessheet[[#This Row],[Sales]]-salessheet[[#This Row],[Purchasing Cost]]</f>
        <v>5</v>
      </c>
    </row>
    <row r="3182" spans="1:22" x14ac:dyDescent="0.35">
      <c r="A3182">
        <v>3181</v>
      </c>
      <c r="B3182" t="s">
        <v>6397</v>
      </c>
      <c r="C3182" s="1">
        <v>43232</v>
      </c>
      <c r="D3182" s="1">
        <v>43445</v>
      </c>
      <c r="E3182" t="str">
        <f>TEXT(salessheet[[#This Row],[Order Date]],"MMMM")</f>
        <v>May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t="s">
        <v>1838</v>
      </c>
      <c r="P3182" t="s">
        <v>42</v>
      </c>
      <c r="Q3182" t="str">
        <f>TRIM(salessheet[[#This Row],[Category]])</f>
        <v>Office Supplies</v>
      </c>
      <c r="R3182" t="s">
        <v>74</v>
      </c>
      <c r="S3182" t="s">
        <v>1839</v>
      </c>
      <c r="T3182" s="2">
        <f>salessheet[[#This Row],[Sales]]-5</f>
        <v>249.9</v>
      </c>
      <c r="U3182" s="2">
        <v>254.9</v>
      </c>
      <c r="V3182" s="2">
        <f>salessheet[[#This Row],[Sales]]-salessheet[[#This Row],[Purchasing Cost]]</f>
        <v>5</v>
      </c>
    </row>
    <row r="3183" spans="1:22" x14ac:dyDescent="0.35">
      <c r="A3183">
        <v>3182</v>
      </c>
      <c r="B3183" t="s">
        <v>6398</v>
      </c>
      <c r="C3183" s="1">
        <v>43354</v>
      </c>
      <c r="D3183" s="1">
        <v>43416</v>
      </c>
      <c r="E3183" t="str">
        <f>TEXT(salessheet[[#This Row],[Order Date]],"MMMM")</f>
        <v>September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t="s">
        <v>2107</v>
      </c>
      <c r="P3183" t="s">
        <v>42</v>
      </c>
      <c r="Q3183" t="str">
        <f>TRIM(salessheet[[#This Row],[Category]])</f>
        <v>Office Supplies</v>
      </c>
      <c r="R3183" t="s">
        <v>71</v>
      </c>
      <c r="S3183" t="s">
        <v>2108</v>
      </c>
      <c r="T3183" s="2">
        <f>salessheet[[#This Row],[Sales]]-5</f>
        <v>4.6400000000000006</v>
      </c>
      <c r="U3183" s="2">
        <v>9.64</v>
      </c>
      <c r="V3183" s="2">
        <f>salessheet[[#This Row],[Sales]]-salessheet[[#This Row],[Purchasing Cost]]</f>
        <v>5</v>
      </c>
    </row>
    <row r="3184" spans="1:22" x14ac:dyDescent="0.35">
      <c r="A3184">
        <v>3183</v>
      </c>
      <c r="B3184" t="s">
        <v>6398</v>
      </c>
      <c r="C3184" s="1">
        <v>43354</v>
      </c>
      <c r="D3184" s="1">
        <v>43416</v>
      </c>
      <c r="E3184" t="str">
        <f>TEXT(salessheet[[#This Row],[Order Date]],"MMMM")</f>
        <v>September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t="s">
        <v>2796</v>
      </c>
      <c r="P3184" t="s">
        <v>67</v>
      </c>
      <c r="Q3184" t="str">
        <f>TRIM(salessheet[[#This Row],[Category]])</f>
        <v>Technology</v>
      </c>
      <c r="R3184" t="s">
        <v>157</v>
      </c>
      <c r="S3184" t="s">
        <v>2797</v>
      </c>
      <c r="T3184" s="2">
        <f>salessheet[[#This Row],[Sales]]-5</f>
        <v>821.62</v>
      </c>
      <c r="U3184" s="2">
        <v>826.62</v>
      </c>
      <c r="V3184" s="2">
        <f>salessheet[[#This Row],[Sales]]-salessheet[[#This Row],[Purchasing Cost]]</f>
        <v>5</v>
      </c>
    </row>
    <row r="3185" spans="1:22" x14ac:dyDescent="0.35">
      <c r="A3185">
        <v>3184</v>
      </c>
      <c r="B3185" t="s">
        <v>6398</v>
      </c>
      <c r="C3185" s="1">
        <v>43354</v>
      </c>
      <c r="D3185" s="1">
        <v>43416</v>
      </c>
      <c r="E3185" t="str">
        <f>TEXT(salessheet[[#This Row],[Order Date]],"MMMM")</f>
        <v>September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t="s">
        <v>1014</v>
      </c>
      <c r="P3185" t="s">
        <v>42</v>
      </c>
      <c r="Q3185" t="str">
        <f>TRIM(salessheet[[#This Row],[Category]])</f>
        <v>Office Supplies</v>
      </c>
      <c r="R3185" t="s">
        <v>55</v>
      </c>
      <c r="S3185" t="s">
        <v>1015</v>
      </c>
      <c r="T3185" s="2">
        <f>salessheet[[#This Row],[Sales]]-5</f>
        <v>1628.14</v>
      </c>
      <c r="U3185" s="2">
        <v>1633.14</v>
      </c>
      <c r="V3185" s="2">
        <f>salessheet[[#This Row],[Sales]]-salessheet[[#This Row],[Purchasing Cost]]</f>
        <v>5</v>
      </c>
    </row>
    <row r="3186" spans="1:22" x14ac:dyDescent="0.35">
      <c r="A3186">
        <v>3185</v>
      </c>
      <c r="B3186" t="s">
        <v>6398</v>
      </c>
      <c r="C3186" s="1">
        <v>43354</v>
      </c>
      <c r="D3186" s="1">
        <v>43416</v>
      </c>
      <c r="E3186" t="str">
        <f>TEXT(salessheet[[#This Row],[Order Date]],"MMMM")</f>
        <v>September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t="s">
        <v>1014</v>
      </c>
      <c r="P3186" t="s">
        <v>42</v>
      </c>
      <c r="Q3186" t="str">
        <f>TRIM(salessheet[[#This Row],[Category]])</f>
        <v>Office Supplies</v>
      </c>
      <c r="R3186" t="s">
        <v>55</v>
      </c>
      <c r="S3186" t="s">
        <v>1015</v>
      </c>
      <c r="T3186" s="2">
        <f>salessheet[[#This Row],[Sales]]-5</f>
        <v>539.38</v>
      </c>
      <c r="U3186" s="2">
        <v>544.38</v>
      </c>
      <c r="V3186" s="2">
        <f>salessheet[[#This Row],[Sales]]-salessheet[[#This Row],[Purchasing Cost]]</f>
        <v>5</v>
      </c>
    </row>
    <row r="3187" spans="1:22" x14ac:dyDescent="0.35">
      <c r="A3187">
        <v>3186</v>
      </c>
      <c r="B3187" t="s">
        <v>6399</v>
      </c>
      <c r="C3187" s="1">
        <v>42196</v>
      </c>
      <c r="D3187" s="1">
        <v>42317</v>
      </c>
      <c r="E3187" t="str">
        <f>TEXT(salessheet[[#This Row],[Order Date]],"MMMM")</f>
        <v>July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t="s">
        <v>5378</v>
      </c>
      <c r="P3187" t="s">
        <v>42</v>
      </c>
      <c r="Q3187" t="str">
        <f>TRIM(salessheet[[#This Row],[Category]])</f>
        <v>Office Supplies</v>
      </c>
      <c r="R3187" t="s">
        <v>71</v>
      </c>
      <c r="S3187" t="s">
        <v>5379</v>
      </c>
      <c r="T3187" s="2">
        <f>salessheet[[#This Row],[Sales]]-5</f>
        <v>21.045999999999999</v>
      </c>
      <c r="U3187" s="2">
        <v>26.045999999999999</v>
      </c>
      <c r="V3187" s="2">
        <f>salessheet[[#This Row],[Sales]]-salessheet[[#This Row],[Purchasing Cost]]</f>
        <v>5</v>
      </c>
    </row>
    <row r="3188" spans="1:22" x14ac:dyDescent="0.35">
      <c r="A3188">
        <v>3187</v>
      </c>
      <c r="B3188" t="s">
        <v>6399</v>
      </c>
      <c r="C3188" s="1">
        <v>42196</v>
      </c>
      <c r="D3188" s="1">
        <v>42317</v>
      </c>
      <c r="E3188" t="str">
        <f>TEXT(salessheet[[#This Row],[Order Date]],"MMMM")</f>
        <v>July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t="s">
        <v>6400</v>
      </c>
      <c r="P3188" t="s">
        <v>42</v>
      </c>
      <c r="Q3188" t="str">
        <f>TRIM(salessheet[[#This Row],[Category]])</f>
        <v>Office Supplies</v>
      </c>
      <c r="R3188" t="s">
        <v>169</v>
      </c>
      <c r="S3188" t="s">
        <v>667</v>
      </c>
      <c r="T3188" s="2">
        <f>salessheet[[#This Row],[Sales]]-5</f>
        <v>69.352000000000004</v>
      </c>
      <c r="U3188" s="2">
        <v>74.352000000000004</v>
      </c>
      <c r="V3188" s="2">
        <f>salessheet[[#This Row],[Sales]]-salessheet[[#This Row],[Purchasing Cost]]</f>
        <v>5</v>
      </c>
    </row>
    <row r="3189" spans="1:22" x14ac:dyDescent="0.35">
      <c r="A3189">
        <v>3188</v>
      </c>
      <c r="B3189" t="s">
        <v>6401</v>
      </c>
      <c r="C3189" s="1">
        <v>43437</v>
      </c>
      <c r="D3189" s="1">
        <v>43176</v>
      </c>
      <c r="E3189" t="str">
        <f>TEXT(salessheet[[#This Row],[Order Date]],"MMMM")</f>
        <v>December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t="s">
        <v>3346</v>
      </c>
      <c r="P3189" t="s">
        <v>67</v>
      </c>
      <c r="Q3189" t="str">
        <f>TRIM(salessheet[[#This Row],[Category]])</f>
        <v>Technology</v>
      </c>
      <c r="R3189" t="s">
        <v>68</v>
      </c>
      <c r="S3189" t="s">
        <v>3347</v>
      </c>
      <c r="T3189" s="2">
        <f>salessheet[[#This Row],[Sales]]-5</f>
        <v>64.930000000000007</v>
      </c>
      <c r="U3189" s="2">
        <v>69.930000000000007</v>
      </c>
      <c r="V3189" s="2">
        <f>salessheet[[#This Row],[Sales]]-salessheet[[#This Row],[Purchasing Cost]]</f>
        <v>5</v>
      </c>
    </row>
    <row r="3190" spans="1:22" x14ac:dyDescent="0.35">
      <c r="A3190">
        <v>3189</v>
      </c>
      <c r="B3190" t="s">
        <v>6402</v>
      </c>
      <c r="C3190" s="1">
        <v>43393</v>
      </c>
      <c r="D3190" s="1">
        <v>43395</v>
      </c>
      <c r="E3190" t="str">
        <f>TEXT(salessheet[[#This Row],[Order Date]],"MMMM")</f>
        <v>October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t="s">
        <v>4696</v>
      </c>
      <c r="P3190" t="s">
        <v>42</v>
      </c>
      <c r="Q3190" t="str">
        <f>TRIM(salessheet[[#This Row],[Category]])</f>
        <v>Office Supplies</v>
      </c>
      <c r="R3190" t="s">
        <v>43</v>
      </c>
      <c r="S3190" t="s">
        <v>4697</v>
      </c>
      <c r="T3190" s="2">
        <f>salessheet[[#This Row],[Sales]]-5</f>
        <v>-1.25</v>
      </c>
      <c r="U3190" s="2">
        <v>3.75</v>
      </c>
      <c r="V3190" s="2">
        <f>salessheet[[#This Row],[Sales]]-salessheet[[#This Row],[Purchasing Cost]]</f>
        <v>5</v>
      </c>
    </row>
    <row r="3191" spans="1:22" x14ac:dyDescent="0.35">
      <c r="A3191">
        <v>3190</v>
      </c>
      <c r="B3191" t="s">
        <v>6402</v>
      </c>
      <c r="C3191" s="1">
        <v>43393</v>
      </c>
      <c r="D3191" s="1">
        <v>43395</v>
      </c>
      <c r="E3191" t="str">
        <f>TEXT(salessheet[[#This Row],[Order Date]],"MMMM")</f>
        <v>October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t="s">
        <v>6404</v>
      </c>
      <c r="P3191" t="s">
        <v>42</v>
      </c>
      <c r="Q3191" t="str">
        <f>TRIM(salessheet[[#This Row],[Category]])</f>
        <v>Office Supplies</v>
      </c>
      <c r="R3191" t="s">
        <v>71</v>
      </c>
      <c r="S3191" t="s">
        <v>6405</v>
      </c>
      <c r="T3191" s="2">
        <f>salessheet[[#This Row],[Sales]]-5</f>
        <v>15.928000000000001</v>
      </c>
      <c r="U3191" s="2">
        <v>20.928000000000001</v>
      </c>
      <c r="V3191" s="2">
        <f>salessheet[[#This Row],[Sales]]-salessheet[[#This Row],[Purchasing Cost]]</f>
        <v>5</v>
      </c>
    </row>
    <row r="3192" spans="1:22" x14ac:dyDescent="0.35">
      <c r="A3192">
        <v>3191</v>
      </c>
      <c r="B3192" t="s">
        <v>6406</v>
      </c>
      <c r="C3192" s="1">
        <v>42731</v>
      </c>
      <c r="D3192" s="1">
        <v>42736</v>
      </c>
      <c r="E3192" t="str">
        <f>TEXT(salessheet[[#This Row],[Order Date]],"MMMM")</f>
        <v>December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t="s">
        <v>6407</v>
      </c>
      <c r="P3192" t="s">
        <v>42</v>
      </c>
      <c r="Q3192" t="str">
        <f>TRIM(salessheet[[#This Row],[Category]])</f>
        <v>Office Supplies</v>
      </c>
      <c r="R3192" t="s">
        <v>55</v>
      </c>
      <c r="S3192" t="s">
        <v>6408</v>
      </c>
      <c r="T3192" s="2">
        <f>salessheet[[#This Row],[Sales]]-5</f>
        <v>7.6720000000000006</v>
      </c>
      <c r="U3192" s="2">
        <v>12.672000000000001</v>
      </c>
      <c r="V3192" s="2">
        <f>salessheet[[#This Row],[Sales]]-salessheet[[#This Row],[Purchasing Cost]]</f>
        <v>5</v>
      </c>
    </row>
    <row r="3193" spans="1:22" x14ac:dyDescent="0.35">
      <c r="A3193">
        <v>3192</v>
      </c>
      <c r="B3193" t="s">
        <v>6409</v>
      </c>
      <c r="C3193" s="1">
        <v>43141</v>
      </c>
      <c r="D3193" s="1">
        <v>43381</v>
      </c>
      <c r="E3193" t="str">
        <f>TEXT(salessheet[[#This Row],[Order Date]],"MMMM")</f>
        <v>February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t="s">
        <v>3144</v>
      </c>
      <c r="P3193" t="s">
        <v>67</v>
      </c>
      <c r="Q3193" t="str">
        <f>TRIM(salessheet[[#This Row],[Category]])</f>
        <v>Technology</v>
      </c>
      <c r="R3193" t="s">
        <v>68</v>
      </c>
      <c r="S3193" t="s">
        <v>3145</v>
      </c>
      <c r="T3193" s="2">
        <f>salessheet[[#This Row],[Sales]]-5</f>
        <v>60.989999999999995</v>
      </c>
      <c r="U3193" s="2">
        <v>65.989999999999995</v>
      </c>
      <c r="V3193" s="2">
        <f>salessheet[[#This Row],[Sales]]-salessheet[[#This Row],[Purchasing Cost]]</f>
        <v>5</v>
      </c>
    </row>
    <row r="3194" spans="1:22" x14ac:dyDescent="0.35">
      <c r="A3194">
        <v>3193</v>
      </c>
      <c r="B3194" t="s">
        <v>6410</v>
      </c>
      <c r="C3194" s="1">
        <v>43196</v>
      </c>
      <c r="D3194" s="1">
        <v>43259</v>
      </c>
      <c r="E3194" t="str">
        <f>TEXT(salessheet[[#This Row],[Order Date]],"MMMM")</f>
        <v>April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t="s">
        <v>1021</v>
      </c>
      <c r="P3194" t="s">
        <v>42</v>
      </c>
      <c r="Q3194" t="str">
        <f>TRIM(salessheet[[#This Row],[Category]])</f>
        <v>Office Supplies</v>
      </c>
      <c r="R3194" t="s">
        <v>71</v>
      </c>
      <c r="S3194" t="s">
        <v>1022</v>
      </c>
      <c r="T3194" s="2">
        <f>salessheet[[#This Row],[Sales]]-5</f>
        <v>1.37</v>
      </c>
      <c r="U3194" s="2">
        <v>6.37</v>
      </c>
      <c r="V3194" s="2">
        <f>salessheet[[#This Row],[Sales]]-salessheet[[#This Row],[Purchasing Cost]]</f>
        <v>5</v>
      </c>
    </row>
    <row r="3195" spans="1:22" x14ac:dyDescent="0.35">
      <c r="A3195">
        <v>3194</v>
      </c>
      <c r="B3195" t="s">
        <v>6412</v>
      </c>
      <c r="C3195" s="1">
        <v>42013</v>
      </c>
      <c r="D3195" s="1">
        <v>42251</v>
      </c>
      <c r="E3195" t="str">
        <f>TEXT(salessheet[[#This Row],[Order Date]],"MMMM")</f>
        <v>January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t="s">
        <v>2039</v>
      </c>
      <c r="P3195" t="s">
        <v>42</v>
      </c>
      <c r="Q3195" t="str">
        <f>TRIM(salessheet[[#This Row],[Category]])</f>
        <v>Office Supplies</v>
      </c>
      <c r="R3195" t="s">
        <v>71</v>
      </c>
      <c r="S3195" t="s">
        <v>2040</v>
      </c>
      <c r="T3195" s="2">
        <f>salessheet[[#This Row],[Sales]]-5</f>
        <v>-1.3519999999999999</v>
      </c>
      <c r="U3195" s="2">
        <v>3.6480000000000001</v>
      </c>
      <c r="V3195" s="2">
        <f>salessheet[[#This Row],[Sales]]-salessheet[[#This Row],[Purchasing Cost]]</f>
        <v>5</v>
      </c>
    </row>
    <row r="3196" spans="1:22" x14ac:dyDescent="0.35">
      <c r="A3196">
        <v>3195</v>
      </c>
      <c r="B3196" t="s">
        <v>6412</v>
      </c>
      <c r="C3196" s="1">
        <v>42013</v>
      </c>
      <c r="D3196" s="1">
        <v>42251</v>
      </c>
      <c r="E3196" t="str">
        <f>TEXT(salessheet[[#This Row],[Order Date]],"MMMM")</f>
        <v>January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t="s">
        <v>1056</v>
      </c>
      <c r="P3196" t="s">
        <v>42</v>
      </c>
      <c r="Q3196" t="str">
        <f>TRIM(salessheet[[#This Row],[Category]])</f>
        <v>Office Supplies</v>
      </c>
      <c r="R3196" t="s">
        <v>86</v>
      </c>
      <c r="S3196" t="s">
        <v>1057</v>
      </c>
      <c r="T3196" s="2">
        <f>salessheet[[#This Row],[Sales]]-5</f>
        <v>26.103999999999999</v>
      </c>
      <c r="U3196" s="2">
        <v>31.103999999999999</v>
      </c>
      <c r="V3196" s="2">
        <f>salessheet[[#This Row],[Sales]]-salessheet[[#This Row],[Purchasing Cost]]</f>
        <v>5</v>
      </c>
    </row>
    <row r="3197" spans="1:22" x14ac:dyDescent="0.35">
      <c r="A3197">
        <v>3196</v>
      </c>
      <c r="B3197" t="s">
        <v>6415</v>
      </c>
      <c r="C3197" s="1">
        <v>42955</v>
      </c>
      <c r="D3197" s="1">
        <v>42960</v>
      </c>
      <c r="E3197" t="str">
        <f>TEXT(salessheet[[#This Row],[Order Date]],"MMMM")</f>
        <v>August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t="s">
        <v>6416</v>
      </c>
      <c r="P3197" t="s">
        <v>42</v>
      </c>
      <c r="Q3197" t="str">
        <f>TRIM(salessheet[[#This Row],[Category]])</f>
        <v>Office Supplies</v>
      </c>
      <c r="R3197" t="s">
        <v>265</v>
      </c>
      <c r="S3197" t="s">
        <v>6417</v>
      </c>
      <c r="T3197" s="2">
        <f>salessheet[[#This Row],[Sales]]-5</f>
        <v>18.34</v>
      </c>
      <c r="U3197" s="2">
        <v>23.34</v>
      </c>
      <c r="V3197" s="2">
        <f>salessheet[[#This Row],[Sales]]-salessheet[[#This Row],[Purchasing Cost]]</f>
        <v>5</v>
      </c>
    </row>
    <row r="3198" spans="1:22" x14ac:dyDescent="0.35">
      <c r="A3198">
        <v>3197</v>
      </c>
      <c r="B3198" t="s">
        <v>6418</v>
      </c>
      <c r="C3198" s="1">
        <v>43303</v>
      </c>
      <c r="D3198" s="1">
        <v>43309</v>
      </c>
      <c r="E3198" t="str">
        <f>TEXT(salessheet[[#This Row],[Order Date]],"MMMM")</f>
        <v>July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t="s">
        <v>1233</v>
      </c>
      <c r="P3198" t="s">
        <v>67</v>
      </c>
      <c r="Q3198" t="str">
        <f>TRIM(salessheet[[#This Row],[Category]])</f>
        <v>Technology</v>
      </c>
      <c r="R3198" t="s">
        <v>68</v>
      </c>
      <c r="S3198" t="s">
        <v>1234</v>
      </c>
      <c r="T3198" s="2">
        <f>salessheet[[#This Row],[Sales]]-5</f>
        <v>24.97</v>
      </c>
      <c r="U3198" s="2">
        <v>29.97</v>
      </c>
      <c r="V3198" s="2">
        <f>salessheet[[#This Row],[Sales]]-salessheet[[#This Row],[Purchasing Cost]]</f>
        <v>5</v>
      </c>
    </row>
    <row r="3199" spans="1:22" x14ac:dyDescent="0.35">
      <c r="A3199">
        <v>3198</v>
      </c>
      <c r="B3199" t="s">
        <v>6419</v>
      </c>
      <c r="C3199" s="1">
        <v>42650</v>
      </c>
      <c r="D3199" s="1">
        <v>42561</v>
      </c>
      <c r="E3199" t="str">
        <f>TEXT(salessheet[[#This Row],[Order Date]],"MMMM")</f>
        <v>October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t="s">
        <v>5748</v>
      </c>
      <c r="P3199" t="s">
        <v>42</v>
      </c>
      <c r="Q3199" t="str">
        <f>TRIM(salessheet[[#This Row],[Category]])</f>
        <v>Office Supplies</v>
      </c>
      <c r="R3199" t="s">
        <v>71</v>
      </c>
      <c r="S3199" t="s">
        <v>5749</v>
      </c>
      <c r="T3199" s="2">
        <f>salessheet[[#This Row],[Sales]]-5</f>
        <v>-1.6339999999999999</v>
      </c>
      <c r="U3199" s="2">
        <v>3.3660000000000001</v>
      </c>
      <c r="V3199" s="2">
        <f>salessheet[[#This Row],[Sales]]-salessheet[[#This Row],[Purchasing Cost]]</f>
        <v>5</v>
      </c>
    </row>
    <row r="3200" spans="1:22" x14ac:dyDescent="0.35">
      <c r="A3200">
        <v>3199</v>
      </c>
      <c r="B3200" t="s">
        <v>6420</v>
      </c>
      <c r="C3200" s="1">
        <v>42016</v>
      </c>
      <c r="D3200" s="1">
        <v>42345</v>
      </c>
      <c r="E3200" t="str">
        <f>TEXT(salessheet[[#This Row],[Order Date]],"MMMM")</f>
        <v>January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t="s">
        <v>6421</v>
      </c>
      <c r="P3200" t="s">
        <v>67</v>
      </c>
      <c r="Q3200" t="str">
        <f>TRIM(salessheet[[#This Row],[Category]])</f>
        <v>Technology</v>
      </c>
      <c r="R3200" t="s">
        <v>68</v>
      </c>
      <c r="S3200" t="s">
        <v>6422</v>
      </c>
      <c r="T3200" s="2">
        <f>salessheet[[#This Row],[Sales]]-5</f>
        <v>90.968000000000004</v>
      </c>
      <c r="U3200" s="2">
        <v>95.968000000000004</v>
      </c>
      <c r="V3200" s="2">
        <f>salessheet[[#This Row],[Sales]]-salessheet[[#This Row],[Purchasing Cost]]</f>
        <v>5</v>
      </c>
    </row>
    <row r="3201" spans="1:22" x14ac:dyDescent="0.35">
      <c r="A3201">
        <v>3200</v>
      </c>
      <c r="B3201" t="s">
        <v>6423</v>
      </c>
      <c r="C3201" s="1">
        <v>43452</v>
      </c>
      <c r="D3201" s="1">
        <v>43456</v>
      </c>
      <c r="E3201" t="str">
        <f>TEXT(salessheet[[#This Row],[Order Date]],"MMMM")</f>
        <v>December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t="s">
        <v>5849</v>
      </c>
      <c r="P3201" t="s">
        <v>42</v>
      </c>
      <c r="Q3201" t="str">
        <f>TRIM(salessheet[[#This Row],[Category]])</f>
        <v>Office Supplies</v>
      </c>
      <c r="R3201" t="s">
        <v>64</v>
      </c>
      <c r="S3201" t="s">
        <v>5850</v>
      </c>
      <c r="T3201" s="2">
        <f>salessheet[[#This Row],[Sales]]-5</f>
        <v>13.704000000000001</v>
      </c>
      <c r="U3201" s="2">
        <v>18.704000000000001</v>
      </c>
      <c r="V3201" s="2">
        <f>salessheet[[#This Row],[Sales]]-salessheet[[#This Row],[Purchasing Cost]]</f>
        <v>5</v>
      </c>
    </row>
    <row r="3202" spans="1:22" x14ac:dyDescent="0.35">
      <c r="A3202">
        <v>3201</v>
      </c>
      <c r="B3202" t="s">
        <v>6426</v>
      </c>
      <c r="C3202" s="1">
        <v>42142</v>
      </c>
      <c r="D3202" s="1">
        <v>42144</v>
      </c>
      <c r="E3202" t="str">
        <f>TEXT(salessheet[[#This Row],[Order Date]],"MMMM")</f>
        <v>May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t="s">
        <v>5275</v>
      </c>
      <c r="P3202" t="s">
        <v>28</v>
      </c>
      <c r="Q3202" t="str">
        <f>TRIM(salessheet[[#This Row],[Category]])</f>
        <v>Furniture</v>
      </c>
      <c r="R3202" t="s">
        <v>61</v>
      </c>
      <c r="S3202" t="s">
        <v>5276</v>
      </c>
      <c r="T3202" s="2">
        <f>salessheet[[#This Row],[Sales]]-5</f>
        <v>144.232</v>
      </c>
      <c r="U3202" s="2">
        <v>149.232</v>
      </c>
      <c r="V3202" s="2">
        <f>salessheet[[#This Row],[Sales]]-salessheet[[#This Row],[Purchasing Cost]]</f>
        <v>5</v>
      </c>
    </row>
    <row r="3203" spans="1:22" x14ac:dyDescent="0.35">
      <c r="A3203">
        <v>3202</v>
      </c>
      <c r="B3203" t="s">
        <v>6426</v>
      </c>
      <c r="C3203" s="1">
        <v>42142</v>
      </c>
      <c r="D3203" s="1">
        <v>42144</v>
      </c>
      <c r="E3203" t="str">
        <f>TEXT(salessheet[[#This Row],[Order Date]],"MMMM")</f>
        <v>May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t="s">
        <v>4184</v>
      </c>
      <c r="P3203" t="s">
        <v>42</v>
      </c>
      <c r="Q3203" t="str">
        <f>TRIM(salessheet[[#This Row],[Category]])</f>
        <v>Office Supplies</v>
      </c>
      <c r="R3203" t="s">
        <v>86</v>
      </c>
      <c r="S3203" t="s">
        <v>4185</v>
      </c>
      <c r="T3203" s="2">
        <f>salessheet[[#This Row],[Sales]]-5</f>
        <v>10.936</v>
      </c>
      <c r="U3203" s="2">
        <v>15.936</v>
      </c>
      <c r="V3203" s="2">
        <f>salessheet[[#This Row],[Sales]]-salessheet[[#This Row],[Purchasing Cost]]</f>
        <v>5</v>
      </c>
    </row>
    <row r="3204" spans="1:22" x14ac:dyDescent="0.35">
      <c r="A3204">
        <v>3203</v>
      </c>
      <c r="B3204" t="s">
        <v>6427</v>
      </c>
      <c r="C3204" s="1">
        <v>42288</v>
      </c>
      <c r="D3204" s="1">
        <v>42324</v>
      </c>
      <c r="E3204" t="str">
        <f>TEXT(salessheet[[#This Row],[Order Date]],"MMMM")</f>
        <v>October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t="s">
        <v>2087</v>
      </c>
      <c r="P3204" t="s">
        <v>67</v>
      </c>
      <c r="Q3204" t="str">
        <f>TRIM(salessheet[[#This Row],[Category]])</f>
        <v>Technology</v>
      </c>
      <c r="R3204" t="s">
        <v>68</v>
      </c>
      <c r="S3204" t="s">
        <v>2088</v>
      </c>
      <c r="T3204" s="2">
        <f>salessheet[[#This Row],[Sales]]-5</f>
        <v>596.53599999999994</v>
      </c>
      <c r="U3204" s="2">
        <v>601.53599999999994</v>
      </c>
      <c r="V3204" s="2">
        <f>salessheet[[#This Row],[Sales]]-salessheet[[#This Row],[Purchasing Cost]]</f>
        <v>5</v>
      </c>
    </row>
    <row r="3205" spans="1:22" x14ac:dyDescent="0.35">
      <c r="A3205">
        <v>3204</v>
      </c>
      <c r="B3205" t="s">
        <v>6427</v>
      </c>
      <c r="C3205" s="1">
        <v>42288</v>
      </c>
      <c r="D3205" s="1">
        <v>42324</v>
      </c>
      <c r="E3205" t="str">
        <f>TEXT(salessheet[[#This Row],[Order Date]],"MMMM")</f>
        <v>October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t="s">
        <v>3561</v>
      </c>
      <c r="P3205" t="s">
        <v>67</v>
      </c>
      <c r="Q3205" t="str">
        <f>TRIM(salessheet[[#This Row],[Category]])</f>
        <v>Technology</v>
      </c>
      <c r="R3205" t="s">
        <v>157</v>
      </c>
      <c r="S3205" t="s">
        <v>3562</v>
      </c>
      <c r="T3205" s="2">
        <f>salessheet[[#This Row],[Sales]]-5</f>
        <v>5.99</v>
      </c>
      <c r="U3205" s="2">
        <v>10.99</v>
      </c>
      <c r="V3205" s="2">
        <f>salessheet[[#This Row],[Sales]]-salessheet[[#This Row],[Purchasing Cost]]</f>
        <v>5</v>
      </c>
    </row>
    <row r="3206" spans="1:22" x14ac:dyDescent="0.35">
      <c r="A3206">
        <v>3205</v>
      </c>
      <c r="B3206" t="s">
        <v>6427</v>
      </c>
      <c r="C3206" s="1">
        <v>42288</v>
      </c>
      <c r="D3206" s="1">
        <v>42324</v>
      </c>
      <c r="E3206" t="str">
        <f>TEXT(salessheet[[#This Row],[Order Date]],"MMMM")</f>
        <v>October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t="s">
        <v>294</v>
      </c>
      <c r="P3206" t="s">
        <v>28</v>
      </c>
      <c r="Q3206" t="str">
        <f>TRIM(salessheet[[#This Row],[Category]])</f>
        <v>Furniture</v>
      </c>
      <c r="R3206" t="s">
        <v>61</v>
      </c>
      <c r="S3206" t="s">
        <v>295</v>
      </c>
      <c r="T3206" s="2">
        <f>salessheet[[#This Row],[Sales]]-5</f>
        <v>34.880000000000003</v>
      </c>
      <c r="U3206" s="2">
        <v>39.880000000000003</v>
      </c>
      <c r="V3206" s="2">
        <f>salessheet[[#This Row],[Sales]]-salessheet[[#This Row],[Purchasing Cost]]</f>
        <v>5</v>
      </c>
    </row>
    <row r="3207" spans="1:22" x14ac:dyDescent="0.35">
      <c r="A3207">
        <v>3206</v>
      </c>
      <c r="B3207" t="s">
        <v>6427</v>
      </c>
      <c r="C3207" s="1">
        <v>42288</v>
      </c>
      <c r="D3207" s="1">
        <v>42324</v>
      </c>
      <c r="E3207" t="str">
        <f>TEXT(salessheet[[#This Row],[Order Date]],"MMMM")</f>
        <v>October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t="s">
        <v>2198</v>
      </c>
      <c r="P3207" t="s">
        <v>42</v>
      </c>
      <c r="Q3207" t="str">
        <f>TRIM(salessheet[[#This Row],[Category]])</f>
        <v>Office Supplies</v>
      </c>
      <c r="R3207" t="s">
        <v>86</v>
      </c>
      <c r="S3207" t="s">
        <v>2199</v>
      </c>
      <c r="T3207" s="2">
        <f>salessheet[[#This Row],[Sales]]-5</f>
        <v>57.24</v>
      </c>
      <c r="U3207" s="2">
        <v>62.24</v>
      </c>
      <c r="V3207" s="2">
        <f>salessheet[[#This Row],[Sales]]-salessheet[[#This Row],[Purchasing Cost]]</f>
        <v>5</v>
      </c>
    </row>
    <row r="3208" spans="1:22" x14ac:dyDescent="0.35">
      <c r="A3208">
        <v>3207</v>
      </c>
      <c r="B3208" t="s">
        <v>6427</v>
      </c>
      <c r="C3208" s="1">
        <v>42288</v>
      </c>
      <c r="D3208" s="1">
        <v>42324</v>
      </c>
      <c r="E3208" t="str">
        <f>TEXT(salessheet[[#This Row],[Order Date]],"MMMM")</f>
        <v>October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t="s">
        <v>3436</v>
      </c>
      <c r="P3208" t="s">
        <v>28</v>
      </c>
      <c r="Q3208" t="str">
        <f>TRIM(salessheet[[#This Row],[Category]])</f>
        <v>Furniture</v>
      </c>
      <c r="R3208" t="s">
        <v>61</v>
      </c>
      <c r="S3208" t="s">
        <v>3437</v>
      </c>
      <c r="T3208" s="2">
        <f>salessheet[[#This Row],[Sales]]-5</f>
        <v>48.2</v>
      </c>
      <c r="U3208" s="2">
        <v>53.2</v>
      </c>
      <c r="V3208" s="2">
        <f>salessheet[[#This Row],[Sales]]-salessheet[[#This Row],[Purchasing Cost]]</f>
        <v>5</v>
      </c>
    </row>
    <row r="3209" spans="1:22" x14ac:dyDescent="0.35">
      <c r="A3209">
        <v>3208</v>
      </c>
      <c r="B3209" t="s">
        <v>6427</v>
      </c>
      <c r="C3209" s="1">
        <v>42288</v>
      </c>
      <c r="D3209" s="1">
        <v>42324</v>
      </c>
      <c r="E3209" t="str">
        <f>TEXT(salessheet[[#This Row],[Order Date]],"MMMM")</f>
        <v>October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t="s">
        <v>6428</v>
      </c>
      <c r="P3209" t="s">
        <v>42</v>
      </c>
      <c r="Q3209" t="str">
        <f>TRIM(salessheet[[#This Row],[Category]])</f>
        <v>Office Supplies</v>
      </c>
      <c r="R3209" t="s">
        <v>43</v>
      </c>
      <c r="S3209" t="s">
        <v>6429</v>
      </c>
      <c r="T3209" s="2">
        <f>salessheet[[#This Row],[Sales]]-5</f>
        <v>34.840000000000003</v>
      </c>
      <c r="U3209" s="2">
        <v>39.840000000000003</v>
      </c>
      <c r="V3209" s="2">
        <f>salessheet[[#This Row],[Sales]]-salessheet[[#This Row],[Purchasing Cost]]</f>
        <v>5</v>
      </c>
    </row>
    <row r="3210" spans="1:22" x14ac:dyDescent="0.35">
      <c r="A3210">
        <v>3209</v>
      </c>
      <c r="B3210" t="s">
        <v>6430</v>
      </c>
      <c r="C3210" s="1">
        <v>42979</v>
      </c>
      <c r="D3210" s="1">
        <v>42750</v>
      </c>
      <c r="E3210" t="str">
        <f>TEXT(salessheet[[#This Row],[Order Date]],"MMMM")</f>
        <v>September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t="s">
        <v>6431</v>
      </c>
      <c r="P3210" t="s">
        <v>67</v>
      </c>
      <c r="Q3210" t="str">
        <f>TRIM(salessheet[[#This Row],[Category]])</f>
        <v>Technology</v>
      </c>
      <c r="R3210" t="s">
        <v>157</v>
      </c>
      <c r="S3210" t="s">
        <v>6432</v>
      </c>
      <c r="T3210" s="2">
        <f>salessheet[[#This Row],[Sales]]-5</f>
        <v>344.95</v>
      </c>
      <c r="U3210" s="2">
        <v>349.95</v>
      </c>
      <c r="V3210" s="2">
        <f>salessheet[[#This Row],[Sales]]-salessheet[[#This Row],[Purchasing Cost]]</f>
        <v>5</v>
      </c>
    </row>
    <row r="3211" spans="1:22" x14ac:dyDescent="0.35">
      <c r="A3211">
        <v>3210</v>
      </c>
      <c r="B3211" t="s">
        <v>6430</v>
      </c>
      <c r="C3211" s="1">
        <v>42979</v>
      </c>
      <c r="D3211" s="1">
        <v>42750</v>
      </c>
      <c r="E3211" t="str">
        <f>TEXT(salessheet[[#This Row],[Order Date]],"MMMM")</f>
        <v>September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t="s">
        <v>309</v>
      </c>
      <c r="P3211" t="s">
        <v>67</v>
      </c>
      <c r="Q3211" t="str">
        <f>TRIM(salessheet[[#This Row],[Category]])</f>
        <v>Technology</v>
      </c>
      <c r="R3211" t="s">
        <v>68</v>
      </c>
      <c r="S3211" t="s">
        <v>310</v>
      </c>
      <c r="T3211" s="2">
        <f>salessheet[[#This Row],[Sales]]-5</f>
        <v>372.928</v>
      </c>
      <c r="U3211" s="2">
        <v>377.928</v>
      </c>
      <c r="V3211" s="2">
        <f>salessheet[[#This Row],[Sales]]-salessheet[[#This Row],[Purchasing Cost]]</f>
        <v>5</v>
      </c>
    </row>
    <row r="3212" spans="1:22" x14ac:dyDescent="0.35">
      <c r="A3212">
        <v>3211</v>
      </c>
      <c r="B3212" t="s">
        <v>6433</v>
      </c>
      <c r="C3212" s="1">
        <v>43365</v>
      </c>
      <c r="D3212" s="1">
        <v>43370</v>
      </c>
      <c r="E3212" t="str">
        <f>TEXT(salessheet[[#This Row],[Order Date]],"MMMM")</f>
        <v>September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t="s">
        <v>1591</v>
      </c>
      <c r="P3212" t="s">
        <v>42</v>
      </c>
      <c r="Q3212" t="str">
        <f>TRIM(salessheet[[#This Row],[Category]])</f>
        <v>Office Supplies</v>
      </c>
      <c r="R3212" t="s">
        <v>169</v>
      </c>
      <c r="S3212" t="s">
        <v>667</v>
      </c>
      <c r="T3212" s="2">
        <f>salessheet[[#This Row],[Sales]]-5</f>
        <v>8.3919999999999995</v>
      </c>
      <c r="U3212" s="2">
        <v>13.391999999999999</v>
      </c>
      <c r="V3212" s="2">
        <f>salessheet[[#This Row],[Sales]]-salessheet[[#This Row],[Purchasing Cost]]</f>
        <v>5</v>
      </c>
    </row>
    <row r="3213" spans="1:22" x14ac:dyDescent="0.35">
      <c r="A3213">
        <v>3212</v>
      </c>
      <c r="B3213" t="s">
        <v>6433</v>
      </c>
      <c r="C3213" s="1">
        <v>43365</v>
      </c>
      <c r="D3213" s="1">
        <v>43370</v>
      </c>
      <c r="E3213" t="str">
        <f>TEXT(salessheet[[#This Row],[Order Date]],"MMMM")</f>
        <v>September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t="s">
        <v>1523</v>
      </c>
      <c r="P3213" t="s">
        <v>42</v>
      </c>
      <c r="Q3213" t="str">
        <f>TRIM(salessheet[[#This Row],[Category]])</f>
        <v>Office Supplies</v>
      </c>
      <c r="R3213" t="s">
        <v>71</v>
      </c>
      <c r="S3213" t="s">
        <v>1524</v>
      </c>
      <c r="T3213" s="2">
        <f>salessheet[[#This Row],[Sales]]-5</f>
        <v>6.2279999999999998</v>
      </c>
      <c r="U3213" s="2">
        <v>11.228</v>
      </c>
      <c r="V3213" s="2">
        <f>salessheet[[#This Row],[Sales]]-salessheet[[#This Row],[Purchasing Cost]]</f>
        <v>5</v>
      </c>
    </row>
    <row r="3214" spans="1:22" x14ac:dyDescent="0.35">
      <c r="A3214">
        <v>3213</v>
      </c>
      <c r="B3214" t="s">
        <v>6435</v>
      </c>
      <c r="C3214" s="1">
        <v>42361</v>
      </c>
      <c r="D3214" s="1">
        <v>42366</v>
      </c>
      <c r="E3214" t="str">
        <f>TEXT(salessheet[[#This Row],[Order Date]],"MMMM")</f>
        <v>December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t="s">
        <v>2138</v>
      </c>
      <c r="P3214" t="s">
        <v>42</v>
      </c>
      <c r="Q3214" t="str">
        <f>TRIM(salessheet[[#This Row],[Category]])</f>
        <v>Office Supplies</v>
      </c>
      <c r="R3214" t="s">
        <v>74</v>
      </c>
      <c r="S3214" t="s">
        <v>2139</v>
      </c>
      <c r="T3214" s="2">
        <f>salessheet[[#This Row],[Sales]]-5</f>
        <v>202.24</v>
      </c>
      <c r="U3214" s="2">
        <v>207.24</v>
      </c>
      <c r="V3214" s="2">
        <f>salessheet[[#This Row],[Sales]]-salessheet[[#This Row],[Purchasing Cost]]</f>
        <v>5</v>
      </c>
    </row>
    <row r="3215" spans="1:22" x14ac:dyDescent="0.35">
      <c r="A3215">
        <v>3214</v>
      </c>
      <c r="B3215" t="s">
        <v>6436</v>
      </c>
      <c r="C3215" s="1">
        <v>42881</v>
      </c>
      <c r="D3215" s="1">
        <v>42887</v>
      </c>
      <c r="E3215" t="str">
        <f>TEXT(salessheet[[#This Row],[Order Date]],"MMMM")</f>
        <v>May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t="s">
        <v>3388</v>
      </c>
      <c r="P3215" t="s">
        <v>42</v>
      </c>
      <c r="Q3215" t="str">
        <f>TRIM(salessheet[[#This Row],[Category]])</f>
        <v>Office Supplies</v>
      </c>
      <c r="R3215" t="s">
        <v>64</v>
      </c>
      <c r="S3215" t="s">
        <v>3389</v>
      </c>
      <c r="T3215" s="2">
        <f>salessheet[[#This Row],[Sales]]-5</f>
        <v>-3.496</v>
      </c>
      <c r="U3215" s="2">
        <v>1.504</v>
      </c>
      <c r="V3215" s="2">
        <f>salessheet[[#This Row],[Sales]]-salessheet[[#This Row],[Purchasing Cost]]</f>
        <v>5</v>
      </c>
    </row>
    <row r="3216" spans="1:22" x14ac:dyDescent="0.35">
      <c r="A3216">
        <v>3215</v>
      </c>
      <c r="B3216" t="s">
        <v>6436</v>
      </c>
      <c r="C3216" s="1">
        <v>42881</v>
      </c>
      <c r="D3216" s="1">
        <v>42887</v>
      </c>
      <c r="E3216" t="str">
        <f>TEXT(salessheet[[#This Row],[Order Date]],"MMMM")</f>
        <v>May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t="s">
        <v>4442</v>
      </c>
      <c r="P3216" t="s">
        <v>42</v>
      </c>
      <c r="Q3216" t="str">
        <f>TRIM(salessheet[[#This Row],[Category]])</f>
        <v>Office Supplies</v>
      </c>
      <c r="R3216" t="s">
        <v>74</v>
      </c>
      <c r="S3216" t="s">
        <v>4443</v>
      </c>
      <c r="T3216" s="2">
        <f>salessheet[[#This Row],[Sales]]-5</f>
        <v>29.847999999999999</v>
      </c>
      <c r="U3216" s="2">
        <v>34.847999999999999</v>
      </c>
      <c r="V3216" s="2">
        <f>salessheet[[#This Row],[Sales]]-salessheet[[#This Row],[Purchasing Cost]]</f>
        <v>5</v>
      </c>
    </row>
    <row r="3217" spans="1:22" x14ac:dyDescent="0.35">
      <c r="A3217">
        <v>3216</v>
      </c>
      <c r="B3217" t="s">
        <v>6437</v>
      </c>
      <c r="C3217" s="1">
        <v>43319</v>
      </c>
      <c r="D3217" s="1">
        <v>43291</v>
      </c>
      <c r="E3217" t="str">
        <f>TEXT(salessheet[[#This Row],[Order Date]],"MMMM")</f>
        <v>August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t="s">
        <v>253</v>
      </c>
      <c r="P3217" t="s">
        <v>42</v>
      </c>
      <c r="Q3217" t="str">
        <f>TRIM(salessheet[[#This Row],[Category]])</f>
        <v>Office Supplies</v>
      </c>
      <c r="R3217" t="s">
        <v>43</v>
      </c>
      <c r="S3217" t="s">
        <v>254</v>
      </c>
      <c r="T3217" s="2">
        <f>salessheet[[#This Row],[Sales]]-5</f>
        <v>70.180000000000007</v>
      </c>
      <c r="U3217" s="2">
        <v>75.180000000000007</v>
      </c>
      <c r="V3217" s="2">
        <f>salessheet[[#This Row],[Sales]]-salessheet[[#This Row],[Purchasing Cost]]</f>
        <v>5</v>
      </c>
    </row>
    <row r="3218" spans="1:22" x14ac:dyDescent="0.35">
      <c r="A3218">
        <v>3217</v>
      </c>
      <c r="B3218" t="s">
        <v>6439</v>
      </c>
      <c r="C3218" s="1">
        <v>42137</v>
      </c>
      <c r="D3218" s="1">
        <v>42141</v>
      </c>
      <c r="E3218" t="str">
        <f>TEXT(salessheet[[#This Row],[Order Date]],"MMMM")</f>
        <v>May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t="s">
        <v>4952</v>
      </c>
      <c r="P3218" t="s">
        <v>67</v>
      </c>
      <c r="Q3218" t="str">
        <f>TRIM(salessheet[[#This Row],[Category]])</f>
        <v>Technology</v>
      </c>
      <c r="R3218" t="s">
        <v>157</v>
      </c>
      <c r="S3218" t="s">
        <v>4953</v>
      </c>
      <c r="T3218" s="2">
        <f>salessheet[[#This Row],[Sales]]-5</f>
        <v>144.97</v>
      </c>
      <c r="U3218" s="2">
        <v>149.97</v>
      </c>
      <c r="V3218" s="2">
        <f>salessheet[[#This Row],[Sales]]-salessheet[[#This Row],[Purchasing Cost]]</f>
        <v>5</v>
      </c>
    </row>
    <row r="3219" spans="1:22" x14ac:dyDescent="0.35">
      <c r="A3219">
        <v>3218</v>
      </c>
      <c r="B3219" t="s">
        <v>6440</v>
      </c>
      <c r="C3219" s="1">
        <v>43384</v>
      </c>
      <c r="D3219" s="1">
        <v>43420</v>
      </c>
      <c r="E3219" t="str">
        <f>TEXT(salessheet[[#This Row],[Order Date]],"MMMM")</f>
        <v>October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t="s">
        <v>2982</v>
      </c>
      <c r="P3219" t="s">
        <v>42</v>
      </c>
      <c r="Q3219" t="str">
        <f>TRIM(salessheet[[#This Row],[Category]])</f>
        <v>Office Supplies</v>
      </c>
      <c r="R3219" t="s">
        <v>71</v>
      </c>
      <c r="S3219" t="s">
        <v>2983</v>
      </c>
      <c r="T3219" s="2">
        <f>salessheet[[#This Row],[Sales]]-5</f>
        <v>926.17600000000004</v>
      </c>
      <c r="U3219" s="2">
        <v>931.17600000000004</v>
      </c>
      <c r="V3219" s="2">
        <f>salessheet[[#This Row],[Sales]]-salessheet[[#This Row],[Purchasing Cost]]</f>
        <v>5</v>
      </c>
    </row>
    <row r="3220" spans="1:22" x14ac:dyDescent="0.35">
      <c r="A3220">
        <v>3219</v>
      </c>
      <c r="B3220" t="s">
        <v>6440</v>
      </c>
      <c r="C3220" s="1">
        <v>43384</v>
      </c>
      <c r="D3220" s="1">
        <v>43420</v>
      </c>
      <c r="E3220" t="str">
        <f>TEXT(salessheet[[#This Row],[Order Date]],"MMMM")</f>
        <v>October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t="s">
        <v>3438</v>
      </c>
      <c r="P3220" t="s">
        <v>67</v>
      </c>
      <c r="Q3220" t="str">
        <f>TRIM(salessheet[[#This Row],[Category]])</f>
        <v>Technology</v>
      </c>
      <c r="R3220" t="s">
        <v>68</v>
      </c>
      <c r="S3220" t="s">
        <v>6341</v>
      </c>
      <c r="T3220" s="2">
        <f>salessheet[[#This Row],[Sales]]-5</f>
        <v>425.88</v>
      </c>
      <c r="U3220" s="2">
        <v>430.88</v>
      </c>
      <c r="V3220" s="2">
        <f>salessheet[[#This Row],[Sales]]-salessheet[[#This Row],[Purchasing Cost]]</f>
        <v>5</v>
      </c>
    </row>
    <row r="3221" spans="1:22" x14ac:dyDescent="0.35">
      <c r="A3221">
        <v>3220</v>
      </c>
      <c r="B3221" t="s">
        <v>6441</v>
      </c>
      <c r="C3221" s="1">
        <v>42410</v>
      </c>
      <c r="D3221" s="1">
        <v>42651</v>
      </c>
      <c r="E3221" t="str">
        <f>TEXT(salessheet[[#This Row],[Order Date]],"MMMM")</f>
        <v>February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t="s">
        <v>4976</v>
      </c>
      <c r="P3221" t="s">
        <v>42</v>
      </c>
      <c r="Q3221" t="str">
        <f>TRIM(salessheet[[#This Row],[Category]])</f>
        <v>Office Supplies</v>
      </c>
      <c r="R3221" t="s">
        <v>86</v>
      </c>
      <c r="S3221" t="s">
        <v>4977</v>
      </c>
      <c r="T3221" s="2">
        <f>salessheet[[#This Row],[Sales]]-5</f>
        <v>89.85</v>
      </c>
      <c r="U3221" s="2">
        <v>94.85</v>
      </c>
      <c r="V3221" s="2">
        <f>salessheet[[#This Row],[Sales]]-salessheet[[#This Row],[Purchasing Cost]]</f>
        <v>5</v>
      </c>
    </row>
    <row r="3222" spans="1:22" x14ac:dyDescent="0.35">
      <c r="A3222">
        <v>3221</v>
      </c>
      <c r="B3222" t="s">
        <v>6441</v>
      </c>
      <c r="C3222" s="1">
        <v>42410</v>
      </c>
      <c r="D3222" s="1">
        <v>42651</v>
      </c>
      <c r="E3222" t="str">
        <f>TEXT(salessheet[[#This Row],[Order Date]],"MMMM")</f>
        <v>February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t="s">
        <v>522</v>
      </c>
      <c r="P3222" t="s">
        <v>42</v>
      </c>
      <c r="Q3222" t="str">
        <f>TRIM(salessheet[[#This Row],[Category]])</f>
        <v>Office Supplies</v>
      </c>
      <c r="R3222" t="s">
        <v>169</v>
      </c>
      <c r="S3222" t="s">
        <v>523</v>
      </c>
      <c r="T3222" s="2">
        <f>salessheet[[#This Row],[Sales]]-5</f>
        <v>46.12</v>
      </c>
      <c r="U3222" s="2">
        <v>51.12</v>
      </c>
      <c r="V3222" s="2">
        <f>salessheet[[#This Row],[Sales]]-salessheet[[#This Row],[Purchasing Cost]]</f>
        <v>5</v>
      </c>
    </row>
    <row r="3223" spans="1:22" x14ac:dyDescent="0.35">
      <c r="A3223">
        <v>3222</v>
      </c>
      <c r="B3223" t="s">
        <v>6441</v>
      </c>
      <c r="C3223" s="1">
        <v>42410</v>
      </c>
      <c r="D3223" s="1">
        <v>42651</v>
      </c>
      <c r="E3223" t="str">
        <f>TEXT(salessheet[[#This Row],[Order Date]],"MMMM")</f>
        <v>February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t="s">
        <v>1167</v>
      </c>
      <c r="P3223" t="s">
        <v>67</v>
      </c>
      <c r="Q3223" t="str">
        <f>TRIM(salessheet[[#This Row],[Category]])</f>
        <v>Technology</v>
      </c>
      <c r="R3223" t="s">
        <v>157</v>
      </c>
      <c r="S3223" t="s">
        <v>1168</v>
      </c>
      <c r="T3223" s="2">
        <f>salessheet[[#This Row],[Sales]]-5</f>
        <v>85</v>
      </c>
      <c r="U3223" s="2">
        <v>90</v>
      </c>
      <c r="V3223" s="2">
        <f>salessheet[[#This Row],[Sales]]-salessheet[[#This Row],[Purchasing Cost]]</f>
        <v>5</v>
      </c>
    </row>
    <row r="3224" spans="1:22" x14ac:dyDescent="0.35">
      <c r="A3224">
        <v>3223</v>
      </c>
      <c r="B3224" t="s">
        <v>6442</v>
      </c>
      <c r="C3224" s="1">
        <v>42045</v>
      </c>
      <c r="D3224" s="1">
        <v>42282</v>
      </c>
      <c r="E3224" t="str">
        <f>TEXT(salessheet[[#This Row],[Order Date]],"MMMM")</f>
        <v>February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t="s">
        <v>4009</v>
      </c>
      <c r="P3224" t="s">
        <v>42</v>
      </c>
      <c r="Q3224" t="str">
        <f>TRIM(salessheet[[#This Row],[Category]])</f>
        <v>Office Supplies</v>
      </c>
      <c r="R3224" t="s">
        <v>86</v>
      </c>
      <c r="S3224" t="s">
        <v>4010</v>
      </c>
      <c r="T3224" s="2">
        <f>salessheet[[#This Row],[Sales]]-5</f>
        <v>4.4079999999999995</v>
      </c>
      <c r="U3224" s="2">
        <v>9.4079999999999995</v>
      </c>
      <c r="V3224" s="2">
        <f>salessheet[[#This Row],[Sales]]-salessheet[[#This Row],[Purchasing Cost]]</f>
        <v>5</v>
      </c>
    </row>
    <row r="3225" spans="1:22" x14ac:dyDescent="0.35">
      <c r="A3225">
        <v>3224</v>
      </c>
      <c r="B3225" t="s">
        <v>6442</v>
      </c>
      <c r="C3225" s="1">
        <v>42045</v>
      </c>
      <c r="D3225" s="1">
        <v>42282</v>
      </c>
      <c r="E3225" t="str">
        <f>TEXT(salessheet[[#This Row],[Order Date]],"MMMM")</f>
        <v>February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t="s">
        <v>3311</v>
      </c>
      <c r="P3225" t="s">
        <v>42</v>
      </c>
      <c r="Q3225" t="str">
        <f>TRIM(salessheet[[#This Row],[Category]])</f>
        <v>Office Supplies</v>
      </c>
      <c r="R3225" t="s">
        <v>265</v>
      </c>
      <c r="S3225" t="s">
        <v>559</v>
      </c>
      <c r="T3225" s="2">
        <f>salessheet[[#This Row],[Sales]]-5</f>
        <v>-0.32800000000000029</v>
      </c>
      <c r="U3225" s="2">
        <v>4.6719999999999997</v>
      </c>
      <c r="V3225" s="2">
        <f>salessheet[[#This Row],[Sales]]-salessheet[[#This Row],[Purchasing Cost]]</f>
        <v>5</v>
      </c>
    </row>
    <row r="3226" spans="1:22" x14ac:dyDescent="0.35">
      <c r="A3226">
        <v>3225</v>
      </c>
      <c r="B3226" t="s">
        <v>6442</v>
      </c>
      <c r="C3226" s="1">
        <v>42045</v>
      </c>
      <c r="D3226" s="1">
        <v>42282</v>
      </c>
      <c r="E3226" t="str">
        <f>TEXT(salessheet[[#This Row],[Order Date]],"MMMM")</f>
        <v>February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t="s">
        <v>1045</v>
      </c>
      <c r="P3226" t="s">
        <v>67</v>
      </c>
      <c r="Q3226" t="str">
        <f>TRIM(salessheet[[#This Row],[Category]])</f>
        <v>Technology</v>
      </c>
      <c r="R3226" t="s">
        <v>68</v>
      </c>
      <c r="S3226" t="s">
        <v>1046</v>
      </c>
      <c r="T3226" s="2">
        <f>salessheet[[#This Row],[Sales]]-5</f>
        <v>313.39999999999998</v>
      </c>
      <c r="U3226" s="2">
        <v>318.39999999999998</v>
      </c>
      <c r="V3226" s="2">
        <f>salessheet[[#This Row],[Sales]]-salessheet[[#This Row],[Purchasing Cost]]</f>
        <v>5</v>
      </c>
    </row>
    <row r="3227" spans="1:22" x14ac:dyDescent="0.35">
      <c r="A3227">
        <v>3226</v>
      </c>
      <c r="B3227" t="s">
        <v>6442</v>
      </c>
      <c r="C3227" s="1">
        <v>42045</v>
      </c>
      <c r="D3227" s="1">
        <v>42282</v>
      </c>
      <c r="E3227" t="str">
        <f>TEXT(salessheet[[#This Row],[Order Date]],"MMMM")</f>
        <v>February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t="s">
        <v>6443</v>
      </c>
      <c r="P3227" t="s">
        <v>42</v>
      </c>
      <c r="Q3227" t="str">
        <f>TRIM(salessheet[[#This Row],[Category]])</f>
        <v>Office Supplies</v>
      </c>
      <c r="R3227" t="s">
        <v>169</v>
      </c>
      <c r="S3227" t="s">
        <v>6444</v>
      </c>
      <c r="T3227" s="2">
        <f>salessheet[[#This Row],[Sales]]-5</f>
        <v>7.7680000000000007</v>
      </c>
      <c r="U3227" s="2">
        <v>12.768000000000001</v>
      </c>
      <c r="V3227" s="2">
        <f>salessheet[[#This Row],[Sales]]-salessheet[[#This Row],[Purchasing Cost]]</f>
        <v>5</v>
      </c>
    </row>
    <row r="3228" spans="1:22" x14ac:dyDescent="0.35">
      <c r="A3228">
        <v>3227</v>
      </c>
      <c r="B3228" t="s">
        <v>6442</v>
      </c>
      <c r="C3228" s="1">
        <v>42045</v>
      </c>
      <c r="D3228" s="1">
        <v>42282</v>
      </c>
      <c r="E3228" t="str">
        <f>TEXT(salessheet[[#This Row],[Order Date]],"MMMM")</f>
        <v>February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t="s">
        <v>6445</v>
      </c>
      <c r="P3228" t="s">
        <v>42</v>
      </c>
      <c r="Q3228" t="str">
        <f>TRIM(salessheet[[#This Row],[Category]])</f>
        <v>Office Supplies</v>
      </c>
      <c r="R3228" t="s">
        <v>575</v>
      </c>
      <c r="S3228" t="s">
        <v>6446</v>
      </c>
      <c r="T3228" s="2">
        <f>salessheet[[#This Row],[Sales]]-5</f>
        <v>10.36</v>
      </c>
      <c r="U3228" s="2">
        <v>15.36</v>
      </c>
      <c r="V3228" s="2">
        <f>salessheet[[#This Row],[Sales]]-salessheet[[#This Row],[Purchasing Cost]]</f>
        <v>5</v>
      </c>
    </row>
    <row r="3229" spans="1:22" x14ac:dyDescent="0.35">
      <c r="A3229">
        <v>3228</v>
      </c>
      <c r="B3229" t="s">
        <v>6442</v>
      </c>
      <c r="C3229" s="1">
        <v>42045</v>
      </c>
      <c r="D3229" s="1">
        <v>42282</v>
      </c>
      <c r="E3229" t="str">
        <f>TEXT(salessheet[[#This Row],[Order Date]],"MMMM")</f>
        <v>February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t="s">
        <v>2586</v>
      </c>
      <c r="P3229" t="s">
        <v>67</v>
      </c>
      <c r="Q3229" t="str">
        <f>TRIM(salessheet[[#This Row],[Category]])</f>
        <v>Technology</v>
      </c>
      <c r="R3229" t="s">
        <v>68</v>
      </c>
      <c r="S3229" t="s">
        <v>2587</v>
      </c>
      <c r="T3229" s="2">
        <f>salessheet[[#This Row],[Sales]]-5</f>
        <v>225.376</v>
      </c>
      <c r="U3229" s="2">
        <v>230.376</v>
      </c>
      <c r="V3229" s="2">
        <f>salessheet[[#This Row],[Sales]]-salessheet[[#This Row],[Purchasing Cost]]</f>
        <v>5</v>
      </c>
    </row>
    <row r="3230" spans="1:22" x14ac:dyDescent="0.35">
      <c r="A3230">
        <v>3229</v>
      </c>
      <c r="B3230" t="s">
        <v>6442</v>
      </c>
      <c r="C3230" s="1">
        <v>42045</v>
      </c>
      <c r="D3230" s="1">
        <v>42282</v>
      </c>
      <c r="E3230" t="str">
        <f>TEXT(salessheet[[#This Row],[Order Date]],"MMMM")</f>
        <v>February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t="s">
        <v>4161</v>
      </c>
      <c r="P3230" t="s">
        <v>67</v>
      </c>
      <c r="Q3230" t="str">
        <f>TRIM(salessheet[[#This Row],[Category]])</f>
        <v>Technology</v>
      </c>
      <c r="R3230" t="s">
        <v>157</v>
      </c>
      <c r="S3230" t="s">
        <v>4162</v>
      </c>
      <c r="T3230" s="2">
        <f>salessheet[[#This Row],[Sales]]-5</f>
        <v>2.16</v>
      </c>
      <c r="U3230" s="2">
        <v>7.16</v>
      </c>
      <c r="V3230" s="2">
        <f>salessheet[[#This Row],[Sales]]-salessheet[[#This Row],[Purchasing Cost]]</f>
        <v>5</v>
      </c>
    </row>
    <row r="3231" spans="1:22" x14ac:dyDescent="0.35">
      <c r="A3231">
        <v>3230</v>
      </c>
      <c r="B3231" t="s">
        <v>6447</v>
      </c>
      <c r="C3231" s="1">
        <v>42316</v>
      </c>
      <c r="D3231" s="1">
        <v>42232</v>
      </c>
      <c r="E3231" t="str">
        <f>TEXT(salessheet[[#This Row],[Order Date]],"MMMM")</f>
        <v>November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t="s">
        <v>1770</v>
      </c>
      <c r="P3231" t="s">
        <v>42</v>
      </c>
      <c r="Q3231" t="str">
        <f>TRIM(salessheet[[#This Row],[Category]])</f>
        <v>Office Supplies</v>
      </c>
      <c r="R3231" t="s">
        <v>55</v>
      </c>
      <c r="S3231" t="s">
        <v>1771</v>
      </c>
      <c r="T3231" s="2">
        <f>salessheet[[#This Row],[Sales]]-5</f>
        <v>370.34</v>
      </c>
      <c r="U3231" s="2">
        <v>375.34</v>
      </c>
      <c r="V3231" s="2">
        <f>salessheet[[#This Row],[Sales]]-salessheet[[#This Row],[Purchasing Cost]]</f>
        <v>5</v>
      </c>
    </row>
    <row r="3232" spans="1:22" x14ac:dyDescent="0.35">
      <c r="A3232">
        <v>3231</v>
      </c>
      <c r="B3232" t="s">
        <v>6448</v>
      </c>
      <c r="C3232" s="1">
        <v>43109</v>
      </c>
      <c r="D3232" s="1">
        <v>43348</v>
      </c>
      <c r="E3232" t="str">
        <f>TEXT(salessheet[[#This Row],[Order Date]],"MMMM")</f>
        <v>January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t="s">
        <v>3639</v>
      </c>
      <c r="P3232" t="s">
        <v>28</v>
      </c>
      <c r="Q3232" t="str">
        <f>TRIM(salessheet[[#This Row],[Category]])</f>
        <v>Furniture</v>
      </c>
      <c r="R3232" t="s">
        <v>61</v>
      </c>
      <c r="S3232" t="s">
        <v>3640</v>
      </c>
      <c r="T3232" s="2">
        <f>salessheet[[#This Row],[Sales]]-5</f>
        <v>109.9</v>
      </c>
      <c r="U3232" s="2">
        <v>114.9</v>
      </c>
      <c r="V3232" s="2">
        <f>salessheet[[#This Row],[Sales]]-salessheet[[#This Row],[Purchasing Cost]]</f>
        <v>5</v>
      </c>
    </row>
    <row r="3233" spans="1:22" x14ac:dyDescent="0.35">
      <c r="A3233">
        <v>3232</v>
      </c>
      <c r="B3233" t="s">
        <v>6449</v>
      </c>
      <c r="C3233" s="1">
        <v>43206</v>
      </c>
      <c r="D3233" s="1">
        <v>43212</v>
      </c>
      <c r="E3233" t="str">
        <f>TEXT(salessheet[[#This Row],[Order Date]],"MMMM")</f>
        <v>April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t="s">
        <v>5378</v>
      </c>
      <c r="P3233" t="s">
        <v>42</v>
      </c>
      <c r="Q3233" t="str">
        <f>TRIM(salessheet[[#This Row],[Category]])</f>
        <v>Office Supplies</v>
      </c>
      <c r="R3233" t="s">
        <v>71</v>
      </c>
      <c r="S3233" t="s">
        <v>5379</v>
      </c>
      <c r="T3233" s="2">
        <f>salessheet[[#This Row],[Sales]]-5</f>
        <v>21.045999999999999</v>
      </c>
      <c r="U3233" s="2">
        <v>26.045999999999999</v>
      </c>
      <c r="V3233" s="2">
        <f>salessheet[[#This Row],[Sales]]-salessheet[[#This Row],[Purchasing Cost]]</f>
        <v>5</v>
      </c>
    </row>
    <row r="3234" spans="1:22" x14ac:dyDescent="0.35">
      <c r="A3234">
        <v>3233</v>
      </c>
      <c r="B3234" t="s">
        <v>6449</v>
      </c>
      <c r="C3234" s="1">
        <v>43206</v>
      </c>
      <c r="D3234" s="1">
        <v>43212</v>
      </c>
      <c r="E3234" t="str">
        <f>TEXT(salessheet[[#This Row],[Order Date]],"MMMM")</f>
        <v>April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t="s">
        <v>1928</v>
      </c>
      <c r="P3234" t="s">
        <v>42</v>
      </c>
      <c r="Q3234" t="str">
        <f>TRIM(salessheet[[#This Row],[Category]])</f>
        <v>Office Supplies</v>
      </c>
      <c r="R3234" t="s">
        <v>71</v>
      </c>
      <c r="S3234" t="s">
        <v>1929</v>
      </c>
      <c r="T3234" s="2">
        <f>salessheet[[#This Row],[Sales]]-5</f>
        <v>-2.1040000000000001</v>
      </c>
      <c r="U3234" s="2">
        <v>2.8959999999999999</v>
      </c>
      <c r="V3234" s="2">
        <f>salessheet[[#This Row],[Sales]]-salessheet[[#This Row],[Purchasing Cost]]</f>
        <v>5</v>
      </c>
    </row>
    <row r="3235" spans="1:22" x14ac:dyDescent="0.35">
      <c r="A3235">
        <v>3234</v>
      </c>
      <c r="B3235" t="s">
        <v>6449</v>
      </c>
      <c r="C3235" s="1">
        <v>43206</v>
      </c>
      <c r="D3235" s="1">
        <v>43212</v>
      </c>
      <c r="E3235" t="str">
        <f>TEXT(salessheet[[#This Row],[Order Date]],"MMMM")</f>
        <v>April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t="s">
        <v>6450</v>
      </c>
      <c r="P3235" t="s">
        <v>42</v>
      </c>
      <c r="Q3235" t="str">
        <f>TRIM(salessheet[[#This Row],[Category]])</f>
        <v>Office Supplies</v>
      </c>
      <c r="R3235" t="s">
        <v>55</v>
      </c>
      <c r="S3235" t="s">
        <v>6451</v>
      </c>
      <c r="T3235" s="2">
        <f>salessheet[[#This Row],[Sales]]-5</f>
        <v>27.543999999999997</v>
      </c>
      <c r="U3235" s="2">
        <v>32.543999999999997</v>
      </c>
      <c r="V3235" s="2">
        <f>salessheet[[#This Row],[Sales]]-salessheet[[#This Row],[Purchasing Cost]]</f>
        <v>5</v>
      </c>
    </row>
    <row r="3236" spans="1:22" x14ac:dyDescent="0.35">
      <c r="A3236">
        <v>3235</v>
      </c>
      <c r="B3236" t="s">
        <v>6452</v>
      </c>
      <c r="C3236" s="1">
        <v>42849</v>
      </c>
      <c r="D3236" s="1">
        <v>42852</v>
      </c>
      <c r="E3236" t="str">
        <f>TEXT(salessheet[[#This Row],[Order Date]],"MMMM")</f>
        <v>April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t="s">
        <v>2302</v>
      </c>
      <c r="P3236" t="s">
        <v>42</v>
      </c>
      <c r="Q3236" t="str">
        <f>TRIM(salessheet[[#This Row],[Category]])</f>
        <v>Office Supplies</v>
      </c>
      <c r="R3236" t="s">
        <v>71</v>
      </c>
      <c r="S3236" t="s">
        <v>2303</v>
      </c>
      <c r="T3236" s="2">
        <f>salessheet[[#This Row],[Sales]]-5</f>
        <v>-1.016</v>
      </c>
      <c r="U3236" s="2">
        <v>3.984</v>
      </c>
      <c r="V3236" s="2">
        <f>salessheet[[#This Row],[Sales]]-salessheet[[#This Row],[Purchasing Cost]]</f>
        <v>5</v>
      </c>
    </row>
    <row r="3237" spans="1:22" x14ac:dyDescent="0.35">
      <c r="A3237">
        <v>3236</v>
      </c>
      <c r="B3237" t="s">
        <v>6453</v>
      </c>
      <c r="C3237" s="1">
        <v>42750</v>
      </c>
      <c r="D3237" s="1">
        <v>42750</v>
      </c>
      <c r="E3237" t="str">
        <f>TEXT(salessheet[[#This Row],[Order Date]],"MMMM")</f>
        <v>January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t="s">
        <v>1050</v>
      </c>
      <c r="P3237" t="s">
        <v>28</v>
      </c>
      <c r="Q3237" t="str">
        <f>TRIM(salessheet[[#This Row],[Category]])</f>
        <v>Furniture</v>
      </c>
      <c r="R3237" t="s">
        <v>52</v>
      </c>
      <c r="S3237" t="s">
        <v>1051</v>
      </c>
      <c r="T3237" s="2">
        <f>salessheet[[#This Row],[Sales]]-5</f>
        <v>176.797</v>
      </c>
      <c r="U3237" s="2">
        <v>181.797</v>
      </c>
      <c r="V3237" s="2">
        <f>salessheet[[#This Row],[Sales]]-salessheet[[#This Row],[Purchasing Cost]]</f>
        <v>5</v>
      </c>
    </row>
    <row r="3238" spans="1:22" x14ac:dyDescent="0.35">
      <c r="A3238">
        <v>3237</v>
      </c>
      <c r="B3238" t="s">
        <v>6454</v>
      </c>
      <c r="C3238" s="1">
        <v>42771</v>
      </c>
      <c r="D3238" s="1">
        <v>42857</v>
      </c>
      <c r="E3238" t="str">
        <f>TEXT(salessheet[[#This Row],[Order Date]],"MMMM")</f>
        <v>February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t="s">
        <v>1410</v>
      </c>
      <c r="P3238" t="s">
        <v>42</v>
      </c>
      <c r="Q3238" t="str">
        <f>TRIM(salessheet[[#This Row],[Category]])</f>
        <v>Office Supplies</v>
      </c>
      <c r="R3238" t="s">
        <v>55</v>
      </c>
      <c r="S3238" t="s">
        <v>1411</v>
      </c>
      <c r="T3238" s="2">
        <f>salessheet[[#This Row],[Sales]]-5</f>
        <v>39.94</v>
      </c>
      <c r="U3238" s="2">
        <v>44.94</v>
      </c>
      <c r="V3238" s="2">
        <f>salessheet[[#This Row],[Sales]]-salessheet[[#This Row],[Purchasing Cost]]</f>
        <v>5</v>
      </c>
    </row>
    <row r="3239" spans="1:22" x14ac:dyDescent="0.35">
      <c r="A3239">
        <v>3238</v>
      </c>
      <c r="B3239" t="s">
        <v>6454</v>
      </c>
      <c r="C3239" s="1">
        <v>42771</v>
      </c>
      <c r="D3239" s="1">
        <v>42857</v>
      </c>
      <c r="E3239" t="str">
        <f>TEXT(salessheet[[#This Row],[Order Date]],"MMMM")</f>
        <v>February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t="s">
        <v>1604</v>
      </c>
      <c r="P3239" t="s">
        <v>42</v>
      </c>
      <c r="Q3239" t="str">
        <f>TRIM(salessheet[[#This Row],[Category]])</f>
        <v>Office Supplies</v>
      </c>
      <c r="R3239" t="s">
        <v>71</v>
      </c>
      <c r="S3239" t="s">
        <v>1605</v>
      </c>
      <c r="T3239" s="2">
        <f>salessheet[[#This Row],[Sales]]-5</f>
        <v>40.576000000000001</v>
      </c>
      <c r="U3239" s="2">
        <v>45.576000000000001</v>
      </c>
      <c r="V3239" s="2">
        <f>salessheet[[#This Row],[Sales]]-salessheet[[#This Row],[Purchasing Cost]]</f>
        <v>5</v>
      </c>
    </row>
    <row r="3240" spans="1:22" x14ac:dyDescent="0.35">
      <c r="A3240">
        <v>3239</v>
      </c>
      <c r="B3240" t="s">
        <v>6457</v>
      </c>
      <c r="C3240" s="1">
        <v>43059</v>
      </c>
      <c r="D3240" s="1">
        <v>43066</v>
      </c>
      <c r="E3240" t="str">
        <f>TEXT(salessheet[[#This Row],[Order Date]],"MMMM")</f>
        <v>November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t="s">
        <v>4844</v>
      </c>
      <c r="P3240" t="s">
        <v>28</v>
      </c>
      <c r="Q3240" t="str">
        <f>TRIM(salessheet[[#This Row],[Category]])</f>
        <v>Furniture</v>
      </c>
      <c r="R3240" t="s">
        <v>32</v>
      </c>
      <c r="S3240" t="s">
        <v>4845</v>
      </c>
      <c r="T3240" s="2">
        <f>salessheet[[#This Row],[Sales]]-5</f>
        <v>313.43</v>
      </c>
      <c r="U3240" s="2">
        <v>318.43</v>
      </c>
      <c r="V3240" s="2">
        <f>salessheet[[#This Row],[Sales]]-salessheet[[#This Row],[Purchasing Cost]]</f>
        <v>5</v>
      </c>
    </row>
    <row r="3241" spans="1:22" x14ac:dyDescent="0.35">
      <c r="A3241">
        <v>3240</v>
      </c>
      <c r="B3241" t="s">
        <v>6457</v>
      </c>
      <c r="C3241" s="1">
        <v>43059</v>
      </c>
      <c r="D3241" s="1">
        <v>43066</v>
      </c>
      <c r="E3241" t="str">
        <f>TEXT(salessheet[[#This Row],[Order Date]],"MMMM")</f>
        <v>November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t="s">
        <v>6460</v>
      </c>
      <c r="P3241" t="s">
        <v>67</v>
      </c>
      <c r="Q3241" t="str">
        <f>TRIM(salessheet[[#This Row],[Category]])</f>
        <v>Technology</v>
      </c>
      <c r="R3241" t="s">
        <v>68</v>
      </c>
      <c r="S3241" t="s">
        <v>6461</v>
      </c>
      <c r="T3241" s="2">
        <f>salessheet[[#This Row],[Sales]]-5</f>
        <v>117.92</v>
      </c>
      <c r="U3241" s="2">
        <v>122.92</v>
      </c>
      <c r="V3241" s="2">
        <f>salessheet[[#This Row],[Sales]]-salessheet[[#This Row],[Purchasing Cost]]</f>
        <v>5</v>
      </c>
    </row>
    <row r="3242" spans="1:22" x14ac:dyDescent="0.35">
      <c r="A3242">
        <v>3241</v>
      </c>
      <c r="B3242" t="s">
        <v>6457</v>
      </c>
      <c r="C3242" s="1">
        <v>43059</v>
      </c>
      <c r="D3242" s="1">
        <v>43066</v>
      </c>
      <c r="E3242" t="str">
        <f>TEXT(salessheet[[#This Row],[Order Date]],"MMMM")</f>
        <v>November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t="s">
        <v>1283</v>
      </c>
      <c r="P3242" t="s">
        <v>28</v>
      </c>
      <c r="Q3242" t="str">
        <f>TRIM(salessheet[[#This Row],[Category]])</f>
        <v>Furniture</v>
      </c>
      <c r="R3242" t="s">
        <v>61</v>
      </c>
      <c r="S3242" t="s">
        <v>1284</v>
      </c>
      <c r="T3242" s="2">
        <f>salessheet[[#This Row],[Sales]]-5</f>
        <v>2.0679999999999996</v>
      </c>
      <c r="U3242" s="2">
        <v>7.0679999999999996</v>
      </c>
      <c r="V3242" s="2">
        <f>salessheet[[#This Row],[Sales]]-salessheet[[#This Row],[Purchasing Cost]]</f>
        <v>5</v>
      </c>
    </row>
    <row r="3243" spans="1:22" x14ac:dyDescent="0.35">
      <c r="A3243">
        <v>3242</v>
      </c>
      <c r="B3243" t="s">
        <v>6462</v>
      </c>
      <c r="C3243" s="1">
        <v>42737</v>
      </c>
      <c r="D3243" s="1">
        <v>42769</v>
      </c>
      <c r="E3243" t="str">
        <f>TEXT(salessheet[[#This Row],[Order Date]],"MMMM")</f>
        <v>January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t="s">
        <v>3983</v>
      </c>
      <c r="P3243" t="s">
        <v>42</v>
      </c>
      <c r="Q3243" t="str">
        <f>TRIM(salessheet[[#This Row],[Category]])</f>
        <v>Office Supplies</v>
      </c>
      <c r="R3243" t="s">
        <v>55</v>
      </c>
      <c r="S3243" t="s">
        <v>3984</v>
      </c>
      <c r="T3243" s="2">
        <f>salessheet[[#This Row],[Sales]]-5</f>
        <v>51.45</v>
      </c>
      <c r="U3243" s="2">
        <v>56.45</v>
      </c>
      <c r="V3243" s="2">
        <f>salessheet[[#This Row],[Sales]]-salessheet[[#This Row],[Purchasing Cost]]</f>
        <v>5</v>
      </c>
    </row>
    <row r="3244" spans="1:22" x14ac:dyDescent="0.35">
      <c r="A3244">
        <v>3243</v>
      </c>
      <c r="B3244" t="s">
        <v>6463</v>
      </c>
      <c r="C3244" s="1">
        <v>43190</v>
      </c>
      <c r="D3244" s="1">
        <v>43195</v>
      </c>
      <c r="E3244" t="str">
        <f>TEXT(salessheet[[#This Row],[Order Date]],"MMMM")</f>
        <v>March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t="s">
        <v>6231</v>
      </c>
      <c r="P3244" t="s">
        <v>42</v>
      </c>
      <c r="Q3244" t="str">
        <f>TRIM(salessheet[[#This Row],[Category]])</f>
        <v>Office Supplies</v>
      </c>
      <c r="R3244" t="s">
        <v>71</v>
      </c>
      <c r="S3244" t="s">
        <v>6232</v>
      </c>
      <c r="T3244" s="2">
        <f>salessheet[[#This Row],[Sales]]-5</f>
        <v>8.468</v>
      </c>
      <c r="U3244" s="2">
        <v>13.468</v>
      </c>
      <c r="V3244" s="2">
        <f>salessheet[[#This Row],[Sales]]-salessheet[[#This Row],[Purchasing Cost]]</f>
        <v>5</v>
      </c>
    </row>
    <row r="3245" spans="1:22" x14ac:dyDescent="0.35">
      <c r="A3245">
        <v>3244</v>
      </c>
      <c r="B3245" t="s">
        <v>6464</v>
      </c>
      <c r="C3245" s="1">
        <v>43112</v>
      </c>
      <c r="D3245" s="1">
        <v>43439</v>
      </c>
      <c r="E3245" t="str">
        <f>TEXT(salessheet[[#This Row],[Order Date]],"MMMM")</f>
        <v>January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t="s">
        <v>6467</v>
      </c>
      <c r="P3245" t="s">
        <v>67</v>
      </c>
      <c r="Q3245" t="str">
        <f>TRIM(salessheet[[#This Row],[Category]])</f>
        <v>Technology</v>
      </c>
      <c r="R3245" t="s">
        <v>68</v>
      </c>
      <c r="S3245" t="s">
        <v>6468</v>
      </c>
      <c r="T3245" s="2">
        <f>salessheet[[#This Row],[Sales]]-5</f>
        <v>214.8</v>
      </c>
      <c r="U3245" s="2">
        <v>219.8</v>
      </c>
      <c r="V3245" s="2">
        <f>salessheet[[#This Row],[Sales]]-salessheet[[#This Row],[Purchasing Cost]]</f>
        <v>5</v>
      </c>
    </row>
    <row r="3246" spans="1:22" x14ac:dyDescent="0.35">
      <c r="A3246">
        <v>3245</v>
      </c>
      <c r="B3246" t="s">
        <v>6464</v>
      </c>
      <c r="C3246" s="1">
        <v>43112</v>
      </c>
      <c r="D3246" s="1">
        <v>43439</v>
      </c>
      <c r="E3246" t="str">
        <f>TEXT(salessheet[[#This Row],[Order Date]],"MMMM")</f>
        <v>January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t="s">
        <v>1163</v>
      </c>
      <c r="P3246" t="s">
        <v>28</v>
      </c>
      <c r="Q3246" t="str">
        <f>TRIM(salessheet[[#This Row],[Category]])</f>
        <v>Furniture</v>
      </c>
      <c r="R3246" t="s">
        <v>32</v>
      </c>
      <c r="S3246" t="s">
        <v>1164</v>
      </c>
      <c r="T3246" s="2">
        <f>salessheet[[#This Row],[Sales]]-5</f>
        <v>312.05799999999999</v>
      </c>
      <c r="U3246" s="2">
        <v>317.05799999999999</v>
      </c>
      <c r="V3246" s="2">
        <f>salessheet[[#This Row],[Sales]]-salessheet[[#This Row],[Purchasing Cost]]</f>
        <v>5</v>
      </c>
    </row>
    <row r="3247" spans="1:22" x14ac:dyDescent="0.35">
      <c r="A3247">
        <v>3246</v>
      </c>
      <c r="B3247" t="s">
        <v>6469</v>
      </c>
      <c r="C3247" s="1">
        <v>43385</v>
      </c>
      <c r="D3247" s="1">
        <v>43446</v>
      </c>
      <c r="E3247" t="str">
        <f>TEXT(salessheet[[#This Row],[Order Date]],"MMMM")</f>
        <v>October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t="s">
        <v>3770</v>
      </c>
      <c r="P3247" t="s">
        <v>67</v>
      </c>
      <c r="Q3247" t="str">
        <f>TRIM(salessheet[[#This Row],[Category]])</f>
        <v>Technology</v>
      </c>
      <c r="R3247" t="s">
        <v>157</v>
      </c>
      <c r="S3247" t="s">
        <v>3771</v>
      </c>
      <c r="T3247" s="2">
        <f>salessheet[[#This Row],[Sales]]-5</f>
        <v>44.08</v>
      </c>
      <c r="U3247" s="2">
        <v>49.08</v>
      </c>
      <c r="V3247" s="2">
        <f>salessheet[[#This Row],[Sales]]-salessheet[[#This Row],[Purchasing Cost]]</f>
        <v>5</v>
      </c>
    </row>
    <row r="3248" spans="1:22" x14ac:dyDescent="0.35">
      <c r="A3248">
        <v>3247</v>
      </c>
      <c r="B3248" t="s">
        <v>6469</v>
      </c>
      <c r="C3248" s="1">
        <v>43385</v>
      </c>
      <c r="D3248" s="1">
        <v>43446</v>
      </c>
      <c r="E3248" t="str">
        <f>TEXT(salessheet[[#This Row],[Order Date]],"MMMM")</f>
        <v>October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t="s">
        <v>1543</v>
      </c>
      <c r="P3248" t="s">
        <v>42</v>
      </c>
      <c r="Q3248" t="str">
        <f>TRIM(salessheet[[#This Row],[Category]])</f>
        <v>Office Supplies</v>
      </c>
      <c r="R3248" t="s">
        <v>55</v>
      </c>
      <c r="S3248" t="s">
        <v>1544</v>
      </c>
      <c r="T3248" s="2">
        <f>salessheet[[#This Row],[Sales]]-5</f>
        <v>319.89999999999998</v>
      </c>
      <c r="U3248" s="2">
        <v>324.89999999999998</v>
      </c>
      <c r="V3248" s="2">
        <f>salessheet[[#This Row],[Sales]]-salessheet[[#This Row],[Purchasing Cost]]</f>
        <v>5</v>
      </c>
    </row>
    <row r="3249" spans="1:22" x14ac:dyDescent="0.35">
      <c r="A3249">
        <v>3248</v>
      </c>
      <c r="B3249" t="s">
        <v>6469</v>
      </c>
      <c r="C3249" s="1">
        <v>43385</v>
      </c>
      <c r="D3249" s="1">
        <v>43446</v>
      </c>
      <c r="E3249" t="str">
        <f>TEXT(salessheet[[#This Row],[Order Date]],"MMMM")</f>
        <v>October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t="s">
        <v>6470</v>
      </c>
      <c r="P3249" t="s">
        <v>42</v>
      </c>
      <c r="Q3249" t="str">
        <f>TRIM(salessheet[[#This Row],[Category]])</f>
        <v>Office Supplies</v>
      </c>
      <c r="R3249" t="s">
        <v>64</v>
      </c>
      <c r="S3249" t="s">
        <v>6471</v>
      </c>
      <c r="T3249" s="2">
        <f>salessheet[[#This Row],[Sales]]-5</f>
        <v>13.239999999999998</v>
      </c>
      <c r="U3249" s="2">
        <v>18.239999999999998</v>
      </c>
      <c r="V3249" s="2">
        <f>salessheet[[#This Row],[Sales]]-salessheet[[#This Row],[Purchasing Cost]]</f>
        <v>5</v>
      </c>
    </row>
    <row r="3250" spans="1:22" x14ac:dyDescent="0.35">
      <c r="A3250">
        <v>3249</v>
      </c>
      <c r="B3250" t="s">
        <v>6472</v>
      </c>
      <c r="C3250" s="1">
        <v>42995</v>
      </c>
      <c r="D3250" s="1">
        <v>42999</v>
      </c>
      <c r="E3250" t="str">
        <f>TEXT(salessheet[[#This Row],[Order Date]],"MMMM")</f>
        <v>September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t="s">
        <v>6146</v>
      </c>
      <c r="P3250" t="s">
        <v>28</v>
      </c>
      <c r="Q3250" t="str">
        <f>TRIM(salessheet[[#This Row],[Category]])</f>
        <v>Furniture</v>
      </c>
      <c r="R3250" t="s">
        <v>32</v>
      </c>
      <c r="S3250" t="s">
        <v>6147</v>
      </c>
      <c r="T3250" s="2">
        <f>salessheet[[#This Row],[Sales]]-5</f>
        <v>108.88800000000001</v>
      </c>
      <c r="U3250" s="2">
        <v>113.88800000000001</v>
      </c>
      <c r="V3250" s="2">
        <f>salessheet[[#This Row],[Sales]]-salessheet[[#This Row],[Purchasing Cost]]</f>
        <v>5</v>
      </c>
    </row>
    <row r="3251" spans="1:22" x14ac:dyDescent="0.35">
      <c r="A3251">
        <v>3250</v>
      </c>
      <c r="B3251" t="s">
        <v>6472</v>
      </c>
      <c r="C3251" s="1">
        <v>42995</v>
      </c>
      <c r="D3251" s="1">
        <v>42999</v>
      </c>
      <c r="E3251" t="str">
        <f>TEXT(salessheet[[#This Row],[Order Date]],"MMMM")</f>
        <v>September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t="s">
        <v>2588</v>
      </c>
      <c r="P3251" t="s">
        <v>67</v>
      </c>
      <c r="Q3251" t="str">
        <f>TRIM(salessheet[[#This Row],[Category]])</f>
        <v>Technology</v>
      </c>
      <c r="R3251" t="s">
        <v>68</v>
      </c>
      <c r="S3251" t="s">
        <v>2589</v>
      </c>
      <c r="T3251" s="2">
        <f>salessheet[[#This Row],[Sales]]-5</f>
        <v>100.584</v>
      </c>
      <c r="U3251" s="2">
        <v>105.584</v>
      </c>
      <c r="V3251" s="2">
        <f>salessheet[[#This Row],[Sales]]-salessheet[[#This Row],[Purchasing Cost]]</f>
        <v>5</v>
      </c>
    </row>
    <row r="3252" spans="1:22" x14ac:dyDescent="0.35">
      <c r="A3252">
        <v>3251</v>
      </c>
      <c r="B3252" t="s">
        <v>6473</v>
      </c>
      <c r="C3252" s="1">
        <v>43092</v>
      </c>
      <c r="D3252" s="1">
        <v>43098</v>
      </c>
      <c r="E3252" t="str">
        <f>TEXT(salessheet[[#This Row],[Order Date]],"MMMM")</f>
        <v>December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t="s">
        <v>4192</v>
      </c>
      <c r="P3252" t="s">
        <v>42</v>
      </c>
      <c r="Q3252" t="str">
        <f>TRIM(salessheet[[#This Row],[Category]])</f>
        <v>Office Supplies</v>
      </c>
      <c r="R3252" t="s">
        <v>265</v>
      </c>
      <c r="S3252" t="s">
        <v>4193</v>
      </c>
      <c r="T3252" s="2">
        <f>salessheet[[#This Row],[Sales]]-5</f>
        <v>19.850000000000001</v>
      </c>
      <c r="U3252" s="2">
        <v>24.85</v>
      </c>
      <c r="V3252" s="2">
        <f>salessheet[[#This Row],[Sales]]-salessheet[[#This Row],[Purchasing Cost]]</f>
        <v>5</v>
      </c>
    </row>
    <row r="3253" spans="1:22" x14ac:dyDescent="0.35">
      <c r="A3253">
        <v>3252</v>
      </c>
      <c r="B3253" t="s">
        <v>6475</v>
      </c>
      <c r="C3253" s="1">
        <v>43207</v>
      </c>
      <c r="D3253" s="1">
        <v>43209</v>
      </c>
      <c r="E3253" t="str">
        <f>TEXT(salessheet[[#This Row],[Order Date]],"MMMM")</f>
        <v>April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t="s">
        <v>3933</v>
      </c>
      <c r="P3253" t="s">
        <v>28</v>
      </c>
      <c r="Q3253" t="str">
        <f>TRIM(salessheet[[#This Row],[Category]])</f>
        <v>Furniture</v>
      </c>
      <c r="R3253" t="s">
        <v>61</v>
      </c>
      <c r="S3253" t="s">
        <v>5151</v>
      </c>
      <c r="T3253" s="2">
        <f>salessheet[[#This Row],[Sales]]-5</f>
        <v>55.311999999999998</v>
      </c>
      <c r="U3253" s="2">
        <v>60.311999999999998</v>
      </c>
      <c r="V3253" s="2">
        <f>salessheet[[#This Row],[Sales]]-salessheet[[#This Row],[Purchasing Cost]]</f>
        <v>5</v>
      </c>
    </row>
    <row r="3254" spans="1:22" x14ac:dyDescent="0.35">
      <c r="A3254">
        <v>3253</v>
      </c>
      <c r="B3254" t="s">
        <v>6478</v>
      </c>
      <c r="C3254" s="1">
        <v>43400</v>
      </c>
      <c r="D3254" s="1">
        <v>43403</v>
      </c>
      <c r="E3254" t="str">
        <f>TEXT(salessheet[[#This Row],[Order Date]],"MMMM")</f>
        <v>October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t="s">
        <v>1651</v>
      </c>
      <c r="P3254" t="s">
        <v>42</v>
      </c>
      <c r="Q3254" t="str">
        <f>TRIM(salessheet[[#This Row],[Category]])</f>
        <v>Office Supplies</v>
      </c>
      <c r="R3254" t="s">
        <v>64</v>
      </c>
      <c r="S3254" t="s">
        <v>1652</v>
      </c>
      <c r="T3254" s="2">
        <f>salessheet[[#This Row],[Sales]]-5</f>
        <v>2.056</v>
      </c>
      <c r="U3254" s="2">
        <v>7.056</v>
      </c>
      <c r="V3254" s="2">
        <f>salessheet[[#This Row],[Sales]]-salessheet[[#This Row],[Purchasing Cost]]</f>
        <v>5</v>
      </c>
    </row>
    <row r="3255" spans="1:22" x14ac:dyDescent="0.35">
      <c r="A3255">
        <v>3254</v>
      </c>
      <c r="B3255" t="s">
        <v>6478</v>
      </c>
      <c r="C3255" s="1">
        <v>43400</v>
      </c>
      <c r="D3255" s="1">
        <v>43403</v>
      </c>
      <c r="E3255" t="str">
        <f>TEXT(salessheet[[#This Row],[Order Date]],"MMMM")</f>
        <v>October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t="s">
        <v>5079</v>
      </c>
      <c r="P3255" t="s">
        <v>67</v>
      </c>
      <c r="Q3255" t="str">
        <f>TRIM(salessheet[[#This Row],[Category]])</f>
        <v>Technology</v>
      </c>
      <c r="R3255" t="s">
        <v>68</v>
      </c>
      <c r="S3255" t="s">
        <v>5080</v>
      </c>
      <c r="T3255" s="2">
        <f>salessheet[[#This Row],[Sales]]-5</f>
        <v>22.184000000000001</v>
      </c>
      <c r="U3255" s="2">
        <v>27.184000000000001</v>
      </c>
      <c r="V3255" s="2">
        <f>salessheet[[#This Row],[Sales]]-salessheet[[#This Row],[Purchasing Cost]]</f>
        <v>5</v>
      </c>
    </row>
    <row r="3256" spans="1:22" x14ac:dyDescent="0.35">
      <c r="A3256">
        <v>3255</v>
      </c>
      <c r="B3256" t="s">
        <v>6479</v>
      </c>
      <c r="C3256" s="1">
        <v>42954</v>
      </c>
      <c r="D3256" s="1">
        <v>42930</v>
      </c>
      <c r="E3256" t="str">
        <f>TEXT(salessheet[[#This Row],[Order Date]],"MMMM")</f>
        <v>August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t="s">
        <v>961</v>
      </c>
      <c r="P3256" t="s">
        <v>67</v>
      </c>
      <c r="Q3256" t="str">
        <f>TRIM(salessheet[[#This Row],[Category]])</f>
        <v>Technology</v>
      </c>
      <c r="R3256" t="s">
        <v>68</v>
      </c>
      <c r="S3256" t="s">
        <v>962</v>
      </c>
      <c r="T3256" s="2">
        <f>salessheet[[#This Row],[Sales]]-5</f>
        <v>102.98399999999999</v>
      </c>
      <c r="U3256" s="2">
        <v>107.98399999999999</v>
      </c>
      <c r="V3256" s="2">
        <f>salessheet[[#This Row],[Sales]]-salessheet[[#This Row],[Purchasing Cost]]</f>
        <v>5</v>
      </c>
    </row>
    <row r="3257" spans="1:22" x14ac:dyDescent="0.35">
      <c r="A3257">
        <v>3256</v>
      </c>
      <c r="B3257" t="s">
        <v>6479</v>
      </c>
      <c r="C3257" s="1">
        <v>42954</v>
      </c>
      <c r="D3257" s="1">
        <v>42930</v>
      </c>
      <c r="E3257" t="str">
        <f>TEXT(salessheet[[#This Row],[Order Date]],"MMMM")</f>
        <v>August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t="s">
        <v>4949</v>
      </c>
      <c r="P3257" t="s">
        <v>42</v>
      </c>
      <c r="Q3257" t="str">
        <f>TRIM(salessheet[[#This Row],[Category]])</f>
        <v>Office Supplies</v>
      </c>
      <c r="R3257" t="s">
        <v>71</v>
      </c>
      <c r="S3257" t="s">
        <v>4950</v>
      </c>
      <c r="T3257" s="2">
        <f>salessheet[[#This Row],[Sales]]-5</f>
        <v>14.295999999999999</v>
      </c>
      <c r="U3257" s="2">
        <v>19.295999999999999</v>
      </c>
      <c r="V3257" s="2">
        <f>salessheet[[#This Row],[Sales]]-salessheet[[#This Row],[Purchasing Cost]]</f>
        <v>5</v>
      </c>
    </row>
    <row r="3258" spans="1:22" x14ac:dyDescent="0.35">
      <c r="A3258">
        <v>3257</v>
      </c>
      <c r="B3258" t="s">
        <v>6480</v>
      </c>
      <c r="C3258" s="1">
        <v>42621</v>
      </c>
      <c r="D3258" s="1">
        <v>42596</v>
      </c>
      <c r="E3258" t="str">
        <f>TEXT(salessheet[[#This Row],[Order Date]],"MMMM")</f>
        <v>September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t="s">
        <v>2921</v>
      </c>
      <c r="P3258" t="s">
        <v>42</v>
      </c>
      <c r="Q3258" t="str">
        <f>TRIM(salessheet[[#This Row],[Category]])</f>
        <v>Office Supplies</v>
      </c>
      <c r="R3258" t="s">
        <v>43</v>
      </c>
      <c r="S3258" t="s">
        <v>2922</v>
      </c>
      <c r="T3258" s="2">
        <f>salessheet[[#This Row],[Sales]]-5</f>
        <v>-0.39200000000000035</v>
      </c>
      <c r="U3258" s="2">
        <v>4.6079999999999997</v>
      </c>
      <c r="V3258" s="2">
        <f>salessheet[[#This Row],[Sales]]-salessheet[[#This Row],[Purchasing Cost]]</f>
        <v>5</v>
      </c>
    </row>
    <row r="3259" spans="1:22" x14ac:dyDescent="0.35">
      <c r="A3259">
        <v>3258</v>
      </c>
      <c r="B3259" t="s">
        <v>6481</v>
      </c>
      <c r="C3259" s="1">
        <v>42990</v>
      </c>
      <c r="D3259" s="1">
        <v>43083</v>
      </c>
      <c r="E3259" t="str">
        <f>TEXT(salessheet[[#This Row],[Order Date]],"MMMM")</f>
        <v>September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t="s">
        <v>3811</v>
      </c>
      <c r="P3259" t="s">
        <v>28</v>
      </c>
      <c r="Q3259" t="str">
        <f>TRIM(salessheet[[#This Row],[Category]])</f>
        <v>Furniture</v>
      </c>
      <c r="R3259" t="s">
        <v>52</v>
      </c>
      <c r="S3259" t="s">
        <v>3812</v>
      </c>
      <c r="T3259" s="2">
        <f>salessheet[[#This Row],[Sales]]-5</f>
        <v>74.974000000000004</v>
      </c>
      <c r="U3259" s="2">
        <v>79.974000000000004</v>
      </c>
      <c r="V3259" s="2">
        <f>salessheet[[#This Row],[Sales]]-salessheet[[#This Row],[Purchasing Cost]]</f>
        <v>5</v>
      </c>
    </row>
    <row r="3260" spans="1:22" x14ac:dyDescent="0.35">
      <c r="A3260">
        <v>3259</v>
      </c>
      <c r="B3260" t="s">
        <v>6481</v>
      </c>
      <c r="C3260" s="1">
        <v>42990</v>
      </c>
      <c r="D3260" s="1">
        <v>43083</v>
      </c>
      <c r="E3260" t="str">
        <f>TEXT(salessheet[[#This Row],[Order Date]],"MMMM")</f>
        <v>September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t="s">
        <v>2712</v>
      </c>
      <c r="P3260" t="s">
        <v>42</v>
      </c>
      <c r="Q3260" t="str">
        <f>TRIM(salessheet[[#This Row],[Category]])</f>
        <v>Office Supplies</v>
      </c>
      <c r="R3260" t="s">
        <v>71</v>
      </c>
      <c r="S3260" t="s">
        <v>2713</v>
      </c>
      <c r="T3260" s="2">
        <f>salessheet[[#This Row],[Sales]]-5</f>
        <v>-2.0539999999999998</v>
      </c>
      <c r="U3260" s="2">
        <v>2.9460000000000002</v>
      </c>
      <c r="V3260" s="2">
        <f>salessheet[[#This Row],[Sales]]-salessheet[[#This Row],[Purchasing Cost]]</f>
        <v>5</v>
      </c>
    </row>
    <row r="3261" spans="1:22" x14ac:dyDescent="0.35">
      <c r="A3261">
        <v>3260</v>
      </c>
      <c r="B3261" t="s">
        <v>6482</v>
      </c>
      <c r="C3261" s="1">
        <v>43052</v>
      </c>
      <c r="D3261" s="1">
        <v>43056</v>
      </c>
      <c r="E3261" t="str">
        <f>TEXT(salessheet[[#This Row],[Order Date]],"MMMM")</f>
        <v>November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t="s">
        <v>1777</v>
      </c>
      <c r="P3261" t="s">
        <v>42</v>
      </c>
      <c r="Q3261" t="str">
        <f>TRIM(salessheet[[#This Row],[Category]])</f>
        <v>Office Supplies</v>
      </c>
      <c r="R3261" t="s">
        <v>71</v>
      </c>
      <c r="S3261" t="s">
        <v>1778</v>
      </c>
      <c r="T3261" s="2">
        <f>salessheet[[#This Row],[Sales]]-5</f>
        <v>-1.8639999999999999</v>
      </c>
      <c r="U3261" s="2">
        <v>3.1360000000000001</v>
      </c>
      <c r="V3261" s="2">
        <f>salessheet[[#This Row],[Sales]]-salessheet[[#This Row],[Purchasing Cost]]</f>
        <v>5</v>
      </c>
    </row>
    <row r="3262" spans="1:22" x14ac:dyDescent="0.35">
      <c r="A3262">
        <v>3261</v>
      </c>
      <c r="B3262" t="s">
        <v>6485</v>
      </c>
      <c r="C3262" s="1">
        <v>42322</v>
      </c>
      <c r="D3262" s="1">
        <v>42323</v>
      </c>
      <c r="E3262" t="str">
        <f>TEXT(salessheet[[#This Row],[Order Date]],"MMMM")</f>
        <v>November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t="s">
        <v>6488</v>
      </c>
      <c r="P3262" t="s">
        <v>42</v>
      </c>
      <c r="Q3262" t="str">
        <f>TRIM(salessheet[[#This Row],[Category]])</f>
        <v>Office Supplies</v>
      </c>
      <c r="R3262" t="s">
        <v>86</v>
      </c>
      <c r="S3262" t="s">
        <v>6489</v>
      </c>
      <c r="T3262" s="2">
        <f>salessheet[[#This Row],[Sales]]-5</f>
        <v>15.736000000000001</v>
      </c>
      <c r="U3262" s="2">
        <v>20.736000000000001</v>
      </c>
      <c r="V3262" s="2">
        <f>salessheet[[#This Row],[Sales]]-salessheet[[#This Row],[Purchasing Cost]]</f>
        <v>5</v>
      </c>
    </row>
    <row r="3263" spans="1:22" x14ac:dyDescent="0.35">
      <c r="A3263">
        <v>3262</v>
      </c>
      <c r="B3263" t="s">
        <v>6490</v>
      </c>
      <c r="C3263" s="1">
        <v>42325</v>
      </c>
      <c r="D3263" s="1">
        <v>42327</v>
      </c>
      <c r="E3263" t="str">
        <f>TEXT(salessheet[[#This Row],[Order Date]],"MMMM")</f>
        <v>November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t="s">
        <v>3760</v>
      </c>
      <c r="P3263" t="s">
        <v>67</v>
      </c>
      <c r="Q3263" t="str">
        <f>TRIM(salessheet[[#This Row],[Category]])</f>
        <v>Technology</v>
      </c>
      <c r="R3263" t="s">
        <v>157</v>
      </c>
      <c r="S3263" t="s">
        <v>3761</v>
      </c>
      <c r="T3263" s="2">
        <f>salessheet[[#This Row],[Sales]]-5</f>
        <v>94.98</v>
      </c>
      <c r="U3263" s="2">
        <v>99.98</v>
      </c>
      <c r="V3263" s="2">
        <f>salessheet[[#This Row],[Sales]]-salessheet[[#This Row],[Purchasing Cost]]</f>
        <v>5</v>
      </c>
    </row>
    <row r="3264" spans="1:22" x14ac:dyDescent="0.35">
      <c r="A3264">
        <v>3263</v>
      </c>
      <c r="B3264" t="s">
        <v>6490</v>
      </c>
      <c r="C3264" s="1">
        <v>42325</v>
      </c>
      <c r="D3264" s="1">
        <v>42327</v>
      </c>
      <c r="E3264" t="str">
        <f>TEXT(salessheet[[#This Row],[Order Date]],"MMMM")</f>
        <v>November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t="s">
        <v>2561</v>
      </c>
      <c r="P3264" t="s">
        <v>42</v>
      </c>
      <c r="Q3264" t="str">
        <f>TRIM(salessheet[[#This Row],[Category]])</f>
        <v>Office Supplies</v>
      </c>
      <c r="R3264" t="s">
        <v>86</v>
      </c>
      <c r="S3264" t="s">
        <v>2562</v>
      </c>
      <c r="T3264" s="2">
        <f>salessheet[[#This Row],[Sales]]-5</f>
        <v>728.95</v>
      </c>
      <c r="U3264" s="2">
        <v>733.95</v>
      </c>
      <c r="V3264" s="2">
        <f>salessheet[[#This Row],[Sales]]-salessheet[[#This Row],[Purchasing Cost]]</f>
        <v>5</v>
      </c>
    </row>
    <row r="3265" spans="1:22" x14ac:dyDescent="0.35">
      <c r="A3265">
        <v>3264</v>
      </c>
      <c r="B3265" t="s">
        <v>6490</v>
      </c>
      <c r="C3265" s="1">
        <v>42325</v>
      </c>
      <c r="D3265" s="1">
        <v>42327</v>
      </c>
      <c r="E3265" t="str">
        <f>TEXT(salessheet[[#This Row],[Order Date]],"MMMM")</f>
        <v>November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t="s">
        <v>5948</v>
      </c>
      <c r="P3265" t="s">
        <v>42</v>
      </c>
      <c r="Q3265" t="str">
        <f>TRIM(salessheet[[#This Row],[Category]])</f>
        <v>Office Supplies</v>
      </c>
      <c r="R3265" t="s">
        <v>74</v>
      </c>
      <c r="S3265" t="s">
        <v>5949</v>
      </c>
      <c r="T3265" s="2">
        <f>salessheet[[#This Row],[Sales]]-5</f>
        <v>236.44</v>
      </c>
      <c r="U3265" s="2">
        <v>241.44</v>
      </c>
      <c r="V3265" s="2">
        <f>salessheet[[#This Row],[Sales]]-salessheet[[#This Row],[Purchasing Cost]]</f>
        <v>5</v>
      </c>
    </row>
    <row r="3266" spans="1:22" x14ac:dyDescent="0.35">
      <c r="A3266">
        <v>3265</v>
      </c>
      <c r="B3266" t="s">
        <v>6491</v>
      </c>
      <c r="C3266" s="1">
        <v>42828</v>
      </c>
      <c r="D3266" s="1">
        <v>42802</v>
      </c>
      <c r="E3266" t="str">
        <f>TEXT(salessheet[[#This Row],[Order Date]],"MMMM")</f>
        <v>April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t="s">
        <v>4144</v>
      </c>
      <c r="P3266" t="s">
        <v>42</v>
      </c>
      <c r="Q3266" t="str">
        <f>TRIM(salessheet[[#This Row],[Category]])</f>
        <v>Office Supplies</v>
      </c>
      <c r="R3266" t="s">
        <v>43</v>
      </c>
      <c r="S3266" t="s">
        <v>4145</v>
      </c>
      <c r="T3266" s="2">
        <f>salessheet[[#This Row],[Sales]]-5</f>
        <v>5.08</v>
      </c>
      <c r="U3266" s="2">
        <v>10.08</v>
      </c>
      <c r="V3266" s="2">
        <f>salessheet[[#This Row],[Sales]]-salessheet[[#This Row],[Purchasing Cost]]</f>
        <v>5</v>
      </c>
    </row>
    <row r="3267" spans="1:22" x14ac:dyDescent="0.35">
      <c r="A3267">
        <v>3266</v>
      </c>
      <c r="B3267" t="s">
        <v>6492</v>
      </c>
      <c r="C3267" s="1">
        <v>42318</v>
      </c>
      <c r="D3267" s="1">
        <v>42292</v>
      </c>
      <c r="E3267" t="str">
        <f>TEXT(salessheet[[#This Row],[Order Date]],"MMMM")</f>
        <v>November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t="s">
        <v>2798</v>
      </c>
      <c r="P3267" t="s">
        <v>42</v>
      </c>
      <c r="Q3267" t="str">
        <f>TRIM(salessheet[[#This Row],[Category]])</f>
        <v>Office Supplies</v>
      </c>
      <c r="R3267" t="s">
        <v>55</v>
      </c>
      <c r="S3267" t="s">
        <v>2799</v>
      </c>
      <c r="T3267" s="2">
        <f>salessheet[[#This Row],[Sales]]-5</f>
        <v>276.904</v>
      </c>
      <c r="U3267" s="2">
        <v>281.904</v>
      </c>
      <c r="V3267" s="2">
        <f>salessheet[[#This Row],[Sales]]-salessheet[[#This Row],[Purchasing Cost]]</f>
        <v>5</v>
      </c>
    </row>
    <row r="3268" spans="1:22" x14ac:dyDescent="0.35">
      <c r="A3268">
        <v>3267</v>
      </c>
      <c r="B3268" t="s">
        <v>6492</v>
      </c>
      <c r="C3268" s="1">
        <v>42318</v>
      </c>
      <c r="D3268" s="1">
        <v>42292</v>
      </c>
      <c r="E3268" t="str">
        <f>TEXT(salessheet[[#This Row],[Order Date]],"MMMM")</f>
        <v>November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t="s">
        <v>2159</v>
      </c>
      <c r="P3268" t="s">
        <v>42</v>
      </c>
      <c r="Q3268" t="str">
        <f>TRIM(salessheet[[#This Row],[Category]])</f>
        <v>Office Supplies</v>
      </c>
      <c r="R3268" t="s">
        <v>169</v>
      </c>
      <c r="S3268" t="s">
        <v>2160</v>
      </c>
      <c r="T3268" s="2">
        <f>salessheet[[#This Row],[Sales]]-5</f>
        <v>196.43199999999999</v>
      </c>
      <c r="U3268" s="2">
        <v>201.43199999999999</v>
      </c>
      <c r="V3268" s="2">
        <f>salessheet[[#This Row],[Sales]]-salessheet[[#This Row],[Purchasing Cost]]</f>
        <v>5</v>
      </c>
    </row>
    <row r="3269" spans="1:22" x14ac:dyDescent="0.35">
      <c r="A3269">
        <v>3268</v>
      </c>
      <c r="B3269" t="s">
        <v>6493</v>
      </c>
      <c r="C3269" s="1">
        <v>42146</v>
      </c>
      <c r="D3269" s="1">
        <v>42153</v>
      </c>
      <c r="E3269" t="str">
        <f>TEXT(salessheet[[#This Row],[Order Date]],"MMMM")</f>
        <v>May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t="s">
        <v>2748</v>
      </c>
      <c r="P3269" t="s">
        <v>67</v>
      </c>
      <c r="Q3269" t="str">
        <f>TRIM(salessheet[[#This Row],[Category]])</f>
        <v>Technology</v>
      </c>
      <c r="R3269" t="s">
        <v>68</v>
      </c>
      <c r="S3269" t="s">
        <v>2749</v>
      </c>
      <c r="T3269" s="2">
        <f>salessheet[[#This Row],[Sales]]-5</f>
        <v>130.97999999999999</v>
      </c>
      <c r="U3269" s="2">
        <v>135.97999999999999</v>
      </c>
      <c r="V3269" s="2">
        <f>salessheet[[#This Row],[Sales]]-salessheet[[#This Row],[Purchasing Cost]]</f>
        <v>5</v>
      </c>
    </row>
    <row r="3270" spans="1:22" x14ac:dyDescent="0.35">
      <c r="A3270">
        <v>3269</v>
      </c>
      <c r="B3270" t="s">
        <v>6493</v>
      </c>
      <c r="C3270" s="1">
        <v>42146</v>
      </c>
      <c r="D3270" s="1">
        <v>42153</v>
      </c>
      <c r="E3270" t="str">
        <f>TEXT(salessheet[[#This Row],[Order Date]],"MMMM")</f>
        <v>May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t="s">
        <v>6496</v>
      </c>
      <c r="P3270" t="s">
        <v>67</v>
      </c>
      <c r="Q3270" t="str">
        <f>TRIM(salessheet[[#This Row],[Category]])</f>
        <v>Technology</v>
      </c>
      <c r="R3270" t="s">
        <v>68</v>
      </c>
      <c r="S3270" t="s">
        <v>6497</v>
      </c>
      <c r="T3270" s="2">
        <f>salessheet[[#This Row],[Sales]]-5</f>
        <v>39.950000000000003</v>
      </c>
      <c r="U3270" s="2">
        <v>44.95</v>
      </c>
      <c r="V3270" s="2">
        <f>salessheet[[#This Row],[Sales]]-salessheet[[#This Row],[Purchasing Cost]]</f>
        <v>5</v>
      </c>
    </row>
    <row r="3271" spans="1:22" x14ac:dyDescent="0.35">
      <c r="A3271">
        <v>3270</v>
      </c>
      <c r="B3271" t="s">
        <v>6498</v>
      </c>
      <c r="C3271" s="1">
        <v>42200</v>
      </c>
      <c r="D3271" s="1">
        <v>42204</v>
      </c>
      <c r="E3271" t="str">
        <f>TEXT(salessheet[[#This Row],[Order Date]],"MMMM")</f>
        <v>July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t="s">
        <v>5935</v>
      </c>
      <c r="P3271" t="s">
        <v>67</v>
      </c>
      <c r="Q3271" t="str">
        <f>TRIM(salessheet[[#This Row],[Category]])</f>
        <v>Technology</v>
      </c>
      <c r="R3271" t="s">
        <v>157</v>
      </c>
      <c r="S3271" t="s">
        <v>5936</v>
      </c>
      <c r="T3271" s="2">
        <f>salessheet[[#This Row],[Sales]]-5</f>
        <v>-2.0299999999999998</v>
      </c>
      <c r="U3271" s="2">
        <v>2.97</v>
      </c>
      <c r="V3271" s="2">
        <f>salessheet[[#This Row],[Sales]]-salessheet[[#This Row],[Purchasing Cost]]</f>
        <v>5</v>
      </c>
    </row>
    <row r="3272" spans="1:22" x14ac:dyDescent="0.35">
      <c r="A3272">
        <v>3271</v>
      </c>
      <c r="B3272" t="s">
        <v>6498</v>
      </c>
      <c r="C3272" s="1">
        <v>42200</v>
      </c>
      <c r="D3272" s="1">
        <v>42204</v>
      </c>
      <c r="E3272" t="str">
        <f>TEXT(salessheet[[#This Row],[Order Date]],"MMMM")</f>
        <v>July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t="s">
        <v>264</v>
      </c>
      <c r="P3272" t="s">
        <v>42</v>
      </c>
      <c r="Q3272" t="str">
        <f>TRIM(salessheet[[#This Row],[Category]])</f>
        <v>Office Supplies</v>
      </c>
      <c r="R3272" t="s">
        <v>265</v>
      </c>
      <c r="S3272" t="s">
        <v>266</v>
      </c>
      <c r="T3272" s="2">
        <f>salessheet[[#This Row],[Sales]]-5</f>
        <v>1.54</v>
      </c>
      <c r="U3272" s="2">
        <v>6.54</v>
      </c>
      <c r="V3272" s="2">
        <f>salessheet[[#This Row],[Sales]]-salessheet[[#This Row],[Purchasing Cost]]</f>
        <v>5</v>
      </c>
    </row>
    <row r="3273" spans="1:22" x14ac:dyDescent="0.35">
      <c r="A3273">
        <v>3272</v>
      </c>
      <c r="B3273" t="s">
        <v>6499</v>
      </c>
      <c r="C3273" s="1">
        <v>42731</v>
      </c>
      <c r="D3273" s="1">
        <v>42733</v>
      </c>
      <c r="E3273" t="str">
        <f>TEXT(salessheet[[#This Row],[Order Date]],"MMMM")</f>
        <v>December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t="s">
        <v>5935</v>
      </c>
      <c r="P3273" t="s">
        <v>67</v>
      </c>
      <c r="Q3273" t="str">
        <f>TRIM(salessheet[[#This Row],[Category]])</f>
        <v>Technology</v>
      </c>
      <c r="R3273" t="s">
        <v>157</v>
      </c>
      <c r="S3273" t="s">
        <v>5936</v>
      </c>
      <c r="T3273" s="2">
        <f>salessheet[[#This Row],[Sales]]-5</f>
        <v>2.92</v>
      </c>
      <c r="U3273" s="2">
        <v>7.92</v>
      </c>
      <c r="V3273" s="2">
        <f>salessheet[[#This Row],[Sales]]-salessheet[[#This Row],[Purchasing Cost]]</f>
        <v>5</v>
      </c>
    </row>
    <row r="3274" spans="1:22" x14ac:dyDescent="0.35">
      <c r="A3274">
        <v>3273</v>
      </c>
      <c r="B3274" t="s">
        <v>6501</v>
      </c>
      <c r="C3274" s="1">
        <v>42615</v>
      </c>
      <c r="D3274" s="1">
        <v>42416</v>
      </c>
      <c r="E3274" t="str">
        <f>TEXT(salessheet[[#This Row],[Order Date]],"MMMM")</f>
        <v>September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t="s">
        <v>145</v>
      </c>
      <c r="P3274" t="s">
        <v>28</v>
      </c>
      <c r="Q3274" t="str">
        <f>TRIM(salessheet[[#This Row],[Category]])</f>
        <v>Furniture</v>
      </c>
      <c r="R3274" t="s">
        <v>32</v>
      </c>
      <c r="S3274" t="s">
        <v>146</v>
      </c>
      <c r="T3274" s="2">
        <f>salessheet[[#This Row],[Sales]]-5</f>
        <v>198.92</v>
      </c>
      <c r="U3274" s="2">
        <v>203.92</v>
      </c>
      <c r="V3274" s="2">
        <f>salessheet[[#This Row],[Sales]]-salessheet[[#This Row],[Purchasing Cost]]</f>
        <v>5</v>
      </c>
    </row>
    <row r="3275" spans="1:22" x14ac:dyDescent="0.35">
      <c r="A3275">
        <v>3274</v>
      </c>
      <c r="B3275" t="s">
        <v>6502</v>
      </c>
      <c r="C3275" s="1">
        <v>43317</v>
      </c>
      <c r="D3275" s="1">
        <v>43232</v>
      </c>
      <c r="E3275" t="str">
        <f>TEXT(salessheet[[#This Row],[Order Date]],"MMMM")</f>
        <v>August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t="s">
        <v>3463</v>
      </c>
      <c r="P3275" t="s">
        <v>67</v>
      </c>
      <c r="Q3275" t="str">
        <f>TRIM(salessheet[[#This Row],[Category]])</f>
        <v>Technology</v>
      </c>
      <c r="R3275" t="s">
        <v>1215</v>
      </c>
      <c r="S3275" t="s">
        <v>3464</v>
      </c>
      <c r="T3275" s="2">
        <f>salessheet[[#This Row],[Sales]]-5</f>
        <v>3354.9520000000002</v>
      </c>
      <c r="U3275" s="2">
        <v>3359.9520000000002</v>
      </c>
      <c r="V3275" s="2">
        <f>salessheet[[#This Row],[Sales]]-salessheet[[#This Row],[Purchasing Cost]]</f>
        <v>5</v>
      </c>
    </row>
    <row r="3276" spans="1:22" x14ac:dyDescent="0.35">
      <c r="A3276">
        <v>3275</v>
      </c>
      <c r="B3276" t="s">
        <v>6503</v>
      </c>
      <c r="C3276" s="1">
        <v>43142</v>
      </c>
      <c r="D3276" s="1">
        <v>43410</v>
      </c>
      <c r="E3276" t="str">
        <f>TEXT(salessheet[[#This Row],[Order Date]],"MMMM")</f>
        <v>February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t="s">
        <v>3248</v>
      </c>
      <c r="P3276" t="s">
        <v>42</v>
      </c>
      <c r="Q3276" t="str">
        <f>TRIM(salessheet[[#This Row],[Category]])</f>
        <v>Office Supplies</v>
      </c>
      <c r="R3276" t="s">
        <v>265</v>
      </c>
      <c r="S3276" t="s">
        <v>559</v>
      </c>
      <c r="T3276" s="2">
        <f>salessheet[[#This Row],[Sales]]-5</f>
        <v>13.239999999999998</v>
      </c>
      <c r="U3276" s="2">
        <v>18.239999999999998</v>
      </c>
      <c r="V3276" s="2">
        <f>salessheet[[#This Row],[Sales]]-salessheet[[#This Row],[Purchasing Cost]]</f>
        <v>5</v>
      </c>
    </row>
    <row r="3277" spans="1:22" x14ac:dyDescent="0.35">
      <c r="A3277">
        <v>3276</v>
      </c>
      <c r="B3277" t="s">
        <v>6503</v>
      </c>
      <c r="C3277" s="1">
        <v>43142</v>
      </c>
      <c r="D3277" s="1">
        <v>43410</v>
      </c>
      <c r="E3277" t="str">
        <f>TEXT(salessheet[[#This Row],[Order Date]],"MMMM")</f>
        <v>February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t="s">
        <v>778</v>
      </c>
      <c r="P3277" t="s">
        <v>42</v>
      </c>
      <c r="Q3277" t="str">
        <f>TRIM(salessheet[[#This Row],[Category]])</f>
        <v>Office Supplies</v>
      </c>
      <c r="R3277" t="s">
        <v>64</v>
      </c>
      <c r="S3277" t="s">
        <v>779</v>
      </c>
      <c r="T3277" s="2">
        <f>salessheet[[#This Row],[Sales]]-5</f>
        <v>22.78</v>
      </c>
      <c r="U3277" s="2">
        <v>27.78</v>
      </c>
      <c r="V3277" s="2">
        <f>salessheet[[#This Row],[Sales]]-salessheet[[#This Row],[Purchasing Cost]]</f>
        <v>5</v>
      </c>
    </row>
    <row r="3278" spans="1:22" x14ac:dyDescent="0.35">
      <c r="A3278">
        <v>3277</v>
      </c>
      <c r="B3278" t="s">
        <v>6505</v>
      </c>
      <c r="C3278" s="1">
        <v>42128</v>
      </c>
      <c r="D3278" s="1">
        <v>42103</v>
      </c>
      <c r="E3278" t="str">
        <f>TEXT(salessheet[[#This Row],[Order Date]],"MMMM")</f>
        <v>May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t="s">
        <v>1367</v>
      </c>
      <c r="P3278" t="s">
        <v>42</v>
      </c>
      <c r="Q3278" t="str">
        <f>TRIM(salessheet[[#This Row],[Category]])</f>
        <v>Office Supplies</v>
      </c>
      <c r="R3278" t="s">
        <v>64</v>
      </c>
      <c r="S3278" t="s">
        <v>1368</v>
      </c>
      <c r="T3278" s="2">
        <f>salessheet[[#This Row],[Sales]]-5</f>
        <v>17.96</v>
      </c>
      <c r="U3278" s="2">
        <v>22.96</v>
      </c>
      <c r="V3278" s="2">
        <f>salessheet[[#This Row],[Sales]]-salessheet[[#This Row],[Purchasing Cost]]</f>
        <v>5</v>
      </c>
    </row>
    <row r="3279" spans="1:22" x14ac:dyDescent="0.35">
      <c r="A3279">
        <v>3278</v>
      </c>
      <c r="B3279" t="s">
        <v>6505</v>
      </c>
      <c r="C3279" s="1">
        <v>42128</v>
      </c>
      <c r="D3279" s="1">
        <v>42103</v>
      </c>
      <c r="E3279" t="str">
        <f>TEXT(salessheet[[#This Row],[Order Date]],"MMMM")</f>
        <v>May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t="s">
        <v>4514</v>
      </c>
      <c r="P3279" t="s">
        <v>67</v>
      </c>
      <c r="Q3279" t="str">
        <f>TRIM(salessheet[[#This Row],[Category]])</f>
        <v>Technology</v>
      </c>
      <c r="R3279" t="s">
        <v>68</v>
      </c>
      <c r="S3279" t="s">
        <v>4515</v>
      </c>
      <c r="T3279" s="2">
        <f>salessheet[[#This Row],[Sales]]-5</f>
        <v>23.99</v>
      </c>
      <c r="U3279" s="2">
        <v>28.99</v>
      </c>
      <c r="V3279" s="2">
        <f>salessheet[[#This Row],[Sales]]-salessheet[[#This Row],[Purchasing Cost]]</f>
        <v>5</v>
      </c>
    </row>
    <row r="3280" spans="1:22" x14ac:dyDescent="0.35">
      <c r="A3280">
        <v>3279</v>
      </c>
      <c r="B3280" t="s">
        <v>6505</v>
      </c>
      <c r="C3280" s="1">
        <v>42128</v>
      </c>
      <c r="D3280" s="1">
        <v>42103</v>
      </c>
      <c r="E3280" t="str">
        <f>TEXT(salessheet[[#This Row],[Order Date]],"MMMM")</f>
        <v>May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t="s">
        <v>916</v>
      </c>
      <c r="P3280" t="s">
        <v>42</v>
      </c>
      <c r="Q3280" t="str">
        <f>TRIM(salessheet[[#This Row],[Category]])</f>
        <v>Office Supplies</v>
      </c>
      <c r="R3280" t="s">
        <v>86</v>
      </c>
      <c r="S3280" t="s">
        <v>917</v>
      </c>
      <c r="T3280" s="2">
        <f>salessheet[[#This Row],[Sales]]-5</f>
        <v>7.9600000000000009</v>
      </c>
      <c r="U3280" s="2">
        <v>12.96</v>
      </c>
      <c r="V3280" s="2">
        <f>salessheet[[#This Row],[Sales]]-salessheet[[#This Row],[Purchasing Cost]]</f>
        <v>5</v>
      </c>
    </row>
    <row r="3281" spans="1:22" x14ac:dyDescent="0.35">
      <c r="A3281">
        <v>3280</v>
      </c>
      <c r="B3281" t="s">
        <v>6505</v>
      </c>
      <c r="C3281" s="1">
        <v>42128</v>
      </c>
      <c r="D3281" s="1">
        <v>42103</v>
      </c>
      <c r="E3281" t="str">
        <f>TEXT(salessheet[[#This Row],[Order Date]],"MMMM")</f>
        <v>May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t="s">
        <v>4847</v>
      </c>
      <c r="P3281" t="s">
        <v>42</v>
      </c>
      <c r="Q3281" t="str">
        <f>TRIM(salessheet[[#This Row],[Category]])</f>
        <v>Office Supplies</v>
      </c>
      <c r="R3281" t="s">
        <v>64</v>
      </c>
      <c r="S3281" t="s">
        <v>4848</v>
      </c>
      <c r="T3281" s="2">
        <f>salessheet[[#This Row],[Sales]]-5</f>
        <v>17.96</v>
      </c>
      <c r="U3281" s="2">
        <v>22.96</v>
      </c>
      <c r="V3281" s="2">
        <f>salessheet[[#This Row],[Sales]]-salessheet[[#This Row],[Purchasing Cost]]</f>
        <v>5</v>
      </c>
    </row>
    <row r="3282" spans="1:22" x14ac:dyDescent="0.35">
      <c r="A3282">
        <v>3281</v>
      </c>
      <c r="B3282" t="s">
        <v>6505</v>
      </c>
      <c r="C3282" s="1">
        <v>42128</v>
      </c>
      <c r="D3282" s="1">
        <v>42103</v>
      </c>
      <c r="E3282" t="str">
        <f>TEXT(salessheet[[#This Row],[Order Date]],"MMMM")</f>
        <v>May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t="s">
        <v>1801</v>
      </c>
      <c r="P3282" t="s">
        <v>42</v>
      </c>
      <c r="Q3282" t="str">
        <f>TRIM(salessheet[[#This Row],[Category]])</f>
        <v>Office Supplies</v>
      </c>
      <c r="R3282" t="s">
        <v>575</v>
      </c>
      <c r="S3282" t="s">
        <v>1802</v>
      </c>
      <c r="T3282" s="2">
        <f>salessheet[[#This Row],[Sales]]-5</f>
        <v>4159.05</v>
      </c>
      <c r="U3282" s="2">
        <v>4164.05</v>
      </c>
      <c r="V3282" s="2">
        <f>salessheet[[#This Row],[Sales]]-salessheet[[#This Row],[Purchasing Cost]]</f>
        <v>5</v>
      </c>
    </row>
    <row r="3283" spans="1:22" x14ac:dyDescent="0.35">
      <c r="A3283">
        <v>3282</v>
      </c>
      <c r="B3283" t="s">
        <v>6506</v>
      </c>
      <c r="C3283" s="1">
        <v>42264</v>
      </c>
      <c r="D3283" s="1">
        <v>42271</v>
      </c>
      <c r="E3283" t="str">
        <f>TEXT(salessheet[[#This Row],[Order Date]],"MMMM")</f>
        <v>September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t="s">
        <v>4000</v>
      </c>
      <c r="P3283" t="s">
        <v>67</v>
      </c>
      <c r="Q3283" t="str">
        <f>TRIM(salessheet[[#This Row],[Category]])</f>
        <v>Technology</v>
      </c>
      <c r="R3283" t="s">
        <v>157</v>
      </c>
      <c r="S3283" t="s">
        <v>4001</v>
      </c>
      <c r="T3283" s="2">
        <f>salessheet[[#This Row],[Sales]]-5</f>
        <v>42.984000000000002</v>
      </c>
      <c r="U3283" s="2">
        <v>47.984000000000002</v>
      </c>
      <c r="V3283" s="2">
        <f>salessheet[[#This Row],[Sales]]-salessheet[[#This Row],[Purchasing Cost]]</f>
        <v>5</v>
      </c>
    </row>
    <row r="3284" spans="1:22" x14ac:dyDescent="0.35">
      <c r="A3284">
        <v>3283</v>
      </c>
      <c r="B3284" t="s">
        <v>6506</v>
      </c>
      <c r="C3284" s="1">
        <v>42264</v>
      </c>
      <c r="D3284" s="1">
        <v>42271</v>
      </c>
      <c r="E3284" t="str">
        <f>TEXT(salessheet[[#This Row],[Order Date]],"MMMM")</f>
        <v>September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t="s">
        <v>3407</v>
      </c>
      <c r="P3284" t="s">
        <v>42</v>
      </c>
      <c r="Q3284" t="str">
        <f>TRIM(salessheet[[#This Row],[Category]])</f>
        <v>Office Supplies</v>
      </c>
      <c r="R3284" t="s">
        <v>86</v>
      </c>
      <c r="S3284" t="s">
        <v>3408</v>
      </c>
      <c r="T3284" s="2">
        <f>salessheet[[#This Row],[Sales]]-5</f>
        <v>-0.37600000000000033</v>
      </c>
      <c r="U3284" s="2">
        <v>4.6239999999999997</v>
      </c>
      <c r="V3284" s="2">
        <f>salessheet[[#This Row],[Sales]]-salessheet[[#This Row],[Purchasing Cost]]</f>
        <v>5</v>
      </c>
    </row>
    <row r="3285" spans="1:22" x14ac:dyDescent="0.35">
      <c r="A3285">
        <v>3284</v>
      </c>
      <c r="B3285" t="s">
        <v>6507</v>
      </c>
      <c r="C3285" s="1">
        <v>42277</v>
      </c>
      <c r="D3285" s="1">
        <v>42283</v>
      </c>
      <c r="E3285" t="str">
        <f>TEXT(salessheet[[#This Row],[Order Date]],"MMMM")</f>
        <v>September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t="s">
        <v>2070</v>
      </c>
      <c r="P3285" t="s">
        <v>28</v>
      </c>
      <c r="Q3285" t="str">
        <f>TRIM(salessheet[[#This Row],[Category]])</f>
        <v>Furniture</v>
      </c>
      <c r="R3285" t="s">
        <v>61</v>
      </c>
      <c r="S3285" t="s">
        <v>2071</v>
      </c>
      <c r="T3285" s="2">
        <f>salessheet[[#This Row],[Sales]]-5</f>
        <v>10.24</v>
      </c>
      <c r="U3285" s="2">
        <v>15.24</v>
      </c>
      <c r="V3285" s="2">
        <f>salessheet[[#This Row],[Sales]]-salessheet[[#This Row],[Purchasing Cost]]</f>
        <v>5</v>
      </c>
    </row>
    <row r="3286" spans="1:22" x14ac:dyDescent="0.35">
      <c r="A3286">
        <v>3285</v>
      </c>
      <c r="B3286" t="s">
        <v>6508</v>
      </c>
      <c r="C3286" s="1">
        <v>42347</v>
      </c>
      <c r="D3286" s="1">
        <v>42264</v>
      </c>
      <c r="E3286" t="str">
        <f>TEXT(salessheet[[#This Row],[Order Date]],"MMMM")</f>
        <v>December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t="s">
        <v>1830</v>
      </c>
      <c r="P3286" t="s">
        <v>42</v>
      </c>
      <c r="Q3286" t="str">
        <f>TRIM(salessheet[[#This Row],[Category]])</f>
        <v>Office Supplies</v>
      </c>
      <c r="R3286" t="s">
        <v>71</v>
      </c>
      <c r="S3286" t="s">
        <v>1831</v>
      </c>
      <c r="T3286" s="2">
        <f>salessheet[[#This Row],[Sales]]-5</f>
        <v>58.923999999999999</v>
      </c>
      <c r="U3286" s="2">
        <v>63.923999999999999</v>
      </c>
      <c r="V3286" s="2">
        <f>salessheet[[#This Row],[Sales]]-salessheet[[#This Row],[Purchasing Cost]]</f>
        <v>5</v>
      </c>
    </row>
    <row r="3287" spans="1:22" x14ac:dyDescent="0.35">
      <c r="A3287">
        <v>3286</v>
      </c>
      <c r="B3287" t="s">
        <v>6509</v>
      </c>
      <c r="C3287" s="1">
        <v>43151</v>
      </c>
      <c r="D3287" s="1">
        <v>43156</v>
      </c>
      <c r="E3287" t="str">
        <f>TEXT(salessheet[[#This Row],[Order Date]],"MMMM")</f>
        <v>February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t="s">
        <v>3272</v>
      </c>
      <c r="P3287" t="s">
        <v>42</v>
      </c>
      <c r="Q3287" t="str">
        <f>TRIM(salessheet[[#This Row],[Category]])</f>
        <v>Office Supplies</v>
      </c>
      <c r="R3287" t="s">
        <v>64</v>
      </c>
      <c r="S3287" t="s">
        <v>3273</v>
      </c>
      <c r="T3287" s="2">
        <f>salessheet[[#This Row],[Sales]]-5</f>
        <v>1.5599999999999996</v>
      </c>
      <c r="U3287" s="2">
        <v>6.56</v>
      </c>
      <c r="V3287" s="2">
        <f>salessheet[[#This Row],[Sales]]-salessheet[[#This Row],[Purchasing Cost]]</f>
        <v>5</v>
      </c>
    </row>
    <row r="3288" spans="1:22" x14ac:dyDescent="0.35">
      <c r="A3288">
        <v>3287</v>
      </c>
      <c r="B3288" t="s">
        <v>6509</v>
      </c>
      <c r="C3288" s="1">
        <v>43151</v>
      </c>
      <c r="D3288" s="1">
        <v>43156</v>
      </c>
      <c r="E3288" t="str">
        <f>TEXT(salessheet[[#This Row],[Order Date]],"MMMM")</f>
        <v>February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t="s">
        <v>6510</v>
      </c>
      <c r="P3288" t="s">
        <v>42</v>
      </c>
      <c r="Q3288" t="str">
        <f>TRIM(salessheet[[#This Row],[Category]])</f>
        <v>Office Supplies</v>
      </c>
      <c r="R3288" t="s">
        <v>74</v>
      </c>
      <c r="S3288" t="s">
        <v>6511</v>
      </c>
      <c r="T3288" s="2">
        <f>salessheet[[#This Row],[Sales]]-5</f>
        <v>8.11</v>
      </c>
      <c r="U3288" s="2">
        <v>13.11</v>
      </c>
      <c r="V3288" s="2">
        <f>salessheet[[#This Row],[Sales]]-salessheet[[#This Row],[Purchasing Cost]]</f>
        <v>5</v>
      </c>
    </row>
    <row r="3289" spans="1:22" x14ac:dyDescent="0.35">
      <c r="A3289">
        <v>3288</v>
      </c>
      <c r="B3289" t="s">
        <v>6512</v>
      </c>
      <c r="C3289" s="1">
        <v>42717</v>
      </c>
      <c r="D3289" s="1">
        <v>42719</v>
      </c>
      <c r="E3289" t="str">
        <f>TEXT(salessheet[[#This Row],[Order Date]],"MMMM")</f>
        <v>December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t="s">
        <v>2489</v>
      </c>
      <c r="P3289" t="s">
        <v>67</v>
      </c>
      <c r="Q3289" t="str">
        <f>TRIM(salessheet[[#This Row],[Category]])</f>
        <v>Technology</v>
      </c>
      <c r="R3289" t="s">
        <v>68</v>
      </c>
      <c r="S3289" t="s">
        <v>2984</v>
      </c>
      <c r="T3289" s="2">
        <f>salessheet[[#This Row],[Sales]]-5</f>
        <v>489.37599999999998</v>
      </c>
      <c r="U3289" s="2">
        <v>494.37599999999998</v>
      </c>
      <c r="V3289" s="2">
        <f>salessheet[[#This Row],[Sales]]-salessheet[[#This Row],[Purchasing Cost]]</f>
        <v>5</v>
      </c>
    </row>
    <row r="3290" spans="1:22" x14ac:dyDescent="0.35">
      <c r="A3290">
        <v>3289</v>
      </c>
      <c r="B3290" t="s">
        <v>6512</v>
      </c>
      <c r="C3290" s="1">
        <v>42717</v>
      </c>
      <c r="D3290" s="1">
        <v>42719</v>
      </c>
      <c r="E3290" t="str">
        <f>TEXT(salessheet[[#This Row],[Order Date]],"MMMM")</f>
        <v>December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t="s">
        <v>1372</v>
      </c>
      <c r="P3290" t="s">
        <v>42</v>
      </c>
      <c r="Q3290" t="str">
        <f>TRIM(salessheet[[#This Row],[Category]])</f>
        <v>Office Supplies</v>
      </c>
      <c r="R3290" t="s">
        <v>71</v>
      </c>
      <c r="S3290" t="s">
        <v>1373</v>
      </c>
      <c r="T3290" s="2">
        <f>salessheet[[#This Row],[Sales]]-5</f>
        <v>24.2</v>
      </c>
      <c r="U3290" s="2">
        <v>29.2</v>
      </c>
      <c r="V3290" s="2">
        <f>salessheet[[#This Row],[Sales]]-salessheet[[#This Row],[Purchasing Cost]]</f>
        <v>5</v>
      </c>
    </row>
    <row r="3291" spans="1:22" x14ac:dyDescent="0.35">
      <c r="A3291">
        <v>3290</v>
      </c>
      <c r="B3291" t="s">
        <v>6512</v>
      </c>
      <c r="C3291" s="1">
        <v>42717</v>
      </c>
      <c r="D3291" s="1">
        <v>42719</v>
      </c>
      <c r="E3291" t="str">
        <f>TEXT(salessheet[[#This Row],[Order Date]],"MMMM")</f>
        <v>December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t="s">
        <v>454</v>
      </c>
      <c r="P3291" t="s">
        <v>67</v>
      </c>
      <c r="Q3291" t="str">
        <f>TRIM(salessheet[[#This Row],[Category]])</f>
        <v>Technology</v>
      </c>
      <c r="R3291" t="s">
        <v>157</v>
      </c>
      <c r="S3291" t="s">
        <v>455</v>
      </c>
      <c r="T3291" s="2">
        <f>salessheet[[#This Row],[Sales]]-5</f>
        <v>243.85</v>
      </c>
      <c r="U3291" s="2">
        <v>248.85</v>
      </c>
      <c r="V3291" s="2">
        <f>salessheet[[#This Row],[Sales]]-salessheet[[#This Row],[Purchasing Cost]]</f>
        <v>5</v>
      </c>
    </row>
    <row r="3292" spans="1:22" x14ac:dyDescent="0.35">
      <c r="A3292">
        <v>3291</v>
      </c>
      <c r="B3292" t="s">
        <v>6512</v>
      </c>
      <c r="C3292" s="1">
        <v>42717</v>
      </c>
      <c r="D3292" s="1">
        <v>42719</v>
      </c>
      <c r="E3292" t="str">
        <f>TEXT(salessheet[[#This Row],[Order Date]],"MMMM")</f>
        <v>December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t="s">
        <v>6514</v>
      </c>
      <c r="P3292" t="s">
        <v>67</v>
      </c>
      <c r="Q3292" t="str">
        <f>TRIM(salessheet[[#This Row],[Category]])</f>
        <v>Technology</v>
      </c>
      <c r="R3292" t="s">
        <v>157</v>
      </c>
      <c r="S3292" t="s">
        <v>6515</v>
      </c>
      <c r="T3292" s="2">
        <f>salessheet[[#This Row],[Sales]]-5</f>
        <v>31.240000000000002</v>
      </c>
      <c r="U3292" s="2">
        <v>36.24</v>
      </c>
      <c r="V3292" s="2">
        <f>salessheet[[#This Row],[Sales]]-salessheet[[#This Row],[Purchasing Cost]]</f>
        <v>5</v>
      </c>
    </row>
    <row r="3293" spans="1:22" x14ac:dyDescent="0.35">
      <c r="A3293">
        <v>3292</v>
      </c>
      <c r="B3293" t="s">
        <v>6516</v>
      </c>
      <c r="C3293" s="1">
        <v>43038</v>
      </c>
      <c r="D3293" s="1">
        <v>43043</v>
      </c>
      <c r="E3293" t="str">
        <f>TEXT(salessheet[[#This Row],[Order Date]],"MMMM")</f>
        <v>October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t="s">
        <v>1988</v>
      </c>
      <c r="P3293" t="s">
        <v>42</v>
      </c>
      <c r="Q3293" t="str">
        <f>TRIM(salessheet[[#This Row],[Category]])</f>
        <v>Office Supplies</v>
      </c>
      <c r="R3293" t="s">
        <v>64</v>
      </c>
      <c r="S3293" t="s">
        <v>1989</v>
      </c>
      <c r="T3293" s="2">
        <f>salessheet[[#This Row],[Sales]]-5</f>
        <v>6.68</v>
      </c>
      <c r="U3293" s="2">
        <v>11.68</v>
      </c>
      <c r="V3293" s="2">
        <f>salessheet[[#This Row],[Sales]]-salessheet[[#This Row],[Purchasing Cost]]</f>
        <v>5</v>
      </c>
    </row>
    <row r="3294" spans="1:22" x14ac:dyDescent="0.35">
      <c r="A3294">
        <v>3293</v>
      </c>
      <c r="B3294" t="s">
        <v>6517</v>
      </c>
      <c r="C3294" s="1">
        <v>42364</v>
      </c>
      <c r="D3294" s="1">
        <v>42368</v>
      </c>
      <c r="E3294" t="str">
        <f>TEXT(salessheet[[#This Row],[Order Date]],"MMMM")</f>
        <v>December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t="s">
        <v>716</v>
      </c>
      <c r="P3294" t="s">
        <v>42</v>
      </c>
      <c r="Q3294" t="str">
        <f>TRIM(salessheet[[#This Row],[Category]])</f>
        <v>Office Supplies</v>
      </c>
      <c r="R3294" t="s">
        <v>575</v>
      </c>
      <c r="S3294" t="s">
        <v>717</v>
      </c>
      <c r="T3294" s="2">
        <f>salessheet[[#This Row],[Sales]]-5</f>
        <v>6.91</v>
      </c>
      <c r="U3294" s="2">
        <v>11.91</v>
      </c>
      <c r="V3294" s="2">
        <f>salessheet[[#This Row],[Sales]]-salessheet[[#This Row],[Purchasing Cost]]</f>
        <v>5</v>
      </c>
    </row>
    <row r="3295" spans="1:22" x14ac:dyDescent="0.35">
      <c r="A3295">
        <v>3294</v>
      </c>
      <c r="B3295" t="s">
        <v>6517</v>
      </c>
      <c r="C3295" s="1">
        <v>42364</v>
      </c>
      <c r="D3295" s="1">
        <v>42368</v>
      </c>
      <c r="E3295" t="str">
        <f>TEXT(salessheet[[#This Row],[Order Date]],"MMMM")</f>
        <v>December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t="s">
        <v>3320</v>
      </c>
      <c r="P3295" t="s">
        <v>28</v>
      </c>
      <c r="Q3295" t="str">
        <f>TRIM(salessheet[[#This Row],[Category]])</f>
        <v>Furniture</v>
      </c>
      <c r="R3295" t="s">
        <v>61</v>
      </c>
      <c r="S3295" t="s">
        <v>3321</v>
      </c>
      <c r="T3295" s="2">
        <f>salessheet[[#This Row],[Sales]]-5</f>
        <v>-1.52</v>
      </c>
      <c r="U3295" s="2">
        <v>3.48</v>
      </c>
      <c r="V3295" s="2">
        <f>salessheet[[#This Row],[Sales]]-salessheet[[#This Row],[Purchasing Cost]]</f>
        <v>5</v>
      </c>
    </row>
    <row r="3296" spans="1:22" x14ac:dyDescent="0.35">
      <c r="A3296">
        <v>3295</v>
      </c>
      <c r="B3296" t="s">
        <v>6518</v>
      </c>
      <c r="C3296" s="1">
        <v>42231</v>
      </c>
      <c r="D3296" s="1">
        <v>42234</v>
      </c>
      <c r="E3296" t="str">
        <f>TEXT(salessheet[[#This Row],[Order Date]],"MMMM")</f>
        <v>August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t="s">
        <v>2388</v>
      </c>
      <c r="P3296" t="s">
        <v>42</v>
      </c>
      <c r="Q3296" t="str">
        <f>TRIM(salessheet[[#This Row],[Category]])</f>
        <v>Office Supplies</v>
      </c>
      <c r="R3296" t="s">
        <v>71</v>
      </c>
      <c r="S3296" t="s">
        <v>2389</v>
      </c>
      <c r="T3296" s="2">
        <f>salessheet[[#This Row],[Sales]]-5</f>
        <v>25.96</v>
      </c>
      <c r="U3296" s="2">
        <v>30.96</v>
      </c>
      <c r="V3296" s="2">
        <f>salessheet[[#This Row],[Sales]]-salessheet[[#This Row],[Purchasing Cost]]</f>
        <v>5</v>
      </c>
    </row>
    <row r="3297" spans="1:22" x14ac:dyDescent="0.35">
      <c r="A3297">
        <v>3296</v>
      </c>
      <c r="B3297" t="s">
        <v>6519</v>
      </c>
      <c r="C3297" s="1">
        <v>43110</v>
      </c>
      <c r="D3297" s="1">
        <v>43376</v>
      </c>
      <c r="E3297" t="str">
        <f>TEXT(salessheet[[#This Row],[Order Date]],"MMMM")</f>
        <v>January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t="s">
        <v>6520</v>
      </c>
      <c r="P3297" t="s">
        <v>67</v>
      </c>
      <c r="Q3297" t="str">
        <f>TRIM(salessheet[[#This Row],[Category]])</f>
        <v>Technology</v>
      </c>
      <c r="R3297" t="s">
        <v>680</v>
      </c>
      <c r="S3297" t="s">
        <v>6521</v>
      </c>
      <c r="T3297" s="2">
        <f>salessheet[[#This Row],[Sales]]-5</f>
        <v>1699.89</v>
      </c>
      <c r="U3297" s="2">
        <v>1704.89</v>
      </c>
      <c r="V3297" s="2">
        <f>salessheet[[#This Row],[Sales]]-salessheet[[#This Row],[Purchasing Cost]]</f>
        <v>5</v>
      </c>
    </row>
    <row r="3298" spans="1:22" x14ac:dyDescent="0.35">
      <c r="A3298">
        <v>3297</v>
      </c>
      <c r="B3298" t="s">
        <v>6522</v>
      </c>
      <c r="C3298" s="1">
        <v>42513</v>
      </c>
      <c r="D3298" s="1">
        <v>42520</v>
      </c>
      <c r="E3298" t="str">
        <f>TEXT(salessheet[[#This Row],[Order Date]],"MMMM")</f>
        <v>May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t="s">
        <v>2443</v>
      </c>
      <c r="P3298" t="s">
        <v>42</v>
      </c>
      <c r="Q3298" t="str">
        <f>TRIM(salessheet[[#This Row],[Category]])</f>
        <v>Office Supplies</v>
      </c>
      <c r="R3298" t="s">
        <v>71</v>
      </c>
      <c r="S3298" t="s">
        <v>2444</v>
      </c>
      <c r="T3298" s="2">
        <f>salessheet[[#This Row],[Sales]]-5</f>
        <v>14.193999999999999</v>
      </c>
      <c r="U3298" s="2">
        <v>19.193999999999999</v>
      </c>
      <c r="V3298" s="2">
        <f>salessheet[[#This Row],[Sales]]-salessheet[[#This Row],[Purchasing Cost]]</f>
        <v>5</v>
      </c>
    </row>
    <row r="3299" spans="1:22" x14ac:dyDescent="0.35">
      <c r="A3299">
        <v>3298</v>
      </c>
      <c r="B3299" t="s">
        <v>6522</v>
      </c>
      <c r="C3299" s="1">
        <v>42513</v>
      </c>
      <c r="D3299" s="1">
        <v>42520</v>
      </c>
      <c r="E3299" t="str">
        <f>TEXT(salessheet[[#This Row],[Order Date]],"MMMM")</f>
        <v>May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t="s">
        <v>1993</v>
      </c>
      <c r="P3299" t="s">
        <v>42</v>
      </c>
      <c r="Q3299" t="str">
        <f>TRIM(salessheet[[#This Row],[Category]])</f>
        <v>Office Supplies</v>
      </c>
      <c r="R3299" t="s">
        <v>74</v>
      </c>
      <c r="S3299" t="s">
        <v>1994</v>
      </c>
      <c r="T3299" s="2">
        <f>salessheet[[#This Row],[Sales]]-5</f>
        <v>116.792</v>
      </c>
      <c r="U3299" s="2">
        <v>121.792</v>
      </c>
      <c r="V3299" s="2">
        <f>salessheet[[#This Row],[Sales]]-salessheet[[#This Row],[Purchasing Cost]]</f>
        <v>5</v>
      </c>
    </row>
    <row r="3300" spans="1:22" x14ac:dyDescent="0.35">
      <c r="A3300">
        <v>3299</v>
      </c>
      <c r="B3300" t="s">
        <v>6523</v>
      </c>
      <c r="C3300" s="1">
        <v>43420</v>
      </c>
      <c r="D3300" s="1">
        <v>43420</v>
      </c>
      <c r="E3300" t="str">
        <f>TEXT(salessheet[[#This Row],[Order Date]],"MMMM")</f>
        <v>November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t="s">
        <v>4608</v>
      </c>
      <c r="P3300" t="s">
        <v>67</v>
      </c>
      <c r="Q3300" t="str">
        <f>TRIM(salessheet[[#This Row],[Category]])</f>
        <v>Technology</v>
      </c>
      <c r="R3300" t="s">
        <v>680</v>
      </c>
      <c r="S3300" t="s">
        <v>4609</v>
      </c>
      <c r="T3300" s="2">
        <f>salessheet[[#This Row],[Sales]]-5</f>
        <v>1914.9760000000001</v>
      </c>
      <c r="U3300" s="2">
        <v>1919.9760000000001</v>
      </c>
      <c r="V3300" s="2">
        <f>salessheet[[#This Row],[Sales]]-salessheet[[#This Row],[Purchasing Cost]]</f>
        <v>5</v>
      </c>
    </row>
    <row r="3301" spans="1:22" x14ac:dyDescent="0.35">
      <c r="A3301">
        <v>3300</v>
      </c>
      <c r="B3301" t="s">
        <v>6524</v>
      </c>
      <c r="C3301" s="1">
        <v>42326</v>
      </c>
      <c r="D3301" s="1">
        <v>42330</v>
      </c>
      <c r="E3301" t="str">
        <f>TEXT(salessheet[[#This Row],[Order Date]],"MMMM")</f>
        <v>November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t="s">
        <v>93</v>
      </c>
      <c r="P3301" t="s">
        <v>42</v>
      </c>
      <c r="Q3301" t="str">
        <f>TRIM(salessheet[[#This Row],[Category]])</f>
        <v>Office Supplies</v>
      </c>
      <c r="R3301" t="s">
        <v>71</v>
      </c>
      <c r="S3301" t="s">
        <v>94</v>
      </c>
      <c r="T3301" s="2">
        <f>salessheet[[#This Row],[Sales]]-5</f>
        <v>45.997</v>
      </c>
      <c r="U3301" s="2">
        <v>50.997</v>
      </c>
      <c r="V3301" s="2">
        <f>salessheet[[#This Row],[Sales]]-salessheet[[#This Row],[Purchasing Cost]]</f>
        <v>5</v>
      </c>
    </row>
    <row r="3302" spans="1:22" x14ac:dyDescent="0.35">
      <c r="A3302">
        <v>3301</v>
      </c>
      <c r="B3302" t="s">
        <v>6524</v>
      </c>
      <c r="C3302" s="1">
        <v>42326</v>
      </c>
      <c r="D3302" s="1">
        <v>42330</v>
      </c>
      <c r="E3302" t="str">
        <f>TEXT(salessheet[[#This Row],[Order Date]],"MMMM")</f>
        <v>November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t="s">
        <v>375</v>
      </c>
      <c r="P3302" t="s">
        <v>42</v>
      </c>
      <c r="Q3302" t="str">
        <f>TRIM(salessheet[[#This Row],[Category]])</f>
        <v>Office Supplies</v>
      </c>
      <c r="R3302" t="s">
        <v>55</v>
      </c>
      <c r="S3302" t="s">
        <v>376</v>
      </c>
      <c r="T3302" s="2">
        <f>salessheet[[#This Row],[Sales]]-5</f>
        <v>71.792000000000002</v>
      </c>
      <c r="U3302" s="2">
        <v>76.792000000000002</v>
      </c>
      <c r="V3302" s="2">
        <f>salessheet[[#This Row],[Sales]]-salessheet[[#This Row],[Purchasing Cost]]</f>
        <v>5</v>
      </c>
    </row>
    <row r="3303" spans="1:22" x14ac:dyDescent="0.35">
      <c r="A3303">
        <v>3302</v>
      </c>
      <c r="B3303" t="s">
        <v>6524</v>
      </c>
      <c r="C3303" s="1">
        <v>42326</v>
      </c>
      <c r="D3303" s="1">
        <v>42330</v>
      </c>
      <c r="E3303" t="str">
        <f>TEXT(salessheet[[#This Row],[Order Date]],"MMMM")</f>
        <v>November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t="s">
        <v>6525</v>
      </c>
      <c r="P3303" t="s">
        <v>67</v>
      </c>
      <c r="Q3303" t="str">
        <f>TRIM(salessheet[[#This Row],[Category]])</f>
        <v>Technology</v>
      </c>
      <c r="R3303" t="s">
        <v>68</v>
      </c>
      <c r="S3303" t="s">
        <v>6526</v>
      </c>
      <c r="T3303" s="2">
        <f>salessheet[[#This Row],[Sales]]-5</f>
        <v>534.96400000000006</v>
      </c>
      <c r="U3303" s="2">
        <v>539.96400000000006</v>
      </c>
      <c r="V3303" s="2">
        <f>salessheet[[#This Row],[Sales]]-salessheet[[#This Row],[Purchasing Cost]]</f>
        <v>5</v>
      </c>
    </row>
    <row r="3304" spans="1:22" x14ac:dyDescent="0.35">
      <c r="A3304">
        <v>3303</v>
      </c>
      <c r="B3304" t="s">
        <v>6524</v>
      </c>
      <c r="C3304" s="1">
        <v>42326</v>
      </c>
      <c r="D3304" s="1">
        <v>42330</v>
      </c>
      <c r="E3304" t="str">
        <f>TEXT(salessheet[[#This Row],[Order Date]],"MMMM")</f>
        <v>November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t="s">
        <v>3933</v>
      </c>
      <c r="P3304" t="s">
        <v>28</v>
      </c>
      <c r="Q3304" t="str">
        <f>TRIM(salessheet[[#This Row],[Category]])</f>
        <v>Furniture</v>
      </c>
      <c r="R3304" t="s">
        <v>61</v>
      </c>
      <c r="S3304" t="s">
        <v>5151</v>
      </c>
      <c r="T3304" s="2">
        <f>salessheet[[#This Row],[Sales]]-5</f>
        <v>55.311999999999998</v>
      </c>
      <c r="U3304" s="2">
        <v>60.311999999999998</v>
      </c>
      <c r="V3304" s="2">
        <f>salessheet[[#This Row],[Sales]]-salessheet[[#This Row],[Purchasing Cost]]</f>
        <v>5</v>
      </c>
    </row>
    <row r="3305" spans="1:22" x14ac:dyDescent="0.35">
      <c r="A3305">
        <v>3304</v>
      </c>
      <c r="B3305" t="s">
        <v>6524</v>
      </c>
      <c r="C3305" s="1">
        <v>42326</v>
      </c>
      <c r="D3305" s="1">
        <v>42330</v>
      </c>
      <c r="E3305" t="str">
        <f>TEXT(salessheet[[#This Row],[Order Date]],"MMMM")</f>
        <v>November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t="s">
        <v>3396</v>
      </c>
      <c r="P3305" t="s">
        <v>42</v>
      </c>
      <c r="Q3305" t="str">
        <f>TRIM(salessheet[[#This Row],[Category]])</f>
        <v>Office Supplies</v>
      </c>
      <c r="R3305" t="s">
        <v>71</v>
      </c>
      <c r="S3305" t="s">
        <v>3397</v>
      </c>
      <c r="T3305" s="2">
        <f>salessheet[[#This Row],[Sales]]-5</f>
        <v>-3.056</v>
      </c>
      <c r="U3305" s="2">
        <v>1.944</v>
      </c>
      <c r="V3305" s="2">
        <f>salessheet[[#This Row],[Sales]]-salessheet[[#This Row],[Purchasing Cost]]</f>
        <v>5</v>
      </c>
    </row>
    <row r="3306" spans="1:22" x14ac:dyDescent="0.35">
      <c r="A3306">
        <v>3305</v>
      </c>
      <c r="B3306" t="s">
        <v>6527</v>
      </c>
      <c r="C3306" s="1">
        <v>42368</v>
      </c>
      <c r="D3306" s="1">
        <v>42370</v>
      </c>
      <c r="E3306" t="str">
        <f>TEXT(salessheet[[#This Row],[Order Date]],"MMMM")</f>
        <v>December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t="s">
        <v>3488</v>
      </c>
      <c r="P3306" t="s">
        <v>42</v>
      </c>
      <c r="Q3306" t="str">
        <f>TRIM(salessheet[[#This Row],[Category]])</f>
        <v>Office Supplies</v>
      </c>
      <c r="R3306" t="s">
        <v>169</v>
      </c>
      <c r="S3306" t="s">
        <v>3489</v>
      </c>
      <c r="T3306" s="2">
        <f>salessheet[[#This Row],[Sales]]-5</f>
        <v>7.984</v>
      </c>
      <c r="U3306" s="2">
        <v>12.984</v>
      </c>
      <c r="V3306" s="2">
        <f>salessheet[[#This Row],[Sales]]-salessheet[[#This Row],[Purchasing Cost]]</f>
        <v>5</v>
      </c>
    </row>
    <row r="3307" spans="1:22" x14ac:dyDescent="0.35">
      <c r="A3307">
        <v>3306</v>
      </c>
      <c r="B3307" t="s">
        <v>6527</v>
      </c>
      <c r="C3307" s="1">
        <v>42368</v>
      </c>
      <c r="D3307" s="1">
        <v>42370</v>
      </c>
      <c r="E3307" t="str">
        <f>TEXT(salessheet[[#This Row],[Order Date]],"MMMM")</f>
        <v>December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t="s">
        <v>4969</v>
      </c>
      <c r="P3307" t="s">
        <v>67</v>
      </c>
      <c r="Q3307" t="str">
        <f>TRIM(salessheet[[#This Row],[Category]])</f>
        <v>Technology</v>
      </c>
      <c r="R3307" t="s">
        <v>68</v>
      </c>
      <c r="S3307" t="s">
        <v>4970</v>
      </c>
      <c r="T3307" s="2">
        <f>salessheet[[#This Row],[Sales]]-5</f>
        <v>212.584</v>
      </c>
      <c r="U3307" s="2">
        <v>217.584</v>
      </c>
      <c r="V3307" s="2">
        <f>salessheet[[#This Row],[Sales]]-salessheet[[#This Row],[Purchasing Cost]]</f>
        <v>5</v>
      </c>
    </row>
    <row r="3308" spans="1:22" x14ac:dyDescent="0.35">
      <c r="A3308">
        <v>3307</v>
      </c>
      <c r="B3308" t="s">
        <v>6527</v>
      </c>
      <c r="C3308" s="1">
        <v>42368</v>
      </c>
      <c r="D3308" s="1">
        <v>42370</v>
      </c>
      <c r="E3308" t="str">
        <f>TEXT(salessheet[[#This Row],[Order Date]],"MMMM")</f>
        <v>December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t="s">
        <v>3212</v>
      </c>
      <c r="P3308" t="s">
        <v>67</v>
      </c>
      <c r="Q3308" t="str">
        <f>TRIM(salessheet[[#This Row],[Category]])</f>
        <v>Technology</v>
      </c>
      <c r="R3308" t="s">
        <v>68</v>
      </c>
      <c r="S3308" t="s">
        <v>3213</v>
      </c>
      <c r="T3308" s="2">
        <f>salessheet[[#This Row],[Sales]]-5</f>
        <v>323.77600000000001</v>
      </c>
      <c r="U3308" s="2">
        <v>328.77600000000001</v>
      </c>
      <c r="V3308" s="2">
        <f>salessheet[[#This Row],[Sales]]-salessheet[[#This Row],[Purchasing Cost]]</f>
        <v>5</v>
      </c>
    </row>
    <row r="3309" spans="1:22" x14ac:dyDescent="0.35">
      <c r="A3309">
        <v>3308</v>
      </c>
      <c r="B3309" t="s">
        <v>6527</v>
      </c>
      <c r="C3309" s="1">
        <v>42368</v>
      </c>
      <c r="D3309" s="1">
        <v>42370</v>
      </c>
      <c r="E3309" t="str">
        <f>TEXT(salessheet[[#This Row],[Order Date]],"MMMM")</f>
        <v>December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t="s">
        <v>1252</v>
      </c>
      <c r="P3309" t="s">
        <v>42</v>
      </c>
      <c r="Q3309" t="str">
        <f>TRIM(salessheet[[#This Row],[Category]])</f>
        <v>Office Supplies</v>
      </c>
      <c r="R3309" t="s">
        <v>71</v>
      </c>
      <c r="S3309" t="s">
        <v>1253</v>
      </c>
      <c r="T3309" s="2">
        <f>salessheet[[#This Row],[Sales]]-5</f>
        <v>-2.714</v>
      </c>
      <c r="U3309" s="2">
        <v>2.286</v>
      </c>
      <c r="V3309" s="2">
        <f>salessheet[[#This Row],[Sales]]-salessheet[[#This Row],[Purchasing Cost]]</f>
        <v>5</v>
      </c>
    </row>
    <row r="3310" spans="1:22" x14ac:dyDescent="0.35">
      <c r="A3310">
        <v>3309</v>
      </c>
      <c r="B3310" t="s">
        <v>6527</v>
      </c>
      <c r="C3310" s="1">
        <v>42368</v>
      </c>
      <c r="D3310" s="1">
        <v>42370</v>
      </c>
      <c r="E3310" t="str">
        <f>TEXT(salessheet[[#This Row],[Order Date]],"MMMM")</f>
        <v>December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t="s">
        <v>1017</v>
      </c>
      <c r="P3310" t="s">
        <v>67</v>
      </c>
      <c r="Q3310" t="str">
        <f>TRIM(salessheet[[#This Row],[Category]])</f>
        <v>Technology</v>
      </c>
      <c r="R3310" t="s">
        <v>157</v>
      </c>
      <c r="S3310" t="s">
        <v>1018</v>
      </c>
      <c r="T3310" s="2">
        <f>salessheet[[#This Row],[Sales]]-5</f>
        <v>42.984000000000002</v>
      </c>
      <c r="U3310" s="2">
        <v>47.984000000000002</v>
      </c>
      <c r="V3310" s="2">
        <f>salessheet[[#This Row],[Sales]]-salessheet[[#This Row],[Purchasing Cost]]</f>
        <v>5</v>
      </c>
    </row>
    <row r="3311" spans="1:22" x14ac:dyDescent="0.35">
      <c r="A3311">
        <v>3310</v>
      </c>
      <c r="B3311" t="s">
        <v>6528</v>
      </c>
      <c r="C3311" s="1">
        <v>42501</v>
      </c>
      <c r="D3311" s="1">
        <v>42685</v>
      </c>
      <c r="E3311" t="str">
        <f>TEXT(salessheet[[#This Row],[Order Date]],"MMMM")</f>
        <v>May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t="s">
        <v>4320</v>
      </c>
      <c r="P3311" t="s">
        <v>42</v>
      </c>
      <c r="Q3311" t="str">
        <f>TRIM(salessheet[[#This Row],[Category]])</f>
        <v>Office Supplies</v>
      </c>
      <c r="R3311" t="s">
        <v>71</v>
      </c>
      <c r="S3311" t="s">
        <v>4321</v>
      </c>
      <c r="T3311" s="2">
        <f>salessheet[[#This Row],[Sales]]-5</f>
        <v>20.344000000000001</v>
      </c>
      <c r="U3311" s="2">
        <v>25.344000000000001</v>
      </c>
      <c r="V3311" s="2">
        <f>salessheet[[#This Row],[Sales]]-salessheet[[#This Row],[Purchasing Cost]]</f>
        <v>5</v>
      </c>
    </row>
    <row r="3312" spans="1:22" x14ac:dyDescent="0.35">
      <c r="A3312">
        <v>3311</v>
      </c>
      <c r="B3312" t="s">
        <v>6529</v>
      </c>
      <c r="C3312" s="1">
        <v>42995</v>
      </c>
      <c r="D3312" s="1">
        <v>43000</v>
      </c>
      <c r="E3312" t="str">
        <f>TEXT(salessheet[[#This Row],[Order Date]],"MMMM")</f>
        <v>September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t="s">
        <v>3572</v>
      </c>
      <c r="P3312" t="s">
        <v>42</v>
      </c>
      <c r="Q3312" t="str">
        <f>TRIM(salessheet[[#This Row],[Category]])</f>
        <v>Office Supplies</v>
      </c>
      <c r="R3312" t="s">
        <v>71</v>
      </c>
      <c r="S3312" t="s">
        <v>3573</v>
      </c>
      <c r="T3312" s="2">
        <f>salessheet[[#This Row],[Sales]]-5</f>
        <v>227.4</v>
      </c>
      <c r="U3312" s="2">
        <v>232.4</v>
      </c>
      <c r="V3312" s="2">
        <f>salessheet[[#This Row],[Sales]]-salessheet[[#This Row],[Purchasing Cost]]</f>
        <v>5</v>
      </c>
    </row>
    <row r="3313" spans="1:22" x14ac:dyDescent="0.35">
      <c r="A3313">
        <v>3312</v>
      </c>
      <c r="B3313" t="s">
        <v>6530</v>
      </c>
      <c r="C3313" s="1">
        <v>42814</v>
      </c>
      <c r="D3313" s="1">
        <v>42819</v>
      </c>
      <c r="E3313" t="str">
        <f>TEXT(salessheet[[#This Row],[Order Date]],"MMMM")</f>
        <v>March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t="s">
        <v>3474</v>
      </c>
      <c r="P3313" t="s">
        <v>28</v>
      </c>
      <c r="Q3313" t="str">
        <f>TRIM(salessheet[[#This Row],[Category]])</f>
        <v>Furniture</v>
      </c>
      <c r="R3313" t="s">
        <v>61</v>
      </c>
      <c r="S3313" t="s">
        <v>3475</v>
      </c>
      <c r="T3313" s="2">
        <f>salessheet[[#This Row],[Sales]]-5</f>
        <v>81.45</v>
      </c>
      <c r="U3313" s="2">
        <v>86.45</v>
      </c>
      <c r="V3313" s="2">
        <f>salessheet[[#This Row],[Sales]]-salessheet[[#This Row],[Purchasing Cost]]</f>
        <v>5</v>
      </c>
    </row>
    <row r="3314" spans="1:22" x14ac:dyDescent="0.35">
      <c r="A3314">
        <v>3313</v>
      </c>
      <c r="B3314" t="s">
        <v>6531</v>
      </c>
      <c r="C3314" s="1">
        <v>42274</v>
      </c>
      <c r="D3314" s="1">
        <v>42278</v>
      </c>
      <c r="E3314" t="str">
        <f>TEXT(salessheet[[#This Row],[Order Date]],"MMMM")</f>
        <v>September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t="s">
        <v>1163</v>
      </c>
      <c r="P3314" t="s">
        <v>28</v>
      </c>
      <c r="Q3314" t="str">
        <f>TRIM(salessheet[[#This Row],[Category]])</f>
        <v>Furniture</v>
      </c>
      <c r="R3314" t="s">
        <v>32</v>
      </c>
      <c r="S3314" t="s">
        <v>1164</v>
      </c>
      <c r="T3314" s="2">
        <f>salessheet[[#This Row],[Sales]]-5</f>
        <v>598.91999999999996</v>
      </c>
      <c r="U3314" s="2">
        <v>603.91999999999996</v>
      </c>
      <c r="V3314" s="2">
        <f>salessheet[[#This Row],[Sales]]-salessheet[[#This Row],[Purchasing Cost]]</f>
        <v>5</v>
      </c>
    </row>
    <row r="3315" spans="1:22" x14ac:dyDescent="0.35">
      <c r="A3315">
        <v>3314</v>
      </c>
      <c r="B3315" t="s">
        <v>6531</v>
      </c>
      <c r="C3315" s="1">
        <v>42274</v>
      </c>
      <c r="D3315" s="1">
        <v>42278</v>
      </c>
      <c r="E3315" t="str">
        <f>TEXT(salessheet[[#This Row],[Order Date]],"MMMM")</f>
        <v>September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t="s">
        <v>4505</v>
      </c>
      <c r="P3315" t="s">
        <v>42</v>
      </c>
      <c r="Q3315" t="str">
        <f>TRIM(salessheet[[#This Row],[Category]])</f>
        <v>Office Supplies</v>
      </c>
      <c r="R3315" t="s">
        <v>86</v>
      </c>
      <c r="S3315" t="s">
        <v>4506</v>
      </c>
      <c r="T3315" s="2">
        <f>salessheet[[#This Row],[Sales]]-5</f>
        <v>76.98</v>
      </c>
      <c r="U3315" s="2">
        <v>81.98</v>
      </c>
      <c r="V3315" s="2">
        <f>salessheet[[#This Row],[Sales]]-salessheet[[#This Row],[Purchasing Cost]]</f>
        <v>5</v>
      </c>
    </row>
    <row r="3316" spans="1:22" x14ac:dyDescent="0.35">
      <c r="A3316">
        <v>3315</v>
      </c>
      <c r="B3316" t="s">
        <v>6532</v>
      </c>
      <c r="C3316" s="1">
        <v>43458</v>
      </c>
      <c r="D3316" s="1">
        <v>43462</v>
      </c>
      <c r="E3316" t="str">
        <f>TEXT(salessheet[[#This Row],[Order Date]],"MMMM")</f>
        <v>December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t="s">
        <v>1163</v>
      </c>
      <c r="P3316" t="s">
        <v>28</v>
      </c>
      <c r="Q3316" t="str">
        <f>TRIM(salessheet[[#This Row],[Category]])</f>
        <v>Furniture</v>
      </c>
      <c r="R3316" t="s">
        <v>32</v>
      </c>
      <c r="S3316" t="s">
        <v>1164</v>
      </c>
      <c r="T3316" s="2">
        <f>salessheet[[#This Row],[Sales]]-5</f>
        <v>266.76400000000001</v>
      </c>
      <c r="U3316" s="2">
        <v>271.76400000000001</v>
      </c>
      <c r="V3316" s="2">
        <f>salessheet[[#This Row],[Sales]]-salessheet[[#This Row],[Purchasing Cost]]</f>
        <v>5</v>
      </c>
    </row>
    <row r="3317" spans="1:22" x14ac:dyDescent="0.35">
      <c r="A3317">
        <v>3316</v>
      </c>
      <c r="B3317" t="s">
        <v>6532</v>
      </c>
      <c r="C3317" s="1">
        <v>43458</v>
      </c>
      <c r="D3317" s="1">
        <v>43462</v>
      </c>
      <c r="E3317" t="str">
        <f>TEXT(salessheet[[#This Row],[Order Date]],"MMMM")</f>
        <v>December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t="s">
        <v>4479</v>
      </c>
      <c r="P3317" t="s">
        <v>42</v>
      </c>
      <c r="Q3317" t="str">
        <f>TRIM(salessheet[[#This Row],[Category]])</f>
        <v>Office Supplies</v>
      </c>
      <c r="R3317" t="s">
        <v>71</v>
      </c>
      <c r="S3317" t="s">
        <v>4480</v>
      </c>
      <c r="T3317" s="2">
        <f>salessheet[[#This Row],[Sales]]-5</f>
        <v>9.3759999999999994</v>
      </c>
      <c r="U3317" s="2">
        <v>14.375999999999999</v>
      </c>
      <c r="V3317" s="2">
        <f>salessheet[[#This Row],[Sales]]-salessheet[[#This Row],[Purchasing Cost]]</f>
        <v>5</v>
      </c>
    </row>
    <row r="3318" spans="1:22" x14ac:dyDescent="0.35">
      <c r="A3318">
        <v>3317</v>
      </c>
      <c r="B3318" t="s">
        <v>6533</v>
      </c>
      <c r="C3318" s="1">
        <v>43384</v>
      </c>
      <c r="D3318" s="1">
        <v>43419</v>
      </c>
      <c r="E3318" t="str">
        <f>TEXT(salessheet[[#This Row],[Order Date]],"MMMM")</f>
        <v>October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t="s">
        <v>5348</v>
      </c>
      <c r="P3318" t="s">
        <v>28</v>
      </c>
      <c r="Q3318" t="str">
        <f>TRIM(salessheet[[#This Row],[Category]])</f>
        <v>Furniture</v>
      </c>
      <c r="R3318" t="s">
        <v>61</v>
      </c>
      <c r="S3318" t="s">
        <v>5349</v>
      </c>
      <c r="T3318" s="2">
        <f>salessheet[[#This Row],[Sales]]-5</f>
        <v>336.96</v>
      </c>
      <c r="U3318" s="2">
        <v>341.96</v>
      </c>
      <c r="V3318" s="2">
        <f>salessheet[[#This Row],[Sales]]-salessheet[[#This Row],[Purchasing Cost]]</f>
        <v>5</v>
      </c>
    </row>
    <row r="3319" spans="1:22" x14ac:dyDescent="0.35">
      <c r="A3319">
        <v>3318</v>
      </c>
      <c r="B3319" t="s">
        <v>6534</v>
      </c>
      <c r="C3319" s="1">
        <v>42683</v>
      </c>
      <c r="D3319" s="1">
        <v>42628</v>
      </c>
      <c r="E3319" t="str">
        <f>TEXT(salessheet[[#This Row],[Order Date]],"MMMM")</f>
        <v>November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t="s">
        <v>2447</v>
      </c>
      <c r="P3319" t="s">
        <v>42</v>
      </c>
      <c r="Q3319" t="str">
        <f>TRIM(salessheet[[#This Row],[Category]])</f>
        <v>Office Supplies</v>
      </c>
      <c r="R3319" t="s">
        <v>64</v>
      </c>
      <c r="S3319" t="s">
        <v>2448</v>
      </c>
      <c r="T3319" s="2">
        <f>salessheet[[#This Row],[Sales]]-5</f>
        <v>176.35</v>
      </c>
      <c r="U3319" s="2">
        <v>181.35</v>
      </c>
      <c r="V3319" s="2">
        <f>salessheet[[#This Row],[Sales]]-salessheet[[#This Row],[Purchasing Cost]]</f>
        <v>5</v>
      </c>
    </row>
    <row r="3320" spans="1:22" x14ac:dyDescent="0.35">
      <c r="A3320">
        <v>3319</v>
      </c>
      <c r="B3320" t="s">
        <v>6534</v>
      </c>
      <c r="C3320" s="1">
        <v>42683</v>
      </c>
      <c r="D3320" s="1">
        <v>42628</v>
      </c>
      <c r="E3320" t="str">
        <f>TEXT(salessheet[[#This Row],[Order Date]],"MMMM")</f>
        <v>November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t="s">
        <v>4762</v>
      </c>
      <c r="P3320" t="s">
        <v>42</v>
      </c>
      <c r="Q3320" t="str">
        <f>TRIM(salessheet[[#This Row],[Category]])</f>
        <v>Office Supplies</v>
      </c>
      <c r="R3320" t="s">
        <v>43</v>
      </c>
      <c r="S3320" t="s">
        <v>4763</v>
      </c>
      <c r="T3320" s="2">
        <f>salessheet[[#This Row],[Sales]]-5</f>
        <v>3.6400000000000006</v>
      </c>
      <c r="U3320" s="2">
        <v>8.64</v>
      </c>
      <c r="V3320" s="2">
        <f>salessheet[[#This Row],[Sales]]-salessheet[[#This Row],[Purchasing Cost]]</f>
        <v>5</v>
      </c>
    </row>
    <row r="3321" spans="1:22" x14ac:dyDescent="0.35">
      <c r="A3321">
        <v>3320</v>
      </c>
      <c r="B3321" t="s">
        <v>6535</v>
      </c>
      <c r="C3321" s="1">
        <v>42358</v>
      </c>
      <c r="D3321" s="1">
        <v>42363</v>
      </c>
      <c r="E3321" t="str">
        <f>TEXT(salessheet[[#This Row],[Order Date]],"MMMM")</f>
        <v>December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t="s">
        <v>4114</v>
      </c>
      <c r="P3321" t="s">
        <v>42</v>
      </c>
      <c r="Q3321" t="str">
        <f>TRIM(salessheet[[#This Row],[Category]])</f>
        <v>Office Supplies</v>
      </c>
      <c r="R3321" t="s">
        <v>74</v>
      </c>
      <c r="S3321" t="s">
        <v>4115</v>
      </c>
      <c r="T3321" s="2">
        <f>salessheet[[#This Row],[Sales]]-5</f>
        <v>38.512</v>
      </c>
      <c r="U3321" s="2">
        <v>43.512</v>
      </c>
      <c r="V3321" s="2">
        <f>salessheet[[#This Row],[Sales]]-salessheet[[#This Row],[Purchasing Cost]]</f>
        <v>5</v>
      </c>
    </row>
    <row r="3322" spans="1:22" x14ac:dyDescent="0.35">
      <c r="A3322">
        <v>3321</v>
      </c>
      <c r="B3322" t="s">
        <v>6535</v>
      </c>
      <c r="C3322" s="1">
        <v>42358</v>
      </c>
      <c r="D3322" s="1">
        <v>42363</v>
      </c>
      <c r="E3322" t="str">
        <f>TEXT(salessheet[[#This Row],[Order Date]],"MMMM")</f>
        <v>December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t="s">
        <v>684</v>
      </c>
      <c r="P3322" t="s">
        <v>28</v>
      </c>
      <c r="Q3322" t="str">
        <f>TRIM(salessheet[[#This Row],[Category]])</f>
        <v>Furniture</v>
      </c>
      <c r="R3322" t="s">
        <v>32</v>
      </c>
      <c r="S3322" t="s">
        <v>685</v>
      </c>
      <c r="T3322" s="2">
        <f>salessheet[[#This Row],[Sales]]-5</f>
        <v>657.88</v>
      </c>
      <c r="U3322" s="2">
        <v>662.88</v>
      </c>
      <c r="V3322" s="2">
        <f>salessheet[[#This Row],[Sales]]-salessheet[[#This Row],[Purchasing Cost]]</f>
        <v>5</v>
      </c>
    </row>
    <row r="3323" spans="1:22" x14ac:dyDescent="0.35">
      <c r="A3323">
        <v>3322</v>
      </c>
      <c r="B3323" t="s">
        <v>6535</v>
      </c>
      <c r="C3323" s="1">
        <v>42358</v>
      </c>
      <c r="D3323" s="1">
        <v>42363</v>
      </c>
      <c r="E3323" t="str">
        <f>TEXT(salessheet[[#This Row],[Order Date]],"MMMM")</f>
        <v>December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t="s">
        <v>4289</v>
      </c>
      <c r="P3323" t="s">
        <v>42</v>
      </c>
      <c r="Q3323" t="str">
        <f>TRIM(salessheet[[#This Row],[Category]])</f>
        <v>Office Supplies</v>
      </c>
      <c r="R3323" t="s">
        <v>86</v>
      </c>
      <c r="S3323" t="s">
        <v>4290</v>
      </c>
      <c r="T3323" s="2">
        <f>salessheet[[#This Row],[Sales]]-5</f>
        <v>20.92</v>
      </c>
      <c r="U3323" s="2">
        <v>25.92</v>
      </c>
      <c r="V3323" s="2">
        <f>salessheet[[#This Row],[Sales]]-salessheet[[#This Row],[Purchasing Cost]]</f>
        <v>5</v>
      </c>
    </row>
    <row r="3324" spans="1:22" x14ac:dyDescent="0.35">
      <c r="A3324">
        <v>3323</v>
      </c>
      <c r="B3324" t="s">
        <v>6538</v>
      </c>
      <c r="C3324" s="1">
        <v>42574</v>
      </c>
      <c r="D3324" s="1">
        <v>42578</v>
      </c>
      <c r="E3324" t="str">
        <f>TEXT(salessheet[[#This Row],[Order Date]],"MMMM")</f>
        <v>July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t="s">
        <v>73</v>
      </c>
      <c r="P3324" t="s">
        <v>42</v>
      </c>
      <c r="Q3324" t="str">
        <f>TRIM(salessheet[[#This Row],[Category]])</f>
        <v>Office Supplies</v>
      </c>
      <c r="R3324" t="s">
        <v>74</v>
      </c>
      <c r="S3324" t="s">
        <v>75</v>
      </c>
      <c r="T3324" s="2">
        <f>salessheet[[#This Row],[Sales]]-5</f>
        <v>63.94</v>
      </c>
      <c r="U3324" s="2">
        <v>68.94</v>
      </c>
      <c r="V3324" s="2">
        <f>salessheet[[#This Row],[Sales]]-salessheet[[#This Row],[Purchasing Cost]]</f>
        <v>5</v>
      </c>
    </row>
    <row r="3325" spans="1:22" x14ac:dyDescent="0.35">
      <c r="A3325">
        <v>3324</v>
      </c>
      <c r="B3325" t="s">
        <v>6538</v>
      </c>
      <c r="C3325" s="1">
        <v>42574</v>
      </c>
      <c r="D3325" s="1">
        <v>42578</v>
      </c>
      <c r="E3325" t="str">
        <f>TEXT(salessheet[[#This Row],[Order Date]],"MMMM")</f>
        <v>July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t="s">
        <v>2308</v>
      </c>
      <c r="P3325" t="s">
        <v>28</v>
      </c>
      <c r="Q3325" t="str">
        <f>TRIM(salessheet[[#This Row],[Category]])</f>
        <v>Furniture</v>
      </c>
      <c r="R3325" t="s">
        <v>61</v>
      </c>
      <c r="S3325" t="s">
        <v>2309</v>
      </c>
      <c r="T3325" s="2">
        <f>salessheet[[#This Row],[Sales]]-5</f>
        <v>123.82</v>
      </c>
      <c r="U3325" s="2">
        <v>128.82</v>
      </c>
      <c r="V3325" s="2">
        <f>salessheet[[#This Row],[Sales]]-salessheet[[#This Row],[Purchasing Cost]]</f>
        <v>5</v>
      </c>
    </row>
    <row r="3326" spans="1:22" x14ac:dyDescent="0.35">
      <c r="A3326">
        <v>3325</v>
      </c>
      <c r="B3326" t="s">
        <v>6539</v>
      </c>
      <c r="C3326" s="1">
        <v>42319</v>
      </c>
      <c r="D3326" s="1">
        <v>42323</v>
      </c>
      <c r="E3326" t="str">
        <f>TEXT(salessheet[[#This Row],[Order Date]],"MMMM")</f>
        <v>November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t="s">
        <v>4723</v>
      </c>
      <c r="P3326" t="s">
        <v>42</v>
      </c>
      <c r="Q3326" t="str">
        <f>TRIM(salessheet[[#This Row],[Category]])</f>
        <v>Office Supplies</v>
      </c>
      <c r="R3326" t="s">
        <v>71</v>
      </c>
      <c r="S3326" t="s">
        <v>4724</v>
      </c>
      <c r="T3326" s="2">
        <f>salessheet[[#This Row],[Sales]]-5</f>
        <v>891.99</v>
      </c>
      <c r="U3326" s="2">
        <v>896.99</v>
      </c>
      <c r="V3326" s="2">
        <f>salessheet[[#This Row],[Sales]]-salessheet[[#This Row],[Purchasing Cost]]</f>
        <v>5</v>
      </c>
    </row>
    <row r="3327" spans="1:22" x14ac:dyDescent="0.35">
      <c r="A3327">
        <v>3326</v>
      </c>
      <c r="B3327" t="s">
        <v>6539</v>
      </c>
      <c r="C3327" s="1">
        <v>42319</v>
      </c>
      <c r="D3327" s="1">
        <v>42323</v>
      </c>
      <c r="E3327" t="str">
        <f>TEXT(salessheet[[#This Row],[Order Date]],"MMMM")</f>
        <v>November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t="s">
        <v>6320</v>
      </c>
      <c r="P3327" t="s">
        <v>42</v>
      </c>
      <c r="Q3327" t="str">
        <f>TRIM(salessheet[[#This Row],[Category]])</f>
        <v>Office Supplies</v>
      </c>
      <c r="R3327" t="s">
        <v>71</v>
      </c>
      <c r="S3327" t="s">
        <v>6321</v>
      </c>
      <c r="T3327" s="2">
        <f>salessheet[[#This Row],[Sales]]-5</f>
        <v>-3.766</v>
      </c>
      <c r="U3327" s="2">
        <v>1.234</v>
      </c>
      <c r="V3327" s="2">
        <f>salessheet[[#This Row],[Sales]]-salessheet[[#This Row],[Purchasing Cost]]</f>
        <v>5</v>
      </c>
    </row>
    <row r="3328" spans="1:22" x14ac:dyDescent="0.35">
      <c r="A3328">
        <v>3327</v>
      </c>
      <c r="B3328" t="s">
        <v>6539</v>
      </c>
      <c r="C3328" s="1">
        <v>42319</v>
      </c>
      <c r="D3328" s="1">
        <v>42323</v>
      </c>
      <c r="E3328" t="str">
        <f>TEXT(salessheet[[#This Row],[Order Date]],"MMMM")</f>
        <v>November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t="s">
        <v>6242</v>
      </c>
      <c r="P3328" t="s">
        <v>42</v>
      </c>
      <c r="Q3328" t="str">
        <f>TRIM(salessheet[[#This Row],[Category]])</f>
        <v>Office Supplies</v>
      </c>
      <c r="R3328" t="s">
        <v>64</v>
      </c>
      <c r="S3328" t="s">
        <v>6243</v>
      </c>
      <c r="T3328" s="2">
        <f>salessheet[[#This Row],[Sales]]-5</f>
        <v>62.56</v>
      </c>
      <c r="U3328" s="2">
        <v>67.56</v>
      </c>
      <c r="V3328" s="2">
        <f>salessheet[[#This Row],[Sales]]-salessheet[[#This Row],[Purchasing Cost]]</f>
        <v>5</v>
      </c>
    </row>
    <row r="3329" spans="1:22" x14ac:dyDescent="0.35">
      <c r="A3329">
        <v>3328</v>
      </c>
      <c r="B3329" t="s">
        <v>6539</v>
      </c>
      <c r="C3329" s="1">
        <v>42319</v>
      </c>
      <c r="D3329" s="1">
        <v>42323</v>
      </c>
      <c r="E3329" t="str">
        <f>TEXT(salessheet[[#This Row],[Order Date]],"MMMM")</f>
        <v>November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t="s">
        <v>1435</v>
      </c>
      <c r="P3329" t="s">
        <v>42</v>
      </c>
      <c r="Q3329" t="str">
        <f>TRIM(salessheet[[#This Row],[Category]])</f>
        <v>Office Supplies</v>
      </c>
      <c r="R3329" t="s">
        <v>86</v>
      </c>
      <c r="S3329" t="s">
        <v>1436</v>
      </c>
      <c r="T3329" s="2">
        <f>salessheet[[#This Row],[Sales]]-5</f>
        <v>16.72</v>
      </c>
      <c r="U3329" s="2">
        <v>21.72</v>
      </c>
      <c r="V3329" s="2">
        <f>salessheet[[#This Row],[Sales]]-salessheet[[#This Row],[Purchasing Cost]]</f>
        <v>5</v>
      </c>
    </row>
    <row r="3330" spans="1:22" x14ac:dyDescent="0.35">
      <c r="A3330">
        <v>3329</v>
      </c>
      <c r="B3330" t="s">
        <v>6539</v>
      </c>
      <c r="C3330" s="1">
        <v>42319</v>
      </c>
      <c r="D3330" s="1">
        <v>42323</v>
      </c>
      <c r="E3330" t="str">
        <f>TEXT(salessheet[[#This Row],[Order Date]],"MMMM")</f>
        <v>November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t="s">
        <v>6540</v>
      </c>
      <c r="P3330" t="s">
        <v>42</v>
      </c>
      <c r="Q3330" t="str">
        <f>TRIM(salessheet[[#This Row],[Category]])</f>
        <v>Office Supplies</v>
      </c>
      <c r="R3330" t="s">
        <v>86</v>
      </c>
      <c r="S3330" t="s">
        <v>6541</v>
      </c>
      <c r="T3330" s="2">
        <f>salessheet[[#This Row],[Sales]]-5</f>
        <v>257.33600000000001</v>
      </c>
      <c r="U3330" s="2">
        <v>262.33600000000001</v>
      </c>
      <c r="V3330" s="2">
        <f>salessheet[[#This Row],[Sales]]-salessheet[[#This Row],[Purchasing Cost]]</f>
        <v>5</v>
      </c>
    </row>
    <row r="3331" spans="1:22" x14ac:dyDescent="0.35">
      <c r="A3331">
        <v>3330</v>
      </c>
      <c r="B3331" t="s">
        <v>6539</v>
      </c>
      <c r="C3331" s="1">
        <v>42319</v>
      </c>
      <c r="D3331" s="1">
        <v>42323</v>
      </c>
      <c r="E3331" t="str">
        <f>TEXT(salessheet[[#This Row],[Order Date]],"MMMM")</f>
        <v>November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t="s">
        <v>3567</v>
      </c>
      <c r="P3331" t="s">
        <v>67</v>
      </c>
      <c r="Q3331" t="str">
        <f>TRIM(salessheet[[#This Row],[Category]])</f>
        <v>Technology</v>
      </c>
      <c r="R3331" t="s">
        <v>68</v>
      </c>
      <c r="S3331" t="s">
        <v>3568</v>
      </c>
      <c r="T3331" s="2">
        <f>salessheet[[#This Row],[Sales]]-5</f>
        <v>143.47999999999999</v>
      </c>
      <c r="U3331" s="2">
        <v>148.47999999999999</v>
      </c>
      <c r="V3331" s="2">
        <f>salessheet[[#This Row],[Sales]]-salessheet[[#This Row],[Purchasing Cost]]</f>
        <v>5</v>
      </c>
    </row>
    <row r="3332" spans="1:22" x14ac:dyDescent="0.35">
      <c r="A3332">
        <v>3331</v>
      </c>
      <c r="B3332" t="s">
        <v>6539</v>
      </c>
      <c r="C3332" s="1">
        <v>42319</v>
      </c>
      <c r="D3332" s="1">
        <v>42323</v>
      </c>
      <c r="E3332" t="str">
        <f>TEXT(salessheet[[#This Row],[Order Date]],"MMMM")</f>
        <v>November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t="s">
        <v>4650</v>
      </c>
      <c r="P3332" t="s">
        <v>67</v>
      </c>
      <c r="Q3332" t="str">
        <f>TRIM(salessheet[[#This Row],[Category]])</f>
        <v>Technology</v>
      </c>
      <c r="R3332" t="s">
        <v>68</v>
      </c>
      <c r="S3332" t="s">
        <v>4651</v>
      </c>
      <c r="T3332" s="2">
        <f>salessheet[[#This Row],[Sales]]-5</f>
        <v>236.17599999999999</v>
      </c>
      <c r="U3332" s="2">
        <v>241.17599999999999</v>
      </c>
      <c r="V3332" s="2">
        <f>salessheet[[#This Row],[Sales]]-salessheet[[#This Row],[Purchasing Cost]]</f>
        <v>5</v>
      </c>
    </row>
    <row r="3333" spans="1:22" x14ac:dyDescent="0.35">
      <c r="A3333">
        <v>3332</v>
      </c>
      <c r="B3333" t="s">
        <v>6542</v>
      </c>
      <c r="C3333" s="1">
        <v>43448</v>
      </c>
      <c r="D3333" s="1">
        <v>43454</v>
      </c>
      <c r="E3333" t="str">
        <f>TEXT(salessheet[[#This Row],[Order Date]],"MMMM")</f>
        <v>December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t="s">
        <v>6543</v>
      </c>
      <c r="P3333" t="s">
        <v>67</v>
      </c>
      <c r="Q3333" t="str">
        <f>TRIM(salessheet[[#This Row],[Category]])</f>
        <v>Technology</v>
      </c>
      <c r="R3333" t="s">
        <v>157</v>
      </c>
      <c r="S3333" t="s">
        <v>6544</v>
      </c>
      <c r="T3333" s="2">
        <f>salessheet[[#This Row],[Sales]]-5</f>
        <v>222.976</v>
      </c>
      <c r="U3333" s="2">
        <v>227.976</v>
      </c>
      <c r="V3333" s="2">
        <f>salessheet[[#This Row],[Sales]]-salessheet[[#This Row],[Purchasing Cost]]</f>
        <v>5</v>
      </c>
    </row>
    <row r="3334" spans="1:22" x14ac:dyDescent="0.35">
      <c r="A3334">
        <v>3333</v>
      </c>
      <c r="B3334" t="s">
        <v>6542</v>
      </c>
      <c r="C3334" s="1">
        <v>43448</v>
      </c>
      <c r="D3334" s="1">
        <v>43454</v>
      </c>
      <c r="E3334" t="str">
        <f>TEXT(salessheet[[#This Row],[Order Date]],"MMMM")</f>
        <v>December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t="s">
        <v>6460</v>
      </c>
      <c r="P3334" t="s">
        <v>67</v>
      </c>
      <c r="Q3334" t="str">
        <f>TRIM(salessheet[[#This Row],[Category]])</f>
        <v>Technology</v>
      </c>
      <c r="R3334" t="s">
        <v>68</v>
      </c>
      <c r="S3334" t="s">
        <v>6461</v>
      </c>
      <c r="T3334" s="2">
        <f>salessheet[[#This Row],[Sales]]-5</f>
        <v>47.68</v>
      </c>
      <c r="U3334" s="2">
        <v>52.68</v>
      </c>
      <c r="V3334" s="2">
        <f>salessheet[[#This Row],[Sales]]-salessheet[[#This Row],[Purchasing Cost]]</f>
        <v>5</v>
      </c>
    </row>
    <row r="3335" spans="1:22" x14ac:dyDescent="0.35">
      <c r="A3335">
        <v>3334</v>
      </c>
      <c r="B3335" t="s">
        <v>6542</v>
      </c>
      <c r="C3335" s="1">
        <v>43448</v>
      </c>
      <c r="D3335" s="1">
        <v>43454</v>
      </c>
      <c r="E3335" t="str">
        <f>TEXT(salessheet[[#This Row],[Order Date]],"MMMM")</f>
        <v>December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t="s">
        <v>6545</v>
      </c>
      <c r="P3335" t="s">
        <v>28</v>
      </c>
      <c r="Q3335" t="str">
        <f>TRIM(salessheet[[#This Row],[Category]])</f>
        <v>Furniture</v>
      </c>
      <c r="R3335" t="s">
        <v>61</v>
      </c>
      <c r="S3335" t="s">
        <v>6546</v>
      </c>
      <c r="T3335" s="2">
        <f>salessheet[[#This Row],[Sales]]-5</f>
        <v>-2.968</v>
      </c>
      <c r="U3335" s="2">
        <v>2.032</v>
      </c>
      <c r="V3335" s="2">
        <f>salessheet[[#This Row],[Sales]]-salessheet[[#This Row],[Purchasing Cost]]</f>
        <v>5</v>
      </c>
    </row>
    <row r="3336" spans="1:22" x14ac:dyDescent="0.35">
      <c r="A3336">
        <v>3335</v>
      </c>
      <c r="B3336" t="s">
        <v>6547</v>
      </c>
      <c r="C3336" s="1">
        <v>43333</v>
      </c>
      <c r="D3336" s="1">
        <v>43334</v>
      </c>
      <c r="E3336" t="str">
        <f>TEXT(salessheet[[#This Row],[Order Date]],"MMMM")</f>
        <v>August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t="s">
        <v>3083</v>
      </c>
      <c r="P3336" t="s">
        <v>42</v>
      </c>
      <c r="Q3336" t="str">
        <f>TRIM(salessheet[[#This Row],[Category]])</f>
        <v>Office Supplies</v>
      </c>
      <c r="R3336" t="s">
        <v>64</v>
      </c>
      <c r="S3336" t="s">
        <v>3084</v>
      </c>
      <c r="T3336" s="2">
        <f>salessheet[[#This Row],[Sales]]-5</f>
        <v>12.120000000000001</v>
      </c>
      <c r="U3336" s="2">
        <v>17.12</v>
      </c>
      <c r="V3336" s="2">
        <f>salessheet[[#This Row],[Sales]]-salessheet[[#This Row],[Purchasing Cost]]</f>
        <v>5</v>
      </c>
    </row>
    <row r="3337" spans="1:22" x14ac:dyDescent="0.35">
      <c r="A3337">
        <v>3336</v>
      </c>
      <c r="B3337" t="s">
        <v>6547</v>
      </c>
      <c r="C3337" s="1">
        <v>43333</v>
      </c>
      <c r="D3337" s="1">
        <v>43334</v>
      </c>
      <c r="E3337" t="str">
        <f>TEXT(salessheet[[#This Row],[Order Date]],"MMMM")</f>
        <v>August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t="s">
        <v>2033</v>
      </c>
      <c r="P3337" t="s">
        <v>67</v>
      </c>
      <c r="Q3337" t="str">
        <f>TRIM(salessheet[[#This Row],[Category]])</f>
        <v>Technology</v>
      </c>
      <c r="R3337" t="s">
        <v>68</v>
      </c>
      <c r="S3337" t="s">
        <v>2034</v>
      </c>
      <c r="T3337" s="2">
        <f>salessheet[[#This Row],[Sales]]-5</f>
        <v>426.96800000000002</v>
      </c>
      <c r="U3337" s="2">
        <v>431.96800000000002</v>
      </c>
      <c r="V3337" s="2">
        <f>salessheet[[#This Row],[Sales]]-salessheet[[#This Row],[Purchasing Cost]]</f>
        <v>5</v>
      </c>
    </row>
    <row r="3338" spans="1:22" x14ac:dyDescent="0.35">
      <c r="A3338">
        <v>3337</v>
      </c>
      <c r="B3338" t="s">
        <v>6547</v>
      </c>
      <c r="C3338" s="1">
        <v>43333</v>
      </c>
      <c r="D3338" s="1">
        <v>43334</v>
      </c>
      <c r="E3338" t="str">
        <f>TEXT(salessheet[[#This Row],[Order Date]],"MMMM")</f>
        <v>August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t="s">
        <v>6550</v>
      </c>
      <c r="P3338" t="s">
        <v>28</v>
      </c>
      <c r="Q3338" t="str">
        <f>TRIM(salessheet[[#This Row],[Category]])</f>
        <v>Furniture</v>
      </c>
      <c r="R3338" t="s">
        <v>61</v>
      </c>
      <c r="S3338" t="s">
        <v>6551</v>
      </c>
      <c r="T3338" s="2">
        <f>salessheet[[#This Row],[Sales]]-5</f>
        <v>124.91999999999999</v>
      </c>
      <c r="U3338" s="2">
        <v>129.91999999999999</v>
      </c>
      <c r="V3338" s="2">
        <f>salessheet[[#This Row],[Sales]]-salessheet[[#This Row],[Purchasing Cost]]</f>
        <v>5</v>
      </c>
    </row>
    <row r="3339" spans="1:22" x14ac:dyDescent="0.35">
      <c r="A3339">
        <v>3338</v>
      </c>
      <c r="B3339" t="s">
        <v>6547</v>
      </c>
      <c r="C3339" s="1">
        <v>43333</v>
      </c>
      <c r="D3339" s="1">
        <v>43334</v>
      </c>
      <c r="E3339" t="str">
        <f>TEXT(salessheet[[#This Row],[Order Date]],"MMMM")</f>
        <v>August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t="s">
        <v>76</v>
      </c>
      <c r="P3339" t="s">
        <v>28</v>
      </c>
      <c r="Q3339" t="str">
        <f>TRIM(salessheet[[#This Row],[Category]])</f>
        <v>Furniture</v>
      </c>
      <c r="R3339" t="s">
        <v>52</v>
      </c>
      <c r="S3339" t="s">
        <v>77</v>
      </c>
      <c r="T3339" s="2">
        <f>salessheet[[#This Row],[Sales]]-5</f>
        <v>563.72799999999995</v>
      </c>
      <c r="U3339" s="2">
        <v>568.72799999999995</v>
      </c>
      <c r="V3339" s="2">
        <f>salessheet[[#This Row],[Sales]]-salessheet[[#This Row],[Purchasing Cost]]</f>
        <v>5</v>
      </c>
    </row>
    <row r="3340" spans="1:22" x14ac:dyDescent="0.35">
      <c r="A3340">
        <v>3339</v>
      </c>
      <c r="B3340" t="s">
        <v>6547</v>
      </c>
      <c r="C3340" s="1">
        <v>43333</v>
      </c>
      <c r="D3340" s="1">
        <v>43334</v>
      </c>
      <c r="E3340" t="str">
        <f>TEXT(salessheet[[#This Row],[Order Date]],"MMMM")</f>
        <v>August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t="s">
        <v>6552</v>
      </c>
      <c r="P3340" t="s">
        <v>42</v>
      </c>
      <c r="Q3340" t="str">
        <f>TRIM(salessheet[[#This Row],[Category]])</f>
        <v>Office Supplies</v>
      </c>
      <c r="R3340" t="s">
        <v>71</v>
      </c>
      <c r="S3340" t="s">
        <v>6553</v>
      </c>
      <c r="T3340" s="2">
        <f>salessheet[[#This Row],[Sales]]-5</f>
        <v>112.14400000000001</v>
      </c>
      <c r="U3340" s="2">
        <v>117.14400000000001</v>
      </c>
      <c r="V3340" s="2">
        <f>salessheet[[#This Row],[Sales]]-salessheet[[#This Row],[Purchasing Cost]]</f>
        <v>5</v>
      </c>
    </row>
    <row r="3341" spans="1:22" x14ac:dyDescent="0.35">
      <c r="A3341">
        <v>3340</v>
      </c>
      <c r="B3341" t="s">
        <v>6547</v>
      </c>
      <c r="C3341" s="1">
        <v>43333</v>
      </c>
      <c r="D3341" s="1">
        <v>43334</v>
      </c>
      <c r="E3341" t="str">
        <f>TEXT(salessheet[[#This Row],[Order Date]],"MMMM")</f>
        <v>August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t="s">
        <v>6554</v>
      </c>
      <c r="P3341" t="s">
        <v>42</v>
      </c>
      <c r="Q3341" t="str">
        <f>TRIM(salessheet[[#This Row],[Category]])</f>
        <v>Office Supplies</v>
      </c>
      <c r="R3341" t="s">
        <v>74</v>
      </c>
      <c r="S3341" t="s">
        <v>6555</v>
      </c>
      <c r="T3341" s="2">
        <f>salessheet[[#This Row],[Sales]]-5</f>
        <v>198.52</v>
      </c>
      <c r="U3341" s="2">
        <v>203.52</v>
      </c>
      <c r="V3341" s="2">
        <f>salessheet[[#This Row],[Sales]]-salessheet[[#This Row],[Purchasing Cost]]</f>
        <v>5</v>
      </c>
    </row>
    <row r="3342" spans="1:22" x14ac:dyDescent="0.35">
      <c r="A3342">
        <v>3341</v>
      </c>
      <c r="B3342" t="s">
        <v>6547</v>
      </c>
      <c r="C3342" s="1">
        <v>43333</v>
      </c>
      <c r="D3342" s="1">
        <v>43334</v>
      </c>
      <c r="E3342" t="str">
        <f>TEXT(salessheet[[#This Row],[Order Date]],"MMMM")</f>
        <v>August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t="s">
        <v>1274</v>
      </c>
      <c r="P3342" t="s">
        <v>42</v>
      </c>
      <c r="Q3342" t="str">
        <f>TRIM(salessheet[[#This Row],[Category]])</f>
        <v>Office Supplies</v>
      </c>
      <c r="R3342" t="s">
        <v>43</v>
      </c>
      <c r="S3342" t="s">
        <v>1275</v>
      </c>
      <c r="T3342" s="2">
        <f>salessheet[[#This Row],[Sales]]-5</f>
        <v>46.75</v>
      </c>
      <c r="U3342" s="2">
        <v>51.75</v>
      </c>
      <c r="V3342" s="2">
        <f>salessheet[[#This Row],[Sales]]-salessheet[[#This Row],[Purchasing Cost]]</f>
        <v>5</v>
      </c>
    </row>
    <row r="3343" spans="1:22" x14ac:dyDescent="0.35">
      <c r="A3343">
        <v>3342</v>
      </c>
      <c r="B3343" t="s">
        <v>6556</v>
      </c>
      <c r="C3343" s="1">
        <v>42974</v>
      </c>
      <c r="D3343" s="1">
        <v>42979</v>
      </c>
      <c r="E3343" t="str">
        <f>TEXT(salessheet[[#This Row],[Order Date]],"MMMM")</f>
        <v>August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t="s">
        <v>4505</v>
      </c>
      <c r="P3343" t="s">
        <v>42</v>
      </c>
      <c r="Q3343" t="str">
        <f>TRIM(salessheet[[#This Row],[Category]])</f>
        <v>Office Supplies</v>
      </c>
      <c r="R3343" t="s">
        <v>86</v>
      </c>
      <c r="S3343" t="s">
        <v>4506</v>
      </c>
      <c r="T3343" s="2">
        <f>salessheet[[#This Row],[Sales]]-5</f>
        <v>117.97</v>
      </c>
      <c r="U3343" s="2">
        <v>122.97</v>
      </c>
      <c r="V3343" s="2">
        <f>salessheet[[#This Row],[Sales]]-salessheet[[#This Row],[Purchasing Cost]]</f>
        <v>5</v>
      </c>
    </row>
    <row r="3344" spans="1:22" x14ac:dyDescent="0.35">
      <c r="A3344">
        <v>3343</v>
      </c>
      <c r="B3344" t="s">
        <v>6556</v>
      </c>
      <c r="C3344" s="1">
        <v>42974</v>
      </c>
      <c r="D3344" s="1">
        <v>42979</v>
      </c>
      <c r="E3344" t="str">
        <f>TEXT(salessheet[[#This Row],[Order Date]],"MMMM")</f>
        <v>August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t="s">
        <v>4434</v>
      </c>
      <c r="P3344" t="s">
        <v>28</v>
      </c>
      <c r="Q3344" t="str">
        <f>TRIM(salessheet[[#This Row],[Category]])</f>
        <v>Furniture</v>
      </c>
      <c r="R3344" t="s">
        <v>52</v>
      </c>
      <c r="S3344" t="s">
        <v>4435</v>
      </c>
      <c r="T3344" s="2">
        <f>salessheet[[#This Row],[Sales]]-5</f>
        <v>239.61500000000001</v>
      </c>
      <c r="U3344" s="2">
        <v>244.61500000000001</v>
      </c>
      <c r="V3344" s="2">
        <f>salessheet[[#This Row],[Sales]]-salessheet[[#This Row],[Purchasing Cost]]</f>
        <v>5</v>
      </c>
    </row>
    <row r="3345" spans="1:22" x14ac:dyDescent="0.35">
      <c r="A3345">
        <v>3344</v>
      </c>
      <c r="B3345" t="s">
        <v>6556</v>
      </c>
      <c r="C3345" s="1">
        <v>42974</v>
      </c>
      <c r="D3345" s="1">
        <v>42979</v>
      </c>
      <c r="E3345" t="str">
        <f>TEXT(salessheet[[#This Row],[Order Date]],"MMMM")</f>
        <v>August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t="s">
        <v>922</v>
      </c>
      <c r="P3345" t="s">
        <v>67</v>
      </c>
      <c r="Q3345" t="str">
        <f>TRIM(salessheet[[#This Row],[Category]])</f>
        <v>Technology</v>
      </c>
      <c r="R3345" t="s">
        <v>68</v>
      </c>
      <c r="S3345" t="s">
        <v>923</v>
      </c>
      <c r="T3345" s="2">
        <f>salessheet[[#This Row],[Sales]]-5</f>
        <v>54.97</v>
      </c>
      <c r="U3345" s="2">
        <v>59.97</v>
      </c>
      <c r="V3345" s="2">
        <f>salessheet[[#This Row],[Sales]]-salessheet[[#This Row],[Purchasing Cost]]</f>
        <v>5</v>
      </c>
    </row>
    <row r="3346" spans="1:22" x14ac:dyDescent="0.35">
      <c r="A3346">
        <v>3345</v>
      </c>
      <c r="B3346" t="s">
        <v>6556</v>
      </c>
      <c r="C3346" s="1">
        <v>42974</v>
      </c>
      <c r="D3346" s="1">
        <v>42979</v>
      </c>
      <c r="E3346" t="str">
        <f>TEXT(salessheet[[#This Row],[Order Date]],"MMMM")</f>
        <v>August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t="s">
        <v>800</v>
      </c>
      <c r="P3346" t="s">
        <v>42</v>
      </c>
      <c r="Q3346" t="str">
        <f>TRIM(salessheet[[#This Row],[Category]])</f>
        <v>Office Supplies</v>
      </c>
      <c r="R3346" t="s">
        <v>86</v>
      </c>
      <c r="S3346" t="s">
        <v>801</v>
      </c>
      <c r="T3346" s="2">
        <f>salessheet[[#This Row],[Sales]]-5</f>
        <v>76.540000000000006</v>
      </c>
      <c r="U3346" s="2">
        <v>81.540000000000006</v>
      </c>
      <c r="V3346" s="2">
        <f>salessheet[[#This Row],[Sales]]-salessheet[[#This Row],[Purchasing Cost]]</f>
        <v>5</v>
      </c>
    </row>
    <row r="3347" spans="1:22" x14ac:dyDescent="0.35">
      <c r="A3347">
        <v>3346</v>
      </c>
      <c r="B3347" t="s">
        <v>6556</v>
      </c>
      <c r="C3347" s="1">
        <v>42974</v>
      </c>
      <c r="D3347" s="1">
        <v>42979</v>
      </c>
      <c r="E3347" t="str">
        <f>TEXT(salessheet[[#This Row],[Order Date]],"MMMM")</f>
        <v>August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t="s">
        <v>3311</v>
      </c>
      <c r="P3347" t="s">
        <v>42</v>
      </c>
      <c r="Q3347" t="str">
        <f>TRIM(salessheet[[#This Row],[Category]])</f>
        <v>Office Supplies</v>
      </c>
      <c r="R3347" t="s">
        <v>265</v>
      </c>
      <c r="S3347" t="s">
        <v>559</v>
      </c>
      <c r="T3347" s="2">
        <f>salessheet[[#This Row],[Sales]]-5</f>
        <v>6.68</v>
      </c>
      <c r="U3347" s="2">
        <v>11.68</v>
      </c>
      <c r="V3347" s="2">
        <f>salessheet[[#This Row],[Sales]]-salessheet[[#This Row],[Purchasing Cost]]</f>
        <v>5</v>
      </c>
    </row>
    <row r="3348" spans="1:22" x14ac:dyDescent="0.35">
      <c r="A3348">
        <v>3347</v>
      </c>
      <c r="B3348" t="s">
        <v>6556</v>
      </c>
      <c r="C3348" s="1">
        <v>42974</v>
      </c>
      <c r="D3348" s="1">
        <v>42979</v>
      </c>
      <c r="E3348" t="str">
        <f>TEXT(salessheet[[#This Row],[Order Date]],"MMMM")</f>
        <v>August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t="s">
        <v>6141</v>
      </c>
      <c r="P3348" t="s">
        <v>42</v>
      </c>
      <c r="Q3348" t="str">
        <f>TRIM(salessheet[[#This Row],[Category]])</f>
        <v>Office Supplies</v>
      </c>
      <c r="R3348" t="s">
        <v>71</v>
      </c>
      <c r="S3348" t="s">
        <v>6142</v>
      </c>
      <c r="T3348" s="2">
        <f>salessheet[[#This Row],[Sales]]-5</f>
        <v>24</v>
      </c>
      <c r="U3348" s="2">
        <v>29</v>
      </c>
      <c r="V3348" s="2">
        <f>salessheet[[#This Row],[Sales]]-salessheet[[#This Row],[Purchasing Cost]]</f>
        <v>5</v>
      </c>
    </row>
    <row r="3349" spans="1:22" x14ac:dyDescent="0.35">
      <c r="A3349">
        <v>3348</v>
      </c>
      <c r="B3349" t="s">
        <v>6557</v>
      </c>
      <c r="C3349" s="1">
        <v>42595</v>
      </c>
      <c r="D3349" s="1">
        <v>42602</v>
      </c>
      <c r="E3349" t="str">
        <f>TEXT(salessheet[[#This Row],[Order Date]],"MMMM")</f>
        <v>August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t="s">
        <v>1568</v>
      </c>
      <c r="P3349" t="s">
        <v>42</v>
      </c>
      <c r="Q3349" t="str">
        <f>TRIM(salessheet[[#This Row],[Category]])</f>
        <v>Office Supplies</v>
      </c>
      <c r="R3349" t="s">
        <v>64</v>
      </c>
      <c r="S3349" t="s">
        <v>1569</v>
      </c>
      <c r="T3349" s="2">
        <f>salessheet[[#This Row],[Sales]]-5</f>
        <v>45.8</v>
      </c>
      <c r="U3349" s="2">
        <v>50.8</v>
      </c>
      <c r="V3349" s="2">
        <f>salessheet[[#This Row],[Sales]]-salessheet[[#This Row],[Purchasing Cost]]</f>
        <v>5</v>
      </c>
    </row>
    <row r="3350" spans="1:22" x14ac:dyDescent="0.35">
      <c r="A3350">
        <v>3349</v>
      </c>
      <c r="B3350" t="s">
        <v>6559</v>
      </c>
      <c r="C3350" s="1">
        <v>43231</v>
      </c>
      <c r="D3350" s="1">
        <v>43411</v>
      </c>
      <c r="E3350" t="str">
        <f>TEXT(salessheet[[#This Row],[Order Date]],"MMMM")</f>
        <v>May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t="s">
        <v>164</v>
      </c>
      <c r="P3350" t="s">
        <v>42</v>
      </c>
      <c r="Q3350" t="str">
        <f>TRIM(salessheet[[#This Row],[Category]])</f>
        <v>Office Supplies</v>
      </c>
      <c r="R3350" t="s">
        <v>71</v>
      </c>
      <c r="S3350" t="s">
        <v>165</v>
      </c>
      <c r="T3350" s="2">
        <f>salessheet[[#This Row],[Sales]]-5</f>
        <v>11.030000000000001</v>
      </c>
      <c r="U3350" s="2">
        <v>16.03</v>
      </c>
      <c r="V3350" s="2">
        <f>salessheet[[#This Row],[Sales]]-salessheet[[#This Row],[Purchasing Cost]]</f>
        <v>5</v>
      </c>
    </row>
    <row r="3351" spans="1:22" x14ac:dyDescent="0.35">
      <c r="A3351">
        <v>3350</v>
      </c>
      <c r="B3351" t="s">
        <v>6560</v>
      </c>
      <c r="C3351" s="1">
        <v>42964</v>
      </c>
      <c r="D3351" s="1">
        <v>42968</v>
      </c>
      <c r="E3351" t="str">
        <f>TEXT(salessheet[[#This Row],[Order Date]],"MMMM")</f>
        <v>August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t="s">
        <v>2712</v>
      </c>
      <c r="P3351" t="s">
        <v>42</v>
      </c>
      <c r="Q3351" t="str">
        <f>TRIM(salessheet[[#This Row],[Category]])</f>
        <v>Office Supplies</v>
      </c>
      <c r="R3351" t="s">
        <v>71</v>
      </c>
      <c r="S3351" t="s">
        <v>2713</v>
      </c>
      <c r="T3351" s="2">
        <f>salessheet[[#This Row],[Sales]]-5</f>
        <v>10.712</v>
      </c>
      <c r="U3351" s="2">
        <v>15.712</v>
      </c>
      <c r="V3351" s="2">
        <f>salessheet[[#This Row],[Sales]]-salessheet[[#This Row],[Purchasing Cost]]</f>
        <v>5</v>
      </c>
    </row>
    <row r="3352" spans="1:22" x14ac:dyDescent="0.35">
      <c r="A3352">
        <v>3351</v>
      </c>
      <c r="B3352" t="s">
        <v>6561</v>
      </c>
      <c r="C3352" s="1">
        <v>43095</v>
      </c>
      <c r="D3352" s="1">
        <v>43100</v>
      </c>
      <c r="E3352" t="str">
        <f>TEXT(salessheet[[#This Row],[Order Date]],"MMMM")</f>
        <v>December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t="s">
        <v>4172</v>
      </c>
      <c r="P3352" t="s">
        <v>67</v>
      </c>
      <c r="Q3352" t="str">
        <f>TRIM(salessheet[[#This Row],[Category]])</f>
        <v>Technology</v>
      </c>
      <c r="R3352" t="s">
        <v>157</v>
      </c>
      <c r="S3352" t="s">
        <v>4173</v>
      </c>
      <c r="T3352" s="2">
        <f>salessheet[[#This Row],[Sales]]-5</f>
        <v>84.97</v>
      </c>
      <c r="U3352" s="2">
        <v>89.97</v>
      </c>
      <c r="V3352" s="2">
        <f>salessheet[[#This Row],[Sales]]-salessheet[[#This Row],[Purchasing Cost]]</f>
        <v>5</v>
      </c>
    </row>
    <row r="3353" spans="1:22" x14ac:dyDescent="0.35">
      <c r="A3353">
        <v>3352</v>
      </c>
      <c r="B3353" t="s">
        <v>6562</v>
      </c>
      <c r="C3353" s="1">
        <v>42270</v>
      </c>
      <c r="D3353" s="1">
        <v>42275</v>
      </c>
      <c r="E3353" t="str">
        <f>TEXT(salessheet[[#This Row],[Order Date]],"MMMM")</f>
        <v>September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t="s">
        <v>6563</v>
      </c>
      <c r="P3353" t="s">
        <v>28</v>
      </c>
      <c r="Q3353" t="str">
        <f>TRIM(salessheet[[#This Row],[Category]])</f>
        <v>Furniture</v>
      </c>
      <c r="R3353" t="s">
        <v>29</v>
      </c>
      <c r="S3353" t="s">
        <v>6564</v>
      </c>
      <c r="T3353" s="2">
        <f>salessheet[[#This Row],[Sales]]-5</f>
        <v>430.99900000000002</v>
      </c>
      <c r="U3353" s="2">
        <v>435.99900000000002</v>
      </c>
      <c r="V3353" s="2">
        <f>salessheet[[#This Row],[Sales]]-salessheet[[#This Row],[Purchasing Cost]]</f>
        <v>5</v>
      </c>
    </row>
    <row r="3354" spans="1:22" x14ac:dyDescent="0.35">
      <c r="A3354">
        <v>3353</v>
      </c>
      <c r="B3354" t="s">
        <v>6562</v>
      </c>
      <c r="C3354" s="1">
        <v>42270</v>
      </c>
      <c r="D3354" s="1">
        <v>42275</v>
      </c>
      <c r="E3354" t="str">
        <f>TEXT(salessheet[[#This Row],[Order Date]],"MMMM")</f>
        <v>September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t="s">
        <v>309</v>
      </c>
      <c r="P3354" t="s">
        <v>67</v>
      </c>
      <c r="Q3354" t="str">
        <f>TRIM(salessheet[[#This Row],[Category]])</f>
        <v>Technology</v>
      </c>
      <c r="R3354" t="s">
        <v>68</v>
      </c>
      <c r="S3354" t="s">
        <v>310</v>
      </c>
      <c r="T3354" s="2">
        <f>salessheet[[#This Row],[Sales]]-5</f>
        <v>78.983999999999995</v>
      </c>
      <c r="U3354" s="2">
        <v>83.983999999999995</v>
      </c>
      <c r="V3354" s="2">
        <f>salessheet[[#This Row],[Sales]]-salessheet[[#This Row],[Purchasing Cost]]</f>
        <v>5</v>
      </c>
    </row>
    <row r="3355" spans="1:22" x14ac:dyDescent="0.35">
      <c r="A3355">
        <v>3354</v>
      </c>
      <c r="B3355" t="s">
        <v>6565</v>
      </c>
      <c r="C3355" s="1">
        <v>42204</v>
      </c>
      <c r="D3355" s="1">
        <v>42209</v>
      </c>
      <c r="E3355" t="str">
        <f>TEXT(salessheet[[#This Row],[Order Date]],"MMMM")</f>
        <v>July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t="s">
        <v>4604</v>
      </c>
      <c r="P3355" t="s">
        <v>67</v>
      </c>
      <c r="Q3355" t="str">
        <f>TRIM(salessheet[[#This Row],[Category]])</f>
        <v>Technology</v>
      </c>
      <c r="R3355" t="s">
        <v>68</v>
      </c>
      <c r="S3355" t="s">
        <v>4605</v>
      </c>
      <c r="T3355" s="2">
        <f>salessheet[[#This Row],[Sales]]-5</f>
        <v>354.98</v>
      </c>
      <c r="U3355" s="2">
        <v>359.98</v>
      </c>
      <c r="V3355" s="2">
        <f>salessheet[[#This Row],[Sales]]-salessheet[[#This Row],[Purchasing Cost]]</f>
        <v>5</v>
      </c>
    </row>
    <row r="3356" spans="1:22" x14ac:dyDescent="0.35">
      <c r="A3356">
        <v>3355</v>
      </c>
      <c r="B3356" t="s">
        <v>6565</v>
      </c>
      <c r="C3356" s="1">
        <v>42204</v>
      </c>
      <c r="D3356" s="1">
        <v>42209</v>
      </c>
      <c r="E3356" t="str">
        <f>TEXT(salessheet[[#This Row],[Order Date]],"MMMM")</f>
        <v>July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t="s">
        <v>6566</v>
      </c>
      <c r="P3356" t="s">
        <v>28</v>
      </c>
      <c r="Q3356" t="str">
        <f>TRIM(salessheet[[#This Row],[Category]])</f>
        <v>Furniture</v>
      </c>
      <c r="R3356" t="s">
        <v>52</v>
      </c>
      <c r="S3356" t="s">
        <v>6567</v>
      </c>
      <c r="T3356" s="2">
        <f>salessheet[[#This Row],[Sales]]-5</f>
        <v>65.56</v>
      </c>
      <c r="U3356" s="2">
        <v>70.56</v>
      </c>
      <c r="V3356" s="2">
        <f>salessheet[[#This Row],[Sales]]-salessheet[[#This Row],[Purchasing Cost]]</f>
        <v>5</v>
      </c>
    </row>
    <row r="3357" spans="1:22" x14ac:dyDescent="0.35">
      <c r="A3357">
        <v>3356</v>
      </c>
      <c r="B3357" t="s">
        <v>6565</v>
      </c>
      <c r="C3357" s="1">
        <v>42204</v>
      </c>
      <c r="D3357" s="1">
        <v>42209</v>
      </c>
      <c r="E3357" t="str">
        <f>TEXT(salessheet[[#This Row],[Order Date]],"MMMM")</f>
        <v>July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t="s">
        <v>3370</v>
      </c>
      <c r="P3357" t="s">
        <v>42</v>
      </c>
      <c r="Q3357" t="str">
        <f>TRIM(salessheet[[#This Row],[Category]])</f>
        <v>Office Supplies</v>
      </c>
      <c r="R3357" t="s">
        <v>71</v>
      </c>
      <c r="S3357" t="s">
        <v>3371</v>
      </c>
      <c r="T3357" s="2">
        <f>salessheet[[#This Row],[Sales]]-5</f>
        <v>15.879999999999999</v>
      </c>
      <c r="U3357" s="2">
        <v>20.88</v>
      </c>
      <c r="V3357" s="2">
        <f>salessheet[[#This Row],[Sales]]-salessheet[[#This Row],[Purchasing Cost]]</f>
        <v>5</v>
      </c>
    </row>
    <row r="3358" spans="1:22" x14ac:dyDescent="0.35">
      <c r="A3358">
        <v>3357</v>
      </c>
      <c r="B3358" t="s">
        <v>6565</v>
      </c>
      <c r="C3358" s="1">
        <v>42204</v>
      </c>
      <c r="D3358" s="1">
        <v>42209</v>
      </c>
      <c r="E3358" t="str">
        <f>TEXT(salessheet[[#This Row],[Order Date]],"MMMM")</f>
        <v>July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t="s">
        <v>1252</v>
      </c>
      <c r="P3358" t="s">
        <v>42</v>
      </c>
      <c r="Q3358" t="str">
        <f>TRIM(salessheet[[#This Row],[Category]])</f>
        <v>Office Supplies</v>
      </c>
      <c r="R3358" t="s">
        <v>71</v>
      </c>
      <c r="S3358" t="s">
        <v>1253</v>
      </c>
      <c r="T3358" s="2">
        <f>salessheet[[#This Row],[Sales]]-5</f>
        <v>-1.19</v>
      </c>
      <c r="U3358" s="2">
        <v>3.81</v>
      </c>
      <c r="V3358" s="2">
        <f>salessheet[[#This Row],[Sales]]-salessheet[[#This Row],[Purchasing Cost]]</f>
        <v>5</v>
      </c>
    </row>
    <row r="3359" spans="1:22" x14ac:dyDescent="0.35">
      <c r="A3359">
        <v>3358</v>
      </c>
      <c r="B3359" t="s">
        <v>6568</v>
      </c>
      <c r="C3359" s="1">
        <v>43290</v>
      </c>
      <c r="D3359" s="1">
        <v>43356</v>
      </c>
      <c r="E3359" t="str">
        <f>TEXT(salessheet[[#This Row],[Order Date]],"MMMM")</f>
        <v>July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t="s">
        <v>3446</v>
      </c>
      <c r="P3359" t="s">
        <v>42</v>
      </c>
      <c r="Q3359" t="str">
        <f>TRIM(salessheet[[#This Row],[Category]])</f>
        <v>Office Supplies</v>
      </c>
      <c r="R3359" t="s">
        <v>86</v>
      </c>
      <c r="S3359" t="s">
        <v>182</v>
      </c>
      <c r="T3359" s="2">
        <f>salessheet[[#This Row],[Sales]]-5</f>
        <v>68.007999999999996</v>
      </c>
      <c r="U3359" s="2">
        <v>73.007999999999996</v>
      </c>
      <c r="V3359" s="2">
        <f>salessheet[[#This Row],[Sales]]-salessheet[[#This Row],[Purchasing Cost]]</f>
        <v>5</v>
      </c>
    </row>
    <row r="3360" spans="1:22" x14ac:dyDescent="0.35">
      <c r="A3360">
        <v>3359</v>
      </c>
      <c r="B3360" t="s">
        <v>6569</v>
      </c>
      <c r="C3360" s="1">
        <v>42891</v>
      </c>
      <c r="D3360" s="1">
        <v>42865</v>
      </c>
      <c r="E3360" t="str">
        <f>TEXT(salessheet[[#This Row],[Order Date]],"MMMM")</f>
        <v>June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t="s">
        <v>1523</v>
      </c>
      <c r="P3360" t="s">
        <v>42</v>
      </c>
      <c r="Q3360" t="str">
        <f>TRIM(salessheet[[#This Row],[Category]])</f>
        <v>Office Supplies</v>
      </c>
      <c r="R3360" t="s">
        <v>71</v>
      </c>
      <c r="S3360" t="s">
        <v>1524</v>
      </c>
      <c r="T3360" s="2">
        <f>salessheet[[#This Row],[Sales]]-5</f>
        <v>-1.7919999999999998</v>
      </c>
      <c r="U3360" s="2">
        <v>3.2080000000000002</v>
      </c>
      <c r="V3360" s="2">
        <f>salessheet[[#This Row],[Sales]]-salessheet[[#This Row],[Purchasing Cost]]</f>
        <v>5</v>
      </c>
    </row>
    <row r="3361" spans="1:22" x14ac:dyDescent="0.35">
      <c r="A3361">
        <v>3360</v>
      </c>
      <c r="B3361" t="s">
        <v>6569</v>
      </c>
      <c r="C3361" s="1">
        <v>42891</v>
      </c>
      <c r="D3361" s="1">
        <v>42865</v>
      </c>
      <c r="E3361" t="str">
        <f>TEXT(salessheet[[#This Row],[Order Date]],"MMMM")</f>
        <v>June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t="s">
        <v>3770</v>
      </c>
      <c r="P3361" t="s">
        <v>67</v>
      </c>
      <c r="Q3361" t="str">
        <f>TRIM(salessheet[[#This Row],[Category]])</f>
        <v>Technology</v>
      </c>
      <c r="R3361" t="s">
        <v>157</v>
      </c>
      <c r="S3361" t="s">
        <v>3771</v>
      </c>
      <c r="T3361" s="2">
        <f>salessheet[[#This Row],[Sales]]-5</f>
        <v>21.175999999999998</v>
      </c>
      <c r="U3361" s="2">
        <v>26.175999999999998</v>
      </c>
      <c r="V3361" s="2">
        <f>salessheet[[#This Row],[Sales]]-salessheet[[#This Row],[Purchasing Cost]]</f>
        <v>5</v>
      </c>
    </row>
    <row r="3362" spans="1:22" x14ac:dyDescent="0.35">
      <c r="A3362">
        <v>3361</v>
      </c>
      <c r="B3362" t="s">
        <v>6570</v>
      </c>
      <c r="C3362" s="1">
        <v>42466</v>
      </c>
      <c r="D3362" s="1">
        <v>42529</v>
      </c>
      <c r="E3362" t="str">
        <f>TEXT(salessheet[[#This Row],[Order Date]],"MMMM")</f>
        <v>April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t="s">
        <v>947</v>
      </c>
      <c r="P3362" t="s">
        <v>42</v>
      </c>
      <c r="Q3362" t="str">
        <f>TRIM(salessheet[[#This Row],[Category]])</f>
        <v>Office Supplies</v>
      </c>
      <c r="R3362" t="s">
        <v>86</v>
      </c>
      <c r="S3362" t="s">
        <v>948</v>
      </c>
      <c r="T3362" s="2">
        <f>salessheet[[#This Row],[Sales]]-5</f>
        <v>25.44</v>
      </c>
      <c r="U3362" s="2">
        <v>30.44</v>
      </c>
      <c r="V3362" s="2">
        <f>salessheet[[#This Row],[Sales]]-salessheet[[#This Row],[Purchasing Cost]]</f>
        <v>5</v>
      </c>
    </row>
    <row r="3363" spans="1:22" x14ac:dyDescent="0.35">
      <c r="A3363">
        <v>3362</v>
      </c>
      <c r="B3363" t="s">
        <v>6570</v>
      </c>
      <c r="C3363" s="1">
        <v>42466</v>
      </c>
      <c r="D3363" s="1">
        <v>42529</v>
      </c>
      <c r="E3363" t="str">
        <f>TEXT(salessheet[[#This Row],[Order Date]],"MMMM")</f>
        <v>April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t="s">
        <v>6571</v>
      </c>
      <c r="P3363" t="s">
        <v>28</v>
      </c>
      <c r="Q3363" t="str">
        <f>TRIM(salessheet[[#This Row],[Category]])</f>
        <v>Furniture</v>
      </c>
      <c r="R3363" t="s">
        <v>61</v>
      </c>
      <c r="S3363" t="s">
        <v>6572</v>
      </c>
      <c r="T3363" s="2">
        <f>salessheet[[#This Row],[Sales]]-5</f>
        <v>30.28</v>
      </c>
      <c r="U3363" s="2">
        <v>35.28</v>
      </c>
      <c r="V3363" s="2">
        <f>salessheet[[#This Row],[Sales]]-salessheet[[#This Row],[Purchasing Cost]]</f>
        <v>5</v>
      </c>
    </row>
    <row r="3364" spans="1:22" x14ac:dyDescent="0.35">
      <c r="A3364">
        <v>3363</v>
      </c>
      <c r="B3364" t="s">
        <v>6573</v>
      </c>
      <c r="C3364" s="1">
        <v>42717</v>
      </c>
      <c r="D3364" s="1">
        <v>42724</v>
      </c>
      <c r="E3364" t="str">
        <f>TEXT(salessheet[[#This Row],[Order Date]],"MMMM")</f>
        <v>December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t="s">
        <v>1930</v>
      </c>
      <c r="P3364" t="s">
        <v>42</v>
      </c>
      <c r="Q3364" t="str">
        <f>TRIM(salessheet[[#This Row],[Category]])</f>
        <v>Office Supplies</v>
      </c>
      <c r="R3364" t="s">
        <v>86</v>
      </c>
      <c r="S3364" t="s">
        <v>1931</v>
      </c>
      <c r="T3364" s="2">
        <f>salessheet[[#This Row],[Sales]]-5</f>
        <v>14.440000000000001</v>
      </c>
      <c r="U3364" s="2">
        <v>19.440000000000001</v>
      </c>
      <c r="V3364" s="2">
        <f>salessheet[[#This Row],[Sales]]-salessheet[[#This Row],[Purchasing Cost]]</f>
        <v>5</v>
      </c>
    </row>
    <row r="3365" spans="1:22" x14ac:dyDescent="0.35">
      <c r="A3365">
        <v>3364</v>
      </c>
      <c r="B3365" t="s">
        <v>6573</v>
      </c>
      <c r="C3365" s="1">
        <v>42717</v>
      </c>
      <c r="D3365" s="1">
        <v>42724</v>
      </c>
      <c r="E3365" t="str">
        <f>TEXT(salessheet[[#This Row],[Order Date]],"MMMM")</f>
        <v>December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t="s">
        <v>417</v>
      </c>
      <c r="P3365" t="s">
        <v>42</v>
      </c>
      <c r="Q3365" t="str">
        <f>TRIM(salessheet[[#This Row],[Category]])</f>
        <v>Office Supplies</v>
      </c>
      <c r="R3365" t="s">
        <v>71</v>
      </c>
      <c r="S3365" t="s">
        <v>418</v>
      </c>
      <c r="T3365" s="2">
        <f>salessheet[[#This Row],[Sales]]-5</f>
        <v>32.880000000000003</v>
      </c>
      <c r="U3365" s="2">
        <v>37.880000000000003</v>
      </c>
      <c r="V3365" s="2">
        <f>salessheet[[#This Row],[Sales]]-salessheet[[#This Row],[Purchasing Cost]]</f>
        <v>5</v>
      </c>
    </row>
    <row r="3366" spans="1:22" x14ac:dyDescent="0.35">
      <c r="A3366">
        <v>3365</v>
      </c>
      <c r="B3366" t="s">
        <v>6575</v>
      </c>
      <c r="C3366" s="1">
        <v>42932</v>
      </c>
      <c r="D3366" s="1">
        <v>42934</v>
      </c>
      <c r="E3366" t="str">
        <f>TEXT(salessheet[[#This Row],[Order Date]],"MMMM")</f>
        <v>July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t="s">
        <v>2890</v>
      </c>
      <c r="P3366" t="s">
        <v>28</v>
      </c>
      <c r="Q3366" t="str">
        <f>TRIM(salessheet[[#This Row],[Category]])</f>
        <v>Furniture</v>
      </c>
      <c r="R3366" t="s">
        <v>61</v>
      </c>
      <c r="S3366" t="s">
        <v>921</v>
      </c>
      <c r="T3366" s="2">
        <f>salessheet[[#This Row],[Sales]]-5</f>
        <v>4.5519999999999996</v>
      </c>
      <c r="U3366" s="2">
        <v>9.5519999999999996</v>
      </c>
      <c r="V3366" s="2">
        <f>salessheet[[#This Row],[Sales]]-salessheet[[#This Row],[Purchasing Cost]]</f>
        <v>5</v>
      </c>
    </row>
    <row r="3367" spans="1:22" x14ac:dyDescent="0.35">
      <c r="A3367">
        <v>3366</v>
      </c>
      <c r="B3367" t="s">
        <v>6576</v>
      </c>
      <c r="C3367" s="1">
        <v>42035</v>
      </c>
      <c r="D3367" s="1">
        <v>42037</v>
      </c>
      <c r="E3367" t="str">
        <f>TEXT(salessheet[[#This Row],[Order Date]],"MMMM")</f>
        <v>January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t="s">
        <v>4422</v>
      </c>
      <c r="P3367" t="s">
        <v>28</v>
      </c>
      <c r="Q3367" t="str">
        <f>TRIM(salessheet[[#This Row],[Category]])</f>
        <v>Furniture</v>
      </c>
      <c r="R3367" t="s">
        <v>29</v>
      </c>
      <c r="S3367" t="s">
        <v>4423</v>
      </c>
      <c r="T3367" s="2">
        <f>salessheet[[#This Row],[Sales]]-5</f>
        <v>285.666</v>
      </c>
      <c r="U3367" s="2">
        <v>290.666</v>
      </c>
      <c r="V3367" s="2">
        <f>salessheet[[#This Row],[Sales]]-salessheet[[#This Row],[Purchasing Cost]]</f>
        <v>5</v>
      </c>
    </row>
    <row r="3368" spans="1:22" x14ac:dyDescent="0.35">
      <c r="A3368">
        <v>3367</v>
      </c>
      <c r="B3368" t="s">
        <v>6579</v>
      </c>
      <c r="C3368" s="1">
        <v>42254</v>
      </c>
      <c r="D3368" s="1">
        <v>42200</v>
      </c>
      <c r="E3368" t="str">
        <f>TEXT(salessheet[[#This Row],[Order Date]],"MMMM")</f>
        <v>September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t="s">
        <v>3637</v>
      </c>
      <c r="P3368" t="s">
        <v>42</v>
      </c>
      <c r="Q3368" t="str">
        <f>TRIM(salessheet[[#This Row],[Category]])</f>
        <v>Office Supplies</v>
      </c>
      <c r="R3368" t="s">
        <v>86</v>
      </c>
      <c r="S3368" t="s">
        <v>3638</v>
      </c>
      <c r="T3368" s="2">
        <f>salessheet[[#This Row],[Sales]]-5</f>
        <v>5.3680000000000003</v>
      </c>
      <c r="U3368" s="2">
        <v>10.368</v>
      </c>
      <c r="V3368" s="2">
        <f>salessheet[[#This Row],[Sales]]-salessheet[[#This Row],[Purchasing Cost]]</f>
        <v>5</v>
      </c>
    </row>
    <row r="3369" spans="1:22" x14ac:dyDescent="0.35">
      <c r="A3369">
        <v>3368</v>
      </c>
      <c r="B3369" t="s">
        <v>6579</v>
      </c>
      <c r="C3369" s="1">
        <v>42254</v>
      </c>
      <c r="D3369" s="1">
        <v>42200</v>
      </c>
      <c r="E3369" t="str">
        <f>TEXT(salessheet[[#This Row],[Order Date]],"MMMM")</f>
        <v>September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t="s">
        <v>5570</v>
      </c>
      <c r="P3369" t="s">
        <v>42</v>
      </c>
      <c r="Q3369" t="str">
        <f>TRIM(salessheet[[#This Row],[Category]])</f>
        <v>Office Supplies</v>
      </c>
      <c r="R3369" t="s">
        <v>86</v>
      </c>
      <c r="S3369" t="s">
        <v>5571</v>
      </c>
      <c r="T3369" s="2">
        <f>salessheet[[#This Row],[Sales]]-5</f>
        <v>9.3520000000000003</v>
      </c>
      <c r="U3369" s="2">
        <v>14.352</v>
      </c>
      <c r="V3369" s="2">
        <f>salessheet[[#This Row],[Sales]]-salessheet[[#This Row],[Purchasing Cost]]</f>
        <v>5</v>
      </c>
    </row>
    <row r="3370" spans="1:22" x14ac:dyDescent="0.35">
      <c r="A3370">
        <v>3369</v>
      </c>
      <c r="B3370" t="s">
        <v>6580</v>
      </c>
      <c r="C3370" s="1">
        <v>42695</v>
      </c>
      <c r="D3370" s="1">
        <v>42699</v>
      </c>
      <c r="E3370" t="str">
        <f>TEXT(salessheet[[#This Row],[Order Date]],"MMMM")</f>
        <v>November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t="s">
        <v>6581</v>
      </c>
      <c r="P3370" t="s">
        <v>28</v>
      </c>
      <c r="Q3370" t="str">
        <f>TRIM(salessheet[[#This Row],[Category]])</f>
        <v>Furniture</v>
      </c>
      <c r="R3370" t="s">
        <v>29</v>
      </c>
      <c r="S3370" t="s">
        <v>6582</v>
      </c>
      <c r="T3370" s="2">
        <f>salessheet[[#This Row],[Sales]]-5</f>
        <v>136.96</v>
      </c>
      <c r="U3370" s="2">
        <v>141.96</v>
      </c>
      <c r="V3370" s="2">
        <f>salessheet[[#This Row],[Sales]]-salessheet[[#This Row],[Purchasing Cost]]</f>
        <v>5</v>
      </c>
    </row>
    <row r="3371" spans="1:22" x14ac:dyDescent="0.35">
      <c r="A3371">
        <v>3370</v>
      </c>
      <c r="B3371" t="s">
        <v>6580</v>
      </c>
      <c r="C3371" s="1">
        <v>42695</v>
      </c>
      <c r="D3371" s="1">
        <v>42699</v>
      </c>
      <c r="E3371" t="str">
        <f>TEXT(salessheet[[#This Row],[Order Date]],"MMMM")</f>
        <v>November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t="s">
        <v>1342</v>
      </c>
      <c r="P3371" t="s">
        <v>42</v>
      </c>
      <c r="Q3371" t="str">
        <f>TRIM(salessheet[[#This Row],[Category]])</f>
        <v>Office Supplies</v>
      </c>
      <c r="R3371" t="s">
        <v>71</v>
      </c>
      <c r="S3371" t="s">
        <v>1343</v>
      </c>
      <c r="T3371" s="2">
        <f>salessheet[[#This Row],[Sales]]-5</f>
        <v>61.048000000000002</v>
      </c>
      <c r="U3371" s="2">
        <v>66.048000000000002</v>
      </c>
      <c r="V3371" s="2">
        <f>salessheet[[#This Row],[Sales]]-salessheet[[#This Row],[Purchasing Cost]]</f>
        <v>5</v>
      </c>
    </row>
    <row r="3372" spans="1:22" x14ac:dyDescent="0.35">
      <c r="A3372">
        <v>3371</v>
      </c>
      <c r="B3372" t="s">
        <v>6583</v>
      </c>
      <c r="C3372" s="1">
        <v>42819</v>
      </c>
      <c r="D3372" s="1">
        <v>42819</v>
      </c>
      <c r="E3372" t="str">
        <f>TEXT(salessheet[[#This Row],[Order Date]],"MMMM")</f>
        <v>March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t="s">
        <v>905</v>
      </c>
      <c r="P3372" t="s">
        <v>67</v>
      </c>
      <c r="Q3372" t="str">
        <f>TRIM(salessheet[[#This Row],[Category]])</f>
        <v>Technology</v>
      </c>
      <c r="R3372" t="s">
        <v>157</v>
      </c>
      <c r="S3372" t="s">
        <v>906</v>
      </c>
      <c r="T3372" s="2">
        <f>salessheet[[#This Row],[Sales]]-5</f>
        <v>1282.45</v>
      </c>
      <c r="U3372" s="2">
        <v>1287.45</v>
      </c>
      <c r="V3372" s="2">
        <f>salessheet[[#This Row],[Sales]]-salessheet[[#This Row],[Purchasing Cost]]</f>
        <v>5</v>
      </c>
    </row>
    <row r="3373" spans="1:22" x14ac:dyDescent="0.35">
      <c r="A3373">
        <v>3372</v>
      </c>
      <c r="B3373" t="s">
        <v>6584</v>
      </c>
      <c r="C3373" s="1">
        <v>43366</v>
      </c>
      <c r="D3373" s="1">
        <v>43373</v>
      </c>
      <c r="E3373" t="str">
        <f>TEXT(salessheet[[#This Row],[Order Date]],"MMMM")</f>
        <v>September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t="s">
        <v>3814</v>
      </c>
      <c r="P3373" t="s">
        <v>42</v>
      </c>
      <c r="Q3373" t="str">
        <f>TRIM(salessheet[[#This Row],[Category]])</f>
        <v>Office Supplies</v>
      </c>
      <c r="R3373" t="s">
        <v>71</v>
      </c>
      <c r="S3373" t="s">
        <v>3815</v>
      </c>
      <c r="T3373" s="2">
        <f>salessheet[[#This Row],[Sales]]-5</f>
        <v>20.824000000000002</v>
      </c>
      <c r="U3373" s="2">
        <v>25.824000000000002</v>
      </c>
      <c r="V3373" s="2">
        <f>salessheet[[#This Row],[Sales]]-salessheet[[#This Row],[Purchasing Cost]]</f>
        <v>5</v>
      </c>
    </row>
    <row r="3374" spans="1:22" x14ac:dyDescent="0.35">
      <c r="A3374">
        <v>3373</v>
      </c>
      <c r="B3374" t="s">
        <v>6584</v>
      </c>
      <c r="C3374" s="1">
        <v>43366</v>
      </c>
      <c r="D3374" s="1">
        <v>43373</v>
      </c>
      <c r="E3374" t="str">
        <f>TEXT(salessheet[[#This Row],[Order Date]],"MMMM")</f>
        <v>September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t="s">
        <v>5948</v>
      </c>
      <c r="P3374" t="s">
        <v>42</v>
      </c>
      <c r="Q3374" t="str">
        <f>TRIM(salessheet[[#This Row],[Category]])</f>
        <v>Office Supplies</v>
      </c>
      <c r="R3374" t="s">
        <v>74</v>
      </c>
      <c r="S3374" t="s">
        <v>5949</v>
      </c>
      <c r="T3374" s="2">
        <f>salessheet[[#This Row],[Sales]]-5</f>
        <v>155.96</v>
      </c>
      <c r="U3374" s="2">
        <v>160.96</v>
      </c>
      <c r="V3374" s="2">
        <f>salessheet[[#This Row],[Sales]]-salessheet[[#This Row],[Purchasing Cost]]</f>
        <v>5</v>
      </c>
    </row>
    <row r="3375" spans="1:22" x14ac:dyDescent="0.35">
      <c r="A3375">
        <v>3374</v>
      </c>
      <c r="B3375" t="s">
        <v>6585</v>
      </c>
      <c r="C3375" s="1">
        <v>42472</v>
      </c>
      <c r="D3375" s="1">
        <v>42714</v>
      </c>
      <c r="E3375" t="str">
        <f>TEXT(salessheet[[#This Row],[Order Date]],"MMMM")</f>
        <v>April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t="s">
        <v>6162</v>
      </c>
      <c r="P3375" t="s">
        <v>28</v>
      </c>
      <c r="Q3375" t="str">
        <f>TRIM(salessheet[[#This Row],[Category]])</f>
        <v>Furniture</v>
      </c>
      <c r="R3375" t="s">
        <v>61</v>
      </c>
      <c r="S3375" t="s">
        <v>6163</v>
      </c>
      <c r="T3375" s="2">
        <f>salessheet[[#This Row],[Sales]]-5</f>
        <v>23.44</v>
      </c>
      <c r="U3375" s="2">
        <v>28.44</v>
      </c>
      <c r="V3375" s="2">
        <f>salessheet[[#This Row],[Sales]]-salessheet[[#This Row],[Purchasing Cost]]</f>
        <v>5</v>
      </c>
    </row>
    <row r="3376" spans="1:22" x14ac:dyDescent="0.35">
      <c r="A3376">
        <v>3375</v>
      </c>
      <c r="B3376" t="s">
        <v>6585</v>
      </c>
      <c r="C3376" s="1">
        <v>42472</v>
      </c>
      <c r="D3376" s="1">
        <v>42714</v>
      </c>
      <c r="E3376" t="str">
        <f>TEXT(salessheet[[#This Row],[Order Date]],"MMMM")</f>
        <v>April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t="s">
        <v>1549</v>
      </c>
      <c r="P3376" t="s">
        <v>28</v>
      </c>
      <c r="Q3376" t="str">
        <f>TRIM(salessheet[[#This Row],[Category]])</f>
        <v>Furniture</v>
      </c>
      <c r="R3376" t="s">
        <v>32</v>
      </c>
      <c r="S3376" t="s">
        <v>1550</v>
      </c>
      <c r="T3376" s="2">
        <f>salessheet[[#This Row],[Sales]]-5</f>
        <v>359.41</v>
      </c>
      <c r="U3376" s="2">
        <v>364.41</v>
      </c>
      <c r="V3376" s="2">
        <f>salessheet[[#This Row],[Sales]]-salessheet[[#This Row],[Purchasing Cost]]</f>
        <v>5</v>
      </c>
    </row>
    <row r="3377" spans="1:22" x14ac:dyDescent="0.35">
      <c r="A3377">
        <v>3376</v>
      </c>
      <c r="B3377" t="s">
        <v>6585</v>
      </c>
      <c r="C3377" s="1">
        <v>42472</v>
      </c>
      <c r="D3377" s="1">
        <v>42714</v>
      </c>
      <c r="E3377" t="str">
        <f>TEXT(salessheet[[#This Row],[Order Date]],"MMMM")</f>
        <v>April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t="s">
        <v>1683</v>
      </c>
      <c r="P3377" t="s">
        <v>67</v>
      </c>
      <c r="Q3377" t="str">
        <f>TRIM(salessheet[[#This Row],[Category]])</f>
        <v>Technology</v>
      </c>
      <c r="R3377" t="s">
        <v>68</v>
      </c>
      <c r="S3377" t="s">
        <v>1684</v>
      </c>
      <c r="T3377" s="2">
        <f>salessheet[[#This Row],[Sales]]-5</f>
        <v>34.96</v>
      </c>
      <c r="U3377" s="2">
        <v>39.96</v>
      </c>
      <c r="V3377" s="2">
        <f>salessheet[[#This Row],[Sales]]-salessheet[[#This Row],[Purchasing Cost]]</f>
        <v>5</v>
      </c>
    </row>
    <row r="3378" spans="1:22" x14ac:dyDescent="0.35">
      <c r="A3378">
        <v>3377</v>
      </c>
      <c r="B3378" t="s">
        <v>6585</v>
      </c>
      <c r="C3378" s="1">
        <v>42472</v>
      </c>
      <c r="D3378" s="1">
        <v>42714</v>
      </c>
      <c r="E3378" t="str">
        <f>TEXT(salessheet[[#This Row],[Order Date]],"MMMM")</f>
        <v>April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t="s">
        <v>941</v>
      </c>
      <c r="P3378" t="s">
        <v>28</v>
      </c>
      <c r="Q3378" t="str">
        <f>TRIM(salessheet[[#This Row],[Category]])</f>
        <v>Furniture</v>
      </c>
      <c r="R3378" t="s">
        <v>32</v>
      </c>
      <c r="S3378" t="s">
        <v>942</v>
      </c>
      <c r="T3378" s="2">
        <f>salessheet[[#This Row],[Sales]]-5</f>
        <v>356.76400000000001</v>
      </c>
      <c r="U3378" s="2">
        <v>361.76400000000001</v>
      </c>
      <c r="V3378" s="2">
        <f>salessheet[[#This Row],[Sales]]-salessheet[[#This Row],[Purchasing Cost]]</f>
        <v>5</v>
      </c>
    </row>
    <row r="3379" spans="1:22" x14ac:dyDescent="0.35">
      <c r="A3379">
        <v>3378</v>
      </c>
      <c r="B3379" t="s">
        <v>6586</v>
      </c>
      <c r="C3379" s="1">
        <v>42746</v>
      </c>
      <c r="D3379" s="1">
        <v>43043</v>
      </c>
      <c r="E3379" t="str">
        <f>TEXT(salessheet[[#This Row],[Order Date]],"MMMM")</f>
        <v>January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t="s">
        <v>4019</v>
      </c>
      <c r="P3379" t="s">
        <v>42</v>
      </c>
      <c r="Q3379" t="str">
        <f>TRIM(salessheet[[#This Row],[Category]])</f>
        <v>Office Supplies</v>
      </c>
      <c r="R3379" t="s">
        <v>55</v>
      </c>
      <c r="S3379" t="s">
        <v>6590</v>
      </c>
      <c r="T3379" s="2">
        <f>salessheet[[#This Row],[Sales]]-5</f>
        <v>106.672</v>
      </c>
      <c r="U3379" s="2">
        <v>111.672</v>
      </c>
      <c r="V3379" s="2">
        <f>salessheet[[#This Row],[Sales]]-salessheet[[#This Row],[Purchasing Cost]]</f>
        <v>5</v>
      </c>
    </row>
    <row r="3380" spans="1:22" x14ac:dyDescent="0.35">
      <c r="A3380">
        <v>3379</v>
      </c>
      <c r="B3380" t="s">
        <v>6591</v>
      </c>
      <c r="C3380" s="1">
        <v>43176</v>
      </c>
      <c r="D3380" s="1">
        <v>43180</v>
      </c>
      <c r="E3380" t="str">
        <f>TEXT(salessheet[[#This Row],[Order Date]],"MMMM")</f>
        <v>March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t="s">
        <v>5938</v>
      </c>
      <c r="P3380" t="s">
        <v>42</v>
      </c>
      <c r="Q3380" t="str">
        <f>TRIM(salessheet[[#This Row],[Category]])</f>
        <v>Office Supplies</v>
      </c>
      <c r="R3380" t="s">
        <v>71</v>
      </c>
      <c r="S3380" t="s">
        <v>5939</v>
      </c>
      <c r="T3380" s="2">
        <f>salessheet[[#This Row],[Sales]]-5</f>
        <v>8.7759999999999998</v>
      </c>
      <c r="U3380" s="2">
        <v>13.776</v>
      </c>
      <c r="V3380" s="2">
        <f>salessheet[[#This Row],[Sales]]-salessheet[[#This Row],[Purchasing Cost]]</f>
        <v>5</v>
      </c>
    </row>
    <row r="3381" spans="1:22" x14ac:dyDescent="0.35">
      <c r="A3381">
        <v>3380</v>
      </c>
      <c r="B3381" t="s">
        <v>6591</v>
      </c>
      <c r="C3381" s="1">
        <v>43176</v>
      </c>
      <c r="D3381" s="1">
        <v>43180</v>
      </c>
      <c r="E3381" t="str">
        <f>TEXT(salessheet[[#This Row],[Order Date]],"MMMM")</f>
        <v>March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t="s">
        <v>6592</v>
      </c>
      <c r="P3381" t="s">
        <v>42</v>
      </c>
      <c r="Q3381" t="str">
        <f>TRIM(salessheet[[#This Row],[Category]])</f>
        <v>Office Supplies</v>
      </c>
      <c r="R3381" t="s">
        <v>86</v>
      </c>
      <c r="S3381" t="s">
        <v>6593</v>
      </c>
      <c r="T3381" s="2">
        <f>salessheet[[#This Row],[Sales]]-5</f>
        <v>5.2720000000000002</v>
      </c>
      <c r="U3381" s="2">
        <v>10.272</v>
      </c>
      <c r="V3381" s="2">
        <f>salessheet[[#This Row],[Sales]]-salessheet[[#This Row],[Purchasing Cost]]</f>
        <v>5</v>
      </c>
    </row>
    <row r="3382" spans="1:22" x14ac:dyDescent="0.35">
      <c r="A3382">
        <v>3381</v>
      </c>
      <c r="B3382" t="s">
        <v>6594</v>
      </c>
      <c r="C3382" s="1">
        <v>43427</v>
      </c>
      <c r="D3382" s="1">
        <v>43428</v>
      </c>
      <c r="E3382" t="str">
        <f>TEXT(salessheet[[#This Row],[Order Date]],"MMMM")</f>
        <v>November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t="s">
        <v>6595</v>
      </c>
      <c r="P3382" t="s">
        <v>28</v>
      </c>
      <c r="Q3382" t="str">
        <f>TRIM(salessheet[[#This Row],[Category]])</f>
        <v>Furniture</v>
      </c>
      <c r="R3382" t="s">
        <v>61</v>
      </c>
      <c r="S3382" t="s">
        <v>6596</v>
      </c>
      <c r="T3382" s="2">
        <f>salessheet[[#This Row],[Sales]]-5</f>
        <v>19.047999999999998</v>
      </c>
      <c r="U3382" s="2">
        <v>24.047999999999998</v>
      </c>
      <c r="V3382" s="2">
        <f>salessheet[[#This Row],[Sales]]-salessheet[[#This Row],[Purchasing Cost]]</f>
        <v>5</v>
      </c>
    </row>
    <row r="3383" spans="1:22" x14ac:dyDescent="0.35">
      <c r="A3383">
        <v>3382</v>
      </c>
      <c r="B3383" t="s">
        <v>6597</v>
      </c>
      <c r="C3383" s="1">
        <v>43339</v>
      </c>
      <c r="D3383" s="1">
        <v>43342</v>
      </c>
      <c r="E3383" t="str">
        <f>TEXT(salessheet[[#This Row],[Order Date]],"MMMM")</f>
        <v>August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t="s">
        <v>585</v>
      </c>
      <c r="P3383" t="s">
        <v>42</v>
      </c>
      <c r="Q3383" t="str">
        <f>TRIM(salessheet[[#This Row],[Category]])</f>
        <v>Office Supplies</v>
      </c>
      <c r="R3383" t="s">
        <v>169</v>
      </c>
      <c r="S3383" t="s">
        <v>586</v>
      </c>
      <c r="T3383" s="2">
        <f>salessheet[[#This Row],[Sales]]-5</f>
        <v>-2.1040000000000001</v>
      </c>
      <c r="U3383" s="2">
        <v>2.8959999999999999</v>
      </c>
      <c r="V3383" s="2">
        <f>salessheet[[#This Row],[Sales]]-salessheet[[#This Row],[Purchasing Cost]]</f>
        <v>5</v>
      </c>
    </row>
    <row r="3384" spans="1:22" x14ac:dyDescent="0.35">
      <c r="A3384">
        <v>3383</v>
      </c>
      <c r="B3384" t="s">
        <v>6598</v>
      </c>
      <c r="C3384" s="1">
        <v>42472</v>
      </c>
      <c r="D3384" s="1">
        <v>42713</v>
      </c>
      <c r="E3384" t="str">
        <f>TEXT(salessheet[[#This Row],[Order Date]],"MMMM")</f>
        <v>April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t="s">
        <v>5345</v>
      </c>
      <c r="P3384" t="s">
        <v>42</v>
      </c>
      <c r="Q3384" t="str">
        <f>TRIM(salessheet[[#This Row],[Category]])</f>
        <v>Office Supplies</v>
      </c>
      <c r="R3384" t="s">
        <v>169</v>
      </c>
      <c r="S3384" t="s">
        <v>5346</v>
      </c>
      <c r="T3384" s="2">
        <f>salessheet[[#This Row],[Sales]]-5</f>
        <v>12.940000000000001</v>
      </c>
      <c r="U3384" s="2">
        <v>17.940000000000001</v>
      </c>
      <c r="V3384" s="2">
        <f>salessheet[[#This Row],[Sales]]-salessheet[[#This Row],[Purchasing Cost]]</f>
        <v>5</v>
      </c>
    </row>
    <row r="3385" spans="1:22" x14ac:dyDescent="0.35">
      <c r="A3385">
        <v>3384</v>
      </c>
      <c r="B3385" t="s">
        <v>6598</v>
      </c>
      <c r="C3385" s="1">
        <v>42472</v>
      </c>
      <c r="D3385" s="1">
        <v>42713</v>
      </c>
      <c r="E3385" t="str">
        <f>TEXT(salessheet[[#This Row],[Order Date]],"MMMM")</f>
        <v>April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t="s">
        <v>6599</v>
      </c>
      <c r="P3385" t="s">
        <v>28</v>
      </c>
      <c r="Q3385" t="str">
        <f>TRIM(salessheet[[#This Row],[Category]])</f>
        <v>Furniture</v>
      </c>
      <c r="R3385" t="s">
        <v>32</v>
      </c>
      <c r="S3385" t="s">
        <v>6600</v>
      </c>
      <c r="T3385" s="2">
        <f>salessheet[[#This Row],[Sales]]-5</f>
        <v>379.17399999999998</v>
      </c>
      <c r="U3385" s="2">
        <v>384.17399999999998</v>
      </c>
      <c r="V3385" s="2">
        <f>salessheet[[#This Row],[Sales]]-salessheet[[#This Row],[Purchasing Cost]]</f>
        <v>5</v>
      </c>
    </row>
    <row r="3386" spans="1:22" x14ac:dyDescent="0.35">
      <c r="A3386">
        <v>3385</v>
      </c>
      <c r="B3386" t="s">
        <v>6598</v>
      </c>
      <c r="C3386" s="1">
        <v>42472</v>
      </c>
      <c r="D3386" s="1">
        <v>42713</v>
      </c>
      <c r="E3386" t="str">
        <f>TEXT(salessheet[[#This Row],[Order Date]],"MMMM")</f>
        <v>April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t="s">
        <v>3520</v>
      </c>
      <c r="P3386" t="s">
        <v>67</v>
      </c>
      <c r="Q3386" t="str">
        <f>TRIM(salessheet[[#This Row],[Category]])</f>
        <v>Technology</v>
      </c>
      <c r="R3386" t="s">
        <v>68</v>
      </c>
      <c r="S3386" t="s">
        <v>3521</v>
      </c>
      <c r="T3386" s="2">
        <f>salessheet[[#This Row],[Sales]]-5</f>
        <v>1794.75</v>
      </c>
      <c r="U3386" s="2">
        <v>1799.75</v>
      </c>
      <c r="V3386" s="2">
        <f>salessheet[[#This Row],[Sales]]-salessheet[[#This Row],[Purchasing Cost]]</f>
        <v>5</v>
      </c>
    </row>
    <row r="3387" spans="1:22" x14ac:dyDescent="0.35">
      <c r="A3387">
        <v>3386</v>
      </c>
      <c r="B3387" t="s">
        <v>6601</v>
      </c>
      <c r="C3387" s="1">
        <v>43291</v>
      </c>
      <c r="D3387" s="1">
        <v>43384</v>
      </c>
      <c r="E3387" t="str">
        <f>TEXT(salessheet[[#This Row],[Order Date]],"MMMM")</f>
        <v>July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t="s">
        <v>1014</v>
      </c>
      <c r="P3387" t="s">
        <v>42</v>
      </c>
      <c r="Q3387" t="str">
        <f>TRIM(salessheet[[#This Row],[Category]])</f>
        <v>Office Supplies</v>
      </c>
      <c r="R3387" t="s">
        <v>55</v>
      </c>
      <c r="S3387" t="s">
        <v>1015</v>
      </c>
      <c r="T3387" s="2">
        <f>salessheet[[#This Row],[Sales]]-5</f>
        <v>575.67200000000003</v>
      </c>
      <c r="U3387" s="2">
        <v>580.67200000000003</v>
      </c>
      <c r="V3387" s="2">
        <f>salessheet[[#This Row],[Sales]]-salessheet[[#This Row],[Purchasing Cost]]</f>
        <v>5</v>
      </c>
    </row>
    <row r="3388" spans="1:22" x14ac:dyDescent="0.35">
      <c r="A3388">
        <v>3387</v>
      </c>
      <c r="B3388" t="s">
        <v>6601</v>
      </c>
      <c r="C3388" s="1">
        <v>43291</v>
      </c>
      <c r="D3388" s="1">
        <v>43384</v>
      </c>
      <c r="E3388" t="str">
        <f>TEXT(salessheet[[#This Row],[Order Date]],"MMMM")</f>
        <v>July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t="s">
        <v>2137</v>
      </c>
      <c r="P3388" t="s">
        <v>42</v>
      </c>
      <c r="Q3388" t="str">
        <f>TRIM(salessheet[[#This Row],[Category]])</f>
        <v>Office Supplies</v>
      </c>
      <c r="R3388" t="s">
        <v>265</v>
      </c>
      <c r="S3388" t="s">
        <v>559</v>
      </c>
      <c r="T3388" s="2">
        <f>salessheet[[#This Row],[Sales]]-5</f>
        <v>13.936</v>
      </c>
      <c r="U3388" s="2">
        <v>18.936</v>
      </c>
      <c r="V3388" s="2">
        <f>salessheet[[#This Row],[Sales]]-salessheet[[#This Row],[Purchasing Cost]]</f>
        <v>5</v>
      </c>
    </row>
    <row r="3389" spans="1:22" x14ac:dyDescent="0.35">
      <c r="A3389">
        <v>3388</v>
      </c>
      <c r="B3389" t="s">
        <v>6601</v>
      </c>
      <c r="C3389" s="1">
        <v>43291</v>
      </c>
      <c r="D3389" s="1">
        <v>43384</v>
      </c>
      <c r="E3389" t="str">
        <f>TEXT(salessheet[[#This Row],[Order Date]],"MMMM")</f>
        <v>July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t="s">
        <v>3403</v>
      </c>
      <c r="P3389" t="s">
        <v>67</v>
      </c>
      <c r="Q3389" t="str">
        <f>TRIM(salessheet[[#This Row],[Category]])</f>
        <v>Technology</v>
      </c>
      <c r="R3389" t="s">
        <v>68</v>
      </c>
      <c r="S3389" t="s">
        <v>3404</v>
      </c>
      <c r="T3389" s="2">
        <f>salessheet[[#This Row],[Sales]]-5</f>
        <v>217.38399999999999</v>
      </c>
      <c r="U3389" s="2">
        <v>222.38399999999999</v>
      </c>
      <c r="V3389" s="2">
        <f>salessheet[[#This Row],[Sales]]-salessheet[[#This Row],[Purchasing Cost]]</f>
        <v>5</v>
      </c>
    </row>
    <row r="3390" spans="1:22" x14ac:dyDescent="0.35">
      <c r="A3390">
        <v>3389</v>
      </c>
      <c r="B3390" t="s">
        <v>6601</v>
      </c>
      <c r="C3390" s="1">
        <v>43291</v>
      </c>
      <c r="D3390" s="1">
        <v>43384</v>
      </c>
      <c r="E3390" t="str">
        <f>TEXT(salessheet[[#This Row],[Order Date]],"MMMM")</f>
        <v>July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t="s">
        <v>3547</v>
      </c>
      <c r="P3390" t="s">
        <v>42</v>
      </c>
      <c r="Q3390" t="str">
        <f>TRIM(salessheet[[#This Row],[Category]])</f>
        <v>Office Supplies</v>
      </c>
      <c r="R3390" t="s">
        <v>71</v>
      </c>
      <c r="S3390" t="s">
        <v>3548</v>
      </c>
      <c r="T3390" s="2">
        <f>salessheet[[#This Row],[Sales]]-5</f>
        <v>45.454000000000001</v>
      </c>
      <c r="U3390" s="2">
        <v>50.454000000000001</v>
      </c>
      <c r="V3390" s="2">
        <f>salessheet[[#This Row],[Sales]]-salessheet[[#This Row],[Purchasing Cost]]</f>
        <v>5</v>
      </c>
    </row>
    <row r="3391" spans="1:22" x14ac:dyDescent="0.35">
      <c r="A3391">
        <v>3390</v>
      </c>
      <c r="B3391" t="s">
        <v>6601</v>
      </c>
      <c r="C3391" s="1">
        <v>43291</v>
      </c>
      <c r="D3391" s="1">
        <v>43384</v>
      </c>
      <c r="E3391" t="str">
        <f>TEXT(salessheet[[#This Row],[Order Date]],"MMMM")</f>
        <v>July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t="s">
        <v>3827</v>
      </c>
      <c r="P3391" t="s">
        <v>28</v>
      </c>
      <c r="Q3391" t="str">
        <f>TRIM(salessheet[[#This Row],[Category]])</f>
        <v>Furniture</v>
      </c>
      <c r="R3391" t="s">
        <v>52</v>
      </c>
      <c r="S3391" t="s">
        <v>3278</v>
      </c>
      <c r="T3391" s="2">
        <f>salessheet[[#This Row],[Sales]]-5</f>
        <v>149.76400000000001</v>
      </c>
      <c r="U3391" s="2">
        <v>154.76400000000001</v>
      </c>
      <c r="V3391" s="2">
        <f>salessheet[[#This Row],[Sales]]-salessheet[[#This Row],[Purchasing Cost]]</f>
        <v>5</v>
      </c>
    </row>
    <row r="3392" spans="1:22" x14ac:dyDescent="0.35">
      <c r="A3392">
        <v>3391</v>
      </c>
      <c r="B3392" t="s">
        <v>6602</v>
      </c>
      <c r="C3392" s="1">
        <v>43184</v>
      </c>
      <c r="D3392" s="1">
        <v>43189</v>
      </c>
      <c r="E3392" t="str">
        <f>TEXT(salessheet[[#This Row],[Order Date]],"MMMM")</f>
        <v>March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t="s">
        <v>5985</v>
      </c>
      <c r="P3392" t="s">
        <v>42</v>
      </c>
      <c r="Q3392" t="str">
        <f>TRIM(salessheet[[#This Row],[Category]])</f>
        <v>Office Supplies</v>
      </c>
      <c r="R3392" t="s">
        <v>86</v>
      </c>
      <c r="S3392" t="s">
        <v>5986</v>
      </c>
      <c r="T3392" s="2">
        <f>salessheet[[#This Row],[Sales]]-5</f>
        <v>1.8479999999999999</v>
      </c>
      <c r="U3392" s="2">
        <v>6.8479999999999999</v>
      </c>
      <c r="V3392" s="2">
        <f>salessheet[[#This Row],[Sales]]-salessheet[[#This Row],[Purchasing Cost]]</f>
        <v>5</v>
      </c>
    </row>
    <row r="3393" spans="1:22" x14ac:dyDescent="0.35">
      <c r="A3393">
        <v>3392</v>
      </c>
      <c r="B3393" t="s">
        <v>6603</v>
      </c>
      <c r="C3393" s="1">
        <v>42255</v>
      </c>
      <c r="D3393" s="1">
        <v>42229</v>
      </c>
      <c r="E3393" t="str">
        <f>TEXT(salessheet[[#This Row],[Order Date]],"MMMM")</f>
        <v>September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t="s">
        <v>2489</v>
      </c>
      <c r="P3393" t="s">
        <v>67</v>
      </c>
      <c r="Q3393" t="str">
        <f>TRIM(salessheet[[#This Row],[Category]])</f>
        <v>Technology</v>
      </c>
      <c r="R3393" t="s">
        <v>68</v>
      </c>
      <c r="S3393" t="s">
        <v>2490</v>
      </c>
      <c r="T3393" s="2">
        <f>salessheet[[#This Row],[Sales]]-5</f>
        <v>1086.1679999999999</v>
      </c>
      <c r="U3393" s="2">
        <v>1091.1679999999999</v>
      </c>
      <c r="V3393" s="2">
        <f>salessheet[[#This Row],[Sales]]-salessheet[[#This Row],[Purchasing Cost]]</f>
        <v>5</v>
      </c>
    </row>
    <row r="3394" spans="1:22" x14ac:dyDescent="0.35">
      <c r="A3394">
        <v>3393</v>
      </c>
      <c r="B3394" t="s">
        <v>6603</v>
      </c>
      <c r="C3394" s="1">
        <v>42255</v>
      </c>
      <c r="D3394" s="1">
        <v>42229</v>
      </c>
      <c r="E3394" t="str">
        <f>TEXT(salessheet[[#This Row],[Order Date]],"MMMM")</f>
        <v>September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t="s">
        <v>4284</v>
      </c>
      <c r="P3394" t="s">
        <v>67</v>
      </c>
      <c r="Q3394" t="str">
        <f>TRIM(salessheet[[#This Row],[Category]])</f>
        <v>Technology</v>
      </c>
      <c r="R3394" t="s">
        <v>68</v>
      </c>
      <c r="S3394" t="s">
        <v>4285</v>
      </c>
      <c r="T3394" s="2">
        <f>salessheet[[#This Row],[Sales]]-5</f>
        <v>214.16800000000001</v>
      </c>
      <c r="U3394" s="2">
        <v>219.16800000000001</v>
      </c>
      <c r="V3394" s="2">
        <f>salessheet[[#This Row],[Sales]]-salessheet[[#This Row],[Purchasing Cost]]</f>
        <v>5</v>
      </c>
    </row>
    <row r="3395" spans="1:22" x14ac:dyDescent="0.35">
      <c r="A3395">
        <v>3394</v>
      </c>
      <c r="B3395" t="s">
        <v>6604</v>
      </c>
      <c r="C3395" s="1">
        <v>42330</v>
      </c>
      <c r="D3395" s="1">
        <v>42333</v>
      </c>
      <c r="E3395" t="str">
        <f>TEXT(salessheet[[#This Row],[Order Date]],"MMMM")</f>
        <v>November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t="s">
        <v>3936</v>
      </c>
      <c r="P3395" t="s">
        <v>42</v>
      </c>
      <c r="Q3395" t="str">
        <f>TRIM(salessheet[[#This Row],[Category]])</f>
        <v>Office Supplies</v>
      </c>
      <c r="R3395" t="s">
        <v>71</v>
      </c>
      <c r="S3395" t="s">
        <v>3937</v>
      </c>
      <c r="T3395" s="2">
        <f>salessheet[[#This Row],[Sales]]-5</f>
        <v>1.9279999999999999</v>
      </c>
      <c r="U3395" s="2">
        <v>6.9279999999999999</v>
      </c>
      <c r="V3395" s="2">
        <f>salessheet[[#This Row],[Sales]]-salessheet[[#This Row],[Purchasing Cost]]</f>
        <v>5</v>
      </c>
    </row>
    <row r="3396" spans="1:22" x14ac:dyDescent="0.35">
      <c r="A3396">
        <v>3395</v>
      </c>
      <c r="B3396" t="s">
        <v>6605</v>
      </c>
      <c r="C3396" s="1">
        <v>43379</v>
      </c>
      <c r="D3396" s="1">
        <v>43261</v>
      </c>
      <c r="E3396" t="str">
        <f>TEXT(salessheet[[#This Row],[Order Date]],"MMMM")</f>
        <v>October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t="s">
        <v>5351</v>
      </c>
      <c r="P3396" t="s">
        <v>42</v>
      </c>
      <c r="Q3396" t="str">
        <f>TRIM(salessheet[[#This Row],[Category]])</f>
        <v>Office Supplies</v>
      </c>
      <c r="R3396" t="s">
        <v>86</v>
      </c>
      <c r="S3396" t="s">
        <v>5352</v>
      </c>
      <c r="T3396" s="2">
        <f>salessheet[[#This Row],[Sales]]-5</f>
        <v>35.031999999999996</v>
      </c>
      <c r="U3396" s="2">
        <v>40.031999999999996</v>
      </c>
      <c r="V3396" s="2">
        <f>salessheet[[#This Row],[Sales]]-salessheet[[#This Row],[Purchasing Cost]]</f>
        <v>5</v>
      </c>
    </row>
    <row r="3397" spans="1:22" x14ac:dyDescent="0.35">
      <c r="A3397">
        <v>3396</v>
      </c>
      <c r="B3397" t="s">
        <v>6606</v>
      </c>
      <c r="C3397" s="1">
        <v>43107</v>
      </c>
      <c r="D3397" s="1">
        <v>43289</v>
      </c>
      <c r="E3397" t="str">
        <f>TEXT(salessheet[[#This Row],[Order Date]],"MMMM")</f>
        <v>January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t="s">
        <v>6013</v>
      </c>
      <c r="P3397" t="s">
        <v>42</v>
      </c>
      <c r="Q3397" t="str">
        <f>TRIM(salessheet[[#This Row],[Category]])</f>
        <v>Office Supplies</v>
      </c>
      <c r="R3397" t="s">
        <v>55</v>
      </c>
      <c r="S3397" t="s">
        <v>6014</v>
      </c>
      <c r="T3397" s="2">
        <f>salessheet[[#This Row],[Sales]]-5</f>
        <v>438.92</v>
      </c>
      <c r="U3397" s="2">
        <v>443.92</v>
      </c>
      <c r="V3397" s="2">
        <f>salessheet[[#This Row],[Sales]]-salessheet[[#This Row],[Purchasing Cost]]</f>
        <v>5</v>
      </c>
    </row>
    <row r="3398" spans="1:22" x14ac:dyDescent="0.35">
      <c r="A3398">
        <v>3397</v>
      </c>
      <c r="B3398" t="s">
        <v>6606</v>
      </c>
      <c r="C3398" s="1">
        <v>43107</v>
      </c>
      <c r="D3398" s="1">
        <v>43289</v>
      </c>
      <c r="E3398" t="str">
        <f>TEXT(salessheet[[#This Row],[Order Date]],"MMMM")</f>
        <v>January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t="s">
        <v>93</v>
      </c>
      <c r="P3398" t="s">
        <v>42</v>
      </c>
      <c r="Q3398" t="str">
        <f>TRIM(salessheet[[#This Row],[Category]])</f>
        <v>Office Supplies</v>
      </c>
      <c r="R3398" t="s">
        <v>71</v>
      </c>
      <c r="S3398" t="s">
        <v>94</v>
      </c>
      <c r="T3398" s="2">
        <f>salessheet[[#This Row],[Sales]]-5</f>
        <v>164.99</v>
      </c>
      <c r="U3398" s="2">
        <v>169.99</v>
      </c>
      <c r="V3398" s="2">
        <f>salessheet[[#This Row],[Sales]]-salessheet[[#This Row],[Purchasing Cost]]</f>
        <v>5</v>
      </c>
    </row>
    <row r="3399" spans="1:22" x14ac:dyDescent="0.35">
      <c r="A3399">
        <v>3398</v>
      </c>
      <c r="B3399" t="s">
        <v>6606</v>
      </c>
      <c r="C3399" s="1">
        <v>43107</v>
      </c>
      <c r="D3399" s="1">
        <v>43289</v>
      </c>
      <c r="E3399" t="str">
        <f>TEXT(salessheet[[#This Row],[Order Date]],"MMMM")</f>
        <v>January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t="s">
        <v>1899</v>
      </c>
      <c r="P3399" t="s">
        <v>42</v>
      </c>
      <c r="Q3399" t="str">
        <f>TRIM(salessheet[[#This Row],[Category]])</f>
        <v>Office Supplies</v>
      </c>
      <c r="R3399" t="s">
        <v>86</v>
      </c>
      <c r="S3399" t="s">
        <v>1900</v>
      </c>
      <c r="T3399" s="2">
        <f>salessheet[[#This Row],[Sales]]-5</f>
        <v>20.92</v>
      </c>
      <c r="U3399" s="2">
        <v>25.92</v>
      </c>
      <c r="V3399" s="2">
        <f>salessheet[[#This Row],[Sales]]-salessheet[[#This Row],[Purchasing Cost]]</f>
        <v>5</v>
      </c>
    </row>
    <row r="3400" spans="1:22" x14ac:dyDescent="0.35">
      <c r="A3400">
        <v>3399</v>
      </c>
      <c r="B3400" t="s">
        <v>6607</v>
      </c>
      <c r="C3400" s="1">
        <v>42329</v>
      </c>
      <c r="D3400" s="1">
        <v>42334</v>
      </c>
      <c r="E3400" t="str">
        <f>TEXT(salessheet[[#This Row],[Order Date]],"MMMM")</f>
        <v>November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t="s">
        <v>2672</v>
      </c>
      <c r="P3400" t="s">
        <v>67</v>
      </c>
      <c r="Q3400" t="str">
        <f>TRIM(salessheet[[#This Row],[Category]])</f>
        <v>Technology</v>
      </c>
      <c r="R3400" t="s">
        <v>68</v>
      </c>
      <c r="S3400" t="s">
        <v>2673</v>
      </c>
      <c r="T3400" s="2">
        <f>salessheet[[#This Row],[Sales]]-5</f>
        <v>31.990000000000002</v>
      </c>
      <c r="U3400" s="2">
        <v>36.99</v>
      </c>
      <c r="V3400" s="2">
        <f>salessheet[[#This Row],[Sales]]-salessheet[[#This Row],[Purchasing Cost]]</f>
        <v>5</v>
      </c>
    </row>
    <row r="3401" spans="1:22" x14ac:dyDescent="0.35">
      <c r="A3401">
        <v>3400</v>
      </c>
      <c r="B3401" t="s">
        <v>6607</v>
      </c>
      <c r="C3401" s="1">
        <v>42329</v>
      </c>
      <c r="D3401" s="1">
        <v>42334</v>
      </c>
      <c r="E3401" t="str">
        <f>TEXT(salessheet[[#This Row],[Order Date]],"MMMM")</f>
        <v>November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t="s">
        <v>4298</v>
      </c>
      <c r="P3401" t="s">
        <v>42</v>
      </c>
      <c r="Q3401" t="str">
        <f>TRIM(salessheet[[#This Row],[Category]])</f>
        <v>Office Supplies</v>
      </c>
      <c r="R3401" t="s">
        <v>86</v>
      </c>
      <c r="S3401" t="s">
        <v>4299</v>
      </c>
      <c r="T3401" s="2">
        <f>salessheet[[#This Row],[Sales]]-5</f>
        <v>624.1</v>
      </c>
      <c r="U3401" s="2">
        <v>629.1</v>
      </c>
      <c r="V3401" s="2">
        <f>salessheet[[#This Row],[Sales]]-salessheet[[#This Row],[Purchasing Cost]]</f>
        <v>5</v>
      </c>
    </row>
    <row r="3402" spans="1:22" x14ac:dyDescent="0.35">
      <c r="A3402">
        <v>3401</v>
      </c>
      <c r="B3402" t="s">
        <v>6607</v>
      </c>
      <c r="C3402" s="1">
        <v>42329</v>
      </c>
      <c r="D3402" s="1">
        <v>42334</v>
      </c>
      <c r="E3402" t="str">
        <f>TEXT(salessheet[[#This Row],[Order Date]],"MMMM")</f>
        <v>November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t="s">
        <v>2165</v>
      </c>
      <c r="P3402" t="s">
        <v>42</v>
      </c>
      <c r="Q3402" t="str">
        <f>TRIM(salessheet[[#This Row],[Category]])</f>
        <v>Office Supplies</v>
      </c>
      <c r="R3402" t="s">
        <v>55</v>
      </c>
      <c r="S3402" t="s">
        <v>2166</v>
      </c>
      <c r="T3402" s="2">
        <f>salessheet[[#This Row],[Sales]]-5</f>
        <v>188.95</v>
      </c>
      <c r="U3402" s="2">
        <v>193.95</v>
      </c>
      <c r="V3402" s="2">
        <f>salessheet[[#This Row],[Sales]]-salessheet[[#This Row],[Purchasing Cost]]</f>
        <v>5</v>
      </c>
    </row>
    <row r="3403" spans="1:22" x14ac:dyDescent="0.35">
      <c r="A3403">
        <v>3402</v>
      </c>
      <c r="B3403" t="s">
        <v>6607</v>
      </c>
      <c r="C3403" s="1">
        <v>42329</v>
      </c>
      <c r="D3403" s="1">
        <v>42334</v>
      </c>
      <c r="E3403" t="str">
        <f>TEXT(salessheet[[#This Row],[Order Date]],"MMMM")</f>
        <v>November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t="s">
        <v>63</v>
      </c>
      <c r="P3403" t="s">
        <v>42</v>
      </c>
      <c r="Q3403" t="str">
        <f>TRIM(salessheet[[#This Row],[Category]])</f>
        <v>Office Supplies</v>
      </c>
      <c r="R3403" t="s">
        <v>64</v>
      </c>
      <c r="S3403" t="s">
        <v>65</v>
      </c>
      <c r="T3403" s="2">
        <f>salessheet[[#This Row],[Sales]]-5</f>
        <v>0.45999999999999996</v>
      </c>
      <c r="U3403" s="2">
        <v>5.46</v>
      </c>
      <c r="V3403" s="2">
        <f>salessheet[[#This Row],[Sales]]-salessheet[[#This Row],[Purchasing Cost]]</f>
        <v>5</v>
      </c>
    </row>
    <row r="3404" spans="1:22" x14ac:dyDescent="0.35">
      <c r="A3404">
        <v>3403</v>
      </c>
      <c r="B3404" t="s">
        <v>6610</v>
      </c>
      <c r="C3404" s="1">
        <v>42465</v>
      </c>
      <c r="D3404" s="1">
        <v>42495</v>
      </c>
      <c r="E3404" t="str">
        <f>TEXT(salessheet[[#This Row],[Order Date]],"MMMM")</f>
        <v>April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t="s">
        <v>2890</v>
      </c>
      <c r="P3404" t="s">
        <v>28</v>
      </c>
      <c r="Q3404" t="str">
        <f>TRIM(salessheet[[#This Row],[Category]])</f>
        <v>Furniture</v>
      </c>
      <c r="R3404" t="s">
        <v>61</v>
      </c>
      <c r="S3404" t="s">
        <v>921</v>
      </c>
      <c r="T3404" s="2">
        <f>salessheet[[#This Row],[Sales]]-5</f>
        <v>17.288</v>
      </c>
      <c r="U3404" s="2">
        <v>22.288</v>
      </c>
      <c r="V3404" s="2">
        <f>salessheet[[#This Row],[Sales]]-salessheet[[#This Row],[Purchasing Cost]]</f>
        <v>5</v>
      </c>
    </row>
    <row r="3405" spans="1:22" x14ac:dyDescent="0.35">
      <c r="A3405">
        <v>3404</v>
      </c>
      <c r="B3405" t="s">
        <v>6612</v>
      </c>
      <c r="C3405" s="1">
        <v>43249</v>
      </c>
      <c r="D3405" s="1">
        <v>43256</v>
      </c>
      <c r="E3405" t="str">
        <f>TEXT(salessheet[[#This Row],[Order Date]],"MMMM")</f>
        <v>May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t="s">
        <v>6613</v>
      </c>
      <c r="P3405" t="s">
        <v>28</v>
      </c>
      <c r="Q3405" t="str">
        <f>TRIM(salessheet[[#This Row],[Category]])</f>
        <v>Furniture</v>
      </c>
      <c r="R3405" t="s">
        <v>61</v>
      </c>
      <c r="S3405" t="s">
        <v>6614</v>
      </c>
      <c r="T3405" s="2">
        <f>salessheet[[#This Row],[Sales]]-5</f>
        <v>60.424000000000007</v>
      </c>
      <c r="U3405" s="2">
        <v>65.424000000000007</v>
      </c>
      <c r="V3405" s="2">
        <f>salessheet[[#This Row],[Sales]]-salessheet[[#This Row],[Purchasing Cost]]</f>
        <v>5</v>
      </c>
    </row>
    <row r="3406" spans="1:22" x14ac:dyDescent="0.35">
      <c r="A3406">
        <v>3405</v>
      </c>
      <c r="B3406" t="s">
        <v>6615</v>
      </c>
      <c r="C3406" s="1">
        <v>42660</v>
      </c>
      <c r="D3406" s="1">
        <v>42660</v>
      </c>
      <c r="E3406" t="str">
        <f>TEXT(salessheet[[#This Row],[Order Date]],"MMMM")</f>
        <v>October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t="s">
        <v>213</v>
      </c>
      <c r="P3406" t="s">
        <v>42</v>
      </c>
      <c r="Q3406" t="str">
        <f>TRIM(salessheet[[#This Row],[Category]])</f>
        <v>Office Supplies</v>
      </c>
      <c r="R3406" t="s">
        <v>55</v>
      </c>
      <c r="S3406" t="s">
        <v>214</v>
      </c>
      <c r="T3406" s="2">
        <f>salessheet[[#This Row],[Sales]]-5</f>
        <v>72.88</v>
      </c>
      <c r="U3406" s="2">
        <v>77.88</v>
      </c>
      <c r="V3406" s="2">
        <f>salessheet[[#This Row],[Sales]]-salessheet[[#This Row],[Purchasing Cost]]</f>
        <v>5</v>
      </c>
    </row>
    <row r="3407" spans="1:22" x14ac:dyDescent="0.35">
      <c r="A3407">
        <v>3406</v>
      </c>
      <c r="B3407" t="s">
        <v>6616</v>
      </c>
      <c r="C3407" s="1">
        <v>42117</v>
      </c>
      <c r="D3407" s="1">
        <v>42121</v>
      </c>
      <c r="E3407" t="str">
        <f>TEXT(salessheet[[#This Row],[Order Date]],"MMMM")</f>
        <v>April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t="s">
        <v>941</v>
      </c>
      <c r="P3407" t="s">
        <v>28</v>
      </c>
      <c r="Q3407" t="str">
        <f>TRIM(salessheet[[#This Row],[Category]])</f>
        <v>Furniture</v>
      </c>
      <c r="R3407" t="s">
        <v>32</v>
      </c>
      <c r="S3407" t="s">
        <v>942</v>
      </c>
      <c r="T3407" s="2">
        <f>salessheet[[#This Row],[Sales]]-5</f>
        <v>276.37200000000001</v>
      </c>
      <c r="U3407" s="2">
        <v>281.37200000000001</v>
      </c>
      <c r="V3407" s="2">
        <f>salessheet[[#This Row],[Sales]]-salessheet[[#This Row],[Purchasing Cost]]</f>
        <v>5</v>
      </c>
    </row>
    <row r="3408" spans="1:22" x14ac:dyDescent="0.35">
      <c r="A3408">
        <v>3407</v>
      </c>
      <c r="B3408" t="s">
        <v>6616</v>
      </c>
      <c r="C3408" s="1">
        <v>42117</v>
      </c>
      <c r="D3408" s="1">
        <v>42121</v>
      </c>
      <c r="E3408" t="str">
        <f>TEXT(salessheet[[#This Row],[Order Date]],"MMMM")</f>
        <v>April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t="s">
        <v>941</v>
      </c>
      <c r="P3408" t="s">
        <v>28</v>
      </c>
      <c r="Q3408" t="str">
        <f>TRIM(salessheet[[#This Row],[Category]])</f>
        <v>Furniture</v>
      </c>
      <c r="R3408" t="s">
        <v>32</v>
      </c>
      <c r="S3408" t="s">
        <v>942</v>
      </c>
      <c r="T3408" s="2">
        <f>salessheet[[#This Row],[Sales]]-5</f>
        <v>276.37200000000001</v>
      </c>
      <c r="U3408" s="2">
        <v>281.37200000000001</v>
      </c>
      <c r="V3408" s="2">
        <f>salessheet[[#This Row],[Sales]]-salessheet[[#This Row],[Purchasing Cost]]</f>
        <v>5</v>
      </c>
    </row>
    <row r="3409" spans="1:22" x14ac:dyDescent="0.35">
      <c r="A3409">
        <v>3408</v>
      </c>
      <c r="B3409" t="s">
        <v>6616</v>
      </c>
      <c r="C3409" s="1">
        <v>42117</v>
      </c>
      <c r="D3409" s="1">
        <v>42121</v>
      </c>
      <c r="E3409" t="str">
        <f>TEXT(salessheet[[#This Row],[Order Date]],"MMMM")</f>
        <v>April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t="s">
        <v>2916</v>
      </c>
      <c r="P3409" t="s">
        <v>42</v>
      </c>
      <c r="Q3409" t="str">
        <f>TRIM(salessheet[[#This Row],[Category]])</f>
        <v>Office Supplies</v>
      </c>
      <c r="R3409" t="s">
        <v>71</v>
      </c>
      <c r="S3409" t="s">
        <v>2917</v>
      </c>
      <c r="T3409" s="2">
        <f>salessheet[[#This Row],[Sales]]-5</f>
        <v>2.4880000000000004</v>
      </c>
      <c r="U3409" s="2">
        <v>7.4880000000000004</v>
      </c>
      <c r="V3409" s="2">
        <f>salessheet[[#This Row],[Sales]]-salessheet[[#This Row],[Purchasing Cost]]</f>
        <v>5</v>
      </c>
    </row>
    <row r="3410" spans="1:22" x14ac:dyDescent="0.35">
      <c r="A3410">
        <v>3409</v>
      </c>
      <c r="B3410" t="s">
        <v>6616</v>
      </c>
      <c r="C3410" s="1">
        <v>42117</v>
      </c>
      <c r="D3410" s="1">
        <v>42121</v>
      </c>
      <c r="E3410" t="str">
        <f>TEXT(salessheet[[#This Row],[Order Date]],"MMMM")</f>
        <v>April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t="s">
        <v>3030</v>
      </c>
      <c r="P3410" t="s">
        <v>28</v>
      </c>
      <c r="Q3410" t="str">
        <f>TRIM(salessheet[[#This Row],[Category]])</f>
        <v>Furniture</v>
      </c>
      <c r="R3410" t="s">
        <v>61</v>
      </c>
      <c r="S3410" t="s">
        <v>3031</v>
      </c>
      <c r="T3410" s="2">
        <f>salessheet[[#This Row],[Sales]]-5</f>
        <v>17.335999999999999</v>
      </c>
      <c r="U3410" s="2">
        <v>22.335999999999999</v>
      </c>
      <c r="V3410" s="2">
        <f>salessheet[[#This Row],[Sales]]-salessheet[[#This Row],[Purchasing Cost]]</f>
        <v>5</v>
      </c>
    </row>
    <row r="3411" spans="1:22" x14ac:dyDescent="0.35">
      <c r="A3411">
        <v>3410</v>
      </c>
      <c r="B3411" t="s">
        <v>6617</v>
      </c>
      <c r="C3411" s="1">
        <v>43220</v>
      </c>
      <c r="D3411" s="1">
        <v>43226</v>
      </c>
      <c r="E3411" t="str">
        <f>TEXT(salessheet[[#This Row],[Order Date]],"MMMM")</f>
        <v>April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t="s">
        <v>1930</v>
      </c>
      <c r="P3411" t="s">
        <v>42</v>
      </c>
      <c r="Q3411" t="str">
        <f>TRIM(salessheet[[#This Row],[Category]])</f>
        <v>Office Supplies</v>
      </c>
      <c r="R3411" t="s">
        <v>86</v>
      </c>
      <c r="S3411" t="s">
        <v>1931</v>
      </c>
      <c r="T3411" s="2">
        <f>salessheet[[#This Row],[Sales]]-5</f>
        <v>5.3680000000000003</v>
      </c>
      <c r="U3411" s="2">
        <v>10.368</v>
      </c>
      <c r="V3411" s="2">
        <f>salessheet[[#This Row],[Sales]]-salessheet[[#This Row],[Purchasing Cost]]</f>
        <v>5</v>
      </c>
    </row>
    <row r="3412" spans="1:22" x14ac:dyDescent="0.35">
      <c r="A3412">
        <v>3411</v>
      </c>
      <c r="B3412" t="s">
        <v>6618</v>
      </c>
      <c r="C3412" s="1">
        <v>42998</v>
      </c>
      <c r="D3412" s="1">
        <v>43002</v>
      </c>
      <c r="E3412" t="str">
        <f>TEXT(salessheet[[#This Row],[Order Date]],"MMMM")</f>
        <v>September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t="s">
        <v>6330</v>
      </c>
      <c r="P3412" t="s">
        <v>42</v>
      </c>
      <c r="Q3412" t="str">
        <f>TRIM(salessheet[[#This Row],[Category]])</f>
        <v>Office Supplies</v>
      </c>
      <c r="R3412" t="s">
        <v>86</v>
      </c>
      <c r="S3412" t="s">
        <v>6331</v>
      </c>
      <c r="T3412" s="2">
        <f>salessheet[[#This Row],[Sales]]-5</f>
        <v>60.790000000000006</v>
      </c>
      <c r="U3412" s="2">
        <v>65.790000000000006</v>
      </c>
      <c r="V3412" s="2">
        <f>salessheet[[#This Row],[Sales]]-salessheet[[#This Row],[Purchasing Cost]]</f>
        <v>5</v>
      </c>
    </row>
    <row r="3413" spans="1:22" x14ac:dyDescent="0.35">
      <c r="A3413">
        <v>3412</v>
      </c>
      <c r="B3413" t="s">
        <v>6618</v>
      </c>
      <c r="C3413" s="1">
        <v>42998</v>
      </c>
      <c r="D3413" s="1">
        <v>43002</v>
      </c>
      <c r="E3413" t="str">
        <f>TEXT(salessheet[[#This Row],[Order Date]],"MMMM")</f>
        <v>September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t="s">
        <v>93</v>
      </c>
      <c r="P3413" t="s">
        <v>42</v>
      </c>
      <c r="Q3413" t="str">
        <f>TRIM(salessheet[[#This Row],[Category]])</f>
        <v>Office Supplies</v>
      </c>
      <c r="R3413" t="s">
        <v>71</v>
      </c>
      <c r="S3413" t="s">
        <v>94</v>
      </c>
      <c r="T3413" s="2">
        <f>salessheet[[#This Row],[Sales]]-5</f>
        <v>266.98399999999998</v>
      </c>
      <c r="U3413" s="2">
        <v>271.98399999999998</v>
      </c>
      <c r="V3413" s="2">
        <f>salessheet[[#This Row],[Sales]]-salessheet[[#This Row],[Purchasing Cost]]</f>
        <v>5</v>
      </c>
    </row>
    <row r="3414" spans="1:22" x14ac:dyDescent="0.35">
      <c r="A3414">
        <v>3413</v>
      </c>
      <c r="B3414" t="s">
        <v>6618</v>
      </c>
      <c r="C3414" s="1">
        <v>42998</v>
      </c>
      <c r="D3414" s="1">
        <v>43002</v>
      </c>
      <c r="E3414" t="str">
        <f>TEXT(salessheet[[#This Row],[Order Date]],"MMMM")</f>
        <v>September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t="s">
        <v>583</v>
      </c>
      <c r="P3414" t="s">
        <v>42</v>
      </c>
      <c r="Q3414" t="str">
        <f>TRIM(salessheet[[#This Row],[Category]])</f>
        <v>Office Supplies</v>
      </c>
      <c r="R3414" t="s">
        <v>64</v>
      </c>
      <c r="S3414" t="s">
        <v>584</v>
      </c>
      <c r="T3414" s="2">
        <f>salessheet[[#This Row],[Sales]]-5</f>
        <v>6.76</v>
      </c>
      <c r="U3414" s="2">
        <v>11.76</v>
      </c>
      <c r="V3414" s="2">
        <f>salessheet[[#This Row],[Sales]]-salessheet[[#This Row],[Purchasing Cost]]</f>
        <v>5</v>
      </c>
    </row>
    <row r="3415" spans="1:22" x14ac:dyDescent="0.35">
      <c r="A3415">
        <v>3414</v>
      </c>
      <c r="B3415" t="s">
        <v>6618</v>
      </c>
      <c r="C3415" s="1">
        <v>42998</v>
      </c>
      <c r="D3415" s="1">
        <v>43002</v>
      </c>
      <c r="E3415" t="str">
        <f>TEXT(salessheet[[#This Row],[Order Date]],"MMMM")</f>
        <v>September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t="s">
        <v>5852</v>
      </c>
      <c r="P3415" t="s">
        <v>42</v>
      </c>
      <c r="Q3415" t="str">
        <f>TRIM(salessheet[[#This Row],[Category]])</f>
        <v>Office Supplies</v>
      </c>
      <c r="R3415" t="s">
        <v>86</v>
      </c>
      <c r="S3415" t="s">
        <v>5853</v>
      </c>
      <c r="T3415" s="2">
        <f>salessheet[[#This Row],[Sales]]-5</f>
        <v>72.52</v>
      </c>
      <c r="U3415" s="2">
        <v>77.52</v>
      </c>
      <c r="V3415" s="2">
        <f>salessheet[[#This Row],[Sales]]-salessheet[[#This Row],[Purchasing Cost]]</f>
        <v>5</v>
      </c>
    </row>
    <row r="3416" spans="1:22" x14ac:dyDescent="0.35">
      <c r="A3416">
        <v>3415</v>
      </c>
      <c r="B3416" t="s">
        <v>6618</v>
      </c>
      <c r="C3416" s="1">
        <v>42998</v>
      </c>
      <c r="D3416" s="1">
        <v>43002</v>
      </c>
      <c r="E3416" t="str">
        <f>TEXT(salessheet[[#This Row],[Order Date]],"MMMM")</f>
        <v>September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t="s">
        <v>3922</v>
      </c>
      <c r="P3416" t="s">
        <v>42</v>
      </c>
      <c r="Q3416" t="str">
        <f>TRIM(salessheet[[#This Row],[Category]])</f>
        <v>Office Supplies</v>
      </c>
      <c r="R3416" t="s">
        <v>71</v>
      </c>
      <c r="S3416" t="s">
        <v>3923</v>
      </c>
      <c r="T3416" s="2">
        <f>salessheet[[#This Row],[Sales]]-5</f>
        <v>43.64</v>
      </c>
      <c r="U3416" s="2">
        <v>48.64</v>
      </c>
      <c r="V3416" s="2">
        <f>salessheet[[#This Row],[Sales]]-salessheet[[#This Row],[Purchasing Cost]]</f>
        <v>5</v>
      </c>
    </row>
    <row r="3417" spans="1:22" x14ac:dyDescent="0.35">
      <c r="A3417">
        <v>3416</v>
      </c>
      <c r="B3417" t="s">
        <v>6619</v>
      </c>
      <c r="C3417" s="1">
        <v>42775</v>
      </c>
      <c r="D3417" s="1">
        <v>42980</v>
      </c>
      <c r="E3417" t="str">
        <f>TEXT(salessheet[[#This Row],[Order Date]],"MMMM")</f>
        <v>February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t="s">
        <v>4337</v>
      </c>
      <c r="P3417" t="s">
        <v>42</v>
      </c>
      <c r="Q3417" t="str">
        <f>TRIM(salessheet[[#This Row],[Category]])</f>
        <v>Office Supplies</v>
      </c>
      <c r="R3417" t="s">
        <v>265</v>
      </c>
      <c r="S3417" t="s">
        <v>4338</v>
      </c>
      <c r="T3417" s="2">
        <f>salessheet[[#This Row],[Sales]]-5</f>
        <v>-3.19</v>
      </c>
      <c r="U3417" s="2">
        <v>1.81</v>
      </c>
      <c r="V3417" s="2">
        <f>salessheet[[#This Row],[Sales]]-salessheet[[#This Row],[Purchasing Cost]]</f>
        <v>5</v>
      </c>
    </row>
    <row r="3418" spans="1:22" x14ac:dyDescent="0.35">
      <c r="A3418">
        <v>3417</v>
      </c>
      <c r="B3418" t="s">
        <v>6619</v>
      </c>
      <c r="C3418" s="1">
        <v>42775</v>
      </c>
      <c r="D3418" s="1">
        <v>42980</v>
      </c>
      <c r="E3418" t="str">
        <f>TEXT(salessheet[[#This Row],[Order Date]],"MMMM")</f>
        <v>February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t="s">
        <v>3592</v>
      </c>
      <c r="P3418" t="s">
        <v>42</v>
      </c>
      <c r="Q3418" t="str">
        <f>TRIM(salessheet[[#This Row],[Category]])</f>
        <v>Office Supplies</v>
      </c>
      <c r="R3418" t="s">
        <v>71</v>
      </c>
      <c r="S3418" t="s">
        <v>3593</v>
      </c>
      <c r="T3418" s="2">
        <f>salessheet[[#This Row],[Sales]]-5</f>
        <v>3.26</v>
      </c>
      <c r="U3418" s="2">
        <v>8.26</v>
      </c>
      <c r="V3418" s="2">
        <f>salessheet[[#This Row],[Sales]]-salessheet[[#This Row],[Purchasing Cost]]</f>
        <v>5</v>
      </c>
    </row>
    <row r="3419" spans="1:22" x14ac:dyDescent="0.35">
      <c r="A3419">
        <v>3418</v>
      </c>
      <c r="B3419" t="s">
        <v>6620</v>
      </c>
      <c r="C3419" s="1">
        <v>42487</v>
      </c>
      <c r="D3419" s="1">
        <v>42492</v>
      </c>
      <c r="E3419" t="str">
        <f>TEXT(salessheet[[#This Row],[Order Date]],"MMMM")</f>
        <v>April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t="s">
        <v>3624</v>
      </c>
      <c r="P3419" t="s">
        <v>42</v>
      </c>
      <c r="Q3419" t="str">
        <f>TRIM(salessheet[[#This Row],[Category]])</f>
        <v>Office Supplies</v>
      </c>
      <c r="R3419" t="s">
        <v>74</v>
      </c>
      <c r="S3419" t="s">
        <v>3625</v>
      </c>
      <c r="T3419" s="2">
        <f>salessheet[[#This Row],[Sales]]-5</f>
        <v>38.56</v>
      </c>
      <c r="U3419" s="2">
        <v>43.56</v>
      </c>
      <c r="V3419" s="2">
        <f>salessheet[[#This Row],[Sales]]-salessheet[[#This Row],[Purchasing Cost]]</f>
        <v>5</v>
      </c>
    </row>
    <row r="3420" spans="1:22" x14ac:dyDescent="0.35">
      <c r="A3420">
        <v>3419</v>
      </c>
      <c r="B3420" t="s">
        <v>6620</v>
      </c>
      <c r="C3420" s="1">
        <v>42487</v>
      </c>
      <c r="D3420" s="1">
        <v>42492</v>
      </c>
      <c r="E3420" t="str">
        <f>TEXT(salessheet[[#This Row],[Order Date]],"MMMM")</f>
        <v>April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t="s">
        <v>1950</v>
      </c>
      <c r="P3420" t="s">
        <v>42</v>
      </c>
      <c r="Q3420" t="str">
        <f>TRIM(salessheet[[#This Row],[Category]])</f>
        <v>Office Supplies</v>
      </c>
      <c r="R3420" t="s">
        <v>575</v>
      </c>
      <c r="S3420" t="s">
        <v>1951</v>
      </c>
      <c r="T3420" s="2">
        <f>salessheet[[#This Row],[Sales]]-5</f>
        <v>0.83999999999999986</v>
      </c>
      <c r="U3420" s="2">
        <v>5.84</v>
      </c>
      <c r="V3420" s="2">
        <f>salessheet[[#This Row],[Sales]]-salessheet[[#This Row],[Purchasing Cost]]</f>
        <v>5</v>
      </c>
    </row>
    <row r="3421" spans="1:22" x14ac:dyDescent="0.35">
      <c r="A3421">
        <v>3420</v>
      </c>
      <c r="B3421" t="s">
        <v>6621</v>
      </c>
      <c r="C3421" s="1">
        <v>42530</v>
      </c>
      <c r="D3421" s="1">
        <v>42626</v>
      </c>
      <c r="E3421" t="str">
        <f>TEXT(salessheet[[#This Row],[Order Date]],"MMMM")</f>
        <v>June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t="s">
        <v>2582</v>
      </c>
      <c r="P3421" t="s">
        <v>28</v>
      </c>
      <c r="Q3421" t="str">
        <f>TRIM(salessheet[[#This Row],[Category]])</f>
        <v>Furniture</v>
      </c>
      <c r="R3421" t="s">
        <v>32</v>
      </c>
      <c r="S3421" t="s">
        <v>2583</v>
      </c>
      <c r="T3421" s="2">
        <f>salessheet[[#This Row],[Sales]]-5</f>
        <v>266.76400000000001</v>
      </c>
      <c r="U3421" s="2">
        <v>271.76400000000001</v>
      </c>
      <c r="V3421" s="2">
        <f>salessheet[[#This Row],[Sales]]-salessheet[[#This Row],[Purchasing Cost]]</f>
        <v>5</v>
      </c>
    </row>
    <row r="3422" spans="1:22" x14ac:dyDescent="0.35">
      <c r="A3422">
        <v>3421</v>
      </c>
      <c r="B3422" t="s">
        <v>6622</v>
      </c>
      <c r="C3422" s="1">
        <v>42883</v>
      </c>
      <c r="D3422" s="1">
        <v>42889</v>
      </c>
      <c r="E3422" t="str">
        <f>TEXT(salessheet[[#This Row],[Order Date]],"MMMM")</f>
        <v>May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t="s">
        <v>704</v>
      </c>
      <c r="P3422" t="s">
        <v>42</v>
      </c>
      <c r="Q3422" t="str">
        <f>TRIM(salessheet[[#This Row],[Category]])</f>
        <v>Office Supplies</v>
      </c>
      <c r="R3422" t="s">
        <v>74</v>
      </c>
      <c r="S3422" t="s">
        <v>705</v>
      </c>
      <c r="T3422" s="2">
        <f>salessheet[[#This Row],[Sales]]-5</f>
        <v>257.24</v>
      </c>
      <c r="U3422" s="2">
        <v>262.24</v>
      </c>
      <c r="V3422" s="2">
        <f>salessheet[[#This Row],[Sales]]-salessheet[[#This Row],[Purchasing Cost]]</f>
        <v>5</v>
      </c>
    </row>
    <row r="3423" spans="1:22" x14ac:dyDescent="0.35">
      <c r="A3423">
        <v>3422</v>
      </c>
      <c r="B3423" t="s">
        <v>6622</v>
      </c>
      <c r="C3423" s="1">
        <v>42883</v>
      </c>
      <c r="D3423" s="1">
        <v>42889</v>
      </c>
      <c r="E3423" t="str">
        <f>TEXT(salessheet[[#This Row],[Order Date]],"MMMM")</f>
        <v>May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t="s">
        <v>5185</v>
      </c>
      <c r="P3423" t="s">
        <v>42</v>
      </c>
      <c r="Q3423" t="str">
        <f>TRIM(salessheet[[#This Row],[Category]])</f>
        <v>Office Supplies</v>
      </c>
      <c r="R3423" t="s">
        <v>86</v>
      </c>
      <c r="S3423" t="s">
        <v>5186</v>
      </c>
      <c r="T3423" s="2">
        <f>salessheet[[#This Row],[Sales]]-5</f>
        <v>177.72</v>
      </c>
      <c r="U3423" s="2">
        <v>182.72</v>
      </c>
      <c r="V3423" s="2">
        <f>salessheet[[#This Row],[Sales]]-salessheet[[#This Row],[Purchasing Cost]]</f>
        <v>5</v>
      </c>
    </row>
    <row r="3424" spans="1:22" x14ac:dyDescent="0.35">
      <c r="A3424">
        <v>3423</v>
      </c>
      <c r="B3424" t="s">
        <v>6622</v>
      </c>
      <c r="C3424" s="1">
        <v>42883</v>
      </c>
      <c r="D3424" s="1">
        <v>42889</v>
      </c>
      <c r="E3424" t="str">
        <f>TEXT(salessheet[[#This Row],[Order Date]],"MMMM")</f>
        <v>May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t="s">
        <v>4822</v>
      </c>
      <c r="P3424" t="s">
        <v>67</v>
      </c>
      <c r="Q3424" t="str">
        <f>TRIM(salessheet[[#This Row],[Category]])</f>
        <v>Technology</v>
      </c>
      <c r="R3424" t="s">
        <v>157</v>
      </c>
      <c r="S3424" t="s">
        <v>4823</v>
      </c>
      <c r="T3424" s="2">
        <f>salessheet[[#This Row],[Sales]]-5</f>
        <v>126.6</v>
      </c>
      <c r="U3424" s="2">
        <v>131.6</v>
      </c>
      <c r="V3424" s="2">
        <f>salessheet[[#This Row],[Sales]]-salessheet[[#This Row],[Purchasing Cost]]</f>
        <v>5</v>
      </c>
    </row>
    <row r="3425" spans="1:22" x14ac:dyDescent="0.35">
      <c r="A3425">
        <v>3424</v>
      </c>
      <c r="B3425" t="s">
        <v>6622</v>
      </c>
      <c r="C3425" s="1">
        <v>42883</v>
      </c>
      <c r="D3425" s="1">
        <v>42889</v>
      </c>
      <c r="E3425" t="str">
        <f>TEXT(salessheet[[#This Row],[Order Date]],"MMMM")</f>
        <v>May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t="s">
        <v>128</v>
      </c>
      <c r="P3425" t="s">
        <v>42</v>
      </c>
      <c r="Q3425" t="str">
        <f>TRIM(salessheet[[#This Row],[Category]])</f>
        <v>Office Supplies</v>
      </c>
      <c r="R3425" t="s">
        <v>71</v>
      </c>
      <c r="S3425" t="s">
        <v>129</v>
      </c>
      <c r="T3425" s="2">
        <f>salessheet[[#This Row],[Sales]]-5</f>
        <v>17.72</v>
      </c>
      <c r="U3425" s="2">
        <v>22.72</v>
      </c>
      <c r="V3425" s="2">
        <f>salessheet[[#This Row],[Sales]]-salessheet[[#This Row],[Purchasing Cost]]</f>
        <v>5</v>
      </c>
    </row>
    <row r="3426" spans="1:22" x14ac:dyDescent="0.35">
      <c r="A3426">
        <v>3425</v>
      </c>
      <c r="B3426" t="s">
        <v>6622</v>
      </c>
      <c r="C3426" s="1">
        <v>42883</v>
      </c>
      <c r="D3426" s="1">
        <v>42889</v>
      </c>
      <c r="E3426" t="str">
        <f>TEXT(salessheet[[#This Row],[Order Date]],"MMMM")</f>
        <v>May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t="s">
        <v>6333</v>
      </c>
      <c r="P3426" t="s">
        <v>67</v>
      </c>
      <c r="Q3426" t="str">
        <f>TRIM(salessheet[[#This Row],[Category]])</f>
        <v>Technology</v>
      </c>
      <c r="R3426" t="s">
        <v>680</v>
      </c>
      <c r="S3426" t="s">
        <v>6334</v>
      </c>
      <c r="T3426" s="2">
        <f>salessheet[[#This Row],[Sales]]-5</f>
        <v>553.4</v>
      </c>
      <c r="U3426" s="2">
        <v>558.4</v>
      </c>
      <c r="V3426" s="2">
        <f>salessheet[[#This Row],[Sales]]-salessheet[[#This Row],[Purchasing Cost]]</f>
        <v>5</v>
      </c>
    </row>
    <row r="3427" spans="1:22" x14ac:dyDescent="0.35">
      <c r="A3427">
        <v>3426</v>
      </c>
      <c r="B3427" t="s">
        <v>6623</v>
      </c>
      <c r="C3427" s="1">
        <v>42637</v>
      </c>
      <c r="D3427" s="1">
        <v>42641</v>
      </c>
      <c r="E3427" t="str">
        <f>TEXT(salessheet[[#This Row],[Order Date]],"MMMM")</f>
        <v>September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t="s">
        <v>173</v>
      </c>
      <c r="P3427" t="s">
        <v>42</v>
      </c>
      <c r="Q3427" t="str">
        <f>TRIM(salessheet[[#This Row],[Category]])</f>
        <v>Office Supplies</v>
      </c>
      <c r="R3427" t="s">
        <v>71</v>
      </c>
      <c r="S3427" t="s">
        <v>174</v>
      </c>
      <c r="T3427" s="2">
        <f>salessheet[[#This Row],[Sales]]-5</f>
        <v>10.24</v>
      </c>
      <c r="U3427" s="2">
        <v>15.24</v>
      </c>
      <c r="V3427" s="2">
        <f>salessheet[[#This Row],[Sales]]-salessheet[[#This Row],[Purchasing Cost]]</f>
        <v>5</v>
      </c>
    </row>
    <row r="3428" spans="1:22" x14ac:dyDescent="0.35">
      <c r="A3428">
        <v>3427</v>
      </c>
      <c r="B3428" t="s">
        <v>6623</v>
      </c>
      <c r="C3428" s="1">
        <v>42637</v>
      </c>
      <c r="D3428" s="1">
        <v>42641</v>
      </c>
      <c r="E3428" t="str">
        <f>TEXT(salessheet[[#This Row],[Order Date]],"MMMM")</f>
        <v>September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t="s">
        <v>4624</v>
      </c>
      <c r="P3428" t="s">
        <v>28</v>
      </c>
      <c r="Q3428" t="str">
        <f>TRIM(salessheet[[#This Row],[Category]])</f>
        <v>Furniture</v>
      </c>
      <c r="R3428" t="s">
        <v>32</v>
      </c>
      <c r="S3428" t="s">
        <v>4625</v>
      </c>
      <c r="T3428" s="2">
        <f>salessheet[[#This Row],[Sales]]-5</f>
        <v>1403.1</v>
      </c>
      <c r="U3428" s="2">
        <v>1408.1</v>
      </c>
      <c r="V3428" s="2">
        <f>salessheet[[#This Row],[Sales]]-salessheet[[#This Row],[Purchasing Cost]]</f>
        <v>5</v>
      </c>
    </row>
    <row r="3429" spans="1:22" x14ac:dyDescent="0.35">
      <c r="A3429">
        <v>3428</v>
      </c>
      <c r="B3429" t="s">
        <v>6625</v>
      </c>
      <c r="C3429" s="1">
        <v>43166</v>
      </c>
      <c r="D3429" s="1">
        <v>43287</v>
      </c>
      <c r="E3429" t="str">
        <f>TEXT(salessheet[[#This Row],[Order Date]],"MMMM")</f>
        <v>March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t="s">
        <v>6626</v>
      </c>
      <c r="P3429" t="s">
        <v>42</v>
      </c>
      <c r="Q3429" t="str">
        <f>TRIM(salessheet[[#This Row],[Category]])</f>
        <v>Office Supplies</v>
      </c>
      <c r="R3429" t="s">
        <v>86</v>
      </c>
      <c r="S3429" t="s">
        <v>6627</v>
      </c>
      <c r="T3429" s="2">
        <f>salessheet[[#This Row],[Sales]]-5</f>
        <v>27.896000000000001</v>
      </c>
      <c r="U3429" s="2">
        <v>32.896000000000001</v>
      </c>
      <c r="V3429" s="2">
        <f>salessheet[[#This Row],[Sales]]-salessheet[[#This Row],[Purchasing Cost]]</f>
        <v>5</v>
      </c>
    </row>
    <row r="3430" spans="1:22" x14ac:dyDescent="0.35">
      <c r="A3430">
        <v>3429</v>
      </c>
      <c r="B3430" t="s">
        <v>6625</v>
      </c>
      <c r="C3430" s="1">
        <v>43166</v>
      </c>
      <c r="D3430" s="1">
        <v>43287</v>
      </c>
      <c r="E3430" t="str">
        <f>TEXT(salessheet[[#This Row],[Order Date]],"MMMM")</f>
        <v>March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t="s">
        <v>1437</v>
      </c>
      <c r="P3430" t="s">
        <v>28</v>
      </c>
      <c r="Q3430" t="str">
        <f>TRIM(salessheet[[#This Row],[Category]])</f>
        <v>Furniture</v>
      </c>
      <c r="R3430" t="s">
        <v>52</v>
      </c>
      <c r="S3430" t="s">
        <v>1438</v>
      </c>
      <c r="T3430" s="2">
        <f>salessheet[[#This Row],[Sales]]-5</f>
        <v>210.148</v>
      </c>
      <c r="U3430" s="2">
        <v>215.148</v>
      </c>
      <c r="V3430" s="2">
        <f>salessheet[[#This Row],[Sales]]-salessheet[[#This Row],[Purchasing Cost]]</f>
        <v>5</v>
      </c>
    </row>
    <row r="3431" spans="1:22" x14ac:dyDescent="0.35">
      <c r="A3431">
        <v>3430</v>
      </c>
      <c r="B3431" t="s">
        <v>6625</v>
      </c>
      <c r="C3431" s="1">
        <v>43166</v>
      </c>
      <c r="D3431" s="1">
        <v>43287</v>
      </c>
      <c r="E3431" t="str">
        <f>TEXT(salessheet[[#This Row],[Order Date]],"MMMM")</f>
        <v>March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t="s">
        <v>5835</v>
      </c>
      <c r="P3431" t="s">
        <v>42</v>
      </c>
      <c r="Q3431" t="str">
        <f>TRIM(salessheet[[#This Row],[Category]])</f>
        <v>Office Supplies</v>
      </c>
      <c r="R3431" t="s">
        <v>86</v>
      </c>
      <c r="S3431" t="s">
        <v>5836</v>
      </c>
      <c r="T3431" s="2">
        <f>salessheet[[#This Row],[Sales]]-5</f>
        <v>25.96</v>
      </c>
      <c r="U3431" s="2">
        <v>30.96</v>
      </c>
      <c r="V3431" s="2">
        <f>salessheet[[#This Row],[Sales]]-salessheet[[#This Row],[Purchasing Cost]]</f>
        <v>5</v>
      </c>
    </row>
    <row r="3432" spans="1:22" x14ac:dyDescent="0.35">
      <c r="A3432">
        <v>3431</v>
      </c>
      <c r="B3432" t="s">
        <v>6628</v>
      </c>
      <c r="C3432" s="1">
        <v>43324</v>
      </c>
      <c r="D3432" s="1">
        <v>43443</v>
      </c>
      <c r="E3432" t="str">
        <f>TEXT(salessheet[[#This Row],[Order Date]],"MMMM")</f>
        <v>August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t="s">
        <v>1333</v>
      </c>
      <c r="P3432" t="s">
        <v>42</v>
      </c>
      <c r="Q3432" t="str">
        <f>TRIM(salessheet[[#This Row],[Category]])</f>
        <v>Office Supplies</v>
      </c>
      <c r="R3432" t="s">
        <v>55</v>
      </c>
      <c r="S3432" t="s">
        <v>1334</v>
      </c>
      <c r="T3432" s="2">
        <f>salessheet[[#This Row],[Sales]]-5</f>
        <v>24.79</v>
      </c>
      <c r="U3432" s="2">
        <v>29.79</v>
      </c>
      <c r="V3432" s="2">
        <f>salessheet[[#This Row],[Sales]]-salessheet[[#This Row],[Purchasing Cost]]</f>
        <v>5</v>
      </c>
    </row>
    <row r="3433" spans="1:22" x14ac:dyDescent="0.35">
      <c r="A3433">
        <v>3432</v>
      </c>
      <c r="B3433" t="s">
        <v>6628</v>
      </c>
      <c r="C3433" s="1">
        <v>43324</v>
      </c>
      <c r="D3433" s="1">
        <v>43443</v>
      </c>
      <c r="E3433" t="str">
        <f>TEXT(salessheet[[#This Row],[Order Date]],"MMMM")</f>
        <v>August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t="s">
        <v>6629</v>
      </c>
      <c r="P3433" t="s">
        <v>28</v>
      </c>
      <c r="Q3433" t="str">
        <f>TRIM(salessheet[[#This Row],[Category]])</f>
        <v>Furniture</v>
      </c>
      <c r="R3433" t="s">
        <v>61</v>
      </c>
      <c r="S3433" t="s">
        <v>6630</v>
      </c>
      <c r="T3433" s="2">
        <f>salessheet[[#This Row],[Sales]]-5</f>
        <v>123.9</v>
      </c>
      <c r="U3433" s="2">
        <v>128.9</v>
      </c>
      <c r="V3433" s="2">
        <f>salessheet[[#This Row],[Sales]]-salessheet[[#This Row],[Purchasing Cost]]</f>
        <v>5</v>
      </c>
    </row>
    <row r="3434" spans="1:22" x14ac:dyDescent="0.35">
      <c r="A3434">
        <v>3433</v>
      </c>
      <c r="B3434" t="s">
        <v>6628</v>
      </c>
      <c r="C3434" s="1">
        <v>43324</v>
      </c>
      <c r="D3434" s="1">
        <v>43443</v>
      </c>
      <c r="E3434" t="str">
        <f>TEXT(salessheet[[#This Row],[Order Date]],"MMMM")</f>
        <v>August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t="s">
        <v>2552</v>
      </c>
      <c r="P3434" t="s">
        <v>42</v>
      </c>
      <c r="Q3434" t="str">
        <f>TRIM(salessheet[[#This Row],[Category]])</f>
        <v>Office Supplies</v>
      </c>
      <c r="R3434" t="s">
        <v>86</v>
      </c>
      <c r="S3434" t="s">
        <v>2553</v>
      </c>
      <c r="T3434" s="2">
        <f>salessheet[[#This Row],[Sales]]-5</f>
        <v>55.12</v>
      </c>
      <c r="U3434" s="2">
        <v>60.12</v>
      </c>
      <c r="V3434" s="2">
        <f>salessheet[[#This Row],[Sales]]-salessheet[[#This Row],[Purchasing Cost]]</f>
        <v>5</v>
      </c>
    </row>
    <row r="3435" spans="1:22" x14ac:dyDescent="0.35">
      <c r="A3435">
        <v>3434</v>
      </c>
      <c r="B3435" t="s">
        <v>6631</v>
      </c>
      <c r="C3435" s="1">
        <v>43232</v>
      </c>
      <c r="D3435" s="1">
        <v>43443</v>
      </c>
      <c r="E3435" t="str">
        <f>TEXT(salessheet[[#This Row],[Order Date]],"MMMM")</f>
        <v>May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t="s">
        <v>5491</v>
      </c>
      <c r="P3435" t="s">
        <v>42</v>
      </c>
      <c r="Q3435" t="str">
        <f>TRIM(salessheet[[#This Row],[Category]])</f>
        <v>Office Supplies</v>
      </c>
      <c r="R3435" t="s">
        <v>71</v>
      </c>
      <c r="S3435" t="s">
        <v>5492</v>
      </c>
      <c r="T3435" s="2">
        <f>salessheet[[#This Row],[Sales]]-5</f>
        <v>19.815999999999999</v>
      </c>
      <c r="U3435" s="2">
        <v>24.815999999999999</v>
      </c>
      <c r="V3435" s="2">
        <f>salessheet[[#This Row],[Sales]]-salessheet[[#This Row],[Purchasing Cost]]</f>
        <v>5</v>
      </c>
    </row>
    <row r="3436" spans="1:22" x14ac:dyDescent="0.35">
      <c r="A3436">
        <v>3435</v>
      </c>
      <c r="B3436" t="s">
        <v>6631</v>
      </c>
      <c r="C3436" s="1">
        <v>43232</v>
      </c>
      <c r="D3436" s="1">
        <v>43443</v>
      </c>
      <c r="E3436" t="str">
        <f>TEXT(salessheet[[#This Row],[Order Date]],"MMMM")</f>
        <v>May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t="s">
        <v>2916</v>
      </c>
      <c r="P3436" t="s">
        <v>42</v>
      </c>
      <c r="Q3436" t="str">
        <f>TRIM(salessheet[[#This Row],[Category]])</f>
        <v>Office Supplies</v>
      </c>
      <c r="R3436" t="s">
        <v>71</v>
      </c>
      <c r="S3436" t="s">
        <v>2917</v>
      </c>
      <c r="T3436" s="2">
        <f>salessheet[[#This Row],[Sales]]-5</f>
        <v>9.9760000000000009</v>
      </c>
      <c r="U3436" s="2">
        <v>14.976000000000001</v>
      </c>
      <c r="V3436" s="2">
        <f>salessheet[[#This Row],[Sales]]-salessheet[[#This Row],[Purchasing Cost]]</f>
        <v>5</v>
      </c>
    </row>
    <row r="3437" spans="1:22" x14ac:dyDescent="0.35">
      <c r="A3437">
        <v>3436</v>
      </c>
      <c r="B3437" t="s">
        <v>6632</v>
      </c>
      <c r="C3437" s="1">
        <v>42640</v>
      </c>
      <c r="D3437" s="1">
        <v>42642</v>
      </c>
      <c r="E3437" t="str">
        <f>TEXT(salessheet[[#This Row],[Order Date]],"MMMM")</f>
        <v>September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t="s">
        <v>1723</v>
      </c>
      <c r="P3437" t="s">
        <v>42</v>
      </c>
      <c r="Q3437" t="str">
        <f>TRIM(salessheet[[#This Row],[Category]])</f>
        <v>Office Supplies</v>
      </c>
      <c r="R3437" t="s">
        <v>71</v>
      </c>
      <c r="S3437" t="s">
        <v>1724</v>
      </c>
      <c r="T3437" s="2">
        <f>salessheet[[#This Row],[Sales]]-5</f>
        <v>10.08</v>
      </c>
      <c r="U3437" s="2">
        <v>15.08</v>
      </c>
      <c r="V3437" s="2">
        <f>salessheet[[#This Row],[Sales]]-salessheet[[#This Row],[Purchasing Cost]]</f>
        <v>5</v>
      </c>
    </row>
    <row r="3438" spans="1:22" x14ac:dyDescent="0.35">
      <c r="A3438">
        <v>3437</v>
      </c>
      <c r="B3438" t="s">
        <v>6632</v>
      </c>
      <c r="C3438" s="1">
        <v>42640</v>
      </c>
      <c r="D3438" s="1">
        <v>42642</v>
      </c>
      <c r="E3438" t="str">
        <f>TEXT(salessheet[[#This Row],[Order Date]],"MMMM")</f>
        <v>September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t="s">
        <v>2044</v>
      </c>
      <c r="P3438" t="s">
        <v>28</v>
      </c>
      <c r="Q3438" t="str">
        <f>TRIM(salessheet[[#This Row],[Category]])</f>
        <v>Furniture</v>
      </c>
      <c r="R3438" t="s">
        <v>61</v>
      </c>
      <c r="S3438" t="s">
        <v>2045</v>
      </c>
      <c r="T3438" s="2">
        <f>salessheet[[#This Row],[Sales]]-5</f>
        <v>19.288</v>
      </c>
      <c r="U3438" s="2">
        <v>24.288</v>
      </c>
      <c r="V3438" s="2">
        <f>salessheet[[#This Row],[Sales]]-salessheet[[#This Row],[Purchasing Cost]]</f>
        <v>5</v>
      </c>
    </row>
    <row r="3439" spans="1:22" x14ac:dyDescent="0.35">
      <c r="A3439">
        <v>3438</v>
      </c>
      <c r="B3439" t="s">
        <v>6633</v>
      </c>
      <c r="C3439" s="1">
        <v>43403</v>
      </c>
      <c r="D3439" s="1">
        <v>43403</v>
      </c>
      <c r="E3439" t="str">
        <f>TEXT(salessheet[[#This Row],[Order Date]],"MMMM")</f>
        <v>October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t="s">
        <v>2044</v>
      </c>
      <c r="P3439" t="s">
        <v>28</v>
      </c>
      <c r="Q3439" t="str">
        <f>TRIM(salessheet[[#This Row],[Category]])</f>
        <v>Furniture</v>
      </c>
      <c r="R3439" t="s">
        <v>61</v>
      </c>
      <c r="S3439" t="s">
        <v>2045</v>
      </c>
      <c r="T3439" s="2">
        <f>salessheet[[#This Row],[Sales]]-5</f>
        <v>11.192</v>
      </c>
      <c r="U3439" s="2">
        <v>16.192</v>
      </c>
      <c r="V3439" s="2">
        <f>salessheet[[#This Row],[Sales]]-salessheet[[#This Row],[Purchasing Cost]]</f>
        <v>5</v>
      </c>
    </row>
    <row r="3440" spans="1:22" x14ac:dyDescent="0.35">
      <c r="A3440">
        <v>3439</v>
      </c>
      <c r="B3440" t="s">
        <v>6633</v>
      </c>
      <c r="C3440" s="1">
        <v>43403</v>
      </c>
      <c r="D3440" s="1">
        <v>43403</v>
      </c>
      <c r="E3440" t="str">
        <f>TEXT(salessheet[[#This Row],[Order Date]],"MMMM")</f>
        <v>October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t="s">
        <v>1437</v>
      </c>
      <c r="P3440" t="s">
        <v>28</v>
      </c>
      <c r="Q3440" t="str">
        <f>TRIM(salessheet[[#This Row],[Category]])</f>
        <v>Furniture</v>
      </c>
      <c r="R3440" t="s">
        <v>52</v>
      </c>
      <c r="S3440" t="s">
        <v>1438</v>
      </c>
      <c r="T3440" s="2">
        <f>salessheet[[#This Row],[Sales]]-5</f>
        <v>246.006</v>
      </c>
      <c r="U3440" s="2">
        <v>251.006</v>
      </c>
      <c r="V3440" s="2">
        <f>salessheet[[#This Row],[Sales]]-salessheet[[#This Row],[Purchasing Cost]]</f>
        <v>5</v>
      </c>
    </row>
    <row r="3441" spans="1:22" x14ac:dyDescent="0.35">
      <c r="A3441">
        <v>3440</v>
      </c>
      <c r="B3441" t="s">
        <v>6633</v>
      </c>
      <c r="C3441" s="1">
        <v>43403</v>
      </c>
      <c r="D3441" s="1">
        <v>43403</v>
      </c>
      <c r="E3441" t="str">
        <f>TEXT(salessheet[[#This Row],[Order Date]],"MMMM")</f>
        <v>October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t="s">
        <v>3983</v>
      </c>
      <c r="P3441" t="s">
        <v>42</v>
      </c>
      <c r="Q3441" t="str">
        <f>TRIM(salessheet[[#This Row],[Category]])</f>
        <v>Office Supplies</v>
      </c>
      <c r="R3441" t="s">
        <v>55</v>
      </c>
      <c r="S3441" t="s">
        <v>3984</v>
      </c>
      <c r="T3441" s="2">
        <f>salessheet[[#This Row],[Sales]]-5</f>
        <v>49.192</v>
      </c>
      <c r="U3441" s="2">
        <v>54.192</v>
      </c>
      <c r="V3441" s="2">
        <f>salessheet[[#This Row],[Sales]]-salessheet[[#This Row],[Purchasing Cost]]</f>
        <v>5</v>
      </c>
    </row>
    <row r="3442" spans="1:22" x14ac:dyDescent="0.35">
      <c r="A3442">
        <v>3441</v>
      </c>
      <c r="B3442" t="s">
        <v>6634</v>
      </c>
      <c r="C3442" s="1">
        <v>42703</v>
      </c>
      <c r="D3442" s="1">
        <v>42704</v>
      </c>
      <c r="E3442" t="str">
        <f>TEXT(salessheet[[#This Row],[Order Date]],"MMMM")</f>
        <v>November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t="s">
        <v>290</v>
      </c>
      <c r="P3442" t="s">
        <v>42</v>
      </c>
      <c r="Q3442" t="str">
        <f>TRIM(salessheet[[#This Row],[Category]])</f>
        <v>Office Supplies</v>
      </c>
      <c r="R3442" t="s">
        <v>71</v>
      </c>
      <c r="S3442" t="s">
        <v>291</v>
      </c>
      <c r="T3442" s="2">
        <f>salessheet[[#This Row],[Sales]]-5</f>
        <v>-0.69599999999999973</v>
      </c>
      <c r="U3442" s="2">
        <v>4.3040000000000003</v>
      </c>
      <c r="V3442" s="2">
        <f>salessheet[[#This Row],[Sales]]-salessheet[[#This Row],[Purchasing Cost]]</f>
        <v>5</v>
      </c>
    </row>
    <row r="3443" spans="1:22" x14ac:dyDescent="0.35">
      <c r="A3443">
        <v>3442</v>
      </c>
      <c r="B3443" t="s">
        <v>6635</v>
      </c>
      <c r="C3443" s="1">
        <v>42311</v>
      </c>
      <c r="D3443" s="1">
        <v>42077</v>
      </c>
      <c r="E3443" t="str">
        <f>TEXT(salessheet[[#This Row],[Order Date]],"MMMM")</f>
        <v>November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t="s">
        <v>2198</v>
      </c>
      <c r="P3443" t="s">
        <v>42</v>
      </c>
      <c r="Q3443" t="str">
        <f>TRIM(salessheet[[#This Row],[Category]])</f>
        <v>Office Supplies</v>
      </c>
      <c r="R3443" t="s">
        <v>86</v>
      </c>
      <c r="S3443" t="s">
        <v>2199</v>
      </c>
      <c r="T3443" s="2">
        <f>salessheet[[#This Row],[Sales]]-5</f>
        <v>103.92</v>
      </c>
      <c r="U3443" s="2">
        <v>108.92</v>
      </c>
      <c r="V3443" s="2">
        <f>salessheet[[#This Row],[Sales]]-salessheet[[#This Row],[Purchasing Cost]]</f>
        <v>5</v>
      </c>
    </row>
    <row r="3444" spans="1:22" x14ac:dyDescent="0.35">
      <c r="A3444">
        <v>3443</v>
      </c>
      <c r="B3444" t="s">
        <v>6636</v>
      </c>
      <c r="C3444" s="1">
        <v>43423</v>
      </c>
      <c r="D3444" s="1">
        <v>43427</v>
      </c>
      <c r="E3444" t="str">
        <f>TEXT(salessheet[[#This Row],[Order Date]],"MMMM")</f>
        <v>November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t="s">
        <v>1591</v>
      </c>
      <c r="P3444" t="s">
        <v>42</v>
      </c>
      <c r="Q3444" t="str">
        <f>TRIM(salessheet[[#This Row],[Category]])</f>
        <v>Office Supplies</v>
      </c>
      <c r="R3444" t="s">
        <v>169</v>
      </c>
      <c r="S3444" t="s">
        <v>667</v>
      </c>
      <c r="T3444" s="2">
        <f>salessheet[[#This Row],[Sales]]-5</f>
        <v>11.739999999999998</v>
      </c>
      <c r="U3444" s="2">
        <v>16.739999999999998</v>
      </c>
      <c r="V3444" s="2">
        <f>salessheet[[#This Row],[Sales]]-salessheet[[#This Row],[Purchasing Cost]]</f>
        <v>5</v>
      </c>
    </row>
    <row r="3445" spans="1:22" x14ac:dyDescent="0.35">
      <c r="A3445">
        <v>3444</v>
      </c>
      <c r="B3445" t="s">
        <v>6636</v>
      </c>
      <c r="C3445" s="1">
        <v>43423</v>
      </c>
      <c r="D3445" s="1">
        <v>43427</v>
      </c>
      <c r="E3445" t="str">
        <f>TEXT(salessheet[[#This Row],[Order Date]],"MMMM")</f>
        <v>November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t="s">
        <v>3309</v>
      </c>
      <c r="P3445" t="s">
        <v>42</v>
      </c>
      <c r="Q3445" t="str">
        <f>TRIM(salessheet[[#This Row],[Category]])</f>
        <v>Office Supplies</v>
      </c>
      <c r="R3445" t="s">
        <v>74</v>
      </c>
      <c r="S3445" t="s">
        <v>3310</v>
      </c>
      <c r="T3445" s="2">
        <f>salessheet[[#This Row],[Sales]]-5</f>
        <v>2499.7399999999998</v>
      </c>
      <c r="U3445" s="2">
        <v>2504.7399999999998</v>
      </c>
      <c r="V3445" s="2">
        <f>salessheet[[#This Row],[Sales]]-salessheet[[#This Row],[Purchasing Cost]]</f>
        <v>5</v>
      </c>
    </row>
    <row r="3446" spans="1:22" x14ac:dyDescent="0.35">
      <c r="A3446">
        <v>3445</v>
      </c>
      <c r="B3446" t="s">
        <v>6637</v>
      </c>
      <c r="C3446" s="1">
        <v>42945</v>
      </c>
      <c r="D3446" s="1">
        <v>42949</v>
      </c>
      <c r="E3446" t="str">
        <f>TEXT(salessheet[[#This Row],[Order Date]],"MMMM")</f>
        <v>July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t="s">
        <v>235</v>
      </c>
      <c r="P3446" t="s">
        <v>42</v>
      </c>
      <c r="Q3446" t="str">
        <f>TRIM(salessheet[[#This Row],[Category]])</f>
        <v>Office Supplies</v>
      </c>
      <c r="R3446" t="s">
        <v>55</v>
      </c>
      <c r="S3446" t="s">
        <v>236</v>
      </c>
      <c r="T3446" s="2">
        <f>salessheet[[#This Row],[Sales]]-5</f>
        <v>79.784000000000006</v>
      </c>
      <c r="U3446" s="2">
        <v>84.784000000000006</v>
      </c>
      <c r="V3446" s="2">
        <f>salessheet[[#This Row],[Sales]]-salessheet[[#This Row],[Purchasing Cost]]</f>
        <v>5</v>
      </c>
    </row>
    <row r="3447" spans="1:22" x14ac:dyDescent="0.35">
      <c r="A3447">
        <v>3446</v>
      </c>
      <c r="B3447" t="s">
        <v>6640</v>
      </c>
      <c r="C3447" s="1">
        <v>42710</v>
      </c>
      <c r="D3447" s="1">
        <v>42538</v>
      </c>
      <c r="E3447" t="str">
        <f>TEXT(salessheet[[#This Row],[Order Date]],"MMMM")</f>
        <v>December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t="s">
        <v>4808</v>
      </c>
      <c r="P3447" t="s">
        <v>42</v>
      </c>
      <c r="Q3447" t="str">
        <f>TRIM(salessheet[[#This Row],[Category]])</f>
        <v>Office Supplies</v>
      </c>
      <c r="R3447" t="s">
        <v>55</v>
      </c>
      <c r="S3447" t="s">
        <v>4809</v>
      </c>
      <c r="T3447" s="2">
        <f>salessheet[[#This Row],[Sales]]-5</f>
        <v>24.9</v>
      </c>
      <c r="U3447" s="2">
        <v>29.9</v>
      </c>
      <c r="V3447" s="2">
        <f>salessheet[[#This Row],[Sales]]-salessheet[[#This Row],[Purchasing Cost]]</f>
        <v>5</v>
      </c>
    </row>
    <row r="3448" spans="1:22" x14ac:dyDescent="0.35">
      <c r="A3448">
        <v>3447</v>
      </c>
      <c r="B3448" t="s">
        <v>6641</v>
      </c>
      <c r="C3448" s="1">
        <v>42894</v>
      </c>
      <c r="D3448" s="1">
        <v>42954</v>
      </c>
      <c r="E3448" t="str">
        <f>TEXT(salessheet[[#This Row],[Order Date]],"MMMM")</f>
        <v>June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t="s">
        <v>1053</v>
      </c>
      <c r="P3448" t="s">
        <v>42</v>
      </c>
      <c r="Q3448" t="str">
        <f>TRIM(salessheet[[#This Row],[Category]])</f>
        <v>Office Supplies</v>
      </c>
      <c r="R3448" t="s">
        <v>86</v>
      </c>
      <c r="S3448" t="s">
        <v>182</v>
      </c>
      <c r="T3448" s="2">
        <f>salessheet[[#This Row],[Sales]]-5</f>
        <v>65.88</v>
      </c>
      <c r="U3448" s="2">
        <v>70.88</v>
      </c>
      <c r="V3448" s="2">
        <f>salessheet[[#This Row],[Sales]]-salessheet[[#This Row],[Purchasing Cost]]</f>
        <v>5</v>
      </c>
    </row>
    <row r="3449" spans="1:22" x14ac:dyDescent="0.35">
      <c r="A3449">
        <v>3448</v>
      </c>
      <c r="B3449" t="s">
        <v>6644</v>
      </c>
      <c r="C3449" s="1">
        <v>43410</v>
      </c>
      <c r="D3449" s="1">
        <v>43266</v>
      </c>
      <c r="E3449" t="str">
        <f>TEXT(salessheet[[#This Row],[Order Date]],"MMMM")</f>
        <v>November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t="s">
        <v>3388</v>
      </c>
      <c r="P3449" t="s">
        <v>42</v>
      </c>
      <c r="Q3449" t="str">
        <f>TRIM(salessheet[[#This Row],[Category]])</f>
        <v>Office Supplies</v>
      </c>
      <c r="R3449" t="s">
        <v>64</v>
      </c>
      <c r="S3449" t="s">
        <v>3389</v>
      </c>
      <c r="T3449" s="2">
        <f>salessheet[[#This Row],[Sales]]-5</f>
        <v>-1.2400000000000002</v>
      </c>
      <c r="U3449" s="2">
        <v>3.76</v>
      </c>
      <c r="V3449" s="2">
        <f>salessheet[[#This Row],[Sales]]-salessheet[[#This Row],[Purchasing Cost]]</f>
        <v>5</v>
      </c>
    </row>
    <row r="3450" spans="1:22" x14ac:dyDescent="0.35">
      <c r="A3450">
        <v>3449</v>
      </c>
      <c r="B3450" t="s">
        <v>6645</v>
      </c>
      <c r="C3450" s="1">
        <v>42926</v>
      </c>
      <c r="D3450" s="1">
        <v>43021</v>
      </c>
      <c r="E3450" t="str">
        <f>TEXT(salessheet[[#This Row],[Order Date]],"MMMM")</f>
        <v>July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t="s">
        <v>3225</v>
      </c>
      <c r="P3450" t="s">
        <v>42</v>
      </c>
      <c r="Q3450" t="str">
        <f>TRIM(salessheet[[#This Row],[Category]])</f>
        <v>Office Supplies</v>
      </c>
      <c r="R3450" t="s">
        <v>71</v>
      </c>
      <c r="S3450" t="s">
        <v>3226</v>
      </c>
      <c r="T3450" s="2">
        <f>salessheet[[#This Row],[Sales]]-5</f>
        <v>22.263999999999999</v>
      </c>
      <c r="U3450" s="2">
        <v>27.263999999999999</v>
      </c>
      <c r="V3450" s="2">
        <f>salessheet[[#This Row],[Sales]]-salessheet[[#This Row],[Purchasing Cost]]</f>
        <v>5</v>
      </c>
    </row>
    <row r="3451" spans="1:22" x14ac:dyDescent="0.35">
      <c r="A3451">
        <v>3450</v>
      </c>
      <c r="B3451" t="s">
        <v>6646</v>
      </c>
      <c r="C3451" s="1">
        <v>42225</v>
      </c>
      <c r="D3451" s="1">
        <v>42261</v>
      </c>
      <c r="E3451" t="str">
        <f>TEXT(salessheet[[#This Row],[Order Date]],"MMMM")</f>
        <v>August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t="s">
        <v>4820</v>
      </c>
      <c r="P3451" t="s">
        <v>42</v>
      </c>
      <c r="Q3451" t="str">
        <f>TRIM(salessheet[[#This Row],[Category]])</f>
        <v>Office Supplies</v>
      </c>
      <c r="R3451" t="s">
        <v>74</v>
      </c>
      <c r="S3451" t="s">
        <v>4821</v>
      </c>
      <c r="T3451" s="2">
        <f>salessheet[[#This Row],[Sales]]-5</f>
        <v>51.65</v>
      </c>
      <c r="U3451" s="2">
        <v>56.65</v>
      </c>
      <c r="V3451" s="2">
        <f>salessheet[[#This Row],[Sales]]-salessheet[[#This Row],[Purchasing Cost]]</f>
        <v>5</v>
      </c>
    </row>
    <row r="3452" spans="1:22" x14ac:dyDescent="0.35">
      <c r="A3452">
        <v>3451</v>
      </c>
      <c r="B3452" t="s">
        <v>6646</v>
      </c>
      <c r="C3452" s="1">
        <v>42225</v>
      </c>
      <c r="D3452" s="1">
        <v>42261</v>
      </c>
      <c r="E3452" t="str">
        <f>TEXT(salessheet[[#This Row],[Order Date]],"MMMM")</f>
        <v>August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t="s">
        <v>1297</v>
      </c>
      <c r="P3452" t="s">
        <v>42</v>
      </c>
      <c r="Q3452" t="str">
        <f>TRIM(salessheet[[#This Row],[Category]])</f>
        <v>Office Supplies</v>
      </c>
      <c r="R3452" t="s">
        <v>55</v>
      </c>
      <c r="S3452" t="s">
        <v>1298</v>
      </c>
      <c r="T3452" s="2">
        <f>salessheet[[#This Row],[Sales]]-5</f>
        <v>9.9700000000000006</v>
      </c>
      <c r="U3452" s="2">
        <v>14.97</v>
      </c>
      <c r="V3452" s="2">
        <f>salessheet[[#This Row],[Sales]]-salessheet[[#This Row],[Purchasing Cost]]</f>
        <v>5</v>
      </c>
    </row>
    <row r="3453" spans="1:22" x14ac:dyDescent="0.35">
      <c r="A3453">
        <v>3452</v>
      </c>
      <c r="B3453" t="s">
        <v>6646</v>
      </c>
      <c r="C3453" s="1">
        <v>42225</v>
      </c>
      <c r="D3453" s="1">
        <v>42261</v>
      </c>
      <c r="E3453" t="str">
        <f>TEXT(salessheet[[#This Row],[Order Date]],"MMMM")</f>
        <v>August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t="s">
        <v>570</v>
      </c>
      <c r="P3453" t="s">
        <v>42</v>
      </c>
      <c r="Q3453" t="str">
        <f>TRIM(salessheet[[#This Row],[Category]])</f>
        <v>Office Supplies</v>
      </c>
      <c r="R3453" t="s">
        <v>265</v>
      </c>
      <c r="S3453" t="s">
        <v>571</v>
      </c>
      <c r="T3453" s="2">
        <f>salessheet[[#This Row],[Sales]]-5</f>
        <v>-0.98000000000000043</v>
      </c>
      <c r="U3453" s="2">
        <v>4.0199999999999996</v>
      </c>
      <c r="V3453" s="2">
        <f>salessheet[[#This Row],[Sales]]-salessheet[[#This Row],[Purchasing Cost]]</f>
        <v>5</v>
      </c>
    </row>
    <row r="3454" spans="1:22" x14ac:dyDescent="0.35">
      <c r="A3454">
        <v>3453</v>
      </c>
      <c r="B3454" t="s">
        <v>6647</v>
      </c>
      <c r="C3454" s="1">
        <v>42079</v>
      </c>
      <c r="D3454" s="1">
        <v>42084</v>
      </c>
      <c r="E3454" t="str">
        <f>TEXT(salessheet[[#This Row],[Order Date]],"MMMM")</f>
        <v>March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t="s">
        <v>6648</v>
      </c>
      <c r="P3454" t="s">
        <v>67</v>
      </c>
      <c r="Q3454" t="str">
        <f>TRIM(salessheet[[#This Row],[Category]])</f>
        <v>Technology</v>
      </c>
      <c r="R3454" t="s">
        <v>68</v>
      </c>
      <c r="S3454" t="s">
        <v>6649</v>
      </c>
      <c r="T3454" s="2">
        <f>salessheet[[#This Row],[Sales]]-5</f>
        <v>466.92</v>
      </c>
      <c r="U3454" s="2">
        <v>471.92</v>
      </c>
      <c r="V3454" s="2">
        <f>salessheet[[#This Row],[Sales]]-salessheet[[#This Row],[Purchasing Cost]]</f>
        <v>5</v>
      </c>
    </row>
    <row r="3455" spans="1:22" x14ac:dyDescent="0.35">
      <c r="A3455">
        <v>3454</v>
      </c>
      <c r="B3455" t="s">
        <v>6650</v>
      </c>
      <c r="C3455" s="1">
        <v>42372</v>
      </c>
      <c r="D3455" s="1">
        <v>42431</v>
      </c>
      <c r="E3455" t="str">
        <f>TEXT(salessheet[[#This Row],[Order Date]],"MMMM")</f>
        <v>January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t="s">
        <v>3526</v>
      </c>
      <c r="P3455" t="s">
        <v>42</v>
      </c>
      <c r="Q3455" t="str">
        <f>TRIM(salessheet[[#This Row],[Category]])</f>
        <v>Office Supplies</v>
      </c>
      <c r="R3455" t="s">
        <v>71</v>
      </c>
      <c r="S3455" t="s">
        <v>3527</v>
      </c>
      <c r="T3455" s="2">
        <f>salessheet[[#This Row],[Sales]]-5</f>
        <v>53.72</v>
      </c>
      <c r="U3455" s="2">
        <v>58.72</v>
      </c>
      <c r="V3455" s="2">
        <f>salessheet[[#This Row],[Sales]]-salessheet[[#This Row],[Purchasing Cost]]</f>
        <v>5</v>
      </c>
    </row>
    <row r="3456" spans="1:22" x14ac:dyDescent="0.35">
      <c r="A3456">
        <v>3455</v>
      </c>
      <c r="B3456" t="s">
        <v>6651</v>
      </c>
      <c r="C3456" s="1">
        <v>42620</v>
      </c>
      <c r="D3456" s="1">
        <v>42565</v>
      </c>
      <c r="E3456" t="str">
        <f>TEXT(salessheet[[#This Row],[Order Date]],"MMMM")</f>
        <v>September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t="s">
        <v>6652</v>
      </c>
      <c r="P3456" t="s">
        <v>42</v>
      </c>
      <c r="Q3456" t="str">
        <f>TRIM(salessheet[[#This Row],[Category]])</f>
        <v>Office Supplies</v>
      </c>
      <c r="R3456" t="s">
        <v>64</v>
      </c>
      <c r="S3456" t="s">
        <v>6653</v>
      </c>
      <c r="T3456" s="2">
        <f>salessheet[[#This Row],[Sales]]-5</f>
        <v>0.16000000000000014</v>
      </c>
      <c r="U3456" s="2">
        <v>5.16</v>
      </c>
      <c r="V3456" s="2">
        <f>salessheet[[#This Row],[Sales]]-salessheet[[#This Row],[Purchasing Cost]]</f>
        <v>5</v>
      </c>
    </row>
    <row r="3457" spans="1:22" x14ac:dyDescent="0.35">
      <c r="A3457">
        <v>3456</v>
      </c>
      <c r="B3457" t="s">
        <v>6654</v>
      </c>
      <c r="C3457" s="1">
        <v>42786</v>
      </c>
      <c r="D3457" s="1">
        <v>42793</v>
      </c>
      <c r="E3457" t="str">
        <f>TEXT(salessheet[[#This Row],[Order Date]],"MMMM")</f>
        <v>February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t="s">
        <v>6655</v>
      </c>
      <c r="P3457" t="s">
        <v>42</v>
      </c>
      <c r="Q3457" t="str">
        <f>TRIM(salessheet[[#This Row],[Category]])</f>
        <v>Office Supplies</v>
      </c>
      <c r="R3457" t="s">
        <v>86</v>
      </c>
      <c r="S3457" t="s">
        <v>6656</v>
      </c>
      <c r="T3457" s="2">
        <f>salessheet[[#This Row],[Sales]]-5</f>
        <v>11.495999999999999</v>
      </c>
      <c r="U3457" s="2">
        <v>16.495999999999999</v>
      </c>
      <c r="V3457" s="2">
        <f>salessheet[[#This Row],[Sales]]-salessheet[[#This Row],[Purchasing Cost]]</f>
        <v>5</v>
      </c>
    </row>
    <row r="3458" spans="1:22" x14ac:dyDescent="0.35">
      <c r="A3458">
        <v>3457</v>
      </c>
      <c r="B3458" t="s">
        <v>6657</v>
      </c>
      <c r="C3458" s="1">
        <v>43359</v>
      </c>
      <c r="D3458" s="1">
        <v>43361</v>
      </c>
      <c r="E3458" t="str">
        <f>TEXT(salessheet[[#This Row],[Order Date]],"MMMM")</f>
        <v>September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t="s">
        <v>4000</v>
      </c>
      <c r="P3458" t="s">
        <v>67</v>
      </c>
      <c r="Q3458" t="str">
        <f>TRIM(salessheet[[#This Row],[Category]])</f>
        <v>Technology</v>
      </c>
      <c r="R3458" t="s">
        <v>157</v>
      </c>
      <c r="S3458" t="s">
        <v>4001</v>
      </c>
      <c r="T3458" s="2">
        <f>salessheet[[#This Row],[Sales]]-5</f>
        <v>66.975999999999999</v>
      </c>
      <c r="U3458" s="2">
        <v>71.975999999999999</v>
      </c>
      <c r="V3458" s="2">
        <f>salessheet[[#This Row],[Sales]]-salessheet[[#This Row],[Purchasing Cost]]</f>
        <v>5</v>
      </c>
    </row>
    <row r="3459" spans="1:22" x14ac:dyDescent="0.35">
      <c r="A3459">
        <v>3458</v>
      </c>
      <c r="B3459" t="s">
        <v>6657</v>
      </c>
      <c r="C3459" s="1">
        <v>43359</v>
      </c>
      <c r="D3459" s="1">
        <v>43361</v>
      </c>
      <c r="E3459" t="str">
        <f>TEXT(salessheet[[#This Row],[Order Date]],"MMMM")</f>
        <v>September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t="s">
        <v>6035</v>
      </c>
      <c r="P3459" t="s">
        <v>28</v>
      </c>
      <c r="Q3459" t="str">
        <f>TRIM(salessheet[[#This Row],[Category]])</f>
        <v>Furniture</v>
      </c>
      <c r="R3459" t="s">
        <v>61</v>
      </c>
      <c r="S3459" t="s">
        <v>6036</v>
      </c>
      <c r="T3459" s="2">
        <f>salessheet[[#This Row],[Sales]]-5</f>
        <v>17.512</v>
      </c>
      <c r="U3459" s="2">
        <v>22.512</v>
      </c>
      <c r="V3459" s="2">
        <f>salessheet[[#This Row],[Sales]]-salessheet[[#This Row],[Purchasing Cost]]</f>
        <v>5</v>
      </c>
    </row>
    <row r="3460" spans="1:22" x14ac:dyDescent="0.35">
      <c r="A3460">
        <v>3459</v>
      </c>
      <c r="B3460" t="s">
        <v>6657</v>
      </c>
      <c r="C3460" s="1">
        <v>43359</v>
      </c>
      <c r="D3460" s="1">
        <v>43361</v>
      </c>
      <c r="E3460" t="str">
        <f>TEXT(salessheet[[#This Row],[Order Date]],"MMMM")</f>
        <v>September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t="s">
        <v>4860</v>
      </c>
      <c r="P3460" t="s">
        <v>42</v>
      </c>
      <c r="Q3460" t="str">
        <f>TRIM(salessheet[[#This Row],[Category]])</f>
        <v>Office Supplies</v>
      </c>
      <c r="R3460" t="s">
        <v>71</v>
      </c>
      <c r="S3460" t="s">
        <v>4861</v>
      </c>
      <c r="T3460" s="2">
        <f>salessheet[[#This Row],[Sales]]-5</f>
        <v>-1.556</v>
      </c>
      <c r="U3460" s="2">
        <v>3.444</v>
      </c>
      <c r="V3460" s="2">
        <f>salessheet[[#This Row],[Sales]]-salessheet[[#This Row],[Purchasing Cost]]</f>
        <v>5</v>
      </c>
    </row>
    <row r="3461" spans="1:22" x14ac:dyDescent="0.35">
      <c r="A3461">
        <v>3460</v>
      </c>
      <c r="B3461" t="s">
        <v>6657</v>
      </c>
      <c r="C3461" s="1">
        <v>43359</v>
      </c>
      <c r="D3461" s="1">
        <v>43361</v>
      </c>
      <c r="E3461" t="str">
        <f>TEXT(salessheet[[#This Row],[Order Date]],"MMMM")</f>
        <v>September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t="s">
        <v>4723</v>
      </c>
      <c r="P3461" t="s">
        <v>42</v>
      </c>
      <c r="Q3461" t="str">
        <f>TRIM(salessheet[[#This Row],[Category]])</f>
        <v>Office Supplies</v>
      </c>
      <c r="R3461" t="s">
        <v>71</v>
      </c>
      <c r="S3461" t="s">
        <v>4724</v>
      </c>
      <c r="T3461" s="2">
        <f>salessheet[[#This Row],[Sales]]-5</f>
        <v>533.19399999999996</v>
      </c>
      <c r="U3461" s="2">
        <v>538.19399999999996</v>
      </c>
      <c r="V3461" s="2">
        <f>salessheet[[#This Row],[Sales]]-salessheet[[#This Row],[Purchasing Cost]]</f>
        <v>5</v>
      </c>
    </row>
    <row r="3462" spans="1:22" x14ac:dyDescent="0.35">
      <c r="A3462">
        <v>3461</v>
      </c>
      <c r="B3462" t="s">
        <v>6657</v>
      </c>
      <c r="C3462" s="1">
        <v>43359</v>
      </c>
      <c r="D3462" s="1">
        <v>43361</v>
      </c>
      <c r="E3462" t="str">
        <f>TEXT(salessheet[[#This Row],[Order Date]],"MMMM")</f>
        <v>September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t="s">
        <v>1017</v>
      </c>
      <c r="P3462" t="s">
        <v>67</v>
      </c>
      <c r="Q3462" t="str">
        <f>TRIM(salessheet[[#This Row],[Category]])</f>
        <v>Technology</v>
      </c>
      <c r="R3462" t="s">
        <v>157</v>
      </c>
      <c r="S3462" t="s">
        <v>1018</v>
      </c>
      <c r="T3462" s="2">
        <f>salessheet[[#This Row],[Sales]]-5</f>
        <v>42.984000000000002</v>
      </c>
      <c r="U3462" s="2">
        <v>47.984000000000002</v>
      </c>
      <c r="V3462" s="2">
        <f>salessheet[[#This Row],[Sales]]-salessheet[[#This Row],[Purchasing Cost]]</f>
        <v>5</v>
      </c>
    </row>
    <row r="3463" spans="1:22" x14ac:dyDescent="0.35">
      <c r="A3463">
        <v>3462</v>
      </c>
      <c r="B3463" t="s">
        <v>6658</v>
      </c>
      <c r="C3463" s="1">
        <v>43231</v>
      </c>
      <c r="D3463" s="1">
        <v>43414</v>
      </c>
      <c r="E3463" t="str">
        <f>TEXT(salessheet[[#This Row],[Order Date]],"MMMM")</f>
        <v>May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t="s">
        <v>1378</v>
      </c>
      <c r="P3463" t="s">
        <v>67</v>
      </c>
      <c r="Q3463" t="str">
        <f>TRIM(salessheet[[#This Row],[Category]])</f>
        <v>Technology</v>
      </c>
      <c r="R3463" t="s">
        <v>68</v>
      </c>
      <c r="S3463" t="s">
        <v>1379</v>
      </c>
      <c r="T3463" s="2">
        <f>salessheet[[#This Row],[Sales]]-5</f>
        <v>487.76799999999997</v>
      </c>
      <c r="U3463" s="2">
        <v>492.76799999999997</v>
      </c>
      <c r="V3463" s="2">
        <f>salessheet[[#This Row],[Sales]]-salessheet[[#This Row],[Purchasing Cost]]</f>
        <v>5</v>
      </c>
    </row>
    <row r="3464" spans="1:22" x14ac:dyDescent="0.35">
      <c r="A3464">
        <v>3463</v>
      </c>
      <c r="B3464" t="s">
        <v>6659</v>
      </c>
      <c r="C3464" s="1">
        <v>42420</v>
      </c>
      <c r="D3464" s="1">
        <v>42423</v>
      </c>
      <c r="E3464" t="str">
        <f>TEXT(salessheet[[#This Row],[Order Date]],"MMMM")</f>
        <v>February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t="s">
        <v>3476</v>
      </c>
      <c r="P3464" t="s">
        <v>42</v>
      </c>
      <c r="Q3464" t="str">
        <f>TRIM(salessheet[[#This Row],[Category]])</f>
        <v>Office Supplies</v>
      </c>
      <c r="R3464" t="s">
        <v>64</v>
      </c>
      <c r="S3464" t="s">
        <v>3477</v>
      </c>
      <c r="T3464" s="2">
        <f>salessheet[[#This Row],[Sales]]-5</f>
        <v>281.79000000000002</v>
      </c>
      <c r="U3464" s="2">
        <v>286.79000000000002</v>
      </c>
      <c r="V3464" s="2">
        <f>salessheet[[#This Row],[Sales]]-salessheet[[#This Row],[Purchasing Cost]]</f>
        <v>5</v>
      </c>
    </row>
    <row r="3465" spans="1:22" x14ac:dyDescent="0.35">
      <c r="A3465">
        <v>3464</v>
      </c>
      <c r="B3465" t="s">
        <v>6660</v>
      </c>
      <c r="C3465" s="1">
        <v>43064</v>
      </c>
      <c r="D3465" s="1">
        <v>43069</v>
      </c>
      <c r="E3465" t="str">
        <f>TEXT(salessheet[[#This Row],[Order Date]],"MMMM")</f>
        <v>November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t="s">
        <v>325</v>
      </c>
      <c r="P3465" t="s">
        <v>42</v>
      </c>
      <c r="Q3465" t="str">
        <f>TRIM(salessheet[[#This Row],[Category]])</f>
        <v>Office Supplies</v>
      </c>
      <c r="R3465" t="s">
        <v>86</v>
      </c>
      <c r="S3465" t="s">
        <v>326</v>
      </c>
      <c r="T3465" s="2">
        <f>salessheet[[#This Row],[Sales]]-5</f>
        <v>8.0000000000000071E-2</v>
      </c>
      <c r="U3465" s="2">
        <v>5.08</v>
      </c>
      <c r="V3465" s="2">
        <f>salessheet[[#This Row],[Sales]]-salessheet[[#This Row],[Purchasing Cost]]</f>
        <v>5</v>
      </c>
    </row>
    <row r="3466" spans="1:22" x14ac:dyDescent="0.35">
      <c r="A3466">
        <v>3465</v>
      </c>
      <c r="B3466" t="s">
        <v>6663</v>
      </c>
      <c r="C3466" s="1">
        <v>43171</v>
      </c>
      <c r="D3466" s="1">
        <v>43439</v>
      </c>
      <c r="E3466" t="str">
        <f>TEXT(salessheet[[#This Row],[Order Date]],"MMMM")</f>
        <v>March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t="s">
        <v>3414</v>
      </c>
      <c r="P3466" t="s">
        <v>67</v>
      </c>
      <c r="Q3466" t="str">
        <f>TRIM(salessheet[[#This Row],[Category]])</f>
        <v>Technology</v>
      </c>
      <c r="R3466" t="s">
        <v>157</v>
      </c>
      <c r="S3466" t="s">
        <v>3415</v>
      </c>
      <c r="T3466" s="2">
        <f>salessheet[[#This Row],[Sales]]-5</f>
        <v>42.991999999999997</v>
      </c>
      <c r="U3466" s="2">
        <v>47.991999999999997</v>
      </c>
      <c r="V3466" s="2">
        <f>salessheet[[#This Row],[Sales]]-salessheet[[#This Row],[Purchasing Cost]]</f>
        <v>5</v>
      </c>
    </row>
    <row r="3467" spans="1:22" x14ac:dyDescent="0.35">
      <c r="A3467">
        <v>3466</v>
      </c>
      <c r="B3467" t="s">
        <v>6664</v>
      </c>
      <c r="C3467" s="1">
        <v>42652</v>
      </c>
      <c r="D3467" s="1">
        <v>42627</v>
      </c>
      <c r="E3467" t="str">
        <f>TEXT(salessheet[[#This Row],[Order Date]],"MMMM")</f>
        <v>October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t="s">
        <v>5166</v>
      </c>
      <c r="P3467" t="s">
        <v>42</v>
      </c>
      <c r="Q3467" t="str">
        <f>TRIM(salessheet[[#This Row],[Category]])</f>
        <v>Office Supplies</v>
      </c>
      <c r="R3467" t="s">
        <v>74</v>
      </c>
      <c r="S3467" t="s">
        <v>5167</v>
      </c>
      <c r="T3467" s="2">
        <f>salessheet[[#This Row],[Sales]]-5</f>
        <v>56.96</v>
      </c>
      <c r="U3467" s="2">
        <v>61.96</v>
      </c>
      <c r="V3467" s="2">
        <f>salessheet[[#This Row],[Sales]]-salessheet[[#This Row],[Purchasing Cost]]</f>
        <v>5</v>
      </c>
    </row>
    <row r="3468" spans="1:22" x14ac:dyDescent="0.35">
      <c r="A3468">
        <v>3467</v>
      </c>
      <c r="B3468" t="s">
        <v>6664</v>
      </c>
      <c r="C3468" s="1">
        <v>42652</v>
      </c>
      <c r="D3468" s="1">
        <v>42627</v>
      </c>
      <c r="E3468" t="str">
        <f>TEXT(salessheet[[#This Row],[Order Date]],"MMMM")</f>
        <v>October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t="s">
        <v>850</v>
      </c>
      <c r="P3468" t="s">
        <v>28</v>
      </c>
      <c r="Q3468" t="str">
        <f>TRIM(salessheet[[#This Row],[Category]])</f>
        <v>Furniture</v>
      </c>
      <c r="R3468" t="s">
        <v>29</v>
      </c>
      <c r="S3468" t="s">
        <v>851</v>
      </c>
      <c r="T3468" s="2">
        <f>salessheet[[#This Row],[Sales]]-5</f>
        <v>356.96</v>
      </c>
      <c r="U3468" s="2">
        <v>361.96</v>
      </c>
      <c r="V3468" s="2">
        <f>salessheet[[#This Row],[Sales]]-salessheet[[#This Row],[Purchasing Cost]]</f>
        <v>5</v>
      </c>
    </row>
    <row r="3469" spans="1:22" x14ac:dyDescent="0.35">
      <c r="A3469">
        <v>3468</v>
      </c>
      <c r="B3469" t="s">
        <v>6664</v>
      </c>
      <c r="C3469" s="1">
        <v>42652</v>
      </c>
      <c r="D3469" s="1">
        <v>42627</v>
      </c>
      <c r="E3469" t="str">
        <f>TEXT(salessheet[[#This Row],[Order Date]],"MMMM")</f>
        <v>October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t="s">
        <v>1321</v>
      </c>
      <c r="P3469" t="s">
        <v>42</v>
      </c>
      <c r="Q3469" t="str">
        <f>TRIM(salessheet[[#This Row],[Category]])</f>
        <v>Office Supplies</v>
      </c>
      <c r="R3469" t="s">
        <v>86</v>
      </c>
      <c r="S3469" t="s">
        <v>1322</v>
      </c>
      <c r="T3469" s="2">
        <f>salessheet[[#This Row],[Sales]]-5</f>
        <v>273.82</v>
      </c>
      <c r="U3469" s="2">
        <v>278.82</v>
      </c>
      <c r="V3469" s="2">
        <f>salessheet[[#This Row],[Sales]]-salessheet[[#This Row],[Purchasing Cost]]</f>
        <v>5</v>
      </c>
    </row>
    <row r="3470" spans="1:22" x14ac:dyDescent="0.35">
      <c r="A3470">
        <v>3469</v>
      </c>
      <c r="B3470" t="s">
        <v>6665</v>
      </c>
      <c r="C3470" s="1">
        <v>43083</v>
      </c>
      <c r="D3470" s="1">
        <v>43088</v>
      </c>
      <c r="E3470" t="str">
        <f>TEXT(salessheet[[#This Row],[Order Date]],"MMMM")</f>
        <v>December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t="s">
        <v>5697</v>
      </c>
      <c r="P3470" t="s">
        <v>28</v>
      </c>
      <c r="Q3470" t="str">
        <f>TRIM(salessheet[[#This Row],[Category]])</f>
        <v>Furniture</v>
      </c>
      <c r="R3470" t="s">
        <v>61</v>
      </c>
      <c r="S3470" t="s">
        <v>5698</v>
      </c>
      <c r="T3470" s="2">
        <f>salessheet[[#This Row],[Sales]]-5</f>
        <v>128.38</v>
      </c>
      <c r="U3470" s="2">
        <v>133.38</v>
      </c>
      <c r="V3470" s="2">
        <f>salessheet[[#This Row],[Sales]]-salessheet[[#This Row],[Purchasing Cost]]</f>
        <v>5</v>
      </c>
    </row>
    <row r="3471" spans="1:22" x14ac:dyDescent="0.35">
      <c r="A3471">
        <v>3470</v>
      </c>
      <c r="B3471" t="s">
        <v>6666</v>
      </c>
      <c r="C3471" s="1">
        <v>42525</v>
      </c>
      <c r="D3471" s="1">
        <v>42470</v>
      </c>
      <c r="E3471" t="str">
        <f>TEXT(salessheet[[#This Row],[Order Date]],"MMMM")</f>
        <v>June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t="s">
        <v>2652</v>
      </c>
      <c r="P3471" t="s">
        <v>42</v>
      </c>
      <c r="Q3471" t="str">
        <f>TRIM(salessheet[[#This Row],[Category]])</f>
        <v>Office Supplies</v>
      </c>
      <c r="R3471" t="s">
        <v>86</v>
      </c>
      <c r="S3471" t="s">
        <v>2653</v>
      </c>
      <c r="T3471" s="2">
        <f>salessheet[[#This Row],[Sales]]-5</f>
        <v>42.951999999999998</v>
      </c>
      <c r="U3471" s="2">
        <v>47.951999999999998</v>
      </c>
      <c r="V3471" s="2">
        <f>salessheet[[#This Row],[Sales]]-salessheet[[#This Row],[Purchasing Cost]]</f>
        <v>5</v>
      </c>
    </row>
    <row r="3472" spans="1:22" x14ac:dyDescent="0.35">
      <c r="A3472">
        <v>3471</v>
      </c>
      <c r="B3472" t="s">
        <v>6669</v>
      </c>
      <c r="C3472" s="1">
        <v>42747</v>
      </c>
      <c r="D3472" s="1">
        <v>43074</v>
      </c>
      <c r="E3472" t="str">
        <f>TEXT(salessheet[[#This Row],[Order Date]],"MMMM")</f>
        <v>January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t="s">
        <v>3510</v>
      </c>
      <c r="P3472" t="s">
        <v>28</v>
      </c>
      <c r="Q3472" t="str">
        <f>TRIM(salessheet[[#This Row],[Category]])</f>
        <v>Furniture</v>
      </c>
      <c r="R3472" t="s">
        <v>61</v>
      </c>
      <c r="S3472" t="s">
        <v>3511</v>
      </c>
      <c r="T3472" s="2">
        <f>salessheet[[#This Row],[Sales]]-5</f>
        <v>11.739999999999998</v>
      </c>
      <c r="U3472" s="2">
        <v>16.739999999999998</v>
      </c>
      <c r="V3472" s="2">
        <f>salessheet[[#This Row],[Sales]]-salessheet[[#This Row],[Purchasing Cost]]</f>
        <v>5</v>
      </c>
    </row>
    <row r="3473" spans="1:22" x14ac:dyDescent="0.35">
      <c r="A3473">
        <v>3472</v>
      </c>
      <c r="B3473" t="s">
        <v>6670</v>
      </c>
      <c r="C3473" s="1">
        <v>43445</v>
      </c>
      <c r="D3473" s="1">
        <v>43421</v>
      </c>
      <c r="E3473" t="str">
        <f>TEXT(salessheet[[#This Row],[Order Date]],"MMMM")</f>
        <v>December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t="s">
        <v>3870</v>
      </c>
      <c r="P3473" t="s">
        <v>42</v>
      </c>
      <c r="Q3473" t="str">
        <f>TRIM(salessheet[[#This Row],[Category]])</f>
        <v>Office Supplies</v>
      </c>
      <c r="R3473" t="s">
        <v>86</v>
      </c>
      <c r="S3473" t="s">
        <v>3871</v>
      </c>
      <c r="T3473" s="2">
        <f>salessheet[[#This Row],[Sales]]-5</f>
        <v>5.8480000000000008</v>
      </c>
      <c r="U3473" s="2">
        <v>10.848000000000001</v>
      </c>
      <c r="V3473" s="2">
        <f>salessheet[[#This Row],[Sales]]-salessheet[[#This Row],[Purchasing Cost]]</f>
        <v>5</v>
      </c>
    </row>
    <row r="3474" spans="1:22" x14ac:dyDescent="0.35">
      <c r="A3474">
        <v>3473</v>
      </c>
      <c r="B3474" t="s">
        <v>6670</v>
      </c>
      <c r="C3474" s="1">
        <v>43445</v>
      </c>
      <c r="D3474" s="1">
        <v>43421</v>
      </c>
      <c r="E3474" t="str">
        <f>TEXT(salessheet[[#This Row],[Order Date]],"MMMM")</f>
        <v>December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t="s">
        <v>2206</v>
      </c>
      <c r="P3474" t="s">
        <v>67</v>
      </c>
      <c r="Q3474" t="str">
        <f>TRIM(salessheet[[#This Row],[Category]])</f>
        <v>Technology</v>
      </c>
      <c r="R3474" t="s">
        <v>157</v>
      </c>
      <c r="S3474" t="s">
        <v>2207</v>
      </c>
      <c r="T3474" s="2">
        <f>salessheet[[#This Row],[Sales]]-5</f>
        <v>13.544</v>
      </c>
      <c r="U3474" s="2">
        <v>18.544</v>
      </c>
      <c r="V3474" s="2">
        <f>salessheet[[#This Row],[Sales]]-salessheet[[#This Row],[Purchasing Cost]]</f>
        <v>5</v>
      </c>
    </row>
    <row r="3475" spans="1:22" x14ac:dyDescent="0.35">
      <c r="A3475">
        <v>3474</v>
      </c>
      <c r="B3475" t="s">
        <v>6671</v>
      </c>
      <c r="C3475" s="1">
        <v>43162</v>
      </c>
      <c r="D3475" s="1">
        <v>43169</v>
      </c>
      <c r="E3475" t="str">
        <f>TEXT(salessheet[[#This Row],[Order Date]],"MMMM")</f>
        <v>March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t="s">
        <v>1279</v>
      </c>
      <c r="P3475" t="s">
        <v>28</v>
      </c>
      <c r="Q3475" t="str">
        <f>TRIM(salessheet[[#This Row],[Category]])</f>
        <v>Furniture</v>
      </c>
      <c r="R3475" t="s">
        <v>32</v>
      </c>
      <c r="S3475" t="s">
        <v>1280</v>
      </c>
      <c r="T3475" s="2">
        <f>salessheet[[#This Row],[Sales]]-5</f>
        <v>175.98</v>
      </c>
      <c r="U3475" s="2">
        <v>180.98</v>
      </c>
      <c r="V3475" s="2">
        <f>salessheet[[#This Row],[Sales]]-salessheet[[#This Row],[Purchasing Cost]]</f>
        <v>5</v>
      </c>
    </row>
    <row r="3476" spans="1:22" x14ac:dyDescent="0.35">
      <c r="A3476">
        <v>3475</v>
      </c>
      <c r="B3476" t="s">
        <v>6671</v>
      </c>
      <c r="C3476" s="1">
        <v>43162</v>
      </c>
      <c r="D3476" s="1">
        <v>43169</v>
      </c>
      <c r="E3476" t="str">
        <f>TEXT(salessheet[[#This Row],[Order Date]],"MMMM")</f>
        <v>March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t="s">
        <v>4547</v>
      </c>
      <c r="P3476" t="s">
        <v>67</v>
      </c>
      <c r="Q3476" t="str">
        <f>TRIM(salessheet[[#This Row],[Category]])</f>
        <v>Technology</v>
      </c>
      <c r="R3476" t="s">
        <v>157</v>
      </c>
      <c r="S3476" t="s">
        <v>4548</v>
      </c>
      <c r="T3476" s="2">
        <f>salessheet[[#This Row],[Sales]]-5</f>
        <v>94.98</v>
      </c>
      <c r="U3476" s="2">
        <v>99.98</v>
      </c>
      <c r="V3476" s="2">
        <f>salessheet[[#This Row],[Sales]]-salessheet[[#This Row],[Purchasing Cost]]</f>
        <v>5</v>
      </c>
    </row>
    <row r="3477" spans="1:22" x14ac:dyDescent="0.35">
      <c r="A3477">
        <v>3476</v>
      </c>
      <c r="B3477" t="s">
        <v>6673</v>
      </c>
      <c r="C3477" s="1">
        <v>43066</v>
      </c>
      <c r="D3477" s="1">
        <v>43069</v>
      </c>
      <c r="E3477" t="str">
        <f>TEXT(salessheet[[#This Row],[Order Date]],"MMMM")</f>
        <v>November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t="s">
        <v>288</v>
      </c>
      <c r="P3477" t="s">
        <v>67</v>
      </c>
      <c r="Q3477" t="str">
        <f>TRIM(salessheet[[#This Row],[Category]])</f>
        <v>Technology</v>
      </c>
      <c r="R3477" t="s">
        <v>157</v>
      </c>
      <c r="S3477" t="s">
        <v>289</v>
      </c>
      <c r="T3477" s="2">
        <f>salessheet[[#This Row],[Sales]]-5</f>
        <v>29.950000000000003</v>
      </c>
      <c r="U3477" s="2">
        <v>34.950000000000003</v>
      </c>
      <c r="V3477" s="2">
        <f>salessheet[[#This Row],[Sales]]-salessheet[[#This Row],[Purchasing Cost]]</f>
        <v>5</v>
      </c>
    </row>
    <row r="3478" spans="1:22" x14ac:dyDescent="0.35">
      <c r="A3478">
        <v>3477</v>
      </c>
      <c r="B3478" t="s">
        <v>6673</v>
      </c>
      <c r="C3478" s="1">
        <v>43066</v>
      </c>
      <c r="D3478" s="1">
        <v>43069</v>
      </c>
      <c r="E3478" t="str">
        <f>TEXT(salessheet[[#This Row],[Order Date]],"MMMM")</f>
        <v>November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t="s">
        <v>3922</v>
      </c>
      <c r="P3478" t="s">
        <v>42</v>
      </c>
      <c r="Q3478" t="str">
        <f>TRIM(salessheet[[#This Row],[Category]])</f>
        <v>Office Supplies</v>
      </c>
      <c r="R3478" t="s">
        <v>71</v>
      </c>
      <c r="S3478" t="s">
        <v>3923</v>
      </c>
      <c r="T3478" s="2">
        <f>salessheet[[#This Row],[Sales]]-5</f>
        <v>147</v>
      </c>
      <c r="U3478" s="2">
        <v>152</v>
      </c>
      <c r="V3478" s="2">
        <f>salessheet[[#This Row],[Sales]]-salessheet[[#This Row],[Purchasing Cost]]</f>
        <v>5</v>
      </c>
    </row>
    <row r="3479" spans="1:22" x14ac:dyDescent="0.35">
      <c r="A3479">
        <v>3478</v>
      </c>
      <c r="B3479" t="s">
        <v>6674</v>
      </c>
      <c r="C3479" s="1">
        <v>42247</v>
      </c>
      <c r="D3479" s="1">
        <v>42252</v>
      </c>
      <c r="E3479" t="str">
        <f>TEXT(salessheet[[#This Row],[Order Date]],"MMMM")</f>
        <v>August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t="s">
        <v>5725</v>
      </c>
      <c r="P3479" t="s">
        <v>67</v>
      </c>
      <c r="Q3479" t="str">
        <f>TRIM(salessheet[[#This Row],[Category]])</f>
        <v>Technology</v>
      </c>
      <c r="R3479" t="s">
        <v>157</v>
      </c>
      <c r="S3479" t="s">
        <v>5726</v>
      </c>
      <c r="T3479" s="2">
        <f>salessheet[[#This Row],[Sales]]-5</f>
        <v>87.52</v>
      </c>
      <c r="U3479" s="2">
        <v>92.52</v>
      </c>
      <c r="V3479" s="2">
        <f>salessheet[[#This Row],[Sales]]-salessheet[[#This Row],[Purchasing Cost]]</f>
        <v>5</v>
      </c>
    </row>
    <row r="3480" spans="1:22" x14ac:dyDescent="0.35">
      <c r="A3480">
        <v>3479</v>
      </c>
      <c r="B3480" t="s">
        <v>6676</v>
      </c>
      <c r="C3480" s="1">
        <v>42959</v>
      </c>
      <c r="D3480" s="1">
        <v>43083</v>
      </c>
      <c r="E3480" t="str">
        <f>TEXT(salessheet[[#This Row],[Order Date]],"MMMM")</f>
        <v>August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t="s">
        <v>124</v>
      </c>
      <c r="P3480" t="s">
        <v>42</v>
      </c>
      <c r="Q3480" t="str">
        <f>TRIM(salessheet[[#This Row],[Category]])</f>
        <v>Office Supplies</v>
      </c>
      <c r="R3480" t="s">
        <v>64</v>
      </c>
      <c r="S3480" t="s">
        <v>125</v>
      </c>
      <c r="T3480" s="2">
        <f>salessheet[[#This Row],[Sales]]-5</f>
        <v>3.5600000000000005</v>
      </c>
      <c r="U3480" s="2">
        <v>8.56</v>
      </c>
      <c r="V3480" s="2">
        <f>salessheet[[#This Row],[Sales]]-salessheet[[#This Row],[Purchasing Cost]]</f>
        <v>5</v>
      </c>
    </row>
    <row r="3481" spans="1:22" x14ac:dyDescent="0.35">
      <c r="A3481">
        <v>3480</v>
      </c>
      <c r="B3481" t="s">
        <v>6676</v>
      </c>
      <c r="C3481" s="1">
        <v>42959</v>
      </c>
      <c r="D3481" s="1">
        <v>43083</v>
      </c>
      <c r="E3481" t="str">
        <f>TEXT(salessheet[[#This Row],[Order Date]],"MMMM")</f>
        <v>August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t="s">
        <v>6677</v>
      </c>
      <c r="P3481" t="s">
        <v>42</v>
      </c>
      <c r="Q3481" t="str">
        <f>TRIM(salessheet[[#This Row],[Category]])</f>
        <v>Office Supplies</v>
      </c>
      <c r="R3481" t="s">
        <v>86</v>
      </c>
      <c r="S3481" t="s">
        <v>6678</v>
      </c>
      <c r="T3481" s="2">
        <f>salessheet[[#This Row],[Sales]]-5</f>
        <v>40.36</v>
      </c>
      <c r="U3481" s="2">
        <v>45.36</v>
      </c>
      <c r="V3481" s="2">
        <f>salessheet[[#This Row],[Sales]]-salessheet[[#This Row],[Purchasing Cost]]</f>
        <v>5</v>
      </c>
    </row>
    <row r="3482" spans="1:22" x14ac:dyDescent="0.35">
      <c r="A3482">
        <v>3481</v>
      </c>
      <c r="B3482" t="s">
        <v>6676</v>
      </c>
      <c r="C3482" s="1">
        <v>42959</v>
      </c>
      <c r="D3482" s="1">
        <v>43083</v>
      </c>
      <c r="E3482" t="str">
        <f>TEXT(salessheet[[#This Row],[Order Date]],"MMMM")</f>
        <v>August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t="s">
        <v>4954</v>
      </c>
      <c r="P3482" t="s">
        <v>28</v>
      </c>
      <c r="Q3482" t="str">
        <f>TRIM(salessheet[[#This Row],[Category]])</f>
        <v>Furniture</v>
      </c>
      <c r="R3482" t="s">
        <v>52</v>
      </c>
      <c r="S3482" t="s">
        <v>4955</v>
      </c>
      <c r="T3482" s="2">
        <f>salessheet[[#This Row],[Sales]]-5</f>
        <v>1416.664</v>
      </c>
      <c r="U3482" s="2">
        <v>1421.664</v>
      </c>
      <c r="V3482" s="2">
        <f>salessheet[[#This Row],[Sales]]-salessheet[[#This Row],[Purchasing Cost]]</f>
        <v>5</v>
      </c>
    </row>
    <row r="3483" spans="1:22" x14ac:dyDescent="0.35">
      <c r="A3483">
        <v>3482</v>
      </c>
      <c r="B3483" t="s">
        <v>6679</v>
      </c>
      <c r="C3483" s="1">
        <v>42189</v>
      </c>
      <c r="D3483" s="1">
        <v>42104</v>
      </c>
      <c r="E3483" t="str">
        <f>TEXT(salessheet[[#This Row],[Order Date]],"MMMM")</f>
        <v>July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t="s">
        <v>4275</v>
      </c>
      <c r="P3483" t="s">
        <v>28</v>
      </c>
      <c r="Q3483" t="str">
        <f>TRIM(salessheet[[#This Row],[Category]])</f>
        <v>Furniture</v>
      </c>
      <c r="R3483" t="s">
        <v>61</v>
      </c>
      <c r="S3483" t="s">
        <v>4276</v>
      </c>
      <c r="T3483" s="2">
        <f>salessheet[[#This Row],[Sales]]-5</f>
        <v>3.9600000000000009</v>
      </c>
      <c r="U3483" s="2">
        <v>8.9600000000000009</v>
      </c>
      <c r="V3483" s="2">
        <f>salessheet[[#This Row],[Sales]]-salessheet[[#This Row],[Purchasing Cost]]</f>
        <v>5</v>
      </c>
    </row>
    <row r="3484" spans="1:22" x14ac:dyDescent="0.35">
      <c r="A3484">
        <v>3483</v>
      </c>
      <c r="B3484" t="s">
        <v>6680</v>
      </c>
      <c r="C3484" s="1">
        <v>42243</v>
      </c>
      <c r="D3484" s="1">
        <v>42245</v>
      </c>
      <c r="E3484" t="str">
        <f>TEXT(salessheet[[#This Row],[Order Date]],"MMMM")</f>
        <v>August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t="s">
        <v>4537</v>
      </c>
      <c r="P3484" t="s">
        <v>67</v>
      </c>
      <c r="Q3484" t="str">
        <f>TRIM(salessheet[[#This Row],[Category]])</f>
        <v>Technology</v>
      </c>
      <c r="R3484" t="s">
        <v>68</v>
      </c>
      <c r="S3484" t="s">
        <v>4538</v>
      </c>
      <c r="T3484" s="2">
        <f>salessheet[[#This Row],[Sales]]-5</f>
        <v>574.95000000000005</v>
      </c>
      <c r="U3484" s="2">
        <v>579.95000000000005</v>
      </c>
      <c r="V3484" s="2">
        <f>salessheet[[#This Row],[Sales]]-salessheet[[#This Row],[Purchasing Cost]]</f>
        <v>5</v>
      </c>
    </row>
    <row r="3485" spans="1:22" x14ac:dyDescent="0.35">
      <c r="A3485">
        <v>3484</v>
      </c>
      <c r="B3485" t="s">
        <v>6680</v>
      </c>
      <c r="C3485" s="1">
        <v>42243</v>
      </c>
      <c r="D3485" s="1">
        <v>42245</v>
      </c>
      <c r="E3485" t="str">
        <f>TEXT(salessheet[[#This Row],[Order Date]],"MMMM")</f>
        <v>August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t="s">
        <v>4069</v>
      </c>
      <c r="P3485" t="s">
        <v>28</v>
      </c>
      <c r="Q3485" t="str">
        <f>TRIM(salessheet[[#This Row],[Category]])</f>
        <v>Furniture</v>
      </c>
      <c r="R3485" t="s">
        <v>61</v>
      </c>
      <c r="S3485" t="s">
        <v>4070</v>
      </c>
      <c r="T3485" s="2">
        <f>salessheet[[#This Row],[Sales]]-5</f>
        <v>24.12</v>
      </c>
      <c r="U3485" s="2">
        <v>29.12</v>
      </c>
      <c r="V3485" s="2">
        <f>salessheet[[#This Row],[Sales]]-salessheet[[#This Row],[Purchasing Cost]]</f>
        <v>5</v>
      </c>
    </row>
    <row r="3486" spans="1:22" x14ac:dyDescent="0.35">
      <c r="A3486">
        <v>3485</v>
      </c>
      <c r="B3486" t="s">
        <v>6680</v>
      </c>
      <c r="C3486" s="1">
        <v>42243</v>
      </c>
      <c r="D3486" s="1">
        <v>42245</v>
      </c>
      <c r="E3486" t="str">
        <f>TEXT(salessheet[[#This Row],[Order Date]],"MMMM")</f>
        <v>August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t="s">
        <v>5704</v>
      </c>
      <c r="P3486" t="s">
        <v>28</v>
      </c>
      <c r="Q3486" t="str">
        <f>TRIM(salessheet[[#This Row],[Category]])</f>
        <v>Furniture</v>
      </c>
      <c r="R3486" t="s">
        <v>52</v>
      </c>
      <c r="S3486" t="s">
        <v>5705</v>
      </c>
      <c r="T3486" s="2">
        <f>salessheet[[#This Row],[Sales]]-5</f>
        <v>1197.94</v>
      </c>
      <c r="U3486" s="2">
        <v>1202.94</v>
      </c>
      <c r="V3486" s="2">
        <f>salessheet[[#This Row],[Sales]]-salessheet[[#This Row],[Purchasing Cost]]</f>
        <v>5</v>
      </c>
    </row>
    <row r="3487" spans="1:22" x14ac:dyDescent="0.35">
      <c r="A3487">
        <v>3486</v>
      </c>
      <c r="B3487" t="s">
        <v>6681</v>
      </c>
      <c r="C3487" s="1">
        <v>43029</v>
      </c>
      <c r="D3487" s="1">
        <v>43034</v>
      </c>
      <c r="E3487" t="str">
        <f>TEXT(salessheet[[#This Row],[Order Date]],"MMMM")</f>
        <v>October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t="s">
        <v>3577</v>
      </c>
      <c r="P3487" t="s">
        <v>42</v>
      </c>
      <c r="Q3487" t="str">
        <f>TRIM(salessheet[[#This Row],[Category]])</f>
        <v>Office Supplies</v>
      </c>
      <c r="R3487" t="s">
        <v>71</v>
      </c>
      <c r="S3487" t="s">
        <v>3578</v>
      </c>
      <c r="T3487" s="2">
        <f>salessheet[[#This Row],[Sales]]-5</f>
        <v>2.92</v>
      </c>
      <c r="U3487" s="2">
        <v>7.92</v>
      </c>
      <c r="V3487" s="2">
        <f>salessheet[[#This Row],[Sales]]-salessheet[[#This Row],[Purchasing Cost]]</f>
        <v>5</v>
      </c>
    </row>
    <row r="3488" spans="1:22" x14ac:dyDescent="0.35">
      <c r="A3488">
        <v>3487</v>
      </c>
      <c r="B3488" t="s">
        <v>6682</v>
      </c>
      <c r="C3488" s="1">
        <v>43069</v>
      </c>
      <c r="D3488" s="1">
        <v>43069</v>
      </c>
      <c r="E3488" t="str">
        <f>TEXT(salessheet[[#This Row],[Order Date]],"MMMM")</f>
        <v>November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t="s">
        <v>5837</v>
      </c>
      <c r="P3488" t="s">
        <v>67</v>
      </c>
      <c r="Q3488" t="str">
        <f>TRIM(salessheet[[#This Row],[Category]])</f>
        <v>Technology</v>
      </c>
      <c r="R3488" t="s">
        <v>68</v>
      </c>
      <c r="S3488" t="s">
        <v>5838</v>
      </c>
      <c r="T3488" s="2">
        <f>salessheet[[#This Row],[Sales]]-5</f>
        <v>31.192</v>
      </c>
      <c r="U3488" s="2">
        <v>36.192</v>
      </c>
      <c r="V3488" s="2">
        <f>salessheet[[#This Row],[Sales]]-salessheet[[#This Row],[Purchasing Cost]]</f>
        <v>5</v>
      </c>
    </row>
    <row r="3489" spans="1:22" x14ac:dyDescent="0.35">
      <c r="A3489">
        <v>3488</v>
      </c>
      <c r="B3489" t="s">
        <v>6684</v>
      </c>
      <c r="C3489" s="1">
        <v>43229</v>
      </c>
      <c r="D3489" s="1">
        <v>43354</v>
      </c>
      <c r="E3489" t="str">
        <f>TEXT(salessheet[[#This Row],[Order Date]],"MMMM")</f>
        <v>May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t="s">
        <v>837</v>
      </c>
      <c r="P3489" t="s">
        <v>42</v>
      </c>
      <c r="Q3489" t="str">
        <f>TRIM(salessheet[[#This Row],[Category]])</f>
        <v>Office Supplies</v>
      </c>
      <c r="R3489" t="s">
        <v>55</v>
      </c>
      <c r="S3489" t="s">
        <v>838</v>
      </c>
      <c r="T3489" s="2">
        <f>salessheet[[#This Row],[Sales]]-5</f>
        <v>142.184</v>
      </c>
      <c r="U3489" s="2">
        <v>147.184</v>
      </c>
      <c r="V3489" s="2">
        <f>salessheet[[#This Row],[Sales]]-salessheet[[#This Row],[Purchasing Cost]]</f>
        <v>5</v>
      </c>
    </row>
    <row r="3490" spans="1:22" x14ac:dyDescent="0.35">
      <c r="A3490">
        <v>3489</v>
      </c>
      <c r="B3490" t="s">
        <v>6685</v>
      </c>
      <c r="C3490" s="1">
        <v>42407</v>
      </c>
      <c r="D3490" s="1">
        <v>42557</v>
      </c>
      <c r="E3490" t="str">
        <f>TEXT(salessheet[[#This Row],[Order Date]],"MMMM")</f>
        <v>February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t="s">
        <v>1135</v>
      </c>
      <c r="P3490" t="s">
        <v>28</v>
      </c>
      <c r="Q3490" t="str">
        <f>TRIM(salessheet[[#This Row],[Category]])</f>
        <v>Furniture</v>
      </c>
      <c r="R3490" t="s">
        <v>32</v>
      </c>
      <c r="S3490" t="s">
        <v>1136</v>
      </c>
      <c r="T3490" s="2">
        <f>salessheet[[#This Row],[Sales]]-5</f>
        <v>403.42200000000003</v>
      </c>
      <c r="U3490" s="2">
        <v>408.42200000000003</v>
      </c>
      <c r="V3490" s="2">
        <f>salessheet[[#This Row],[Sales]]-salessheet[[#This Row],[Purchasing Cost]]</f>
        <v>5</v>
      </c>
    </row>
    <row r="3491" spans="1:22" x14ac:dyDescent="0.35">
      <c r="A3491">
        <v>3490</v>
      </c>
      <c r="B3491" t="s">
        <v>6685</v>
      </c>
      <c r="C3491" s="1">
        <v>42407</v>
      </c>
      <c r="D3491" s="1">
        <v>42557</v>
      </c>
      <c r="E3491" t="str">
        <f>TEXT(salessheet[[#This Row],[Order Date]],"MMMM")</f>
        <v>February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t="s">
        <v>4844</v>
      </c>
      <c r="P3491" t="s">
        <v>28</v>
      </c>
      <c r="Q3491" t="str">
        <f>TRIM(salessheet[[#This Row],[Category]])</f>
        <v>Furniture</v>
      </c>
      <c r="R3491" t="s">
        <v>32</v>
      </c>
      <c r="S3491" t="s">
        <v>4845</v>
      </c>
      <c r="T3491" s="2">
        <f>salessheet[[#This Row],[Sales]]-5</f>
        <v>377.11599999999999</v>
      </c>
      <c r="U3491" s="2">
        <v>382.11599999999999</v>
      </c>
      <c r="V3491" s="2">
        <f>salessheet[[#This Row],[Sales]]-salessheet[[#This Row],[Purchasing Cost]]</f>
        <v>5</v>
      </c>
    </row>
    <row r="3492" spans="1:22" x14ac:dyDescent="0.35">
      <c r="A3492">
        <v>3491</v>
      </c>
      <c r="B3492" t="s">
        <v>6685</v>
      </c>
      <c r="C3492" s="1">
        <v>42407</v>
      </c>
      <c r="D3492" s="1">
        <v>42557</v>
      </c>
      <c r="E3492" t="str">
        <f>TEXT(salessheet[[#This Row],[Order Date]],"MMMM")</f>
        <v>February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t="s">
        <v>1766</v>
      </c>
      <c r="P3492" t="s">
        <v>42</v>
      </c>
      <c r="Q3492" t="str">
        <f>TRIM(salessheet[[#This Row],[Category]])</f>
        <v>Office Supplies</v>
      </c>
      <c r="R3492" t="s">
        <v>55</v>
      </c>
      <c r="S3492" t="s">
        <v>1767</v>
      </c>
      <c r="T3492" s="2">
        <f>salessheet[[#This Row],[Sales]]-5</f>
        <v>63.599999999999994</v>
      </c>
      <c r="U3492" s="2">
        <v>68.599999999999994</v>
      </c>
      <c r="V3492" s="2">
        <f>salessheet[[#This Row],[Sales]]-salessheet[[#This Row],[Purchasing Cost]]</f>
        <v>5</v>
      </c>
    </row>
    <row r="3493" spans="1:22" x14ac:dyDescent="0.35">
      <c r="A3493">
        <v>3492</v>
      </c>
      <c r="B3493" t="s">
        <v>6685</v>
      </c>
      <c r="C3493" s="1">
        <v>42407</v>
      </c>
      <c r="D3493" s="1">
        <v>42557</v>
      </c>
      <c r="E3493" t="str">
        <f>TEXT(salessheet[[#This Row],[Order Date]],"MMMM")</f>
        <v>February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t="s">
        <v>1014</v>
      </c>
      <c r="P3493" t="s">
        <v>42</v>
      </c>
      <c r="Q3493" t="str">
        <f>TRIM(salessheet[[#This Row],[Category]])</f>
        <v>Office Supplies</v>
      </c>
      <c r="R3493" t="s">
        <v>55</v>
      </c>
      <c r="S3493" t="s">
        <v>1015</v>
      </c>
      <c r="T3493" s="2">
        <f>salessheet[[#This Row],[Sales]]-5</f>
        <v>430.50400000000002</v>
      </c>
      <c r="U3493" s="2">
        <v>435.50400000000002</v>
      </c>
      <c r="V3493" s="2">
        <f>salessheet[[#This Row],[Sales]]-salessheet[[#This Row],[Purchasing Cost]]</f>
        <v>5</v>
      </c>
    </row>
    <row r="3494" spans="1:22" x14ac:dyDescent="0.35">
      <c r="A3494">
        <v>3493</v>
      </c>
      <c r="B3494" t="s">
        <v>6685</v>
      </c>
      <c r="C3494" s="1">
        <v>42407</v>
      </c>
      <c r="D3494" s="1">
        <v>42557</v>
      </c>
      <c r="E3494" t="str">
        <f>TEXT(salessheet[[#This Row],[Order Date]],"MMMM")</f>
        <v>February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t="s">
        <v>695</v>
      </c>
      <c r="P3494" t="s">
        <v>42</v>
      </c>
      <c r="Q3494" t="str">
        <f>TRIM(salessheet[[#This Row],[Category]])</f>
        <v>Office Supplies</v>
      </c>
      <c r="R3494" t="s">
        <v>86</v>
      </c>
      <c r="S3494" t="s">
        <v>696</v>
      </c>
      <c r="T3494" s="2">
        <f>salessheet[[#This Row],[Sales]]-5</f>
        <v>6.1679999999999993</v>
      </c>
      <c r="U3494" s="2">
        <v>11.167999999999999</v>
      </c>
      <c r="V3494" s="2">
        <f>salessheet[[#This Row],[Sales]]-salessheet[[#This Row],[Purchasing Cost]]</f>
        <v>5</v>
      </c>
    </row>
    <row r="3495" spans="1:22" x14ac:dyDescent="0.35">
      <c r="A3495">
        <v>3494</v>
      </c>
      <c r="B3495" t="s">
        <v>6687</v>
      </c>
      <c r="C3495" s="1">
        <v>43367</v>
      </c>
      <c r="D3495" s="1">
        <v>43371</v>
      </c>
      <c r="E3495" t="str">
        <f>TEXT(salessheet[[#This Row],[Order Date]],"MMMM")</f>
        <v>September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t="s">
        <v>6689</v>
      </c>
      <c r="P3495" t="s">
        <v>67</v>
      </c>
      <c r="Q3495" t="str">
        <f>TRIM(salessheet[[#This Row],[Category]])</f>
        <v>Technology</v>
      </c>
      <c r="R3495" t="s">
        <v>157</v>
      </c>
      <c r="S3495" t="s">
        <v>6690</v>
      </c>
      <c r="T3495" s="2">
        <f>salessheet[[#This Row],[Sales]]-5</f>
        <v>67</v>
      </c>
      <c r="U3495" s="2">
        <v>72</v>
      </c>
      <c r="V3495" s="2">
        <f>salessheet[[#This Row],[Sales]]-salessheet[[#This Row],[Purchasing Cost]]</f>
        <v>5</v>
      </c>
    </row>
    <row r="3496" spans="1:22" x14ac:dyDescent="0.35">
      <c r="A3496">
        <v>3495</v>
      </c>
      <c r="B3496" t="s">
        <v>6687</v>
      </c>
      <c r="C3496" s="1">
        <v>43367</v>
      </c>
      <c r="D3496" s="1">
        <v>43371</v>
      </c>
      <c r="E3496" t="str">
        <f>TEXT(salessheet[[#This Row],[Order Date]],"MMMM")</f>
        <v>September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t="s">
        <v>6691</v>
      </c>
      <c r="P3496" t="s">
        <v>67</v>
      </c>
      <c r="Q3496" t="str">
        <f>TRIM(salessheet[[#This Row],[Category]])</f>
        <v>Technology</v>
      </c>
      <c r="R3496" t="s">
        <v>157</v>
      </c>
      <c r="S3496" t="s">
        <v>6692</v>
      </c>
      <c r="T3496" s="2">
        <f>salessheet[[#This Row],[Sales]]-5</f>
        <v>650.9</v>
      </c>
      <c r="U3496" s="2">
        <v>655.9</v>
      </c>
      <c r="V3496" s="2">
        <f>salessheet[[#This Row],[Sales]]-salessheet[[#This Row],[Purchasing Cost]]</f>
        <v>5</v>
      </c>
    </row>
    <row r="3497" spans="1:22" x14ac:dyDescent="0.35">
      <c r="A3497">
        <v>3496</v>
      </c>
      <c r="B3497" t="s">
        <v>6687</v>
      </c>
      <c r="C3497" s="1">
        <v>43367</v>
      </c>
      <c r="D3497" s="1">
        <v>43371</v>
      </c>
      <c r="E3497" t="str">
        <f>TEXT(salessheet[[#This Row],[Order Date]],"MMMM")</f>
        <v>September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t="s">
        <v>2582</v>
      </c>
      <c r="P3497" t="s">
        <v>28</v>
      </c>
      <c r="Q3497" t="str">
        <f>TRIM(salessheet[[#This Row],[Category]])</f>
        <v>Furniture</v>
      </c>
      <c r="R3497" t="s">
        <v>32</v>
      </c>
      <c r="S3497" t="s">
        <v>2583</v>
      </c>
      <c r="T3497" s="2">
        <f>salessheet[[#This Row],[Sales]]-5</f>
        <v>598.91999999999996</v>
      </c>
      <c r="U3497" s="2">
        <v>603.91999999999996</v>
      </c>
      <c r="V3497" s="2">
        <f>salessheet[[#This Row],[Sales]]-salessheet[[#This Row],[Purchasing Cost]]</f>
        <v>5</v>
      </c>
    </row>
    <row r="3498" spans="1:22" x14ac:dyDescent="0.35">
      <c r="A3498">
        <v>3497</v>
      </c>
      <c r="B3498" t="s">
        <v>6693</v>
      </c>
      <c r="C3498" s="1">
        <v>42955</v>
      </c>
      <c r="D3498" s="1">
        <v>42962</v>
      </c>
      <c r="E3498" t="str">
        <f>TEXT(salessheet[[#This Row],[Order Date]],"MMMM")</f>
        <v>August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t="s">
        <v>3330</v>
      </c>
      <c r="P3498" t="s">
        <v>28</v>
      </c>
      <c r="Q3498" t="str">
        <f>TRIM(salessheet[[#This Row],[Category]])</f>
        <v>Furniture</v>
      </c>
      <c r="R3498" t="s">
        <v>52</v>
      </c>
      <c r="S3498" t="s">
        <v>3331</v>
      </c>
      <c r="T3498" s="2">
        <f>salessheet[[#This Row],[Sales]]-5</f>
        <v>508.024</v>
      </c>
      <c r="U3498" s="2">
        <v>513.024</v>
      </c>
      <c r="V3498" s="2">
        <f>salessheet[[#This Row],[Sales]]-salessheet[[#This Row],[Purchasing Cost]]</f>
        <v>5</v>
      </c>
    </row>
    <row r="3499" spans="1:22" x14ac:dyDescent="0.35">
      <c r="A3499">
        <v>3498</v>
      </c>
      <c r="B3499" t="s">
        <v>6693</v>
      </c>
      <c r="C3499" s="1">
        <v>42955</v>
      </c>
      <c r="D3499" s="1">
        <v>42962</v>
      </c>
      <c r="E3499" t="str">
        <f>TEXT(salessheet[[#This Row],[Order Date]],"MMMM")</f>
        <v>August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t="s">
        <v>2822</v>
      </c>
      <c r="P3499" t="s">
        <v>42</v>
      </c>
      <c r="Q3499" t="str">
        <f>TRIM(salessheet[[#This Row],[Category]])</f>
        <v>Office Supplies</v>
      </c>
      <c r="R3499" t="s">
        <v>74</v>
      </c>
      <c r="S3499" t="s">
        <v>2823</v>
      </c>
      <c r="T3499" s="2">
        <f>salessheet[[#This Row],[Sales]]-5</f>
        <v>482.92</v>
      </c>
      <c r="U3499" s="2">
        <v>487.92</v>
      </c>
      <c r="V3499" s="2">
        <f>salessheet[[#This Row],[Sales]]-salessheet[[#This Row],[Purchasing Cost]]</f>
        <v>5</v>
      </c>
    </row>
    <row r="3500" spans="1:22" x14ac:dyDescent="0.35">
      <c r="A3500">
        <v>3499</v>
      </c>
      <c r="B3500" t="s">
        <v>6693</v>
      </c>
      <c r="C3500" s="1">
        <v>42955</v>
      </c>
      <c r="D3500" s="1">
        <v>42962</v>
      </c>
      <c r="E3500" t="str">
        <f>TEXT(salessheet[[#This Row],[Order Date]],"MMMM")</f>
        <v>August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t="s">
        <v>1252</v>
      </c>
      <c r="P3500" t="s">
        <v>42</v>
      </c>
      <c r="Q3500" t="str">
        <f>TRIM(salessheet[[#This Row],[Category]])</f>
        <v>Office Supplies</v>
      </c>
      <c r="R3500" t="s">
        <v>71</v>
      </c>
      <c r="S3500" t="s">
        <v>1253</v>
      </c>
      <c r="T3500" s="2">
        <f>salessheet[[#This Row],[Sales]]-5</f>
        <v>10.24</v>
      </c>
      <c r="U3500" s="2">
        <v>15.24</v>
      </c>
      <c r="V3500" s="2">
        <f>salessheet[[#This Row],[Sales]]-salessheet[[#This Row],[Purchasing Cost]]</f>
        <v>5</v>
      </c>
    </row>
    <row r="3501" spans="1:22" x14ac:dyDescent="0.35">
      <c r="A3501">
        <v>3500</v>
      </c>
      <c r="B3501" t="s">
        <v>6694</v>
      </c>
      <c r="C3501" s="1">
        <v>43007</v>
      </c>
      <c r="D3501" s="1">
        <v>43011</v>
      </c>
      <c r="E3501" t="str">
        <f>TEXT(salessheet[[#This Row],[Order Date]],"MMMM")</f>
        <v>September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t="s">
        <v>6431</v>
      </c>
      <c r="P3501" t="s">
        <v>67</v>
      </c>
      <c r="Q3501" t="str">
        <f>TRIM(salessheet[[#This Row],[Category]])</f>
        <v>Technology</v>
      </c>
      <c r="R3501" t="s">
        <v>157</v>
      </c>
      <c r="S3501" t="s">
        <v>6432</v>
      </c>
      <c r="T3501" s="2">
        <f>salessheet[[#This Row],[Sales]]-5</f>
        <v>204.97</v>
      </c>
      <c r="U3501" s="2">
        <v>209.97</v>
      </c>
      <c r="V3501" s="2">
        <f>salessheet[[#This Row],[Sales]]-salessheet[[#This Row],[Purchasing Cost]]</f>
        <v>5</v>
      </c>
    </row>
    <row r="3502" spans="1:22" x14ac:dyDescent="0.35">
      <c r="A3502">
        <v>3501</v>
      </c>
      <c r="B3502" t="s">
        <v>6694</v>
      </c>
      <c r="C3502" s="1">
        <v>43007</v>
      </c>
      <c r="D3502" s="1">
        <v>43011</v>
      </c>
      <c r="E3502" t="str">
        <f>TEXT(salessheet[[#This Row],[Order Date]],"MMMM")</f>
        <v>September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t="s">
        <v>2101</v>
      </c>
      <c r="P3502" t="s">
        <v>42</v>
      </c>
      <c r="Q3502" t="str">
        <f>TRIM(salessheet[[#This Row],[Category]])</f>
        <v>Office Supplies</v>
      </c>
      <c r="R3502" t="s">
        <v>71</v>
      </c>
      <c r="S3502" t="s">
        <v>2102</v>
      </c>
      <c r="T3502" s="2">
        <f>salessheet[[#This Row],[Sales]]-5</f>
        <v>57.94</v>
      </c>
      <c r="U3502" s="2">
        <v>62.94</v>
      </c>
      <c r="V3502" s="2">
        <f>salessheet[[#This Row],[Sales]]-salessheet[[#This Row],[Purchasing Cost]]</f>
        <v>5</v>
      </c>
    </row>
    <row r="3503" spans="1:22" x14ac:dyDescent="0.35">
      <c r="A3503">
        <v>3502</v>
      </c>
      <c r="B3503" t="s">
        <v>6694</v>
      </c>
      <c r="C3503" s="1">
        <v>43007</v>
      </c>
      <c r="D3503" s="1">
        <v>43011</v>
      </c>
      <c r="E3503" t="str">
        <f>TEXT(salessheet[[#This Row],[Order Date]],"MMMM")</f>
        <v>September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t="s">
        <v>568</v>
      </c>
      <c r="P3503" t="s">
        <v>42</v>
      </c>
      <c r="Q3503" t="str">
        <f>TRIM(salessheet[[#This Row],[Category]])</f>
        <v>Office Supplies</v>
      </c>
      <c r="R3503" t="s">
        <v>64</v>
      </c>
      <c r="S3503" t="s">
        <v>569</v>
      </c>
      <c r="T3503" s="2">
        <f>salessheet[[#This Row],[Sales]]-5</f>
        <v>20.92</v>
      </c>
      <c r="U3503" s="2">
        <v>25.92</v>
      </c>
      <c r="V3503" s="2">
        <f>salessheet[[#This Row],[Sales]]-salessheet[[#This Row],[Purchasing Cost]]</f>
        <v>5</v>
      </c>
    </row>
    <row r="3504" spans="1:22" x14ac:dyDescent="0.35">
      <c r="A3504">
        <v>3503</v>
      </c>
      <c r="B3504" t="s">
        <v>6695</v>
      </c>
      <c r="C3504" s="1">
        <v>43377</v>
      </c>
      <c r="D3504" s="1">
        <v>43200</v>
      </c>
      <c r="E3504" t="str">
        <f>TEXT(salessheet[[#This Row],[Order Date]],"MMMM")</f>
        <v>October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t="s">
        <v>1982</v>
      </c>
      <c r="P3504" t="s">
        <v>42</v>
      </c>
      <c r="Q3504" t="str">
        <f>TRIM(salessheet[[#This Row],[Category]])</f>
        <v>Office Supplies</v>
      </c>
      <c r="R3504" t="s">
        <v>86</v>
      </c>
      <c r="S3504" t="s">
        <v>1983</v>
      </c>
      <c r="T3504" s="2">
        <f>salessheet[[#This Row],[Sales]]-5</f>
        <v>5.3680000000000003</v>
      </c>
      <c r="U3504" s="2">
        <v>10.368</v>
      </c>
      <c r="V3504" s="2">
        <f>salessheet[[#This Row],[Sales]]-salessheet[[#This Row],[Purchasing Cost]]</f>
        <v>5</v>
      </c>
    </row>
    <row r="3505" spans="1:22" x14ac:dyDescent="0.35">
      <c r="A3505">
        <v>3504</v>
      </c>
      <c r="B3505" t="s">
        <v>6695</v>
      </c>
      <c r="C3505" s="1">
        <v>43377</v>
      </c>
      <c r="D3505" s="1">
        <v>43200</v>
      </c>
      <c r="E3505" t="str">
        <f>TEXT(salessheet[[#This Row],[Order Date]],"MMMM")</f>
        <v>October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t="s">
        <v>2668</v>
      </c>
      <c r="P3505" t="s">
        <v>67</v>
      </c>
      <c r="Q3505" t="str">
        <f>TRIM(salessheet[[#This Row],[Category]])</f>
        <v>Technology</v>
      </c>
      <c r="R3505" t="s">
        <v>157</v>
      </c>
      <c r="S3505" t="s">
        <v>2669</v>
      </c>
      <c r="T3505" s="2">
        <f>salessheet[[#This Row],[Sales]]-5</f>
        <v>90.736000000000004</v>
      </c>
      <c r="U3505" s="2">
        <v>95.736000000000004</v>
      </c>
      <c r="V3505" s="2">
        <f>salessheet[[#This Row],[Sales]]-salessheet[[#This Row],[Purchasing Cost]]</f>
        <v>5</v>
      </c>
    </row>
    <row r="3506" spans="1:22" x14ac:dyDescent="0.35">
      <c r="A3506">
        <v>3505</v>
      </c>
      <c r="B3506" t="s">
        <v>6698</v>
      </c>
      <c r="C3506" s="1">
        <v>43087</v>
      </c>
      <c r="D3506" s="1">
        <v>43089</v>
      </c>
      <c r="E3506" t="str">
        <f>TEXT(salessheet[[#This Row],[Order Date]],"MMMM")</f>
        <v>December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t="s">
        <v>3515</v>
      </c>
      <c r="P3506" t="s">
        <v>42</v>
      </c>
      <c r="Q3506" t="str">
        <f>TRIM(salessheet[[#This Row],[Category]])</f>
        <v>Office Supplies</v>
      </c>
      <c r="R3506" t="s">
        <v>55</v>
      </c>
      <c r="S3506" t="s">
        <v>3516</v>
      </c>
      <c r="T3506" s="2">
        <f>salessheet[[#This Row],[Sales]]-5</f>
        <v>895.08</v>
      </c>
      <c r="U3506" s="2">
        <v>900.08</v>
      </c>
      <c r="V3506" s="2">
        <f>salessheet[[#This Row],[Sales]]-salessheet[[#This Row],[Purchasing Cost]]</f>
        <v>5</v>
      </c>
    </row>
    <row r="3507" spans="1:22" x14ac:dyDescent="0.35">
      <c r="A3507">
        <v>3506</v>
      </c>
      <c r="B3507" t="s">
        <v>6699</v>
      </c>
      <c r="C3507" s="1">
        <v>42175</v>
      </c>
      <c r="D3507" s="1">
        <v>42179</v>
      </c>
      <c r="E3507" t="str">
        <f>TEXT(salessheet[[#This Row],[Order Date]],"MMMM")</f>
        <v>June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t="s">
        <v>5652</v>
      </c>
      <c r="P3507" t="s">
        <v>67</v>
      </c>
      <c r="Q3507" t="str">
        <f>TRIM(salessheet[[#This Row],[Category]])</f>
        <v>Technology</v>
      </c>
      <c r="R3507" t="s">
        <v>68</v>
      </c>
      <c r="S3507" t="s">
        <v>5653</v>
      </c>
      <c r="T3507" s="2">
        <f>salessheet[[#This Row],[Sales]]-5</f>
        <v>196.584</v>
      </c>
      <c r="U3507" s="2">
        <v>201.584</v>
      </c>
      <c r="V3507" s="2">
        <f>salessheet[[#This Row],[Sales]]-salessheet[[#This Row],[Purchasing Cost]]</f>
        <v>5</v>
      </c>
    </row>
    <row r="3508" spans="1:22" x14ac:dyDescent="0.35">
      <c r="A3508">
        <v>3507</v>
      </c>
      <c r="B3508" t="s">
        <v>6699</v>
      </c>
      <c r="C3508" s="1">
        <v>42175</v>
      </c>
      <c r="D3508" s="1">
        <v>42179</v>
      </c>
      <c r="E3508" t="str">
        <f>TEXT(salessheet[[#This Row],[Order Date]],"MMMM")</f>
        <v>June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t="s">
        <v>104</v>
      </c>
      <c r="P3508" t="s">
        <v>42</v>
      </c>
      <c r="Q3508" t="str">
        <f>TRIM(salessheet[[#This Row],[Category]])</f>
        <v>Office Supplies</v>
      </c>
      <c r="R3508" t="s">
        <v>71</v>
      </c>
      <c r="S3508" t="s">
        <v>105</v>
      </c>
      <c r="T3508" s="2">
        <f>salessheet[[#This Row],[Sales]]-5</f>
        <v>-1.6080000000000001</v>
      </c>
      <c r="U3508" s="2">
        <v>3.3919999999999999</v>
      </c>
      <c r="V3508" s="2">
        <f>salessheet[[#This Row],[Sales]]-salessheet[[#This Row],[Purchasing Cost]]</f>
        <v>5</v>
      </c>
    </row>
    <row r="3509" spans="1:22" x14ac:dyDescent="0.35">
      <c r="A3509">
        <v>3508</v>
      </c>
      <c r="B3509" t="s">
        <v>6699</v>
      </c>
      <c r="C3509" s="1">
        <v>42175</v>
      </c>
      <c r="D3509" s="1">
        <v>42179</v>
      </c>
      <c r="E3509" t="str">
        <f>TEXT(salessheet[[#This Row],[Order Date]],"MMMM")</f>
        <v>June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t="s">
        <v>6702</v>
      </c>
      <c r="P3509" t="s">
        <v>28</v>
      </c>
      <c r="Q3509" t="str">
        <f>TRIM(salessheet[[#This Row],[Category]])</f>
        <v>Furniture</v>
      </c>
      <c r="R3509" t="s">
        <v>29</v>
      </c>
      <c r="S3509" t="s">
        <v>6703</v>
      </c>
      <c r="T3509" s="2">
        <f>salessheet[[#This Row],[Sales]]-5</f>
        <v>188.06559999999999</v>
      </c>
      <c r="U3509" s="2">
        <v>193.06559999999999</v>
      </c>
      <c r="V3509" s="2">
        <f>salessheet[[#This Row],[Sales]]-salessheet[[#This Row],[Purchasing Cost]]</f>
        <v>5</v>
      </c>
    </row>
    <row r="3510" spans="1:22" x14ac:dyDescent="0.35">
      <c r="A3510">
        <v>3509</v>
      </c>
      <c r="B3510" t="s">
        <v>6699</v>
      </c>
      <c r="C3510" s="1">
        <v>42175</v>
      </c>
      <c r="D3510" s="1">
        <v>42179</v>
      </c>
      <c r="E3510" t="str">
        <f>TEXT(salessheet[[#This Row],[Order Date]],"MMMM")</f>
        <v>June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t="s">
        <v>3055</v>
      </c>
      <c r="P3510" t="s">
        <v>42</v>
      </c>
      <c r="Q3510" t="str">
        <f>TRIM(salessheet[[#This Row],[Category]])</f>
        <v>Office Supplies</v>
      </c>
      <c r="R3510" t="s">
        <v>86</v>
      </c>
      <c r="S3510" t="s">
        <v>3056</v>
      </c>
      <c r="T3510" s="2">
        <f>salessheet[[#This Row],[Sales]]-5</f>
        <v>10.552</v>
      </c>
      <c r="U3510" s="2">
        <v>15.552</v>
      </c>
      <c r="V3510" s="2">
        <f>salessheet[[#This Row],[Sales]]-salessheet[[#This Row],[Purchasing Cost]]</f>
        <v>5</v>
      </c>
    </row>
    <row r="3511" spans="1:22" x14ac:dyDescent="0.35">
      <c r="A3511">
        <v>3510</v>
      </c>
      <c r="B3511" t="s">
        <v>6699</v>
      </c>
      <c r="C3511" s="1">
        <v>42175</v>
      </c>
      <c r="D3511" s="1">
        <v>42179</v>
      </c>
      <c r="E3511" t="str">
        <f>TEXT(salessheet[[#This Row],[Order Date]],"MMMM")</f>
        <v>June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t="s">
        <v>279</v>
      </c>
      <c r="P3511" t="s">
        <v>42</v>
      </c>
      <c r="Q3511" t="str">
        <f>TRIM(salessheet[[#This Row],[Category]])</f>
        <v>Office Supplies</v>
      </c>
      <c r="R3511" t="s">
        <v>86</v>
      </c>
      <c r="S3511" t="s">
        <v>280</v>
      </c>
      <c r="T3511" s="2">
        <f>salessheet[[#This Row],[Sales]]-5</f>
        <v>6.6479999999999997</v>
      </c>
      <c r="U3511" s="2">
        <v>11.648</v>
      </c>
      <c r="V3511" s="2">
        <f>salessheet[[#This Row],[Sales]]-salessheet[[#This Row],[Purchasing Cost]]</f>
        <v>5</v>
      </c>
    </row>
    <row r="3512" spans="1:22" x14ac:dyDescent="0.35">
      <c r="A3512">
        <v>3511</v>
      </c>
      <c r="B3512" t="s">
        <v>6699</v>
      </c>
      <c r="C3512" s="1">
        <v>42175</v>
      </c>
      <c r="D3512" s="1">
        <v>42179</v>
      </c>
      <c r="E3512" t="str">
        <f>TEXT(salessheet[[#This Row],[Order Date]],"MMMM")</f>
        <v>June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t="s">
        <v>6333</v>
      </c>
      <c r="P3512" t="s">
        <v>67</v>
      </c>
      <c r="Q3512" t="str">
        <f>TRIM(salessheet[[#This Row],[Category]])</f>
        <v>Technology</v>
      </c>
      <c r="R3512" t="s">
        <v>680</v>
      </c>
      <c r="S3512" t="s">
        <v>6334</v>
      </c>
      <c r="T3512" s="2">
        <f>salessheet[[#This Row],[Sales]]-5</f>
        <v>413.8</v>
      </c>
      <c r="U3512" s="2">
        <v>418.8</v>
      </c>
      <c r="V3512" s="2">
        <f>salessheet[[#This Row],[Sales]]-salessheet[[#This Row],[Purchasing Cost]]</f>
        <v>5</v>
      </c>
    </row>
    <row r="3513" spans="1:22" x14ac:dyDescent="0.35">
      <c r="A3513">
        <v>3512</v>
      </c>
      <c r="B3513" t="s">
        <v>6699</v>
      </c>
      <c r="C3513" s="1">
        <v>42175</v>
      </c>
      <c r="D3513" s="1">
        <v>42179</v>
      </c>
      <c r="E3513" t="str">
        <f>TEXT(salessheet[[#This Row],[Order Date]],"MMMM")</f>
        <v>June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t="s">
        <v>336</v>
      </c>
      <c r="P3513" t="s">
        <v>42</v>
      </c>
      <c r="Q3513" t="str">
        <f>TRIM(salessheet[[#This Row],[Category]])</f>
        <v>Office Supplies</v>
      </c>
      <c r="R3513" t="s">
        <v>55</v>
      </c>
      <c r="S3513" t="s">
        <v>337</v>
      </c>
      <c r="T3513" s="2">
        <f>salessheet[[#This Row],[Sales]]-5</f>
        <v>504.488</v>
      </c>
      <c r="U3513" s="2">
        <v>509.488</v>
      </c>
      <c r="V3513" s="2">
        <f>salessheet[[#This Row],[Sales]]-salessheet[[#This Row],[Purchasing Cost]]</f>
        <v>5</v>
      </c>
    </row>
    <row r="3514" spans="1:22" x14ac:dyDescent="0.35">
      <c r="A3514">
        <v>3513</v>
      </c>
      <c r="B3514" t="s">
        <v>6704</v>
      </c>
      <c r="C3514" s="1">
        <v>43199</v>
      </c>
      <c r="D3514" s="1">
        <v>43349</v>
      </c>
      <c r="E3514" t="str">
        <f>TEXT(salessheet[[#This Row],[Order Date]],"MMMM")</f>
        <v>April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t="s">
        <v>6705</v>
      </c>
      <c r="P3514" t="s">
        <v>28</v>
      </c>
      <c r="Q3514" t="str">
        <f>TRIM(salessheet[[#This Row],[Category]])</f>
        <v>Furniture</v>
      </c>
      <c r="R3514" t="s">
        <v>29</v>
      </c>
      <c r="S3514" t="s">
        <v>6706</v>
      </c>
      <c r="T3514" s="2">
        <f>salessheet[[#This Row],[Sales]]-5</f>
        <v>820.17399999999998</v>
      </c>
      <c r="U3514" s="2">
        <v>825.17399999999998</v>
      </c>
      <c r="V3514" s="2">
        <f>salessheet[[#This Row],[Sales]]-salessheet[[#This Row],[Purchasing Cost]]</f>
        <v>5</v>
      </c>
    </row>
    <row r="3515" spans="1:22" x14ac:dyDescent="0.35">
      <c r="A3515">
        <v>3514</v>
      </c>
      <c r="B3515" t="s">
        <v>6704</v>
      </c>
      <c r="C3515" s="1">
        <v>43199</v>
      </c>
      <c r="D3515" s="1">
        <v>43349</v>
      </c>
      <c r="E3515" t="str">
        <f>TEXT(salessheet[[#This Row],[Order Date]],"MMMM")</f>
        <v>April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t="s">
        <v>3751</v>
      </c>
      <c r="P3515" t="s">
        <v>42</v>
      </c>
      <c r="Q3515" t="str">
        <f>TRIM(salessheet[[#This Row],[Category]])</f>
        <v>Office Supplies</v>
      </c>
      <c r="R3515" t="s">
        <v>86</v>
      </c>
      <c r="S3515" t="s">
        <v>3752</v>
      </c>
      <c r="T3515" s="2">
        <f>salessheet[[#This Row],[Sales]]-5</f>
        <v>12.760000000000002</v>
      </c>
      <c r="U3515" s="2">
        <v>17.760000000000002</v>
      </c>
      <c r="V3515" s="2">
        <f>salessheet[[#This Row],[Sales]]-salessheet[[#This Row],[Purchasing Cost]]</f>
        <v>5</v>
      </c>
    </row>
    <row r="3516" spans="1:22" x14ac:dyDescent="0.35">
      <c r="A3516">
        <v>3515</v>
      </c>
      <c r="B3516" t="s">
        <v>6704</v>
      </c>
      <c r="C3516" s="1">
        <v>43199</v>
      </c>
      <c r="D3516" s="1">
        <v>43349</v>
      </c>
      <c r="E3516" t="str">
        <f>TEXT(salessheet[[#This Row],[Order Date]],"MMMM")</f>
        <v>April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t="s">
        <v>568</v>
      </c>
      <c r="P3516" t="s">
        <v>42</v>
      </c>
      <c r="Q3516" t="str">
        <f>TRIM(salessheet[[#This Row],[Category]])</f>
        <v>Office Supplies</v>
      </c>
      <c r="R3516" t="s">
        <v>64</v>
      </c>
      <c r="S3516" t="s">
        <v>569</v>
      </c>
      <c r="T3516" s="2">
        <f>salessheet[[#This Row],[Sales]]-5</f>
        <v>1.9119999999999999</v>
      </c>
      <c r="U3516" s="2">
        <v>6.9119999999999999</v>
      </c>
      <c r="V3516" s="2">
        <f>salessheet[[#This Row],[Sales]]-salessheet[[#This Row],[Purchasing Cost]]</f>
        <v>5</v>
      </c>
    </row>
    <row r="3517" spans="1:22" x14ac:dyDescent="0.35">
      <c r="A3517">
        <v>3516</v>
      </c>
      <c r="B3517" t="s">
        <v>6707</v>
      </c>
      <c r="C3517" s="1">
        <v>43089</v>
      </c>
      <c r="D3517" s="1">
        <v>43093</v>
      </c>
      <c r="E3517" t="str">
        <f>TEXT(salessheet[[#This Row],[Order Date]],"MMMM")</f>
        <v>December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t="s">
        <v>751</v>
      </c>
      <c r="P3517" t="s">
        <v>67</v>
      </c>
      <c r="Q3517" t="str">
        <f>TRIM(salessheet[[#This Row],[Category]])</f>
        <v>Technology</v>
      </c>
      <c r="R3517" t="s">
        <v>157</v>
      </c>
      <c r="S3517" t="s">
        <v>752</v>
      </c>
      <c r="T3517" s="2">
        <f>salessheet[[#This Row],[Sales]]-5</f>
        <v>61.3</v>
      </c>
      <c r="U3517" s="2">
        <v>66.3</v>
      </c>
      <c r="V3517" s="2">
        <f>salessheet[[#This Row],[Sales]]-salessheet[[#This Row],[Purchasing Cost]]</f>
        <v>5</v>
      </c>
    </row>
    <row r="3518" spans="1:22" x14ac:dyDescent="0.35">
      <c r="A3518">
        <v>3517</v>
      </c>
      <c r="B3518" t="s">
        <v>6708</v>
      </c>
      <c r="C3518" s="1">
        <v>42986</v>
      </c>
      <c r="D3518" s="1">
        <v>42959</v>
      </c>
      <c r="E3518" t="str">
        <f>TEXT(salessheet[[#This Row],[Order Date]],"MMMM")</f>
        <v>September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t="s">
        <v>3986</v>
      </c>
      <c r="P3518" t="s">
        <v>42</v>
      </c>
      <c r="Q3518" t="str">
        <f>TRIM(salessheet[[#This Row],[Category]])</f>
        <v>Office Supplies</v>
      </c>
      <c r="R3518" t="s">
        <v>86</v>
      </c>
      <c r="S3518" t="s">
        <v>3987</v>
      </c>
      <c r="T3518" s="2">
        <f>salessheet[[#This Row],[Sales]]-5</f>
        <v>25.815999999999999</v>
      </c>
      <c r="U3518" s="2">
        <v>30.815999999999999</v>
      </c>
      <c r="V3518" s="2">
        <f>salessheet[[#This Row],[Sales]]-salessheet[[#This Row],[Purchasing Cost]]</f>
        <v>5</v>
      </c>
    </row>
    <row r="3519" spans="1:22" x14ac:dyDescent="0.35">
      <c r="A3519">
        <v>3518</v>
      </c>
      <c r="B3519" t="s">
        <v>6708</v>
      </c>
      <c r="C3519" s="1">
        <v>42986</v>
      </c>
      <c r="D3519" s="1">
        <v>42959</v>
      </c>
      <c r="E3519" t="str">
        <f>TEXT(salessheet[[#This Row],[Order Date]],"MMMM")</f>
        <v>September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t="s">
        <v>6279</v>
      </c>
      <c r="P3519" t="s">
        <v>67</v>
      </c>
      <c r="Q3519" t="str">
        <f>TRIM(salessheet[[#This Row],[Category]])</f>
        <v>Technology</v>
      </c>
      <c r="R3519" t="s">
        <v>68</v>
      </c>
      <c r="S3519" t="s">
        <v>6280</v>
      </c>
      <c r="T3519" s="2">
        <f>salessheet[[#This Row],[Sales]]-5</f>
        <v>39.783999999999999</v>
      </c>
      <c r="U3519" s="2">
        <v>44.783999999999999</v>
      </c>
      <c r="V3519" s="2">
        <f>salessheet[[#This Row],[Sales]]-salessheet[[#This Row],[Purchasing Cost]]</f>
        <v>5</v>
      </c>
    </row>
    <row r="3520" spans="1:22" x14ac:dyDescent="0.35">
      <c r="A3520">
        <v>3519</v>
      </c>
      <c r="B3520" t="s">
        <v>6708</v>
      </c>
      <c r="C3520" s="1">
        <v>42986</v>
      </c>
      <c r="D3520" s="1">
        <v>42959</v>
      </c>
      <c r="E3520" t="str">
        <f>TEXT(salessheet[[#This Row],[Order Date]],"MMMM")</f>
        <v>September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t="s">
        <v>688</v>
      </c>
      <c r="P3520" t="s">
        <v>42</v>
      </c>
      <c r="Q3520" t="str">
        <f>TRIM(salessheet[[#This Row],[Category]])</f>
        <v>Office Supplies</v>
      </c>
      <c r="R3520" t="s">
        <v>74</v>
      </c>
      <c r="S3520" t="s">
        <v>689</v>
      </c>
      <c r="T3520" s="2">
        <f>salessheet[[#This Row],[Sales]]-5</f>
        <v>564.53599999999994</v>
      </c>
      <c r="U3520" s="2">
        <v>569.53599999999994</v>
      </c>
      <c r="V3520" s="2">
        <f>salessheet[[#This Row],[Sales]]-salessheet[[#This Row],[Purchasing Cost]]</f>
        <v>5</v>
      </c>
    </row>
    <row r="3521" spans="1:22" x14ac:dyDescent="0.35">
      <c r="A3521">
        <v>3520</v>
      </c>
      <c r="B3521" t="s">
        <v>6709</v>
      </c>
      <c r="C3521" s="1">
        <v>42543</v>
      </c>
      <c r="D3521" s="1">
        <v>42546</v>
      </c>
      <c r="E3521" t="str">
        <f>TEXT(salessheet[[#This Row],[Order Date]],"MMMM")</f>
        <v>June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t="s">
        <v>5486</v>
      </c>
      <c r="P3521" t="s">
        <v>28</v>
      </c>
      <c r="Q3521" t="str">
        <f>TRIM(salessheet[[#This Row],[Category]])</f>
        <v>Furniture</v>
      </c>
      <c r="R3521" t="s">
        <v>52</v>
      </c>
      <c r="S3521" t="s">
        <v>5487</v>
      </c>
      <c r="T3521" s="2">
        <f>salessheet[[#This Row],[Sales]]-5</f>
        <v>791.42499999999995</v>
      </c>
      <c r="U3521" s="2">
        <v>796.42499999999995</v>
      </c>
      <c r="V3521" s="2">
        <f>salessheet[[#This Row],[Sales]]-salessheet[[#This Row],[Purchasing Cost]]</f>
        <v>5</v>
      </c>
    </row>
    <row r="3522" spans="1:22" x14ac:dyDescent="0.35">
      <c r="A3522">
        <v>3521</v>
      </c>
      <c r="B3522" t="s">
        <v>6710</v>
      </c>
      <c r="C3522" s="1">
        <v>42647</v>
      </c>
      <c r="D3522" s="1">
        <v>42475</v>
      </c>
      <c r="E3522" t="str">
        <f>TEXT(salessheet[[#This Row],[Order Date]],"MMMM")</f>
        <v>October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t="s">
        <v>1523</v>
      </c>
      <c r="P3522" t="s">
        <v>42</v>
      </c>
      <c r="Q3522" t="str">
        <f>TRIM(salessheet[[#This Row],[Category]])</f>
        <v>Office Supplies</v>
      </c>
      <c r="R3522" t="s">
        <v>71</v>
      </c>
      <c r="S3522" t="s">
        <v>1524</v>
      </c>
      <c r="T3522" s="2">
        <f>salessheet[[#This Row],[Sales]]-5</f>
        <v>7.8320000000000007</v>
      </c>
      <c r="U3522" s="2">
        <v>12.832000000000001</v>
      </c>
      <c r="V3522" s="2">
        <f>salessheet[[#This Row],[Sales]]-salessheet[[#This Row],[Purchasing Cost]]</f>
        <v>5</v>
      </c>
    </row>
    <row r="3523" spans="1:22" x14ac:dyDescent="0.35">
      <c r="A3523">
        <v>3522</v>
      </c>
      <c r="B3523" t="s">
        <v>6711</v>
      </c>
      <c r="C3523" s="1">
        <v>43060</v>
      </c>
      <c r="D3523" s="1">
        <v>43064</v>
      </c>
      <c r="E3523" t="str">
        <f>TEXT(salessheet[[#This Row],[Order Date]],"MMMM")</f>
        <v>November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t="s">
        <v>1466</v>
      </c>
      <c r="P3523" t="s">
        <v>42</v>
      </c>
      <c r="Q3523" t="str">
        <f>TRIM(salessheet[[#This Row],[Category]])</f>
        <v>Office Supplies</v>
      </c>
      <c r="R3523" t="s">
        <v>86</v>
      </c>
      <c r="S3523" t="s">
        <v>1467</v>
      </c>
      <c r="T3523" s="2">
        <f>salessheet[[#This Row],[Sales]]-5</f>
        <v>35.46</v>
      </c>
      <c r="U3523" s="2">
        <v>40.46</v>
      </c>
      <c r="V3523" s="2">
        <f>salessheet[[#This Row],[Sales]]-salessheet[[#This Row],[Purchasing Cost]]</f>
        <v>5</v>
      </c>
    </row>
    <row r="3524" spans="1:22" x14ac:dyDescent="0.35">
      <c r="A3524">
        <v>3523</v>
      </c>
      <c r="B3524" t="s">
        <v>6711</v>
      </c>
      <c r="C3524" s="1">
        <v>43060</v>
      </c>
      <c r="D3524" s="1">
        <v>43064</v>
      </c>
      <c r="E3524" t="str">
        <f>TEXT(salessheet[[#This Row],[Order Date]],"MMMM")</f>
        <v>November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t="s">
        <v>961</v>
      </c>
      <c r="P3524" t="s">
        <v>67</v>
      </c>
      <c r="Q3524" t="str">
        <f>TRIM(salessheet[[#This Row],[Category]])</f>
        <v>Technology</v>
      </c>
      <c r="R3524" t="s">
        <v>68</v>
      </c>
      <c r="S3524" t="s">
        <v>962</v>
      </c>
      <c r="T3524" s="2">
        <f>salessheet[[#This Row],[Sales]]-5</f>
        <v>399.94</v>
      </c>
      <c r="U3524" s="2">
        <v>404.94</v>
      </c>
      <c r="V3524" s="2">
        <f>salessheet[[#This Row],[Sales]]-salessheet[[#This Row],[Purchasing Cost]]</f>
        <v>5</v>
      </c>
    </row>
    <row r="3525" spans="1:22" x14ac:dyDescent="0.35">
      <c r="A3525">
        <v>3524</v>
      </c>
      <c r="B3525" t="s">
        <v>6712</v>
      </c>
      <c r="C3525" s="1">
        <v>42864</v>
      </c>
      <c r="D3525" s="1">
        <v>42988</v>
      </c>
      <c r="E3525" t="str">
        <f>TEXT(salessheet[[#This Row],[Order Date]],"MMMM")</f>
        <v>May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t="s">
        <v>739</v>
      </c>
      <c r="P3525" t="s">
        <v>67</v>
      </c>
      <c r="Q3525" t="str">
        <f>TRIM(salessheet[[#This Row],[Category]])</f>
        <v>Technology</v>
      </c>
      <c r="R3525" t="s">
        <v>157</v>
      </c>
      <c r="S3525" t="s">
        <v>740</v>
      </c>
      <c r="T3525" s="2">
        <f>salessheet[[#This Row],[Sales]]-5</f>
        <v>111</v>
      </c>
      <c r="U3525" s="2">
        <v>116</v>
      </c>
      <c r="V3525" s="2">
        <f>salessheet[[#This Row],[Sales]]-salessheet[[#This Row],[Purchasing Cost]]</f>
        <v>5</v>
      </c>
    </row>
    <row r="3526" spans="1:22" x14ac:dyDescent="0.35">
      <c r="A3526">
        <v>3525</v>
      </c>
      <c r="B3526" t="s">
        <v>6713</v>
      </c>
      <c r="C3526" s="1">
        <v>43063</v>
      </c>
      <c r="D3526" s="1">
        <v>43067</v>
      </c>
      <c r="E3526" t="str">
        <f>TEXT(salessheet[[#This Row],[Order Date]],"MMMM")</f>
        <v>November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t="s">
        <v>6714</v>
      </c>
      <c r="P3526" t="s">
        <v>67</v>
      </c>
      <c r="Q3526" t="str">
        <f>TRIM(salessheet[[#This Row],[Category]])</f>
        <v>Technology</v>
      </c>
      <c r="R3526" t="s">
        <v>68</v>
      </c>
      <c r="S3526" t="s">
        <v>6715</v>
      </c>
      <c r="T3526" s="2">
        <f>salessheet[[#This Row],[Sales]]-5</f>
        <v>652.55200000000002</v>
      </c>
      <c r="U3526" s="2">
        <v>657.55200000000002</v>
      </c>
      <c r="V3526" s="2">
        <f>salessheet[[#This Row],[Sales]]-salessheet[[#This Row],[Purchasing Cost]]</f>
        <v>5</v>
      </c>
    </row>
    <row r="3527" spans="1:22" x14ac:dyDescent="0.35">
      <c r="A3527">
        <v>3526</v>
      </c>
      <c r="B3527" t="s">
        <v>6716</v>
      </c>
      <c r="C3527" s="1">
        <v>43385</v>
      </c>
      <c r="D3527" s="1">
        <v>43449</v>
      </c>
      <c r="E3527" t="str">
        <f>TEXT(salessheet[[#This Row],[Order Date]],"MMMM")</f>
        <v>October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t="s">
        <v>2545</v>
      </c>
      <c r="P3527" t="s">
        <v>67</v>
      </c>
      <c r="Q3527" t="str">
        <f>TRIM(salessheet[[#This Row],[Category]])</f>
        <v>Technology</v>
      </c>
      <c r="R3527" t="s">
        <v>157</v>
      </c>
      <c r="S3527" t="s">
        <v>2546</v>
      </c>
      <c r="T3527" s="2">
        <f>salessheet[[#This Row],[Sales]]-5</f>
        <v>594.97</v>
      </c>
      <c r="U3527" s="2">
        <v>599.97</v>
      </c>
      <c r="V3527" s="2">
        <f>salessheet[[#This Row],[Sales]]-salessheet[[#This Row],[Purchasing Cost]]</f>
        <v>5</v>
      </c>
    </row>
    <row r="3528" spans="1:22" x14ac:dyDescent="0.35">
      <c r="A3528">
        <v>3527</v>
      </c>
      <c r="B3528" t="s">
        <v>6716</v>
      </c>
      <c r="C3528" s="1">
        <v>43385</v>
      </c>
      <c r="D3528" s="1">
        <v>43449</v>
      </c>
      <c r="E3528" t="str">
        <f>TEXT(salessheet[[#This Row],[Order Date]],"MMMM")</f>
        <v>October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t="s">
        <v>3059</v>
      </c>
      <c r="P3528" t="s">
        <v>67</v>
      </c>
      <c r="Q3528" t="str">
        <f>TRIM(salessheet[[#This Row],[Category]])</f>
        <v>Technology</v>
      </c>
      <c r="R3528" t="s">
        <v>68</v>
      </c>
      <c r="S3528" t="s">
        <v>3060</v>
      </c>
      <c r="T3528" s="2">
        <f>salessheet[[#This Row],[Sales]]-5</f>
        <v>33.97</v>
      </c>
      <c r="U3528" s="2">
        <v>38.97</v>
      </c>
      <c r="V3528" s="2">
        <f>salessheet[[#This Row],[Sales]]-salessheet[[#This Row],[Purchasing Cost]]</f>
        <v>5</v>
      </c>
    </row>
    <row r="3529" spans="1:22" x14ac:dyDescent="0.35">
      <c r="A3529">
        <v>3528</v>
      </c>
      <c r="B3529" t="s">
        <v>6716</v>
      </c>
      <c r="C3529" s="1">
        <v>43385</v>
      </c>
      <c r="D3529" s="1">
        <v>43449</v>
      </c>
      <c r="E3529" t="str">
        <f>TEXT(salessheet[[#This Row],[Order Date]],"MMMM")</f>
        <v>October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t="s">
        <v>6719</v>
      </c>
      <c r="P3529" t="s">
        <v>42</v>
      </c>
      <c r="Q3529" t="str">
        <f>TRIM(salessheet[[#This Row],[Category]])</f>
        <v>Office Supplies</v>
      </c>
      <c r="R3529" t="s">
        <v>71</v>
      </c>
      <c r="S3529" t="s">
        <v>6720</v>
      </c>
      <c r="T3529" s="2">
        <f>salessheet[[#This Row],[Sales]]-5</f>
        <v>40.840000000000003</v>
      </c>
      <c r="U3529" s="2">
        <v>45.84</v>
      </c>
      <c r="V3529" s="2">
        <f>salessheet[[#This Row],[Sales]]-salessheet[[#This Row],[Purchasing Cost]]</f>
        <v>5</v>
      </c>
    </row>
    <row r="3530" spans="1:22" x14ac:dyDescent="0.35">
      <c r="A3530">
        <v>3529</v>
      </c>
      <c r="B3530" t="s">
        <v>6721</v>
      </c>
      <c r="C3530" s="1">
        <v>42910</v>
      </c>
      <c r="D3530" s="1">
        <v>42915</v>
      </c>
      <c r="E3530" t="str">
        <f>TEXT(salessheet[[#This Row],[Order Date]],"MMMM")</f>
        <v>June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t="s">
        <v>5690</v>
      </c>
      <c r="P3530" t="s">
        <v>67</v>
      </c>
      <c r="Q3530" t="str">
        <f>TRIM(salessheet[[#This Row],[Category]])</f>
        <v>Technology</v>
      </c>
      <c r="R3530" t="s">
        <v>68</v>
      </c>
      <c r="S3530" t="s">
        <v>5691</v>
      </c>
      <c r="T3530" s="2">
        <f>salessheet[[#This Row],[Sales]]-5</f>
        <v>33.24</v>
      </c>
      <c r="U3530" s="2">
        <v>38.24</v>
      </c>
      <c r="V3530" s="2">
        <f>salessheet[[#This Row],[Sales]]-salessheet[[#This Row],[Purchasing Cost]]</f>
        <v>5</v>
      </c>
    </row>
    <row r="3531" spans="1:22" x14ac:dyDescent="0.35">
      <c r="A3531">
        <v>3530</v>
      </c>
      <c r="B3531" t="s">
        <v>6722</v>
      </c>
      <c r="C3531" s="1">
        <v>42630</v>
      </c>
      <c r="D3531" s="1">
        <v>42636</v>
      </c>
      <c r="E3531" t="str">
        <f>TEXT(salessheet[[#This Row],[Order Date]],"MMMM")</f>
        <v>September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t="s">
        <v>1855</v>
      </c>
      <c r="P3531" t="s">
        <v>67</v>
      </c>
      <c r="Q3531" t="str">
        <f>TRIM(salessheet[[#This Row],[Category]])</f>
        <v>Technology</v>
      </c>
      <c r="R3531" t="s">
        <v>157</v>
      </c>
      <c r="S3531" t="s">
        <v>1856</v>
      </c>
      <c r="T3531" s="2">
        <f>salessheet[[#This Row],[Sales]]-5</f>
        <v>82.168000000000006</v>
      </c>
      <c r="U3531" s="2">
        <v>87.168000000000006</v>
      </c>
      <c r="V3531" s="2">
        <f>salessheet[[#This Row],[Sales]]-salessheet[[#This Row],[Purchasing Cost]]</f>
        <v>5</v>
      </c>
    </row>
    <row r="3532" spans="1:22" x14ac:dyDescent="0.35">
      <c r="A3532">
        <v>3531</v>
      </c>
      <c r="B3532" t="s">
        <v>6723</v>
      </c>
      <c r="C3532" s="1">
        <v>42874</v>
      </c>
      <c r="D3532" s="1">
        <v>42878</v>
      </c>
      <c r="E3532" t="str">
        <f>TEXT(salessheet[[#This Row],[Order Date]],"MMMM")</f>
        <v>May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t="s">
        <v>124</v>
      </c>
      <c r="P3532" t="s">
        <v>42</v>
      </c>
      <c r="Q3532" t="str">
        <f>TRIM(salessheet[[#This Row],[Category]])</f>
        <v>Office Supplies</v>
      </c>
      <c r="R3532" t="s">
        <v>64</v>
      </c>
      <c r="S3532" t="s">
        <v>125</v>
      </c>
      <c r="T3532" s="2">
        <f>salessheet[[#This Row],[Sales]]-5</f>
        <v>16.399999999999999</v>
      </c>
      <c r="U3532" s="2">
        <v>21.4</v>
      </c>
      <c r="V3532" s="2">
        <f>salessheet[[#This Row],[Sales]]-salessheet[[#This Row],[Purchasing Cost]]</f>
        <v>5</v>
      </c>
    </row>
    <row r="3533" spans="1:22" x14ac:dyDescent="0.35">
      <c r="A3533">
        <v>3532</v>
      </c>
      <c r="B3533" t="s">
        <v>6724</v>
      </c>
      <c r="C3533" s="1">
        <v>42883</v>
      </c>
      <c r="D3533" s="1">
        <v>42883</v>
      </c>
      <c r="E3533" t="str">
        <f>TEXT(salessheet[[#This Row],[Order Date]],"MMMM")</f>
        <v>May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t="s">
        <v>574</v>
      </c>
      <c r="P3533" t="s">
        <v>42</v>
      </c>
      <c r="Q3533" t="str">
        <f>TRIM(salessheet[[#This Row],[Category]])</f>
        <v>Office Supplies</v>
      </c>
      <c r="R3533" t="s">
        <v>575</v>
      </c>
      <c r="S3533" t="s">
        <v>576</v>
      </c>
      <c r="T3533" s="2">
        <f>salessheet[[#This Row],[Sales]]-5</f>
        <v>49.9</v>
      </c>
      <c r="U3533" s="2">
        <v>54.9</v>
      </c>
      <c r="V3533" s="2">
        <f>salessheet[[#This Row],[Sales]]-salessheet[[#This Row],[Purchasing Cost]]</f>
        <v>5</v>
      </c>
    </row>
    <row r="3534" spans="1:22" x14ac:dyDescent="0.35">
      <c r="A3534">
        <v>3533</v>
      </c>
      <c r="B3534" t="s">
        <v>6725</v>
      </c>
      <c r="C3534" s="1">
        <v>42112</v>
      </c>
      <c r="D3534" s="1">
        <v>42117</v>
      </c>
      <c r="E3534" t="str">
        <f>TEXT(salessheet[[#This Row],[Order Date]],"MMMM")</f>
        <v>April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t="s">
        <v>6726</v>
      </c>
      <c r="P3534" t="s">
        <v>67</v>
      </c>
      <c r="Q3534" t="str">
        <f>TRIM(salessheet[[#This Row],[Category]])</f>
        <v>Technology</v>
      </c>
      <c r="R3534" t="s">
        <v>680</v>
      </c>
      <c r="S3534" t="s">
        <v>6727</v>
      </c>
      <c r="T3534" s="2">
        <f>salessheet[[#This Row],[Sales]]-5</f>
        <v>282.96800000000002</v>
      </c>
      <c r="U3534" s="2">
        <v>287.96800000000002</v>
      </c>
      <c r="V3534" s="2">
        <f>salessheet[[#This Row],[Sales]]-salessheet[[#This Row],[Purchasing Cost]]</f>
        <v>5</v>
      </c>
    </row>
    <row r="3535" spans="1:22" x14ac:dyDescent="0.35">
      <c r="A3535">
        <v>3534</v>
      </c>
      <c r="B3535" t="s">
        <v>6725</v>
      </c>
      <c r="C3535" s="1">
        <v>42112</v>
      </c>
      <c r="D3535" s="1">
        <v>42117</v>
      </c>
      <c r="E3535" t="str">
        <f>TEXT(salessheet[[#This Row],[Order Date]],"MMMM")</f>
        <v>April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t="s">
        <v>3272</v>
      </c>
      <c r="P3535" t="s">
        <v>42</v>
      </c>
      <c r="Q3535" t="str">
        <f>TRIM(salessheet[[#This Row],[Category]])</f>
        <v>Office Supplies</v>
      </c>
      <c r="R3535" t="s">
        <v>64</v>
      </c>
      <c r="S3535" t="s">
        <v>3273</v>
      </c>
      <c r="T3535" s="2">
        <f>salessheet[[#This Row],[Sales]]-5</f>
        <v>8.1199999999999992</v>
      </c>
      <c r="U3535" s="2">
        <v>13.12</v>
      </c>
      <c r="V3535" s="2">
        <f>salessheet[[#This Row],[Sales]]-salessheet[[#This Row],[Purchasing Cost]]</f>
        <v>5</v>
      </c>
    </row>
    <row r="3536" spans="1:22" x14ac:dyDescent="0.35">
      <c r="A3536">
        <v>3535</v>
      </c>
      <c r="B3536" t="s">
        <v>6725</v>
      </c>
      <c r="C3536" s="1">
        <v>42112</v>
      </c>
      <c r="D3536" s="1">
        <v>42117</v>
      </c>
      <c r="E3536" t="str">
        <f>TEXT(salessheet[[#This Row],[Order Date]],"MMMM")</f>
        <v>April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t="s">
        <v>6652</v>
      </c>
      <c r="P3536" t="s">
        <v>42</v>
      </c>
      <c r="Q3536" t="str">
        <f>TRIM(salessheet[[#This Row],[Category]])</f>
        <v>Office Supplies</v>
      </c>
      <c r="R3536" t="s">
        <v>64</v>
      </c>
      <c r="S3536" t="s">
        <v>6653</v>
      </c>
      <c r="T3536" s="2">
        <f>salessheet[[#This Row],[Sales]]-5</f>
        <v>5.75</v>
      </c>
      <c r="U3536" s="2">
        <v>10.75</v>
      </c>
      <c r="V3536" s="2">
        <f>salessheet[[#This Row],[Sales]]-salessheet[[#This Row],[Purchasing Cost]]</f>
        <v>5</v>
      </c>
    </row>
    <row r="3537" spans="1:22" x14ac:dyDescent="0.35">
      <c r="A3537">
        <v>3536</v>
      </c>
      <c r="B3537" t="s">
        <v>6725</v>
      </c>
      <c r="C3537" s="1">
        <v>42112</v>
      </c>
      <c r="D3537" s="1">
        <v>42117</v>
      </c>
      <c r="E3537" t="str">
        <f>TEXT(salessheet[[#This Row],[Order Date]],"MMMM")</f>
        <v>April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t="s">
        <v>835</v>
      </c>
      <c r="P3537" t="s">
        <v>42</v>
      </c>
      <c r="Q3537" t="str">
        <f>TRIM(salessheet[[#This Row],[Category]])</f>
        <v>Office Supplies</v>
      </c>
      <c r="R3537" t="s">
        <v>265</v>
      </c>
      <c r="S3537" t="s">
        <v>836</v>
      </c>
      <c r="T3537" s="2">
        <f>salessheet[[#This Row],[Sales]]-5</f>
        <v>6.6199999999999992</v>
      </c>
      <c r="U3537" s="2">
        <v>11.62</v>
      </c>
      <c r="V3537" s="2">
        <f>salessheet[[#This Row],[Sales]]-salessheet[[#This Row],[Purchasing Cost]]</f>
        <v>5</v>
      </c>
    </row>
    <row r="3538" spans="1:22" x14ac:dyDescent="0.35">
      <c r="A3538">
        <v>3537</v>
      </c>
      <c r="B3538" t="s">
        <v>6728</v>
      </c>
      <c r="C3538" s="1">
        <v>42903</v>
      </c>
      <c r="D3538" s="1">
        <v>42906</v>
      </c>
      <c r="E3538" t="str">
        <f>TEXT(salessheet[[#This Row],[Order Date]],"MMMM")</f>
        <v>June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t="s">
        <v>4094</v>
      </c>
      <c r="P3538" t="s">
        <v>42</v>
      </c>
      <c r="Q3538" t="str">
        <f>TRIM(salessheet[[#This Row],[Category]])</f>
        <v>Office Supplies</v>
      </c>
      <c r="R3538" t="s">
        <v>55</v>
      </c>
      <c r="S3538" t="s">
        <v>4095</v>
      </c>
      <c r="T3538" s="2">
        <f>salessheet[[#This Row],[Sales]]-5</f>
        <v>35.74</v>
      </c>
      <c r="U3538" s="2">
        <v>40.74</v>
      </c>
      <c r="V3538" s="2">
        <f>salessheet[[#This Row],[Sales]]-salessheet[[#This Row],[Purchasing Cost]]</f>
        <v>5</v>
      </c>
    </row>
    <row r="3539" spans="1:22" x14ac:dyDescent="0.35">
      <c r="A3539">
        <v>3538</v>
      </c>
      <c r="B3539" t="s">
        <v>6729</v>
      </c>
      <c r="C3539" s="1">
        <v>42252</v>
      </c>
      <c r="D3539" s="1">
        <v>42133</v>
      </c>
      <c r="E3539" t="str">
        <f>TEXT(salessheet[[#This Row],[Order Date]],"MMMM")</f>
        <v>September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118</v>
      </c>
      <c r="P3539" t="s">
        <v>42</v>
      </c>
      <c r="Q3539" t="str">
        <f>TRIM(salessheet[[#This Row],[Category]])</f>
        <v>Office Supplies</v>
      </c>
      <c r="R3539" t="s">
        <v>55</v>
      </c>
      <c r="S3539" t="s">
        <v>119</v>
      </c>
      <c r="T3539" s="2">
        <f>salessheet[[#This Row],[Sales]]-5</f>
        <v>78.25</v>
      </c>
      <c r="U3539" s="2">
        <v>83.25</v>
      </c>
      <c r="V3539" s="2">
        <f>salessheet[[#This Row],[Sales]]-salessheet[[#This Row],[Purchasing Cost]]</f>
        <v>5</v>
      </c>
    </row>
    <row r="3540" spans="1:22" x14ac:dyDescent="0.35">
      <c r="A3540">
        <v>3539</v>
      </c>
      <c r="B3540" t="s">
        <v>6729</v>
      </c>
      <c r="C3540" s="1">
        <v>42252</v>
      </c>
      <c r="D3540" s="1">
        <v>42133</v>
      </c>
      <c r="E3540" t="str">
        <f>TEXT(salessheet[[#This Row],[Order Date]],"MMMM")</f>
        <v>September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4144</v>
      </c>
      <c r="P3540" t="s">
        <v>42</v>
      </c>
      <c r="Q3540" t="str">
        <f>TRIM(salessheet[[#This Row],[Category]])</f>
        <v>Office Supplies</v>
      </c>
      <c r="R3540" t="s">
        <v>43</v>
      </c>
      <c r="S3540" t="s">
        <v>4145</v>
      </c>
      <c r="T3540" s="2">
        <f>salessheet[[#This Row],[Sales]]-5</f>
        <v>4.4499999999999993</v>
      </c>
      <c r="U3540" s="2">
        <v>9.4499999999999993</v>
      </c>
      <c r="V3540" s="2">
        <f>salessheet[[#This Row],[Sales]]-salessheet[[#This Row],[Purchasing Cost]]</f>
        <v>5</v>
      </c>
    </row>
    <row r="3541" spans="1:22" x14ac:dyDescent="0.35">
      <c r="A3541">
        <v>3540</v>
      </c>
      <c r="B3541" t="s">
        <v>6729</v>
      </c>
      <c r="C3541" s="1">
        <v>42252</v>
      </c>
      <c r="D3541" s="1">
        <v>42133</v>
      </c>
      <c r="E3541" t="str">
        <f>TEXT(salessheet[[#This Row],[Order Date]],"MMMM")</f>
        <v>September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3970</v>
      </c>
      <c r="P3541" t="s">
        <v>42</v>
      </c>
      <c r="Q3541" t="str">
        <f>TRIM(salessheet[[#This Row],[Category]])</f>
        <v>Office Supplies</v>
      </c>
      <c r="R3541" t="s">
        <v>43</v>
      </c>
      <c r="S3541" t="s">
        <v>3971</v>
      </c>
      <c r="T3541" s="2">
        <f>salessheet[[#This Row],[Sales]]-5</f>
        <v>15.649999999999999</v>
      </c>
      <c r="U3541" s="2">
        <v>20.65</v>
      </c>
      <c r="V3541" s="2">
        <f>salessheet[[#This Row],[Sales]]-salessheet[[#This Row],[Purchasing Cost]]</f>
        <v>5</v>
      </c>
    </row>
    <row r="3542" spans="1:22" x14ac:dyDescent="0.35">
      <c r="A3542">
        <v>3541</v>
      </c>
      <c r="B3542" t="s">
        <v>6729</v>
      </c>
      <c r="C3542" s="1">
        <v>42252</v>
      </c>
      <c r="D3542" s="1">
        <v>42133</v>
      </c>
      <c r="E3542" t="str">
        <f>TEXT(salessheet[[#This Row],[Order Date]],"MMMM")</f>
        <v>September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4289</v>
      </c>
      <c r="P3542" t="s">
        <v>42</v>
      </c>
      <c r="Q3542" t="str">
        <f>TRIM(salessheet[[#This Row],[Category]])</f>
        <v>Office Supplies</v>
      </c>
      <c r="R3542" t="s">
        <v>86</v>
      </c>
      <c r="S3542" t="s">
        <v>4290</v>
      </c>
      <c r="T3542" s="2">
        <f>salessheet[[#This Row],[Sales]]-5</f>
        <v>40.36</v>
      </c>
      <c r="U3542" s="2">
        <v>45.36</v>
      </c>
      <c r="V3542" s="2">
        <f>salessheet[[#This Row],[Sales]]-salessheet[[#This Row],[Purchasing Cost]]</f>
        <v>5</v>
      </c>
    </row>
    <row r="3543" spans="1:22" x14ac:dyDescent="0.35">
      <c r="A3543">
        <v>3542</v>
      </c>
      <c r="B3543" t="s">
        <v>6730</v>
      </c>
      <c r="C3543" s="1">
        <v>42996</v>
      </c>
      <c r="D3543" s="1">
        <v>42998</v>
      </c>
      <c r="E3543" t="str">
        <f>TEXT(salessheet[[#This Row],[Order Date]],"MMMM")</f>
        <v>September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t="s">
        <v>5539</v>
      </c>
      <c r="P3543" t="s">
        <v>28</v>
      </c>
      <c r="Q3543" t="str">
        <f>TRIM(salessheet[[#This Row],[Category]])</f>
        <v>Furniture</v>
      </c>
      <c r="R3543" t="s">
        <v>61</v>
      </c>
      <c r="S3543" t="s">
        <v>5540</v>
      </c>
      <c r="T3543" s="2">
        <f>salessheet[[#This Row],[Sales]]-5</f>
        <v>0.35200000000000031</v>
      </c>
      <c r="U3543" s="2">
        <v>5.3520000000000003</v>
      </c>
      <c r="V3543" s="2">
        <f>salessheet[[#This Row],[Sales]]-salessheet[[#This Row],[Purchasing Cost]]</f>
        <v>5</v>
      </c>
    </row>
    <row r="3544" spans="1:22" x14ac:dyDescent="0.35">
      <c r="A3544">
        <v>3543</v>
      </c>
      <c r="B3544" t="s">
        <v>6730</v>
      </c>
      <c r="C3544" s="1">
        <v>42996</v>
      </c>
      <c r="D3544" s="1">
        <v>42998</v>
      </c>
      <c r="E3544" t="str">
        <f>TEXT(salessheet[[#This Row],[Order Date]],"MMMM")</f>
        <v>September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t="s">
        <v>1840</v>
      </c>
      <c r="P3544" t="s">
        <v>28</v>
      </c>
      <c r="Q3544" t="str">
        <f>TRIM(salessheet[[#This Row],[Category]])</f>
        <v>Furniture</v>
      </c>
      <c r="R3544" t="s">
        <v>32</v>
      </c>
      <c r="S3544" t="s">
        <v>1841</v>
      </c>
      <c r="T3544" s="2">
        <f>salessheet[[#This Row],[Sales]]-5</f>
        <v>94.372</v>
      </c>
      <c r="U3544" s="2">
        <v>99.372</v>
      </c>
      <c r="V3544" s="2">
        <f>salessheet[[#This Row],[Sales]]-salessheet[[#This Row],[Purchasing Cost]]</f>
        <v>5</v>
      </c>
    </row>
    <row r="3545" spans="1:22" x14ac:dyDescent="0.35">
      <c r="A3545">
        <v>3544</v>
      </c>
      <c r="B3545" t="s">
        <v>6730</v>
      </c>
      <c r="C3545" s="1">
        <v>42996</v>
      </c>
      <c r="D3545" s="1">
        <v>42998</v>
      </c>
      <c r="E3545" t="str">
        <f>TEXT(salessheet[[#This Row],[Order Date]],"MMMM")</f>
        <v>September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t="s">
        <v>4869</v>
      </c>
      <c r="P3545" t="s">
        <v>42</v>
      </c>
      <c r="Q3545" t="str">
        <f>TRIM(salessheet[[#This Row],[Category]])</f>
        <v>Office Supplies</v>
      </c>
      <c r="R3545" t="s">
        <v>64</v>
      </c>
      <c r="S3545" t="s">
        <v>4870</v>
      </c>
      <c r="T3545" s="2">
        <f>salessheet[[#This Row],[Sales]]-5</f>
        <v>-2.3279999999999998</v>
      </c>
      <c r="U3545" s="2">
        <v>2.6720000000000002</v>
      </c>
      <c r="V3545" s="2">
        <f>salessheet[[#This Row],[Sales]]-salessheet[[#This Row],[Purchasing Cost]]</f>
        <v>5</v>
      </c>
    </row>
    <row r="3546" spans="1:22" x14ac:dyDescent="0.35">
      <c r="A3546">
        <v>3545</v>
      </c>
      <c r="B3546" t="s">
        <v>6731</v>
      </c>
      <c r="C3546" s="1">
        <v>43457</v>
      </c>
      <c r="D3546" s="1">
        <v>43459</v>
      </c>
      <c r="E3546" t="str">
        <f>TEXT(salessheet[[#This Row],[Order Date]],"MMMM")</f>
        <v>December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t="s">
        <v>4209</v>
      </c>
      <c r="P3546" t="s">
        <v>42</v>
      </c>
      <c r="Q3546" t="str">
        <f>TRIM(salessheet[[#This Row],[Category]])</f>
        <v>Office Supplies</v>
      </c>
      <c r="R3546" t="s">
        <v>86</v>
      </c>
      <c r="S3546" t="s">
        <v>4210</v>
      </c>
      <c r="T3546" s="2">
        <f>salessheet[[#This Row],[Sales]]-5</f>
        <v>23.672000000000001</v>
      </c>
      <c r="U3546" s="2">
        <v>28.672000000000001</v>
      </c>
      <c r="V3546" s="2">
        <f>salessheet[[#This Row],[Sales]]-salessheet[[#This Row],[Purchasing Cost]]</f>
        <v>5</v>
      </c>
    </row>
    <row r="3547" spans="1:22" x14ac:dyDescent="0.35">
      <c r="A3547">
        <v>3546</v>
      </c>
      <c r="B3547" t="s">
        <v>6731</v>
      </c>
      <c r="C3547" s="1">
        <v>43457</v>
      </c>
      <c r="D3547" s="1">
        <v>43459</v>
      </c>
      <c r="E3547" t="str">
        <f>TEXT(salessheet[[#This Row],[Order Date]],"MMMM")</f>
        <v>December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t="s">
        <v>6732</v>
      </c>
      <c r="P3547" t="s">
        <v>42</v>
      </c>
      <c r="Q3547" t="str">
        <f>TRIM(salessheet[[#This Row],[Category]])</f>
        <v>Office Supplies</v>
      </c>
      <c r="R3547" t="s">
        <v>74</v>
      </c>
      <c r="S3547" t="s">
        <v>6733</v>
      </c>
      <c r="T3547" s="2">
        <f>salessheet[[#This Row],[Sales]]-5</f>
        <v>24.312000000000001</v>
      </c>
      <c r="U3547" s="2">
        <v>29.312000000000001</v>
      </c>
      <c r="V3547" s="2">
        <f>salessheet[[#This Row],[Sales]]-salessheet[[#This Row],[Purchasing Cost]]</f>
        <v>5</v>
      </c>
    </row>
    <row r="3548" spans="1:22" x14ac:dyDescent="0.35">
      <c r="A3548">
        <v>3547</v>
      </c>
      <c r="B3548" t="s">
        <v>6734</v>
      </c>
      <c r="C3548" s="1">
        <v>43403</v>
      </c>
      <c r="D3548" s="1">
        <v>43405</v>
      </c>
      <c r="E3548" t="str">
        <f>TEXT(salessheet[[#This Row],[Order Date]],"MMMM")</f>
        <v>October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t="s">
        <v>1799</v>
      </c>
      <c r="P3548" t="s">
        <v>42</v>
      </c>
      <c r="Q3548" t="str">
        <f>TRIM(salessheet[[#This Row],[Category]])</f>
        <v>Office Supplies</v>
      </c>
      <c r="R3548" t="s">
        <v>55</v>
      </c>
      <c r="S3548" t="s">
        <v>1800</v>
      </c>
      <c r="T3548" s="2">
        <f>salessheet[[#This Row],[Sales]]-5</f>
        <v>100.98</v>
      </c>
      <c r="U3548" s="2">
        <v>105.98</v>
      </c>
      <c r="V3548" s="2">
        <f>salessheet[[#This Row],[Sales]]-salessheet[[#This Row],[Purchasing Cost]]</f>
        <v>5</v>
      </c>
    </row>
    <row r="3549" spans="1:22" x14ac:dyDescent="0.35">
      <c r="A3549">
        <v>3548</v>
      </c>
      <c r="B3549" t="s">
        <v>6734</v>
      </c>
      <c r="C3549" s="1">
        <v>43403</v>
      </c>
      <c r="D3549" s="1">
        <v>43405</v>
      </c>
      <c r="E3549" t="str">
        <f>TEXT(salessheet[[#This Row],[Order Date]],"MMMM")</f>
        <v>October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t="s">
        <v>1405</v>
      </c>
      <c r="P3549" t="s">
        <v>42</v>
      </c>
      <c r="Q3549" t="str">
        <f>TRIM(salessheet[[#This Row],[Category]])</f>
        <v>Office Supplies</v>
      </c>
      <c r="R3549" t="s">
        <v>575</v>
      </c>
      <c r="S3549" t="s">
        <v>1406</v>
      </c>
      <c r="T3549" s="2">
        <f>salessheet[[#This Row],[Sales]]-5</f>
        <v>30.060000000000002</v>
      </c>
      <c r="U3549" s="2">
        <v>35.06</v>
      </c>
      <c r="V3549" s="2">
        <f>salessheet[[#This Row],[Sales]]-salessheet[[#This Row],[Purchasing Cost]]</f>
        <v>5</v>
      </c>
    </row>
    <row r="3550" spans="1:22" x14ac:dyDescent="0.35">
      <c r="A3550">
        <v>3549</v>
      </c>
      <c r="B3550" t="s">
        <v>6734</v>
      </c>
      <c r="C3550" s="1">
        <v>43403</v>
      </c>
      <c r="D3550" s="1">
        <v>43405</v>
      </c>
      <c r="E3550" t="str">
        <f>TEXT(salessheet[[#This Row],[Order Date]],"MMMM")</f>
        <v>October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t="s">
        <v>5170</v>
      </c>
      <c r="P3550" t="s">
        <v>28</v>
      </c>
      <c r="Q3550" t="str">
        <f>TRIM(salessheet[[#This Row],[Category]])</f>
        <v>Furniture</v>
      </c>
      <c r="R3550" t="s">
        <v>32</v>
      </c>
      <c r="S3550" t="s">
        <v>5171</v>
      </c>
      <c r="T3550" s="2">
        <f>salessheet[[#This Row],[Sales]]-5</f>
        <v>28.939999999999998</v>
      </c>
      <c r="U3550" s="2">
        <v>33.94</v>
      </c>
      <c r="V3550" s="2">
        <f>salessheet[[#This Row],[Sales]]-salessheet[[#This Row],[Purchasing Cost]]</f>
        <v>5</v>
      </c>
    </row>
    <row r="3551" spans="1:22" x14ac:dyDescent="0.35">
      <c r="A3551">
        <v>3550</v>
      </c>
      <c r="B3551" t="s">
        <v>6734</v>
      </c>
      <c r="C3551" s="1">
        <v>43403</v>
      </c>
      <c r="D3551" s="1">
        <v>43405</v>
      </c>
      <c r="E3551" t="str">
        <f>TEXT(salessheet[[#This Row],[Order Date]],"MMMM")</f>
        <v>October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t="s">
        <v>6735</v>
      </c>
      <c r="P3551" t="s">
        <v>42</v>
      </c>
      <c r="Q3551" t="str">
        <f>TRIM(salessheet[[#This Row],[Category]])</f>
        <v>Office Supplies</v>
      </c>
      <c r="R3551" t="s">
        <v>43</v>
      </c>
      <c r="S3551" t="s">
        <v>6736</v>
      </c>
      <c r="T3551" s="2">
        <f>salessheet[[#This Row],[Sales]]-5</f>
        <v>25</v>
      </c>
      <c r="U3551" s="2">
        <v>30</v>
      </c>
      <c r="V3551" s="2">
        <f>salessheet[[#This Row],[Sales]]-salessheet[[#This Row],[Purchasing Cost]]</f>
        <v>5</v>
      </c>
    </row>
    <row r="3552" spans="1:22" x14ac:dyDescent="0.35">
      <c r="A3552">
        <v>3551</v>
      </c>
      <c r="B3552" t="s">
        <v>6737</v>
      </c>
      <c r="C3552" s="1">
        <v>42823</v>
      </c>
      <c r="D3552" s="1">
        <v>42827</v>
      </c>
      <c r="E3552" t="str">
        <f>TEXT(salessheet[[#This Row],[Order Date]],"MMMM")</f>
        <v>March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t="s">
        <v>4976</v>
      </c>
      <c r="P3552" t="s">
        <v>42</v>
      </c>
      <c r="Q3552" t="str">
        <f>TRIM(salessheet[[#This Row],[Category]])</f>
        <v>Office Supplies</v>
      </c>
      <c r="R3552" t="s">
        <v>86</v>
      </c>
      <c r="S3552" t="s">
        <v>4977</v>
      </c>
      <c r="T3552" s="2">
        <f>salessheet[[#This Row],[Sales]]-5</f>
        <v>40.527999999999999</v>
      </c>
      <c r="U3552" s="2">
        <v>45.527999999999999</v>
      </c>
      <c r="V3552" s="2">
        <f>salessheet[[#This Row],[Sales]]-salessheet[[#This Row],[Purchasing Cost]]</f>
        <v>5</v>
      </c>
    </row>
    <row r="3553" spans="1:22" x14ac:dyDescent="0.35">
      <c r="A3553">
        <v>3552</v>
      </c>
      <c r="B3553" t="s">
        <v>6737</v>
      </c>
      <c r="C3553" s="1">
        <v>42823</v>
      </c>
      <c r="D3553" s="1">
        <v>42827</v>
      </c>
      <c r="E3553" t="str">
        <f>TEXT(salessheet[[#This Row],[Order Date]],"MMMM")</f>
        <v>March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t="s">
        <v>941</v>
      </c>
      <c r="P3553" t="s">
        <v>28</v>
      </c>
      <c r="Q3553" t="str">
        <f>TRIM(salessheet[[#This Row],[Category]])</f>
        <v>Furniture</v>
      </c>
      <c r="R3553" t="s">
        <v>32</v>
      </c>
      <c r="S3553" t="s">
        <v>942</v>
      </c>
      <c r="T3553" s="2">
        <f>salessheet[[#This Row],[Sales]]-5</f>
        <v>839.11599999999999</v>
      </c>
      <c r="U3553" s="2">
        <v>844.11599999999999</v>
      </c>
      <c r="V3553" s="2">
        <f>salessheet[[#This Row],[Sales]]-salessheet[[#This Row],[Purchasing Cost]]</f>
        <v>5</v>
      </c>
    </row>
    <row r="3554" spans="1:22" x14ac:dyDescent="0.35">
      <c r="A3554">
        <v>3553</v>
      </c>
      <c r="B3554" t="s">
        <v>6737</v>
      </c>
      <c r="C3554" s="1">
        <v>42823</v>
      </c>
      <c r="D3554" s="1">
        <v>42827</v>
      </c>
      <c r="E3554" t="str">
        <f>TEXT(salessheet[[#This Row],[Order Date]],"MMMM")</f>
        <v>March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t="s">
        <v>622</v>
      </c>
      <c r="P3554" t="s">
        <v>67</v>
      </c>
      <c r="Q3554" t="str">
        <f>TRIM(salessheet[[#This Row],[Category]])</f>
        <v>Technology</v>
      </c>
      <c r="R3554" t="s">
        <v>68</v>
      </c>
      <c r="S3554" t="s">
        <v>623</v>
      </c>
      <c r="T3554" s="2">
        <f>salessheet[[#This Row],[Sales]]-5</f>
        <v>807.73599999999999</v>
      </c>
      <c r="U3554" s="2">
        <v>812.73599999999999</v>
      </c>
      <c r="V3554" s="2">
        <f>salessheet[[#This Row],[Sales]]-salessheet[[#This Row],[Purchasing Cost]]</f>
        <v>5</v>
      </c>
    </row>
    <row r="3555" spans="1:22" x14ac:dyDescent="0.35">
      <c r="A3555">
        <v>3554</v>
      </c>
      <c r="B3555" t="s">
        <v>6738</v>
      </c>
      <c r="C3555" s="1">
        <v>43427</v>
      </c>
      <c r="D3555" s="1">
        <v>43430</v>
      </c>
      <c r="E3555" t="str">
        <f>TEXT(salessheet[[#This Row],[Order Date]],"MMMM")</f>
        <v>November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t="s">
        <v>1725</v>
      </c>
      <c r="P3555" t="s">
        <v>42</v>
      </c>
      <c r="Q3555" t="str">
        <f>TRIM(salessheet[[#This Row],[Category]])</f>
        <v>Office Supplies</v>
      </c>
      <c r="R3555" t="s">
        <v>71</v>
      </c>
      <c r="S3555" t="s">
        <v>1726</v>
      </c>
      <c r="T3555" s="2">
        <f>salessheet[[#This Row],[Sales]]-5</f>
        <v>2.476</v>
      </c>
      <c r="U3555" s="2">
        <v>7.476</v>
      </c>
      <c r="V3555" s="2">
        <f>salessheet[[#This Row],[Sales]]-salessheet[[#This Row],[Purchasing Cost]]</f>
        <v>5</v>
      </c>
    </row>
    <row r="3556" spans="1:22" x14ac:dyDescent="0.35">
      <c r="A3556">
        <v>3555</v>
      </c>
      <c r="B3556" t="s">
        <v>6739</v>
      </c>
      <c r="C3556" s="1">
        <v>42086</v>
      </c>
      <c r="D3556" s="1">
        <v>42089</v>
      </c>
      <c r="E3556" t="str">
        <f>TEXT(salessheet[[#This Row],[Order Date]],"MMMM")</f>
        <v>March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t="s">
        <v>2118</v>
      </c>
      <c r="P3556" t="s">
        <v>42</v>
      </c>
      <c r="Q3556" t="str">
        <f>TRIM(salessheet[[#This Row],[Category]])</f>
        <v>Office Supplies</v>
      </c>
      <c r="R3556" t="s">
        <v>55</v>
      </c>
      <c r="S3556" t="s">
        <v>2119</v>
      </c>
      <c r="T3556" s="2">
        <f>salessheet[[#This Row],[Sales]]-5</f>
        <v>325.39999999999998</v>
      </c>
      <c r="U3556" s="2">
        <v>330.4</v>
      </c>
      <c r="V3556" s="2">
        <f>salessheet[[#This Row],[Sales]]-salessheet[[#This Row],[Purchasing Cost]]</f>
        <v>5</v>
      </c>
    </row>
    <row r="3557" spans="1:22" x14ac:dyDescent="0.35">
      <c r="A3557">
        <v>3556</v>
      </c>
      <c r="B3557" t="s">
        <v>6739</v>
      </c>
      <c r="C3557" s="1">
        <v>42086</v>
      </c>
      <c r="D3557" s="1">
        <v>42089</v>
      </c>
      <c r="E3557" t="str">
        <f>TEXT(salessheet[[#This Row],[Order Date]],"MMMM")</f>
        <v>March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t="s">
        <v>6740</v>
      </c>
      <c r="P3557" t="s">
        <v>67</v>
      </c>
      <c r="Q3557" t="str">
        <f>TRIM(salessheet[[#This Row],[Category]])</f>
        <v>Technology</v>
      </c>
      <c r="R3557" t="s">
        <v>68</v>
      </c>
      <c r="S3557" t="s">
        <v>6741</v>
      </c>
      <c r="T3557" s="2">
        <f>salessheet[[#This Row],[Sales]]-5</f>
        <v>599.75199999999995</v>
      </c>
      <c r="U3557" s="2">
        <v>604.75199999999995</v>
      </c>
      <c r="V3557" s="2">
        <f>salessheet[[#This Row],[Sales]]-salessheet[[#This Row],[Purchasing Cost]]</f>
        <v>5</v>
      </c>
    </row>
    <row r="3558" spans="1:22" x14ac:dyDescent="0.35">
      <c r="A3558">
        <v>3557</v>
      </c>
      <c r="B3558" t="s">
        <v>6742</v>
      </c>
      <c r="C3558" s="1">
        <v>43112</v>
      </c>
      <c r="D3558" s="1">
        <v>43439</v>
      </c>
      <c r="E3558" t="str">
        <f>TEXT(salessheet[[#This Row],[Order Date]],"MMMM")</f>
        <v>January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t="s">
        <v>3253</v>
      </c>
      <c r="P3558" t="s">
        <v>42</v>
      </c>
      <c r="Q3558" t="str">
        <f>TRIM(salessheet[[#This Row],[Category]])</f>
        <v>Office Supplies</v>
      </c>
      <c r="R3558" t="s">
        <v>86</v>
      </c>
      <c r="S3558" t="s">
        <v>3254</v>
      </c>
      <c r="T3558" s="2">
        <f>salessheet[[#This Row],[Sales]]-5</f>
        <v>40.36</v>
      </c>
      <c r="U3558" s="2">
        <v>45.36</v>
      </c>
      <c r="V3558" s="2">
        <f>salessheet[[#This Row],[Sales]]-salessheet[[#This Row],[Purchasing Cost]]</f>
        <v>5</v>
      </c>
    </row>
    <row r="3559" spans="1:22" x14ac:dyDescent="0.35">
      <c r="A3559">
        <v>3558</v>
      </c>
      <c r="B3559" t="s">
        <v>6742</v>
      </c>
      <c r="C3559" s="1">
        <v>43112</v>
      </c>
      <c r="D3559" s="1">
        <v>43439</v>
      </c>
      <c r="E3559" t="str">
        <f>TEXT(salessheet[[#This Row],[Order Date]],"MMMM")</f>
        <v>January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t="s">
        <v>3348</v>
      </c>
      <c r="P3559" t="s">
        <v>42</v>
      </c>
      <c r="Q3559" t="str">
        <f>TRIM(salessheet[[#This Row],[Category]])</f>
        <v>Office Supplies</v>
      </c>
      <c r="R3559" t="s">
        <v>71</v>
      </c>
      <c r="S3559" t="s">
        <v>3349</v>
      </c>
      <c r="T3559" s="2">
        <f>salessheet[[#This Row],[Sales]]-5</f>
        <v>5.1280000000000001</v>
      </c>
      <c r="U3559" s="2">
        <v>10.128</v>
      </c>
      <c r="V3559" s="2">
        <f>salessheet[[#This Row],[Sales]]-salessheet[[#This Row],[Purchasing Cost]]</f>
        <v>5</v>
      </c>
    </row>
    <row r="3560" spans="1:22" x14ac:dyDescent="0.35">
      <c r="A3560">
        <v>3559</v>
      </c>
      <c r="B3560" t="s">
        <v>6743</v>
      </c>
      <c r="C3560" s="1">
        <v>43292</v>
      </c>
      <c r="D3560" s="1">
        <v>43416</v>
      </c>
      <c r="E3560" t="str">
        <f>TEXT(salessheet[[#This Row],[Order Date]],"MMMM")</f>
        <v>July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t="s">
        <v>5221</v>
      </c>
      <c r="P3560" t="s">
        <v>42</v>
      </c>
      <c r="Q3560" t="str">
        <f>TRIM(salessheet[[#This Row],[Category]])</f>
        <v>Office Supplies</v>
      </c>
      <c r="R3560" t="s">
        <v>71</v>
      </c>
      <c r="S3560" t="s">
        <v>5222</v>
      </c>
      <c r="T3560" s="2">
        <f>salessheet[[#This Row],[Sales]]-5</f>
        <v>16.792000000000002</v>
      </c>
      <c r="U3560" s="2">
        <v>21.792000000000002</v>
      </c>
      <c r="V3560" s="2">
        <f>salessheet[[#This Row],[Sales]]-salessheet[[#This Row],[Purchasing Cost]]</f>
        <v>5</v>
      </c>
    </row>
    <row r="3561" spans="1:22" x14ac:dyDescent="0.35">
      <c r="A3561">
        <v>3560</v>
      </c>
      <c r="B3561" t="s">
        <v>6743</v>
      </c>
      <c r="C3561" s="1">
        <v>43292</v>
      </c>
      <c r="D3561" s="1">
        <v>43416</v>
      </c>
      <c r="E3561" t="str">
        <f>TEXT(salessheet[[#This Row],[Order Date]],"MMMM")</f>
        <v>July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t="s">
        <v>3879</v>
      </c>
      <c r="P3561" t="s">
        <v>67</v>
      </c>
      <c r="Q3561" t="str">
        <f>TRIM(salessheet[[#This Row],[Category]])</f>
        <v>Technology</v>
      </c>
      <c r="R3561" t="s">
        <v>157</v>
      </c>
      <c r="S3561" t="s">
        <v>3880</v>
      </c>
      <c r="T3561" s="2">
        <f>salessheet[[#This Row],[Sales]]-5</f>
        <v>434.8</v>
      </c>
      <c r="U3561" s="2">
        <v>439.8</v>
      </c>
      <c r="V3561" s="2">
        <f>salessheet[[#This Row],[Sales]]-salessheet[[#This Row],[Purchasing Cost]]</f>
        <v>5</v>
      </c>
    </row>
    <row r="3562" spans="1:22" x14ac:dyDescent="0.35">
      <c r="A3562">
        <v>3561</v>
      </c>
      <c r="B3562" t="s">
        <v>6744</v>
      </c>
      <c r="C3562" s="1">
        <v>43199</v>
      </c>
      <c r="D3562" s="1">
        <v>43352</v>
      </c>
      <c r="E3562" t="str">
        <f>TEXT(salessheet[[#This Row],[Order Date]],"MMMM")</f>
        <v>April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t="s">
        <v>2643</v>
      </c>
      <c r="P3562" t="s">
        <v>42</v>
      </c>
      <c r="Q3562" t="str">
        <f>TRIM(salessheet[[#This Row],[Category]])</f>
        <v>Office Supplies</v>
      </c>
      <c r="R3562" t="s">
        <v>64</v>
      </c>
      <c r="S3562" t="s">
        <v>2644</v>
      </c>
      <c r="T3562" s="2">
        <f>salessheet[[#This Row],[Sales]]-5</f>
        <v>3.2560000000000002</v>
      </c>
      <c r="U3562" s="2">
        <v>8.2560000000000002</v>
      </c>
      <c r="V3562" s="2">
        <f>salessheet[[#This Row],[Sales]]-salessheet[[#This Row],[Purchasing Cost]]</f>
        <v>5</v>
      </c>
    </row>
    <row r="3563" spans="1:22" x14ac:dyDescent="0.35">
      <c r="A3563">
        <v>3562</v>
      </c>
      <c r="B3563" t="s">
        <v>6744</v>
      </c>
      <c r="C3563" s="1">
        <v>43199</v>
      </c>
      <c r="D3563" s="1">
        <v>43352</v>
      </c>
      <c r="E3563" t="str">
        <f>TEXT(salessheet[[#This Row],[Order Date]],"MMMM")</f>
        <v>April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t="s">
        <v>3225</v>
      </c>
      <c r="P3563" t="s">
        <v>42</v>
      </c>
      <c r="Q3563" t="str">
        <f>TRIM(salessheet[[#This Row],[Category]])</f>
        <v>Office Supplies</v>
      </c>
      <c r="R3563" t="s">
        <v>71</v>
      </c>
      <c r="S3563" t="s">
        <v>3226</v>
      </c>
      <c r="T3563" s="2">
        <f>salessheet[[#This Row],[Sales]]-5</f>
        <v>20.56</v>
      </c>
      <c r="U3563" s="2">
        <v>25.56</v>
      </c>
      <c r="V3563" s="2">
        <f>salessheet[[#This Row],[Sales]]-salessheet[[#This Row],[Purchasing Cost]]</f>
        <v>5</v>
      </c>
    </row>
    <row r="3564" spans="1:22" x14ac:dyDescent="0.35">
      <c r="A3564">
        <v>3563</v>
      </c>
      <c r="B3564" t="s">
        <v>6744</v>
      </c>
      <c r="C3564" s="1">
        <v>43199</v>
      </c>
      <c r="D3564" s="1">
        <v>43352</v>
      </c>
      <c r="E3564" t="str">
        <f>TEXT(salessheet[[#This Row],[Order Date]],"MMMM")</f>
        <v>April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t="s">
        <v>154</v>
      </c>
      <c r="P3564" t="s">
        <v>42</v>
      </c>
      <c r="Q3564" t="str">
        <f>TRIM(salessheet[[#This Row],[Category]])</f>
        <v>Office Supplies</v>
      </c>
      <c r="R3564" t="s">
        <v>71</v>
      </c>
      <c r="S3564" t="s">
        <v>155</v>
      </c>
      <c r="T3564" s="2">
        <f>salessheet[[#This Row],[Sales]]-5</f>
        <v>-0.63199999999999967</v>
      </c>
      <c r="U3564" s="2">
        <v>4.3680000000000003</v>
      </c>
      <c r="V3564" s="2">
        <f>salessheet[[#This Row],[Sales]]-salessheet[[#This Row],[Purchasing Cost]]</f>
        <v>5</v>
      </c>
    </row>
    <row r="3565" spans="1:22" x14ac:dyDescent="0.35">
      <c r="A3565">
        <v>3564</v>
      </c>
      <c r="B3565" t="s">
        <v>6744</v>
      </c>
      <c r="C3565" s="1">
        <v>43199</v>
      </c>
      <c r="D3565" s="1">
        <v>43352</v>
      </c>
      <c r="E3565" t="str">
        <f>TEXT(salessheet[[#This Row],[Order Date]],"MMMM")</f>
        <v>April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t="s">
        <v>6745</v>
      </c>
      <c r="P3565" t="s">
        <v>42</v>
      </c>
      <c r="Q3565" t="str">
        <f>TRIM(salessheet[[#This Row],[Category]])</f>
        <v>Office Supplies</v>
      </c>
      <c r="R3565" t="s">
        <v>86</v>
      </c>
      <c r="S3565" t="s">
        <v>6746</v>
      </c>
      <c r="T3565" s="2">
        <f>salessheet[[#This Row],[Sales]]-5</f>
        <v>6.52</v>
      </c>
      <c r="U3565" s="2">
        <v>11.52</v>
      </c>
      <c r="V3565" s="2">
        <f>salessheet[[#This Row],[Sales]]-salessheet[[#This Row],[Purchasing Cost]]</f>
        <v>5</v>
      </c>
    </row>
    <row r="3566" spans="1:22" x14ac:dyDescent="0.35">
      <c r="A3566">
        <v>3565</v>
      </c>
      <c r="B3566" t="s">
        <v>6747</v>
      </c>
      <c r="C3566" s="1">
        <v>42801</v>
      </c>
      <c r="D3566" s="1">
        <v>42922</v>
      </c>
      <c r="E3566" t="str">
        <f>TEXT(salessheet[[#This Row],[Order Date]],"MMMM")</f>
        <v>March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t="s">
        <v>6748</v>
      </c>
      <c r="P3566" t="s">
        <v>42</v>
      </c>
      <c r="Q3566" t="str">
        <f>TRIM(salessheet[[#This Row],[Category]])</f>
        <v>Office Supplies</v>
      </c>
      <c r="R3566" t="s">
        <v>86</v>
      </c>
      <c r="S3566" t="s">
        <v>6749</v>
      </c>
      <c r="T3566" s="2">
        <f>salessheet[[#This Row],[Sales]]-5</f>
        <v>7.9600000000000009</v>
      </c>
      <c r="U3566" s="2">
        <v>12.96</v>
      </c>
      <c r="V3566" s="2">
        <f>salessheet[[#This Row],[Sales]]-salessheet[[#This Row],[Purchasing Cost]]</f>
        <v>5</v>
      </c>
    </row>
    <row r="3567" spans="1:22" x14ac:dyDescent="0.35">
      <c r="A3567">
        <v>3566</v>
      </c>
      <c r="B3567" t="s">
        <v>6747</v>
      </c>
      <c r="C3567" s="1">
        <v>42801</v>
      </c>
      <c r="D3567" s="1">
        <v>42922</v>
      </c>
      <c r="E3567" t="str">
        <f>TEXT(salessheet[[#This Row],[Order Date]],"MMMM")</f>
        <v>March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t="s">
        <v>4301</v>
      </c>
      <c r="P3567" t="s">
        <v>42</v>
      </c>
      <c r="Q3567" t="str">
        <f>TRIM(salessheet[[#This Row],[Category]])</f>
        <v>Office Supplies</v>
      </c>
      <c r="R3567" t="s">
        <v>265</v>
      </c>
      <c r="S3567" t="s">
        <v>4302</v>
      </c>
      <c r="T3567" s="2">
        <f>salessheet[[#This Row],[Sales]]-5</f>
        <v>-1.04</v>
      </c>
      <c r="U3567" s="2">
        <v>3.96</v>
      </c>
      <c r="V3567" s="2">
        <f>salessheet[[#This Row],[Sales]]-salessheet[[#This Row],[Purchasing Cost]]</f>
        <v>5</v>
      </c>
    </row>
    <row r="3568" spans="1:22" x14ac:dyDescent="0.35">
      <c r="A3568">
        <v>3567</v>
      </c>
      <c r="B3568" t="s">
        <v>6750</v>
      </c>
      <c r="C3568" s="1">
        <v>43290</v>
      </c>
      <c r="D3568" s="1">
        <v>43357</v>
      </c>
      <c r="E3568" t="str">
        <f>TEXT(salessheet[[#This Row],[Order Date]],"MMMM")</f>
        <v>July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t="s">
        <v>512</v>
      </c>
      <c r="P3568" t="s">
        <v>42</v>
      </c>
      <c r="Q3568" t="str">
        <f>TRIM(salessheet[[#This Row],[Category]])</f>
        <v>Office Supplies</v>
      </c>
      <c r="R3568" t="s">
        <v>71</v>
      </c>
      <c r="S3568" t="s">
        <v>513</v>
      </c>
      <c r="T3568" s="2">
        <f>salessheet[[#This Row],[Sales]]-5</f>
        <v>1572.94</v>
      </c>
      <c r="U3568" s="2">
        <v>1577.94</v>
      </c>
      <c r="V3568" s="2">
        <f>salessheet[[#This Row],[Sales]]-salessheet[[#This Row],[Purchasing Cost]]</f>
        <v>5</v>
      </c>
    </row>
    <row r="3569" spans="1:22" x14ac:dyDescent="0.35">
      <c r="A3569">
        <v>3568</v>
      </c>
      <c r="B3569" t="s">
        <v>6751</v>
      </c>
      <c r="C3569" s="1">
        <v>42987</v>
      </c>
      <c r="D3569" s="1">
        <v>42992</v>
      </c>
      <c r="E3569" t="str">
        <f>TEXT(salessheet[[#This Row],[Order Date]],"MMMM")</f>
        <v>September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t="s">
        <v>6035</v>
      </c>
      <c r="P3569" t="s">
        <v>28</v>
      </c>
      <c r="Q3569" t="str">
        <f>TRIM(salessheet[[#This Row],[Category]])</f>
        <v>Furniture</v>
      </c>
      <c r="R3569" t="s">
        <v>61</v>
      </c>
      <c r="S3569" t="s">
        <v>6036</v>
      </c>
      <c r="T3569" s="2">
        <f>salessheet[[#This Row],[Sales]]-5</f>
        <v>10.007999999999999</v>
      </c>
      <c r="U3569" s="2">
        <v>15.007999999999999</v>
      </c>
      <c r="V3569" s="2">
        <f>salessheet[[#This Row],[Sales]]-salessheet[[#This Row],[Purchasing Cost]]</f>
        <v>5</v>
      </c>
    </row>
    <row r="3570" spans="1:22" x14ac:dyDescent="0.35">
      <c r="A3570">
        <v>3569</v>
      </c>
      <c r="B3570" t="s">
        <v>6752</v>
      </c>
      <c r="C3570" s="1">
        <v>43166</v>
      </c>
      <c r="D3570" s="1">
        <v>43284</v>
      </c>
      <c r="E3570" t="str">
        <f>TEXT(salessheet[[#This Row],[Order Date]],"MMMM")</f>
        <v>March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t="s">
        <v>1017</v>
      </c>
      <c r="P3570" t="s">
        <v>67</v>
      </c>
      <c r="Q3570" t="str">
        <f>TRIM(salessheet[[#This Row],[Category]])</f>
        <v>Technology</v>
      </c>
      <c r="R3570" t="s">
        <v>157</v>
      </c>
      <c r="S3570" t="s">
        <v>1018</v>
      </c>
      <c r="T3570" s="2">
        <f>salessheet[[#This Row],[Sales]]-5</f>
        <v>54.98</v>
      </c>
      <c r="U3570" s="2">
        <v>59.98</v>
      </c>
      <c r="V3570" s="2">
        <f>salessheet[[#This Row],[Sales]]-salessheet[[#This Row],[Purchasing Cost]]</f>
        <v>5</v>
      </c>
    </row>
    <row r="3571" spans="1:22" x14ac:dyDescent="0.35">
      <c r="A3571">
        <v>3570</v>
      </c>
      <c r="B3571" t="s">
        <v>6752</v>
      </c>
      <c r="C3571" s="1">
        <v>43166</v>
      </c>
      <c r="D3571" s="1">
        <v>43284</v>
      </c>
      <c r="E3571" t="str">
        <f>TEXT(salessheet[[#This Row],[Order Date]],"MMMM")</f>
        <v>March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t="s">
        <v>871</v>
      </c>
      <c r="P3571" t="s">
        <v>67</v>
      </c>
      <c r="Q3571" t="str">
        <f>TRIM(salessheet[[#This Row],[Category]])</f>
        <v>Technology</v>
      </c>
      <c r="R3571" t="s">
        <v>680</v>
      </c>
      <c r="S3571" t="s">
        <v>6753</v>
      </c>
      <c r="T3571" s="2">
        <f>salessheet[[#This Row],[Sales]]-5</f>
        <v>2390.1999999999998</v>
      </c>
      <c r="U3571" s="2">
        <v>2395.1999999999998</v>
      </c>
      <c r="V3571" s="2">
        <f>salessheet[[#This Row],[Sales]]-salessheet[[#This Row],[Purchasing Cost]]</f>
        <v>5</v>
      </c>
    </row>
    <row r="3572" spans="1:22" x14ac:dyDescent="0.35">
      <c r="A3572">
        <v>3571</v>
      </c>
      <c r="B3572" t="s">
        <v>6752</v>
      </c>
      <c r="C3572" s="1">
        <v>43166</v>
      </c>
      <c r="D3572" s="1">
        <v>43284</v>
      </c>
      <c r="E3572" t="str">
        <f>TEXT(salessheet[[#This Row],[Order Date]],"MMMM")</f>
        <v>March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t="s">
        <v>2707</v>
      </c>
      <c r="P3572" t="s">
        <v>67</v>
      </c>
      <c r="Q3572" t="str">
        <f>TRIM(salessheet[[#This Row],[Category]])</f>
        <v>Technology</v>
      </c>
      <c r="R3572" t="s">
        <v>157</v>
      </c>
      <c r="S3572" t="s">
        <v>4268</v>
      </c>
      <c r="T3572" s="2">
        <f>salessheet[[#This Row],[Sales]]-5</f>
        <v>1682.8</v>
      </c>
      <c r="U3572" s="2">
        <v>1687.8</v>
      </c>
      <c r="V3572" s="2">
        <f>salessheet[[#This Row],[Sales]]-salessheet[[#This Row],[Purchasing Cost]]</f>
        <v>5</v>
      </c>
    </row>
    <row r="3573" spans="1:22" x14ac:dyDescent="0.35">
      <c r="A3573">
        <v>3572</v>
      </c>
      <c r="B3573" t="s">
        <v>6752</v>
      </c>
      <c r="C3573" s="1">
        <v>43166</v>
      </c>
      <c r="D3573" s="1">
        <v>43284</v>
      </c>
      <c r="E3573" t="str">
        <f>TEXT(salessheet[[#This Row],[Order Date]],"MMMM")</f>
        <v>March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t="s">
        <v>1233</v>
      </c>
      <c r="P3573" t="s">
        <v>67</v>
      </c>
      <c r="Q3573" t="str">
        <f>TRIM(salessheet[[#This Row],[Category]])</f>
        <v>Technology</v>
      </c>
      <c r="R3573" t="s">
        <v>68</v>
      </c>
      <c r="S3573" t="s">
        <v>1234</v>
      </c>
      <c r="T3573" s="2">
        <f>salessheet[[#This Row],[Sales]]-5</f>
        <v>2.992</v>
      </c>
      <c r="U3573" s="2">
        <v>7.992</v>
      </c>
      <c r="V3573" s="2">
        <f>salessheet[[#This Row],[Sales]]-salessheet[[#This Row],[Purchasing Cost]]</f>
        <v>5</v>
      </c>
    </row>
    <row r="3574" spans="1:22" x14ac:dyDescent="0.35">
      <c r="A3574">
        <v>3573</v>
      </c>
      <c r="B3574" t="s">
        <v>6754</v>
      </c>
      <c r="C3574" s="1">
        <v>43280</v>
      </c>
      <c r="D3574" s="1">
        <v>43285</v>
      </c>
      <c r="E3574" t="str">
        <f>TEXT(salessheet[[#This Row],[Order Date]],"MMMM")</f>
        <v>June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t="s">
        <v>2519</v>
      </c>
      <c r="P3574" t="s">
        <v>42</v>
      </c>
      <c r="Q3574" t="str">
        <f>TRIM(salessheet[[#This Row],[Category]])</f>
        <v>Office Supplies</v>
      </c>
      <c r="R3574" t="s">
        <v>86</v>
      </c>
      <c r="S3574" t="s">
        <v>2520</v>
      </c>
      <c r="T3574" s="2">
        <f>salessheet[[#This Row],[Sales]]-5</f>
        <v>0.18400000000000016</v>
      </c>
      <c r="U3574" s="2">
        <v>5.1840000000000002</v>
      </c>
      <c r="V3574" s="2">
        <f>salessheet[[#This Row],[Sales]]-salessheet[[#This Row],[Purchasing Cost]]</f>
        <v>5</v>
      </c>
    </row>
    <row r="3575" spans="1:22" x14ac:dyDescent="0.35">
      <c r="A3575">
        <v>3574</v>
      </c>
      <c r="B3575" t="s">
        <v>6757</v>
      </c>
      <c r="C3575" s="1">
        <v>43289</v>
      </c>
      <c r="D3575" s="1">
        <v>43324</v>
      </c>
      <c r="E3575" t="str">
        <f>TEXT(salessheet[[#This Row],[Order Date]],"MMMM")</f>
        <v>July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t="s">
        <v>997</v>
      </c>
      <c r="P3575" t="s">
        <v>42</v>
      </c>
      <c r="Q3575" t="str">
        <f>TRIM(salessheet[[#This Row],[Category]])</f>
        <v>Office Supplies</v>
      </c>
      <c r="R3575" t="s">
        <v>64</v>
      </c>
      <c r="S3575" t="s">
        <v>998</v>
      </c>
      <c r="T3575" s="2">
        <f>salessheet[[#This Row],[Sales]]-5</f>
        <v>6.68</v>
      </c>
      <c r="U3575" s="2">
        <v>11.68</v>
      </c>
      <c r="V3575" s="2">
        <f>salessheet[[#This Row],[Sales]]-salessheet[[#This Row],[Purchasing Cost]]</f>
        <v>5</v>
      </c>
    </row>
    <row r="3576" spans="1:22" x14ac:dyDescent="0.35">
      <c r="A3576">
        <v>3575</v>
      </c>
      <c r="B3576" t="s">
        <v>6757</v>
      </c>
      <c r="C3576" s="1">
        <v>43289</v>
      </c>
      <c r="D3576" s="1">
        <v>43324</v>
      </c>
      <c r="E3576" t="str">
        <f>TEXT(salessheet[[#This Row],[Order Date]],"MMMM")</f>
        <v>July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t="s">
        <v>6758</v>
      </c>
      <c r="P3576" t="s">
        <v>42</v>
      </c>
      <c r="Q3576" t="str">
        <f>TRIM(salessheet[[#This Row],[Category]])</f>
        <v>Office Supplies</v>
      </c>
      <c r="R3576" t="s">
        <v>64</v>
      </c>
      <c r="S3576" t="s">
        <v>3039</v>
      </c>
      <c r="T3576" s="2">
        <f>salessheet[[#This Row],[Sales]]-5</f>
        <v>99.8</v>
      </c>
      <c r="U3576" s="2">
        <v>104.8</v>
      </c>
      <c r="V3576" s="2">
        <f>salessheet[[#This Row],[Sales]]-salessheet[[#This Row],[Purchasing Cost]]</f>
        <v>5</v>
      </c>
    </row>
    <row r="3577" spans="1:22" x14ac:dyDescent="0.35">
      <c r="A3577">
        <v>3576</v>
      </c>
      <c r="B3577" t="s">
        <v>6759</v>
      </c>
      <c r="C3577" s="1">
        <v>42448</v>
      </c>
      <c r="D3577" s="1">
        <v>42453</v>
      </c>
      <c r="E3577" t="str">
        <f>TEXT(salessheet[[#This Row],[Order Date]],"MMMM")</f>
        <v>March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t="s">
        <v>2603</v>
      </c>
      <c r="P3577" t="s">
        <v>42</v>
      </c>
      <c r="Q3577" t="str">
        <f>TRIM(salessheet[[#This Row],[Category]])</f>
        <v>Office Supplies</v>
      </c>
      <c r="R3577" t="s">
        <v>86</v>
      </c>
      <c r="S3577" t="s">
        <v>2604</v>
      </c>
      <c r="T3577" s="2">
        <f>salessheet[[#This Row],[Sales]]-5</f>
        <v>9.4960000000000004</v>
      </c>
      <c r="U3577" s="2">
        <v>14.496</v>
      </c>
      <c r="V3577" s="2">
        <f>salessheet[[#This Row],[Sales]]-salessheet[[#This Row],[Purchasing Cost]]</f>
        <v>5</v>
      </c>
    </row>
    <row r="3578" spans="1:22" x14ac:dyDescent="0.35">
      <c r="A3578">
        <v>3577</v>
      </c>
      <c r="B3578" t="s">
        <v>6761</v>
      </c>
      <c r="C3578" s="1">
        <v>42922</v>
      </c>
      <c r="D3578" s="1">
        <v>42897</v>
      </c>
      <c r="E3578" t="str">
        <f>TEXT(salessheet[[#This Row],[Order Date]],"MMMM")</f>
        <v>July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t="s">
        <v>2215</v>
      </c>
      <c r="P3578" t="s">
        <v>42</v>
      </c>
      <c r="Q3578" t="str">
        <f>TRIM(salessheet[[#This Row],[Category]])</f>
        <v>Office Supplies</v>
      </c>
      <c r="R3578" t="s">
        <v>71</v>
      </c>
      <c r="S3578" t="s">
        <v>2216</v>
      </c>
      <c r="T3578" s="2">
        <f>salessheet[[#This Row],[Sales]]-5</f>
        <v>-0.21600000000000019</v>
      </c>
      <c r="U3578" s="2">
        <v>4.7839999999999998</v>
      </c>
      <c r="V3578" s="2">
        <f>salessheet[[#This Row],[Sales]]-salessheet[[#This Row],[Purchasing Cost]]</f>
        <v>5</v>
      </c>
    </row>
    <row r="3579" spans="1:22" x14ac:dyDescent="0.35">
      <c r="A3579">
        <v>3578</v>
      </c>
      <c r="B3579" t="s">
        <v>6761</v>
      </c>
      <c r="C3579" s="1">
        <v>42922</v>
      </c>
      <c r="D3579" s="1">
        <v>42897</v>
      </c>
      <c r="E3579" t="str">
        <f>TEXT(salessheet[[#This Row],[Order Date]],"MMMM")</f>
        <v>July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t="s">
        <v>867</v>
      </c>
      <c r="P3579" t="s">
        <v>42</v>
      </c>
      <c r="Q3579" t="str">
        <f>TRIM(salessheet[[#This Row],[Category]])</f>
        <v>Office Supplies</v>
      </c>
      <c r="R3579" t="s">
        <v>86</v>
      </c>
      <c r="S3579" t="s">
        <v>868</v>
      </c>
      <c r="T3579" s="2">
        <f>salessheet[[#This Row],[Sales]]-5</f>
        <v>-0.26999999999999957</v>
      </c>
      <c r="U3579" s="2">
        <v>4.7300000000000004</v>
      </c>
      <c r="V3579" s="2">
        <f>salessheet[[#This Row],[Sales]]-salessheet[[#This Row],[Purchasing Cost]]</f>
        <v>5</v>
      </c>
    </row>
    <row r="3580" spans="1:22" x14ac:dyDescent="0.35">
      <c r="A3580">
        <v>3579</v>
      </c>
      <c r="B3580" t="s">
        <v>6762</v>
      </c>
      <c r="C3580" s="1">
        <v>42941</v>
      </c>
      <c r="D3580" s="1">
        <v>42945</v>
      </c>
      <c r="E3580" t="str">
        <f>TEXT(salessheet[[#This Row],[Order Date]],"MMMM")</f>
        <v>July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t="s">
        <v>6763</v>
      </c>
      <c r="P3580" t="s">
        <v>42</v>
      </c>
      <c r="Q3580" t="str">
        <f>TRIM(salessheet[[#This Row],[Category]])</f>
        <v>Office Supplies</v>
      </c>
      <c r="R3580" t="s">
        <v>55</v>
      </c>
      <c r="S3580" t="s">
        <v>6764</v>
      </c>
      <c r="T3580" s="2">
        <f>salessheet[[#This Row],[Sales]]-5</f>
        <v>2.8899999999999997</v>
      </c>
      <c r="U3580" s="2">
        <v>7.89</v>
      </c>
      <c r="V3580" s="2">
        <f>salessheet[[#This Row],[Sales]]-salessheet[[#This Row],[Purchasing Cost]]</f>
        <v>5</v>
      </c>
    </row>
    <row r="3581" spans="1:22" x14ac:dyDescent="0.35">
      <c r="A3581">
        <v>3580</v>
      </c>
      <c r="B3581" t="s">
        <v>6762</v>
      </c>
      <c r="C3581" s="1">
        <v>42941</v>
      </c>
      <c r="D3581" s="1">
        <v>42945</v>
      </c>
      <c r="E3581" t="str">
        <f>TEXT(salessheet[[#This Row],[Order Date]],"MMMM")</f>
        <v>July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t="s">
        <v>5807</v>
      </c>
      <c r="P3581" t="s">
        <v>42</v>
      </c>
      <c r="Q3581" t="str">
        <f>TRIM(salessheet[[#This Row],[Category]])</f>
        <v>Office Supplies</v>
      </c>
      <c r="R3581" t="s">
        <v>86</v>
      </c>
      <c r="S3581" t="s">
        <v>5808</v>
      </c>
      <c r="T3581" s="2">
        <f>salessheet[[#This Row],[Sales]]-5</f>
        <v>60.5</v>
      </c>
      <c r="U3581" s="2">
        <v>65.5</v>
      </c>
      <c r="V3581" s="2">
        <f>salessheet[[#This Row],[Sales]]-salessheet[[#This Row],[Purchasing Cost]]</f>
        <v>5</v>
      </c>
    </row>
    <row r="3582" spans="1:22" x14ac:dyDescent="0.35">
      <c r="A3582">
        <v>3581</v>
      </c>
      <c r="B3582" t="s">
        <v>6762</v>
      </c>
      <c r="C3582" s="1">
        <v>42941</v>
      </c>
      <c r="D3582" s="1">
        <v>42945</v>
      </c>
      <c r="E3582" t="str">
        <f>TEXT(salessheet[[#This Row],[Order Date]],"MMMM")</f>
        <v>July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t="s">
        <v>1326</v>
      </c>
      <c r="P3582" t="s">
        <v>28</v>
      </c>
      <c r="Q3582" t="str">
        <f>TRIM(salessheet[[#This Row],[Category]])</f>
        <v>Furniture</v>
      </c>
      <c r="R3582" t="s">
        <v>52</v>
      </c>
      <c r="S3582" t="s">
        <v>1327</v>
      </c>
      <c r="T3582" s="2">
        <f>salessheet[[#This Row],[Sales]]-5</f>
        <v>2425.08</v>
      </c>
      <c r="U3582" s="2">
        <v>2430.08</v>
      </c>
      <c r="V3582" s="2">
        <f>salessheet[[#This Row],[Sales]]-salessheet[[#This Row],[Purchasing Cost]]</f>
        <v>5</v>
      </c>
    </row>
    <row r="3583" spans="1:22" x14ac:dyDescent="0.35">
      <c r="A3583">
        <v>3582</v>
      </c>
      <c r="B3583" t="s">
        <v>6765</v>
      </c>
      <c r="C3583" s="1">
        <v>43110</v>
      </c>
      <c r="D3583" s="1">
        <v>43380</v>
      </c>
      <c r="E3583" t="str">
        <f>TEXT(salessheet[[#This Row],[Order Date]],"MMMM")</f>
        <v>January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t="s">
        <v>3574</v>
      </c>
      <c r="P3583" t="s">
        <v>42</v>
      </c>
      <c r="Q3583" t="str">
        <f>TRIM(salessheet[[#This Row],[Category]])</f>
        <v>Office Supplies</v>
      </c>
      <c r="R3583" t="s">
        <v>86</v>
      </c>
      <c r="S3583" t="s">
        <v>3575</v>
      </c>
      <c r="T3583" s="2">
        <f>salessheet[[#This Row],[Sales]]-5</f>
        <v>99.85</v>
      </c>
      <c r="U3583" s="2">
        <v>104.85</v>
      </c>
      <c r="V3583" s="2">
        <f>salessheet[[#This Row],[Sales]]-salessheet[[#This Row],[Purchasing Cost]]</f>
        <v>5</v>
      </c>
    </row>
    <row r="3584" spans="1:22" x14ac:dyDescent="0.35">
      <c r="A3584">
        <v>3583</v>
      </c>
      <c r="B3584" t="s">
        <v>6766</v>
      </c>
      <c r="C3584" s="1">
        <v>42655</v>
      </c>
      <c r="D3584" s="1">
        <v>42720</v>
      </c>
      <c r="E3584" t="str">
        <f>TEXT(salessheet[[#This Row],[Order Date]],"MMMM")</f>
        <v>October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t="s">
        <v>568</v>
      </c>
      <c r="P3584" t="s">
        <v>42</v>
      </c>
      <c r="Q3584" t="str">
        <f>TRIM(salessheet[[#This Row],[Category]])</f>
        <v>Office Supplies</v>
      </c>
      <c r="R3584" t="s">
        <v>64</v>
      </c>
      <c r="S3584" t="s">
        <v>6767</v>
      </c>
      <c r="T3584" s="2">
        <f>salessheet[[#This Row],[Sales]]-5</f>
        <v>-1.1000000000000001</v>
      </c>
      <c r="U3584" s="2">
        <v>3.9</v>
      </c>
      <c r="V3584" s="2">
        <f>salessheet[[#This Row],[Sales]]-salessheet[[#This Row],[Purchasing Cost]]</f>
        <v>5</v>
      </c>
    </row>
    <row r="3585" spans="1:22" x14ac:dyDescent="0.35">
      <c r="A3585">
        <v>3584</v>
      </c>
      <c r="B3585" t="s">
        <v>6766</v>
      </c>
      <c r="C3585" s="1">
        <v>42655</v>
      </c>
      <c r="D3585" s="1">
        <v>42720</v>
      </c>
      <c r="E3585" t="str">
        <f>TEXT(salessheet[[#This Row],[Order Date]],"MMMM")</f>
        <v>October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t="s">
        <v>5704</v>
      </c>
      <c r="P3585" t="s">
        <v>28</v>
      </c>
      <c r="Q3585" t="str">
        <f>TRIM(salessheet[[#This Row],[Category]])</f>
        <v>Furniture</v>
      </c>
      <c r="R3585" t="s">
        <v>52</v>
      </c>
      <c r="S3585" t="s">
        <v>5705</v>
      </c>
      <c r="T3585" s="2">
        <f>salessheet[[#This Row],[Sales]]-5</f>
        <v>796.96</v>
      </c>
      <c r="U3585" s="2">
        <v>801.96</v>
      </c>
      <c r="V3585" s="2">
        <f>salessheet[[#This Row],[Sales]]-salessheet[[#This Row],[Purchasing Cost]]</f>
        <v>5</v>
      </c>
    </row>
    <row r="3586" spans="1:22" x14ac:dyDescent="0.35">
      <c r="A3586">
        <v>3585</v>
      </c>
      <c r="B3586" t="s">
        <v>6766</v>
      </c>
      <c r="C3586" s="1">
        <v>42655</v>
      </c>
      <c r="D3586" s="1">
        <v>42720</v>
      </c>
      <c r="E3586" t="str">
        <f>TEXT(salessheet[[#This Row],[Order Date]],"MMMM")</f>
        <v>October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t="s">
        <v>3896</v>
      </c>
      <c r="P3586" t="s">
        <v>28</v>
      </c>
      <c r="Q3586" t="str">
        <f>TRIM(salessheet[[#This Row],[Category]])</f>
        <v>Furniture</v>
      </c>
      <c r="R3586" t="s">
        <v>32</v>
      </c>
      <c r="S3586" t="s">
        <v>3897</v>
      </c>
      <c r="T3586" s="2">
        <f>salessheet[[#This Row],[Sales]]-5</f>
        <v>186.96</v>
      </c>
      <c r="U3586" s="2">
        <v>191.96</v>
      </c>
      <c r="V3586" s="2">
        <f>salessheet[[#This Row],[Sales]]-salessheet[[#This Row],[Purchasing Cost]]</f>
        <v>5</v>
      </c>
    </row>
    <row r="3587" spans="1:22" x14ac:dyDescent="0.35">
      <c r="A3587">
        <v>3586</v>
      </c>
      <c r="B3587" t="s">
        <v>6766</v>
      </c>
      <c r="C3587" s="1">
        <v>42655</v>
      </c>
      <c r="D3587" s="1">
        <v>42720</v>
      </c>
      <c r="E3587" t="str">
        <f>TEXT(salessheet[[#This Row],[Order Date]],"MMMM")</f>
        <v>October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t="s">
        <v>2774</v>
      </c>
      <c r="P3587" t="s">
        <v>42</v>
      </c>
      <c r="Q3587" t="str">
        <f>TRIM(salessheet[[#This Row],[Category]])</f>
        <v>Office Supplies</v>
      </c>
      <c r="R3587" t="s">
        <v>43</v>
      </c>
      <c r="S3587" t="s">
        <v>2775</v>
      </c>
      <c r="T3587" s="2">
        <f>salessheet[[#This Row],[Sales]]-5</f>
        <v>-2.39</v>
      </c>
      <c r="U3587" s="2">
        <v>2.61</v>
      </c>
      <c r="V3587" s="2">
        <f>salessheet[[#This Row],[Sales]]-salessheet[[#This Row],[Purchasing Cost]]</f>
        <v>5</v>
      </c>
    </row>
    <row r="3588" spans="1:22" x14ac:dyDescent="0.35">
      <c r="A3588">
        <v>3587</v>
      </c>
      <c r="B3588" t="s">
        <v>6768</v>
      </c>
      <c r="C3588" s="1">
        <v>43168</v>
      </c>
      <c r="D3588" s="1">
        <v>43351</v>
      </c>
      <c r="E3588" t="str">
        <f>TEXT(salessheet[[#This Row],[Order Date]],"MMMM")</f>
        <v>March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t="s">
        <v>362</v>
      </c>
      <c r="P3588" t="s">
        <v>42</v>
      </c>
      <c r="Q3588" t="str">
        <f>TRIM(salessheet[[#This Row],[Category]])</f>
        <v>Office Supplies</v>
      </c>
      <c r="R3588" t="s">
        <v>64</v>
      </c>
      <c r="S3588" t="s">
        <v>363</v>
      </c>
      <c r="T3588" s="2">
        <f>salessheet[[#This Row],[Sales]]-5</f>
        <v>0.96</v>
      </c>
      <c r="U3588" s="2">
        <v>5.96</v>
      </c>
      <c r="V3588" s="2">
        <f>salessheet[[#This Row],[Sales]]-salessheet[[#This Row],[Purchasing Cost]]</f>
        <v>5</v>
      </c>
    </row>
    <row r="3589" spans="1:22" x14ac:dyDescent="0.35">
      <c r="A3589">
        <v>3588</v>
      </c>
      <c r="B3589" t="s">
        <v>6769</v>
      </c>
      <c r="C3589" s="1">
        <v>43367</v>
      </c>
      <c r="D3589" s="1">
        <v>43371</v>
      </c>
      <c r="E3589" t="str">
        <f>TEXT(salessheet[[#This Row],[Order Date]],"MMMM")</f>
        <v>September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t="s">
        <v>4600</v>
      </c>
      <c r="P3589" t="s">
        <v>67</v>
      </c>
      <c r="Q3589" t="str">
        <f>TRIM(salessheet[[#This Row],[Category]])</f>
        <v>Technology</v>
      </c>
      <c r="R3589" t="s">
        <v>68</v>
      </c>
      <c r="S3589" t="s">
        <v>4601</v>
      </c>
      <c r="T3589" s="2">
        <f>salessheet[[#This Row],[Sales]]-5</f>
        <v>1164.694</v>
      </c>
      <c r="U3589" s="2">
        <v>1169.694</v>
      </c>
      <c r="V3589" s="2">
        <f>salessheet[[#This Row],[Sales]]-salessheet[[#This Row],[Purchasing Cost]]</f>
        <v>5</v>
      </c>
    </row>
    <row r="3590" spans="1:22" x14ac:dyDescent="0.35">
      <c r="A3590">
        <v>3589</v>
      </c>
      <c r="B3590" t="s">
        <v>6770</v>
      </c>
      <c r="C3590" s="1">
        <v>43453</v>
      </c>
      <c r="D3590" s="1">
        <v>43455</v>
      </c>
      <c r="E3590" t="str">
        <f>TEXT(salessheet[[#This Row],[Order Date]],"MMMM")</f>
        <v>December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t="s">
        <v>1801</v>
      </c>
      <c r="P3590" t="s">
        <v>42</v>
      </c>
      <c r="Q3590" t="str">
        <f>TRIM(salessheet[[#This Row],[Category]])</f>
        <v>Office Supplies</v>
      </c>
      <c r="R3590" t="s">
        <v>575</v>
      </c>
      <c r="S3590" t="s">
        <v>1802</v>
      </c>
      <c r="T3590" s="2">
        <f>salessheet[[#This Row],[Sales]]-5</f>
        <v>1660.62</v>
      </c>
      <c r="U3590" s="2">
        <v>1665.62</v>
      </c>
      <c r="V3590" s="2">
        <f>salessheet[[#This Row],[Sales]]-salessheet[[#This Row],[Purchasing Cost]]</f>
        <v>5</v>
      </c>
    </row>
    <row r="3591" spans="1:22" x14ac:dyDescent="0.35">
      <c r="A3591">
        <v>3590</v>
      </c>
      <c r="B3591" t="s">
        <v>6771</v>
      </c>
      <c r="C3591" s="1">
        <v>43428</v>
      </c>
      <c r="D3591" s="1">
        <v>43434</v>
      </c>
      <c r="E3591" t="str">
        <f>TEXT(salessheet[[#This Row],[Order Date]],"MMMM")</f>
        <v>November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t="s">
        <v>2392</v>
      </c>
      <c r="P3591" t="s">
        <v>42</v>
      </c>
      <c r="Q3591" t="str">
        <f>TRIM(salessheet[[#This Row],[Category]])</f>
        <v>Office Supplies</v>
      </c>
      <c r="R3591" t="s">
        <v>71</v>
      </c>
      <c r="S3591" t="s">
        <v>2393</v>
      </c>
      <c r="T3591" s="2">
        <f>salessheet[[#This Row],[Sales]]-5</f>
        <v>-2.12</v>
      </c>
      <c r="U3591" s="2">
        <v>2.88</v>
      </c>
      <c r="V3591" s="2">
        <f>salessheet[[#This Row],[Sales]]-salessheet[[#This Row],[Purchasing Cost]]</f>
        <v>5</v>
      </c>
    </row>
    <row r="3592" spans="1:22" x14ac:dyDescent="0.35">
      <c r="A3592">
        <v>3591</v>
      </c>
      <c r="B3592" t="s">
        <v>6771</v>
      </c>
      <c r="C3592" s="1">
        <v>43428</v>
      </c>
      <c r="D3592" s="1">
        <v>43434</v>
      </c>
      <c r="E3592" t="str">
        <f>TEXT(salessheet[[#This Row],[Order Date]],"MMMM")</f>
        <v>November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t="s">
        <v>3034</v>
      </c>
      <c r="P3592" t="s">
        <v>42</v>
      </c>
      <c r="Q3592" t="str">
        <f>TRIM(salessheet[[#This Row],[Category]])</f>
        <v>Office Supplies</v>
      </c>
      <c r="R3592" t="s">
        <v>55</v>
      </c>
      <c r="S3592" t="s">
        <v>3035</v>
      </c>
      <c r="T3592" s="2">
        <f>salessheet[[#This Row],[Sales]]-5</f>
        <v>1438.96</v>
      </c>
      <c r="U3592" s="2">
        <v>1443.96</v>
      </c>
      <c r="V3592" s="2">
        <f>salessheet[[#This Row],[Sales]]-salessheet[[#This Row],[Purchasing Cost]]</f>
        <v>5</v>
      </c>
    </row>
    <row r="3593" spans="1:22" x14ac:dyDescent="0.35">
      <c r="A3593">
        <v>3592</v>
      </c>
      <c r="B3593" t="s">
        <v>6772</v>
      </c>
      <c r="C3593" s="1">
        <v>42351</v>
      </c>
      <c r="D3593" s="1">
        <v>42353</v>
      </c>
      <c r="E3593" t="str">
        <f>TEXT(salessheet[[#This Row],[Order Date]],"MMMM")</f>
        <v>December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t="s">
        <v>1950</v>
      </c>
      <c r="P3593" t="s">
        <v>42</v>
      </c>
      <c r="Q3593" t="str">
        <f>TRIM(salessheet[[#This Row],[Category]])</f>
        <v>Office Supplies</v>
      </c>
      <c r="R3593" t="s">
        <v>575</v>
      </c>
      <c r="S3593" t="s">
        <v>1951</v>
      </c>
      <c r="T3593" s="2">
        <f>salessheet[[#This Row],[Sales]]-5</f>
        <v>-2.08</v>
      </c>
      <c r="U3593" s="2">
        <v>2.92</v>
      </c>
      <c r="V3593" s="2">
        <f>salessheet[[#This Row],[Sales]]-salessheet[[#This Row],[Purchasing Cost]]</f>
        <v>5</v>
      </c>
    </row>
    <row r="3594" spans="1:22" x14ac:dyDescent="0.35">
      <c r="A3594">
        <v>3593</v>
      </c>
      <c r="B3594" t="s">
        <v>6773</v>
      </c>
      <c r="C3594" s="1">
        <v>42867</v>
      </c>
      <c r="D3594" s="1">
        <v>43076</v>
      </c>
      <c r="E3594" t="str">
        <f>TEXT(salessheet[[#This Row],[Order Date]],"MMMM")</f>
        <v>May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t="s">
        <v>6098</v>
      </c>
      <c r="P3594" t="s">
        <v>42</v>
      </c>
      <c r="Q3594" t="str">
        <f>TRIM(salessheet[[#This Row],[Category]])</f>
        <v>Office Supplies</v>
      </c>
      <c r="R3594" t="s">
        <v>55</v>
      </c>
      <c r="S3594" t="s">
        <v>6099</v>
      </c>
      <c r="T3594" s="2">
        <f>salessheet[[#This Row],[Sales]]-5</f>
        <v>460.18</v>
      </c>
      <c r="U3594" s="2">
        <v>465.18</v>
      </c>
      <c r="V3594" s="2">
        <f>salessheet[[#This Row],[Sales]]-salessheet[[#This Row],[Purchasing Cost]]</f>
        <v>5</v>
      </c>
    </row>
    <row r="3595" spans="1:22" x14ac:dyDescent="0.35">
      <c r="A3595">
        <v>3594</v>
      </c>
      <c r="B3595" t="s">
        <v>6774</v>
      </c>
      <c r="C3595" s="1">
        <v>43048</v>
      </c>
      <c r="D3595" s="1">
        <v>42995</v>
      </c>
      <c r="E3595" t="str">
        <f>TEXT(salessheet[[#This Row],[Order Date]],"MMMM")</f>
        <v>November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t="s">
        <v>1725</v>
      </c>
      <c r="P3595" t="s">
        <v>42</v>
      </c>
      <c r="Q3595" t="str">
        <f>TRIM(salessheet[[#This Row],[Category]])</f>
        <v>Office Supplies</v>
      </c>
      <c r="R3595" t="s">
        <v>71</v>
      </c>
      <c r="S3595" t="s">
        <v>1726</v>
      </c>
      <c r="T3595" s="2">
        <f>salessheet[[#This Row],[Sales]]-5</f>
        <v>17.428000000000001</v>
      </c>
      <c r="U3595" s="2">
        <v>22.428000000000001</v>
      </c>
      <c r="V3595" s="2">
        <f>salessheet[[#This Row],[Sales]]-salessheet[[#This Row],[Purchasing Cost]]</f>
        <v>5</v>
      </c>
    </row>
    <row r="3596" spans="1:22" x14ac:dyDescent="0.35">
      <c r="A3596">
        <v>3595</v>
      </c>
      <c r="B3596" t="s">
        <v>6774</v>
      </c>
      <c r="C3596" s="1">
        <v>43048</v>
      </c>
      <c r="D3596" s="1">
        <v>42995</v>
      </c>
      <c r="E3596" t="str">
        <f>TEXT(salessheet[[#This Row],[Order Date]],"MMMM")</f>
        <v>November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t="s">
        <v>4777</v>
      </c>
      <c r="P3596" t="s">
        <v>42</v>
      </c>
      <c r="Q3596" t="str">
        <f>TRIM(salessheet[[#This Row],[Category]])</f>
        <v>Office Supplies</v>
      </c>
      <c r="R3596" t="s">
        <v>55</v>
      </c>
      <c r="S3596" t="s">
        <v>2657</v>
      </c>
      <c r="T3596" s="2">
        <f>salessheet[[#This Row],[Sales]]-5</f>
        <v>32.520000000000003</v>
      </c>
      <c r="U3596" s="2">
        <v>37.520000000000003</v>
      </c>
      <c r="V3596" s="2">
        <f>salessheet[[#This Row],[Sales]]-salessheet[[#This Row],[Purchasing Cost]]</f>
        <v>5</v>
      </c>
    </row>
    <row r="3597" spans="1:22" x14ac:dyDescent="0.35">
      <c r="A3597">
        <v>3596</v>
      </c>
      <c r="B3597" t="s">
        <v>6775</v>
      </c>
      <c r="C3597" s="1">
        <v>43355</v>
      </c>
      <c r="D3597" s="1">
        <v>43449</v>
      </c>
      <c r="E3597" t="str">
        <f>TEXT(salessheet[[#This Row],[Order Date]],"MMMM")</f>
        <v>September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t="s">
        <v>1367</v>
      </c>
      <c r="P3597" t="s">
        <v>42</v>
      </c>
      <c r="Q3597" t="str">
        <f>TRIM(salessheet[[#This Row],[Category]])</f>
        <v>Office Supplies</v>
      </c>
      <c r="R3597" t="s">
        <v>64</v>
      </c>
      <c r="S3597" t="s">
        <v>1368</v>
      </c>
      <c r="T3597" s="2">
        <f>salessheet[[#This Row],[Sales]]-5</f>
        <v>-2.3759999999999999</v>
      </c>
      <c r="U3597" s="2">
        <v>2.6240000000000001</v>
      </c>
      <c r="V3597" s="2">
        <f>salessheet[[#This Row],[Sales]]-salessheet[[#This Row],[Purchasing Cost]]</f>
        <v>5</v>
      </c>
    </row>
    <row r="3598" spans="1:22" x14ac:dyDescent="0.35">
      <c r="A3598">
        <v>3597</v>
      </c>
      <c r="B3598" t="s">
        <v>6776</v>
      </c>
      <c r="C3598" s="1">
        <v>42256</v>
      </c>
      <c r="D3598" s="1">
        <v>42261</v>
      </c>
      <c r="E3598" t="str">
        <f>TEXT(salessheet[[#This Row],[Order Date]],"MMMM")</f>
        <v>September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t="s">
        <v>2885</v>
      </c>
      <c r="P3598" t="s">
        <v>42</v>
      </c>
      <c r="Q3598" t="str">
        <f>TRIM(salessheet[[#This Row],[Category]])</f>
        <v>Office Supplies</v>
      </c>
      <c r="R3598" t="s">
        <v>86</v>
      </c>
      <c r="S3598" t="s">
        <v>2886</v>
      </c>
      <c r="T3598" s="2">
        <f>salessheet[[#This Row],[Sales]]-5</f>
        <v>10.552</v>
      </c>
      <c r="U3598" s="2">
        <v>15.552</v>
      </c>
      <c r="V3598" s="2">
        <f>salessheet[[#This Row],[Sales]]-salessheet[[#This Row],[Purchasing Cost]]</f>
        <v>5</v>
      </c>
    </row>
    <row r="3599" spans="1:22" x14ac:dyDescent="0.35">
      <c r="A3599">
        <v>3598</v>
      </c>
      <c r="B3599" t="s">
        <v>6776</v>
      </c>
      <c r="C3599" s="1">
        <v>42256</v>
      </c>
      <c r="D3599" s="1">
        <v>42261</v>
      </c>
      <c r="E3599" t="str">
        <f>TEXT(salessheet[[#This Row],[Order Date]],"MMMM")</f>
        <v>September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t="s">
        <v>6777</v>
      </c>
      <c r="P3599" t="s">
        <v>67</v>
      </c>
      <c r="Q3599" t="str">
        <f>TRIM(salessheet[[#This Row],[Category]])</f>
        <v>Technology</v>
      </c>
      <c r="R3599" t="s">
        <v>157</v>
      </c>
      <c r="S3599" t="s">
        <v>6778</v>
      </c>
      <c r="T3599" s="2">
        <f>salessheet[[#This Row],[Sales]]-5</f>
        <v>59.703999999999994</v>
      </c>
      <c r="U3599" s="2">
        <v>64.703999999999994</v>
      </c>
      <c r="V3599" s="2">
        <f>salessheet[[#This Row],[Sales]]-salessheet[[#This Row],[Purchasing Cost]]</f>
        <v>5</v>
      </c>
    </row>
    <row r="3600" spans="1:22" x14ac:dyDescent="0.35">
      <c r="A3600">
        <v>3599</v>
      </c>
      <c r="B3600" t="s">
        <v>6776</v>
      </c>
      <c r="C3600" s="1">
        <v>42256</v>
      </c>
      <c r="D3600" s="1">
        <v>42261</v>
      </c>
      <c r="E3600" t="str">
        <f>TEXT(salessheet[[#This Row],[Order Date]],"MMMM")</f>
        <v>September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t="s">
        <v>4069</v>
      </c>
      <c r="P3600" t="s">
        <v>28</v>
      </c>
      <c r="Q3600" t="str">
        <f>TRIM(salessheet[[#This Row],[Category]])</f>
        <v>Furniture</v>
      </c>
      <c r="R3600" t="s">
        <v>61</v>
      </c>
      <c r="S3600" t="s">
        <v>4070</v>
      </c>
      <c r="T3600" s="2">
        <f>salessheet[[#This Row],[Sales]]-5</f>
        <v>12.472000000000001</v>
      </c>
      <c r="U3600" s="2">
        <v>17.472000000000001</v>
      </c>
      <c r="V3600" s="2">
        <f>salessheet[[#This Row],[Sales]]-salessheet[[#This Row],[Purchasing Cost]]</f>
        <v>5</v>
      </c>
    </row>
    <row r="3601" spans="1:22" x14ac:dyDescent="0.35">
      <c r="A3601">
        <v>3600</v>
      </c>
      <c r="B3601" t="s">
        <v>6776</v>
      </c>
      <c r="C3601" s="1">
        <v>42256</v>
      </c>
      <c r="D3601" s="1">
        <v>42261</v>
      </c>
      <c r="E3601" t="str">
        <f>TEXT(salessheet[[#This Row],[Order Date]],"MMMM")</f>
        <v>September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t="s">
        <v>3703</v>
      </c>
      <c r="P3601" t="s">
        <v>67</v>
      </c>
      <c r="Q3601" t="str">
        <f>TRIM(salessheet[[#This Row],[Category]])</f>
        <v>Technology</v>
      </c>
      <c r="R3601" t="s">
        <v>68</v>
      </c>
      <c r="S3601" t="s">
        <v>3704</v>
      </c>
      <c r="T3601" s="2">
        <f>salessheet[[#This Row],[Sales]]-5</f>
        <v>130.51599999999999</v>
      </c>
      <c r="U3601" s="2">
        <v>135.51599999999999</v>
      </c>
      <c r="V3601" s="2">
        <f>salessheet[[#This Row],[Sales]]-salessheet[[#This Row],[Purchasing Cost]]</f>
        <v>5</v>
      </c>
    </row>
    <row r="3602" spans="1:22" x14ac:dyDescent="0.35">
      <c r="A3602">
        <v>3601</v>
      </c>
      <c r="B3602" t="s">
        <v>6779</v>
      </c>
      <c r="C3602" s="1">
        <v>43277</v>
      </c>
      <c r="D3602" s="1">
        <v>43281</v>
      </c>
      <c r="E3602" t="str">
        <f>TEXT(salessheet[[#This Row],[Order Date]],"MMMM")</f>
        <v>June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t="s">
        <v>3414</v>
      </c>
      <c r="P3602" t="s">
        <v>67</v>
      </c>
      <c r="Q3602" t="str">
        <f>TRIM(salessheet[[#This Row],[Category]])</f>
        <v>Technology</v>
      </c>
      <c r="R3602" t="s">
        <v>157</v>
      </c>
      <c r="S3602" t="s">
        <v>3415</v>
      </c>
      <c r="T3602" s="2">
        <f>salessheet[[#This Row],[Sales]]-5</f>
        <v>426.928</v>
      </c>
      <c r="U3602" s="2">
        <v>431.928</v>
      </c>
      <c r="V3602" s="2">
        <f>salessheet[[#This Row],[Sales]]-salessheet[[#This Row],[Purchasing Cost]]</f>
        <v>5</v>
      </c>
    </row>
    <row r="3603" spans="1:22" x14ac:dyDescent="0.35">
      <c r="A3603">
        <v>3602</v>
      </c>
      <c r="B3603" t="s">
        <v>6780</v>
      </c>
      <c r="C3603" s="1">
        <v>42325</v>
      </c>
      <c r="D3603" s="1">
        <v>42332</v>
      </c>
      <c r="E3603" t="str">
        <f>TEXT(salessheet[[#This Row],[Order Date]],"MMMM")</f>
        <v>November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t="s">
        <v>2198</v>
      </c>
      <c r="P3603" t="s">
        <v>42</v>
      </c>
      <c r="Q3603" t="str">
        <f>TRIM(salessheet[[#This Row],[Category]])</f>
        <v>Office Supplies</v>
      </c>
      <c r="R3603" t="s">
        <v>86</v>
      </c>
      <c r="S3603" t="s">
        <v>2199</v>
      </c>
      <c r="T3603" s="2">
        <f>salessheet[[#This Row],[Sales]]-5</f>
        <v>7.4480000000000004</v>
      </c>
      <c r="U3603" s="2">
        <v>12.448</v>
      </c>
      <c r="V3603" s="2">
        <f>salessheet[[#This Row],[Sales]]-salessheet[[#This Row],[Purchasing Cost]]</f>
        <v>5</v>
      </c>
    </row>
    <row r="3604" spans="1:22" x14ac:dyDescent="0.35">
      <c r="A3604">
        <v>3603</v>
      </c>
      <c r="B3604" t="s">
        <v>6780</v>
      </c>
      <c r="C3604" s="1">
        <v>42325</v>
      </c>
      <c r="D3604" s="1">
        <v>42332</v>
      </c>
      <c r="E3604" t="str">
        <f>TEXT(salessheet[[#This Row],[Order Date]],"MMMM")</f>
        <v>November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t="s">
        <v>1932</v>
      </c>
      <c r="P3604" t="s">
        <v>28</v>
      </c>
      <c r="Q3604" t="str">
        <f>TRIM(salessheet[[#This Row],[Category]])</f>
        <v>Furniture</v>
      </c>
      <c r="R3604" t="s">
        <v>32</v>
      </c>
      <c r="S3604" t="s">
        <v>1933</v>
      </c>
      <c r="T3604" s="2">
        <f>salessheet[[#This Row],[Sales]]-5</f>
        <v>652.92999999999995</v>
      </c>
      <c r="U3604" s="2">
        <v>657.93</v>
      </c>
      <c r="V3604" s="2">
        <f>salessheet[[#This Row],[Sales]]-salessheet[[#This Row],[Purchasing Cost]]</f>
        <v>5</v>
      </c>
    </row>
    <row r="3605" spans="1:22" x14ac:dyDescent="0.35">
      <c r="A3605">
        <v>3604</v>
      </c>
      <c r="B3605" t="s">
        <v>6783</v>
      </c>
      <c r="C3605" s="1">
        <v>43333</v>
      </c>
      <c r="D3605" s="1">
        <v>43339</v>
      </c>
      <c r="E3605" t="str">
        <f>TEXT(salessheet[[#This Row],[Order Date]],"MMMM")</f>
        <v>August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t="s">
        <v>1731</v>
      </c>
      <c r="P3605" t="s">
        <v>42</v>
      </c>
      <c r="Q3605" t="str">
        <f>TRIM(salessheet[[#This Row],[Category]])</f>
        <v>Office Supplies</v>
      </c>
      <c r="R3605" t="s">
        <v>86</v>
      </c>
      <c r="S3605" t="s">
        <v>5011</v>
      </c>
      <c r="T3605" s="2">
        <f>salessheet[[#This Row],[Sales]]-5</f>
        <v>272.39999999999998</v>
      </c>
      <c r="U3605" s="2">
        <v>277.39999999999998</v>
      </c>
      <c r="V3605" s="2">
        <f>salessheet[[#This Row],[Sales]]-salessheet[[#This Row],[Purchasing Cost]]</f>
        <v>5</v>
      </c>
    </row>
    <row r="3606" spans="1:22" x14ac:dyDescent="0.35">
      <c r="A3606">
        <v>3605</v>
      </c>
      <c r="B3606" t="s">
        <v>6783</v>
      </c>
      <c r="C3606" s="1">
        <v>43333</v>
      </c>
      <c r="D3606" s="1">
        <v>43339</v>
      </c>
      <c r="E3606" t="str">
        <f>TEXT(salessheet[[#This Row],[Order Date]],"MMMM")</f>
        <v>August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t="s">
        <v>3844</v>
      </c>
      <c r="P3606" t="s">
        <v>28</v>
      </c>
      <c r="Q3606" t="str">
        <f>TRIM(salessheet[[#This Row],[Category]])</f>
        <v>Furniture</v>
      </c>
      <c r="R3606" t="s">
        <v>61</v>
      </c>
      <c r="S3606" t="s">
        <v>3845</v>
      </c>
      <c r="T3606" s="2">
        <f>salessheet[[#This Row],[Sales]]-5</f>
        <v>20.16</v>
      </c>
      <c r="U3606" s="2">
        <v>25.16</v>
      </c>
      <c r="V3606" s="2">
        <f>salessheet[[#This Row],[Sales]]-salessheet[[#This Row],[Purchasing Cost]]</f>
        <v>5</v>
      </c>
    </row>
    <row r="3607" spans="1:22" x14ac:dyDescent="0.35">
      <c r="A3607">
        <v>3606</v>
      </c>
      <c r="B3607" t="s">
        <v>6783</v>
      </c>
      <c r="C3607" s="1">
        <v>43333</v>
      </c>
      <c r="D3607" s="1">
        <v>43339</v>
      </c>
      <c r="E3607" t="str">
        <f>TEXT(salessheet[[#This Row],[Order Date]],"MMMM")</f>
        <v>August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t="s">
        <v>3639</v>
      </c>
      <c r="P3607" t="s">
        <v>28</v>
      </c>
      <c r="Q3607" t="str">
        <f>TRIM(salessheet[[#This Row],[Category]])</f>
        <v>Furniture</v>
      </c>
      <c r="R3607" t="s">
        <v>61</v>
      </c>
      <c r="S3607" t="s">
        <v>3640</v>
      </c>
      <c r="T3607" s="2">
        <f>salessheet[[#This Row],[Sales]]-5</f>
        <v>86.92</v>
      </c>
      <c r="U3607" s="2">
        <v>91.92</v>
      </c>
      <c r="V3607" s="2">
        <f>salessheet[[#This Row],[Sales]]-salessheet[[#This Row],[Purchasing Cost]]</f>
        <v>5</v>
      </c>
    </row>
    <row r="3608" spans="1:22" x14ac:dyDescent="0.35">
      <c r="A3608">
        <v>3607</v>
      </c>
      <c r="B3608" t="s">
        <v>6784</v>
      </c>
      <c r="C3608" s="1">
        <v>43072</v>
      </c>
      <c r="D3608" s="1">
        <v>42810</v>
      </c>
      <c r="E3608" t="str">
        <f>TEXT(salessheet[[#This Row],[Order Date]],"MMMM")</f>
        <v>December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t="s">
        <v>2758</v>
      </c>
      <c r="P3608" t="s">
        <v>42</v>
      </c>
      <c r="Q3608" t="str">
        <f>TRIM(salessheet[[#This Row],[Category]])</f>
        <v>Office Supplies</v>
      </c>
      <c r="R3608" t="s">
        <v>169</v>
      </c>
      <c r="S3608" t="s">
        <v>667</v>
      </c>
      <c r="T3608" s="2">
        <f>salessheet[[#This Row],[Sales]]-5</f>
        <v>24.34</v>
      </c>
      <c r="U3608" s="2">
        <v>29.34</v>
      </c>
      <c r="V3608" s="2">
        <f>salessheet[[#This Row],[Sales]]-salessheet[[#This Row],[Purchasing Cost]]</f>
        <v>5</v>
      </c>
    </row>
    <row r="3609" spans="1:22" x14ac:dyDescent="0.35">
      <c r="A3609">
        <v>3608</v>
      </c>
      <c r="B3609" t="s">
        <v>6785</v>
      </c>
      <c r="C3609" s="1">
        <v>42270</v>
      </c>
      <c r="D3609" s="1">
        <v>42275</v>
      </c>
      <c r="E3609" t="str">
        <f>TEXT(salessheet[[#This Row],[Order Date]],"MMMM")</f>
        <v>September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t="s">
        <v>3572</v>
      </c>
      <c r="P3609" t="s">
        <v>42</v>
      </c>
      <c r="Q3609" t="str">
        <f>TRIM(salessheet[[#This Row],[Category]])</f>
        <v>Office Supplies</v>
      </c>
      <c r="R3609" t="s">
        <v>71</v>
      </c>
      <c r="S3609" t="s">
        <v>3573</v>
      </c>
      <c r="T3609" s="2">
        <f>salessheet[[#This Row],[Sales]]-5</f>
        <v>134.44</v>
      </c>
      <c r="U3609" s="2">
        <v>139.44</v>
      </c>
      <c r="V3609" s="2">
        <f>salessheet[[#This Row],[Sales]]-salessheet[[#This Row],[Purchasing Cost]]</f>
        <v>5</v>
      </c>
    </row>
    <row r="3610" spans="1:22" x14ac:dyDescent="0.35">
      <c r="A3610">
        <v>3609</v>
      </c>
      <c r="B3610" t="s">
        <v>6786</v>
      </c>
      <c r="C3610" s="1">
        <v>42122</v>
      </c>
      <c r="D3610" s="1">
        <v>42127</v>
      </c>
      <c r="E3610" t="str">
        <f>TEXT(salessheet[[#This Row],[Order Date]],"MMMM")</f>
        <v>April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t="s">
        <v>2921</v>
      </c>
      <c r="P3610" t="s">
        <v>42</v>
      </c>
      <c r="Q3610" t="str">
        <f>TRIM(salessheet[[#This Row],[Category]])</f>
        <v>Office Supplies</v>
      </c>
      <c r="R3610" t="s">
        <v>43</v>
      </c>
      <c r="S3610" t="s">
        <v>2922</v>
      </c>
      <c r="T3610" s="2">
        <f>salessheet[[#This Row],[Sales]]-5</f>
        <v>1.9119999999999999</v>
      </c>
      <c r="U3610" s="2">
        <v>6.9119999999999999</v>
      </c>
      <c r="V3610" s="2">
        <f>salessheet[[#This Row],[Sales]]-salessheet[[#This Row],[Purchasing Cost]]</f>
        <v>5</v>
      </c>
    </row>
    <row r="3611" spans="1:22" x14ac:dyDescent="0.35">
      <c r="A3611">
        <v>3610</v>
      </c>
      <c r="B3611" t="s">
        <v>6786</v>
      </c>
      <c r="C3611" s="1">
        <v>42122</v>
      </c>
      <c r="D3611" s="1">
        <v>42127</v>
      </c>
      <c r="E3611" t="str">
        <f>TEXT(salessheet[[#This Row],[Order Date]],"MMMM")</f>
        <v>April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t="s">
        <v>3983</v>
      </c>
      <c r="P3611" t="s">
        <v>42</v>
      </c>
      <c r="Q3611" t="str">
        <f>TRIM(salessheet[[#This Row],[Category]])</f>
        <v>Office Supplies</v>
      </c>
      <c r="R3611" t="s">
        <v>55</v>
      </c>
      <c r="S3611" t="s">
        <v>3984</v>
      </c>
      <c r="T3611" s="2">
        <f>salessheet[[#This Row],[Sales]]-5</f>
        <v>22.096</v>
      </c>
      <c r="U3611" s="2">
        <v>27.096</v>
      </c>
      <c r="V3611" s="2">
        <f>salessheet[[#This Row],[Sales]]-salessheet[[#This Row],[Purchasing Cost]]</f>
        <v>5</v>
      </c>
    </row>
    <row r="3612" spans="1:22" x14ac:dyDescent="0.35">
      <c r="A3612">
        <v>3611</v>
      </c>
      <c r="B3612" t="s">
        <v>6786</v>
      </c>
      <c r="C3612" s="1">
        <v>42122</v>
      </c>
      <c r="D3612" s="1">
        <v>42127</v>
      </c>
      <c r="E3612" t="str">
        <f>TEXT(salessheet[[#This Row],[Order Date]],"MMMM")</f>
        <v>April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t="s">
        <v>6013</v>
      </c>
      <c r="P3612" t="s">
        <v>42</v>
      </c>
      <c r="Q3612" t="str">
        <f>TRIM(salessheet[[#This Row],[Category]])</f>
        <v>Office Supplies</v>
      </c>
      <c r="R3612" t="s">
        <v>55</v>
      </c>
      <c r="S3612" t="s">
        <v>6014</v>
      </c>
      <c r="T3612" s="2">
        <f>salessheet[[#This Row],[Sales]]-5</f>
        <v>172.56800000000001</v>
      </c>
      <c r="U3612" s="2">
        <v>177.56800000000001</v>
      </c>
      <c r="V3612" s="2">
        <f>salessheet[[#This Row],[Sales]]-salessheet[[#This Row],[Purchasing Cost]]</f>
        <v>5</v>
      </c>
    </row>
    <row r="3613" spans="1:22" x14ac:dyDescent="0.35">
      <c r="A3613">
        <v>3612</v>
      </c>
      <c r="B3613" t="s">
        <v>6787</v>
      </c>
      <c r="C3613" s="1">
        <v>43068</v>
      </c>
      <c r="D3613" s="1">
        <v>43070</v>
      </c>
      <c r="E3613" t="str">
        <f>TEXT(salessheet[[#This Row],[Order Date]],"MMMM")</f>
        <v>November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t="s">
        <v>5383</v>
      </c>
      <c r="P3613" t="s">
        <v>67</v>
      </c>
      <c r="Q3613" t="str">
        <f>TRIM(salessheet[[#This Row],[Category]])</f>
        <v>Technology</v>
      </c>
      <c r="R3613" t="s">
        <v>157</v>
      </c>
      <c r="S3613" t="s">
        <v>5384</v>
      </c>
      <c r="T3613" s="2">
        <f>salessheet[[#This Row],[Sales]]-5</f>
        <v>53.415999999999997</v>
      </c>
      <c r="U3613" s="2">
        <v>58.415999999999997</v>
      </c>
      <c r="V3613" s="2">
        <f>salessheet[[#This Row],[Sales]]-salessheet[[#This Row],[Purchasing Cost]]</f>
        <v>5</v>
      </c>
    </row>
    <row r="3614" spans="1:22" x14ac:dyDescent="0.35">
      <c r="A3614">
        <v>3613</v>
      </c>
      <c r="B3614" t="s">
        <v>6790</v>
      </c>
      <c r="C3614" s="1">
        <v>42441</v>
      </c>
      <c r="D3614" s="1">
        <v>42712</v>
      </c>
      <c r="E3614" t="str">
        <f>TEXT(salessheet[[#This Row],[Order Date]],"MMMM")</f>
        <v>March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t="s">
        <v>6626</v>
      </c>
      <c r="P3614" t="s">
        <v>42</v>
      </c>
      <c r="Q3614" t="str">
        <f>TRIM(salessheet[[#This Row],[Category]])</f>
        <v>Office Supplies</v>
      </c>
      <c r="R3614" t="s">
        <v>86</v>
      </c>
      <c r="S3614" t="s">
        <v>6627</v>
      </c>
      <c r="T3614" s="2">
        <f>salessheet[[#This Row],[Sales]]-5</f>
        <v>11.448</v>
      </c>
      <c r="U3614" s="2">
        <v>16.448</v>
      </c>
      <c r="V3614" s="2">
        <f>salessheet[[#This Row],[Sales]]-salessheet[[#This Row],[Purchasing Cost]]</f>
        <v>5</v>
      </c>
    </row>
    <row r="3615" spans="1:22" x14ac:dyDescent="0.35">
      <c r="A3615">
        <v>3614</v>
      </c>
      <c r="B3615" t="s">
        <v>6790</v>
      </c>
      <c r="C3615" s="1">
        <v>42441</v>
      </c>
      <c r="D3615" s="1">
        <v>42712</v>
      </c>
      <c r="E3615" t="str">
        <f>TEXT(salessheet[[#This Row],[Order Date]],"MMMM")</f>
        <v>March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t="s">
        <v>226</v>
      </c>
      <c r="P3615" t="s">
        <v>67</v>
      </c>
      <c r="Q3615" t="str">
        <f>TRIM(salessheet[[#This Row],[Category]])</f>
        <v>Technology</v>
      </c>
      <c r="R3615" t="s">
        <v>157</v>
      </c>
      <c r="S3615" t="s">
        <v>227</v>
      </c>
      <c r="T3615" s="2">
        <f>salessheet[[#This Row],[Sales]]-5</f>
        <v>31.783999999999999</v>
      </c>
      <c r="U3615" s="2">
        <v>36.783999999999999</v>
      </c>
      <c r="V3615" s="2">
        <f>salessheet[[#This Row],[Sales]]-salessheet[[#This Row],[Purchasing Cost]]</f>
        <v>5</v>
      </c>
    </row>
    <row r="3616" spans="1:22" x14ac:dyDescent="0.35">
      <c r="A3616">
        <v>3615</v>
      </c>
      <c r="B3616" t="s">
        <v>6791</v>
      </c>
      <c r="C3616" s="1">
        <v>43423</v>
      </c>
      <c r="D3616" s="1">
        <v>43425</v>
      </c>
      <c r="E3616" t="str">
        <f>TEXT(salessheet[[#This Row],[Order Date]],"MMMM")</f>
        <v>November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t="s">
        <v>3822</v>
      </c>
      <c r="P3616" t="s">
        <v>28</v>
      </c>
      <c r="Q3616" t="str">
        <f>TRIM(salessheet[[#This Row],[Category]])</f>
        <v>Furniture</v>
      </c>
      <c r="R3616" t="s">
        <v>52</v>
      </c>
      <c r="S3616" t="s">
        <v>3823</v>
      </c>
      <c r="T3616" s="2">
        <f>salessheet[[#This Row],[Sales]]-5</f>
        <v>713.11599999999999</v>
      </c>
      <c r="U3616" s="2">
        <v>718.11599999999999</v>
      </c>
      <c r="V3616" s="2">
        <f>salessheet[[#This Row],[Sales]]-salessheet[[#This Row],[Purchasing Cost]]</f>
        <v>5</v>
      </c>
    </row>
    <row r="3617" spans="1:22" x14ac:dyDescent="0.35">
      <c r="A3617">
        <v>3616</v>
      </c>
      <c r="B3617" t="s">
        <v>6791</v>
      </c>
      <c r="C3617" s="1">
        <v>43423</v>
      </c>
      <c r="D3617" s="1">
        <v>43425</v>
      </c>
      <c r="E3617" t="str">
        <f>TEXT(salessheet[[#This Row],[Order Date]],"MMMM")</f>
        <v>November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t="s">
        <v>4250</v>
      </c>
      <c r="P3617" t="s">
        <v>42</v>
      </c>
      <c r="Q3617" t="str">
        <f>TRIM(salessheet[[#This Row],[Category]])</f>
        <v>Office Supplies</v>
      </c>
      <c r="R3617" t="s">
        <v>64</v>
      </c>
      <c r="S3617" t="s">
        <v>4251</v>
      </c>
      <c r="T3617" s="2">
        <f>salessheet[[#This Row],[Sales]]-5</f>
        <v>26.776</v>
      </c>
      <c r="U3617" s="2">
        <v>31.776</v>
      </c>
      <c r="V3617" s="2">
        <f>salessheet[[#This Row],[Sales]]-salessheet[[#This Row],[Purchasing Cost]]</f>
        <v>5</v>
      </c>
    </row>
    <row r="3618" spans="1:22" x14ac:dyDescent="0.35">
      <c r="A3618">
        <v>3617</v>
      </c>
      <c r="B3618" t="s">
        <v>6792</v>
      </c>
      <c r="C3618" s="1">
        <v>42864</v>
      </c>
      <c r="D3618" s="1">
        <v>42987</v>
      </c>
      <c r="E3618" t="str">
        <f>TEXT(salessheet[[#This Row],[Order Date]],"MMMM")</f>
        <v>May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t="s">
        <v>251</v>
      </c>
      <c r="P3618" t="s">
        <v>42</v>
      </c>
      <c r="Q3618" t="str">
        <f>TRIM(salessheet[[#This Row],[Category]])</f>
        <v>Office Supplies</v>
      </c>
      <c r="R3618" t="s">
        <v>71</v>
      </c>
      <c r="S3618" t="s">
        <v>252</v>
      </c>
      <c r="T3618" s="2">
        <f>salessheet[[#This Row],[Sales]]-5</f>
        <v>4.5549999999999997</v>
      </c>
      <c r="U3618" s="2">
        <v>9.5549999999999997</v>
      </c>
      <c r="V3618" s="2">
        <f>salessheet[[#This Row],[Sales]]-salessheet[[#This Row],[Purchasing Cost]]</f>
        <v>5</v>
      </c>
    </row>
    <row r="3619" spans="1:22" x14ac:dyDescent="0.35">
      <c r="A3619">
        <v>3618</v>
      </c>
      <c r="B3619" t="s">
        <v>6793</v>
      </c>
      <c r="C3619" s="1">
        <v>43199</v>
      </c>
      <c r="D3619" s="1">
        <v>43351</v>
      </c>
      <c r="E3619" t="str">
        <f>TEXT(salessheet[[#This Row],[Order Date]],"MMMM")</f>
        <v>April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t="s">
        <v>2210</v>
      </c>
      <c r="P3619" t="s">
        <v>42</v>
      </c>
      <c r="Q3619" t="str">
        <f>TRIM(salessheet[[#This Row],[Category]])</f>
        <v>Office Supplies</v>
      </c>
      <c r="R3619" t="s">
        <v>71</v>
      </c>
      <c r="S3619" t="s">
        <v>2211</v>
      </c>
      <c r="T3619" s="2">
        <f>salessheet[[#This Row],[Sales]]-5</f>
        <v>482.98399999999998</v>
      </c>
      <c r="U3619" s="2">
        <v>487.98399999999998</v>
      </c>
      <c r="V3619" s="2">
        <f>salessheet[[#This Row],[Sales]]-salessheet[[#This Row],[Purchasing Cost]]</f>
        <v>5</v>
      </c>
    </row>
    <row r="3620" spans="1:22" x14ac:dyDescent="0.35">
      <c r="A3620">
        <v>3619</v>
      </c>
      <c r="B3620" t="s">
        <v>6793</v>
      </c>
      <c r="C3620" s="1">
        <v>43199</v>
      </c>
      <c r="D3620" s="1">
        <v>43351</v>
      </c>
      <c r="E3620" t="str">
        <f>TEXT(salessheet[[#This Row],[Order Date]],"MMMM")</f>
        <v>April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t="s">
        <v>4345</v>
      </c>
      <c r="P3620" t="s">
        <v>67</v>
      </c>
      <c r="Q3620" t="str">
        <f>TRIM(salessheet[[#This Row],[Category]])</f>
        <v>Technology</v>
      </c>
      <c r="R3620" t="s">
        <v>68</v>
      </c>
      <c r="S3620" t="s">
        <v>4346</v>
      </c>
      <c r="T3620" s="2">
        <f>salessheet[[#This Row],[Sales]]-5</f>
        <v>0.55999999999999961</v>
      </c>
      <c r="U3620" s="2">
        <v>5.56</v>
      </c>
      <c r="V3620" s="2">
        <f>salessheet[[#This Row],[Sales]]-salessheet[[#This Row],[Purchasing Cost]]</f>
        <v>5</v>
      </c>
    </row>
    <row r="3621" spans="1:22" x14ac:dyDescent="0.35">
      <c r="A3621">
        <v>3620</v>
      </c>
      <c r="B3621" t="s">
        <v>6793</v>
      </c>
      <c r="C3621" s="1">
        <v>43199</v>
      </c>
      <c r="D3621" s="1">
        <v>43351</v>
      </c>
      <c r="E3621" t="str">
        <f>TEXT(salessheet[[#This Row],[Order Date]],"MMMM")</f>
        <v>April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t="s">
        <v>543</v>
      </c>
      <c r="P3621" t="s">
        <v>42</v>
      </c>
      <c r="Q3621" t="str">
        <f>TRIM(salessheet[[#This Row],[Category]])</f>
        <v>Office Supplies</v>
      </c>
      <c r="R3621" t="s">
        <v>55</v>
      </c>
      <c r="S3621" t="s">
        <v>544</v>
      </c>
      <c r="T3621" s="2">
        <f>salessheet[[#This Row],[Sales]]-5</f>
        <v>212.85</v>
      </c>
      <c r="U3621" s="2">
        <v>217.85</v>
      </c>
      <c r="V3621" s="2">
        <f>salessheet[[#This Row],[Sales]]-salessheet[[#This Row],[Purchasing Cost]]</f>
        <v>5</v>
      </c>
    </row>
    <row r="3622" spans="1:22" x14ac:dyDescent="0.35">
      <c r="A3622">
        <v>3621</v>
      </c>
      <c r="B3622" t="s">
        <v>6794</v>
      </c>
      <c r="C3622" s="1">
        <v>43000</v>
      </c>
      <c r="D3622" s="1">
        <v>43007</v>
      </c>
      <c r="E3622" t="str">
        <f>TEXT(salessheet[[#This Row],[Order Date]],"MMMM")</f>
        <v>September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t="s">
        <v>5722</v>
      </c>
      <c r="P3622" t="s">
        <v>42</v>
      </c>
      <c r="Q3622" t="str">
        <f>TRIM(salessheet[[#This Row],[Category]])</f>
        <v>Office Supplies</v>
      </c>
      <c r="R3622" t="s">
        <v>64</v>
      </c>
      <c r="S3622" t="s">
        <v>5723</v>
      </c>
      <c r="T3622" s="2">
        <f>salessheet[[#This Row],[Sales]]-5</f>
        <v>35.776000000000003</v>
      </c>
      <c r="U3622" s="2">
        <v>40.776000000000003</v>
      </c>
      <c r="V3622" s="2">
        <f>salessheet[[#This Row],[Sales]]-salessheet[[#This Row],[Purchasing Cost]]</f>
        <v>5</v>
      </c>
    </row>
    <row r="3623" spans="1:22" x14ac:dyDescent="0.35">
      <c r="A3623">
        <v>3622</v>
      </c>
      <c r="B3623" t="s">
        <v>6794</v>
      </c>
      <c r="C3623" s="1">
        <v>43000</v>
      </c>
      <c r="D3623" s="1">
        <v>43007</v>
      </c>
      <c r="E3623" t="str">
        <f>TEXT(salessheet[[#This Row],[Order Date]],"MMMM")</f>
        <v>September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t="s">
        <v>6795</v>
      </c>
      <c r="P3623" t="s">
        <v>67</v>
      </c>
      <c r="Q3623" t="str">
        <f>TRIM(salessheet[[#This Row],[Category]])</f>
        <v>Technology</v>
      </c>
      <c r="R3623" t="s">
        <v>68</v>
      </c>
      <c r="S3623" t="s">
        <v>6796</v>
      </c>
      <c r="T3623" s="2">
        <f>salessheet[[#This Row],[Sales]]-5</f>
        <v>58.936</v>
      </c>
      <c r="U3623" s="2">
        <v>63.936</v>
      </c>
      <c r="V3623" s="2">
        <f>salessheet[[#This Row],[Sales]]-salessheet[[#This Row],[Purchasing Cost]]</f>
        <v>5</v>
      </c>
    </row>
    <row r="3624" spans="1:22" x14ac:dyDescent="0.35">
      <c r="A3624">
        <v>3623</v>
      </c>
      <c r="B3624" t="s">
        <v>6797</v>
      </c>
      <c r="C3624" s="1">
        <v>42261</v>
      </c>
      <c r="D3624" s="1">
        <v>42266</v>
      </c>
      <c r="E3624" t="str">
        <f>TEXT(salessheet[[#This Row],[Order Date]],"MMMM")</f>
        <v>September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t="s">
        <v>4588</v>
      </c>
      <c r="P3624" t="s">
        <v>28</v>
      </c>
      <c r="Q3624" t="str">
        <f>TRIM(salessheet[[#This Row],[Category]])</f>
        <v>Furniture</v>
      </c>
      <c r="R3624" t="s">
        <v>61</v>
      </c>
      <c r="S3624" t="s">
        <v>4589</v>
      </c>
      <c r="T3624" s="2">
        <f>salessheet[[#This Row],[Sales]]-5</f>
        <v>137.4</v>
      </c>
      <c r="U3624" s="2">
        <v>142.4</v>
      </c>
      <c r="V3624" s="2">
        <f>salessheet[[#This Row],[Sales]]-salessheet[[#This Row],[Purchasing Cost]]</f>
        <v>5</v>
      </c>
    </row>
    <row r="3625" spans="1:22" x14ac:dyDescent="0.35">
      <c r="A3625">
        <v>3624</v>
      </c>
      <c r="B3625" t="s">
        <v>6797</v>
      </c>
      <c r="C3625" s="1">
        <v>42261</v>
      </c>
      <c r="D3625" s="1">
        <v>42266</v>
      </c>
      <c r="E3625" t="str">
        <f>TEXT(salessheet[[#This Row],[Order Date]],"MMMM")</f>
        <v>September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t="s">
        <v>746</v>
      </c>
      <c r="P3625" t="s">
        <v>42</v>
      </c>
      <c r="Q3625" t="str">
        <f>TRIM(salessheet[[#This Row],[Category]])</f>
        <v>Office Supplies</v>
      </c>
      <c r="R3625" t="s">
        <v>71</v>
      </c>
      <c r="S3625" t="s">
        <v>747</v>
      </c>
      <c r="T3625" s="2">
        <f>salessheet[[#This Row],[Sales]]-5</f>
        <v>2.16</v>
      </c>
      <c r="U3625" s="2">
        <v>7.16</v>
      </c>
      <c r="V3625" s="2">
        <f>salessheet[[#This Row],[Sales]]-salessheet[[#This Row],[Purchasing Cost]]</f>
        <v>5</v>
      </c>
    </row>
    <row r="3626" spans="1:22" x14ac:dyDescent="0.35">
      <c r="A3626">
        <v>3625</v>
      </c>
      <c r="B3626" t="s">
        <v>6798</v>
      </c>
      <c r="C3626" s="1">
        <v>43239</v>
      </c>
      <c r="D3626" s="1">
        <v>43241</v>
      </c>
      <c r="E3626" t="str">
        <f>TEXT(salessheet[[#This Row],[Order Date]],"MMMM")</f>
        <v>May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t="s">
        <v>1840</v>
      </c>
      <c r="P3626" t="s">
        <v>28</v>
      </c>
      <c r="Q3626" t="str">
        <f>TRIM(salessheet[[#This Row],[Category]])</f>
        <v>Furniture</v>
      </c>
      <c r="R3626" t="s">
        <v>32</v>
      </c>
      <c r="S3626" t="s">
        <v>1841</v>
      </c>
      <c r="T3626" s="2">
        <f>salessheet[[#This Row],[Sales]]-5</f>
        <v>676.40800000000002</v>
      </c>
      <c r="U3626" s="2">
        <v>681.40800000000002</v>
      </c>
      <c r="V3626" s="2">
        <f>salessheet[[#This Row],[Sales]]-salessheet[[#This Row],[Purchasing Cost]]</f>
        <v>5</v>
      </c>
    </row>
    <row r="3627" spans="1:22" x14ac:dyDescent="0.35">
      <c r="A3627">
        <v>3626</v>
      </c>
      <c r="B3627" t="s">
        <v>6798</v>
      </c>
      <c r="C3627" s="1">
        <v>43239</v>
      </c>
      <c r="D3627" s="1">
        <v>43241</v>
      </c>
      <c r="E3627" t="str">
        <f>TEXT(salessheet[[#This Row],[Order Date]],"MMMM")</f>
        <v>May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t="s">
        <v>4128</v>
      </c>
      <c r="P3627" t="s">
        <v>42</v>
      </c>
      <c r="Q3627" t="str">
        <f>TRIM(salessheet[[#This Row],[Category]])</f>
        <v>Office Supplies</v>
      </c>
      <c r="R3627" t="s">
        <v>64</v>
      </c>
      <c r="S3627" t="s">
        <v>4129</v>
      </c>
      <c r="T3627" s="2">
        <f>salessheet[[#This Row],[Sales]]-5</f>
        <v>-1.48</v>
      </c>
      <c r="U3627" s="2">
        <v>3.52</v>
      </c>
      <c r="V3627" s="2">
        <f>salessheet[[#This Row],[Sales]]-salessheet[[#This Row],[Purchasing Cost]]</f>
        <v>5</v>
      </c>
    </row>
    <row r="3628" spans="1:22" x14ac:dyDescent="0.35">
      <c r="A3628">
        <v>3627</v>
      </c>
      <c r="B3628" t="s">
        <v>6798</v>
      </c>
      <c r="C3628" s="1">
        <v>43239</v>
      </c>
      <c r="D3628" s="1">
        <v>43241</v>
      </c>
      <c r="E3628" t="str">
        <f>TEXT(salessheet[[#This Row],[Order Date]],"MMMM")</f>
        <v>May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t="s">
        <v>1231</v>
      </c>
      <c r="P3628" t="s">
        <v>42</v>
      </c>
      <c r="Q3628" t="str">
        <f>TRIM(salessheet[[#This Row],[Category]])</f>
        <v>Office Supplies</v>
      </c>
      <c r="R3628" t="s">
        <v>64</v>
      </c>
      <c r="S3628" t="s">
        <v>1232</v>
      </c>
      <c r="T3628" s="2">
        <f>salessheet[[#This Row],[Sales]]-5</f>
        <v>0.58000000000000007</v>
      </c>
      <c r="U3628" s="2">
        <v>5.58</v>
      </c>
      <c r="V3628" s="2">
        <f>salessheet[[#This Row],[Sales]]-salessheet[[#This Row],[Purchasing Cost]]</f>
        <v>5</v>
      </c>
    </row>
    <row r="3629" spans="1:22" x14ac:dyDescent="0.35">
      <c r="A3629">
        <v>3628</v>
      </c>
      <c r="B3629" t="s">
        <v>6798</v>
      </c>
      <c r="C3629" s="1">
        <v>43239</v>
      </c>
      <c r="D3629" s="1">
        <v>43241</v>
      </c>
      <c r="E3629" t="str">
        <f>TEXT(salessheet[[#This Row],[Order Date]],"MMMM")</f>
        <v>May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t="s">
        <v>1855</v>
      </c>
      <c r="P3629" t="s">
        <v>67</v>
      </c>
      <c r="Q3629" t="str">
        <f>TRIM(salessheet[[#This Row],[Category]])</f>
        <v>Technology</v>
      </c>
      <c r="R3629" t="s">
        <v>157</v>
      </c>
      <c r="S3629" t="s">
        <v>1856</v>
      </c>
      <c r="T3629" s="2">
        <f>salessheet[[#This Row],[Sales]]-5</f>
        <v>31.32</v>
      </c>
      <c r="U3629" s="2">
        <v>36.32</v>
      </c>
      <c r="V3629" s="2">
        <f>salessheet[[#This Row],[Sales]]-salessheet[[#This Row],[Purchasing Cost]]</f>
        <v>5</v>
      </c>
    </row>
    <row r="3630" spans="1:22" x14ac:dyDescent="0.35">
      <c r="A3630">
        <v>3629</v>
      </c>
      <c r="B3630" t="s">
        <v>6799</v>
      </c>
      <c r="C3630" s="1">
        <v>42255</v>
      </c>
      <c r="D3630" s="1">
        <v>42229</v>
      </c>
      <c r="E3630" t="str">
        <f>TEXT(salessheet[[#This Row],[Order Date]],"MMMM")</f>
        <v>September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t="s">
        <v>6371</v>
      </c>
      <c r="P3630" t="s">
        <v>42</v>
      </c>
      <c r="Q3630" t="str">
        <f>TRIM(salessheet[[#This Row],[Category]])</f>
        <v>Office Supplies</v>
      </c>
      <c r="R3630" t="s">
        <v>71</v>
      </c>
      <c r="S3630" t="s">
        <v>6372</v>
      </c>
      <c r="T3630" s="2">
        <f>salessheet[[#This Row],[Sales]]-5</f>
        <v>2055.7440000000001</v>
      </c>
      <c r="U3630" s="2">
        <v>2060.7440000000001</v>
      </c>
      <c r="V3630" s="2">
        <f>salessheet[[#This Row],[Sales]]-salessheet[[#This Row],[Purchasing Cost]]</f>
        <v>5</v>
      </c>
    </row>
    <row r="3631" spans="1:22" x14ac:dyDescent="0.35">
      <c r="A3631">
        <v>3630</v>
      </c>
      <c r="B3631" t="s">
        <v>6800</v>
      </c>
      <c r="C3631" s="1">
        <v>43430</v>
      </c>
      <c r="D3631" s="1">
        <v>43434</v>
      </c>
      <c r="E3631" t="str">
        <f>TEXT(salessheet[[#This Row],[Order Date]],"MMMM")</f>
        <v>November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t="s">
        <v>4442</v>
      </c>
      <c r="P3631" t="s">
        <v>42</v>
      </c>
      <c r="Q3631" t="str">
        <f>TRIM(salessheet[[#This Row],[Category]])</f>
        <v>Office Supplies</v>
      </c>
      <c r="R3631" t="s">
        <v>74</v>
      </c>
      <c r="S3631" t="s">
        <v>4443</v>
      </c>
      <c r="T3631" s="2">
        <f>salessheet[[#This Row],[Sales]]-5</f>
        <v>47.271999999999998</v>
      </c>
      <c r="U3631" s="2">
        <v>52.271999999999998</v>
      </c>
      <c r="V3631" s="2">
        <f>salessheet[[#This Row],[Sales]]-salessheet[[#This Row],[Purchasing Cost]]</f>
        <v>5</v>
      </c>
    </row>
    <row r="3632" spans="1:22" x14ac:dyDescent="0.35">
      <c r="A3632">
        <v>3631</v>
      </c>
      <c r="B3632" t="s">
        <v>6800</v>
      </c>
      <c r="C3632" s="1">
        <v>43430</v>
      </c>
      <c r="D3632" s="1">
        <v>43434</v>
      </c>
      <c r="E3632" t="str">
        <f>TEXT(salessheet[[#This Row],[Order Date]],"MMMM")</f>
        <v>November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t="s">
        <v>1993</v>
      </c>
      <c r="P3632" t="s">
        <v>42</v>
      </c>
      <c r="Q3632" t="str">
        <f>TRIM(salessheet[[#This Row],[Category]])</f>
        <v>Office Supplies</v>
      </c>
      <c r="R3632" t="s">
        <v>74</v>
      </c>
      <c r="S3632" t="s">
        <v>1994</v>
      </c>
      <c r="T3632" s="2">
        <f>salessheet[[#This Row],[Sales]]-5</f>
        <v>208.136</v>
      </c>
      <c r="U3632" s="2">
        <v>213.136</v>
      </c>
      <c r="V3632" s="2">
        <f>salessheet[[#This Row],[Sales]]-salessheet[[#This Row],[Purchasing Cost]]</f>
        <v>5</v>
      </c>
    </row>
    <row r="3633" spans="1:22" x14ac:dyDescent="0.35">
      <c r="A3633">
        <v>3632</v>
      </c>
      <c r="B3633" t="s">
        <v>6801</v>
      </c>
      <c r="C3633" s="1">
        <v>43164</v>
      </c>
      <c r="D3633" s="1">
        <v>43228</v>
      </c>
      <c r="E3633" t="str">
        <f>TEXT(salessheet[[#This Row],[Order Date]],"MMMM")</f>
        <v>March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t="s">
        <v>4638</v>
      </c>
      <c r="P3633" t="s">
        <v>42</v>
      </c>
      <c r="Q3633" t="str">
        <f>TRIM(salessheet[[#This Row],[Category]])</f>
        <v>Office Supplies</v>
      </c>
      <c r="R3633" t="s">
        <v>55</v>
      </c>
      <c r="S3633" t="s">
        <v>4639</v>
      </c>
      <c r="T3633" s="2">
        <f>salessheet[[#This Row],[Sales]]-5</f>
        <v>64.52</v>
      </c>
      <c r="U3633" s="2">
        <v>69.52</v>
      </c>
      <c r="V3633" s="2">
        <f>salessheet[[#This Row],[Sales]]-salessheet[[#This Row],[Purchasing Cost]]</f>
        <v>5</v>
      </c>
    </row>
    <row r="3634" spans="1:22" x14ac:dyDescent="0.35">
      <c r="A3634">
        <v>3633</v>
      </c>
      <c r="B3634" t="s">
        <v>6801</v>
      </c>
      <c r="C3634" s="1">
        <v>43164</v>
      </c>
      <c r="D3634" s="1">
        <v>43228</v>
      </c>
      <c r="E3634" t="str">
        <f>TEXT(salessheet[[#This Row],[Order Date]],"MMMM")</f>
        <v>March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t="s">
        <v>2430</v>
      </c>
      <c r="P3634" t="s">
        <v>42</v>
      </c>
      <c r="Q3634" t="str">
        <f>TRIM(salessheet[[#This Row],[Category]])</f>
        <v>Office Supplies</v>
      </c>
      <c r="R3634" t="s">
        <v>55</v>
      </c>
      <c r="S3634" t="s">
        <v>2431</v>
      </c>
      <c r="T3634" s="2">
        <f>salessheet[[#This Row],[Sales]]-5</f>
        <v>758.44</v>
      </c>
      <c r="U3634" s="2">
        <v>763.44</v>
      </c>
      <c r="V3634" s="2">
        <f>salessheet[[#This Row],[Sales]]-salessheet[[#This Row],[Purchasing Cost]]</f>
        <v>5</v>
      </c>
    </row>
    <row r="3635" spans="1:22" x14ac:dyDescent="0.35">
      <c r="A3635">
        <v>3634</v>
      </c>
      <c r="B3635" t="s">
        <v>6804</v>
      </c>
      <c r="C3635" s="1">
        <v>43019</v>
      </c>
      <c r="D3635" s="1">
        <v>43053</v>
      </c>
      <c r="E3635" t="str">
        <f>TEXT(salessheet[[#This Row],[Order Date]],"MMMM")</f>
        <v>October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t="s">
        <v>2921</v>
      </c>
      <c r="P3635" t="s">
        <v>42</v>
      </c>
      <c r="Q3635" t="str">
        <f>TRIM(salessheet[[#This Row],[Category]])</f>
        <v>Office Supplies</v>
      </c>
      <c r="R3635" t="s">
        <v>43</v>
      </c>
      <c r="S3635" t="s">
        <v>2922</v>
      </c>
      <c r="T3635" s="2">
        <f>salessheet[[#This Row],[Sales]]-5</f>
        <v>4.2159999999999993</v>
      </c>
      <c r="U3635" s="2">
        <v>9.2159999999999993</v>
      </c>
      <c r="V3635" s="2">
        <f>salessheet[[#This Row],[Sales]]-salessheet[[#This Row],[Purchasing Cost]]</f>
        <v>5</v>
      </c>
    </row>
    <row r="3636" spans="1:22" x14ac:dyDescent="0.35">
      <c r="A3636">
        <v>3635</v>
      </c>
      <c r="B3636" t="s">
        <v>6804</v>
      </c>
      <c r="C3636" s="1">
        <v>43019</v>
      </c>
      <c r="D3636" s="1">
        <v>43053</v>
      </c>
      <c r="E3636" t="str">
        <f>TEXT(salessheet[[#This Row],[Order Date]],"MMMM")</f>
        <v>October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t="s">
        <v>1683</v>
      </c>
      <c r="P3636" t="s">
        <v>67</v>
      </c>
      <c r="Q3636" t="str">
        <f>TRIM(salessheet[[#This Row],[Category]])</f>
        <v>Technology</v>
      </c>
      <c r="R3636" t="s">
        <v>68</v>
      </c>
      <c r="S3636" t="s">
        <v>1684</v>
      </c>
      <c r="T3636" s="2">
        <f>salessheet[[#This Row],[Sales]]-5</f>
        <v>36.957999999999998</v>
      </c>
      <c r="U3636" s="2">
        <v>41.957999999999998</v>
      </c>
      <c r="V3636" s="2">
        <f>salessheet[[#This Row],[Sales]]-salessheet[[#This Row],[Purchasing Cost]]</f>
        <v>5</v>
      </c>
    </row>
    <row r="3637" spans="1:22" x14ac:dyDescent="0.35">
      <c r="A3637">
        <v>3636</v>
      </c>
      <c r="B3637" t="s">
        <v>6804</v>
      </c>
      <c r="C3637" s="1">
        <v>43019</v>
      </c>
      <c r="D3637" s="1">
        <v>43053</v>
      </c>
      <c r="E3637" t="str">
        <f>TEXT(salessheet[[#This Row],[Order Date]],"MMMM")</f>
        <v>October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t="s">
        <v>6805</v>
      </c>
      <c r="P3637" t="s">
        <v>42</v>
      </c>
      <c r="Q3637" t="str">
        <f>TRIM(salessheet[[#This Row],[Category]])</f>
        <v>Office Supplies</v>
      </c>
      <c r="R3637" t="s">
        <v>86</v>
      </c>
      <c r="S3637" t="s">
        <v>6806</v>
      </c>
      <c r="T3637" s="2">
        <f>salessheet[[#This Row],[Sales]]-5</f>
        <v>84.567999999999998</v>
      </c>
      <c r="U3637" s="2">
        <v>89.567999999999998</v>
      </c>
      <c r="V3637" s="2">
        <f>salessheet[[#This Row],[Sales]]-salessheet[[#This Row],[Purchasing Cost]]</f>
        <v>5</v>
      </c>
    </row>
    <row r="3638" spans="1:22" x14ac:dyDescent="0.35">
      <c r="A3638">
        <v>3637</v>
      </c>
      <c r="B3638" t="s">
        <v>6804</v>
      </c>
      <c r="C3638" s="1">
        <v>43019</v>
      </c>
      <c r="D3638" s="1">
        <v>43053</v>
      </c>
      <c r="E3638" t="str">
        <f>TEXT(salessheet[[#This Row],[Order Date]],"MMMM")</f>
        <v>October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t="s">
        <v>5243</v>
      </c>
      <c r="P3638" t="s">
        <v>42</v>
      </c>
      <c r="Q3638" t="str">
        <f>TRIM(salessheet[[#This Row],[Category]])</f>
        <v>Office Supplies</v>
      </c>
      <c r="R3638" t="s">
        <v>86</v>
      </c>
      <c r="S3638" t="s">
        <v>5244</v>
      </c>
      <c r="T3638" s="2">
        <f>salessheet[[#This Row],[Sales]]-5</f>
        <v>17.248000000000001</v>
      </c>
      <c r="U3638" s="2">
        <v>22.248000000000001</v>
      </c>
      <c r="V3638" s="2">
        <f>salessheet[[#This Row],[Sales]]-salessheet[[#This Row],[Purchasing Cost]]</f>
        <v>5</v>
      </c>
    </row>
    <row r="3639" spans="1:22" x14ac:dyDescent="0.35">
      <c r="A3639">
        <v>3638</v>
      </c>
      <c r="B3639" t="s">
        <v>6804</v>
      </c>
      <c r="C3639" s="1">
        <v>43019</v>
      </c>
      <c r="D3639" s="1">
        <v>43053</v>
      </c>
      <c r="E3639" t="str">
        <f>TEXT(salessheet[[#This Row],[Order Date]],"MMMM")</f>
        <v>October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t="s">
        <v>2133</v>
      </c>
      <c r="P3639" t="s">
        <v>42</v>
      </c>
      <c r="Q3639" t="str">
        <f>TRIM(salessheet[[#This Row],[Category]])</f>
        <v>Office Supplies</v>
      </c>
      <c r="R3639" t="s">
        <v>74</v>
      </c>
      <c r="S3639" t="s">
        <v>2134</v>
      </c>
      <c r="T3639" s="2">
        <f>salessheet[[#This Row],[Sales]]-5</f>
        <v>329.88</v>
      </c>
      <c r="U3639" s="2">
        <v>334.88</v>
      </c>
      <c r="V3639" s="2">
        <f>salessheet[[#This Row],[Sales]]-salessheet[[#This Row],[Purchasing Cost]]</f>
        <v>5</v>
      </c>
    </row>
    <row r="3640" spans="1:22" x14ac:dyDescent="0.35">
      <c r="A3640">
        <v>3639</v>
      </c>
      <c r="B3640" t="s">
        <v>6804</v>
      </c>
      <c r="C3640" s="1">
        <v>43019</v>
      </c>
      <c r="D3640" s="1">
        <v>43053</v>
      </c>
      <c r="E3640" t="str">
        <f>TEXT(salessheet[[#This Row],[Order Date]],"MMMM")</f>
        <v>October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t="s">
        <v>4361</v>
      </c>
      <c r="P3640" t="s">
        <v>28</v>
      </c>
      <c r="Q3640" t="str">
        <f>TRIM(salessheet[[#This Row],[Category]])</f>
        <v>Furniture</v>
      </c>
      <c r="R3640" t="s">
        <v>61</v>
      </c>
      <c r="S3640" t="s">
        <v>4362</v>
      </c>
      <c r="T3640" s="2">
        <f>salessheet[[#This Row],[Sales]]-5</f>
        <v>143.28800000000001</v>
      </c>
      <c r="U3640" s="2">
        <v>148.28800000000001</v>
      </c>
      <c r="V3640" s="2">
        <f>salessheet[[#This Row],[Sales]]-salessheet[[#This Row],[Purchasing Cost]]</f>
        <v>5</v>
      </c>
    </row>
    <row r="3641" spans="1:22" x14ac:dyDescent="0.35">
      <c r="A3641">
        <v>3640</v>
      </c>
      <c r="B3641" t="s">
        <v>6804</v>
      </c>
      <c r="C3641" s="1">
        <v>43019</v>
      </c>
      <c r="D3641" s="1">
        <v>43053</v>
      </c>
      <c r="E3641" t="str">
        <f>TEXT(salessheet[[#This Row],[Order Date]],"MMMM")</f>
        <v>October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t="s">
        <v>3407</v>
      </c>
      <c r="P3641" t="s">
        <v>42</v>
      </c>
      <c r="Q3641" t="str">
        <f>TRIM(salessheet[[#This Row],[Category]])</f>
        <v>Office Supplies</v>
      </c>
      <c r="R3641" t="s">
        <v>86</v>
      </c>
      <c r="S3641" t="s">
        <v>3408</v>
      </c>
      <c r="T3641" s="2">
        <f>salessheet[[#This Row],[Sales]]-5</f>
        <v>-0.37600000000000033</v>
      </c>
      <c r="U3641" s="2">
        <v>4.6239999999999997</v>
      </c>
      <c r="V3641" s="2">
        <f>salessheet[[#This Row],[Sales]]-salessheet[[#This Row],[Purchasing Cost]]</f>
        <v>5</v>
      </c>
    </row>
    <row r="3642" spans="1:22" x14ac:dyDescent="0.35">
      <c r="A3642">
        <v>3641</v>
      </c>
      <c r="B3642" t="s">
        <v>6804</v>
      </c>
      <c r="C3642" s="1">
        <v>43019</v>
      </c>
      <c r="D3642" s="1">
        <v>43053</v>
      </c>
      <c r="E3642" t="str">
        <f>TEXT(salessheet[[#This Row],[Order Date]],"MMMM")</f>
        <v>October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t="s">
        <v>5621</v>
      </c>
      <c r="P3642" t="s">
        <v>67</v>
      </c>
      <c r="Q3642" t="str">
        <f>TRIM(salessheet[[#This Row],[Category]])</f>
        <v>Technology</v>
      </c>
      <c r="R3642" t="s">
        <v>157</v>
      </c>
      <c r="S3642" t="s">
        <v>6807</v>
      </c>
      <c r="T3642" s="2">
        <f>salessheet[[#This Row],[Sales]]-5</f>
        <v>173.92</v>
      </c>
      <c r="U3642" s="2">
        <v>178.92</v>
      </c>
      <c r="V3642" s="2">
        <f>salessheet[[#This Row],[Sales]]-salessheet[[#This Row],[Purchasing Cost]]</f>
        <v>5</v>
      </c>
    </row>
    <row r="3643" spans="1:22" x14ac:dyDescent="0.35">
      <c r="A3643">
        <v>3642</v>
      </c>
      <c r="B3643" t="s">
        <v>6804</v>
      </c>
      <c r="C3643" s="1">
        <v>43019</v>
      </c>
      <c r="D3643" s="1">
        <v>43053</v>
      </c>
      <c r="E3643" t="str">
        <f>TEXT(salessheet[[#This Row],[Order Date]],"MMMM")</f>
        <v>October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t="s">
        <v>4806</v>
      </c>
      <c r="P3643" t="s">
        <v>42</v>
      </c>
      <c r="Q3643" t="str">
        <f>TRIM(salessheet[[#This Row],[Category]])</f>
        <v>Office Supplies</v>
      </c>
      <c r="R3643" t="s">
        <v>71</v>
      </c>
      <c r="S3643" t="s">
        <v>4807</v>
      </c>
      <c r="T3643" s="2">
        <f>salessheet[[#This Row],[Sales]]-5</f>
        <v>64.888000000000005</v>
      </c>
      <c r="U3643" s="2">
        <v>69.888000000000005</v>
      </c>
      <c r="V3643" s="2">
        <f>salessheet[[#This Row],[Sales]]-salessheet[[#This Row],[Purchasing Cost]]</f>
        <v>5</v>
      </c>
    </row>
    <row r="3644" spans="1:22" x14ac:dyDescent="0.35">
      <c r="A3644">
        <v>3643</v>
      </c>
      <c r="B3644" t="s">
        <v>6808</v>
      </c>
      <c r="C3644" s="1">
        <v>42358</v>
      </c>
      <c r="D3644" s="1">
        <v>42361</v>
      </c>
      <c r="E3644" t="str">
        <f>TEXT(salessheet[[#This Row],[Order Date]],"MMMM")</f>
        <v>December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t="s">
        <v>2210</v>
      </c>
      <c r="P3644" t="s">
        <v>42</v>
      </c>
      <c r="Q3644" t="str">
        <f>TRIM(salessheet[[#This Row],[Category]])</f>
        <v>Office Supplies</v>
      </c>
      <c r="R3644" t="s">
        <v>71</v>
      </c>
      <c r="S3644" t="s">
        <v>2211</v>
      </c>
      <c r="T3644" s="2">
        <f>salessheet[[#This Row],[Sales]]-5</f>
        <v>482.98399999999998</v>
      </c>
      <c r="U3644" s="2">
        <v>487.98399999999998</v>
      </c>
      <c r="V3644" s="2">
        <f>salessheet[[#This Row],[Sales]]-salessheet[[#This Row],[Purchasing Cost]]</f>
        <v>5</v>
      </c>
    </row>
    <row r="3645" spans="1:22" x14ac:dyDescent="0.35">
      <c r="A3645">
        <v>3644</v>
      </c>
      <c r="B3645" t="s">
        <v>6808</v>
      </c>
      <c r="C3645" s="1">
        <v>42358</v>
      </c>
      <c r="D3645" s="1">
        <v>42361</v>
      </c>
      <c r="E3645" t="str">
        <f>TEXT(salessheet[[#This Row],[Order Date]],"MMMM")</f>
        <v>December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t="s">
        <v>6809</v>
      </c>
      <c r="P3645" t="s">
        <v>42</v>
      </c>
      <c r="Q3645" t="str">
        <f>TRIM(salessheet[[#This Row],[Category]])</f>
        <v>Office Supplies</v>
      </c>
      <c r="R3645" t="s">
        <v>64</v>
      </c>
      <c r="S3645" t="s">
        <v>6810</v>
      </c>
      <c r="T3645" s="2">
        <f>salessheet[[#This Row],[Sales]]-5</f>
        <v>42.3</v>
      </c>
      <c r="U3645" s="2">
        <v>47.3</v>
      </c>
      <c r="V3645" s="2">
        <f>salessheet[[#This Row],[Sales]]-salessheet[[#This Row],[Purchasing Cost]]</f>
        <v>5</v>
      </c>
    </row>
    <row r="3646" spans="1:22" x14ac:dyDescent="0.35">
      <c r="A3646">
        <v>3645</v>
      </c>
      <c r="B3646" t="s">
        <v>6808</v>
      </c>
      <c r="C3646" s="1">
        <v>42358</v>
      </c>
      <c r="D3646" s="1">
        <v>42361</v>
      </c>
      <c r="E3646" t="str">
        <f>TEXT(salessheet[[#This Row],[Order Date]],"MMMM")</f>
        <v>December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t="s">
        <v>6811</v>
      </c>
      <c r="P3646" t="s">
        <v>42</v>
      </c>
      <c r="Q3646" t="str">
        <f>TRIM(salessheet[[#This Row],[Category]])</f>
        <v>Office Supplies</v>
      </c>
      <c r="R3646" t="s">
        <v>64</v>
      </c>
      <c r="S3646" t="s">
        <v>6812</v>
      </c>
      <c r="T3646" s="2">
        <f>salessheet[[#This Row],[Sales]]-5</f>
        <v>-0.87000000000000011</v>
      </c>
      <c r="U3646" s="2">
        <v>4.13</v>
      </c>
      <c r="V3646" s="2">
        <f>salessheet[[#This Row],[Sales]]-salessheet[[#This Row],[Purchasing Cost]]</f>
        <v>5</v>
      </c>
    </row>
    <row r="3647" spans="1:22" x14ac:dyDescent="0.35">
      <c r="A3647">
        <v>3646</v>
      </c>
      <c r="B3647" t="s">
        <v>6808</v>
      </c>
      <c r="C3647" s="1">
        <v>42358</v>
      </c>
      <c r="D3647" s="1">
        <v>42361</v>
      </c>
      <c r="E3647" t="str">
        <f>TEXT(salessheet[[#This Row],[Order Date]],"MMMM")</f>
        <v>December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t="s">
        <v>6813</v>
      </c>
      <c r="P3647" t="s">
        <v>42</v>
      </c>
      <c r="Q3647" t="str">
        <f>TRIM(salessheet[[#This Row],[Category]])</f>
        <v>Office Supplies</v>
      </c>
      <c r="R3647" t="s">
        <v>71</v>
      </c>
      <c r="S3647" t="s">
        <v>6814</v>
      </c>
      <c r="T3647" s="2">
        <f>salessheet[[#This Row],[Sales]]-5</f>
        <v>150.12</v>
      </c>
      <c r="U3647" s="2">
        <v>155.12</v>
      </c>
      <c r="V3647" s="2">
        <f>salessheet[[#This Row],[Sales]]-salessheet[[#This Row],[Purchasing Cost]]</f>
        <v>5</v>
      </c>
    </row>
    <row r="3648" spans="1:22" x14ac:dyDescent="0.35">
      <c r="A3648">
        <v>3647</v>
      </c>
      <c r="B3648" t="s">
        <v>6815</v>
      </c>
      <c r="C3648" s="1">
        <v>42210</v>
      </c>
      <c r="D3648" s="1">
        <v>42212</v>
      </c>
      <c r="E3648" t="str">
        <f>TEXT(salessheet[[#This Row],[Order Date]],"MMMM")</f>
        <v>July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t="s">
        <v>2844</v>
      </c>
      <c r="P3648" t="s">
        <v>42</v>
      </c>
      <c r="Q3648" t="str">
        <f>TRIM(salessheet[[#This Row],[Category]])</f>
        <v>Office Supplies</v>
      </c>
      <c r="R3648" t="s">
        <v>86</v>
      </c>
      <c r="S3648" t="s">
        <v>6816</v>
      </c>
      <c r="T3648" s="2">
        <f>salessheet[[#This Row],[Sales]]-5</f>
        <v>1.4800000000000004</v>
      </c>
      <c r="U3648" s="2">
        <v>6.48</v>
      </c>
      <c r="V3648" s="2">
        <f>salessheet[[#This Row],[Sales]]-salessheet[[#This Row],[Purchasing Cost]]</f>
        <v>5</v>
      </c>
    </row>
    <row r="3649" spans="1:22" x14ac:dyDescent="0.35">
      <c r="A3649">
        <v>3648</v>
      </c>
      <c r="B3649" t="s">
        <v>6815</v>
      </c>
      <c r="C3649" s="1">
        <v>42210</v>
      </c>
      <c r="D3649" s="1">
        <v>42212</v>
      </c>
      <c r="E3649" t="str">
        <f>TEXT(salessheet[[#This Row],[Order Date]],"MMMM")</f>
        <v>July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t="s">
        <v>6817</v>
      </c>
      <c r="P3649" t="s">
        <v>42</v>
      </c>
      <c r="Q3649" t="str">
        <f>TRIM(salessheet[[#This Row],[Category]])</f>
        <v>Office Supplies</v>
      </c>
      <c r="R3649" t="s">
        <v>575</v>
      </c>
      <c r="S3649" t="s">
        <v>6818</v>
      </c>
      <c r="T3649" s="2">
        <f>salessheet[[#This Row],[Sales]]-5</f>
        <v>10.52</v>
      </c>
      <c r="U3649" s="2">
        <v>15.52</v>
      </c>
      <c r="V3649" s="2">
        <f>salessheet[[#This Row],[Sales]]-salessheet[[#This Row],[Purchasing Cost]]</f>
        <v>5</v>
      </c>
    </row>
    <row r="3650" spans="1:22" x14ac:dyDescent="0.35">
      <c r="A3650">
        <v>3649</v>
      </c>
      <c r="B3650" t="s">
        <v>6819</v>
      </c>
      <c r="C3650" s="1">
        <v>42696</v>
      </c>
      <c r="D3650" s="1">
        <v>42701</v>
      </c>
      <c r="E3650" t="str">
        <f>TEXT(salessheet[[#This Row],[Order Date]],"MMMM")</f>
        <v>November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t="s">
        <v>2712</v>
      </c>
      <c r="P3650" t="s">
        <v>42</v>
      </c>
      <c r="Q3650" t="str">
        <f>TRIM(salessheet[[#This Row],[Category]])</f>
        <v>Office Supplies</v>
      </c>
      <c r="R3650" t="s">
        <v>71</v>
      </c>
      <c r="S3650" t="s">
        <v>2713</v>
      </c>
      <c r="T3650" s="2">
        <f>salessheet[[#This Row],[Sales]]-5</f>
        <v>-2.0539999999999998</v>
      </c>
      <c r="U3650" s="2">
        <v>2.9460000000000002</v>
      </c>
      <c r="V3650" s="2">
        <f>salessheet[[#This Row],[Sales]]-salessheet[[#This Row],[Purchasing Cost]]</f>
        <v>5</v>
      </c>
    </row>
    <row r="3651" spans="1:22" x14ac:dyDescent="0.35">
      <c r="A3651">
        <v>3650</v>
      </c>
      <c r="B3651" t="s">
        <v>6819</v>
      </c>
      <c r="C3651" s="1">
        <v>42696</v>
      </c>
      <c r="D3651" s="1">
        <v>42701</v>
      </c>
      <c r="E3651" t="str">
        <f>TEXT(salessheet[[#This Row],[Order Date]],"MMMM")</f>
        <v>November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t="s">
        <v>1089</v>
      </c>
      <c r="P3651" t="s">
        <v>42</v>
      </c>
      <c r="Q3651" t="str">
        <f>TRIM(salessheet[[#This Row],[Category]])</f>
        <v>Office Supplies</v>
      </c>
      <c r="R3651" t="s">
        <v>265</v>
      </c>
      <c r="S3651" t="s">
        <v>1090</v>
      </c>
      <c r="T3651" s="2">
        <f>salessheet[[#This Row],[Sales]]-5</f>
        <v>50.103999999999999</v>
      </c>
      <c r="U3651" s="2">
        <v>55.103999999999999</v>
      </c>
      <c r="V3651" s="2">
        <f>salessheet[[#This Row],[Sales]]-salessheet[[#This Row],[Purchasing Cost]]</f>
        <v>5</v>
      </c>
    </row>
    <row r="3652" spans="1:22" x14ac:dyDescent="0.35">
      <c r="A3652">
        <v>3651</v>
      </c>
      <c r="B3652" t="s">
        <v>6820</v>
      </c>
      <c r="C3652" s="1">
        <v>43355</v>
      </c>
      <c r="D3652" s="1">
        <v>43445</v>
      </c>
      <c r="E3652" t="str">
        <f>TEXT(salessheet[[#This Row],[Order Date]],"MMMM")</f>
        <v>September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t="s">
        <v>6821</v>
      </c>
      <c r="P3652" t="s">
        <v>67</v>
      </c>
      <c r="Q3652" t="str">
        <f>TRIM(salessheet[[#This Row],[Category]])</f>
        <v>Technology</v>
      </c>
      <c r="R3652" t="s">
        <v>157</v>
      </c>
      <c r="S3652" t="s">
        <v>6822</v>
      </c>
      <c r="T3652" s="2">
        <f>salessheet[[#This Row],[Sales]]-5</f>
        <v>99.88</v>
      </c>
      <c r="U3652" s="2">
        <v>104.88</v>
      </c>
      <c r="V3652" s="2">
        <f>salessheet[[#This Row],[Sales]]-salessheet[[#This Row],[Purchasing Cost]]</f>
        <v>5</v>
      </c>
    </row>
    <row r="3653" spans="1:22" x14ac:dyDescent="0.35">
      <c r="A3653">
        <v>3652</v>
      </c>
      <c r="B3653" t="s">
        <v>6820</v>
      </c>
      <c r="C3653" s="1">
        <v>43355</v>
      </c>
      <c r="D3653" s="1">
        <v>43445</v>
      </c>
      <c r="E3653" t="str">
        <f>TEXT(salessheet[[#This Row],[Order Date]],"MMMM")</f>
        <v>September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t="s">
        <v>3589</v>
      </c>
      <c r="P3653" t="s">
        <v>42</v>
      </c>
      <c r="Q3653" t="str">
        <f>TRIM(salessheet[[#This Row],[Category]])</f>
        <v>Office Supplies</v>
      </c>
      <c r="R3653" t="s">
        <v>64</v>
      </c>
      <c r="S3653" t="s">
        <v>3590</v>
      </c>
      <c r="T3653" s="2">
        <f>salessheet[[#This Row],[Sales]]-5</f>
        <v>29.700000000000003</v>
      </c>
      <c r="U3653" s="2">
        <v>34.700000000000003</v>
      </c>
      <c r="V3653" s="2">
        <f>salessheet[[#This Row],[Sales]]-salessheet[[#This Row],[Purchasing Cost]]</f>
        <v>5</v>
      </c>
    </row>
    <row r="3654" spans="1:22" x14ac:dyDescent="0.35">
      <c r="A3654">
        <v>3653</v>
      </c>
      <c r="B3654" t="s">
        <v>6820</v>
      </c>
      <c r="C3654" s="1">
        <v>43355</v>
      </c>
      <c r="D3654" s="1">
        <v>43445</v>
      </c>
      <c r="E3654" t="str">
        <f>TEXT(salessheet[[#This Row],[Order Date]],"MMMM")</f>
        <v>September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t="s">
        <v>2618</v>
      </c>
      <c r="P3654" t="s">
        <v>42</v>
      </c>
      <c r="Q3654" t="str">
        <f>TRIM(salessheet[[#This Row],[Category]])</f>
        <v>Office Supplies</v>
      </c>
      <c r="R3654" t="s">
        <v>71</v>
      </c>
      <c r="S3654" t="s">
        <v>2619</v>
      </c>
      <c r="T3654" s="2">
        <f>salessheet[[#This Row],[Sales]]-5</f>
        <v>28.72</v>
      </c>
      <c r="U3654" s="2">
        <v>33.72</v>
      </c>
      <c r="V3654" s="2">
        <f>salessheet[[#This Row],[Sales]]-salessheet[[#This Row],[Purchasing Cost]]</f>
        <v>5</v>
      </c>
    </row>
    <row r="3655" spans="1:22" x14ac:dyDescent="0.35">
      <c r="A3655">
        <v>3654</v>
      </c>
      <c r="B3655" t="s">
        <v>6820</v>
      </c>
      <c r="C3655" s="1">
        <v>43355</v>
      </c>
      <c r="D3655" s="1">
        <v>43445</v>
      </c>
      <c r="E3655" t="str">
        <f>TEXT(salessheet[[#This Row],[Order Date]],"MMMM")</f>
        <v>September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t="s">
        <v>3189</v>
      </c>
      <c r="P3655" t="s">
        <v>42</v>
      </c>
      <c r="Q3655" t="str">
        <f>TRIM(salessheet[[#This Row],[Category]])</f>
        <v>Office Supplies</v>
      </c>
      <c r="R3655" t="s">
        <v>86</v>
      </c>
      <c r="S3655" t="s">
        <v>182</v>
      </c>
      <c r="T3655" s="2">
        <f>salessheet[[#This Row],[Sales]]-5</f>
        <v>9.94</v>
      </c>
      <c r="U3655" s="2">
        <v>14.94</v>
      </c>
      <c r="V3655" s="2">
        <f>salessheet[[#This Row],[Sales]]-salessheet[[#This Row],[Purchasing Cost]]</f>
        <v>5</v>
      </c>
    </row>
    <row r="3656" spans="1:22" x14ac:dyDescent="0.35">
      <c r="A3656">
        <v>3655</v>
      </c>
      <c r="B3656" t="s">
        <v>6823</v>
      </c>
      <c r="C3656" s="1">
        <v>43343</v>
      </c>
      <c r="D3656" s="1">
        <v>43348</v>
      </c>
      <c r="E3656" t="str">
        <f>TEXT(salessheet[[#This Row],[Order Date]],"MMMM")</f>
        <v>August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t="s">
        <v>2155</v>
      </c>
      <c r="P3656" t="s">
        <v>42</v>
      </c>
      <c r="Q3656" t="str">
        <f>TRIM(salessheet[[#This Row],[Category]])</f>
        <v>Office Supplies</v>
      </c>
      <c r="R3656" t="s">
        <v>74</v>
      </c>
      <c r="S3656" t="s">
        <v>2156</v>
      </c>
      <c r="T3656" s="2">
        <f>salessheet[[#This Row],[Sales]]-5</f>
        <v>633.73</v>
      </c>
      <c r="U3656" s="2">
        <v>638.73</v>
      </c>
      <c r="V3656" s="2">
        <f>salessheet[[#This Row],[Sales]]-salessheet[[#This Row],[Purchasing Cost]]</f>
        <v>5</v>
      </c>
    </row>
    <row r="3657" spans="1:22" x14ac:dyDescent="0.35">
      <c r="A3657">
        <v>3656</v>
      </c>
      <c r="B3657" t="s">
        <v>6824</v>
      </c>
      <c r="C3657" s="1">
        <v>43214</v>
      </c>
      <c r="D3657" s="1">
        <v>43220</v>
      </c>
      <c r="E3657" t="str">
        <f>TEXT(salessheet[[#This Row],[Order Date]],"MMMM")</f>
        <v>April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t="s">
        <v>4154</v>
      </c>
      <c r="P3657" t="s">
        <v>42</v>
      </c>
      <c r="Q3657" t="str">
        <f>TRIM(salessheet[[#This Row],[Category]])</f>
        <v>Office Supplies</v>
      </c>
      <c r="R3657" t="s">
        <v>55</v>
      </c>
      <c r="S3657" t="s">
        <v>4155</v>
      </c>
      <c r="T3657" s="2">
        <f>salessheet[[#This Row],[Sales]]-5</f>
        <v>108.568</v>
      </c>
      <c r="U3657" s="2">
        <v>113.568</v>
      </c>
      <c r="V3657" s="2">
        <f>salessheet[[#This Row],[Sales]]-salessheet[[#This Row],[Purchasing Cost]]</f>
        <v>5</v>
      </c>
    </row>
    <row r="3658" spans="1:22" x14ac:dyDescent="0.35">
      <c r="A3658">
        <v>3657</v>
      </c>
      <c r="B3658" t="s">
        <v>6825</v>
      </c>
      <c r="C3658" s="1">
        <v>43321</v>
      </c>
      <c r="D3658" s="1">
        <v>43357</v>
      </c>
      <c r="E3658" t="str">
        <f>TEXT(salessheet[[#This Row],[Order Date]],"MMMM")</f>
        <v>August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t="s">
        <v>6826</v>
      </c>
      <c r="P3658" t="s">
        <v>67</v>
      </c>
      <c r="Q3658" t="str">
        <f>TRIM(salessheet[[#This Row],[Category]])</f>
        <v>Technology</v>
      </c>
      <c r="R3658" t="s">
        <v>157</v>
      </c>
      <c r="S3658" t="s">
        <v>6827</v>
      </c>
      <c r="T3658" s="2">
        <f>salessheet[[#This Row],[Sales]]-5</f>
        <v>4.0960000000000001</v>
      </c>
      <c r="U3658" s="2">
        <v>9.0960000000000001</v>
      </c>
      <c r="V3658" s="2">
        <f>salessheet[[#This Row],[Sales]]-salessheet[[#This Row],[Purchasing Cost]]</f>
        <v>5</v>
      </c>
    </row>
    <row r="3659" spans="1:22" x14ac:dyDescent="0.35">
      <c r="A3659">
        <v>3658</v>
      </c>
      <c r="B3659" t="s">
        <v>6828</v>
      </c>
      <c r="C3659" s="1">
        <v>42707</v>
      </c>
      <c r="D3659" s="1">
        <v>42446</v>
      </c>
      <c r="E3659" t="str">
        <f>TEXT(salessheet[[#This Row],[Order Date]],"MMMM")</f>
        <v>December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t="s">
        <v>585</v>
      </c>
      <c r="P3659" t="s">
        <v>42</v>
      </c>
      <c r="Q3659" t="str">
        <f>TRIM(salessheet[[#This Row],[Category]])</f>
        <v>Office Supplies</v>
      </c>
      <c r="R3659" t="s">
        <v>169</v>
      </c>
      <c r="S3659" t="s">
        <v>586</v>
      </c>
      <c r="T3659" s="2">
        <f>salessheet[[#This Row],[Sales]]-5</f>
        <v>3.6880000000000006</v>
      </c>
      <c r="U3659" s="2">
        <v>8.6880000000000006</v>
      </c>
      <c r="V3659" s="2">
        <f>salessheet[[#This Row],[Sales]]-salessheet[[#This Row],[Purchasing Cost]]</f>
        <v>5</v>
      </c>
    </row>
    <row r="3660" spans="1:22" x14ac:dyDescent="0.35">
      <c r="A3660">
        <v>3659</v>
      </c>
      <c r="B3660" t="s">
        <v>6828</v>
      </c>
      <c r="C3660" s="1">
        <v>42707</v>
      </c>
      <c r="D3660" s="1">
        <v>42446</v>
      </c>
      <c r="E3660" t="str">
        <f>TEXT(salessheet[[#This Row],[Order Date]],"MMMM")</f>
        <v>December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t="s">
        <v>348</v>
      </c>
      <c r="P3660" t="s">
        <v>28</v>
      </c>
      <c r="Q3660" t="str">
        <f>TRIM(salessheet[[#This Row],[Category]])</f>
        <v>Furniture</v>
      </c>
      <c r="R3660" t="s">
        <v>61</v>
      </c>
      <c r="S3660" t="s">
        <v>349</v>
      </c>
      <c r="T3660" s="2">
        <f>salessheet[[#This Row],[Sales]]-5</f>
        <v>25.88</v>
      </c>
      <c r="U3660" s="2">
        <v>30.88</v>
      </c>
      <c r="V3660" s="2">
        <f>salessheet[[#This Row],[Sales]]-salessheet[[#This Row],[Purchasing Cost]]</f>
        <v>5</v>
      </c>
    </row>
    <row r="3661" spans="1:22" x14ac:dyDescent="0.35">
      <c r="A3661">
        <v>3660</v>
      </c>
      <c r="B3661" t="s">
        <v>6828</v>
      </c>
      <c r="C3661" s="1">
        <v>42707</v>
      </c>
      <c r="D3661" s="1">
        <v>42446</v>
      </c>
      <c r="E3661" t="str">
        <f>TEXT(salessheet[[#This Row],[Order Date]],"MMMM")</f>
        <v>December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t="s">
        <v>6830</v>
      </c>
      <c r="P3661" t="s">
        <v>28</v>
      </c>
      <c r="Q3661" t="str">
        <f>TRIM(salessheet[[#This Row],[Category]])</f>
        <v>Furniture</v>
      </c>
      <c r="R3661" t="s">
        <v>61</v>
      </c>
      <c r="S3661" t="s">
        <v>6831</v>
      </c>
      <c r="T3661" s="2">
        <f>salessheet[[#This Row],[Sales]]-5</f>
        <v>1.4080000000000004</v>
      </c>
      <c r="U3661" s="2">
        <v>6.4080000000000004</v>
      </c>
      <c r="V3661" s="2">
        <f>salessheet[[#This Row],[Sales]]-salessheet[[#This Row],[Purchasing Cost]]</f>
        <v>5</v>
      </c>
    </row>
    <row r="3662" spans="1:22" x14ac:dyDescent="0.35">
      <c r="A3662">
        <v>3661</v>
      </c>
      <c r="B3662" t="s">
        <v>6832</v>
      </c>
      <c r="C3662" s="1">
        <v>42934</v>
      </c>
      <c r="D3662" s="1">
        <v>42939</v>
      </c>
      <c r="E3662" t="str">
        <f>TEXT(salessheet[[#This Row],[Order Date]],"MMMM")</f>
        <v>July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t="s">
        <v>6833</v>
      </c>
      <c r="P3662" t="s">
        <v>42</v>
      </c>
      <c r="Q3662" t="str">
        <f>TRIM(salessheet[[#This Row],[Category]])</f>
        <v>Office Supplies</v>
      </c>
      <c r="R3662" t="s">
        <v>575</v>
      </c>
      <c r="S3662" t="s">
        <v>6834</v>
      </c>
      <c r="T3662" s="2">
        <f>salessheet[[#This Row],[Sales]]-5</f>
        <v>28.799999999999997</v>
      </c>
      <c r="U3662" s="2">
        <v>33.799999999999997</v>
      </c>
      <c r="V3662" s="2">
        <f>salessheet[[#This Row],[Sales]]-salessheet[[#This Row],[Purchasing Cost]]</f>
        <v>5</v>
      </c>
    </row>
    <row r="3663" spans="1:22" x14ac:dyDescent="0.35">
      <c r="A3663">
        <v>3662</v>
      </c>
      <c r="B3663" t="s">
        <v>6835</v>
      </c>
      <c r="C3663" s="1">
        <v>42899</v>
      </c>
      <c r="D3663" s="1">
        <v>42901</v>
      </c>
      <c r="E3663" t="str">
        <f>TEXT(salessheet[[#This Row],[Order Date]],"MMMM")</f>
        <v>June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t="s">
        <v>6740</v>
      </c>
      <c r="P3663" t="s">
        <v>67</v>
      </c>
      <c r="Q3663" t="str">
        <f>TRIM(salessheet[[#This Row],[Category]])</f>
        <v>Technology</v>
      </c>
      <c r="R3663" t="s">
        <v>68</v>
      </c>
      <c r="S3663" t="s">
        <v>6741</v>
      </c>
      <c r="T3663" s="2">
        <f>salessheet[[#This Row],[Sales]]-5</f>
        <v>372.97</v>
      </c>
      <c r="U3663" s="2">
        <v>377.97</v>
      </c>
      <c r="V3663" s="2">
        <f>salessheet[[#This Row],[Sales]]-salessheet[[#This Row],[Purchasing Cost]]</f>
        <v>5</v>
      </c>
    </row>
    <row r="3664" spans="1:22" x14ac:dyDescent="0.35">
      <c r="A3664">
        <v>3663</v>
      </c>
      <c r="B3664" t="s">
        <v>6836</v>
      </c>
      <c r="C3664" s="1">
        <v>43166</v>
      </c>
      <c r="D3664" s="1">
        <v>43290</v>
      </c>
      <c r="E3664" t="str">
        <f>TEXT(salessheet[[#This Row],[Order Date]],"MMMM")</f>
        <v>March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t="s">
        <v>4445</v>
      </c>
      <c r="P3664" t="s">
        <v>67</v>
      </c>
      <c r="Q3664" t="str">
        <f>TRIM(salessheet[[#This Row],[Category]])</f>
        <v>Technology</v>
      </c>
      <c r="R3664" t="s">
        <v>157</v>
      </c>
      <c r="S3664" t="s">
        <v>4446</v>
      </c>
      <c r="T3664" s="2">
        <f>salessheet[[#This Row],[Sales]]-5</f>
        <v>253.89999999999998</v>
      </c>
      <c r="U3664" s="2">
        <v>258.89999999999998</v>
      </c>
      <c r="V3664" s="2">
        <f>salessheet[[#This Row],[Sales]]-salessheet[[#This Row],[Purchasing Cost]]</f>
        <v>5</v>
      </c>
    </row>
    <row r="3665" spans="1:22" x14ac:dyDescent="0.35">
      <c r="A3665">
        <v>3664</v>
      </c>
      <c r="B3665" t="s">
        <v>6836</v>
      </c>
      <c r="C3665" s="1">
        <v>43166</v>
      </c>
      <c r="D3665" s="1">
        <v>43290</v>
      </c>
      <c r="E3665" t="str">
        <f>TEXT(salessheet[[#This Row],[Order Date]],"MMMM")</f>
        <v>March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t="s">
        <v>1250</v>
      </c>
      <c r="P3665" t="s">
        <v>42</v>
      </c>
      <c r="Q3665" t="str">
        <f>TRIM(salessheet[[#This Row],[Category]])</f>
        <v>Office Supplies</v>
      </c>
      <c r="R3665" t="s">
        <v>86</v>
      </c>
      <c r="S3665" t="s">
        <v>1251</v>
      </c>
      <c r="T3665" s="2">
        <f>salessheet[[#This Row],[Sales]]-5</f>
        <v>19.559999999999999</v>
      </c>
      <c r="U3665" s="2">
        <v>24.56</v>
      </c>
      <c r="V3665" s="2">
        <f>salessheet[[#This Row],[Sales]]-salessheet[[#This Row],[Purchasing Cost]]</f>
        <v>5</v>
      </c>
    </row>
    <row r="3666" spans="1:22" x14ac:dyDescent="0.35">
      <c r="A3666">
        <v>3665</v>
      </c>
      <c r="B3666" t="s">
        <v>6837</v>
      </c>
      <c r="C3666" s="1">
        <v>42228</v>
      </c>
      <c r="D3666" s="1">
        <v>42351</v>
      </c>
      <c r="E3666" t="str">
        <f>TEXT(salessheet[[#This Row],[Order Date]],"MMMM")</f>
        <v>August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t="s">
        <v>2494</v>
      </c>
      <c r="P3666" t="s">
        <v>42</v>
      </c>
      <c r="Q3666" t="str">
        <f>TRIM(salessheet[[#This Row],[Category]])</f>
        <v>Office Supplies</v>
      </c>
      <c r="R3666" t="s">
        <v>43</v>
      </c>
      <c r="S3666" t="s">
        <v>2495</v>
      </c>
      <c r="T3666" s="2">
        <f>salessheet[[#This Row],[Sales]]-5</f>
        <v>22.888000000000002</v>
      </c>
      <c r="U3666" s="2">
        <v>27.888000000000002</v>
      </c>
      <c r="V3666" s="2">
        <f>salessheet[[#This Row],[Sales]]-salessheet[[#This Row],[Purchasing Cost]]</f>
        <v>5</v>
      </c>
    </row>
    <row r="3667" spans="1:22" x14ac:dyDescent="0.35">
      <c r="A3667">
        <v>3666</v>
      </c>
      <c r="B3667" t="s">
        <v>6837</v>
      </c>
      <c r="C3667" s="1">
        <v>42228</v>
      </c>
      <c r="D3667" s="1">
        <v>42351</v>
      </c>
      <c r="E3667" t="str">
        <f>TEXT(salessheet[[#This Row],[Order Date]],"MMMM")</f>
        <v>August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t="s">
        <v>2481</v>
      </c>
      <c r="P3667" t="s">
        <v>42</v>
      </c>
      <c r="Q3667" t="str">
        <f>TRIM(salessheet[[#This Row],[Category]])</f>
        <v>Office Supplies</v>
      </c>
      <c r="R3667" t="s">
        <v>71</v>
      </c>
      <c r="S3667" t="s">
        <v>2482</v>
      </c>
      <c r="T3667" s="2">
        <f>salessheet[[#This Row],[Sales]]-5</f>
        <v>1.4560000000000004</v>
      </c>
      <c r="U3667" s="2">
        <v>6.4560000000000004</v>
      </c>
      <c r="V3667" s="2">
        <f>salessheet[[#This Row],[Sales]]-salessheet[[#This Row],[Purchasing Cost]]</f>
        <v>5</v>
      </c>
    </row>
    <row r="3668" spans="1:22" x14ac:dyDescent="0.35">
      <c r="A3668">
        <v>3667</v>
      </c>
      <c r="B3668" t="s">
        <v>6837</v>
      </c>
      <c r="C3668" s="1">
        <v>42228</v>
      </c>
      <c r="D3668" s="1">
        <v>42351</v>
      </c>
      <c r="E3668" t="str">
        <f>TEXT(salessheet[[#This Row],[Order Date]],"MMMM")</f>
        <v>August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t="s">
        <v>6460</v>
      </c>
      <c r="P3668" t="s">
        <v>67</v>
      </c>
      <c r="Q3668" t="str">
        <f>TRIM(salessheet[[#This Row],[Category]])</f>
        <v>Technology</v>
      </c>
      <c r="R3668" t="s">
        <v>68</v>
      </c>
      <c r="S3668" t="s">
        <v>6461</v>
      </c>
      <c r="T3668" s="2">
        <f>salessheet[[#This Row],[Sales]]-5</f>
        <v>47.68</v>
      </c>
      <c r="U3668" s="2">
        <v>52.68</v>
      </c>
      <c r="V3668" s="2">
        <f>salessheet[[#This Row],[Sales]]-salessheet[[#This Row],[Purchasing Cost]]</f>
        <v>5</v>
      </c>
    </row>
    <row r="3669" spans="1:22" x14ac:dyDescent="0.35">
      <c r="A3669">
        <v>3668</v>
      </c>
      <c r="B3669" t="s">
        <v>6837</v>
      </c>
      <c r="C3669" s="1">
        <v>42228</v>
      </c>
      <c r="D3669" s="1">
        <v>42351</v>
      </c>
      <c r="E3669" t="str">
        <f>TEXT(salessheet[[#This Row],[Order Date]],"MMMM")</f>
        <v>August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t="s">
        <v>6838</v>
      </c>
      <c r="P3669" t="s">
        <v>42</v>
      </c>
      <c r="Q3669" t="str">
        <f>TRIM(salessheet[[#This Row],[Category]])</f>
        <v>Office Supplies</v>
      </c>
      <c r="R3669" t="s">
        <v>575</v>
      </c>
      <c r="S3669" t="s">
        <v>6839</v>
      </c>
      <c r="T3669" s="2">
        <f>salessheet[[#This Row],[Sales]]-5</f>
        <v>8.8800000000000008</v>
      </c>
      <c r="U3669" s="2">
        <v>13.88</v>
      </c>
      <c r="V3669" s="2">
        <f>salessheet[[#This Row],[Sales]]-salessheet[[#This Row],[Purchasing Cost]]</f>
        <v>5</v>
      </c>
    </row>
    <row r="3670" spans="1:22" x14ac:dyDescent="0.35">
      <c r="A3670">
        <v>3669</v>
      </c>
      <c r="B3670" t="s">
        <v>6837</v>
      </c>
      <c r="C3670" s="1">
        <v>42228</v>
      </c>
      <c r="D3670" s="1">
        <v>42351</v>
      </c>
      <c r="E3670" t="str">
        <f>TEXT(salessheet[[#This Row],[Order Date]],"MMMM")</f>
        <v>August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t="s">
        <v>5900</v>
      </c>
      <c r="P3670" t="s">
        <v>67</v>
      </c>
      <c r="Q3670" t="str">
        <f>TRIM(salessheet[[#This Row],[Category]])</f>
        <v>Technology</v>
      </c>
      <c r="R3670" t="s">
        <v>157</v>
      </c>
      <c r="S3670" t="s">
        <v>5901</v>
      </c>
      <c r="T3670" s="2">
        <f>salessheet[[#This Row],[Sales]]-5</f>
        <v>98.92</v>
      </c>
      <c r="U3670" s="2">
        <v>103.92</v>
      </c>
      <c r="V3670" s="2">
        <f>salessheet[[#This Row],[Sales]]-salessheet[[#This Row],[Purchasing Cost]]</f>
        <v>5</v>
      </c>
    </row>
    <row r="3671" spans="1:22" x14ac:dyDescent="0.35">
      <c r="A3671">
        <v>3670</v>
      </c>
      <c r="B3671" t="s">
        <v>6837</v>
      </c>
      <c r="C3671" s="1">
        <v>42228</v>
      </c>
      <c r="D3671" s="1">
        <v>42351</v>
      </c>
      <c r="E3671" t="str">
        <f>TEXT(salessheet[[#This Row],[Order Date]],"MMMM")</f>
        <v>August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t="s">
        <v>6840</v>
      </c>
      <c r="P3671" t="s">
        <v>42</v>
      </c>
      <c r="Q3671" t="str">
        <f>TRIM(salessheet[[#This Row],[Category]])</f>
        <v>Office Supplies</v>
      </c>
      <c r="R3671" t="s">
        <v>43</v>
      </c>
      <c r="S3671" t="s">
        <v>6841</v>
      </c>
      <c r="T3671" s="2">
        <f>salessheet[[#This Row],[Sales]]-5</f>
        <v>6.52</v>
      </c>
      <c r="U3671" s="2">
        <v>11.52</v>
      </c>
      <c r="V3671" s="2">
        <f>salessheet[[#This Row],[Sales]]-salessheet[[#This Row],[Purchasing Cost]]</f>
        <v>5</v>
      </c>
    </row>
    <row r="3672" spans="1:22" x14ac:dyDescent="0.35">
      <c r="A3672">
        <v>3671</v>
      </c>
      <c r="B3672" t="s">
        <v>6837</v>
      </c>
      <c r="C3672" s="1">
        <v>42228</v>
      </c>
      <c r="D3672" s="1">
        <v>42351</v>
      </c>
      <c r="E3672" t="str">
        <f>TEXT(salessheet[[#This Row],[Order Date]],"MMMM")</f>
        <v>August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t="s">
        <v>275</v>
      </c>
      <c r="P3672" t="s">
        <v>42</v>
      </c>
      <c r="Q3672" t="str">
        <f>TRIM(salessheet[[#This Row],[Category]])</f>
        <v>Office Supplies</v>
      </c>
      <c r="R3672" t="s">
        <v>86</v>
      </c>
      <c r="S3672" t="s">
        <v>276</v>
      </c>
      <c r="T3672" s="2">
        <f>salessheet[[#This Row],[Sales]]-5</f>
        <v>5.3680000000000003</v>
      </c>
      <c r="U3672" s="2">
        <v>10.368</v>
      </c>
      <c r="V3672" s="2">
        <f>salessheet[[#This Row],[Sales]]-salessheet[[#This Row],[Purchasing Cost]]</f>
        <v>5</v>
      </c>
    </row>
    <row r="3673" spans="1:22" x14ac:dyDescent="0.35">
      <c r="A3673">
        <v>3672</v>
      </c>
      <c r="B3673" t="s">
        <v>6837</v>
      </c>
      <c r="C3673" s="1">
        <v>42228</v>
      </c>
      <c r="D3673" s="1">
        <v>42351</v>
      </c>
      <c r="E3673" t="str">
        <f>TEXT(salessheet[[#This Row],[Order Date]],"MMMM")</f>
        <v>August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t="s">
        <v>6842</v>
      </c>
      <c r="P3673" t="s">
        <v>42</v>
      </c>
      <c r="Q3673" t="str">
        <f>TRIM(salessheet[[#This Row],[Category]])</f>
        <v>Office Supplies</v>
      </c>
      <c r="R3673" t="s">
        <v>55</v>
      </c>
      <c r="S3673" t="s">
        <v>6843</v>
      </c>
      <c r="T3673" s="2">
        <f>salessheet[[#This Row],[Sales]]-5</f>
        <v>34.072000000000003</v>
      </c>
      <c r="U3673" s="2">
        <v>39.072000000000003</v>
      </c>
      <c r="V3673" s="2">
        <f>salessheet[[#This Row],[Sales]]-salessheet[[#This Row],[Purchasing Cost]]</f>
        <v>5</v>
      </c>
    </row>
    <row r="3674" spans="1:22" x14ac:dyDescent="0.35">
      <c r="A3674">
        <v>3673</v>
      </c>
      <c r="B3674" t="s">
        <v>6844</v>
      </c>
      <c r="C3674" s="1">
        <v>42951</v>
      </c>
      <c r="D3674" s="1">
        <v>42839</v>
      </c>
      <c r="E3674" t="str">
        <f>TEXT(salessheet[[#This Row],[Order Date]],"MMMM")</f>
        <v>August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t="s">
        <v>6250</v>
      </c>
      <c r="P3674" t="s">
        <v>42</v>
      </c>
      <c r="Q3674" t="str">
        <f>TRIM(salessheet[[#This Row],[Category]])</f>
        <v>Office Supplies</v>
      </c>
      <c r="R3674" t="s">
        <v>169</v>
      </c>
      <c r="S3674" t="s">
        <v>6251</v>
      </c>
      <c r="T3674" s="2">
        <f>salessheet[[#This Row],[Sales]]-5</f>
        <v>3.8719999999999999</v>
      </c>
      <c r="U3674" s="2">
        <v>8.8719999999999999</v>
      </c>
      <c r="V3674" s="2">
        <f>salessheet[[#This Row],[Sales]]-salessheet[[#This Row],[Purchasing Cost]]</f>
        <v>5</v>
      </c>
    </row>
    <row r="3675" spans="1:22" x14ac:dyDescent="0.35">
      <c r="A3675">
        <v>3674</v>
      </c>
      <c r="B3675" t="s">
        <v>6844</v>
      </c>
      <c r="C3675" s="1">
        <v>42951</v>
      </c>
      <c r="D3675" s="1">
        <v>42839</v>
      </c>
      <c r="E3675" t="str">
        <f>TEXT(salessheet[[#This Row],[Order Date]],"MMMM")</f>
        <v>August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t="s">
        <v>4304</v>
      </c>
      <c r="P3675" t="s">
        <v>42</v>
      </c>
      <c r="Q3675" t="str">
        <f>TRIM(salessheet[[#This Row],[Category]])</f>
        <v>Office Supplies</v>
      </c>
      <c r="R3675" t="s">
        <v>71</v>
      </c>
      <c r="S3675" t="s">
        <v>4305</v>
      </c>
      <c r="T3675" s="2">
        <f>salessheet[[#This Row],[Sales]]-5</f>
        <v>116.104</v>
      </c>
      <c r="U3675" s="2">
        <v>121.104</v>
      </c>
      <c r="V3675" s="2">
        <f>salessheet[[#This Row],[Sales]]-salessheet[[#This Row],[Purchasing Cost]]</f>
        <v>5</v>
      </c>
    </row>
    <row r="3676" spans="1:22" x14ac:dyDescent="0.35">
      <c r="A3676">
        <v>3675</v>
      </c>
      <c r="B3676" t="s">
        <v>6845</v>
      </c>
      <c r="C3676" s="1">
        <v>43262</v>
      </c>
      <c r="D3676" s="1">
        <v>43415</v>
      </c>
      <c r="E3676" t="str">
        <f>TEXT(salessheet[[#This Row],[Order Date]],"MMMM")</f>
        <v>June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t="s">
        <v>4844</v>
      </c>
      <c r="P3676" t="s">
        <v>28</v>
      </c>
      <c r="Q3676" t="str">
        <f>TRIM(salessheet[[#This Row],[Category]])</f>
        <v>Furniture</v>
      </c>
      <c r="R3676" t="s">
        <v>32</v>
      </c>
      <c r="S3676" t="s">
        <v>4845</v>
      </c>
      <c r="T3676" s="2">
        <f>salessheet[[#This Row],[Sales]]-5</f>
        <v>122.372</v>
      </c>
      <c r="U3676" s="2">
        <v>127.372</v>
      </c>
      <c r="V3676" s="2">
        <f>salessheet[[#This Row],[Sales]]-salessheet[[#This Row],[Purchasing Cost]]</f>
        <v>5</v>
      </c>
    </row>
    <row r="3677" spans="1:22" x14ac:dyDescent="0.35">
      <c r="A3677">
        <v>3676</v>
      </c>
      <c r="B3677" t="s">
        <v>6845</v>
      </c>
      <c r="C3677" s="1">
        <v>43262</v>
      </c>
      <c r="D3677" s="1">
        <v>43415</v>
      </c>
      <c r="E3677" t="str">
        <f>TEXT(salessheet[[#This Row],[Order Date]],"MMMM")</f>
        <v>June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t="s">
        <v>1451</v>
      </c>
      <c r="P3677" t="s">
        <v>42</v>
      </c>
      <c r="Q3677" t="str">
        <f>TRIM(salessheet[[#This Row],[Category]])</f>
        <v>Office Supplies</v>
      </c>
      <c r="R3677" t="s">
        <v>86</v>
      </c>
      <c r="S3677" t="s">
        <v>1452</v>
      </c>
      <c r="T3677" s="2">
        <f>salessheet[[#This Row],[Sales]]-5</f>
        <v>42.951999999999998</v>
      </c>
      <c r="U3677" s="2">
        <v>47.951999999999998</v>
      </c>
      <c r="V3677" s="2">
        <f>salessheet[[#This Row],[Sales]]-salessheet[[#This Row],[Purchasing Cost]]</f>
        <v>5</v>
      </c>
    </row>
    <row r="3678" spans="1:22" x14ac:dyDescent="0.35">
      <c r="A3678">
        <v>3677</v>
      </c>
      <c r="B3678" t="s">
        <v>6846</v>
      </c>
      <c r="C3678" s="1">
        <v>42502</v>
      </c>
      <c r="D3678" s="1">
        <v>42713</v>
      </c>
      <c r="E3678" t="str">
        <f>TEXT(salessheet[[#This Row],[Order Date]],"MMMM")</f>
        <v>May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t="s">
        <v>2511</v>
      </c>
      <c r="P3678" t="s">
        <v>28</v>
      </c>
      <c r="Q3678" t="str">
        <f>TRIM(salessheet[[#This Row],[Category]])</f>
        <v>Furniture</v>
      </c>
      <c r="R3678" t="s">
        <v>61</v>
      </c>
      <c r="S3678" t="s">
        <v>2512</v>
      </c>
      <c r="T3678" s="2">
        <f>salessheet[[#This Row],[Sales]]-5</f>
        <v>39.46</v>
      </c>
      <c r="U3678" s="2">
        <v>44.46</v>
      </c>
      <c r="V3678" s="2">
        <f>salessheet[[#This Row],[Sales]]-salessheet[[#This Row],[Purchasing Cost]]</f>
        <v>5</v>
      </c>
    </row>
    <row r="3679" spans="1:22" x14ac:dyDescent="0.35">
      <c r="A3679">
        <v>3678</v>
      </c>
      <c r="B3679" t="s">
        <v>6847</v>
      </c>
      <c r="C3679" s="1">
        <v>42620</v>
      </c>
      <c r="D3679" s="1">
        <v>42565</v>
      </c>
      <c r="E3679" t="str">
        <f>TEXT(salessheet[[#This Row],[Order Date]],"MMMM")</f>
        <v>September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t="s">
        <v>5971</v>
      </c>
      <c r="P3679" t="s">
        <v>42</v>
      </c>
      <c r="Q3679" t="str">
        <f>TRIM(salessheet[[#This Row],[Category]])</f>
        <v>Office Supplies</v>
      </c>
      <c r="R3679" t="s">
        <v>265</v>
      </c>
      <c r="S3679" t="s">
        <v>5972</v>
      </c>
      <c r="T3679" s="2">
        <f>salessheet[[#This Row],[Sales]]-5</f>
        <v>10.8</v>
      </c>
      <c r="U3679" s="2">
        <v>15.8</v>
      </c>
      <c r="V3679" s="2">
        <f>salessheet[[#This Row],[Sales]]-salessheet[[#This Row],[Purchasing Cost]]</f>
        <v>5</v>
      </c>
    </row>
    <row r="3680" spans="1:22" x14ac:dyDescent="0.35">
      <c r="A3680">
        <v>3679</v>
      </c>
      <c r="B3680" t="s">
        <v>6847</v>
      </c>
      <c r="C3680" s="1">
        <v>42620</v>
      </c>
      <c r="D3680" s="1">
        <v>42565</v>
      </c>
      <c r="E3680" t="str">
        <f>TEXT(salessheet[[#This Row],[Order Date]],"MMMM")</f>
        <v>September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t="s">
        <v>6520</v>
      </c>
      <c r="P3680" t="s">
        <v>67</v>
      </c>
      <c r="Q3680" t="str">
        <f>TRIM(salessheet[[#This Row],[Category]])</f>
        <v>Technology</v>
      </c>
      <c r="R3680" t="s">
        <v>680</v>
      </c>
      <c r="S3680" t="s">
        <v>6521</v>
      </c>
      <c r="T3680" s="2">
        <f>salessheet[[#This Row],[Sales]]-5</f>
        <v>459.97</v>
      </c>
      <c r="U3680" s="2">
        <v>464.97</v>
      </c>
      <c r="V3680" s="2">
        <f>salessheet[[#This Row],[Sales]]-salessheet[[#This Row],[Purchasing Cost]]</f>
        <v>5</v>
      </c>
    </row>
    <row r="3681" spans="1:22" x14ac:dyDescent="0.35">
      <c r="A3681">
        <v>3680</v>
      </c>
      <c r="B3681" t="s">
        <v>6847</v>
      </c>
      <c r="C3681" s="1">
        <v>42620</v>
      </c>
      <c r="D3681" s="1">
        <v>42565</v>
      </c>
      <c r="E3681" t="str">
        <f>TEXT(salessheet[[#This Row],[Order Date]],"MMMM")</f>
        <v>September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t="s">
        <v>1085</v>
      </c>
      <c r="P3681" t="s">
        <v>28</v>
      </c>
      <c r="Q3681" t="str">
        <f>TRIM(salessheet[[#This Row],[Category]])</f>
        <v>Furniture</v>
      </c>
      <c r="R3681" t="s">
        <v>61</v>
      </c>
      <c r="S3681" t="s">
        <v>1086</v>
      </c>
      <c r="T3681" s="2">
        <f>salessheet[[#This Row],[Sales]]-5</f>
        <v>176.96</v>
      </c>
      <c r="U3681" s="2">
        <v>181.96</v>
      </c>
      <c r="V3681" s="2">
        <f>salessheet[[#This Row],[Sales]]-salessheet[[#This Row],[Purchasing Cost]]</f>
        <v>5</v>
      </c>
    </row>
    <row r="3682" spans="1:22" x14ac:dyDescent="0.35">
      <c r="A3682">
        <v>3681</v>
      </c>
      <c r="B3682" t="s">
        <v>6847</v>
      </c>
      <c r="C3682" s="1">
        <v>42620</v>
      </c>
      <c r="D3682" s="1">
        <v>42565</v>
      </c>
      <c r="E3682" t="str">
        <f>TEXT(salessheet[[#This Row],[Order Date]],"MMMM")</f>
        <v>September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t="s">
        <v>6848</v>
      </c>
      <c r="P3682" t="s">
        <v>42</v>
      </c>
      <c r="Q3682" t="str">
        <f>TRIM(salessheet[[#This Row],[Category]])</f>
        <v>Office Supplies</v>
      </c>
      <c r="R3682" t="s">
        <v>43</v>
      </c>
      <c r="S3682" t="s">
        <v>6849</v>
      </c>
      <c r="T3682" s="2">
        <f>salessheet[[#This Row],[Sales]]-5</f>
        <v>7.3900000000000006</v>
      </c>
      <c r="U3682" s="2">
        <v>12.39</v>
      </c>
      <c r="V3682" s="2">
        <f>salessheet[[#This Row],[Sales]]-salessheet[[#This Row],[Purchasing Cost]]</f>
        <v>5</v>
      </c>
    </row>
    <row r="3683" spans="1:22" x14ac:dyDescent="0.35">
      <c r="A3683">
        <v>3682</v>
      </c>
      <c r="B3683" t="s">
        <v>6847</v>
      </c>
      <c r="C3683" s="1">
        <v>42620</v>
      </c>
      <c r="D3683" s="1">
        <v>42565</v>
      </c>
      <c r="E3683" t="str">
        <f>TEXT(salessheet[[#This Row],[Order Date]],"MMMM")</f>
        <v>September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t="s">
        <v>3547</v>
      </c>
      <c r="P3683" t="s">
        <v>42</v>
      </c>
      <c r="Q3683" t="str">
        <f>TRIM(salessheet[[#This Row],[Category]])</f>
        <v>Office Supplies</v>
      </c>
      <c r="R3683" t="s">
        <v>71</v>
      </c>
      <c r="S3683" t="s">
        <v>3548</v>
      </c>
      <c r="T3683" s="2">
        <f>salessheet[[#This Row],[Sales]]-5</f>
        <v>79.09</v>
      </c>
      <c r="U3683" s="2">
        <v>84.09</v>
      </c>
      <c r="V3683" s="2">
        <f>salessheet[[#This Row],[Sales]]-salessheet[[#This Row],[Purchasing Cost]]</f>
        <v>5</v>
      </c>
    </row>
    <row r="3684" spans="1:22" x14ac:dyDescent="0.35">
      <c r="A3684">
        <v>3683</v>
      </c>
      <c r="B3684" t="s">
        <v>6847</v>
      </c>
      <c r="C3684" s="1">
        <v>42620</v>
      </c>
      <c r="D3684" s="1">
        <v>42565</v>
      </c>
      <c r="E3684" t="str">
        <f>TEXT(salessheet[[#This Row],[Order Date]],"MMMM")</f>
        <v>September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t="s">
        <v>6850</v>
      </c>
      <c r="P3684" t="s">
        <v>42</v>
      </c>
      <c r="Q3684" t="str">
        <f>TRIM(salessheet[[#This Row],[Category]])</f>
        <v>Office Supplies</v>
      </c>
      <c r="R3684" t="s">
        <v>64</v>
      </c>
      <c r="S3684" t="s">
        <v>6851</v>
      </c>
      <c r="T3684" s="2">
        <f>salessheet[[#This Row],[Sales]]-5</f>
        <v>74.36</v>
      </c>
      <c r="U3684" s="2">
        <v>79.36</v>
      </c>
      <c r="V3684" s="2">
        <f>salessheet[[#This Row],[Sales]]-salessheet[[#This Row],[Purchasing Cost]]</f>
        <v>5</v>
      </c>
    </row>
    <row r="3685" spans="1:22" x14ac:dyDescent="0.35">
      <c r="A3685">
        <v>3684</v>
      </c>
      <c r="B3685" t="s">
        <v>6847</v>
      </c>
      <c r="C3685" s="1">
        <v>42620</v>
      </c>
      <c r="D3685" s="1">
        <v>42565</v>
      </c>
      <c r="E3685" t="str">
        <f>TEXT(salessheet[[#This Row],[Order Date]],"MMMM")</f>
        <v>September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t="s">
        <v>3225</v>
      </c>
      <c r="P3685" t="s">
        <v>42</v>
      </c>
      <c r="Q3685" t="str">
        <f>TRIM(salessheet[[#This Row],[Category]])</f>
        <v>Office Supplies</v>
      </c>
      <c r="R3685" t="s">
        <v>71</v>
      </c>
      <c r="S3685" t="s">
        <v>3226</v>
      </c>
      <c r="T3685" s="2">
        <f>salessheet[[#This Row],[Sales]]-5</f>
        <v>148.36000000000001</v>
      </c>
      <c r="U3685" s="2">
        <v>153.36000000000001</v>
      </c>
      <c r="V3685" s="2">
        <f>salessheet[[#This Row],[Sales]]-salessheet[[#This Row],[Purchasing Cost]]</f>
        <v>5</v>
      </c>
    </row>
    <row r="3686" spans="1:22" x14ac:dyDescent="0.35">
      <c r="A3686">
        <v>3685</v>
      </c>
      <c r="B3686" t="s">
        <v>6847</v>
      </c>
      <c r="C3686" s="1">
        <v>42620</v>
      </c>
      <c r="D3686" s="1">
        <v>42565</v>
      </c>
      <c r="E3686" t="str">
        <f>TEXT(salessheet[[#This Row],[Order Date]],"MMMM")</f>
        <v>September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t="s">
        <v>154</v>
      </c>
      <c r="P3686" t="s">
        <v>42</v>
      </c>
      <c r="Q3686" t="str">
        <f>TRIM(salessheet[[#This Row],[Category]])</f>
        <v>Office Supplies</v>
      </c>
      <c r="R3686" t="s">
        <v>71</v>
      </c>
      <c r="S3686" t="s">
        <v>155</v>
      </c>
      <c r="T3686" s="2">
        <f>salessheet[[#This Row],[Sales]]-5</f>
        <v>38.68</v>
      </c>
      <c r="U3686" s="2">
        <v>43.68</v>
      </c>
      <c r="V3686" s="2">
        <f>salessheet[[#This Row],[Sales]]-salessheet[[#This Row],[Purchasing Cost]]</f>
        <v>5</v>
      </c>
    </row>
    <row r="3687" spans="1:22" x14ac:dyDescent="0.35">
      <c r="A3687">
        <v>3686</v>
      </c>
      <c r="B3687" t="s">
        <v>6847</v>
      </c>
      <c r="C3687" s="1">
        <v>42620</v>
      </c>
      <c r="D3687" s="1">
        <v>42565</v>
      </c>
      <c r="E3687" t="str">
        <f>TEXT(salessheet[[#This Row],[Order Date]],"MMMM")</f>
        <v>September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t="s">
        <v>3019</v>
      </c>
      <c r="P3687" t="s">
        <v>42</v>
      </c>
      <c r="Q3687" t="str">
        <f>TRIM(salessheet[[#This Row],[Category]])</f>
        <v>Office Supplies</v>
      </c>
      <c r="R3687" t="s">
        <v>55</v>
      </c>
      <c r="S3687" t="s">
        <v>3020</v>
      </c>
      <c r="T3687" s="2">
        <f>salessheet[[#This Row],[Sales]]-5</f>
        <v>93.21</v>
      </c>
      <c r="U3687" s="2">
        <v>98.21</v>
      </c>
      <c r="V3687" s="2">
        <f>salessheet[[#This Row],[Sales]]-salessheet[[#This Row],[Purchasing Cost]]</f>
        <v>5</v>
      </c>
    </row>
    <row r="3688" spans="1:22" x14ac:dyDescent="0.35">
      <c r="A3688">
        <v>3687</v>
      </c>
      <c r="B3688" t="s">
        <v>6852</v>
      </c>
      <c r="C3688" s="1">
        <v>43082</v>
      </c>
      <c r="D3688" s="1">
        <v>43088</v>
      </c>
      <c r="E3688" t="str">
        <f>TEXT(salessheet[[#This Row],[Order Date]],"MMMM")</f>
        <v>December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t="s">
        <v>1367</v>
      </c>
      <c r="P3688" t="s">
        <v>42</v>
      </c>
      <c r="Q3688" t="str">
        <f>TRIM(salessheet[[#This Row],[Category]])</f>
        <v>Office Supplies</v>
      </c>
      <c r="R3688" t="s">
        <v>64</v>
      </c>
      <c r="S3688" t="s">
        <v>1368</v>
      </c>
      <c r="T3688" s="2">
        <f>salessheet[[#This Row],[Sales]]-5</f>
        <v>4.84</v>
      </c>
      <c r="U3688" s="2">
        <v>9.84</v>
      </c>
      <c r="V3688" s="2">
        <f>salessheet[[#This Row],[Sales]]-salessheet[[#This Row],[Purchasing Cost]]</f>
        <v>5</v>
      </c>
    </row>
    <row r="3689" spans="1:22" x14ac:dyDescent="0.35">
      <c r="A3689">
        <v>3688</v>
      </c>
      <c r="B3689" t="s">
        <v>6853</v>
      </c>
      <c r="C3689" s="1">
        <v>42875</v>
      </c>
      <c r="D3689" s="1">
        <v>42879</v>
      </c>
      <c r="E3689" t="str">
        <f>TEXT(salessheet[[#This Row],[Order Date]],"MMMM")</f>
        <v>May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t="s">
        <v>1217</v>
      </c>
      <c r="P3689" t="s">
        <v>42</v>
      </c>
      <c r="Q3689" t="str">
        <f>TRIM(salessheet[[#This Row],[Category]])</f>
        <v>Office Supplies</v>
      </c>
      <c r="R3689" t="s">
        <v>71</v>
      </c>
      <c r="S3689" t="s">
        <v>1218</v>
      </c>
      <c r="T3689" s="2">
        <f>salessheet[[#This Row],[Sales]]-5</f>
        <v>-2.306</v>
      </c>
      <c r="U3689" s="2">
        <v>2.694</v>
      </c>
      <c r="V3689" s="2">
        <f>salessheet[[#This Row],[Sales]]-salessheet[[#This Row],[Purchasing Cost]]</f>
        <v>5</v>
      </c>
    </row>
    <row r="3690" spans="1:22" x14ac:dyDescent="0.35">
      <c r="A3690">
        <v>3689</v>
      </c>
      <c r="B3690" t="s">
        <v>6855</v>
      </c>
      <c r="C3690" s="1">
        <v>43137</v>
      </c>
      <c r="D3690" s="1">
        <v>43256</v>
      </c>
      <c r="E3690" t="str">
        <f>TEXT(salessheet[[#This Row],[Order Date]],"MMMM")</f>
        <v>February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t="s">
        <v>911</v>
      </c>
      <c r="P3690" t="s">
        <v>42</v>
      </c>
      <c r="Q3690" t="str">
        <f>TRIM(salessheet[[#This Row],[Category]])</f>
        <v>Office Supplies</v>
      </c>
      <c r="R3690" t="s">
        <v>86</v>
      </c>
      <c r="S3690" t="s">
        <v>912</v>
      </c>
      <c r="T3690" s="2">
        <f>salessheet[[#This Row],[Sales]]-5</f>
        <v>20.344000000000001</v>
      </c>
      <c r="U3690" s="2">
        <v>25.344000000000001</v>
      </c>
      <c r="V3690" s="2">
        <f>salessheet[[#This Row],[Sales]]-salessheet[[#This Row],[Purchasing Cost]]</f>
        <v>5</v>
      </c>
    </row>
    <row r="3691" spans="1:22" x14ac:dyDescent="0.35">
      <c r="A3691">
        <v>3690</v>
      </c>
      <c r="B3691" t="s">
        <v>6855</v>
      </c>
      <c r="C3691" s="1">
        <v>43137</v>
      </c>
      <c r="D3691" s="1">
        <v>43256</v>
      </c>
      <c r="E3691" t="str">
        <f>TEXT(salessheet[[#This Row],[Order Date]],"MMMM")</f>
        <v>February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t="s">
        <v>2337</v>
      </c>
      <c r="P3691" t="s">
        <v>42</v>
      </c>
      <c r="Q3691" t="str">
        <f>TRIM(salessheet[[#This Row],[Category]])</f>
        <v>Office Supplies</v>
      </c>
      <c r="R3691" t="s">
        <v>169</v>
      </c>
      <c r="S3691" t="s">
        <v>2338</v>
      </c>
      <c r="T3691" s="2">
        <f>salessheet[[#This Row],[Sales]]-5</f>
        <v>38.92</v>
      </c>
      <c r="U3691" s="2">
        <v>43.92</v>
      </c>
      <c r="V3691" s="2">
        <f>salessheet[[#This Row],[Sales]]-salessheet[[#This Row],[Purchasing Cost]]</f>
        <v>5</v>
      </c>
    </row>
    <row r="3692" spans="1:22" x14ac:dyDescent="0.35">
      <c r="A3692">
        <v>3691</v>
      </c>
      <c r="B3692" t="s">
        <v>6856</v>
      </c>
      <c r="C3692" s="1">
        <v>42673</v>
      </c>
      <c r="D3692" s="1">
        <v>42676</v>
      </c>
      <c r="E3692" t="str">
        <f>TEXT(salessheet[[#This Row],[Order Date]],"MMMM")</f>
        <v>October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t="s">
        <v>5385</v>
      </c>
      <c r="P3692" t="s">
        <v>67</v>
      </c>
      <c r="Q3692" t="str">
        <f>TRIM(salessheet[[#This Row],[Category]])</f>
        <v>Technology</v>
      </c>
      <c r="R3692" t="s">
        <v>680</v>
      </c>
      <c r="S3692" t="s">
        <v>5386</v>
      </c>
      <c r="T3692" s="2">
        <f>salessheet[[#This Row],[Sales]]-5</f>
        <v>54.994</v>
      </c>
      <c r="U3692" s="2">
        <v>59.994</v>
      </c>
      <c r="V3692" s="2">
        <f>salessheet[[#This Row],[Sales]]-salessheet[[#This Row],[Purchasing Cost]]</f>
        <v>5</v>
      </c>
    </row>
    <row r="3693" spans="1:22" x14ac:dyDescent="0.35">
      <c r="A3693">
        <v>3692</v>
      </c>
      <c r="B3693" t="s">
        <v>6856</v>
      </c>
      <c r="C3693" s="1">
        <v>42673</v>
      </c>
      <c r="D3693" s="1">
        <v>42676</v>
      </c>
      <c r="E3693" t="str">
        <f>TEXT(salessheet[[#This Row],[Order Date]],"MMMM")</f>
        <v>October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t="s">
        <v>6857</v>
      </c>
      <c r="P3693" t="s">
        <v>67</v>
      </c>
      <c r="Q3693" t="str">
        <f>TRIM(salessheet[[#This Row],[Category]])</f>
        <v>Technology</v>
      </c>
      <c r="R3693" t="s">
        <v>1215</v>
      </c>
      <c r="S3693" t="s">
        <v>6858</v>
      </c>
      <c r="T3693" s="2">
        <f>salessheet[[#This Row],[Sales]]-5</f>
        <v>434.99200000000002</v>
      </c>
      <c r="U3693" s="2">
        <v>439.99200000000002</v>
      </c>
      <c r="V3693" s="2">
        <f>salessheet[[#This Row],[Sales]]-salessheet[[#This Row],[Purchasing Cost]]</f>
        <v>5</v>
      </c>
    </row>
    <row r="3694" spans="1:22" x14ac:dyDescent="0.35">
      <c r="A3694">
        <v>3693</v>
      </c>
      <c r="B3694" t="s">
        <v>6856</v>
      </c>
      <c r="C3694" s="1">
        <v>42673</v>
      </c>
      <c r="D3694" s="1">
        <v>42676</v>
      </c>
      <c r="E3694" t="str">
        <f>TEXT(salessheet[[#This Row],[Order Date]],"MMMM")</f>
        <v>October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t="s">
        <v>2820</v>
      </c>
      <c r="P3694" t="s">
        <v>67</v>
      </c>
      <c r="Q3694" t="str">
        <f>TRIM(salessheet[[#This Row],[Category]])</f>
        <v>Technology</v>
      </c>
      <c r="R3694" t="s">
        <v>68</v>
      </c>
      <c r="S3694" t="s">
        <v>2821</v>
      </c>
      <c r="T3694" s="2">
        <f>salessheet[[#This Row],[Sales]]-5</f>
        <v>82.96</v>
      </c>
      <c r="U3694" s="2">
        <v>87.96</v>
      </c>
      <c r="V3694" s="2">
        <f>salessheet[[#This Row],[Sales]]-salessheet[[#This Row],[Purchasing Cost]]</f>
        <v>5</v>
      </c>
    </row>
    <row r="3695" spans="1:22" x14ac:dyDescent="0.35">
      <c r="A3695">
        <v>3694</v>
      </c>
      <c r="B3695" t="s">
        <v>6856</v>
      </c>
      <c r="C3695" s="1">
        <v>42673</v>
      </c>
      <c r="D3695" s="1">
        <v>42676</v>
      </c>
      <c r="E3695" t="str">
        <f>TEXT(salessheet[[#This Row],[Order Date]],"MMMM")</f>
        <v>October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t="s">
        <v>6859</v>
      </c>
      <c r="P3695" t="s">
        <v>28</v>
      </c>
      <c r="Q3695" t="str">
        <f>TRIM(salessheet[[#This Row],[Category]])</f>
        <v>Furniture</v>
      </c>
      <c r="R3695" t="s">
        <v>61</v>
      </c>
      <c r="S3695" t="s">
        <v>6860</v>
      </c>
      <c r="T3695" s="2">
        <f>salessheet[[#This Row],[Sales]]-5</f>
        <v>10.488</v>
      </c>
      <c r="U3695" s="2">
        <v>15.488</v>
      </c>
      <c r="V3695" s="2">
        <f>salessheet[[#This Row],[Sales]]-salessheet[[#This Row],[Purchasing Cost]]</f>
        <v>5</v>
      </c>
    </row>
    <row r="3696" spans="1:22" x14ac:dyDescent="0.35">
      <c r="A3696">
        <v>3695</v>
      </c>
      <c r="B3696" t="s">
        <v>6861</v>
      </c>
      <c r="C3696" s="1">
        <v>43023</v>
      </c>
      <c r="D3696" s="1">
        <v>43028</v>
      </c>
      <c r="E3696" t="str">
        <f>TEXT(salessheet[[#This Row],[Order Date]],"MMMM")</f>
        <v>October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t="s">
        <v>4806</v>
      </c>
      <c r="P3696" t="s">
        <v>42</v>
      </c>
      <c r="Q3696" t="str">
        <f>TRIM(salessheet[[#This Row],[Category]])</f>
        <v>Office Supplies</v>
      </c>
      <c r="R3696" t="s">
        <v>71</v>
      </c>
      <c r="S3696" t="s">
        <v>4807</v>
      </c>
      <c r="T3696" s="2">
        <f>salessheet[[#This Row],[Sales]]-5</f>
        <v>227.96</v>
      </c>
      <c r="U3696" s="2">
        <v>232.96</v>
      </c>
      <c r="V3696" s="2">
        <f>salessheet[[#This Row],[Sales]]-salessheet[[#This Row],[Purchasing Cost]]</f>
        <v>5</v>
      </c>
    </row>
    <row r="3697" spans="1:22" x14ac:dyDescent="0.35">
      <c r="A3697">
        <v>3696</v>
      </c>
      <c r="B3697" t="s">
        <v>6861</v>
      </c>
      <c r="C3697" s="1">
        <v>43023</v>
      </c>
      <c r="D3697" s="1">
        <v>43028</v>
      </c>
      <c r="E3697" t="str">
        <f>TEXT(salessheet[[#This Row],[Order Date]],"MMMM")</f>
        <v>October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t="s">
        <v>6250</v>
      </c>
      <c r="P3697" t="s">
        <v>42</v>
      </c>
      <c r="Q3697" t="str">
        <f>TRIM(salessheet[[#This Row],[Category]])</f>
        <v>Office Supplies</v>
      </c>
      <c r="R3697" t="s">
        <v>169</v>
      </c>
      <c r="S3697" t="s">
        <v>6251</v>
      </c>
      <c r="T3697" s="2">
        <f>salessheet[[#This Row],[Sales]]-5</f>
        <v>61.540000000000006</v>
      </c>
      <c r="U3697" s="2">
        <v>66.540000000000006</v>
      </c>
      <c r="V3697" s="2">
        <f>salessheet[[#This Row],[Sales]]-salessheet[[#This Row],[Purchasing Cost]]</f>
        <v>5</v>
      </c>
    </row>
    <row r="3698" spans="1:22" x14ac:dyDescent="0.35">
      <c r="A3698">
        <v>3697</v>
      </c>
      <c r="B3698" t="s">
        <v>6861</v>
      </c>
      <c r="C3698" s="1">
        <v>43023</v>
      </c>
      <c r="D3698" s="1">
        <v>43028</v>
      </c>
      <c r="E3698" t="str">
        <f>TEXT(salessheet[[#This Row],[Order Date]],"MMMM")</f>
        <v>October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t="s">
        <v>1331</v>
      </c>
      <c r="P3698" t="s">
        <v>42</v>
      </c>
      <c r="Q3698" t="str">
        <f>TRIM(salessheet[[#This Row],[Category]])</f>
        <v>Office Supplies</v>
      </c>
      <c r="R3698" t="s">
        <v>74</v>
      </c>
      <c r="S3698" t="s">
        <v>1332</v>
      </c>
      <c r="T3698" s="2">
        <f>salessheet[[#This Row],[Sales]]-5</f>
        <v>38.26</v>
      </c>
      <c r="U3698" s="2">
        <v>43.26</v>
      </c>
      <c r="V3698" s="2">
        <f>salessheet[[#This Row],[Sales]]-salessheet[[#This Row],[Purchasing Cost]]</f>
        <v>5</v>
      </c>
    </row>
    <row r="3699" spans="1:22" x14ac:dyDescent="0.35">
      <c r="A3699">
        <v>3698</v>
      </c>
      <c r="B3699" t="s">
        <v>6862</v>
      </c>
      <c r="C3699" s="1">
        <v>42693</v>
      </c>
      <c r="D3699" s="1">
        <v>42695</v>
      </c>
      <c r="E3699" t="str">
        <f>TEXT(salessheet[[#This Row],[Order Date]],"MMMM")</f>
        <v>November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t="s">
        <v>6148</v>
      </c>
      <c r="P3699" t="s">
        <v>28</v>
      </c>
      <c r="Q3699" t="str">
        <f>TRIM(salessheet[[#This Row],[Category]])</f>
        <v>Furniture</v>
      </c>
      <c r="R3699" t="s">
        <v>61</v>
      </c>
      <c r="S3699" t="s">
        <v>6149</v>
      </c>
      <c r="T3699" s="2">
        <f>salessheet[[#This Row],[Sales]]-5</f>
        <v>136.96</v>
      </c>
      <c r="U3699" s="2">
        <v>141.96</v>
      </c>
      <c r="V3699" s="2">
        <f>salessheet[[#This Row],[Sales]]-salessheet[[#This Row],[Purchasing Cost]]</f>
        <v>5</v>
      </c>
    </row>
    <row r="3700" spans="1:22" x14ac:dyDescent="0.35">
      <c r="A3700">
        <v>3699</v>
      </c>
      <c r="B3700" t="s">
        <v>6863</v>
      </c>
      <c r="C3700" s="1">
        <v>42260</v>
      </c>
      <c r="D3700" s="1">
        <v>42264</v>
      </c>
      <c r="E3700" t="str">
        <f>TEXT(salessheet[[#This Row],[Order Date]],"MMMM")</f>
        <v>September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t="s">
        <v>6864</v>
      </c>
      <c r="P3700" t="s">
        <v>42</v>
      </c>
      <c r="Q3700" t="str">
        <f>TRIM(salessheet[[#This Row],[Category]])</f>
        <v>Office Supplies</v>
      </c>
      <c r="R3700" t="s">
        <v>55</v>
      </c>
      <c r="S3700" t="s">
        <v>6865</v>
      </c>
      <c r="T3700" s="2">
        <f>salessheet[[#This Row],[Sales]]-5</f>
        <v>74.400000000000006</v>
      </c>
      <c r="U3700" s="2">
        <v>79.400000000000006</v>
      </c>
      <c r="V3700" s="2">
        <f>salessheet[[#This Row],[Sales]]-salessheet[[#This Row],[Purchasing Cost]]</f>
        <v>5</v>
      </c>
    </row>
    <row r="3701" spans="1:22" x14ac:dyDescent="0.35">
      <c r="A3701">
        <v>3700</v>
      </c>
      <c r="B3701" t="s">
        <v>6866</v>
      </c>
      <c r="C3701" s="1">
        <v>43417</v>
      </c>
      <c r="D3701" s="1">
        <v>43422</v>
      </c>
      <c r="E3701" t="str">
        <f>TEXT(salessheet[[#This Row],[Order Date]],"MMMM")</f>
        <v>November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t="s">
        <v>1475</v>
      </c>
      <c r="P3701" t="s">
        <v>67</v>
      </c>
      <c r="Q3701" t="str">
        <f>TRIM(salessheet[[#This Row],[Category]])</f>
        <v>Technology</v>
      </c>
      <c r="R3701" t="s">
        <v>157</v>
      </c>
      <c r="S3701" t="s">
        <v>1476</v>
      </c>
      <c r="T3701" s="2">
        <f>salessheet[[#This Row],[Sales]]-5</f>
        <v>158.96</v>
      </c>
      <c r="U3701" s="2">
        <v>163.96</v>
      </c>
      <c r="V3701" s="2">
        <f>salessheet[[#This Row],[Sales]]-salessheet[[#This Row],[Purchasing Cost]]</f>
        <v>5</v>
      </c>
    </row>
    <row r="3702" spans="1:22" x14ac:dyDescent="0.35">
      <c r="A3702">
        <v>3701</v>
      </c>
      <c r="B3702" t="s">
        <v>6867</v>
      </c>
      <c r="C3702" s="1">
        <v>43458</v>
      </c>
      <c r="D3702" s="1">
        <v>43463</v>
      </c>
      <c r="E3702" t="str">
        <f>TEXT(salessheet[[#This Row],[Order Date]],"MMMM")</f>
        <v>December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t="s">
        <v>3015</v>
      </c>
      <c r="P3702" t="s">
        <v>28</v>
      </c>
      <c r="Q3702" t="str">
        <f>TRIM(salessheet[[#This Row],[Category]])</f>
        <v>Furniture</v>
      </c>
      <c r="R3702" t="s">
        <v>61</v>
      </c>
      <c r="S3702" t="s">
        <v>3016</v>
      </c>
      <c r="T3702" s="2">
        <f>salessheet[[#This Row],[Sales]]-5</f>
        <v>32.93</v>
      </c>
      <c r="U3702" s="2">
        <v>37.93</v>
      </c>
      <c r="V3702" s="2">
        <f>salessheet[[#This Row],[Sales]]-salessheet[[#This Row],[Purchasing Cost]]</f>
        <v>5</v>
      </c>
    </row>
    <row r="3703" spans="1:22" x14ac:dyDescent="0.35">
      <c r="A3703">
        <v>3702</v>
      </c>
      <c r="B3703" t="s">
        <v>6868</v>
      </c>
      <c r="C3703" s="1">
        <v>42979</v>
      </c>
      <c r="D3703" s="1">
        <v>42748</v>
      </c>
      <c r="E3703" t="str">
        <f>TEXT(salessheet[[#This Row],[Order Date]],"MMMM")</f>
        <v>September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t="s">
        <v>6162</v>
      </c>
      <c r="P3703" t="s">
        <v>28</v>
      </c>
      <c r="Q3703" t="str">
        <f>TRIM(salessheet[[#This Row],[Category]])</f>
        <v>Furniture</v>
      </c>
      <c r="R3703" t="s">
        <v>61</v>
      </c>
      <c r="S3703" t="s">
        <v>6163</v>
      </c>
      <c r="T3703" s="2">
        <f>salessheet[[#This Row],[Sales]]-5</f>
        <v>10.167999999999999</v>
      </c>
      <c r="U3703" s="2">
        <v>15.167999999999999</v>
      </c>
      <c r="V3703" s="2">
        <f>salessheet[[#This Row],[Sales]]-salessheet[[#This Row],[Purchasing Cost]]</f>
        <v>5</v>
      </c>
    </row>
    <row r="3704" spans="1:22" x14ac:dyDescent="0.35">
      <c r="A3704">
        <v>3703</v>
      </c>
      <c r="B3704" t="s">
        <v>6871</v>
      </c>
      <c r="C3704" s="1">
        <v>42534</v>
      </c>
      <c r="D3704" s="1">
        <v>42540</v>
      </c>
      <c r="E3704" t="str">
        <f>TEXT(salessheet[[#This Row],[Order Date]],"MMMM")</f>
        <v>June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t="s">
        <v>6811</v>
      </c>
      <c r="P3704" t="s">
        <v>42</v>
      </c>
      <c r="Q3704" t="str">
        <f>TRIM(salessheet[[#This Row],[Category]])</f>
        <v>Office Supplies</v>
      </c>
      <c r="R3704" t="s">
        <v>64</v>
      </c>
      <c r="S3704" t="s">
        <v>6812</v>
      </c>
      <c r="T3704" s="2">
        <f>salessheet[[#This Row],[Sales]]-5</f>
        <v>19.78</v>
      </c>
      <c r="U3704" s="2">
        <v>24.78</v>
      </c>
      <c r="V3704" s="2">
        <f>salessheet[[#This Row],[Sales]]-salessheet[[#This Row],[Purchasing Cost]]</f>
        <v>5</v>
      </c>
    </row>
    <row r="3705" spans="1:22" x14ac:dyDescent="0.35">
      <c r="A3705">
        <v>3704</v>
      </c>
      <c r="B3705" t="s">
        <v>6871</v>
      </c>
      <c r="C3705" s="1">
        <v>42534</v>
      </c>
      <c r="D3705" s="1">
        <v>42540</v>
      </c>
      <c r="E3705" t="str">
        <f>TEXT(salessheet[[#This Row],[Order Date]],"MMMM")</f>
        <v>June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t="s">
        <v>4837</v>
      </c>
      <c r="P3705" t="s">
        <v>42</v>
      </c>
      <c r="Q3705" t="str">
        <f>TRIM(salessheet[[#This Row],[Category]])</f>
        <v>Office Supplies</v>
      </c>
      <c r="R3705" t="s">
        <v>71</v>
      </c>
      <c r="S3705" t="s">
        <v>4838</v>
      </c>
      <c r="T3705" s="2">
        <f>salessheet[[#This Row],[Sales]]-5</f>
        <v>14.14</v>
      </c>
      <c r="U3705" s="2">
        <v>19.14</v>
      </c>
      <c r="V3705" s="2">
        <f>salessheet[[#This Row],[Sales]]-salessheet[[#This Row],[Purchasing Cost]]</f>
        <v>5</v>
      </c>
    </row>
    <row r="3706" spans="1:22" x14ac:dyDescent="0.35">
      <c r="A3706">
        <v>3705</v>
      </c>
      <c r="B3706" t="s">
        <v>6871</v>
      </c>
      <c r="C3706" s="1">
        <v>42534</v>
      </c>
      <c r="D3706" s="1">
        <v>42540</v>
      </c>
      <c r="E3706" t="str">
        <f>TEXT(salessheet[[#This Row],[Order Date]],"MMMM")</f>
        <v>June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t="s">
        <v>3316</v>
      </c>
      <c r="P3706" t="s">
        <v>67</v>
      </c>
      <c r="Q3706" t="str">
        <f>TRIM(salessheet[[#This Row],[Category]])</f>
        <v>Technology</v>
      </c>
      <c r="R3706" t="s">
        <v>1215</v>
      </c>
      <c r="S3706" t="s">
        <v>3317</v>
      </c>
      <c r="T3706" s="2">
        <f>salessheet[[#This Row],[Sales]]-5</f>
        <v>894.97</v>
      </c>
      <c r="U3706" s="2">
        <v>899.97</v>
      </c>
      <c r="V3706" s="2">
        <f>salessheet[[#This Row],[Sales]]-salessheet[[#This Row],[Purchasing Cost]]</f>
        <v>5</v>
      </c>
    </row>
    <row r="3707" spans="1:22" x14ac:dyDescent="0.35">
      <c r="A3707">
        <v>3706</v>
      </c>
      <c r="B3707" t="s">
        <v>6871</v>
      </c>
      <c r="C3707" s="1">
        <v>42534</v>
      </c>
      <c r="D3707" s="1">
        <v>42540</v>
      </c>
      <c r="E3707" t="str">
        <f>TEXT(salessheet[[#This Row],[Order Date]],"MMMM")</f>
        <v>June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t="s">
        <v>6677</v>
      </c>
      <c r="P3707" t="s">
        <v>42</v>
      </c>
      <c r="Q3707" t="str">
        <f>TRIM(salessheet[[#This Row],[Category]])</f>
        <v>Office Supplies</v>
      </c>
      <c r="R3707" t="s">
        <v>86</v>
      </c>
      <c r="S3707" t="s">
        <v>6678</v>
      </c>
      <c r="T3707" s="2">
        <f>salessheet[[#This Row],[Sales]]-5</f>
        <v>27.4</v>
      </c>
      <c r="U3707" s="2">
        <v>32.4</v>
      </c>
      <c r="V3707" s="2">
        <f>salessheet[[#This Row],[Sales]]-salessheet[[#This Row],[Purchasing Cost]]</f>
        <v>5</v>
      </c>
    </row>
    <row r="3708" spans="1:22" x14ac:dyDescent="0.35">
      <c r="A3708">
        <v>3707</v>
      </c>
      <c r="B3708" t="s">
        <v>6872</v>
      </c>
      <c r="C3708" s="1">
        <v>43177</v>
      </c>
      <c r="D3708" s="1">
        <v>43181</v>
      </c>
      <c r="E3708" t="str">
        <f>TEXT(salessheet[[#This Row],[Order Date]],"MMMM")</f>
        <v>March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t="s">
        <v>4250</v>
      </c>
      <c r="P3708" t="s">
        <v>42</v>
      </c>
      <c r="Q3708" t="str">
        <f>TRIM(salessheet[[#This Row],[Category]])</f>
        <v>Office Supplies</v>
      </c>
      <c r="R3708" t="s">
        <v>64</v>
      </c>
      <c r="S3708" t="s">
        <v>4251</v>
      </c>
      <c r="T3708" s="2">
        <f>salessheet[[#This Row],[Sales]]-5</f>
        <v>18.832000000000001</v>
      </c>
      <c r="U3708" s="2">
        <v>23.832000000000001</v>
      </c>
      <c r="V3708" s="2">
        <f>salessheet[[#This Row],[Sales]]-salessheet[[#This Row],[Purchasing Cost]]</f>
        <v>5</v>
      </c>
    </row>
    <row r="3709" spans="1:22" x14ac:dyDescent="0.35">
      <c r="A3709">
        <v>3708</v>
      </c>
      <c r="B3709" t="s">
        <v>6873</v>
      </c>
      <c r="C3709" s="1">
        <v>42331</v>
      </c>
      <c r="D3709" s="1">
        <v>42335</v>
      </c>
      <c r="E3709" t="str">
        <f>TEXT(salessheet[[#This Row],[Order Date]],"MMMM")</f>
        <v>November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t="s">
        <v>2890</v>
      </c>
      <c r="P3709" t="s">
        <v>28</v>
      </c>
      <c r="Q3709" t="str">
        <f>TRIM(salessheet[[#This Row],[Category]])</f>
        <v>Furniture</v>
      </c>
      <c r="R3709" t="s">
        <v>61</v>
      </c>
      <c r="S3709" t="s">
        <v>921</v>
      </c>
      <c r="T3709" s="2">
        <f>salessheet[[#This Row],[Sales]]-5</f>
        <v>1.3680000000000003</v>
      </c>
      <c r="U3709" s="2">
        <v>6.3680000000000003</v>
      </c>
      <c r="V3709" s="2">
        <f>salessheet[[#This Row],[Sales]]-salessheet[[#This Row],[Purchasing Cost]]</f>
        <v>5</v>
      </c>
    </row>
    <row r="3710" spans="1:22" x14ac:dyDescent="0.35">
      <c r="A3710">
        <v>3709</v>
      </c>
      <c r="B3710" t="s">
        <v>6873</v>
      </c>
      <c r="C3710" s="1">
        <v>42331</v>
      </c>
      <c r="D3710" s="1">
        <v>42335</v>
      </c>
      <c r="E3710" t="str">
        <f>TEXT(salessheet[[#This Row],[Order Date]],"MMMM")</f>
        <v>November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t="s">
        <v>4187</v>
      </c>
      <c r="P3710" t="s">
        <v>42</v>
      </c>
      <c r="Q3710" t="str">
        <f>TRIM(salessheet[[#This Row],[Category]])</f>
        <v>Office Supplies</v>
      </c>
      <c r="R3710" t="s">
        <v>74</v>
      </c>
      <c r="S3710" t="s">
        <v>4188</v>
      </c>
      <c r="T3710" s="2">
        <f>salessheet[[#This Row],[Sales]]-5</f>
        <v>29.176000000000002</v>
      </c>
      <c r="U3710" s="2">
        <v>34.176000000000002</v>
      </c>
      <c r="V3710" s="2">
        <f>salessheet[[#This Row],[Sales]]-salessheet[[#This Row],[Purchasing Cost]]</f>
        <v>5</v>
      </c>
    </row>
    <row r="3711" spans="1:22" x14ac:dyDescent="0.35">
      <c r="A3711">
        <v>3710</v>
      </c>
      <c r="B3711" t="s">
        <v>6873</v>
      </c>
      <c r="C3711" s="1">
        <v>42331</v>
      </c>
      <c r="D3711" s="1">
        <v>42335</v>
      </c>
      <c r="E3711" t="str">
        <f>TEXT(salessheet[[#This Row],[Order Date]],"MMMM")</f>
        <v>November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t="s">
        <v>5935</v>
      </c>
      <c r="P3711" t="s">
        <v>67</v>
      </c>
      <c r="Q3711" t="str">
        <f>TRIM(salessheet[[#This Row],[Category]])</f>
        <v>Technology</v>
      </c>
      <c r="R3711" t="s">
        <v>157</v>
      </c>
      <c r="S3711" t="s">
        <v>5936</v>
      </c>
      <c r="T3711" s="2">
        <f>salessheet[[#This Row],[Sales]]-5</f>
        <v>0.54399999999999959</v>
      </c>
      <c r="U3711" s="2">
        <v>5.5439999999999996</v>
      </c>
      <c r="V3711" s="2">
        <f>salessheet[[#This Row],[Sales]]-salessheet[[#This Row],[Purchasing Cost]]</f>
        <v>5</v>
      </c>
    </row>
    <row r="3712" spans="1:22" x14ac:dyDescent="0.35">
      <c r="A3712">
        <v>3711</v>
      </c>
      <c r="B3712" t="s">
        <v>6874</v>
      </c>
      <c r="C3712" s="1">
        <v>43388</v>
      </c>
      <c r="D3712" s="1">
        <v>43390</v>
      </c>
      <c r="E3712" t="str">
        <f>TEXT(salessheet[[#This Row],[Order Date]],"MMMM")</f>
        <v>October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t="s">
        <v>899</v>
      </c>
      <c r="P3712" t="s">
        <v>28</v>
      </c>
      <c r="Q3712" t="str">
        <f>TRIM(salessheet[[#This Row],[Category]])</f>
        <v>Furniture</v>
      </c>
      <c r="R3712" t="s">
        <v>52</v>
      </c>
      <c r="S3712" t="s">
        <v>900</v>
      </c>
      <c r="T3712" s="2">
        <f>salessheet[[#This Row],[Sales]]-5</f>
        <v>505.24</v>
      </c>
      <c r="U3712" s="2">
        <v>510.24</v>
      </c>
      <c r="V3712" s="2">
        <f>salessheet[[#This Row],[Sales]]-salessheet[[#This Row],[Purchasing Cost]]</f>
        <v>5</v>
      </c>
    </row>
    <row r="3713" spans="1:22" x14ac:dyDescent="0.35">
      <c r="A3713">
        <v>3712</v>
      </c>
      <c r="B3713" t="s">
        <v>6874</v>
      </c>
      <c r="C3713" s="1">
        <v>43388</v>
      </c>
      <c r="D3713" s="1">
        <v>43390</v>
      </c>
      <c r="E3713" t="str">
        <f>TEXT(salessheet[[#This Row],[Order Date]],"MMMM")</f>
        <v>October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t="s">
        <v>4505</v>
      </c>
      <c r="P3713" t="s">
        <v>42</v>
      </c>
      <c r="Q3713" t="str">
        <f>TRIM(salessheet[[#This Row],[Category]])</f>
        <v>Office Supplies</v>
      </c>
      <c r="R3713" t="s">
        <v>86</v>
      </c>
      <c r="S3713" t="s">
        <v>4506</v>
      </c>
      <c r="T3713" s="2">
        <f>salessheet[[#This Row],[Sales]]-5</f>
        <v>199.95</v>
      </c>
      <c r="U3713" s="2">
        <v>204.95</v>
      </c>
      <c r="V3713" s="2">
        <f>salessheet[[#This Row],[Sales]]-salessheet[[#This Row],[Purchasing Cost]]</f>
        <v>5</v>
      </c>
    </row>
    <row r="3714" spans="1:22" x14ac:dyDescent="0.35">
      <c r="A3714">
        <v>3713</v>
      </c>
      <c r="B3714" t="s">
        <v>6875</v>
      </c>
      <c r="C3714" s="1">
        <v>43211</v>
      </c>
      <c r="D3714" s="1">
        <v>43214</v>
      </c>
      <c r="E3714" t="str">
        <f>TEXT(salessheet[[#This Row],[Order Date]],"MMMM")</f>
        <v>April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t="s">
        <v>6876</v>
      </c>
      <c r="P3714" t="s">
        <v>67</v>
      </c>
      <c r="Q3714" t="str">
        <f>TRIM(salessheet[[#This Row],[Category]])</f>
        <v>Technology</v>
      </c>
      <c r="R3714" t="s">
        <v>157</v>
      </c>
      <c r="S3714" t="s">
        <v>6877</v>
      </c>
      <c r="T3714" s="2">
        <f>salessheet[[#This Row],[Sales]]-5</f>
        <v>6.5399999999999991</v>
      </c>
      <c r="U3714" s="2">
        <v>11.54</v>
      </c>
      <c r="V3714" s="2">
        <f>salessheet[[#This Row],[Sales]]-salessheet[[#This Row],[Purchasing Cost]]</f>
        <v>5</v>
      </c>
    </row>
    <row r="3715" spans="1:22" x14ac:dyDescent="0.35">
      <c r="A3715">
        <v>3714</v>
      </c>
      <c r="B3715" t="s">
        <v>6875</v>
      </c>
      <c r="C3715" s="1">
        <v>43211</v>
      </c>
      <c r="D3715" s="1">
        <v>43214</v>
      </c>
      <c r="E3715" t="str">
        <f>TEXT(salessheet[[#This Row],[Order Date]],"MMMM")</f>
        <v>April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t="s">
        <v>3124</v>
      </c>
      <c r="P3715" t="s">
        <v>28</v>
      </c>
      <c r="Q3715" t="str">
        <f>TRIM(salessheet[[#This Row],[Category]])</f>
        <v>Furniture</v>
      </c>
      <c r="R3715" t="s">
        <v>61</v>
      </c>
      <c r="S3715" t="s">
        <v>3125</v>
      </c>
      <c r="T3715" s="2">
        <f>salessheet[[#This Row],[Sales]]-5</f>
        <v>157.6</v>
      </c>
      <c r="U3715" s="2">
        <v>162.6</v>
      </c>
      <c r="V3715" s="2">
        <f>salessheet[[#This Row],[Sales]]-salessheet[[#This Row],[Purchasing Cost]]</f>
        <v>5</v>
      </c>
    </row>
    <row r="3716" spans="1:22" x14ac:dyDescent="0.35">
      <c r="A3716">
        <v>3715</v>
      </c>
      <c r="B3716" t="s">
        <v>6878</v>
      </c>
      <c r="C3716" s="1">
        <v>42228</v>
      </c>
      <c r="D3716" s="1">
        <v>42348</v>
      </c>
      <c r="E3716" t="str">
        <f>TEXT(salessheet[[#This Row],[Order Date]],"MMMM")</f>
        <v>August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t="s">
        <v>2345</v>
      </c>
      <c r="P3716" t="s">
        <v>42</v>
      </c>
      <c r="Q3716" t="str">
        <f>TRIM(salessheet[[#This Row],[Category]])</f>
        <v>Office Supplies</v>
      </c>
      <c r="R3716" t="s">
        <v>86</v>
      </c>
      <c r="S3716" t="s">
        <v>2346</v>
      </c>
      <c r="T3716" s="2">
        <f>salessheet[[#This Row],[Sales]]-5</f>
        <v>40.68</v>
      </c>
      <c r="U3716" s="2">
        <v>45.68</v>
      </c>
      <c r="V3716" s="2">
        <f>salessheet[[#This Row],[Sales]]-salessheet[[#This Row],[Purchasing Cost]]</f>
        <v>5</v>
      </c>
    </row>
    <row r="3717" spans="1:22" x14ac:dyDescent="0.35">
      <c r="A3717">
        <v>3716</v>
      </c>
      <c r="B3717" t="s">
        <v>6878</v>
      </c>
      <c r="C3717" s="1">
        <v>42228</v>
      </c>
      <c r="D3717" s="1">
        <v>42348</v>
      </c>
      <c r="E3717" t="str">
        <f>TEXT(salessheet[[#This Row],[Order Date]],"MMMM")</f>
        <v>August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t="s">
        <v>1163</v>
      </c>
      <c r="P3717" t="s">
        <v>28</v>
      </c>
      <c r="Q3717" t="str">
        <f>TRIM(salessheet[[#This Row],[Category]])</f>
        <v>Furniture</v>
      </c>
      <c r="R3717" t="s">
        <v>32</v>
      </c>
      <c r="S3717" t="s">
        <v>1164</v>
      </c>
      <c r="T3717" s="2">
        <f>salessheet[[#This Row],[Sales]]-5</f>
        <v>598.91999999999996</v>
      </c>
      <c r="U3717" s="2">
        <v>603.91999999999996</v>
      </c>
      <c r="V3717" s="2">
        <f>salessheet[[#This Row],[Sales]]-salessheet[[#This Row],[Purchasing Cost]]</f>
        <v>5</v>
      </c>
    </row>
    <row r="3718" spans="1:22" x14ac:dyDescent="0.35">
      <c r="A3718">
        <v>3717</v>
      </c>
      <c r="B3718" t="s">
        <v>6879</v>
      </c>
      <c r="C3718" s="1">
        <v>43249</v>
      </c>
      <c r="D3718" s="1">
        <v>43253</v>
      </c>
      <c r="E3718" t="str">
        <f>TEXT(salessheet[[#This Row],[Order Date]],"MMMM")</f>
        <v>May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t="s">
        <v>4871</v>
      </c>
      <c r="P3718" t="s">
        <v>42</v>
      </c>
      <c r="Q3718" t="str">
        <f>TRIM(salessheet[[#This Row],[Category]])</f>
        <v>Office Supplies</v>
      </c>
      <c r="R3718" t="s">
        <v>265</v>
      </c>
      <c r="S3718" t="s">
        <v>4872</v>
      </c>
      <c r="T3718" s="2">
        <f>salessheet[[#This Row],[Sales]]-5</f>
        <v>18.55</v>
      </c>
      <c r="U3718" s="2">
        <v>23.55</v>
      </c>
      <c r="V3718" s="2">
        <f>salessheet[[#This Row],[Sales]]-salessheet[[#This Row],[Purchasing Cost]]</f>
        <v>5</v>
      </c>
    </row>
    <row r="3719" spans="1:22" x14ac:dyDescent="0.35">
      <c r="A3719">
        <v>3718</v>
      </c>
      <c r="B3719" t="s">
        <v>6880</v>
      </c>
      <c r="C3719" s="1">
        <v>42997</v>
      </c>
      <c r="D3719" s="1">
        <v>43001</v>
      </c>
      <c r="E3719" t="str">
        <f>TEXT(salessheet[[#This Row],[Order Date]],"MMMM")</f>
        <v>September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t="s">
        <v>6881</v>
      </c>
      <c r="P3719" t="s">
        <v>42</v>
      </c>
      <c r="Q3719" t="str">
        <f>TRIM(salessheet[[#This Row],[Category]])</f>
        <v>Office Supplies</v>
      </c>
      <c r="R3719" t="s">
        <v>575</v>
      </c>
      <c r="S3719" t="s">
        <v>6882</v>
      </c>
      <c r="T3719" s="2">
        <f>salessheet[[#This Row],[Sales]]-5</f>
        <v>4.0000000000000036E-2</v>
      </c>
      <c r="U3719" s="2">
        <v>5.04</v>
      </c>
      <c r="V3719" s="2">
        <f>salessheet[[#This Row],[Sales]]-salessheet[[#This Row],[Purchasing Cost]]</f>
        <v>5</v>
      </c>
    </row>
    <row r="3720" spans="1:22" x14ac:dyDescent="0.35">
      <c r="A3720">
        <v>3719</v>
      </c>
      <c r="B3720" t="s">
        <v>6880</v>
      </c>
      <c r="C3720" s="1">
        <v>42997</v>
      </c>
      <c r="D3720" s="1">
        <v>43001</v>
      </c>
      <c r="E3720" t="str">
        <f>TEXT(salessheet[[#This Row],[Order Date]],"MMMM")</f>
        <v>September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t="s">
        <v>4547</v>
      </c>
      <c r="P3720" t="s">
        <v>67</v>
      </c>
      <c r="Q3720" t="str">
        <f>TRIM(salessheet[[#This Row],[Category]])</f>
        <v>Technology</v>
      </c>
      <c r="R3720" t="s">
        <v>157</v>
      </c>
      <c r="S3720" t="s">
        <v>4548</v>
      </c>
      <c r="T3720" s="2">
        <f>salessheet[[#This Row],[Sales]]-5</f>
        <v>244.95</v>
      </c>
      <c r="U3720" s="2">
        <v>249.95</v>
      </c>
      <c r="V3720" s="2">
        <f>salessheet[[#This Row],[Sales]]-salessheet[[#This Row],[Purchasing Cost]]</f>
        <v>5</v>
      </c>
    </row>
    <row r="3721" spans="1:22" x14ac:dyDescent="0.35">
      <c r="A3721">
        <v>3720</v>
      </c>
      <c r="B3721" t="s">
        <v>6883</v>
      </c>
      <c r="C3721" s="1">
        <v>42995</v>
      </c>
      <c r="D3721" s="1">
        <v>43001</v>
      </c>
      <c r="E3721" t="str">
        <f>TEXT(salessheet[[#This Row],[Order Date]],"MMMM")</f>
        <v>September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t="s">
        <v>686</v>
      </c>
      <c r="P3721" t="s">
        <v>42</v>
      </c>
      <c r="Q3721" t="str">
        <f>TRIM(salessheet[[#This Row],[Category]])</f>
        <v>Office Supplies</v>
      </c>
      <c r="R3721" t="s">
        <v>64</v>
      </c>
      <c r="S3721" t="s">
        <v>687</v>
      </c>
      <c r="T3721" s="2">
        <f>salessheet[[#This Row],[Sales]]-5</f>
        <v>28.4</v>
      </c>
      <c r="U3721" s="2">
        <v>33.4</v>
      </c>
      <c r="V3721" s="2">
        <f>salessheet[[#This Row],[Sales]]-salessheet[[#This Row],[Purchasing Cost]]</f>
        <v>5</v>
      </c>
    </row>
    <row r="3722" spans="1:22" x14ac:dyDescent="0.35">
      <c r="A3722">
        <v>3721</v>
      </c>
      <c r="B3722" t="s">
        <v>6884</v>
      </c>
      <c r="C3722" s="1">
        <v>43089</v>
      </c>
      <c r="D3722" s="1">
        <v>43093</v>
      </c>
      <c r="E3722" t="str">
        <f>TEXT(salessheet[[#This Row],[Order Date]],"MMMM")</f>
        <v>December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t="s">
        <v>1133</v>
      </c>
      <c r="P3722" t="s">
        <v>28</v>
      </c>
      <c r="Q3722" t="str">
        <f>TRIM(salessheet[[#This Row],[Category]])</f>
        <v>Furniture</v>
      </c>
      <c r="R3722" t="s">
        <v>61</v>
      </c>
      <c r="S3722" t="s">
        <v>1134</v>
      </c>
      <c r="T3722" s="2">
        <f>salessheet[[#This Row],[Sales]]-5</f>
        <v>13.920000000000002</v>
      </c>
      <c r="U3722" s="2">
        <v>18.920000000000002</v>
      </c>
      <c r="V3722" s="2">
        <f>salessheet[[#This Row],[Sales]]-salessheet[[#This Row],[Purchasing Cost]]</f>
        <v>5</v>
      </c>
    </row>
    <row r="3723" spans="1:22" x14ac:dyDescent="0.35">
      <c r="A3723">
        <v>3722</v>
      </c>
      <c r="B3723" t="s">
        <v>6884</v>
      </c>
      <c r="C3723" s="1">
        <v>43089</v>
      </c>
      <c r="D3723" s="1">
        <v>43093</v>
      </c>
      <c r="E3723" t="str">
        <f>TEXT(salessheet[[#This Row],[Order Date]],"MMMM")</f>
        <v>December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t="s">
        <v>70</v>
      </c>
      <c r="P3723" t="s">
        <v>42</v>
      </c>
      <c r="Q3723" t="str">
        <f>TRIM(salessheet[[#This Row],[Category]])</f>
        <v>Office Supplies</v>
      </c>
      <c r="R3723" t="s">
        <v>71</v>
      </c>
      <c r="S3723" t="s">
        <v>72</v>
      </c>
      <c r="T3723" s="2">
        <f>salessheet[[#This Row],[Sales]]-5</f>
        <v>10.42</v>
      </c>
      <c r="U3723" s="2">
        <v>15.42</v>
      </c>
      <c r="V3723" s="2">
        <f>salessheet[[#This Row],[Sales]]-salessheet[[#This Row],[Purchasing Cost]]</f>
        <v>5</v>
      </c>
    </row>
    <row r="3724" spans="1:22" x14ac:dyDescent="0.35">
      <c r="A3724">
        <v>3723</v>
      </c>
      <c r="B3724" t="s">
        <v>6885</v>
      </c>
      <c r="C3724" s="1">
        <v>43426</v>
      </c>
      <c r="D3724" s="1">
        <v>43430</v>
      </c>
      <c r="E3724" t="str">
        <f>TEXT(salessheet[[#This Row],[Order Date]],"MMMM")</f>
        <v>November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t="s">
        <v>1231</v>
      </c>
      <c r="P3724" t="s">
        <v>42</v>
      </c>
      <c r="Q3724" t="str">
        <f>TRIM(salessheet[[#This Row],[Category]])</f>
        <v>Office Supplies</v>
      </c>
      <c r="R3724" t="s">
        <v>64</v>
      </c>
      <c r="S3724" t="s">
        <v>1232</v>
      </c>
      <c r="T3724" s="2">
        <f>salessheet[[#This Row],[Sales]]-5</f>
        <v>30.712000000000003</v>
      </c>
      <c r="U3724" s="2">
        <v>35.712000000000003</v>
      </c>
      <c r="V3724" s="2">
        <f>salessheet[[#This Row],[Sales]]-salessheet[[#This Row],[Purchasing Cost]]</f>
        <v>5</v>
      </c>
    </row>
    <row r="3725" spans="1:22" x14ac:dyDescent="0.35">
      <c r="A3725">
        <v>3724</v>
      </c>
      <c r="B3725" t="s">
        <v>6886</v>
      </c>
      <c r="C3725" s="1">
        <v>42368</v>
      </c>
      <c r="D3725" s="1">
        <v>42373</v>
      </c>
      <c r="E3725" t="str">
        <f>TEXT(salessheet[[#This Row],[Order Date]],"MMMM")</f>
        <v>December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t="s">
        <v>6371</v>
      </c>
      <c r="P3725" t="s">
        <v>42</v>
      </c>
      <c r="Q3725" t="str">
        <f>TRIM(salessheet[[#This Row],[Category]])</f>
        <v>Office Supplies</v>
      </c>
      <c r="R3725" t="s">
        <v>71</v>
      </c>
      <c r="S3725" t="s">
        <v>6372</v>
      </c>
      <c r="T3725" s="2">
        <f>salessheet[[#This Row],[Sales]]-5</f>
        <v>546.98500000000001</v>
      </c>
      <c r="U3725" s="2">
        <v>551.98500000000001</v>
      </c>
      <c r="V3725" s="2">
        <f>salessheet[[#This Row],[Sales]]-salessheet[[#This Row],[Purchasing Cost]]</f>
        <v>5</v>
      </c>
    </row>
    <row r="3726" spans="1:22" x14ac:dyDescent="0.35">
      <c r="A3726">
        <v>3725</v>
      </c>
      <c r="B3726" t="s">
        <v>6887</v>
      </c>
      <c r="C3726" s="1">
        <v>43163</v>
      </c>
      <c r="D3726" s="1">
        <v>43195</v>
      </c>
      <c r="E3726" t="str">
        <f>TEXT(salessheet[[#This Row],[Order Date]],"MMMM")</f>
        <v>March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t="s">
        <v>1651</v>
      </c>
      <c r="P3726" t="s">
        <v>42</v>
      </c>
      <c r="Q3726" t="str">
        <f>TRIM(salessheet[[#This Row],[Category]])</f>
        <v>Office Supplies</v>
      </c>
      <c r="R3726" t="s">
        <v>64</v>
      </c>
      <c r="S3726" t="s">
        <v>1652</v>
      </c>
      <c r="T3726" s="2">
        <f>salessheet[[#This Row],[Sales]]-5</f>
        <v>2.056</v>
      </c>
      <c r="U3726" s="2">
        <v>7.056</v>
      </c>
      <c r="V3726" s="2">
        <f>salessheet[[#This Row],[Sales]]-salessheet[[#This Row],[Purchasing Cost]]</f>
        <v>5</v>
      </c>
    </row>
    <row r="3727" spans="1:22" x14ac:dyDescent="0.35">
      <c r="A3727">
        <v>3726</v>
      </c>
      <c r="B3727" t="s">
        <v>6888</v>
      </c>
      <c r="C3727" s="1">
        <v>43095</v>
      </c>
      <c r="D3727" s="1">
        <v>43102</v>
      </c>
      <c r="E3727" t="str">
        <f>TEXT(salessheet[[#This Row],[Order Date]],"MMMM")</f>
        <v>December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t="s">
        <v>5139</v>
      </c>
      <c r="P3727" t="s">
        <v>42</v>
      </c>
      <c r="Q3727" t="str">
        <f>TRIM(salessheet[[#This Row],[Category]])</f>
        <v>Office Supplies</v>
      </c>
      <c r="R3727" t="s">
        <v>74</v>
      </c>
      <c r="S3727" t="s">
        <v>5140</v>
      </c>
      <c r="T3727" s="2">
        <f>salessheet[[#This Row],[Sales]]-5</f>
        <v>13.719999999999999</v>
      </c>
      <c r="U3727" s="2">
        <v>18.72</v>
      </c>
      <c r="V3727" s="2">
        <f>salessheet[[#This Row],[Sales]]-salessheet[[#This Row],[Purchasing Cost]]</f>
        <v>5</v>
      </c>
    </row>
    <row r="3728" spans="1:22" x14ac:dyDescent="0.35">
      <c r="A3728">
        <v>3727</v>
      </c>
      <c r="B3728" t="s">
        <v>6889</v>
      </c>
      <c r="C3728" s="1">
        <v>42861</v>
      </c>
      <c r="D3728" s="1">
        <v>42897</v>
      </c>
      <c r="E3728" t="str">
        <f>TEXT(salessheet[[#This Row],[Order Date]],"MMMM")</f>
        <v>May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t="s">
        <v>2873</v>
      </c>
      <c r="P3728" t="s">
        <v>42</v>
      </c>
      <c r="Q3728" t="str">
        <f>TRIM(salessheet[[#This Row],[Category]])</f>
        <v>Office Supplies</v>
      </c>
      <c r="R3728" t="s">
        <v>55</v>
      </c>
      <c r="S3728" t="s">
        <v>2874</v>
      </c>
      <c r="T3728" s="2">
        <f>salessheet[[#This Row],[Sales]]-5</f>
        <v>355.38</v>
      </c>
      <c r="U3728" s="2">
        <v>360.38</v>
      </c>
      <c r="V3728" s="2">
        <f>salessheet[[#This Row],[Sales]]-salessheet[[#This Row],[Purchasing Cost]]</f>
        <v>5</v>
      </c>
    </row>
    <row r="3729" spans="1:22" x14ac:dyDescent="0.35">
      <c r="A3729">
        <v>3728</v>
      </c>
      <c r="B3729" t="s">
        <v>6889</v>
      </c>
      <c r="C3729" s="1">
        <v>42861</v>
      </c>
      <c r="D3729" s="1">
        <v>42897</v>
      </c>
      <c r="E3729" t="str">
        <f>TEXT(salessheet[[#This Row],[Order Date]],"MMMM")</f>
        <v>May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t="s">
        <v>1231</v>
      </c>
      <c r="P3729" t="s">
        <v>42</v>
      </c>
      <c r="Q3729" t="str">
        <f>TRIM(salessheet[[#This Row],[Category]])</f>
        <v>Office Supplies</v>
      </c>
      <c r="R3729" t="s">
        <v>64</v>
      </c>
      <c r="S3729" t="s">
        <v>1232</v>
      </c>
      <c r="T3729" s="2">
        <f>salessheet[[#This Row],[Sales]]-5</f>
        <v>6.16</v>
      </c>
      <c r="U3729" s="2">
        <v>11.16</v>
      </c>
      <c r="V3729" s="2">
        <f>salessheet[[#This Row],[Sales]]-salessheet[[#This Row],[Purchasing Cost]]</f>
        <v>5</v>
      </c>
    </row>
    <row r="3730" spans="1:22" x14ac:dyDescent="0.35">
      <c r="A3730">
        <v>3729</v>
      </c>
      <c r="B3730" t="s">
        <v>6889</v>
      </c>
      <c r="C3730" s="1">
        <v>42861</v>
      </c>
      <c r="D3730" s="1">
        <v>42897</v>
      </c>
      <c r="E3730" t="str">
        <f>TEXT(salessheet[[#This Row],[Order Date]],"MMMM")</f>
        <v>May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t="s">
        <v>6428</v>
      </c>
      <c r="P3730" t="s">
        <v>42</v>
      </c>
      <c r="Q3730" t="str">
        <f>TRIM(salessheet[[#This Row],[Category]])</f>
        <v>Office Supplies</v>
      </c>
      <c r="R3730" t="s">
        <v>43</v>
      </c>
      <c r="S3730" t="s">
        <v>6429</v>
      </c>
      <c r="T3730" s="2">
        <f>salessheet[[#This Row],[Sales]]-5</f>
        <v>9.94</v>
      </c>
      <c r="U3730" s="2">
        <v>14.94</v>
      </c>
      <c r="V3730" s="2">
        <f>salessheet[[#This Row],[Sales]]-salessheet[[#This Row],[Purchasing Cost]]</f>
        <v>5</v>
      </c>
    </row>
    <row r="3731" spans="1:22" x14ac:dyDescent="0.35">
      <c r="A3731">
        <v>3730</v>
      </c>
      <c r="B3731" t="s">
        <v>6890</v>
      </c>
      <c r="C3731" s="1">
        <v>42631</v>
      </c>
      <c r="D3731" s="1">
        <v>42636</v>
      </c>
      <c r="E3731" t="str">
        <f>TEXT(salessheet[[#This Row],[Order Date]],"MMMM")</f>
        <v>September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t="s">
        <v>4019</v>
      </c>
      <c r="P3731" t="s">
        <v>42</v>
      </c>
      <c r="Q3731" t="str">
        <f>TRIM(salessheet[[#This Row],[Category]])</f>
        <v>Office Supplies</v>
      </c>
      <c r="R3731" t="s">
        <v>55</v>
      </c>
      <c r="S3731" t="s">
        <v>4020</v>
      </c>
      <c r="T3731" s="2">
        <f>salessheet[[#This Row],[Sales]]-5</f>
        <v>36.96</v>
      </c>
      <c r="U3731" s="2">
        <v>41.96</v>
      </c>
      <c r="V3731" s="2">
        <f>salessheet[[#This Row],[Sales]]-salessheet[[#This Row],[Purchasing Cost]]</f>
        <v>5</v>
      </c>
    </row>
    <row r="3732" spans="1:22" x14ac:dyDescent="0.35">
      <c r="A3732">
        <v>3731</v>
      </c>
      <c r="B3732" t="s">
        <v>6890</v>
      </c>
      <c r="C3732" s="1">
        <v>42631</v>
      </c>
      <c r="D3732" s="1">
        <v>42636</v>
      </c>
      <c r="E3732" t="str">
        <f>TEXT(salessheet[[#This Row],[Order Date]],"MMMM")</f>
        <v>September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t="s">
        <v>336</v>
      </c>
      <c r="P3732" t="s">
        <v>42</v>
      </c>
      <c r="Q3732" t="str">
        <f>TRIM(salessheet[[#This Row],[Category]])</f>
        <v>Office Supplies</v>
      </c>
      <c r="R3732" t="s">
        <v>55</v>
      </c>
      <c r="S3732" t="s">
        <v>337</v>
      </c>
      <c r="T3732" s="2">
        <f>salessheet[[#This Row],[Sales]]-5</f>
        <v>631.86</v>
      </c>
      <c r="U3732" s="2">
        <v>636.86</v>
      </c>
      <c r="V3732" s="2">
        <f>salessheet[[#This Row],[Sales]]-salessheet[[#This Row],[Purchasing Cost]]</f>
        <v>5</v>
      </c>
    </row>
    <row r="3733" spans="1:22" x14ac:dyDescent="0.35">
      <c r="A3733">
        <v>3732</v>
      </c>
      <c r="B3733" t="s">
        <v>6890</v>
      </c>
      <c r="C3733" s="1">
        <v>42631</v>
      </c>
      <c r="D3733" s="1">
        <v>42636</v>
      </c>
      <c r="E3733" t="str">
        <f>TEXT(salessheet[[#This Row],[Order Date]],"MMMM")</f>
        <v>September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t="s">
        <v>6891</v>
      </c>
      <c r="P3733" t="s">
        <v>67</v>
      </c>
      <c r="Q3733" t="str">
        <f>TRIM(salessheet[[#This Row],[Category]])</f>
        <v>Technology</v>
      </c>
      <c r="R3733" t="s">
        <v>68</v>
      </c>
      <c r="S3733" t="s">
        <v>6892</v>
      </c>
      <c r="T3733" s="2">
        <f>salessheet[[#This Row],[Sales]]-5</f>
        <v>494.99</v>
      </c>
      <c r="U3733" s="2">
        <v>499.99</v>
      </c>
      <c r="V3733" s="2">
        <f>salessheet[[#This Row],[Sales]]-salessheet[[#This Row],[Purchasing Cost]]</f>
        <v>5</v>
      </c>
    </row>
    <row r="3734" spans="1:22" x14ac:dyDescent="0.35">
      <c r="A3734">
        <v>3733</v>
      </c>
      <c r="B3734" t="s">
        <v>6890</v>
      </c>
      <c r="C3734" s="1">
        <v>42631</v>
      </c>
      <c r="D3734" s="1">
        <v>42636</v>
      </c>
      <c r="E3734" t="str">
        <f>TEXT(salessheet[[#This Row],[Order Date]],"MMMM")</f>
        <v>September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t="s">
        <v>4604</v>
      </c>
      <c r="P3734" t="s">
        <v>67</v>
      </c>
      <c r="Q3734" t="str">
        <f>TRIM(salessheet[[#This Row],[Category]])</f>
        <v>Technology</v>
      </c>
      <c r="R3734" t="s">
        <v>68</v>
      </c>
      <c r="S3734" t="s">
        <v>4605</v>
      </c>
      <c r="T3734" s="2">
        <f>salessheet[[#This Row],[Sales]]-5</f>
        <v>1254.93</v>
      </c>
      <c r="U3734" s="2">
        <v>1259.93</v>
      </c>
      <c r="V3734" s="2">
        <f>salessheet[[#This Row],[Sales]]-salessheet[[#This Row],[Purchasing Cost]]</f>
        <v>5</v>
      </c>
    </row>
    <row r="3735" spans="1:22" x14ac:dyDescent="0.35">
      <c r="A3735">
        <v>3734</v>
      </c>
      <c r="B3735" t="s">
        <v>6890</v>
      </c>
      <c r="C3735" s="1">
        <v>42631</v>
      </c>
      <c r="D3735" s="1">
        <v>42636</v>
      </c>
      <c r="E3735" t="str">
        <f>TEXT(salessheet[[#This Row],[Order Date]],"MMMM")</f>
        <v>September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t="s">
        <v>6552</v>
      </c>
      <c r="P3735" t="s">
        <v>42</v>
      </c>
      <c r="Q3735" t="str">
        <f>TRIM(salessheet[[#This Row],[Category]])</f>
        <v>Office Supplies</v>
      </c>
      <c r="R3735" t="s">
        <v>71</v>
      </c>
      <c r="S3735" t="s">
        <v>6553</v>
      </c>
      <c r="T3735" s="2">
        <f>salessheet[[#This Row],[Sales]]-5</f>
        <v>60.08</v>
      </c>
      <c r="U3735" s="2">
        <v>65.08</v>
      </c>
      <c r="V3735" s="2">
        <f>salessheet[[#This Row],[Sales]]-salessheet[[#This Row],[Purchasing Cost]]</f>
        <v>5</v>
      </c>
    </row>
    <row r="3736" spans="1:22" x14ac:dyDescent="0.35">
      <c r="A3736">
        <v>3735</v>
      </c>
      <c r="B3736" t="s">
        <v>6893</v>
      </c>
      <c r="C3736" s="1">
        <v>43254</v>
      </c>
      <c r="D3736" s="1">
        <v>43170</v>
      </c>
      <c r="E3736" t="str">
        <f>TEXT(salessheet[[#This Row],[Order Date]],"MMMM")</f>
        <v>June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t="s">
        <v>630</v>
      </c>
      <c r="P3736" t="s">
        <v>42</v>
      </c>
      <c r="Q3736" t="str">
        <f>TRIM(salessheet[[#This Row],[Category]])</f>
        <v>Office Supplies</v>
      </c>
      <c r="R3736" t="s">
        <v>86</v>
      </c>
      <c r="S3736" t="s">
        <v>631</v>
      </c>
      <c r="T3736" s="2">
        <f>salessheet[[#This Row],[Sales]]-5</f>
        <v>21.38</v>
      </c>
      <c r="U3736" s="2">
        <v>26.38</v>
      </c>
      <c r="V3736" s="2">
        <f>salessheet[[#This Row],[Sales]]-salessheet[[#This Row],[Purchasing Cost]]</f>
        <v>5</v>
      </c>
    </row>
    <row r="3737" spans="1:22" x14ac:dyDescent="0.35">
      <c r="A3737">
        <v>3736</v>
      </c>
      <c r="B3737" t="s">
        <v>6893</v>
      </c>
      <c r="C3737" s="1">
        <v>43254</v>
      </c>
      <c r="D3737" s="1">
        <v>43170</v>
      </c>
      <c r="E3737" t="str">
        <f>TEXT(salessheet[[#This Row],[Order Date]],"MMMM")</f>
        <v>June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t="s">
        <v>3618</v>
      </c>
      <c r="P3737" t="s">
        <v>28</v>
      </c>
      <c r="Q3737" t="str">
        <f>TRIM(salessheet[[#This Row],[Category]])</f>
        <v>Furniture</v>
      </c>
      <c r="R3737" t="s">
        <v>61</v>
      </c>
      <c r="S3737" t="s">
        <v>3619</v>
      </c>
      <c r="T3737" s="2">
        <f>salessheet[[#This Row],[Sales]]-5</f>
        <v>66.97</v>
      </c>
      <c r="U3737" s="2">
        <v>71.97</v>
      </c>
      <c r="V3737" s="2">
        <f>salessheet[[#This Row],[Sales]]-salessheet[[#This Row],[Purchasing Cost]]</f>
        <v>5</v>
      </c>
    </row>
    <row r="3738" spans="1:22" x14ac:dyDescent="0.35">
      <c r="A3738">
        <v>3737</v>
      </c>
      <c r="B3738" t="s">
        <v>6896</v>
      </c>
      <c r="C3738" s="1">
        <v>42811</v>
      </c>
      <c r="D3738" s="1">
        <v>42811</v>
      </c>
      <c r="E3738" t="str">
        <f>TEXT(salessheet[[#This Row],[Order Date]],"MMMM")</f>
        <v>March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t="s">
        <v>5870</v>
      </c>
      <c r="P3738" t="s">
        <v>67</v>
      </c>
      <c r="Q3738" t="str">
        <f>TRIM(salessheet[[#This Row],[Category]])</f>
        <v>Technology</v>
      </c>
      <c r="R3738" t="s">
        <v>68</v>
      </c>
      <c r="S3738" t="s">
        <v>5871</v>
      </c>
      <c r="T3738" s="2">
        <f>salessheet[[#This Row],[Sales]]-5</f>
        <v>124.97999999999999</v>
      </c>
      <c r="U3738" s="2">
        <v>129.97999999999999</v>
      </c>
      <c r="V3738" s="2">
        <f>salessheet[[#This Row],[Sales]]-salessheet[[#This Row],[Purchasing Cost]]</f>
        <v>5</v>
      </c>
    </row>
    <row r="3739" spans="1:22" x14ac:dyDescent="0.35">
      <c r="A3739">
        <v>3738</v>
      </c>
      <c r="B3739" t="s">
        <v>6896</v>
      </c>
      <c r="C3739" s="1">
        <v>42811</v>
      </c>
      <c r="D3739" s="1">
        <v>42811</v>
      </c>
      <c r="E3739" t="str">
        <f>TEXT(salessheet[[#This Row],[Order Date]],"MMMM")</f>
        <v>March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t="s">
        <v>6552</v>
      </c>
      <c r="P3739" t="s">
        <v>42</v>
      </c>
      <c r="Q3739" t="str">
        <f>TRIM(salessheet[[#This Row],[Category]])</f>
        <v>Office Supplies</v>
      </c>
      <c r="R3739" t="s">
        <v>71</v>
      </c>
      <c r="S3739" t="s">
        <v>6553</v>
      </c>
      <c r="T3739" s="2">
        <f>salessheet[[#This Row],[Sales]]-5</f>
        <v>27.54</v>
      </c>
      <c r="U3739" s="2">
        <v>32.54</v>
      </c>
      <c r="V3739" s="2">
        <f>salessheet[[#This Row],[Sales]]-salessheet[[#This Row],[Purchasing Cost]]</f>
        <v>5</v>
      </c>
    </row>
    <row r="3740" spans="1:22" x14ac:dyDescent="0.35">
      <c r="A3740">
        <v>3739</v>
      </c>
      <c r="B3740" t="s">
        <v>6899</v>
      </c>
      <c r="C3740" s="1">
        <v>42990</v>
      </c>
      <c r="D3740" s="1">
        <v>43082</v>
      </c>
      <c r="E3740" t="str">
        <f>TEXT(salessheet[[#This Row],[Order Date]],"MMMM")</f>
        <v>September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t="s">
        <v>244</v>
      </c>
      <c r="P3740" t="s">
        <v>67</v>
      </c>
      <c r="Q3740" t="str">
        <f>TRIM(salessheet[[#This Row],[Category]])</f>
        <v>Technology</v>
      </c>
      <c r="R3740" t="s">
        <v>68</v>
      </c>
      <c r="S3740" t="s">
        <v>245</v>
      </c>
      <c r="T3740" s="2">
        <f>salessheet[[#This Row],[Sales]]-5</f>
        <v>5.9</v>
      </c>
      <c r="U3740" s="2">
        <v>10.9</v>
      </c>
      <c r="V3740" s="2">
        <f>salessheet[[#This Row],[Sales]]-salessheet[[#This Row],[Purchasing Cost]]</f>
        <v>5</v>
      </c>
    </row>
    <row r="3741" spans="1:22" x14ac:dyDescent="0.35">
      <c r="A3741">
        <v>3740</v>
      </c>
      <c r="B3741" t="s">
        <v>6899</v>
      </c>
      <c r="C3741" s="1">
        <v>42990</v>
      </c>
      <c r="D3741" s="1">
        <v>43082</v>
      </c>
      <c r="E3741" t="str">
        <f>TEXT(salessheet[[#This Row],[Order Date]],"MMMM")</f>
        <v>September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t="s">
        <v>4000</v>
      </c>
      <c r="P3741" t="s">
        <v>67</v>
      </c>
      <c r="Q3741" t="str">
        <f>TRIM(salessheet[[#This Row],[Category]])</f>
        <v>Technology</v>
      </c>
      <c r="R3741" t="s">
        <v>157</v>
      </c>
      <c r="S3741" t="s">
        <v>4001</v>
      </c>
      <c r="T3741" s="2">
        <f>salessheet[[#This Row],[Sales]]-5</f>
        <v>54.98</v>
      </c>
      <c r="U3741" s="2">
        <v>59.98</v>
      </c>
      <c r="V3741" s="2">
        <f>salessheet[[#This Row],[Sales]]-salessheet[[#This Row],[Purchasing Cost]]</f>
        <v>5</v>
      </c>
    </row>
    <row r="3742" spans="1:22" x14ac:dyDescent="0.35">
      <c r="A3742">
        <v>3741</v>
      </c>
      <c r="B3742" t="s">
        <v>6899</v>
      </c>
      <c r="C3742" s="1">
        <v>42990</v>
      </c>
      <c r="D3742" s="1">
        <v>43082</v>
      </c>
      <c r="E3742" t="str">
        <f>TEXT(salessheet[[#This Row],[Order Date]],"MMMM")</f>
        <v>September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t="s">
        <v>102</v>
      </c>
      <c r="P3742" t="s">
        <v>42</v>
      </c>
      <c r="Q3742" t="str">
        <f>TRIM(salessheet[[#This Row],[Category]])</f>
        <v>Office Supplies</v>
      </c>
      <c r="R3742" t="s">
        <v>74</v>
      </c>
      <c r="S3742" t="s">
        <v>103</v>
      </c>
      <c r="T3742" s="2">
        <f>salessheet[[#This Row],[Sales]]-5</f>
        <v>56.929000000000002</v>
      </c>
      <c r="U3742" s="2">
        <v>61.929000000000002</v>
      </c>
      <c r="V3742" s="2">
        <f>salessheet[[#This Row],[Sales]]-salessheet[[#This Row],[Purchasing Cost]]</f>
        <v>5</v>
      </c>
    </row>
    <row r="3743" spans="1:22" x14ac:dyDescent="0.35">
      <c r="A3743">
        <v>3742</v>
      </c>
      <c r="B3743" t="s">
        <v>6900</v>
      </c>
      <c r="C3743" s="1">
        <v>42750</v>
      </c>
      <c r="D3743" s="1">
        <v>42756</v>
      </c>
      <c r="E3743" t="str">
        <f>TEXT(salessheet[[#This Row],[Order Date]],"MMMM")</f>
        <v>January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t="s">
        <v>1261</v>
      </c>
      <c r="P3743" t="s">
        <v>42</v>
      </c>
      <c r="Q3743" t="str">
        <f>TRIM(salessheet[[#This Row],[Category]])</f>
        <v>Office Supplies</v>
      </c>
      <c r="R3743" t="s">
        <v>169</v>
      </c>
      <c r="S3743" t="s">
        <v>1262</v>
      </c>
      <c r="T3743" s="2">
        <f>salessheet[[#This Row],[Sales]]-5</f>
        <v>11.52</v>
      </c>
      <c r="U3743" s="2">
        <v>16.52</v>
      </c>
      <c r="V3743" s="2">
        <f>salessheet[[#This Row],[Sales]]-salessheet[[#This Row],[Purchasing Cost]]</f>
        <v>5</v>
      </c>
    </row>
    <row r="3744" spans="1:22" x14ac:dyDescent="0.35">
      <c r="A3744">
        <v>3743</v>
      </c>
      <c r="B3744" t="s">
        <v>6900</v>
      </c>
      <c r="C3744" s="1">
        <v>42750</v>
      </c>
      <c r="D3744" s="1">
        <v>42756</v>
      </c>
      <c r="E3744" t="str">
        <f>TEXT(salessheet[[#This Row],[Order Date]],"MMMM")</f>
        <v>January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t="s">
        <v>5230</v>
      </c>
      <c r="P3744" t="s">
        <v>42</v>
      </c>
      <c r="Q3744" t="str">
        <f>TRIM(salessheet[[#This Row],[Category]])</f>
        <v>Office Supplies</v>
      </c>
      <c r="R3744" t="s">
        <v>86</v>
      </c>
      <c r="S3744" t="s">
        <v>5231</v>
      </c>
      <c r="T3744" s="2">
        <f>salessheet[[#This Row],[Sales]]-5</f>
        <v>55.12</v>
      </c>
      <c r="U3744" s="2">
        <v>60.12</v>
      </c>
      <c r="V3744" s="2">
        <f>salessheet[[#This Row],[Sales]]-salessheet[[#This Row],[Purchasing Cost]]</f>
        <v>5</v>
      </c>
    </row>
    <row r="3745" spans="1:22" x14ac:dyDescent="0.35">
      <c r="A3745">
        <v>3744</v>
      </c>
      <c r="B3745" t="s">
        <v>6900</v>
      </c>
      <c r="C3745" s="1">
        <v>42750</v>
      </c>
      <c r="D3745" s="1">
        <v>42756</v>
      </c>
      <c r="E3745" t="str">
        <f>TEXT(salessheet[[#This Row],[Order Date]],"MMMM")</f>
        <v>January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t="s">
        <v>1342</v>
      </c>
      <c r="P3745" t="s">
        <v>42</v>
      </c>
      <c r="Q3745" t="str">
        <f>TRIM(salessheet[[#This Row],[Category]])</f>
        <v>Office Supplies</v>
      </c>
      <c r="R3745" t="s">
        <v>71</v>
      </c>
      <c r="S3745" t="s">
        <v>1343</v>
      </c>
      <c r="T3745" s="2">
        <f>salessheet[[#This Row],[Sales]]-5</f>
        <v>44.536000000000001</v>
      </c>
      <c r="U3745" s="2">
        <v>49.536000000000001</v>
      </c>
      <c r="V3745" s="2">
        <f>salessheet[[#This Row],[Sales]]-salessheet[[#This Row],[Purchasing Cost]]</f>
        <v>5</v>
      </c>
    </row>
    <row r="3746" spans="1:22" x14ac:dyDescent="0.35">
      <c r="A3746">
        <v>3745</v>
      </c>
      <c r="B3746" t="s">
        <v>6901</v>
      </c>
      <c r="C3746" s="1">
        <v>42301</v>
      </c>
      <c r="D3746" s="1">
        <v>42301</v>
      </c>
      <c r="E3746" t="str">
        <f>TEXT(salessheet[[#This Row],[Order Date]],"MMMM")</f>
        <v>October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t="s">
        <v>5971</v>
      </c>
      <c r="P3746" t="s">
        <v>42</v>
      </c>
      <c r="Q3746" t="str">
        <f>TRIM(salessheet[[#This Row],[Category]])</f>
        <v>Office Supplies</v>
      </c>
      <c r="R3746" t="s">
        <v>265</v>
      </c>
      <c r="S3746" t="s">
        <v>5972</v>
      </c>
      <c r="T3746" s="2">
        <f>salessheet[[#This Row],[Sales]]-5</f>
        <v>6.85</v>
      </c>
      <c r="U3746" s="2">
        <v>11.85</v>
      </c>
      <c r="V3746" s="2">
        <f>salessheet[[#This Row],[Sales]]-salessheet[[#This Row],[Purchasing Cost]]</f>
        <v>5</v>
      </c>
    </row>
    <row r="3747" spans="1:22" x14ac:dyDescent="0.35">
      <c r="A3747">
        <v>3746</v>
      </c>
      <c r="B3747" t="s">
        <v>6903</v>
      </c>
      <c r="C3747" s="1">
        <v>43001</v>
      </c>
      <c r="D3747" s="1">
        <v>43006</v>
      </c>
      <c r="E3747" t="str">
        <f>TEXT(salessheet[[#This Row],[Order Date]],"MMMM")</f>
        <v>September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t="s">
        <v>1545</v>
      </c>
      <c r="P3747" t="s">
        <v>42</v>
      </c>
      <c r="Q3747" t="str">
        <f>TRIM(salessheet[[#This Row],[Category]])</f>
        <v>Office Supplies</v>
      </c>
      <c r="R3747" t="s">
        <v>55</v>
      </c>
      <c r="S3747" t="s">
        <v>1546</v>
      </c>
      <c r="T3747" s="2">
        <f>salessheet[[#This Row],[Sales]]-5</f>
        <v>113.25</v>
      </c>
      <c r="U3747" s="2">
        <v>118.25</v>
      </c>
      <c r="V3747" s="2">
        <f>salessheet[[#This Row],[Sales]]-salessheet[[#This Row],[Purchasing Cost]]</f>
        <v>5</v>
      </c>
    </row>
    <row r="3748" spans="1:22" x14ac:dyDescent="0.35">
      <c r="A3748">
        <v>3747</v>
      </c>
      <c r="B3748" t="s">
        <v>6903</v>
      </c>
      <c r="C3748" s="1">
        <v>43001</v>
      </c>
      <c r="D3748" s="1">
        <v>43006</v>
      </c>
      <c r="E3748" t="str">
        <f>TEXT(salessheet[[#This Row],[Order Date]],"MMMM")</f>
        <v>September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t="s">
        <v>5128</v>
      </c>
      <c r="P3748" t="s">
        <v>28</v>
      </c>
      <c r="Q3748" t="str">
        <f>TRIM(salessheet[[#This Row],[Category]])</f>
        <v>Furniture</v>
      </c>
      <c r="R3748" t="s">
        <v>32</v>
      </c>
      <c r="S3748" t="s">
        <v>5129</v>
      </c>
      <c r="T3748" s="2">
        <f>salessheet[[#This Row],[Sales]]-5</f>
        <v>363.97</v>
      </c>
      <c r="U3748" s="2">
        <v>368.97</v>
      </c>
      <c r="V3748" s="2">
        <f>salessheet[[#This Row],[Sales]]-salessheet[[#This Row],[Purchasing Cost]]</f>
        <v>5</v>
      </c>
    </row>
    <row r="3749" spans="1:22" x14ac:dyDescent="0.35">
      <c r="A3749">
        <v>3748</v>
      </c>
      <c r="B3749" t="s">
        <v>6904</v>
      </c>
      <c r="C3749" s="1">
        <v>43339</v>
      </c>
      <c r="D3749" s="1">
        <v>43341</v>
      </c>
      <c r="E3749" t="str">
        <f>TEXT(salessheet[[#This Row],[Order Date]],"MMMM")</f>
        <v>August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t="s">
        <v>4261</v>
      </c>
      <c r="P3749" t="s">
        <v>28</v>
      </c>
      <c r="Q3749" t="str">
        <f>TRIM(salessheet[[#This Row],[Category]])</f>
        <v>Furniture</v>
      </c>
      <c r="R3749" t="s">
        <v>61</v>
      </c>
      <c r="S3749" t="s">
        <v>4262</v>
      </c>
      <c r="T3749" s="2">
        <f>salessheet[[#This Row],[Sales]]-5</f>
        <v>193.46</v>
      </c>
      <c r="U3749" s="2">
        <v>198.46</v>
      </c>
      <c r="V3749" s="2">
        <f>salessheet[[#This Row],[Sales]]-salessheet[[#This Row],[Purchasing Cost]]</f>
        <v>5</v>
      </c>
    </row>
    <row r="3750" spans="1:22" x14ac:dyDescent="0.35">
      <c r="A3750">
        <v>3749</v>
      </c>
      <c r="B3750" t="s">
        <v>6904</v>
      </c>
      <c r="C3750" s="1">
        <v>43339</v>
      </c>
      <c r="D3750" s="1">
        <v>43341</v>
      </c>
      <c r="E3750" t="str">
        <f>TEXT(salessheet[[#This Row],[Order Date]],"MMMM")</f>
        <v>August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t="s">
        <v>5948</v>
      </c>
      <c r="P3750" t="s">
        <v>42</v>
      </c>
      <c r="Q3750" t="str">
        <f>TRIM(salessheet[[#This Row],[Category]])</f>
        <v>Office Supplies</v>
      </c>
      <c r="R3750" t="s">
        <v>74</v>
      </c>
      <c r="S3750" t="s">
        <v>5949</v>
      </c>
      <c r="T3750" s="2">
        <f>salessheet[[#This Row],[Sales]]-5</f>
        <v>316.92</v>
      </c>
      <c r="U3750" s="2">
        <v>321.92</v>
      </c>
      <c r="V3750" s="2">
        <f>salessheet[[#This Row],[Sales]]-salessheet[[#This Row],[Purchasing Cost]]</f>
        <v>5</v>
      </c>
    </row>
    <row r="3751" spans="1:22" x14ac:dyDescent="0.35">
      <c r="A3751">
        <v>3750</v>
      </c>
      <c r="B3751" t="s">
        <v>6904</v>
      </c>
      <c r="C3751" s="1">
        <v>43339</v>
      </c>
      <c r="D3751" s="1">
        <v>43341</v>
      </c>
      <c r="E3751" t="str">
        <f>TEXT(salessheet[[#This Row],[Order Date]],"MMMM")</f>
        <v>August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t="s">
        <v>6857</v>
      </c>
      <c r="P3751" t="s">
        <v>67</v>
      </c>
      <c r="Q3751" t="str">
        <f>TRIM(salessheet[[#This Row],[Category]])</f>
        <v>Technology</v>
      </c>
      <c r="R3751" t="s">
        <v>1215</v>
      </c>
      <c r="S3751" t="s">
        <v>6858</v>
      </c>
      <c r="T3751" s="2">
        <f>salessheet[[#This Row],[Sales]]-5</f>
        <v>874.98400000000004</v>
      </c>
      <c r="U3751" s="2">
        <v>879.98400000000004</v>
      </c>
      <c r="V3751" s="2">
        <f>salessheet[[#This Row],[Sales]]-salessheet[[#This Row],[Purchasing Cost]]</f>
        <v>5</v>
      </c>
    </row>
    <row r="3752" spans="1:22" x14ac:dyDescent="0.35">
      <c r="A3752">
        <v>3751</v>
      </c>
      <c r="B3752" t="s">
        <v>6904</v>
      </c>
      <c r="C3752" s="1">
        <v>43339</v>
      </c>
      <c r="D3752" s="1">
        <v>43341</v>
      </c>
      <c r="E3752" t="str">
        <f>TEXT(salessheet[[#This Row],[Order Date]],"MMMM")</f>
        <v>August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t="s">
        <v>2620</v>
      </c>
      <c r="P3752" t="s">
        <v>42</v>
      </c>
      <c r="Q3752" t="str">
        <f>TRIM(salessheet[[#This Row],[Category]])</f>
        <v>Office Supplies</v>
      </c>
      <c r="R3752" t="s">
        <v>575</v>
      </c>
      <c r="S3752" t="s">
        <v>2621</v>
      </c>
      <c r="T3752" s="2">
        <f>salessheet[[#This Row],[Sales]]-5</f>
        <v>23.4</v>
      </c>
      <c r="U3752" s="2">
        <v>28.4</v>
      </c>
      <c r="V3752" s="2">
        <f>salessheet[[#This Row],[Sales]]-salessheet[[#This Row],[Purchasing Cost]]</f>
        <v>5</v>
      </c>
    </row>
    <row r="3753" spans="1:22" x14ac:dyDescent="0.35">
      <c r="A3753">
        <v>3752</v>
      </c>
      <c r="B3753" t="s">
        <v>6904</v>
      </c>
      <c r="C3753" s="1">
        <v>43339</v>
      </c>
      <c r="D3753" s="1">
        <v>43341</v>
      </c>
      <c r="E3753" t="str">
        <f>TEXT(salessheet[[#This Row],[Order Date]],"MMMM")</f>
        <v>August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t="s">
        <v>1462</v>
      </c>
      <c r="P3753" t="s">
        <v>28</v>
      </c>
      <c r="Q3753" t="str">
        <f>TRIM(salessheet[[#This Row],[Category]])</f>
        <v>Furniture</v>
      </c>
      <c r="R3753" t="s">
        <v>32</v>
      </c>
      <c r="S3753" t="s">
        <v>1463</v>
      </c>
      <c r="T3753" s="2">
        <f>salessheet[[#This Row],[Sales]]-5</f>
        <v>225.28</v>
      </c>
      <c r="U3753" s="2">
        <v>230.28</v>
      </c>
      <c r="V3753" s="2">
        <f>salessheet[[#This Row],[Sales]]-salessheet[[#This Row],[Purchasing Cost]]</f>
        <v>5</v>
      </c>
    </row>
    <row r="3754" spans="1:22" x14ac:dyDescent="0.35">
      <c r="A3754">
        <v>3753</v>
      </c>
      <c r="B3754" t="s">
        <v>6904</v>
      </c>
      <c r="C3754" s="1">
        <v>43339</v>
      </c>
      <c r="D3754" s="1">
        <v>43341</v>
      </c>
      <c r="E3754" t="str">
        <f>TEXT(salessheet[[#This Row],[Order Date]],"MMMM")</f>
        <v>August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t="s">
        <v>3798</v>
      </c>
      <c r="P3754" t="s">
        <v>42</v>
      </c>
      <c r="Q3754" t="str">
        <f>TRIM(salessheet[[#This Row],[Category]])</f>
        <v>Office Supplies</v>
      </c>
      <c r="R3754" t="s">
        <v>86</v>
      </c>
      <c r="S3754" t="s">
        <v>3799</v>
      </c>
      <c r="T3754" s="2">
        <f>salessheet[[#This Row],[Sales]]-5</f>
        <v>111.28</v>
      </c>
      <c r="U3754" s="2">
        <v>116.28</v>
      </c>
      <c r="V3754" s="2">
        <f>salessheet[[#This Row],[Sales]]-salessheet[[#This Row],[Purchasing Cost]]</f>
        <v>5</v>
      </c>
    </row>
    <row r="3755" spans="1:22" x14ac:dyDescent="0.35">
      <c r="A3755">
        <v>3754</v>
      </c>
      <c r="B3755" t="s">
        <v>6904</v>
      </c>
      <c r="C3755" s="1">
        <v>43339</v>
      </c>
      <c r="D3755" s="1">
        <v>43341</v>
      </c>
      <c r="E3755" t="str">
        <f>TEXT(salessheet[[#This Row],[Order Date]],"MMMM")</f>
        <v>August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t="s">
        <v>512</v>
      </c>
      <c r="P3755" t="s">
        <v>42</v>
      </c>
      <c r="Q3755" t="str">
        <f>TRIM(salessheet[[#This Row],[Category]])</f>
        <v>Office Supplies</v>
      </c>
      <c r="R3755" t="s">
        <v>71</v>
      </c>
      <c r="S3755" t="s">
        <v>513</v>
      </c>
      <c r="T3755" s="2">
        <f>salessheet[[#This Row],[Sales]]-5</f>
        <v>836.56799999999998</v>
      </c>
      <c r="U3755" s="2">
        <v>841.56799999999998</v>
      </c>
      <c r="V3755" s="2">
        <f>salessheet[[#This Row],[Sales]]-salessheet[[#This Row],[Purchasing Cost]]</f>
        <v>5</v>
      </c>
    </row>
    <row r="3756" spans="1:22" x14ac:dyDescent="0.35">
      <c r="A3756">
        <v>3755</v>
      </c>
      <c r="B3756" t="s">
        <v>6904</v>
      </c>
      <c r="C3756" s="1">
        <v>43339</v>
      </c>
      <c r="D3756" s="1">
        <v>43341</v>
      </c>
      <c r="E3756" t="str">
        <f>TEXT(salessheet[[#This Row],[Order Date]],"MMMM")</f>
        <v>August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t="s">
        <v>4154</v>
      </c>
      <c r="P3756" t="s">
        <v>42</v>
      </c>
      <c r="Q3756" t="str">
        <f>TRIM(salessheet[[#This Row],[Category]])</f>
        <v>Office Supplies</v>
      </c>
      <c r="R3756" t="s">
        <v>55</v>
      </c>
      <c r="S3756" t="s">
        <v>4155</v>
      </c>
      <c r="T3756" s="2">
        <f>salessheet[[#This Row],[Sales]]-5</f>
        <v>349.9</v>
      </c>
      <c r="U3756" s="2">
        <v>354.9</v>
      </c>
      <c r="V3756" s="2">
        <f>salessheet[[#This Row],[Sales]]-salessheet[[#This Row],[Purchasing Cost]]</f>
        <v>5</v>
      </c>
    </row>
    <row r="3757" spans="1:22" x14ac:dyDescent="0.35">
      <c r="A3757">
        <v>3756</v>
      </c>
      <c r="B3757" t="s">
        <v>6905</v>
      </c>
      <c r="C3757" s="1">
        <v>42797</v>
      </c>
      <c r="D3757" s="1">
        <v>42800</v>
      </c>
      <c r="E3757" t="str">
        <f>TEXT(salessheet[[#This Row],[Order Date]],"MMMM")</f>
        <v>March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t="s">
        <v>3243</v>
      </c>
      <c r="P3757" t="s">
        <v>42</v>
      </c>
      <c r="Q3757" t="str">
        <f>TRIM(salessheet[[#This Row],[Category]])</f>
        <v>Office Supplies</v>
      </c>
      <c r="R3757" t="s">
        <v>86</v>
      </c>
      <c r="S3757" t="s">
        <v>3244</v>
      </c>
      <c r="T3757" s="2">
        <f>salessheet[[#This Row],[Sales]]-5</f>
        <v>37.783999999999999</v>
      </c>
      <c r="U3757" s="2">
        <v>42.783999999999999</v>
      </c>
      <c r="V3757" s="2">
        <f>salessheet[[#This Row],[Sales]]-salessheet[[#This Row],[Purchasing Cost]]</f>
        <v>5</v>
      </c>
    </row>
    <row r="3758" spans="1:22" x14ac:dyDescent="0.35">
      <c r="A3758">
        <v>3757</v>
      </c>
      <c r="B3758" t="s">
        <v>6905</v>
      </c>
      <c r="C3758" s="1">
        <v>42797</v>
      </c>
      <c r="D3758" s="1">
        <v>42800</v>
      </c>
      <c r="E3758" t="str">
        <f>TEXT(salessheet[[#This Row],[Order Date]],"MMMM")</f>
        <v>March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t="s">
        <v>6907</v>
      </c>
      <c r="P3758" t="s">
        <v>28</v>
      </c>
      <c r="Q3758" t="str">
        <f>TRIM(salessheet[[#This Row],[Category]])</f>
        <v>Furniture</v>
      </c>
      <c r="R3758" t="s">
        <v>32</v>
      </c>
      <c r="S3758" t="s">
        <v>6908</v>
      </c>
      <c r="T3758" s="2">
        <f>salessheet[[#This Row],[Sales]]-5</f>
        <v>558.42999999999995</v>
      </c>
      <c r="U3758" s="2">
        <v>563.42999999999995</v>
      </c>
      <c r="V3758" s="2">
        <f>salessheet[[#This Row],[Sales]]-salessheet[[#This Row],[Purchasing Cost]]</f>
        <v>5</v>
      </c>
    </row>
    <row r="3759" spans="1:22" x14ac:dyDescent="0.35">
      <c r="A3759">
        <v>3758</v>
      </c>
      <c r="B3759" t="s">
        <v>6909</v>
      </c>
      <c r="C3759" s="1">
        <v>42794</v>
      </c>
      <c r="D3759" s="1">
        <v>42798</v>
      </c>
      <c r="E3759" t="str">
        <f>TEXT(salessheet[[#This Row],[Order Date]],"MMMM")</f>
        <v>February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t="s">
        <v>6384</v>
      </c>
      <c r="P3759" t="s">
        <v>42</v>
      </c>
      <c r="Q3759" t="str">
        <f>TRIM(salessheet[[#This Row],[Category]])</f>
        <v>Office Supplies</v>
      </c>
      <c r="R3759" t="s">
        <v>64</v>
      </c>
      <c r="S3759" t="s">
        <v>6385</v>
      </c>
      <c r="T3759" s="2">
        <f>salessheet[[#This Row],[Sales]]-5</f>
        <v>106.104</v>
      </c>
      <c r="U3759" s="2">
        <v>111.104</v>
      </c>
      <c r="V3759" s="2">
        <f>salessheet[[#This Row],[Sales]]-salessheet[[#This Row],[Purchasing Cost]]</f>
        <v>5</v>
      </c>
    </row>
    <row r="3760" spans="1:22" x14ac:dyDescent="0.35">
      <c r="A3760">
        <v>3759</v>
      </c>
      <c r="B3760" t="s">
        <v>6910</v>
      </c>
      <c r="C3760" s="1">
        <v>42631</v>
      </c>
      <c r="D3760" s="1">
        <v>42636</v>
      </c>
      <c r="E3760" t="str">
        <f>TEXT(salessheet[[#This Row],[Order Date]],"MMMM")</f>
        <v>September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t="s">
        <v>997</v>
      </c>
      <c r="P3760" t="s">
        <v>42</v>
      </c>
      <c r="Q3760" t="str">
        <f>TRIM(salessheet[[#This Row],[Category]])</f>
        <v>Office Supplies</v>
      </c>
      <c r="R3760" t="s">
        <v>64</v>
      </c>
      <c r="S3760" t="s">
        <v>998</v>
      </c>
      <c r="T3760" s="2">
        <f>salessheet[[#This Row],[Sales]]-5</f>
        <v>6.68</v>
      </c>
      <c r="U3760" s="2">
        <v>11.68</v>
      </c>
      <c r="V3760" s="2">
        <f>salessheet[[#This Row],[Sales]]-salessheet[[#This Row],[Purchasing Cost]]</f>
        <v>5</v>
      </c>
    </row>
    <row r="3761" spans="1:22" x14ac:dyDescent="0.35">
      <c r="A3761">
        <v>3760</v>
      </c>
      <c r="B3761" t="s">
        <v>6910</v>
      </c>
      <c r="C3761" s="1">
        <v>42631</v>
      </c>
      <c r="D3761" s="1">
        <v>42636</v>
      </c>
      <c r="E3761" t="str">
        <f>TEXT(salessheet[[#This Row],[Order Date]],"MMMM")</f>
        <v>September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t="s">
        <v>6833</v>
      </c>
      <c r="P3761" t="s">
        <v>42</v>
      </c>
      <c r="Q3761" t="str">
        <f>TRIM(salessheet[[#This Row],[Category]])</f>
        <v>Office Supplies</v>
      </c>
      <c r="R3761" t="s">
        <v>575</v>
      </c>
      <c r="S3761" t="s">
        <v>6834</v>
      </c>
      <c r="T3761" s="2">
        <f>salessheet[[#This Row],[Sales]]-5</f>
        <v>11.899999999999999</v>
      </c>
      <c r="U3761" s="2">
        <v>16.899999999999999</v>
      </c>
      <c r="V3761" s="2">
        <f>salessheet[[#This Row],[Sales]]-salessheet[[#This Row],[Purchasing Cost]]</f>
        <v>5</v>
      </c>
    </row>
    <row r="3762" spans="1:22" x14ac:dyDescent="0.35">
      <c r="A3762">
        <v>3761</v>
      </c>
      <c r="B3762" t="s">
        <v>6910</v>
      </c>
      <c r="C3762" s="1">
        <v>42631</v>
      </c>
      <c r="D3762" s="1">
        <v>42636</v>
      </c>
      <c r="E3762" t="str">
        <f>TEXT(salessheet[[#This Row],[Order Date]],"MMMM")</f>
        <v>September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t="s">
        <v>4486</v>
      </c>
      <c r="P3762" t="s">
        <v>28</v>
      </c>
      <c r="Q3762" t="str">
        <f>TRIM(salessheet[[#This Row],[Category]])</f>
        <v>Furniture</v>
      </c>
      <c r="R3762" t="s">
        <v>61</v>
      </c>
      <c r="S3762" t="s">
        <v>4487</v>
      </c>
      <c r="T3762" s="2">
        <f>salessheet[[#This Row],[Sales]]-5</f>
        <v>19.399999999999999</v>
      </c>
      <c r="U3762" s="2">
        <v>24.4</v>
      </c>
      <c r="V3762" s="2">
        <f>salessheet[[#This Row],[Sales]]-salessheet[[#This Row],[Purchasing Cost]]</f>
        <v>5</v>
      </c>
    </row>
    <row r="3763" spans="1:22" x14ac:dyDescent="0.35">
      <c r="A3763">
        <v>3762</v>
      </c>
      <c r="B3763" t="s">
        <v>6911</v>
      </c>
      <c r="C3763" s="1">
        <v>43439</v>
      </c>
      <c r="D3763" s="1">
        <v>43237</v>
      </c>
      <c r="E3763" t="str">
        <f>TEXT(salessheet[[#This Row],[Order Date]],"MMMM")</f>
        <v>December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t="s">
        <v>695</v>
      </c>
      <c r="P3763" t="s">
        <v>42</v>
      </c>
      <c r="Q3763" t="str">
        <f>TRIM(salessheet[[#This Row],[Category]])</f>
        <v>Office Supplies</v>
      </c>
      <c r="R3763" t="s">
        <v>86</v>
      </c>
      <c r="S3763" t="s">
        <v>5374</v>
      </c>
      <c r="T3763" s="2">
        <f>salessheet[[#This Row],[Sales]]-5</f>
        <v>82.6</v>
      </c>
      <c r="U3763" s="2">
        <v>87.6</v>
      </c>
      <c r="V3763" s="2">
        <f>salessheet[[#This Row],[Sales]]-salessheet[[#This Row],[Purchasing Cost]]</f>
        <v>5</v>
      </c>
    </row>
    <row r="3764" spans="1:22" x14ac:dyDescent="0.35">
      <c r="A3764">
        <v>3763</v>
      </c>
      <c r="B3764" t="s">
        <v>6912</v>
      </c>
      <c r="C3764" s="1">
        <v>42960</v>
      </c>
      <c r="D3764" s="1">
        <v>42965</v>
      </c>
      <c r="E3764" t="str">
        <f>TEXT(salessheet[[#This Row],[Order Date]],"MMMM")</f>
        <v>August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t="s">
        <v>1670</v>
      </c>
      <c r="P3764" t="s">
        <v>28</v>
      </c>
      <c r="Q3764" t="str">
        <f>TRIM(salessheet[[#This Row],[Category]])</f>
        <v>Furniture</v>
      </c>
      <c r="R3764" t="s">
        <v>29</v>
      </c>
      <c r="S3764" t="s">
        <v>1671</v>
      </c>
      <c r="T3764" s="2">
        <f>salessheet[[#This Row],[Sales]]-5</f>
        <v>236.96</v>
      </c>
      <c r="U3764" s="2">
        <v>241.96</v>
      </c>
      <c r="V3764" s="2">
        <f>salessheet[[#This Row],[Sales]]-salessheet[[#This Row],[Purchasing Cost]]</f>
        <v>5</v>
      </c>
    </row>
    <row r="3765" spans="1:22" x14ac:dyDescent="0.35">
      <c r="A3765">
        <v>3764</v>
      </c>
      <c r="B3765" t="s">
        <v>6912</v>
      </c>
      <c r="C3765" s="1">
        <v>42960</v>
      </c>
      <c r="D3765" s="1">
        <v>42965</v>
      </c>
      <c r="E3765" t="str">
        <f>TEXT(salessheet[[#This Row],[Order Date]],"MMMM")</f>
        <v>August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t="s">
        <v>3126</v>
      </c>
      <c r="P3765" t="s">
        <v>42</v>
      </c>
      <c r="Q3765" t="str">
        <f>TRIM(salessheet[[#This Row],[Category]])</f>
        <v>Office Supplies</v>
      </c>
      <c r="R3765" t="s">
        <v>71</v>
      </c>
      <c r="S3765" t="s">
        <v>3127</v>
      </c>
      <c r="T3765" s="2">
        <f>salessheet[[#This Row],[Sales]]-5</f>
        <v>3.5199999999999996</v>
      </c>
      <c r="U3765" s="2">
        <v>8.52</v>
      </c>
      <c r="V3765" s="2">
        <f>salessheet[[#This Row],[Sales]]-salessheet[[#This Row],[Purchasing Cost]]</f>
        <v>5</v>
      </c>
    </row>
    <row r="3766" spans="1:22" x14ac:dyDescent="0.35">
      <c r="A3766">
        <v>3765</v>
      </c>
      <c r="B3766" t="s">
        <v>6914</v>
      </c>
      <c r="C3766" s="1">
        <v>43156</v>
      </c>
      <c r="D3766" s="1">
        <v>43161</v>
      </c>
      <c r="E3766" t="str">
        <f>TEXT(salessheet[[#This Row],[Order Date]],"MMMM")</f>
        <v>February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t="s">
        <v>442</v>
      </c>
      <c r="P3766" t="s">
        <v>42</v>
      </c>
      <c r="Q3766" t="str">
        <f>TRIM(salessheet[[#This Row],[Category]])</f>
        <v>Office Supplies</v>
      </c>
      <c r="R3766" t="s">
        <v>71</v>
      </c>
      <c r="S3766" t="s">
        <v>443</v>
      </c>
      <c r="T3766" s="2">
        <f>salessheet[[#This Row],[Sales]]-5</f>
        <v>-3.2119999999999997</v>
      </c>
      <c r="U3766" s="2">
        <v>1.788</v>
      </c>
      <c r="V3766" s="2">
        <f>salessheet[[#This Row],[Sales]]-salessheet[[#This Row],[Purchasing Cost]]</f>
        <v>5</v>
      </c>
    </row>
    <row r="3767" spans="1:22" x14ac:dyDescent="0.35">
      <c r="A3767">
        <v>3766</v>
      </c>
      <c r="B3767" t="s">
        <v>6915</v>
      </c>
      <c r="C3767" s="1">
        <v>42815</v>
      </c>
      <c r="D3767" s="1">
        <v>42819</v>
      </c>
      <c r="E3767" t="str">
        <f>TEXT(salessheet[[#This Row],[Order Date]],"MMMM")</f>
        <v>March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t="s">
        <v>4682</v>
      </c>
      <c r="P3767" t="s">
        <v>28</v>
      </c>
      <c r="Q3767" t="str">
        <f>TRIM(salessheet[[#This Row],[Category]])</f>
        <v>Furniture</v>
      </c>
      <c r="R3767" t="s">
        <v>52</v>
      </c>
      <c r="S3767" t="s">
        <v>4683</v>
      </c>
      <c r="T3767" s="2">
        <f>salessheet[[#This Row],[Sales]]-5</f>
        <v>94.372</v>
      </c>
      <c r="U3767" s="2">
        <v>99.372</v>
      </c>
      <c r="V3767" s="2">
        <f>salessheet[[#This Row],[Sales]]-salessheet[[#This Row],[Purchasing Cost]]</f>
        <v>5</v>
      </c>
    </row>
    <row r="3768" spans="1:22" x14ac:dyDescent="0.35">
      <c r="A3768">
        <v>3767</v>
      </c>
      <c r="B3768" t="s">
        <v>6915</v>
      </c>
      <c r="C3768" s="1">
        <v>42815</v>
      </c>
      <c r="D3768" s="1">
        <v>42819</v>
      </c>
      <c r="E3768" t="str">
        <f>TEXT(salessheet[[#This Row],[Order Date]],"MMMM")</f>
        <v>March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t="s">
        <v>283</v>
      </c>
      <c r="P3768" t="s">
        <v>42</v>
      </c>
      <c r="Q3768" t="str">
        <f>TRIM(salessheet[[#This Row],[Category]])</f>
        <v>Office Supplies</v>
      </c>
      <c r="R3768" t="s">
        <v>64</v>
      </c>
      <c r="S3768" t="s">
        <v>284</v>
      </c>
      <c r="T3768" s="2">
        <f>salessheet[[#This Row],[Sales]]-5</f>
        <v>-3.6559999999999997</v>
      </c>
      <c r="U3768" s="2">
        <v>1.3440000000000001</v>
      </c>
      <c r="V3768" s="2">
        <f>salessheet[[#This Row],[Sales]]-salessheet[[#This Row],[Purchasing Cost]]</f>
        <v>5</v>
      </c>
    </row>
    <row r="3769" spans="1:22" x14ac:dyDescent="0.35">
      <c r="A3769">
        <v>3768</v>
      </c>
      <c r="B3769" t="s">
        <v>6916</v>
      </c>
      <c r="C3769" s="1">
        <v>42594</v>
      </c>
      <c r="D3769" s="1">
        <v>42714</v>
      </c>
      <c r="E3769" t="str">
        <f>TEXT(salessheet[[#This Row],[Order Date]],"MMMM")</f>
        <v>August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t="s">
        <v>737</v>
      </c>
      <c r="P3769" t="s">
        <v>67</v>
      </c>
      <c r="Q3769" t="str">
        <f>TRIM(salessheet[[#This Row],[Category]])</f>
        <v>Technology</v>
      </c>
      <c r="R3769" t="s">
        <v>68</v>
      </c>
      <c r="S3769" t="s">
        <v>738</v>
      </c>
      <c r="T3769" s="2">
        <f>salessheet[[#This Row],[Sales]]-5</f>
        <v>114.96</v>
      </c>
      <c r="U3769" s="2">
        <v>119.96</v>
      </c>
      <c r="V3769" s="2">
        <f>salessheet[[#This Row],[Sales]]-salessheet[[#This Row],[Purchasing Cost]]</f>
        <v>5</v>
      </c>
    </row>
    <row r="3770" spans="1:22" x14ac:dyDescent="0.35">
      <c r="A3770">
        <v>3769</v>
      </c>
      <c r="B3770" t="s">
        <v>6917</v>
      </c>
      <c r="C3770" s="1">
        <v>42354</v>
      </c>
      <c r="D3770" s="1">
        <v>42358</v>
      </c>
      <c r="E3770" t="str">
        <f>TEXT(salessheet[[#This Row],[Order Date]],"MMMM")</f>
        <v>December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t="s">
        <v>4624</v>
      </c>
      <c r="P3770" t="s">
        <v>28</v>
      </c>
      <c r="Q3770" t="str">
        <f>TRIM(salessheet[[#This Row],[Category]])</f>
        <v>Furniture</v>
      </c>
      <c r="R3770" t="s">
        <v>32</v>
      </c>
      <c r="S3770" t="s">
        <v>4625</v>
      </c>
      <c r="T3770" s="2">
        <f>salessheet[[#This Row],[Sales]]-5</f>
        <v>1008.832</v>
      </c>
      <c r="U3770" s="2">
        <v>1013.832</v>
      </c>
      <c r="V3770" s="2">
        <f>salessheet[[#This Row],[Sales]]-salessheet[[#This Row],[Purchasing Cost]]</f>
        <v>5</v>
      </c>
    </row>
    <row r="3771" spans="1:22" x14ac:dyDescent="0.35">
      <c r="A3771">
        <v>3770</v>
      </c>
      <c r="B3771" t="s">
        <v>6917</v>
      </c>
      <c r="C3771" s="1">
        <v>42354</v>
      </c>
      <c r="D3771" s="1">
        <v>42358</v>
      </c>
      <c r="E3771" t="str">
        <f>TEXT(salessheet[[#This Row],[Order Date]],"MMMM")</f>
        <v>December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t="s">
        <v>1228</v>
      </c>
      <c r="P3771" t="s">
        <v>42</v>
      </c>
      <c r="Q3771" t="str">
        <f>TRIM(salessheet[[#This Row],[Category]])</f>
        <v>Office Supplies</v>
      </c>
      <c r="R3771" t="s">
        <v>265</v>
      </c>
      <c r="S3771" t="s">
        <v>1229</v>
      </c>
      <c r="T3771" s="2">
        <f>salessheet[[#This Row],[Sales]]-5</f>
        <v>-3.016</v>
      </c>
      <c r="U3771" s="2">
        <v>1.984</v>
      </c>
      <c r="V3771" s="2">
        <f>salessheet[[#This Row],[Sales]]-salessheet[[#This Row],[Purchasing Cost]]</f>
        <v>5</v>
      </c>
    </row>
    <row r="3772" spans="1:22" x14ac:dyDescent="0.35">
      <c r="A3772">
        <v>3771</v>
      </c>
      <c r="B3772" t="s">
        <v>6918</v>
      </c>
      <c r="C3772" s="1">
        <v>43086</v>
      </c>
      <c r="D3772" s="1">
        <v>43090</v>
      </c>
      <c r="E3772" t="str">
        <f>TEXT(salessheet[[#This Row],[Order Date]],"MMMM")</f>
        <v>December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t="s">
        <v>1897</v>
      </c>
      <c r="P3772" t="s">
        <v>28</v>
      </c>
      <c r="Q3772" t="str">
        <f>TRIM(salessheet[[#This Row],[Category]])</f>
        <v>Furniture</v>
      </c>
      <c r="R3772" t="s">
        <v>52</v>
      </c>
      <c r="S3772" t="s">
        <v>1898</v>
      </c>
      <c r="T3772" s="2">
        <f>salessheet[[#This Row],[Sales]]-5</f>
        <v>1998.52</v>
      </c>
      <c r="U3772" s="2">
        <v>2003.52</v>
      </c>
      <c r="V3772" s="2">
        <f>salessheet[[#This Row],[Sales]]-salessheet[[#This Row],[Purchasing Cost]]</f>
        <v>5</v>
      </c>
    </row>
    <row r="3773" spans="1:22" x14ac:dyDescent="0.35">
      <c r="A3773">
        <v>3772</v>
      </c>
      <c r="B3773" t="s">
        <v>6919</v>
      </c>
      <c r="C3773" s="1">
        <v>43074</v>
      </c>
      <c r="D3773" s="1">
        <v>42872</v>
      </c>
      <c r="E3773" t="str">
        <f>TEXT(salessheet[[#This Row],[Order Date]],"MMMM")</f>
        <v>December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t="s">
        <v>959</v>
      </c>
      <c r="P3773" t="s">
        <v>42</v>
      </c>
      <c r="Q3773" t="str">
        <f>TRIM(salessheet[[#This Row],[Category]])</f>
        <v>Office Supplies</v>
      </c>
      <c r="R3773" t="s">
        <v>55</v>
      </c>
      <c r="S3773" t="s">
        <v>960</v>
      </c>
      <c r="T3773" s="2">
        <f>salessheet[[#This Row],[Sales]]-5</f>
        <v>77.367999999999995</v>
      </c>
      <c r="U3773" s="2">
        <v>82.367999999999995</v>
      </c>
      <c r="V3773" s="2">
        <f>salessheet[[#This Row],[Sales]]-salessheet[[#This Row],[Purchasing Cost]]</f>
        <v>5</v>
      </c>
    </row>
    <row r="3774" spans="1:22" x14ac:dyDescent="0.35">
      <c r="A3774">
        <v>3773</v>
      </c>
      <c r="B3774" t="s">
        <v>6920</v>
      </c>
      <c r="C3774" s="1">
        <v>42163</v>
      </c>
      <c r="D3774" s="1">
        <v>42227</v>
      </c>
      <c r="E3774" t="str">
        <f>TEXT(salessheet[[#This Row],[Order Date]],"MMMM")</f>
        <v>June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t="s">
        <v>3563</v>
      </c>
      <c r="P3774" t="s">
        <v>67</v>
      </c>
      <c r="Q3774" t="str">
        <f>TRIM(salessheet[[#This Row],[Category]])</f>
        <v>Technology</v>
      </c>
      <c r="R3774" t="s">
        <v>157</v>
      </c>
      <c r="S3774" t="s">
        <v>3564</v>
      </c>
      <c r="T3774" s="2">
        <f>salessheet[[#This Row],[Sales]]-5</f>
        <v>57.91</v>
      </c>
      <c r="U3774" s="2">
        <v>62.91</v>
      </c>
      <c r="V3774" s="2">
        <f>salessheet[[#This Row],[Sales]]-salessheet[[#This Row],[Purchasing Cost]]</f>
        <v>5</v>
      </c>
    </row>
    <row r="3775" spans="1:22" x14ac:dyDescent="0.35">
      <c r="A3775">
        <v>3774</v>
      </c>
      <c r="B3775" t="s">
        <v>6921</v>
      </c>
      <c r="C3775" s="1">
        <v>42312</v>
      </c>
      <c r="D3775" s="1">
        <v>42107</v>
      </c>
      <c r="E3775" t="str">
        <f>TEXT(salessheet[[#This Row],[Order Date]],"MMMM")</f>
        <v>November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t="s">
        <v>6922</v>
      </c>
      <c r="P3775" t="s">
        <v>42</v>
      </c>
      <c r="Q3775" t="str">
        <f>TRIM(salessheet[[#This Row],[Category]])</f>
        <v>Office Supplies</v>
      </c>
      <c r="R3775" t="s">
        <v>265</v>
      </c>
      <c r="S3775" t="s">
        <v>6923</v>
      </c>
      <c r="T3775" s="2">
        <f>salessheet[[#This Row],[Sales]]-5</f>
        <v>1.9119999999999999</v>
      </c>
      <c r="U3775" s="2">
        <v>6.9119999999999999</v>
      </c>
      <c r="V3775" s="2">
        <f>salessheet[[#This Row],[Sales]]-salessheet[[#This Row],[Purchasing Cost]]</f>
        <v>5</v>
      </c>
    </row>
    <row r="3776" spans="1:22" x14ac:dyDescent="0.35">
      <c r="A3776">
        <v>3775</v>
      </c>
      <c r="B3776" t="s">
        <v>6921</v>
      </c>
      <c r="C3776" s="1">
        <v>42312</v>
      </c>
      <c r="D3776" s="1">
        <v>42107</v>
      </c>
      <c r="E3776" t="str">
        <f>TEXT(salessheet[[#This Row],[Order Date]],"MMMM")</f>
        <v>November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t="s">
        <v>1073</v>
      </c>
      <c r="P3776" t="s">
        <v>67</v>
      </c>
      <c r="Q3776" t="str">
        <f>TRIM(salessheet[[#This Row],[Category]])</f>
        <v>Technology</v>
      </c>
      <c r="R3776" t="s">
        <v>157</v>
      </c>
      <c r="S3776" t="s">
        <v>1074</v>
      </c>
      <c r="T3776" s="2">
        <f>salessheet[[#This Row],[Sales]]-5</f>
        <v>378.976</v>
      </c>
      <c r="U3776" s="2">
        <v>383.976</v>
      </c>
      <c r="V3776" s="2">
        <f>salessheet[[#This Row],[Sales]]-salessheet[[#This Row],[Purchasing Cost]]</f>
        <v>5</v>
      </c>
    </row>
    <row r="3777" spans="1:22" x14ac:dyDescent="0.35">
      <c r="A3777">
        <v>3776</v>
      </c>
      <c r="B3777" t="s">
        <v>6921</v>
      </c>
      <c r="C3777" s="1">
        <v>42312</v>
      </c>
      <c r="D3777" s="1">
        <v>42107</v>
      </c>
      <c r="E3777" t="str">
        <f>TEXT(salessheet[[#This Row],[Order Date]],"MMMM")</f>
        <v>November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t="s">
        <v>3198</v>
      </c>
      <c r="P3777" t="s">
        <v>42</v>
      </c>
      <c r="Q3777" t="str">
        <f>TRIM(salessheet[[#This Row],[Category]])</f>
        <v>Office Supplies</v>
      </c>
      <c r="R3777" t="s">
        <v>86</v>
      </c>
      <c r="S3777" t="s">
        <v>3199</v>
      </c>
      <c r="T3777" s="2">
        <f>salessheet[[#This Row],[Sales]]-5</f>
        <v>5.3680000000000003</v>
      </c>
      <c r="U3777" s="2">
        <v>10.368</v>
      </c>
      <c r="V3777" s="2">
        <f>salessheet[[#This Row],[Sales]]-salessheet[[#This Row],[Purchasing Cost]]</f>
        <v>5</v>
      </c>
    </row>
    <row r="3778" spans="1:22" x14ac:dyDescent="0.35">
      <c r="A3778">
        <v>3777</v>
      </c>
      <c r="B3778" t="s">
        <v>6921</v>
      </c>
      <c r="C3778" s="1">
        <v>42312</v>
      </c>
      <c r="D3778" s="1">
        <v>42107</v>
      </c>
      <c r="E3778" t="str">
        <f>TEXT(salessheet[[#This Row],[Order Date]],"MMMM")</f>
        <v>November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t="s">
        <v>6924</v>
      </c>
      <c r="P3778" t="s">
        <v>67</v>
      </c>
      <c r="Q3778" t="str">
        <f>TRIM(salessheet[[#This Row],[Category]])</f>
        <v>Technology</v>
      </c>
      <c r="R3778" t="s">
        <v>157</v>
      </c>
      <c r="S3778" t="s">
        <v>6925</v>
      </c>
      <c r="T3778" s="2">
        <f>salessheet[[#This Row],[Sales]]-5</f>
        <v>330.94400000000002</v>
      </c>
      <c r="U3778" s="2">
        <v>335.94400000000002</v>
      </c>
      <c r="V3778" s="2">
        <f>salessheet[[#This Row],[Sales]]-salessheet[[#This Row],[Purchasing Cost]]</f>
        <v>5</v>
      </c>
    </row>
    <row r="3779" spans="1:22" x14ac:dyDescent="0.35">
      <c r="A3779">
        <v>3778</v>
      </c>
      <c r="B3779" t="s">
        <v>6926</v>
      </c>
      <c r="C3779" s="1">
        <v>42434</v>
      </c>
      <c r="D3779" s="1">
        <v>42498</v>
      </c>
      <c r="E3779" t="str">
        <f>TEXT(salessheet[[#This Row],[Order Date]],"MMMM")</f>
        <v>March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t="s">
        <v>5404</v>
      </c>
      <c r="P3779" t="s">
        <v>28</v>
      </c>
      <c r="Q3779" t="str">
        <f>TRIM(salessheet[[#This Row],[Category]])</f>
        <v>Furniture</v>
      </c>
      <c r="R3779" t="s">
        <v>61</v>
      </c>
      <c r="S3779" t="s">
        <v>5405</v>
      </c>
      <c r="T3779" s="2">
        <f>salessheet[[#This Row],[Sales]]-5</f>
        <v>660.88</v>
      </c>
      <c r="U3779" s="2">
        <v>665.88</v>
      </c>
      <c r="V3779" s="2">
        <f>salessheet[[#This Row],[Sales]]-salessheet[[#This Row],[Purchasing Cost]]</f>
        <v>5</v>
      </c>
    </row>
    <row r="3780" spans="1:22" x14ac:dyDescent="0.35">
      <c r="A3780">
        <v>3779</v>
      </c>
      <c r="B3780" t="s">
        <v>6928</v>
      </c>
      <c r="C3780" s="1">
        <v>43434</v>
      </c>
      <c r="D3780" s="1">
        <v>43436</v>
      </c>
      <c r="E3780" t="str">
        <f>TEXT(salessheet[[#This Row],[Order Date]],"MMMM")</f>
        <v>November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t="s">
        <v>3898</v>
      </c>
      <c r="P3780" t="s">
        <v>67</v>
      </c>
      <c r="Q3780" t="str">
        <f>TRIM(salessheet[[#This Row],[Category]])</f>
        <v>Technology</v>
      </c>
      <c r="R3780" t="s">
        <v>68</v>
      </c>
      <c r="S3780" t="s">
        <v>3899</v>
      </c>
      <c r="T3780" s="2">
        <f>salessheet[[#This Row],[Sales]]-5</f>
        <v>66.975999999999999</v>
      </c>
      <c r="U3780" s="2">
        <v>71.975999999999999</v>
      </c>
      <c r="V3780" s="2">
        <f>salessheet[[#This Row],[Sales]]-salessheet[[#This Row],[Purchasing Cost]]</f>
        <v>5</v>
      </c>
    </row>
    <row r="3781" spans="1:22" x14ac:dyDescent="0.35">
      <c r="A3781">
        <v>3780</v>
      </c>
      <c r="B3781" t="s">
        <v>6929</v>
      </c>
      <c r="C3781" s="1">
        <v>43147</v>
      </c>
      <c r="D3781" s="1">
        <v>43151</v>
      </c>
      <c r="E3781" t="str">
        <f>TEXT(salessheet[[#This Row],[Order Date]],"MMMM")</f>
        <v>February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t="s">
        <v>1640</v>
      </c>
      <c r="P3781" t="s">
        <v>42</v>
      </c>
      <c r="Q3781" t="str">
        <f>TRIM(salessheet[[#This Row],[Category]])</f>
        <v>Office Supplies</v>
      </c>
      <c r="R3781" t="s">
        <v>86</v>
      </c>
      <c r="S3781" t="s">
        <v>1641</v>
      </c>
      <c r="T3781" s="2">
        <f>salessheet[[#This Row],[Sales]]-5</f>
        <v>32.94</v>
      </c>
      <c r="U3781" s="2">
        <v>37.94</v>
      </c>
      <c r="V3781" s="2">
        <f>salessheet[[#This Row],[Sales]]-salessheet[[#This Row],[Purchasing Cost]]</f>
        <v>5</v>
      </c>
    </row>
    <row r="3782" spans="1:22" x14ac:dyDescent="0.35">
      <c r="A3782">
        <v>3781</v>
      </c>
      <c r="B3782" t="s">
        <v>6930</v>
      </c>
      <c r="C3782" s="1">
        <v>42324</v>
      </c>
      <c r="D3782" s="1">
        <v>42328</v>
      </c>
      <c r="E3782" t="str">
        <f>TEXT(salessheet[[#This Row],[Order Date]],"MMMM")</f>
        <v>November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t="s">
        <v>4284</v>
      </c>
      <c r="P3782" t="s">
        <v>67</v>
      </c>
      <c r="Q3782" t="str">
        <f>TRIM(salessheet[[#This Row],[Category]])</f>
        <v>Technology</v>
      </c>
      <c r="R3782" t="s">
        <v>68</v>
      </c>
      <c r="S3782" t="s">
        <v>4285</v>
      </c>
      <c r="T3782" s="2">
        <f>salessheet[[#This Row],[Sales]]-5</f>
        <v>268.95999999999998</v>
      </c>
      <c r="U3782" s="2">
        <v>273.95999999999998</v>
      </c>
      <c r="V3782" s="2">
        <f>salessheet[[#This Row],[Sales]]-salessheet[[#This Row],[Purchasing Cost]]</f>
        <v>5</v>
      </c>
    </row>
    <row r="3783" spans="1:22" x14ac:dyDescent="0.35">
      <c r="A3783">
        <v>3782</v>
      </c>
      <c r="B3783" t="s">
        <v>6932</v>
      </c>
      <c r="C3783" s="1">
        <v>42620</v>
      </c>
      <c r="D3783" s="1">
        <v>42565</v>
      </c>
      <c r="E3783" t="str">
        <f>TEXT(salessheet[[#This Row],[Order Date]],"MMMM")</f>
        <v>September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t="s">
        <v>5458</v>
      </c>
      <c r="P3783" t="s">
        <v>67</v>
      </c>
      <c r="Q3783" t="str">
        <f>TRIM(salessheet[[#This Row],[Category]])</f>
        <v>Technology</v>
      </c>
      <c r="R3783" t="s">
        <v>68</v>
      </c>
      <c r="S3783" t="s">
        <v>5459</v>
      </c>
      <c r="T3783" s="2">
        <f>salessheet[[#This Row],[Sales]]-5</f>
        <v>264.98200000000003</v>
      </c>
      <c r="U3783" s="2">
        <v>269.98200000000003</v>
      </c>
      <c r="V3783" s="2">
        <f>salessheet[[#This Row],[Sales]]-salessheet[[#This Row],[Purchasing Cost]]</f>
        <v>5</v>
      </c>
    </row>
    <row r="3784" spans="1:22" x14ac:dyDescent="0.35">
      <c r="A3784">
        <v>3783</v>
      </c>
      <c r="B3784" t="s">
        <v>6933</v>
      </c>
      <c r="C3784" s="1">
        <v>43417</v>
      </c>
      <c r="D3784" s="1">
        <v>43420</v>
      </c>
      <c r="E3784" t="str">
        <f>TEXT(salessheet[[#This Row],[Order Date]],"MMMM")</f>
        <v>November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t="s">
        <v>4406</v>
      </c>
      <c r="P3784" t="s">
        <v>42</v>
      </c>
      <c r="Q3784" t="str">
        <f>TRIM(salessheet[[#This Row],[Category]])</f>
        <v>Office Supplies</v>
      </c>
      <c r="R3784" t="s">
        <v>86</v>
      </c>
      <c r="S3784" t="s">
        <v>4407</v>
      </c>
      <c r="T3784" s="2">
        <f>salessheet[[#This Row],[Sales]]-5</f>
        <v>3.9039999999999999</v>
      </c>
      <c r="U3784" s="2">
        <v>8.9039999999999999</v>
      </c>
      <c r="V3784" s="2">
        <f>salessheet[[#This Row],[Sales]]-salessheet[[#This Row],[Purchasing Cost]]</f>
        <v>5</v>
      </c>
    </row>
    <row r="3785" spans="1:22" x14ac:dyDescent="0.35">
      <c r="A3785">
        <v>3784</v>
      </c>
      <c r="B3785" t="s">
        <v>6933</v>
      </c>
      <c r="C3785" s="1">
        <v>43417</v>
      </c>
      <c r="D3785" s="1">
        <v>43420</v>
      </c>
      <c r="E3785" t="str">
        <f>TEXT(salessheet[[#This Row],[Order Date]],"MMMM")</f>
        <v>November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t="s">
        <v>3515</v>
      </c>
      <c r="P3785" t="s">
        <v>42</v>
      </c>
      <c r="Q3785" t="str">
        <f>TRIM(salessheet[[#This Row],[Category]])</f>
        <v>Office Supplies</v>
      </c>
      <c r="R3785" t="s">
        <v>55</v>
      </c>
      <c r="S3785" t="s">
        <v>3516</v>
      </c>
      <c r="T3785" s="2">
        <f>salessheet[[#This Row],[Sales]]-5</f>
        <v>715.06399999999996</v>
      </c>
      <c r="U3785" s="2">
        <v>720.06399999999996</v>
      </c>
      <c r="V3785" s="2">
        <f>salessheet[[#This Row],[Sales]]-salessheet[[#This Row],[Purchasing Cost]]</f>
        <v>5</v>
      </c>
    </row>
    <row r="3786" spans="1:22" x14ac:dyDescent="0.35">
      <c r="A3786">
        <v>3785</v>
      </c>
      <c r="B3786" t="s">
        <v>6934</v>
      </c>
      <c r="C3786" s="1">
        <v>43312</v>
      </c>
      <c r="D3786" s="1">
        <v>43316</v>
      </c>
      <c r="E3786" t="str">
        <f>TEXT(salessheet[[#This Row],[Order Date]],"MMMM")</f>
        <v>July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t="s">
        <v>4445</v>
      </c>
      <c r="P3786" t="s">
        <v>67</v>
      </c>
      <c r="Q3786" t="str">
        <f>TRIM(salessheet[[#This Row],[Category]])</f>
        <v>Technology</v>
      </c>
      <c r="R3786" t="s">
        <v>157</v>
      </c>
      <c r="S3786" t="s">
        <v>4446</v>
      </c>
      <c r="T3786" s="2">
        <f>salessheet[[#This Row],[Sales]]-5</f>
        <v>36.423999999999999</v>
      </c>
      <c r="U3786" s="2">
        <v>41.423999999999999</v>
      </c>
      <c r="V3786" s="2">
        <f>salessheet[[#This Row],[Sales]]-salessheet[[#This Row],[Purchasing Cost]]</f>
        <v>5</v>
      </c>
    </row>
    <row r="3787" spans="1:22" x14ac:dyDescent="0.35">
      <c r="A3787">
        <v>3786</v>
      </c>
      <c r="B3787" t="s">
        <v>6935</v>
      </c>
      <c r="C3787" s="1">
        <v>43460</v>
      </c>
      <c r="D3787" s="1">
        <v>43464</v>
      </c>
      <c r="E3787" t="str">
        <f>TEXT(salessheet[[#This Row],[Order Date]],"MMMM")</f>
        <v>December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t="s">
        <v>6936</v>
      </c>
      <c r="P3787" t="s">
        <v>42</v>
      </c>
      <c r="Q3787" t="str">
        <f>TRIM(salessheet[[#This Row],[Category]])</f>
        <v>Office Supplies</v>
      </c>
      <c r="R3787" t="s">
        <v>71</v>
      </c>
      <c r="S3787" t="s">
        <v>6937</v>
      </c>
      <c r="T3787" s="2">
        <f>salessheet[[#This Row],[Sales]]-5</f>
        <v>-1.8679999999999999</v>
      </c>
      <c r="U3787" s="2">
        <v>3.1320000000000001</v>
      </c>
      <c r="V3787" s="2">
        <f>salessheet[[#This Row],[Sales]]-salessheet[[#This Row],[Purchasing Cost]]</f>
        <v>5</v>
      </c>
    </row>
    <row r="3788" spans="1:22" x14ac:dyDescent="0.35">
      <c r="A3788">
        <v>3787</v>
      </c>
      <c r="B3788" t="s">
        <v>6938</v>
      </c>
      <c r="C3788" s="1">
        <v>43039</v>
      </c>
      <c r="D3788" s="1">
        <v>43043</v>
      </c>
      <c r="E3788" t="str">
        <f>TEXT(salessheet[[#This Row],[Order Date]],"MMMM")</f>
        <v>October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t="s">
        <v>6098</v>
      </c>
      <c r="P3788" t="s">
        <v>42</v>
      </c>
      <c r="Q3788" t="str">
        <f>TRIM(salessheet[[#This Row],[Category]])</f>
        <v>Office Supplies</v>
      </c>
      <c r="R3788" t="s">
        <v>55</v>
      </c>
      <c r="S3788" t="s">
        <v>6099</v>
      </c>
      <c r="T3788" s="2">
        <f>salessheet[[#This Row],[Sales]]-5</f>
        <v>1080.42</v>
      </c>
      <c r="U3788" s="2">
        <v>1085.42</v>
      </c>
      <c r="V3788" s="2">
        <f>salessheet[[#This Row],[Sales]]-salessheet[[#This Row],[Purchasing Cost]]</f>
        <v>5</v>
      </c>
    </row>
    <row r="3789" spans="1:22" x14ac:dyDescent="0.35">
      <c r="A3789">
        <v>3788</v>
      </c>
      <c r="B3789" t="s">
        <v>6939</v>
      </c>
      <c r="C3789" s="1">
        <v>42834</v>
      </c>
      <c r="D3789" s="1">
        <v>42987</v>
      </c>
      <c r="E3789" t="str">
        <f>TEXT(salessheet[[#This Row],[Order Date]],"MMMM")</f>
        <v>April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t="s">
        <v>1127</v>
      </c>
      <c r="P3789" t="s">
        <v>42</v>
      </c>
      <c r="Q3789" t="str">
        <f>TRIM(salessheet[[#This Row],[Category]])</f>
        <v>Office Supplies</v>
      </c>
      <c r="R3789" t="s">
        <v>64</v>
      </c>
      <c r="S3789" t="s">
        <v>1128</v>
      </c>
      <c r="T3789" s="2">
        <f>salessheet[[#This Row],[Sales]]-5</f>
        <v>-1.0880000000000001</v>
      </c>
      <c r="U3789" s="2">
        <v>3.9119999999999999</v>
      </c>
      <c r="V3789" s="2">
        <f>salessheet[[#This Row],[Sales]]-salessheet[[#This Row],[Purchasing Cost]]</f>
        <v>5</v>
      </c>
    </row>
    <row r="3790" spans="1:22" x14ac:dyDescent="0.35">
      <c r="A3790">
        <v>3789</v>
      </c>
      <c r="B3790" t="s">
        <v>6939</v>
      </c>
      <c r="C3790" s="1">
        <v>42834</v>
      </c>
      <c r="D3790" s="1">
        <v>42987</v>
      </c>
      <c r="E3790" t="str">
        <f>TEXT(salessheet[[#This Row],[Order Date]],"MMMM")</f>
        <v>April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t="s">
        <v>4231</v>
      </c>
      <c r="P3790" t="s">
        <v>42</v>
      </c>
      <c r="Q3790" t="str">
        <f>TRIM(salessheet[[#This Row],[Category]])</f>
        <v>Office Supplies</v>
      </c>
      <c r="R3790" t="s">
        <v>64</v>
      </c>
      <c r="S3790" t="s">
        <v>4232</v>
      </c>
      <c r="T3790" s="2">
        <f>salessheet[[#This Row],[Sales]]-5</f>
        <v>57.375999999999998</v>
      </c>
      <c r="U3790" s="2">
        <v>62.375999999999998</v>
      </c>
      <c r="V3790" s="2">
        <f>salessheet[[#This Row],[Sales]]-salessheet[[#This Row],[Purchasing Cost]]</f>
        <v>5</v>
      </c>
    </row>
    <row r="3791" spans="1:22" x14ac:dyDescent="0.35">
      <c r="A3791">
        <v>3790</v>
      </c>
      <c r="B3791" t="s">
        <v>6940</v>
      </c>
      <c r="C3791" s="1">
        <v>42842</v>
      </c>
      <c r="D3791" s="1">
        <v>42846</v>
      </c>
      <c r="E3791" t="str">
        <f>TEXT(salessheet[[#This Row],[Order Date]],"MMMM")</f>
        <v>April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t="s">
        <v>835</v>
      </c>
      <c r="P3791" t="s">
        <v>42</v>
      </c>
      <c r="Q3791" t="str">
        <f>TRIM(salessheet[[#This Row],[Category]])</f>
        <v>Office Supplies</v>
      </c>
      <c r="R3791" t="s">
        <v>265</v>
      </c>
      <c r="S3791" t="s">
        <v>836</v>
      </c>
      <c r="T3791" s="2">
        <f>salessheet[[#This Row],[Sales]]-5</f>
        <v>24.05</v>
      </c>
      <c r="U3791" s="2">
        <v>29.05</v>
      </c>
      <c r="V3791" s="2">
        <f>salessheet[[#This Row],[Sales]]-salessheet[[#This Row],[Purchasing Cost]]</f>
        <v>5</v>
      </c>
    </row>
    <row r="3792" spans="1:22" x14ac:dyDescent="0.35">
      <c r="A3792">
        <v>3791</v>
      </c>
      <c r="B3792" t="s">
        <v>6941</v>
      </c>
      <c r="C3792" s="1">
        <v>42131</v>
      </c>
      <c r="D3792" s="1">
        <v>42196</v>
      </c>
      <c r="E3792" t="str">
        <f>TEXT(salessheet[[#This Row],[Order Date]],"MMMM")</f>
        <v>May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t="s">
        <v>1723</v>
      </c>
      <c r="P3792" t="s">
        <v>42</v>
      </c>
      <c r="Q3792" t="str">
        <f>TRIM(salessheet[[#This Row],[Category]])</f>
        <v>Office Supplies</v>
      </c>
      <c r="R3792" t="s">
        <v>71</v>
      </c>
      <c r="S3792" t="s">
        <v>1724</v>
      </c>
      <c r="T3792" s="2">
        <f>salessheet[[#This Row],[Sales]]-5</f>
        <v>175.96</v>
      </c>
      <c r="U3792" s="2">
        <v>180.96</v>
      </c>
      <c r="V3792" s="2">
        <f>salessheet[[#This Row],[Sales]]-salessheet[[#This Row],[Purchasing Cost]]</f>
        <v>5</v>
      </c>
    </row>
    <row r="3793" spans="1:22" x14ac:dyDescent="0.35">
      <c r="A3793">
        <v>3792</v>
      </c>
      <c r="B3793" t="s">
        <v>6942</v>
      </c>
      <c r="C3793" s="1">
        <v>42427</v>
      </c>
      <c r="D3793" s="1">
        <v>42428</v>
      </c>
      <c r="E3793" t="str">
        <f>TEXT(salessheet[[#This Row],[Order Date]],"MMMM")</f>
        <v>February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t="s">
        <v>792</v>
      </c>
      <c r="P3793" t="s">
        <v>42</v>
      </c>
      <c r="Q3793" t="str">
        <f>TRIM(salessheet[[#This Row],[Category]])</f>
        <v>Office Supplies</v>
      </c>
      <c r="R3793" t="s">
        <v>71</v>
      </c>
      <c r="S3793" t="s">
        <v>793</v>
      </c>
      <c r="T3793" s="2">
        <f>salessheet[[#This Row],[Sales]]-5</f>
        <v>-0.58100000000000041</v>
      </c>
      <c r="U3793" s="2">
        <v>4.4189999999999996</v>
      </c>
      <c r="V3793" s="2">
        <f>salessheet[[#This Row],[Sales]]-salessheet[[#This Row],[Purchasing Cost]]</f>
        <v>5</v>
      </c>
    </row>
    <row r="3794" spans="1:22" x14ac:dyDescent="0.35">
      <c r="A3794">
        <v>3793</v>
      </c>
      <c r="B3794" t="s">
        <v>6942</v>
      </c>
      <c r="C3794" s="1">
        <v>42427</v>
      </c>
      <c r="D3794" s="1">
        <v>42428</v>
      </c>
      <c r="E3794" t="str">
        <f>TEXT(salessheet[[#This Row],[Order Date]],"MMMM")</f>
        <v>February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t="s">
        <v>4869</v>
      </c>
      <c r="P3794" t="s">
        <v>42</v>
      </c>
      <c r="Q3794" t="str">
        <f>TRIM(salessheet[[#This Row],[Category]])</f>
        <v>Office Supplies</v>
      </c>
      <c r="R3794" t="s">
        <v>64</v>
      </c>
      <c r="S3794" t="s">
        <v>4870</v>
      </c>
      <c r="T3794" s="2">
        <f>salessheet[[#This Row],[Sales]]-5</f>
        <v>11.032</v>
      </c>
      <c r="U3794" s="2">
        <v>16.032</v>
      </c>
      <c r="V3794" s="2">
        <f>salessheet[[#This Row],[Sales]]-salessheet[[#This Row],[Purchasing Cost]]</f>
        <v>5</v>
      </c>
    </row>
    <row r="3795" spans="1:22" x14ac:dyDescent="0.35">
      <c r="A3795">
        <v>3794</v>
      </c>
      <c r="B3795" t="s">
        <v>6944</v>
      </c>
      <c r="C3795" s="1">
        <v>42701</v>
      </c>
      <c r="D3795" s="1">
        <v>42705</v>
      </c>
      <c r="E3795" t="str">
        <f>TEXT(salessheet[[#This Row],[Order Date]],"MMMM")</f>
        <v>November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t="s">
        <v>4250</v>
      </c>
      <c r="P3795" t="s">
        <v>42</v>
      </c>
      <c r="Q3795" t="str">
        <f>TRIM(salessheet[[#This Row],[Category]])</f>
        <v>Office Supplies</v>
      </c>
      <c r="R3795" t="s">
        <v>64</v>
      </c>
      <c r="S3795" t="s">
        <v>4251</v>
      </c>
      <c r="T3795" s="2">
        <f>salessheet[[#This Row],[Sales]]-5</f>
        <v>24.79</v>
      </c>
      <c r="U3795" s="2">
        <v>29.79</v>
      </c>
      <c r="V3795" s="2">
        <f>salessheet[[#This Row],[Sales]]-salessheet[[#This Row],[Purchasing Cost]]</f>
        <v>5</v>
      </c>
    </row>
    <row r="3796" spans="1:22" x14ac:dyDescent="0.35">
      <c r="A3796">
        <v>3795</v>
      </c>
      <c r="B3796" t="s">
        <v>6945</v>
      </c>
      <c r="C3796" s="1">
        <v>42031</v>
      </c>
      <c r="D3796" s="1">
        <v>42037</v>
      </c>
      <c r="E3796" t="str">
        <f>TEXT(salessheet[[#This Row],[Order Date]],"MMMM")</f>
        <v>January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t="s">
        <v>5202</v>
      </c>
      <c r="P3796" t="s">
        <v>42</v>
      </c>
      <c r="Q3796" t="str">
        <f>TRIM(salessheet[[#This Row],[Category]])</f>
        <v>Office Supplies</v>
      </c>
      <c r="R3796" t="s">
        <v>55</v>
      </c>
      <c r="S3796" t="s">
        <v>5203</v>
      </c>
      <c r="T3796" s="2">
        <f>salessheet[[#This Row],[Sales]]-5</f>
        <v>52.23</v>
      </c>
      <c r="U3796" s="2">
        <v>57.23</v>
      </c>
      <c r="V3796" s="2">
        <f>salessheet[[#This Row],[Sales]]-salessheet[[#This Row],[Purchasing Cost]]</f>
        <v>5</v>
      </c>
    </row>
    <row r="3797" spans="1:22" x14ac:dyDescent="0.35">
      <c r="A3797">
        <v>3796</v>
      </c>
      <c r="B3797" t="s">
        <v>6945</v>
      </c>
      <c r="C3797" s="1">
        <v>42031</v>
      </c>
      <c r="D3797" s="1">
        <v>42037</v>
      </c>
      <c r="E3797" t="str">
        <f>TEXT(salessheet[[#This Row],[Order Date]],"MMMM")</f>
        <v>January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t="s">
        <v>6948</v>
      </c>
      <c r="P3797" t="s">
        <v>28</v>
      </c>
      <c r="Q3797" t="str">
        <f>TRIM(salessheet[[#This Row],[Category]])</f>
        <v>Furniture</v>
      </c>
      <c r="R3797" t="s">
        <v>52</v>
      </c>
      <c r="S3797" t="s">
        <v>6949</v>
      </c>
      <c r="T3797" s="2">
        <f>salessheet[[#This Row],[Sales]]-5</f>
        <v>328</v>
      </c>
      <c r="U3797" s="2">
        <v>333</v>
      </c>
      <c r="V3797" s="2">
        <f>salessheet[[#This Row],[Sales]]-salessheet[[#This Row],[Purchasing Cost]]</f>
        <v>5</v>
      </c>
    </row>
    <row r="3798" spans="1:22" x14ac:dyDescent="0.35">
      <c r="A3798">
        <v>3797</v>
      </c>
      <c r="B3798" t="s">
        <v>6945</v>
      </c>
      <c r="C3798" s="1">
        <v>42031</v>
      </c>
      <c r="D3798" s="1">
        <v>42037</v>
      </c>
      <c r="E3798" t="str">
        <f>TEXT(salessheet[[#This Row],[Order Date]],"MMMM")</f>
        <v>January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t="s">
        <v>6950</v>
      </c>
      <c r="P3798" t="s">
        <v>42</v>
      </c>
      <c r="Q3798" t="str">
        <f>TRIM(salessheet[[#This Row],[Category]])</f>
        <v>Office Supplies</v>
      </c>
      <c r="R3798" t="s">
        <v>64</v>
      </c>
      <c r="S3798" t="s">
        <v>6951</v>
      </c>
      <c r="T3798" s="2">
        <f>salessheet[[#This Row],[Sales]]-5</f>
        <v>31.439999999999998</v>
      </c>
      <c r="U3798" s="2">
        <v>36.44</v>
      </c>
      <c r="V3798" s="2">
        <f>salessheet[[#This Row],[Sales]]-salessheet[[#This Row],[Purchasing Cost]]</f>
        <v>5</v>
      </c>
    </row>
    <row r="3799" spans="1:22" x14ac:dyDescent="0.35">
      <c r="A3799">
        <v>3798</v>
      </c>
      <c r="B3799" t="s">
        <v>6952</v>
      </c>
      <c r="C3799" s="1">
        <v>43366</v>
      </c>
      <c r="D3799" s="1">
        <v>43369</v>
      </c>
      <c r="E3799" t="str">
        <f>TEXT(salessheet[[#This Row],[Order Date]],"MMMM")</f>
        <v>September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t="s">
        <v>2561</v>
      </c>
      <c r="P3799" t="s">
        <v>42</v>
      </c>
      <c r="Q3799" t="str">
        <f>TRIM(salessheet[[#This Row],[Category]])</f>
        <v>Office Supplies</v>
      </c>
      <c r="R3799" t="s">
        <v>86</v>
      </c>
      <c r="S3799" t="s">
        <v>2562</v>
      </c>
      <c r="T3799" s="2">
        <f>salessheet[[#This Row],[Sales]]-5</f>
        <v>246.64</v>
      </c>
      <c r="U3799" s="2">
        <v>251.64</v>
      </c>
      <c r="V3799" s="2">
        <f>salessheet[[#This Row],[Sales]]-salessheet[[#This Row],[Purchasing Cost]]</f>
        <v>5</v>
      </c>
    </row>
    <row r="3800" spans="1:22" x14ac:dyDescent="0.35">
      <c r="A3800">
        <v>3799</v>
      </c>
      <c r="B3800" t="s">
        <v>6953</v>
      </c>
      <c r="C3800" s="1">
        <v>43201</v>
      </c>
      <c r="D3800" s="1">
        <v>43409</v>
      </c>
      <c r="E3800" t="str">
        <f>TEXT(salessheet[[#This Row],[Order Date]],"MMMM")</f>
        <v>April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t="s">
        <v>1224</v>
      </c>
      <c r="P3800" t="s">
        <v>28</v>
      </c>
      <c r="Q3800" t="str">
        <f>TRIM(salessheet[[#This Row],[Category]])</f>
        <v>Furniture</v>
      </c>
      <c r="R3800" t="s">
        <v>52</v>
      </c>
      <c r="S3800" t="s">
        <v>1225</v>
      </c>
      <c r="T3800" s="2">
        <f>salessheet[[#This Row],[Sales]]-5</f>
        <v>518.76400000000001</v>
      </c>
      <c r="U3800" s="2">
        <v>523.76400000000001</v>
      </c>
      <c r="V3800" s="2">
        <f>salessheet[[#This Row],[Sales]]-salessheet[[#This Row],[Purchasing Cost]]</f>
        <v>5</v>
      </c>
    </row>
    <row r="3801" spans="1:22" x14ac:dyDescent="0.35">
      <c r="A3801">
        <v>3800</v>
      </c>
      <c r="B3801" t="s">
        <v>6953</v>
      </c>
      <c r="C3801" s="1">
        <v>43201</v>
      </c>
      <c r="D3801" s="1">
        <v>43409</v>
      </c>
      <c r="E3801" t="str">
        <f>TEXT(salessheet[[#This Row],[Order Date]],"MMMM")</f>
        <v>April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t="s">
        <v>4793</v>
      </c>
      <c r="P3801" t="s">
        <v>67</v>
      </c>
      <c r="Q3801" t="str">
        <f>TRIM(salessheet[[#This Row],[Category]])</f>
        <v>Technology</v>
      </c>
      <c r="R3801" t="s">
        <v>68</v>
      </c>
      <c r="S3801" t="s">
        <v>4794</v>
      </c>
      <c r="T3801" s="2">
        <f>salessheet[[#This Row],[Sales]]-5</f>
        <v>1354.96</v>
      </c>
      <c r="U3801" s="2">
        <v>1359.96</v>
      </c>
      <c r="V3801" s="2">
        <f>salessheet[[#This Row],[Sales]]-salessheet[[#This Row],[Purchasing Cost]]</f>
        <v>5</v>
      </c>
    </row>
    <row r="3802" spans="1:22" x14ac:dyDescent="0.35">
      <c r="A3802">
        <v>3801</v>
      </c>
      <c r="B3802" t="s">
        <v>6954</v>
      </c>
      <c r="C3802" s="1">
        <v>43022</v>
      </c>
      <c r="D3802" s="1">
        <v>43028</v>
      </c>
      <c r="E3802" t="str">
        <f>TEXT(salessheet[[#This Row],[Order Date]],"MMMM")</f>
        <v>October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t="s">
        <v>6957</v>
      </c>
      <c r="P3802" t="s">
        <v>28</v>
      </c>
      <c r="Q3802" t="str">
        <f>TRIM(salessheet[[#This Row],[Category]])</f>
        <v>Furniture</v>
      </c>
      <c r="R3802" t="s">
        <v>32</v>
      </c>
      <c r="S3802" t="s">
        <v>6958</v>
      </c>
      <c r="T3802" s="2">
        <f>salessheet[[#This Row],[Sales]]-5</f>
        <v>97.591999999999999</v>
      </c>
      <c r="U3802" s="2">
        <v>102.592</v>
      </c>
      <c r="V3802" s="2">
        <f>salessheet[[#This Row],[Sales]]-salessheet[[#This Row],[Purchasing Cost]]</f>
        <v>5</v>
      </c>
    </row>
    <row r="3803" spans="1:22" x14ac:dyDescent="0.35">
      <c r="A3803">
        <v>3802</v>
      </c>
      <c r="B3803" t="s">
        <v>6954</v>
      </c>
      <c r="C3803" s="1">
        <v>43022</v>
      </c>
      <c r="D3803" s="1">
        <v>43028</v>
      </c>
      <c r="E3803" t="str">
        <f>TEXT(salessheet[[#This Row],[Order Date]],"MMMM")</f>
        <v>October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t="s">
        <v>2818</v>
      </c>
      <c r="P3803" t="s">
        <v>67</v>
      </c>
      <c r="Q3803" t="str">
        <f>TRIM(salessheet[[#This Row],[Category]])</f>
        <v>Technology</v>
      </c>
      <c r="R3803" t="s">
        <v>157</v>
      </c>
      <c r="S3803" t="s">
        <v>2819</v>
      </c>
      <c r="T3803" s="2">
        <f>salessheet[[#This Row],[Sales]]-5</f>
        <v>17.704000000000001</v>
      </c>
      <c r="U3803" s="2">
        <v>22.704000000000001</v>
      </c>
      <c r="V3803" s="2">
        <f>salessheet[[#This Row],[Sales]]-salessheet[[#This Row],[Purchasing Cost]]</f>
        <v>5</v>
      </c>
    </row>
    <row r="3804" spans="1:22" x14ac:dyDescent="0.35">
      <c r="A3804">
        <v>3803</v>
      </c>
      <c r="B3804" t="s">
        <v>6954</v>
      </c>
      <c r="C3804" s="1">
        <v>43022</v>
      </c>
      <c r="D3804" s="1">
        <v>43028</v>
      </c>
      <c r="E3804" t="str">
        <f>TEXT(salessheet[[#This Row],[Order Date]],"MMMM")</f>
        <v>October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t="s">
        <v>5852</v>
      </c>
      <c r="P3804" t="s">
        <v>42</v>
      </c>
      <c r="Q3804" t="str">
        <f>TRIM(salessheet[[#This Row],[Category]])</f>
        <v>Office Supplies</v>
      </c>
      <c r="R3804" t="s">
        <v>86</v>
      </c>
      <c r="S3804" t="s">
        <v>5853</v>
      </c>
      <c r="T3804" s="2">
        <f>salessheet[[#This Row],[Sales]]-5</f>
        <v>88.024000000000001</v>
      </c>
      <c r="U3804" s="2">
        <v>93.024000000000001</v>
      </c>
      <c r="V3804" s="2">
        <f>salessheet[[#This Row],[Sales]]-salessheet[[#This Row],[Purchasing Cost]]</f>
        <v>5</v>
      </c>
    </row>
    <row r="3805" spans="1:22" x14ac:dyDescent="0.35">
      <c r="A3805">
        <v>3804</v>
      </c>
      <c r="B3805" t="s">
        <v>6954</v>
      </c>
      <c r="C3805" s="1">
        <v>43022</v>
      </c>
      <c r="D3805" s="1">
        <v>43028</v>
      </c>
      <c r="E3805" t="str">
        <f>TEXT(salessheet[[#This Row],[Order Date]],"MMMM")</f>
        <v>October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t="s">
        <v>6057</v>
      </c>
      <c r="P3805" t="s">
        <v>42</v>
      </c>
      <c r="Q3805" t="str">
        <f>TRIM(salessheet[[#This Row],[Category]])</f>
        <v>Office Supplies</v>
      </c>
      <c r="R3805" t="s">
        <v>575</v>
      </c>
      <c r="S3805" t="s">
        <v>1296</v>
      </c>
      <c r="T3805" s="2">
        <f>salessheet[[#This Row],[Sales]]-5</f>
        <v>7.7680000000000007</v>
      </c>
      <c r="U3805" s="2">
        <v>12.768000000000001</v>
      </c>
      <c r="V3805" s="2">
        <f>salessheet[[#This Row],[Sales]]-salessheet[[#This Row],[Purchasing Cost]]</f>
        <v>5</v>
      </c>
    </row>
    <row r="3806" spans="1:22" x14ac:dyDescent="0.35">
      <c r="A3806">
        <v>3805</v>
      </c>
      <c r="B3806" t="s">
        <v>6954</v>
      </c>
      <c r="C3806" s="1">
        <v>43022</v>
      </c>
      <c r="D3806" s="1">
        <v>43028</v>
      </c>
      <c r="E3806" t="str">
        <f>TEXT(salessheet[[#This Row],[Order Date]],"MMMM")</f>
        <v>October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t="s">
        <v>1803</v>
      </c>
      <c r="P3806" t="s">
        <v>42</v>
      </c>
      <c r="Q3806" t="str">
        <f>TRIM(salessheet[[#This Row],[Category]])</f>
        <v>Office Supplies</v>
      </c>
      <c r="R3806" t="s">
        <v>169</v>
      </c>
      <c r="S3806" t="s">
        <v>1804</v>
      </c>
      <c r="T3806" s="2">
        <f>salessheet[[#This Row],[Sales]]-5</f>
        <v>30.008000000000003</v>
      </c>
      <c r="U3806" s="2">
        <v>35.008000000000003</v>
      </c>
      <c r="V3806" s="2">
        <f>salessheet[[#This Row],[Sales]]-salessheet[[#This Row],[Purchasing Cost]]</f>
        <v>5</v>
      </c>
    </row>
    <row r="3807" spans="1:22" x14ac:dyDescent="0.35">
      <c r="A3807">
        <v>3806</v>
      </c>
      <c r="B3807" t="s">
        <v>6954</v>
      </c>
      <c r="C3807" s="1">
        <v>43022</v>
      </c>
      <c r="D3807" s="1">
        <v>43028</v>
      </c>
      <c r="E3807" t="str">
        <f>TEXT(salessheet[[#This Row],[Order Date]],"MMMM")</f>
        <v>October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t="s">
        <v>556</v>
      </c>
      <c r="P3807" t="s">
        <v>42</v>
      </c>
      <c r="Q3807" t="str">
        <f>TRIM(salessheet[[#This Row],[Category]])</f>
        <v>Office Supplies</v>
      </c>
      <c r="R3807" t="s">
        <v>86</v>
      </c>
      <c r="S3807" t="s">
        <v>557</v>
      </c>
      <c r="T3807" s="2">
        <f>salessheet[[#This Row],[Sales]]-5</f>
        <v>34.152000000000001</v>
      </c>
      <c r="U3807" s="2">
        <v>39.152000000000001</v>
      </c>
      <c r="V3807" s="2">
        <f>salessheet[[#This Row],[Sales]]-salessheet[[#This Row],[Purchasing Cost]]</f>
        <v>5</v>
      </c>
    </row>
    <row r="3808" spans="1:22" x14ac:dyDescent="0.35">
      <c r="A3808">
        <v>3807</v>
      </c>
      <c r="B3808" t="s">
        <v>6959</v>
      </c>
      <c r="C3808" s="1">
        <v>42715</v>
      </c>
      <c r="D3808" s="1">
        <v>42693</v>
      </c>
      <c r="E3808" t="str">
        <f>TEXT(salessheet[[#This Row],[Order Date]],"MMMM")</f>
        <v>December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t="s">
        <v>1759</v>
      </c>
      <c r="P3808" t="s">
        <v>42</v>
      </c>
      <c r="Q3808" t="str">
        <f>TRIM(salessheet[[#This Row],[Category]])</f>
        <v>Office Supplies</v>
      </c>
      <c r="R3808" t="s">
        <v>64</v>
      </c>
      <c r="S3808" t="s">
        <v>1760</v>
      </c>
      <c r="T3808" s="2">
        <f>salessheet[[#This Row],[Sales]]-5</f>
        <v>6.76</v>
      </c>
      <c r="U3808" s="2">
        <v>11.76</v>
      </c>
      <c r="V3808" s="2">
        <f>salessheet[[#This Row],[Sales]]-salessheet[[#This Row],[Purchasing Cost]]</f>
        <v>5</v>
      </c>
    </row>
    <row r="3809" spans="1:22" x14ac:dyDescent="0.35">
      <c r="A3809">
        <v>3808</v>
      </c>
      <c r="B3809" t="s">
        <v>6959</v>
      </c>
      <c r="C3809" s="1">
        <v>42715</v>
      </c>
      <c r="D3809" s="1">
        <v>42693</v>
      </c>
      <c r="E3809" t="str">
        <f>TEXT(salessheet[[#This Row],[Order Date]],"MMMM")</f>
        <v>December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t="s">
        <v>228</v>
      </c>
      <c r="P3809" t="s">
        <v>42</v>
      </c>
      <c r="Q3809" t="str">
        <f>TRIM(salessheet[[#This Row],[Category]])</f>
        <v>Office Supplies</v>
      </c>
      <c r="R3809" t="s">
        <v>71</v>
      </c>
      <c r="S3809" t="s">
        <v>229</v>
      </c>
      <c r="T3809" s="2">
        <f>salessheet[[#This Row],[Sales]]-5</f>
        <v>0.23800000000000043</v>
      </c>
      <c r="U3809" s="2">
        <v>5.2380000000000004</v>
      </c>
      <c r="V3809" s="2">
        <f>salessheet[[#This Row],[Sales]]-salessheet[[#This Row],[Purchasing Cost]]</f>
        <v>5</v>
      </c>
    </row>
    <row r="3810" spans="1:22" x14ac:dyDescent="0.35">
      <c r="A3810">
        <v>3809</v>
      </c>
      <c r="B3810" t="s">
        <v>6959</v>
      </c>
      <c r="C3810" s="1">
        <v>42715</v>
      </c>
      <c r="D3810" s="1">
        <v>42693</v>
      </c>
      <c r="E3810" t="str">
        <f>TEXT(salessheet[[#This Row],[Order Date]],"MMMM")</f>
        <v>December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t="s">
        <v>6231</v>
      </c>
      <c r="P3810" t="s">
        <v>42</v>
      </c>
      <c r="Q3810" t="str">
        <f>TRIM(salessheet[[#This Row],[Category]])</f>
        <v>Office Supplies</v>
      </c>
      <c r="R3810" t="s">
        <v>71</v>
      </c>
      <c r="S3810" t="s">
        <v>6232</v>
      </c>
      <c r="T3810" s="2">
        <f>salessheet[[#This Row],[Sales]]-5</f>
        <v>-0.33800000000000008</v>
      </c>
      <c r="U3810" s="2">
        <v>4.6619999999999999</v>
      </c>
      <c r="V3810" s="2">
        <f>salessheet[[#This Row],[Sales]]-salessheet[[#This Row],[Purchasing Cost]]</f>
        <v>5</v>
      </c>
    </row>
    <row r="3811" spans="1:22" x14ac:dyDescent="0.35">
      <c r="A3811">
        <v>3810</v>
      </c>
      <c r="B3811" t="s">
        <v>6959</v>
      </c>
      <c r="C3811" s="1">
        <v>42715</v>
      </c>
      <c r="D3811" s="1">
        <v>42693</v>
      </c>
      <c r="E3811" t="str">
        <f>TEXT(salessheet[[#This Row],[Order Date]],"MMMM")</f>
        <v>December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t="s">
        <v>6960</v>
      </c>
      <c r="P3811" t="s">
        <v>28</v>
      </c>
      <c r="Q3811" t="str">
        <f>TRIM(salessheet[[#This Row],[Category]])</f>
        <v>Furniture</v>
      </c>
      <c r="R3811" t="s">
        <v>32</v>
      </c>
      <c r="S3811" t="s">
        <v>6961</v>
      </c>
      <c r="T3811" s="2">
        <f>salessheet[[#This Row],[Sales]]-5</f>
        <v>518.91999999999996</v>
      </c>
      <c r="U3811" s="2">
        <v>523.91999999999996</v>
      </c>
      <c r="V3811" s="2">
        <f>salessheet[[#This Row],[Sales]]-salessheet[[#This Row],[Purchasing Cost]]</f>
        <v>5</v>
      </c>
    </row>
    <row r="3812" spans="1:22" x14ac:dyDescent="0.35">
      <c r="A3812">
        <v>3811</v>
      </c>
      <c r="B3812" t="s">
        <v>6959</v>
      </c>
      <c r="C3812" s="1">
        <v>42715</v>
      </c>
      <c r="D3812" s="1">
        <v>42693</v>
      </c>
      <c r="E3812" t="str">
        <f>TEXT(salessheet[[#This Row],[Order Date]],"MMMM")</f>
        <v>December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t="s">
        <v>4243</v>
      </c>
      <c r="P3812" t="s">
        <v>67</v>
      </c>
      <c r="Q3812" t="str">
        <f>TRIM(salessheet[[#This Row],[Category]])</f>
        <v>Technology</v>
      </c>
      <c r="R3812" t="s">
        <v>68</v>
      </c>
      <c r="S3812" t="s">
        <v>4244</v>
      </c>
      <c r="T3812" s="2">
        <f>salessheet[[#This Row],[Sales]]-5</f>
        <v>95.792000000000002</v>
      </c>
      <c r="U3812" s="2">
        <v>100.792</v>
      </c>
      <c r="V3812" s="2">
        <f>salessheet[[#This Row],[Sales]]-salessheet[[#This Row],[Purchasing Cost]]</f>
        <v>5</v>
      </c>
    </row>
    <row r="3813" spans="1:22" x14ac:dyDescent="0.35">
      <c r="A3813">
        <v>3812</v>
      </c>
      <c r="B3813" t="s">
        <v>6959</v>
      </c>
      <c r="C3813" s="1">
        <v>42715</v>
      </c>
      <c r="D3813" s="1">
        <v>42693</v>
      </c>
      <c r="E3813" t="str">
        <f>TEXT(salessheet[[#This Row],[Order Date]],"MMMM")</f>
        <v>December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t="s">
        <v>890</v>
      </c>
      <c r="P3813" t="s">
        <v>28</v>
      </c>
      <c r="Q3813" t="str">
        <f>TRIM(salessheet[[#This Row],[Category]])</f>
        <v>Furniture</v>
      </c>
      <c r="R3813" t="s">
        <v>32</v>
      </c>
      <c r="S3813" t="s">
        <v>891</v>
      </c>
      <c r="T3813" s="2">
        <f>salessheet[[#This Row],[Sales]]-5</f>
        <v>141.136</v>
      </c>
      <c r="U3813" s="2">
        <v>146.136</v>
      </c>
      <c r="V3813" s="2">
        <f>salessheet[[#This Row],[Sales]]-salessheet[[#This Row],[Purchasing Cost]]</f>
        <v>5</v>
      </c>
    </row>
    <row r="3814" spans="1:22" x14ac:dyDescent="0.35">
      <c r="A3814">
        <v>3813</v>
      </c>
      <c r="B3814" t="s">
        <v>6962</v>
      </c>
      <c r="C3814" s="1">
        <v>43223</v>
      </c>
      <c r="D3814" s="1">
        <v>43164</v>
      </c>
      <c r="E3814" t="str">
        <f>TEXT(salessheet[[#This Row],[Order Date]],"MMMM")</f>
        <v>May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t="s">
        <v>6963</v>
      </c>
      <c r="P3814" t="s">
        <v>42</v>
      </c>
      <c r="Q3814" t="str">
        <f>TRIM(salessheet[[#This Row],[Category]])</f>
        <v>Office Supplies</v>
      </c>
      <c r="R3814" t="s">
        <v>43</v>
      </c>
      <c r="S3814" t="s">
        <v>6964</v>
      </c>
      <c r="T3814" s="2">
        <f>salessheet[[#This Row],[Sales]]-5</f>
        <v>20.059999999999999</v>
      </c>
      <c r="U3814" s="2">
        <v>25.06</v>
      </c>
      <c r="V3814" s="2">
        <f>salessheet[[#This Row],[Sales]]-salessheet[[#This Row],[Purchasing Cost]]</f>
        <v>5</v>
      </c>
    </row>
    <row r="3815" spans="1:22" x14ac:dyDescent="0.35">
      <c r="A3815">
        <v>3814</v>
      </c>
      <c r="B3815" t="s">
        <v>6965</v>
      </c>
      <c r="C3815" s="1">
        <v>42501</v>
      </c>
      <c r="D3815" s="1">
        <v>42683</v>
      </c>
      <c r="E3815" t="str">
        <f>TEXT(salessheet[[#This Row],[Order Date]],"MMMM")</f>
        <v>May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t="s">
        <v>2415</v>
      </c>
      <c r="P3815" t="s">
        <v>42</v>
      </c>
      <c r="Q3815" t="str">
        <f>TRIM(salessheet[[#This Row],[Category]])</f>
        <v>Office Supplies</v>
      </c>
      <c r="R3815" t="s">
        <v>43</v>
      </c>
      <c r="S3815" t="s">
        <v>2416</v>
      </c>
      <c r="T3815" s="2">
        <f>salessheet[[#This Row],[Sales]]-5</f>
        <v>14.824000000000002</v>
      </c>
      <c r="U3815" s="2">
        <v>19.824000000000002</v>
      </c>
      <c r="V3815" s="2">
        <f>salessheet[[#This Row],[Sales]]-salessheet[[#This Row],[Purchasing Cost]]</f>
        <v>5</v>
      </c>
    </row>
    <row r="3816" spans="1:22" x14ac:dyDescent="0.35">
      <c r="A3816">
        <v>3815</v>
      </c>
      <c r="B3816" t="s">
        <v>6966</v>
      </c>
      <c r="C3816" s="1">
        <v>42954</v>
      </c>
      <c r="D3816" s="1">
        <v>42924</v>
      </c>
      <c r="E3816" t="str">
        <f>TEXT(salessheet[[#This Row],[Order Date]],"MMMM")</f>
        <v>August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t="s">
        <v>4662</v>
      </c>
      <c r="P3816" t="s">
        <v>67</v>
      </c>
      <c r="Q3816" t="str">
        <f>TRIM(salessheet[[#This Row],[Category]])</f>
        <v>Technology</v>
      </c>
      <c r="R3816" t="s">
        <v>68</v>
      </c>
      <c r="S3816" t="s">
        <v>4663</v>
      </c>
      <c r="T3816" s="2">
        <f>salessheet[[#This Row],[Sales]]-5</f>
        <v>818.96</v>
      </c>
      <c r="U3816" s="2">
        <v>823.96</v>
      </c>
      <c r="V3816" s="2">
        <f>salessheet[[#This Row],[Sales]]-salessheet[[#This Row],[Purchasing Cost]]</f>
        <v>5</v>
      </c>
    </row>
    <row r="3817" spans="1:22" x14ac:dyDescent="0.35">
      <c r="A3817">
        <v>3816</v>
      </c>
      <c r="B3817" t="s">
        <v>6966</v>
      </c>
      <c r="C3817" s="1">
        <v>42954</v>
      </c>
      <c r="D3817" s="1">
        <v>42924</v>
      </c>
      <c r="E3817" t="str">
        <f>TEXT(salessheet[[#This Row],[Order Date]],"MMMM")</f>
        <v>August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t="s">
        <v>499</v>
      </c>
      <c r="P3817" t="s">
        <v>42</v>
      </c>
      <c r="Q3817" t="str">
        <f>TRIM(salessheet[[#This Row],[Category]])</f>
        <v>Office Supplies</v>
      </c>
      <c r="R3817" t="s">
        <v>86</v>
      </c>
      <c r="S3817" t="s">
        <v>500</v>
      </c>
      <c r="T3817" s="2">
        <f>salessheet[[#This Row],[Sales]]-5</f>
        <v>10.984</v>
      </c>
      <c r="U3817" s="2">
        <v>15.984</v>
      </c>
      <c r="V3817" s="2">
        <f>salessheet[[#This Row],[Sales]]-salessheet[[#This Row],[Purchasing Cost]]</f>
        <v>5</v>
      </c>
    </row>
    <row r="3818" spans="1:22" x14ac:dyDescent="0.35">
      <c r="A3818">
        <v>3817</v>
      </c>
      <c r="B3818" t="s">
        <v>6967</v>
      </c>
      <c r="C3818" s="1">
        <v>42628</v>
      </c>
      <c r="D3818" s="1">
        <v>42632</v>
      </c>
      <c r="E3818" t="str">
        <f>TEXT(salessheet[[#This Row],[Order Date]],"MMMM")</f>
        <v>September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t="s">
        <v>5704</v>
      </c>
      <c r="P3818" t="s">
        <v>28</v>
      </c>
      <c r="Q3818" t="str">
        <f>TRIM(salessheet[[#This Row],[Category]])</f>
        <v>Furniture</v>
      </c>
      <c r="R3818" t="s">
        <v>52</v>
      </c>
      <c r="S3818" t="s">
        <v>5705</v>
      </c>
      <c r="T3818" s="2">
        <f>salessheet[[#This Row],[Sales]]-5</f>
        <v>796.96</v>
      </c>
      <c r="U3818" s="2">
        <v>801.96</v>
      </c>
      <c r="V3818" s="2">
        <f>salessheet[[#This Row],[Sales]]-salessheet[[#This Row],[Purchasing Cost]]</f>
        <v>5</v>
      </c>
    </row>
    <row r="3819" spans="1:22" x14ac:dyDescent="0.35">
      <c r="A3819">
        <v>3818</v>
      </c>
      <c r="B3819" t="s">
        <v>6967</v>
      </c>
      <c r="C3819" s="1">
        <v>42628</v>
      </c>
      <c r="D3819" s="1">
        <v>42632</v>
      </c>
      <c r="E3819" t="str">
        <f>TEXT(salessheet[[#This Row],[Order Date]],"MMMM")</f>
        <v>September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t="s">
        <v>5967</v>
      </c>
      <c r="P3819" t="s">
        <v>67</v>
      </c>
      <c r="Q3819" t="str">
        <f>TRIM(salessheet[[#This Row],[Category]])</f>
        <v>Technology</v>
      </c>
      <c r="R3819" t="s">
        <v>68</v>
      </c>
      <c r="S3819" t="s">
        <v>5968</v>
      </c>
      <c r="T3819" s="2">
        <f>salessheet[[#This Row],[Sales]]-5</f>
        <v>54.97</v>
      </c>
      <c r="U3819" s="2">
        <v>59.97</v>
      </c>
      <c r="V3819" s="2">
        <f>salessheet[[#This Row],[Sales]]-salessheet[[#This Row],[Purchasing Cost]]</f>
        <v>5</v>
      </c>
    </row>
    <row r="3820" spans="1:22" x14ac:dyDescent="0.35">
      <c r="A3820">
        <v>3819</v>
      </c>
      <c r="B3820" t="s">
        <v>6967</v>
      </c>
      <c r="C3820" s="1">
        <v>42628</v>
      </c>
      <c r="D3820" s="1">
        <v>42632</v>
      </c>
      <c r="E3820" t="str">
        <f>TEXT(salessheet[[#This Row],[Order Date]],"MMMM")</f>
        <v>September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t="s">
        <v>2061</v>
      </c>
      <c r="P3820" t="s">
        <v>28</v>
      </c>
      <c r="Q3820" t="str">
        <f>TRIM(salessheet[[#This Row],[Category]])</f>
        <v>Furniture</v>
      </c>
      <c r="R3820" t="s">
        <v>32</v>
      </c>
      <c r="S3820" t="s">
        <v>2062</v>
      </c>
      <c r="T3820" s="2">
        <f>salessheet[[#This Row],[Sales]]-5</f>
        <v>1051.8599999999999</v>
      </c>
      <c r="U3820" s="2">
        <v>1056.8599999999999</v>
      </c>
      <c r="V3820" s="2">
        <f>salessheet[[#This Row],[Sales]]-salessheet[[#This Row],[Purchasing Cost]]</f>
        <v>5</v>
      </c>
    </row>
    <row r="3821" spans="1:22" x14ac:dyDescent="0.35">
      <c r="A3821">
        <v>3820</v>
      </c>
      <c r="B3821" t="s">
        <v>6968</v>
      </c>
      <c r="C3821" s="1">
        <v>43353</v>
      </c>
      <c r="D3821" s="1">
        <v>43387</v>
      </c>
      <c r="E3821" t="str">
        <f>TEXT(salessheet[[#This Row],[Order Date]],"MMMM")</f>
        <v>September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t="s">
        <v>3429</v>
      </c>
      <c r="P3821" t="s">
        <v>42</v>
      </c>
      <c r="Q3821" t="str">
        <f>TRIM(salessheet[[#This Row],[Category]])</f>
        <v>Office Supplies</v>
      </c>
      <c r="R3821" t="s">
        <v>71</v>
      </c>
      <c r="S3821" t="s">
        <v>3430</v>
      </c>
      <c r="T3821" s="2">
        <f>salessheet[[#This Row],[Sales]]-5</f>
        <v>7.8160000000000007</v>
      </c>
      <c r="U3821" s="2">
        <v>12.816000000000001</v>
      </c>
      <c r="V3821" s="2">
        <f>salessheet[[#This Row],[Sales]]-salessheet[[#This Row],[Purchasing Cost]]</f>
        <v>5</v>
      </c>
    </row>
    <row r="3822" spans="1:22" x14ac:dyDescent="0.35">
      <c r="A3822">
        <v>3821</v>
      </c>
      <c r="B3822" t="s">
        <v>6968</v>
      </c>
      <c r="C3822" s="1">
        <v>43353</v>
      </c>
      <c r="D3822" s="1">
        <v>43387</v>
      </c>
      <c r="E3822" t="str">
        <f>TEXT(salessheet[[#This Row],[Order Date]],"MMMM")</f>
        <v>September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t="s">
        <v>4888</v>
      </c>
      <c r="P3822" t="s">
        <v>28</v>
      </c>
      <c r="Q3822" t="str">
        <f>TRIM(salessheet[[#This Row],[Category]])</f>
        <v>Furniture</v>
      </c>
      <c r="R3822" t="s">
        <v>29</v>
      </c>
      <c r="S3822" t="s">
        <v>4889</v>
      </c>
      <c r="T3822" s="2">
        <f>salessheet[[#This Row],[Sales]]-5</f>
        <v>309.35199999999998</v>
      </c>
      <c r="U3822" s="2">
        <v>314.35199999999998</v>
      </c>
      <c r="V3822" s="2">
        <f>salessheet[[#This Row],[Sales]]-salessheet[[#This Row],[Purchasing Cost]]</f>
        <v>5</v>
      </c>
    </row>
    <row r="3823" spans="1:22" x14ac:dyDescent="0.35">
      <c r="A3823">
        <v>3822</v>
      </c>
      <c r="B3823" t="s">
        <v>6968</v>
      </c>
      <c r="C3823" s="1">
        <v>43353</v>
      </c>
      <c r="D3823" s="1">
        <v>43387</v>
      </c>
      <c r="E3823" t="str">
        <f>TEXT(salessheet[[#This Row],[Order Date]],"MMMM")</f>
        <v>September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t="s">
        <v>6969</v>
      </c>
      <c r="P3823" t="s">
        <v>42</v>
      </c>
      <c r="Q3823" t="str">
        <f>TRIM(salessheet[[#This Row],[Category]])</f>
        <v>Office Supplies</v>
      </c>
      <c r="R3823" t="s">
        <v>86</v>
      </c>
      <c r="S3823" t="s">
        <v>6970</v>
      </c>
      <c r="T3823" s="2">
        <f>salessheet[[#This Row],[Sales]]-5</f>
        <v>13.98</v>
      </c>
      <c r="U3823" s="2">
        <v>18.98</v>
      </c>
      <c r="V3823" s="2">
        <f>salessheet[[#This Row],[Sales]]-salessheet[[#This Row],[Purchasing Cost]]</f>
        <v>5</v>
      </c>
    </row>
    <row r="3824" spans="1:22" x14ac:dyDescent="0.35">
      <c r="A3824">
        <v>3823</v>
      </c>
      <c r="B3824" t="s">
        <v>6968</v>
      </c>
      <c r="C3824" s="1">
        <v>43353</v>
      </c>
      <c r="D3824" s="1">
        <v>43387</v>
      </c>
      <c r="E3824" t="str">
        <f>TEXT(salessheet[[#This Row],[Order Date]],"MMMM")</f>
        <v>September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t="s">
        <v>6201</v>
      </c>
      <c r="P3824" t="s">
        <v>42</v>
      </c>
      <c r="Q3824" t="str">
        <f>TRIM(salessheet[[#This Row],[Category]])</f>
        <v>Office Supplies</v>
      </c>
      <c r="R3824" t="s">
        <v>71</v>
      </c>
      <c r="S3824" t="s">
        <v>6202</v>
      </c>
      <c r="T3824" s="2">
        <f>salessheet[[#This Row],[Sales]]-5</f>
        <v>13.239999999999998</v>
      </c>
      <c r="U3824" s="2">
        <v>18.239999999999998</v>
      </c>
      <c r="V3824" s="2">
        <f>salessheet[[#This Row],[Sales]]-salessheet[[#This Row],[Purchasing Cost]]</f>
        <v>5</v>
      </c>
    </row>
    <row r="3825" spans="1:22" x14ac:dyDescent="0.35">
      <c r="A3825">
        <v>3824</v>
      </c>
      <c r="B3825" t="s">
        <v>6971</v>
      </c>
      <c r="C3825" s="1">
        <v>42627</v>
      </c>
      <c r="D3825" s="1">
        <v>42631</v>
      </c>
      <c r="E3825" t="str">
        <f>TEXT(salessheet[[#This Row],[Order Date]],"MMMM")</f>
        <v>September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t="s">
        <v>2118</v>
      </c>
      <c r="P3825" t="s">
        <v>42</v>
      </c>
      <c r="Q3825" t="str">
        <f>TRIM(salessheet[[#This Row],[Category]])</f>
        <v>Office Supplies</v>
      </c>
      <c r="R3825" t="s">
        <v>55</v>
      </c>
      <c r="S3825" t="s">
        <v>2119</v>
      </c>
      <c r="T3825" s="2">
        <f>salessheet[[#This Row],[Sales]]-5</f>
        <v>986.2</v>
      </c>
      <c r="U3825" s="2">
        <v>991.2</v>
      </c>
      <c r="V3825" s="2">
        <f>salessheet[[#This Row],[Sales]]-salessheet[[#This Row],[Purchasing Cost]]</f>
        <v>5</v>
      </c>
    </row>
    <row r="3826" spans="1:22" x14ac:dyDescent="0.35">
      <c r="A3826">
        <v>3825</v>
      </c>
      <c r="B3826" t="s">
        <v>6971</v>
      </c>
      <c r="C3826" s="1">
        <v>42627</v>
      </c>
      <c r="D3826" s="1">
        <v>42631</v>
      </c>
      <c r="E3826" t="str">
        <f>TEXT(salessheet[[#This Row],[Order Date]],"MMMM")</f>
        <v>September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t="s">
        <v>6857</v>
      </c>
      <c r="P3826" t="s">
        <v>67</v>
      </c>
      <c r="Q3826" t="str">
        <f>TRIM(salessheet[[#This Row],[Category]])</f>
        <v>Technology</v>
      </c>
      <c r="R3826" t="s">
        <v>1215</v>
      </c>
      <c r="S3826" t="s">
        <v>6858</v>
      </c>
      <c r="T3826" s="2">
        <f>salessheet[[#This Row],[Sales]]-5</f>
        <v>874.98400000000004</v>
      </c>
      <c r="U3826" s="2">
        <v>879.98400000000004</v>
      </c>
      <c r="V3826" s="2">
        <f>salessheet[[#This Row],[Sales]]-salessheet[[#This Row],[Purchasing Cost]]</f>
        <v>5</v>
      </c>
    </row>
    <row r="3827" spans="1:22" x14ac:dyDescent="0.35">
      <c r="A3827">
        <v>3826</v>
      </c>
      <c r="B3827" t="s">
        <v>6971</v>
      </c>
      <c r="C3827" s="1">
        <v>42627</v>
      </c>
      <c r="D3827" s="1">
        <v>42631</v>
      </c>
      <c r="E3827" t="str">
        <f>TEXT(salessheet[[#This Row],[Order Date]],"MMMM")</f>
        <v>September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t="s">
        <v>2939</v>
      </c>
      <c r="P3827" t="s">
        <v>42</v>
      </c>
      <c r="Q3827" t="str">
        <f>TRIM(salessheet[[#This Row],[Category]])</f>
        <v>Office Supplies</v>
      </c>
      <c r="R3827" t="s">
        <v>71</v>
      </c>
      <c r="S3827" t="s">
        <v>2940</v>
      </c>
      <c r="T3827" s="2">
        <f>salessheet[[#This Row],[Sales]]-5</f>
        <v>7.9600000000000009</v>
      </c>
      <c r="U3827" s="2">
        <v>12.96</v>
      </c>
      <c r="V3827" s="2">
        <f>salessheet[[#This Row],[Sales]]-salessheet[[#This Row],[Purchasing Cost]]</f>
        <v>5</v>
      </c>
    </row>
    <row r="3828" spans="1:22" x14ac:dyDescent="0.35">
      <c r="A3828">
        <v>3827</v>
      </c>
      <c r="B3828" t="s">
        <v>6972</v>
      </c>
      <c r="C3828" s="1">
        <v>42195</v>
      </c>
      <c r="D3828" s="1">
        <v>42289</v>
      </c>
      <c r="E3828" t="str">
        <f>TEXT(salessheet[[#This Row],[Order Date]],"MMMM")</f>
        <v>July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t="s">
        <v>952</v>
      </c>
      <c r="P3828" t="s">
        <v>42</v>
      </c>
      <c r="Q3828" t="str">
        <f>TRIM(salessheet[[#This Row],[Category]])</f>
        <v>Office Supplies</v>
      </c>
      <c r="R3828" t="s">
        <v>55</v>
      </c>
      <c r="S3828" t="s">
        <v>953</v>
      </c>
      <c r="T3828" s="2">
        <f>salessheet[[#This Row],[Sales]]-5</f>
        <v>102.44</v>
      </c>
      <c r="U3828" s="2">
        <v>107.44</v>
      </c>
      <c r="V3828" s="2">
        <f>salessheet[[#This Row],[Sales]]-salessheet[[#This Row],[Purchasing Cost]]</f>
        <v>5</v>
      </c>
    </row>
    <row r="3829" spans="1:22" x14ac:dyDescent="0.35">
      <c r="A3829">
        <v>3828</v>
      </c>
      <c r="B3829" t="s">
        <v>6973</v>
      </c>
      <c r="C3829" s="1">
        <v>43286</v>
      </c>
      <c r="D3829" s="1">
        <v>43231</v>
      </c>
      <c r="E3829" t="str">
        <f>TEXT(salessheet[[#This Row],[Order Date]],"MMMM")</f>
        <v>July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t="s">
        <v>1135</v>
      </c>
      <c r="P3829" t="s">
        <v>28</v>
      </c>
      <c r="Q3829" t="str">
        <f>TRIM(salessheet[[#This Row],[Category]])</f>
        <v>Furniture</v>
      </c>
      <c r="R3829" t="s">
        <v>32</v>
      </c>
      <c r="S3829" t="s">
        <v>1136</v>
      </c>
      <c r="T3829" s="2">
        <f>salessheet[[#This Row],[Sales]]-5</f>
        <v>1453.65</v>
      </c>
      <c r="U3829" s="2">
        <v>1458.65</v>
      </c>
      <c r="V3829" s="2">
        <f>salessheet[[#This Row],[Sales]]-salessheet[[#This Row],[Purchasing Cost]]</f>
        <v>5</v>
      </c>
    </row>
    <row r="3830" spans="1:22" x14ac:dyDescent="0.35">
      <c r="A3830">
        <v>3829</v>
      </c>
      <c r="B3830" t="s">
        <v>6973</v>
      </c>
      <c r="C3830" s="1">
        <v>43286</v>
      </c>
      <c r="D3830" s="1">
        <v>43231</v>
      </c>
      <c r="E3830" t="str">
        <f>TEXT(salessheet[[#This Row],[Order Date]],"MMMM")</f>
        <v>July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t="s">
        <v>5754</v>
      </c>
      <c r="P3830" t="s">
        <v>28</v>
      </c>
      <c r="Q3830" t="str">
        <f>TRIM(salessheet[[#This Row],[Category]])</f>
        <v>Furniture</v>
      </c>
      <c r="R3830" t="s">
        <v>32</v>
      </c>
      <c r="S3830" t="s">
        <v>5755</v>
      </c>
      <c r="T3830" s="2">
        <f>salessheet[[#This Row],[Sales]]-5</f>
        <v>21.64</v>
      </c>
      <c r="U3830" s="2">
        <v>26.64</v>
      </c>
      <c r="V3830" s="2">
        <f>salessheet[[#This Row],[Sales]]-salessheet[[#This Row],[Purchasing Cost]]</f>
        <v>5</v>
      </c>
    </row>
    <row r="3831" spans="1:22" x14ac:dyDescent="0.35">
      <c r="A3831">
        <v>3830</v>
      </c>
      <c r="B3831" t="s">
        <v>6973</v>
      </c>
      <c r="C3831" s="1">
        <v>43286</v>
      </c>
      <c r="D3831" s="1">
        <v>43231</v>
      </c>
      <c r="E3831" t="str">
        <f>TEXT(salessheet[[#This Row],[Order Date]],"MMMM")</f>
        <v>July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t="s">
        <v>1808</v>
      </c>
      <c r="P3831" t="s">
        <v>28</v>
      </c>
      <c r="Q3831" t="str">
        <f>TRIM(salessheet[[#This Row],[Category]])</f>
        <v>Furniture</v>
      </c>
      <c r="R3831" t="s">
        <v>32</v>
      </c>
      <c r="S3831" t="s">
        <v>1809</v>
      </c>
      <c r="T3831" s="2">
        <f>salessheet[[#This Row],[Sales]]-5</f>
        <v>471.8</v>
      </c>
      <c r="U3831" s="2">
        <v>476.8</v>
      </c>
      <c r="V3831" s="2">
        <f>salessheet[[#This Row],[Sales]]-salessheet[[#This Row],[Purchasing Cost]]</f>
        <v>5</v>
      </c>
    </row>
    <row r="3832" spans="1:22" x14ac:dyDescent="0.35">
      <c r="A3832">
        <v>3831</v>
      </c>
      <c r="B3832" t="s">
        <v>6973</v>
      </c>
      <c r="C3832" s="1">
        <v>43286</v>
      </c>
      <c r="D3832" s="1">
        <v>43231</v>
      </c>
      <c r="E3832" t="str">
        <f>TEXT(salessheet[[#This Row],[Order Date]],"MMMM")</f>
        <v>July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t="s">
        <v>2075</v>
      </c>
      <c r="P3832" t="s">
        <v>42</v>
      </c>
      <c r="Q3832" t="str">
        <f>TRIM(salessheet[[#This Row],[Category]])</f>
        <v>Office Supplies</v>
      </c>
      <c r="R3832" t="s">
        <v>74</v>
      </c>
      <c r="S3832" t="s">
        <v>2076</v>
      </c>
      <c r="T3832" s="2">
        <f>salessheet[[#This Row],[Sales]]-5</f>
        <v>82.444000000000003</v>
      </c>
      <c r="U3832" s="2">
        <v>87.444000000000003</v>
      </c>
      <c r="V3832" s="2">
        <f>salessheet[[#This Row],[Sales]]-salessheet[[#This Row],[Purchasing Cost]]</f>
        <v>5</v>
      </c>
    </row>
    <row r="3833" spans="1:22" x14ac:dyDescent="0.35">
      <c r="A3833">
        <v>3832</v>
      </c>
      <c r="B3833" t="s">
        <v>6974</v>
      </c>
      <c r="C3833" s="1">
        <v>42688</v>
      </c>
      <c r="D3833" s="1">
        <v>42693</v>
      </c>
      <c r="E3833" t="str">
        <f>TEXT(salessheet[[#This Row],[Order Date]],"MMMM")</f>
        <v>November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t="s">
        <v>903</v>
      </c>
      <c r="P3833" t="s">
        <v>28</v>
      </c>
      <c r="Q3833" t="str">
        <f>TRIM(salessheet[[#This Row],[Category]])</f>
        <v>Furniture</v>
      </c>
      <c r="R3833" t="s">
        <v>61</v>
      </c>
      <c r="S3833" t="s">
        <v>6977</v>
      </c>
      <c r="T3833" s="2">
        <f>salessheet[[#This Row],[Sales]]-5</f>
        <v>71.14</v>
      </c>
      <c r="U3833" s="2">
        <v>76.14</v>
      </c>
      <c r="V3833" s="2">
        <f>salessheet[[#This Row],[Sales]]-salessheet[[#This Row],[Purchasing Cost]]</f>
        <v>5</v>
      </c>
    </row>
    <row r="3834" spans="1:22" x14ac:dyDescent="0.35">
      <c r="A3834">
        <v>3833</v>
      </c>
      <c r="B3834" t="s">
        <v>6974</v>
      </c>
      <c r="C3834" s="1">
        <v>42688</v>
      </c>
      <c r="D3834" s="1">
        <v>42693</v>
      </c>
      <c r="E3834" t="str">
        <f>TEXT(salessheet[[#This Row],[Order Date]],"MMMM")</f>
        <v>November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t="s">
        <v>4945</v>
      </c>
      <c r="P3834" t="s">
        <v>42</v>
      </c>
      <c r="Q3834" t="str">
        <f>TRIM(salessheet[[#This Row],[Category]])</f>
        <v>Office Supplies</v>
      </c>
      <c r="R3834" t="s">
        <v>71</v>
      </c>
      <c r="S3834" t="s">
        <v>4946</v>
      </c>
      <c r="T3834" s="2">
        <f>salessheet[[#This Row],[Sales]]-5</f>
        <v>14.96</v>
      </c>
      <c r="U3834" s="2">
        <v>19.96</v>
      </c>
      <c r="V3834" s="2">
        <f>salessheet[[#This Row],[Sales]]-salessheet[[#This Row],[Purchasing Cost]]</f>
        <v>5</v>
      </c>
    </row>
    <row r="3835" spans="1:22" x14ac:dyDescent="0.35">
      <c r="A3835">
        <v>3834</v>
      </c>
      <c r="B3835" t="s">
        <v>6978</v>
      </c>
      <c r="C3835" s="1">
        <v>42332</v>
      </c>
      <c r="D3835" s="1">
        <v>42332</v>
      </c>
      <c r="E3835" t="str">
        <f>TEXT(salessheet[[#This Row],[Order Date]],"MMMM")</f>
        <v>November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t="s">
        <v>2954</v>
      </c>
      <c r="P3835" t="s">
        <v>67</v>
      </c>
      <c r="Q3835" t="str">
        <f>TRIM(salessheet[[#This Row],[Category]])</f>
        <v>Technology</v>
      </c>
      <c r="R3835" t="s">
        <v>68</v>
      </c>
      <c r="S3835" t="s">
        <v>2955</v>
      </c>
      <c r="T3835" s="2">
        <f>salessheet[[#This Row],[Sales]]-5</f>
        <v>1044.97</v>
      </c>
      <c r="U3835" s="2">
        <v>1049.97</v>
      </c>
      <c r="V3835" s="2">
        <f>salessheet[[#This Row],[Sales]]-salessheet[[#This Row],[Purchasing Cost]]</f>
        <v>5</v>
      </c>
    </row>
    <row r="3836" spans="1:22" x14ac:dyDescent="0.35">
      <c r="A3836">
        <v>3835</v>
      </c>
      <c r="B3836" t="s">
        <v>6978</v>
      </c>
      <c r="C3836" s="1">
        <v>42332</v>
      </c>
      <c r="D3836" s="1">
        <v>42332</v>
      </c>
      <c r="E3836" t="str">
        <f>TEXT(salessheet[[#This Row],[Order Date]],"MMMM")</f>
        <v>November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t="s">
        <v>3950</v>
      </c>
      <c r="P3836" t="s">
        <v>28</v>
      </c>
      <c r="Q3836" t="str">
        <f>TRIM(salessheet[[#This Row],[Category]])</f>
        <v>Furniture</v>
      </c>
      <c r="R3836" t="s">
        <v>32</v>
      </c>
      <c r="S3836" t="s">
        <v>3951</v>
      </c>
      <c r="T3836" s="2">
        <f>salessheet[[#This Row],[Sales]]-5</f>
        <v>606.05799999999999</v>
      </c>
      <c r="U3836" s="2">
        <v>611.05799999999999</v>
      </c>
      <c r="V3836" s="2">
        <f>salessheet[[#This Row],[Sales]]-salessheet[[#This Row],[Purchasing Cost]]</f>
        <v>5</v>
      </c>
    </row>
    <row r="3837" spans="1:22" x14ac:dyDescent="0.35">
      <c r="A3837">
        <v>3836</v>
      </c>
      <c r="B3837" t="s">
        <v>6979</v>
      </c>
      <c r="C3837" s="1">
        <v>42220</v>
      </c>
      <c r="D3837" s="1">
        <v>42109</v>
      </c>
      <c r="E3837" t="str">
        <f>TEXT(salessheet[[#This Row],[Order Date]],"MMMM")</f>
        <v>August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t="s">
        <v>4318</v>
      </c>
      <c r="P3837" t="s">
        <v>42</v>
      </c>
      <c r="Q3837" t="str">
        <f>TRIM(salessheet[[#This Row],[Category]])</f>
        <v>Office Supplies</v>
      </c>
      <c r="R3837" t="s">
        <v>265</v>
      </c>
      <c r="S3837" t="s">
        <v>4319</v>
      </c>
      <c r="T3837" s="2">
        <f>salessheet[[#This Row],[Sales]]-5</f>
        <v>-2.6320000000000001</v>
      </c>
      <c r="U3837" s="2">
        <v>2.3679999999999999</v>
      </c>
      <c r="V3837" s="2">
        <f>salessheet[[#This Row],[Sales]]-salessheet[[#This Row],[Purchasing Cost]]</f>
        <v>5</v>
      </c>
    </row>
    <row r="3838" spans="1:22" x14ac:dyDescent="0.35">
      <c r="A3838">
        <v>3837</v>
      </c>
      <c r="B3838" t="s">
        <v>6979</v>
      </c>
      <c r="C3838" s="1">
        <v>42220</v>
      </c>
      <c r="D3838" s="1">
        <v>42109</v>
      </c>
      <c r="E3838" t="str">
        <f>TEXT(salessheet[[#This Row],[Order Date]],"MMMM")</f>
        <v>August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t="s">
        <v>6980</v>
      </c>
      <c r="P3838" t="s">
        <v>42</v>
      </c>
      <c r="Q3838" t="str">
        <f>TRIM(salessheet[[#This Row],[Category]])</f>
        <v>Office Supplies</v>
      </c>
      <c r="R3838" t="s">
        <v>86</v>
      </c>
      <c r="S3838" t="s">
        <v>6981</v>
      </c>
      <c r="T3838" s="2">
        <f>salessheet[[#This Row],[Sales]]-5</f>
        <v>14.007999999999999</v>
      </c>
      <c r="U3838" s="2">
        <v>19.007999999999999</v>
      </c>
      <c r="V3838" s="2">
        <f>salessheet[[#This Row],[Sales]]-salessheet[[#This Row],[Purchasing Cost]]</f>
        <v>5</v>
      </c>
    </row>
    <row r="3839" spans="1:22" x14ac:dyDescent="0.35">
      <c r="A3839">
        <v>3838</v>
      </c>
      <c r="B3839" t="s">
        <v>6982</v>
      </c>
      <c r="C3839" s="1">
        <v>42211</v>
      </c>
      <c r="D3839" s="1">
        <v>42218</v>
      </c>
      <c r="E3839" t="str">
        <f>TEXT(salessheet[[#This Row],[Order Date]],"MMMM")</f>
        <v>July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t="s">
        <v>1677</v>
      </c>
      <c r="P3839" t="s">
        <v>67</v>
      </c>
      <c r="Q3839" t="str">
        <f>TRIM(salessheet[[#This Row],[Category]])</f>
        <v>Technology</v>
      </c>
      <c r="R3839" t="s">
        <v>68</v>
      </c>
      <c r="S3839" t="s">
        <v>1678</v>
      </c>
      <c r="T3839" s="2">
        <f>salessheet[[#This Row],[Sales]]-5</f>
        <v>906.98400000000004</v>
      </c>
      <c r="U3839" s="2">
        <v>911.98400000000004</v>
      </c>
      <c r="V3839" s="2">
        <f>salessheet[[#This Row],[Sales]]-salessheet[[#This Row],[Purchasing Cost]]</f>
        <v>5</v>
      </c>
    </row>
    <row r="3840" spans="1:22" x14ac:dyDescent="0.35">
      <c r="A3840">
        <v>3839</v>
      </c>
      <c r="B3840" t="s">
        <v>6982</v>
      </c>
      <c r="C3840" s="1">
        <v>42211</v>
      </c>
      <c r="D3840" s="1">
        <v>42218</v>
      </c>
      <c r="E3840" t="str">
        <f>TEXT(salessheet[[#This Row],[Order Date]],"MMMM")</f>
        <v>July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t="s">
        <v>1194</v>
      </c>
      <c r="P3840" t="s">
        <v>28</v>
      </c>
      <c r="Q3840" t="str">
        <f>TRIM(salessheet[[#This Row],[Category]])</f>
        <v>Furniture</v>
      </c>
      <c r="R3840" t="s">
        <v>32</v>
      </c>
      <c r="S3840" t="s">
        <v>1195</v>
      </c>
      <c r="T3840" s="2">
        <f>salessheet[[#This Row],[Sales]]-5</f>
        <v>669.35199999999998</v>
      </c>
      <c r="U3840" s="2">
        <v>674.35199999999998</v>
      </c>
      <c r="V3840" s="2">
        <f>salessheet[[#This Row],[Sales]]-salessheet[[#This Row],[Purchasing Cost]]</f>
        <v>5</v>
      </c>
    </row>
    <row r="3841" spans="1:22" x14ac:dyDescent="0.35">
      <c r="A3841">
        <v>3840</v>
      </c>
      <c r="B3841" t="s">
        <v>6982</v>
      </c>
      <c r="C3841" s="1">
        <v>42211</v>
      </c>
      <c r="D3841" s="1">
        <v>42218</v>
      </c>
      <c r="E3841" t="str">
        <f>TEXT(salessheet[[#This Row],[Order Date]],"MMMM")</f>
        <v>July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t="s">
        <v>3701</v>
      </c>
      <c r="P3841" t="s">
        <v>28</v>
      </c>
      <c r="Q3841" t="str">
        <f>TRIM(salessheet[[#This Row],[Category]])</f>
        <v>Furniture</v>
      </c>
      <c r="R3841" t="s">
        <v>61</v>
      </c>
      <c r="S3841" t="s">
        <v>3702</v>
      </c>
      <c r="T3841" s="2">
        <f>salessheet[[#This Row],[Sales]]-5</f>
        <v>129.01</v>
      </c>
      <c r="U3841" s="2">
        <v>134.01</v>
      </c>
      <c r="V3841" s="2">
        <f>salessheet[[#This Row],[Sales]]-salessheet[[#This Row],[Purchasing Cost]]</f>
        <v>5</v>
      </c>
    </row>
    <row r="3842" spans="1:22" x14ac:dyDescent="0.35">
      <c r="A3842">
        <v>3841</v>
      </c>
      <c r="B3842" t="s">
        <v>6982</v>
      </c>
      <c r="C3842" s="1">
        <v>42211</v>
      </c>
      <c r="D3842" s="1">
        <v>42218</v>
      </c>
      <c r="E3842" t="str">
        <f>TEXT(salessheet[[#This Row],[Order Date]],"MMMM")</f>
        <v>July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t="s">
        <v>6983</v>
      </c>
      <c r="P3842" t="s">
        <v>67</v>
      </c>
      <c r="Q3842" t="str">
        <f>TRIM(salessheet[[#This Row],[Category]])</f>
        <v>Technology</v>
      </c>
      <c r="R3842" t="s">
        <v>157</v>
      </c>
      <c r="S3842" t="s">
        <v>6984</v>
      </c>
      <c r="T3842" s="2">
        <f>salessheet[[#This Row],[Sales]]-5</f>
        <v>165.97</v>
      </c>
      <c r="U3842" s="2">
        <v>170.97</v>
      </c>
      <c r="V3842" s="2">
        <f>salessheet[[#This Row],[Sales]]-salessheet[[#This Row],[Purchasing Cost]]</f>
        <v>5</v>
      </c>
    </row>
    <row r="3843" spans="1:22" x14ac:dyDescent="0.35">
      <c r="A3843">
        <v>3842</v>
      </c>
      <c r="B3843" t="s">
        <v>6985</v>
      </c>
      <c r="C3843" s="1">
        <v>42222</v>
      </c>
      <c r="D3843" s="1">
        <v>42167</v>
      </c>
      <c r="E3843" t="str">
        <f>TEXT(salessheet[[#This Row],[Order Date]],"MMMM")</f>
        <v>August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t="s">
        <v>1840</v>
      </c>
      <c r="P3843" t="s">
        <v>28</v>
      </c>
      <c r="Q3843" t="str">
        <f>TRIM(salessheet[[#This Row],[Category]])</f>
        <v>Furniture</v>
      </c>
      <c r="R3843" t="s">
        <v>32</v>
      </c>
      <c r="S3843" t="s">
        <v>1841</v>
      </c>
      <c r="T3843" s="2">
        <f>salessheet[[#This Row],[Sales]]-5</f>
        <v>165.352</v>
      </c>
      <c r="U3843" s="2">
        <v>170.352</v>
      </c>
      <c r="V3843" s="2">
        <f>salessheet[[#This Row],[Sales]]-salessheet[[#This Row],[Purchasing Cost]]</f>
        <v>5</v>
      </c>
    </row>
    <row r="3844" spans="1:22" x14ac:dyDescent="0.35">
      <c r="A3844">
        <v>3843</v>
      </c>
      <c r="B3844" t="s">
        <v>6988</v>
      </c>
      <c r="C3844" s="1">
        <v>42305</v>
      </c>
      <c r="D3844" s="1">
        <v>42308</v>
      </c>
      <c r="E3844" t="str">
        <f>TEXT(salessheet[[#This Row],[Order Date]],"MMMM")</f>
        <v>October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t="s">
        <v>1217</v>
      </c>
      <c r="P3844" t="s">
        <v>42</v>
      </c>
      <c r="Q3844" t="str">
        <f>TRIM(salessheet[[#This Row],[Category]])</f>
        <v>Office Supplies</v>
      </c>
      <c r="R3844" t="s">
        <v>71</v>
      </c>
      <c r="S3844" t="s">
        <v>1218</v>
      </c>
      <c r="T3844" s="2">
        <f>salessheet[[#This Row],[Sales]]-5</f>
        <v>2.1840000000000002</v>
      </c>
      <c r="U3844" s="2">
        <v>7.1840000000000002</v>
      </c>
      <c r="V3844" s="2">
        <f>salessheet[[#This Row],[Sales]]-salessheet[[#This Row],[Purchasing Cost]]</f>
        <v>5</v>
      </c>
    </row>
    <row r="3845" spans="1:22" x14ac:dyDescent="0.35">
      <c r="A3845">
        <v>3844</v>
      </c>
      <c r="B3845" t="s">
        <v>6988</v>
      </c>
      <c r="C3845" s="1">
        <v>42305</v>
      </c>
      <c r="D3845" s="1">
        <v>42308</v>
      </c>
      <c r="E3845" t="str">
        <f>TEXT(salessheet[[#This Row],[Order Date]],"MMMM")</f>
        <v>October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t="s">
        <v>6989</v>
      </c>
      <c r="P3845" t="s">
        <v>42</v>
      </c>
      <c r="Q3845" t="str">
        <f>TRIM(salessheet[[#This Row],[Category]])</f>
        <v>Office Supplies</v>
      </c>
      <c r="R3845" t="s">
        <v>575</v>
      </c>
      <c r="S3845" t="s">
        <v>6990</v>
      </c>
      <c r="T3845" s="2">
        <f>salessheet[[#This Row],[Sales]]-5</f>
        <v>1.2800000000000002</v>
      </c>
      <c r="U3845" s="2">
        <v>6.28</v>
      </c>
      <c r="V3845" s="2">
        <f>salessheet[[#This Row],[Sales]]-salessheet[[#This Row],[Purchasing Cost]]</f>
        <v>5</v>
      </c>
    </row>
    <row r="3846" spans="1:22" x14ac:dyDescent="0.35">
      <c r="A3846">
        <v>3845</v>
      </c>
      <c r="B3846" t="s">
        <v>6988</v>
      </c>
      <c r="C3846" s="1">
        <v>42305</v>
      </c>
      <c r="D3846" s="1">
        <v>42308</v>
      </c>
      <c r="E3846" t="str">
        <f>TEXT(salessheet[[#This Row],[Order Date]],"MMMM")</f>
        <v>October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t="s">
        <v>1064</v>
      </c>
      <c r="P3846" t="s">
        <v>42</v>
      </c>
      <c r="Q3846" t="str">
        <f>TRIM(salessheet[[#This Row],[Category]])</f>
        <v>Office Supplies</v>
      </c>
      <c r="R3846" t="s">
        <v>575</v>
      </c>
      <c r="S3846" t="s">
        <v>1065</v>
      </c>
      <c r="T3846" s="2">
        <f>salessheet[[#This Row],[Sales]]-5</f>
        <v>475.74</v>
      </c>
      <c r="U3846" s="2">
        <v>480.74</v>
      </c>
      <c r="V3846" s="2">
        <f>salessheet[[#This Row],[Sales]]-salessheet[[#This Row],[Purchasing Cost]]</f>
        <v>5</v>
      </c>
    </row>
    <row r="3847" spans="1:22" x14ac:dyDescent="0.35">
      <c r="A3847">
        <v>3846</v>
      </c>
      <c r="B3847" t="s">
        <v>6988</v>
      </c>
      <c r="C3847" s="1">
        <v>42305</v>
      </c>
      <c r="D3847" s="1">
        <v>42308</v>
      </c>
      <c r="E3847" t="str">
        <f>TEXT(salessheet[[#This Row],[Order Date]],"MMMM")</f>
        <v>October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t="s">
        <v>1670</v>
      </c>
      <c r="P3847" t="s">
        <v>28</v>
      </c>
      <c r="Q3847" t="str">
        <f>TRIM(salessheet[[#This Row],[Category]])</f>
        <v>Furniture</v>
      </c>
      <c r="R3847" t="s">
        <v>29</v>
      </c>
      <c r="S3847" t="s">
        <v>1671</v>
      </c>
      <c r="T3847" s="2">
        <f>salessheet[[#This Row],[Sales]]-5</f>
        <v>611.99800000000005</v>
      </c>
      <c r="U3847" s="2">
        <v>616.99800000000005</v>
      </c>
      <c r="V3847" s="2">
        <f>salessheet[[#This Row],[Sales]]-salessheet[[#This Row],[Purchasing Cost]]</f>
        <v>5</v>
      </c>
    </row>
    <row r="3848" spans="1:22" x14ac:dyDescent="0.35">
      <c r="A3848">
        <v>3847</v>
      </c>
      <c r="B3848" t="s">
        <v>6988</v>
      </c>
      <c r="C3848" s="1">
        <v>42305</v>
      </c>
      <c r="D3848" s="1">
        <v>42308</v>
      </c>
      <c r="E3848" t="str">
        <f>TEXT(salessheet[[#This Row],[Order Date]],"MMMM")</f>
        <v>October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t="s">
        <v>393</v>
      </c>
      <c r="P3848" t="s">
        <v>42</v>
      </c>
      <c r="Q3848" t="str">
        <f>TRIM(salessheet[[#This Row],[Category]])</f>
        <v>Office Supplies</v>
      </c>
      <c r="R3848" t="s">
        <v>55</v>
      </c>
      <c r="S3848" t="s">
        <v>394</v>
      </c>
      <c r="T3848" s="2">
        <f>salessheet[[#This Row],[Sales]]-5</f>
        <v>136.4</v>
      </c>
      <c r="U3848" s="2">
        <v>141.4</v>
      </c>
      <c r="V3848" s="2">
        <f>salessheet[[#This Row],[Sales]]-salessheet[[#This Row],[Purchasing Cost]]</f>
        <v>5</v>
      </c>
    </row>
    <row r="3849" spans="1:22" x14ac:dyDescent="0.35">
      <c r="A3849">
        <v>3848</v>
      </c>
      <c r="B3849" t="s">
        <v>6991</v>
      </c>
      <c r="C3849" s="1">
        <v>43429</v>
      </c>
      <c r="D3849" s="1">
        <v>43431</v>
      </c>
      <c r="E3849" t="str">
        <f>TEXT(salessheet[[#This Row],[Order Date]],"MMMM")</f>
        <v>November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t="s">
        <v>2932</v>
      </c>
      <c r="P3849" t="s">
        <v>42</v>
      </c>
      <c r="Q3849" t="str">
        <f>TRIM(salessheet[[#This Row],[Category]])</f>
        <v>Office Supplies</v>
      </c>
      <c r="R3849" t="s">
        <v>55</v>
      </c>
      <c r="S3849" t="s">
        <v>2933</v>
      </c>
      <c r="T3849" s="2">
        <f>salessheet[[#This Row],[Sales]]-5</f>
        <v>496.81</v>
      </c>
      <c r="U3849" s="2">
        <v>501.81</v>
      </c>
      <c r="V3849" s="2">
        <f>salessheet[[#This Row],[Sales]]-salessheet[[#This Row],[Purchasing Cost]]</f>
        <v>5</v>
      </c>
    </row>
    <row r="3850" spans="1:22" x14ac:dyDescent="0.35">
      <c r="A3850">
        <v>3849</v>
      </c>
      <c r="B3850" t="s">
        <v>6992</v>
      </c>
      <c r="C3850" s="1">
        <v>43365</v>
      </c>
      <c r="D3850" s="1">
        <v>43366</v>
      </c>
      <c r="E3850" t="str">
        <f>TEXT(salessheet[[#This Row],[Order Date]],"MMMM")</f>
        <v>September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t="s">
        <v>6993</v>
      </c>
      <c r="P3850" t="s">
        <v>42</v>
      </c>
      <c r="Q3850" t="str">
        <f>TRIM(salessheet[[#This Row],[Category]])</f>
        <v>Office Supplies</v>
      </c>
      <c r="R3850" t="s">
        <v>71</v>
      </c>
      <c r="S3850" t="s">
        <v>6994</v>
      </c>
      <c r="T3850" s="2">
        <f>salessheet[[#This Row],[Sales]]-5</f>
        <v>686.96</v>
      </c>
      <c r="U3850" s="2">
        <v>691.96</v>
      </c>
      <c r="V3850" s="2">
        <f>salessheet[[#This Row],[Sales]]-salessheet[[#This Row],[Purchasing Cost]]</f>
        <v>5</v>
      </c>
    </row>
    <row r="3851" spans="1:22" x14ac:dyDescent="0.35">
      <c r="A3851">
        <v>3850</v>
      </c>
      <c r="B3851" t="s">
        <v>6992</v>
      </c>
      <c r="C3851" s="1">
        <v>43365</v>
      </c>
      <c r="D3851" s="1">
        <v>43366</v>
      </c>
      <c r="E3851" t="str">
        <f>TEXT(salessheet[[#This Row],[Order Date]],"MMMM")</f>
        <v>September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t="s">
        <v>288</v>
      </c>
      <c r="P3851" t="s">
        <v>67</v>
      </c>
      <c r="Q3851" t="str">
        <f>TRIM(salessheet[[#This Row],[Category]])</f>
        <v>Technology</v>
      </c>
      <c r="R3851" t="s">
        <v>157</v>
      </c>
      <c r="S3851" t="s">
        <v>289</v>
      </c>
      <c r="T3851" s="2">
        <f>salessheet[[#This Row],[Sales]]-5</f>
        <v>29.950000000000003</v>
      </c>
      <c r="U3851" s="2">
        <v>34.950000000000003</v>
      </c>
      <c r="V3851" s="2">
        <f>salessheet[[#This Row],[Sales]]-salessheet[[#This Row],[Purchasing Cost]]</f>
        <v>5</v>
      </c>
    </row>
    <row r="3852" spans="1:22" x14ac:dyDescent="0.35">
      <c r="A3852">
        <v>3851</v>
      </c>
      <c r="B3852" t="s">
        <v>6995</v>
      </c>
      <c r="C3852" s="1">
        <v>42472</v>
      </c>
      <c r="D3852" s="1">
        <v>42713</v>
      </c>
      <c r="E3852" t="str">
        <f>TEXT(salessheet[[#This Row],[Order Date]],"MMMM")</f>
        <v>April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t="s">
        <v>1250</v>
      </c>
      <c r="P3852" t="s">
        <v>42</v>
      </c>
      <c r="Q3852" t="str">
        <f>TRIM(salessheet[[#This Row],[Category]])</f>
        <v>Office Supplies</v>
      </c>
      <c r="R3852" t="s">
        <v>86</v>
      </c>
      <c r="S3852" t="s">
        <v>1251</v>
      </c>
      <c r="T3852" s="2">
        <f>salessheet[[#This Row],[Sales]]-5</f>
        <v>80.959999999999994</v>
      </c>
      <c r="U3852" s="2">
        <v>85.96</v>
      </c>
      <c r="V3852" s="2">
        <f>salessheet[[#This Row],[Sales]]-salessheet[[#This Row],[Purchasing Cost]]</f>
        <v>5</v>
      </c>
    </row>
    <row r="3853" spans="1:22" x14ac:dyDescent="0.35">
      <c r="A3853">
        <v>3852</v>
      </c>
      <c r="B3853" t="s">
        <v>6996</v>
      </c>
      <c r="C3853" s="1">
        <v>42634</v>
      </c>
      <c r="D3853" s="1">
        <v>42634</v>
      </c>
      <c r="E3853" t="str">
        <f>TEXT(salessheet[[#This Row],[Order Date]],"MMMM")</f>
        <v>September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t="s">
        <v>456</v>
      </c>
      <c r="P3853" t="s">
        <v>28</v>
      </c>
      <c r="Q3853" t="str">
        <f>TRIM(salessheet[[#This Row],[Category]])</f>
        <v>Furniture</v>
      </c>
      <c r="R3853" t="s">
        <v>61</v>
      </c>
      <c r="S3853" t="s">
        <v>457</v>
      </c>
      <c r="T3853" s="2">
        <f>salessheet[[#This Row],[Sales]]-5</f>
        <v>80.3</v>
      </c>
      <c r="U3853" s="2">
        <v>85.3</v>
      </c>
      <c r="V3853" s="2">
        <f>salessheet[[#This Row],[Sales]]-salessheet[[#This Row],[Purchasing Cost]]</f>
        <v>5</v>
      </c>
    </row>
    <row r="3854" spans="1:22" x14ac:dyDescent="0.35">
      <c r="A3854">
        <v>3853</v>
      </c>
      <c r="B3854" t="s">
        <v>6999</v>
      </c>
      <c r="C3854" s="1">
        <v>43430</v>
      </c>
      <c r="D3854" s="1">
        <v>43433</v>
      </c>
      <c r="E3854" t="str">
        <f>TEXT(salessheet[[#This Row],[Order Date]],"MMMM")</f>
        <v>November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t="s">
        <v>1198</v>
      </c>
      <c r="P3854" t="s">
        <v>42</v>
      </c>
      <c r="Q3854" t="str">
        <f>TRIM(salessheet[[#This Row],[Category]])</f>
        <v>Office Supplies</v>
      </c>
      <c r="R3854" t="s">
        <v>71</v>
      </c>
      <c r="S3854" t="s">
        <v>1199</v>
      </c>
      <c r="T3854" s="2">
        <f>salessheet[[#This Row],[Sales]]-5</f>
        <v>28.567999999999998</v>
      </c>
      <c r="U3854" s="2">
        <v>33.567999999999998</v>
      </c>
      <c r="V3854" s="2">
        <f>salessheet[[#This Row],[Sales]]-salessheet[[#This Row],[Purchasing Cost]]</f>
        <v>5</v>
      </c>
    </row>
    <row r="3855" spans="1:22" x14ac:dyDescent="0.35">
      <c r="A3855">
        <v>3854</v>
      </c>
      <c r="B3855" t="s">
        <v>7000</v>
      </c>
      <c r="C3855" s="1">
        <v>43257</v>
      </c>
      <c r="D3855" s="1">
        <v>43261</v>
      </c>
      <c r="E3855" t="str">
        <f>TEXT(salessheet[[#This Row],[Order Date]],"MMMM")</f>
        <v>June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t="s">
        <v>7001</v>
      </c>
      <c r="P3855" t="s">
        <v>28</v>
      </c>
      <c r="Q3855" t="str">
        <f>TRIM(salessheet[[#This Row],[Category]])</f>
        <v>Furniture</v>
      </c>
      <c r="R3855" t="s">
        <v>61</v>
      </c>
      <c r="S3855" t="s">
        <v>7002</v>
      </c>
      <c r="T3855" s="2">
        <f>salessheet[[#This Row],[Sales]]-5</f>
        <v>-4.9999999999999822E-2</v>
      </c>
      <c r="U3855" s="2">
        <v>4.95</v>
      </c>
      <c r="V3855" s="2">
        <f>salessheet[[#This Row],[Sales]]-salessheet[[#This Row],[Purchasing Cost]]</f>
        <v>5</v>
      </c>
    </row>
    <row r="3856" spans="1:22" x14ac:dyDescent="0.35">
      <c r="A3856">
        <v>3855</v>
      </c>
      <c r="B3856" t="s">
        <v>7000</v>
      </c>
      <c r="C3856" s="1">
        <v>43257</v>
      </c>
      <c r="D3856" s="1">
        <v>43261</v>
      </c>
      <c r="E3856" t="str">
        <f>TEXT(salessheet[[#This Row],[Order Date]],"MMMM")</f>
        <v>June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t="s">
        <v>6407</v>
      </c>
      <c r="P3856" t="s">
        <v>42</v>
      </c>
      <c r="Q3856" t="str">
        <f>TRIM(salessheet[[#This Row],[Category]])</f>
        <v>Office Supplies</v>
      </c>
      <c r="R3856" t="s">
        <v>55</v>
      </c>
      <c r="S3856" t="s">
        <v>6408</v>
      </c>
      <c r="T3856" s="2">
        <f>salessheet[[#This Row],[Sales]]-5</f>
        <v>21.4</v>
      </c>
      <c r="U3856" s="2">
        <v>26.4</v>
      </c>
      <c r="V3856" s="2">
        <f>salessheet[[#This Row],[Sales]]-salessheet[[#This Row],[Purchasing Cost]]</f>
        <v>5</v>
      </c>
    </row>
    <row r="3857" spans="1:22" x14ac:dyDescent="0.35">
      <c r="A3857">
        <v>3856</v>
      </c>
      <c r="B3857" t="s">
        <v>7003</v>
      </c>
      <c r="C3857" s="1">
        <v>43396</v>
      </c>
      <c r="D3857" s="1">
        <v>43401</v>
      </c>
      <c r="E3857" t="str">
        <f>TEXT(salessheet[[#This Row],[Order Date]],"MMMM")</f>
        <v>October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t="s">
        <v>3882</v>
      </c>
      <c r="P3857" t="s">
        <v>42</v>
      </c>
      <c r="Q3857" t="str">
        <f>TRIM(salessheet[[#This Row],[Category]])</f>
        <v>Office Supplies</v>
      </c>
      <c r="R3857" t="s">
        <v>71</v>
      </c>
      <c r="S3857" t="s">
        <v>1213</v>
      </c>
      <c r="T3857" s="2">
        <f>salessheet[[#This Row],[Sales]]-5</f>
        <v>-1.4359999999999999</v>
      </c>
      <c r="U3857" s="2">
        <v>3.5640000000000001</v>
      </c>
      <c r="V3857" s="2">
        <f>salessheet[[#This Row],[Sales]]-salessheet[[#This Row],[Purchasing Cost]]</f>
        <v>5</v>
      </c>
    </row>
    <row r="3858" spans="1:22" x14ac:dyDescent="0.35">
      <c r="A3858">
        <v>3857</v>
      </c>
      <c r="B3858" t="s">
        <v>7003</v>
      </c>
      <c r="C3858" s="1">
        <v>43396</v>
      </c>
      <c r="D3858" s="1">
        <v>43401</v>
      </c>
      <c r="E3858" t="str">
        <f>TEXT(salessheet[[#This Row],[Order Date]],"MMMM")</f>
        <v>October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t="s">
        <v>4662</v>
      </c>
      <c r="P3858" t="s">
        <v>67</v>
      </c>
      <c r="Q3858" t="str">
        <f>TRIM(salessheet[[#This Row],[Category]])</f>
        <v>Technology</v>
      </c>
      <c r="R3858" t="s">
        <v>68</v>
      </c>
      <c r="S3858" t="s">
        <v>4663</v>
      </c>
      <c r="T3858" s="2">
        <f>salessheet[[#This Row],[Sales]]-5</f>
        <v>818.96</v>
      </c>
      <c r="U3858" s="2">
        <v>823.96</v>
      </c>
      <c r="V3858" s="2">
        <f>salessheet[[#This Row],[Sales]]-salessheet[[#This Row],[Purchasing Cost]]</f>
        <v>5</v>
      </c>
    </row>
    <row r="3859" spans="1:22" x14ac:dyDescent="0.35">
      <c r="A3859">
        <v>3858</v>
      </c>
      <c r="B3859" t="s">
        <v>7003</v>
      </c>
      <c r="C3859" s="1">
        <v>43396</v>
      </c>
      <c r="D3859" s="1">
        <v>43401</v>
      </c>
      <c r="E3859" t="str">
        <f>TEXT(salessheet[[#This Row],[Order Date]],"MMMM")</f>
        <v>October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t="s">
        <v>3955</v>
      </c>
      <c r="P3859" t="s">
        <v>42</v>
      </c>
      <c r="Q3859" t="str">
        <f>TRIM(salessheet[[#This Row],[Category]])</f>
        <v>Office Supplies</v>
      </c>
      <c r="R3859" t="s">
        <v>64</v>
      </c>
      <c r="S3859" t="s">
        <v>3956</v>
      </c>
      <c r="T3859" s="2">
        <f>salessheet[[#This Row],[Sales]]-5</f>
        <v>5.2720000000000002</v>
      </c>
      <c r="U3859" s="2">
        <v>10.272</v>
      </c>
      <c r="V3859" s="2">
        <f>salessheet[[#This Row],[Sales]]-salessheet[[#This Row],[Purchasing Cost]]</f>
        <v>5</v>
      </c>
    </row>
    <row r="3860" spans="1:22" x14ac:dyDescent="0.35">
      <c r="A3860">
        <v>3859</v>
      </c>
      <c r="B3860" t="s">
        <v>7004</v>
      </c>
      <c r="C3860" s="1">
        <v>42358</v>
      </c>
      <c r="D3860" s="1">
        <v>42358</v>
      </c>
      <c r="E3860" t="str">
        <f>TEXT(salessheet[[#This Row],[Order Date]],"MMMM")</f>
        <v>December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t="s">
        <v>7006</v>
      </c>
      <c r="P3860" t="s">
        <v>67</v>
      </c>
      <c r="Q3860" t="str">
        <f>TRIM(salessheet[[#This Row],[Category]])</f>
        <v>Technology</v>
      </c>
      <c r="R3860" t="s">
        <v>157</v>
      </c>
      <c r="S3860" t="s">
        <v>7007</v>
      </c>
      <c r="T3860" s="2">
        <f>salessheet[[#This Row],[Sales]]-5</f>
        <v>442.94400000000002</v>
      </c>
      <c r="U3860" s="2">
        <v>447.94400000000002</v>
      </c>
      <c r="V3860" s="2">
        <f>salessheet[[#This Row],[Sales]]-salessheet[[#This Row],[Purchasing Cost]]</f>
        <v>5</v>
      </c>
    </row>
    <row r="3861" spans="1:22" x14ac:dyDescent="0.35">
      <c r="A3861">
        <v>3860</v>
      </c>
      <c r="B3861" t="s">
        <v>7008</v>
      </c>
      <c r="C3861" s="1">
        <v>43148</v>
      </c>
      <c r="D3861" s="1">
        <v>43153</v>
      </c>
      <c r="E3861" t="str">
        <f>TEXT(salessheet[[#This Row],[Order Date]],"MMMM")</f>
        <v>February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t="s">
        <v>3330</v>
      </c>
      <c r="P3861" t="s">
        <v>28</v>
      </c>
      <c r="Q3861" t="str">
        <f>TRIM(salessheet[[#This Row],[Category]])</f>
        <v>Furniture</v>
      </c>
      <c r="R3861" t="s">
        <v>52</v>
      </c>
      <c r="S3861" t="s">
        <v>3331</v>
      </c>
      <c r="T3861" s="2">
        <f>salessheet[[#This Row],[Sales]]-5</f>
        <v>475.96</v>
      </c>
      <c r="U3861" s="2">
        <v>480.96</v>
      </c>
      <c r="V3861" s="2">
        <f>salessheet[[#This Row],[Sales]]-salessheet[[#This Row],[Purchasing Cost]]</f>
        <v>5</v>
      </c>
    </row>
    <row r="3862" spans="1:22" x14ac:dyDescent="0.35">
      <c r="A3862">
        <v>3861</v>
      </c>
      <c r="B3862" t="s">
        <v>7008</v>
      </c>
      <c r="C3862" s="1">
        <v>43148</v>
      </c>
      <c r="D3862" s="1">
        <v>43153</v>
      </c>
      <c r="E3862" t="str">
        <f>TEXT(salessheet[[#This Row],[Order Date]],"MMMM")</f>
        <v>February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t="s">
        <v>7009</v>
      </c>
      <c r="P3862" t="s">
        <v>67</v>
      </c>
      <c r="Q3862" t="str">
        <f>TRIM(salessheet[[#This Row],[Category]])</f>
        <v>Technology</v>
      </c>
      <c r="R3862" t="s">
        <v>68</v>
      </c>
      <c r="S3862" t="s">
        <v>7010</v>
      </c>
      <c r="T3862" s="2">
        <f>salessheet[[#This Row],[Sales]]-5</f>
        <v>119.792</v>
      </c>
      <c r="U3862" s="2">
        <v>124.792</v>
      </c>
      <c r="V3862" s="2">
        <f>salessheet[[#This Row],[Sales]]-salessheet[[#This Row],[Purchasing Cost]]</f>
        <v>5</v>
      </c>
    </row>
    <row r="3863" spans="1:22" x14ac:dyDescent="0.35">
      <c r="A3863">
        <v>3862</v>
      </c>
      <c r="B3863" t="s">
        <v>7011</v>
      </c>
      <c r="C3863" s="1">
        <v>42068</v>
      </c>
      <c r="D3863" s="1">
        <v>42134</v>
      </c>
      <c r="E3863" t="str">
        <f>TEXT(salessheet[[#This Row],[Order Date]],"MMMM")</f>
        <v>March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t="s">
        <v>7012</v>
      </c>
      <c r="P3863" t="s">
        <v>42</v>
      </c>
      <c r="Q3863" t="str">
        <f>TRIM(salessheet[[#This Row],[Category]])</f>
        <v>Office Supplies</v>
      </c>
      <c r="R3863" t="s">
        <v>71</v>
      </c>
      <c r="S3863" t="s">
        <v>7013</v>
      </c>
      <c r="T3863" s="2">
        <f>salessheet[[#This Row],[Sales]]-5</f>
        <v>35.176000000000002</v>
      </c>
      <c r="U3863" s="2">
        <v>40.176000000000002</v>
      </c>
      <c r="V3863" s="2">
        <f>salessheet[[#This Row],[Sales]]-salessheet[[#This Row],[Purchasing Cost]]</f>
        <v>5</v>
      </c>
    </row>
    <row r="3864" spans="1:22" x14ac:dyDescent="0.35">
      <c r="A3864">
        <v>3863</v>
      </c>
      <c r="B3864" t="s">
        <v>7011</v>
      </c>
      <c r="C3864" s="1">
        <v>42068</v>
      </c>
      <c r="D3864" s="1">
        <v>42134</v>
      </c>
      <c r="E3864" t="str">
        <f>TEXT(salessheet[[#This Row],[Order Date]],"MMMM")</f>
        <v>March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t="s">
        <v>488</v>
      </c>
      <c r="P3864" t="s">
        <v>42</v>
      </c>
      <c r="Q3864" t="str">
        <f>TRIM(salessheet[[#This Row],[Category]])</f>
        <v>Office Supplies</v>
      </c>
      <c r="R3864" t="s">
        <v>71</v>
      </c>
      <c r="S3864" t="s">
        <v>489</v>
      </c>
      <c r="T3864" s="2">
        <f>salessheet[[#This Row],[Sales]]-5</f>
        <v>5.8960000000000008</v>
      </c>
      <c r="U3864" s="2">
        <v>10.896000000000001</v>
      </c>
      <c r="V3864" s="2">
        <f>salessheet[[#This Row],[Sales]]-salessheet[[#This Row],[Purchasing Cost]]</f>
        <v>5</v>
      </c>
    </row>
    <row r="3865" spans="1:22" x14ac:dyDescent="0.35">
      <c r="A3865">
        <v>3864</v>
      </c>
      <c r="B3865" t="s">
        <v>7014</v>
      </c>
      <c r="C3865" s="1">
        <v>43390</v>
      </c>
      <c r="D3865" s="1">
        <v>43392</v>
      </c>
      <c r="E3865" t="str">
        <f>TEXT(salessheet[[#This Row],[Order Date]],"MMMM")</f>
        <v>October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t="s">
        <v>7015</v>
      </c>
      <c r="P3865" t="s">
        <v>42</v>
      </c>
      <c r="Q3865" t="str">
        <f>TRIM(salessheet[[#This Row],[Category]])</f>
        <v>Office Supplies</v>
      </c>
      <c r="R3865" t="s">
        <v>64</v>
      </c>
      <c r="S3865" t="s">
        <v>7016</v>
      </c>
      <c r="T3865" s="2">
        <f>salessheet[[#This Row],[Sales]]-5</f>
        <v>5.6400000000000006</v>
      </c>
      <c r="U3865" s="2">
        <v>10.64</v>
      </c>
      <c r="V3865" s="2">
        <f>salessheet[[#This Row],[Sales]]-salessheet[[#This Row],[Purchasing Cost]]</f>
        <v>5</v>
      </c>
    </row>
    <row r="3866" spans="1:22" x14ac:dyDescent="0.35">
      <c r="A3866">
        <v>3865</v>
      </c>
      <c r="B3866" t="s">
        <v>7017</v>
      </c>
      <c r="C3866" s="1">
        <v>42702</v>
      </c>
      <c r="D3866" s="1">
        <v>42707</v>
      </c>
      <c r="E3866" t="str">
        <f>TEXT(salessheet[[#This Row],[Order Date]],"MMMM")</f>
        <v>November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t="s">
        <v>7019</v>
      </c>
      <c r="P3866" t="s">
        <v>28</v>
      </c>
      <c r="Q3866" t="str">
        <f>TRIM(salessheet[[#This Row],[Category]])</f>
        <v>Furniture</v>
      </c>
      <c r="R3866" t="s">
        <v>61</v>
      </c>
      <c r="S3866" t="s">
        <v>7020</v>
      </c>
      <c r="T3866" s="2">
        <f>salessheet[[#This Row],[Sales]]-5</f>
        <v>146.96</v>
      </c>
      <c r="U3866" s="2">
        <v>151.96</v>
      </c>
      <c r="V3866" s="2">
        <f>salessheet[[#This Row],[Sales]]-salessheet[[#This Row],[Purchasing Cost]]</f>
        <v>5</v>
      </c>
    </row>
    <row r="3867" spans="1:22" x14ac:dyDescent="0.35">
      <c r="A3867">
        <v>3866</v>
      </c>
      <c r="B3867" t="s">
        <v>7021</v>
      </c>
      <c r="C3867" s="1">
        <v>42212</v>
      </c>
      <c r="D3867" s="1">
        <v>42214</v>
      </c>
      <c r="E3867" t="str">
        <f>TEXT(salessheet[[#This Row],[Order Date]],"MMMM")</f>
        <v>July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t="s">
        <v>4817</v>
      </c>
      <c r="P3867" t="s">
        <v>67</v>
      </c>
      <c r="Q3867" t="str">
        <f>TRIM(salessheet[[#This Row],[Category]])</f>
        <v>Technology</v>
      </c>
      <c r="R3867" t="s">
        <v>157</v>
      </c>
      <c r="S3867" t="s">
        <v>4818</v>
      </c>
      <c r="T3867" s="2">
        <f>salessheet[[#This Row],[Sales]]-5</f>
        <v>233</v>
      </c>
      <c r="U3867" s="2">
        <v>238</v>
      </c>
      <c r="V3867" s="2">
        <f>salessheet[[#This Row],[Sales]]-salessheet[[#This Row],[Purchasing Cost]]</f>
        <v>5</v>
      </c>
    </row>
    <row r="3868" spans="1:22" x14ac:dyDescent="0.35">
      <c r="A3868">
        <v>3867</v>
      </c>
      <c r="B3868" t="s">
        <v>7022</v>
      </c>
      <c r="C3868" s="1">
        <v>43213</v>
      </c>
      <c r="D3868" s="1">
        <v>43215</v>
      </c>
      <c r="E3868" t="str">
        <f>TEXT(salessheet[[#This Row],[Order Date]],"MMMM")</f>
        <v>April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t="s">
        <v>4445</v>
      </c>
      <c r="P3868" t="s">
        <v>67</v>
      </c>
      <c r="Q3868" t="str">
        <f>TRIM(salessheet[[#This Row],[Category]])</f>
        <v>Technology</v>
      </c>
      <c r="R3868" t="s">
        <v>157</v>
      </c>
      <c r="S3868" t="s">
        <v>4446</v>
      </c>
      <c r="T3868" s="2">
        <f>salessheet[[#This Row],[Sales]]-5</f>
        <v>150.34</v>
      </c>
      <c r="U3868" s="2">
        <v>155.34</v>
      </c>
      <c r="V3868" s="2">
        <f>salessheet[[#This Row],[Sales]]-salessheet[[#This Row],[Purchasing Cost]]</f>
        <v>5</v>
      </c>
    </row>
    <row r="3869" spans="1:22" x14ac:dyDescent="0.35">
      <c r="A3869">
        <v>3868</v>
      </c>
      <c r="B3869" t="s">
        <v>7023</v>
      </c>
      <c r="C3869" s="1">
        <v>42666</v>
      </c>
      <c r="D3869" s="1">
        <v>42670</v>
      </c>
      <c r="E3869" t="str">
        <f>TEXT(salessheet[[#This Row],[Order Date]],"MMMM")</f>
        <v>October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t="s">
        <v>2637</v>
      </c>
      <c r="P3869" t="s">
        <v>67</v>
      </c>
      <c r="Q3869" t="str">
        <f>TRIM(salessheet[[#This Row],[Category]])</f>
        <v>Technology</v>
      </c>
      <c r="R3869" t="s">
        <v>157</v>
      </c>
      <c r="S3869" t="s">
        <v>2638</v>
      </c>
      <c r="T3869" s="2">
        <f>salessheet[[#This Row],[Sales]]-5</f>
        <v>143.32</v>
      </c>
      <c r="U3869" s="2">
        <v>148.32</v>
      </c>
      <c r="V3869" s="2">
        <f>salessheet[[#This Row],[Sales]]-salessheet[[#This Row],[Purchasing Cost]]</f>
        <v>5</v>
      </c>
    </row>
    <row r="3870" spans="1:22" x14ac:dyDescent="0.35">
      <c r="A3870">
        <v>3869</v>
      </c>
      <c r="B3870" t="s">
        <v>7023</v>
      </c>
      <c r="C3870" s="1">
        <v>42666</v>
      </c>
      <c r="D3870" s="1">
        <v>42670</v>
      </c>
      <c r="E3870" t="str">
        <f>TEXT(salessheet[[#This Row],[Order Date]],"MMMM")</f>
        <v>October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t="s">
        <v>6361</v>
      </c>
      <c r="P3870" t="s">
        <v>28</v>
      </c>
      <c r="Q3870" t="str">
        <f>TRIM(salessheet[[#This Row],[Category]])</f>
        <v>Furniture</v>
      </c>
      <c r="R3870" t="s">
        <v>32</v>
      </c>
      <c r="S3870" t="s">
        <v>6362</v>
      </c>
      <c r="T3870" s="2">
        <f>salessheet[[#This Row],[Sales]]-5</f>
        <v>235.78399999999999</v>
      </c>
      <c r="U3870" s="2">
        <v>240.78399999999999</v>
      </c>
      <c r="V3870" s="2">
        <f>salessheet[[#This Row],[Sales]]-salessheet[[#This Row],[Purchasing Cost]]</f>
        <v>5</v>
      </c>
    </row>
    <row r="3871" spans="1:22" x14ac:dyDescent="0.35">
      <c r="A3871">
        <v>3870</v>
      </c>
      <c r="B3871" t="s">
        <v>7023</v>
      </c>
      <c r="C3871" s="1">
        <v>42666</v>
      </c>
      <c r="D3871" s="1">
        <v>42670</v>
      </c>
      <c r="E3871" t="str">
        <f>TEXT(salessheet[[#This Row],[Order Date]],"MMMM")</f>
        <v>October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t="s">
        <v>3416</v>
      </c>
      <c r="P3871" t="s">
        <v>28</v>
      </c>
      <c r="Q3871" t="str">
        <f>TRIM(salessheet[[#This Row],[Category]])</f>
        <v>Furniture</v>
      </c>
      <c r="R3871" t="s">
        <v>32</v>
      </c>
      <c r="S3871" t="s">
        <v>3417</v>
      </c>
      <c r="T3871" s="2">
        <f>salessheet[[#This Row],[Sales]]-5</f>
        <v>186.96799999999999</v>
      </c>
      <c r="U3871" s="2">
        <v>191.96799999999999</v>
      </c>
      <c r="V3871" s="2">
        <f>salessheet[[#This Row],[Sales]]-salessheet[[#This Row],[Purchasing Cost]]</f>
        <v>5</v>
      </c>
    </row>
    <row r="3872" spans="1:22" x14ac:dyDescent="0.35">
      <c r="A3872">
        <v>3871</v>
      </c>
      <c r="B3872" t="s">
        <v>7023</v>
      </c>
      <c r="C3872" s="1">
        <v>42666</v>
      </c>
      <c r="D3872" s="1">
        <v>42670</v>
      </c>
      <c r="E3872" t="str">
        <f>TEXT(salessheet[[#This Row],[Order Date]],"MMMM")</f>
        <v>October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t="s">
        <v>2373</v>
      </c>
      <c r="P3872" t="s">
        <v>42</v>
      </c>
      <c r="Q3872" t="str">
        <f>TRIM(salessheet[[#This Row],[Category]])</f>
        <v>Office Supplies</v>
      </c>
      <c r="R3872" t="s">
        <v>86</v>
      </c>
      <c r="S3872" t="s">
        <v>2374</v>
      </c>
      <c r="T3872" s="2">
        <f>salessheet[[#This Row],[Sales]]-5</f>
        <v>6.5600000000000005</v>
      </c>
      <c r="U3872" s="2">
        <v>11.56</v>
      </c>
      <c r="V3872" s="2">
        <f>salessheet[[#This Row],[Sales]]-salessheet[[#This Row],[Purchasing Cost]]</f>
        <v>5</v>
      </c>
    </row>
    <row r="3873" spans="1:22" x14ac:dyDescent="0.35">
      <c r="A3873">
        <v>3872</v>
      </c>
      <c r="B3873" t="s">
        <v>7023</v>
      </c>
      <c r="C3873" s="1">
        <v>42666</v>
      </c>
      <c r="D3873" s="1">
        <v>42670</v>
      </c>
      <c r="E3873" t="str">
        <f>TEXT(salessheet[[#This Row],[Order Date]],"MMMM")</f>
        <v>October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t="s">
        <v>497</v>
      </c>
      <c r="P3873" t="s">
        <v>42</v>
      </c>
      <c r="Q3873" t="str">
        <f>TRIM(salessheet[[#This Row],[Category]])</f>
        <v>Office Supplies</v>
      </c>
      <c r="R3873" t="s">
        <v>169</v>
      </c>
      <c r="S3873" t="s">
        <v>498</v>
      </c>
      <c r="T3873" s="2">
        <f>salessheet[[#This Row],[Sales]]-5</f>
        <v>6.8000000000000007</v>
      </c>
      <c r="U3873" s="2">
        <v>11.8</v>
      </c>
      <c r="V3873" s="2">
        <f>salessheet[[#This Row],[Sales]]-salessheet[[#This Row],[Purchasing Cost]]</f>
        <v>5</v>
      </c>
    </row>
    <row r="3874" spans="1:22" x14ac:dyDescent="0.35">
      <c r="A3874">
        <v>3873</v>
      </c>
      <c r="B3874" t="s">
        <v>7023</v>
      </c>
      <c r="C3874" s="1">
        <v>42666</v>
      </c>
      <c r="D3874" s="1">
        <v>42670</v>
      </c>
      <c r="E3874" t="str">
        <f>TEXT(salessheet[[#This Row],[Order Date]],"MMMM")</f>
        <v>October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t="s">
        <v>4524</v>
      </c>
      <c r="P3874" t="s">
        <v>28</v>
      </c>
      <c r="Q3874" t="str">
        <f>TRIM(salessheet[[#This Row],[Category]])</f>
        <v>Furniture</v>
      </c>
      <c r="R3874" t="s">
        <v>32</v>
      </c>
      <c r="S3874" t="s">
        <v>4525</v>
      </c>
      <c r="T3874" s="2">
        <f>salessheet[[#This Row],[Sales]]-5</f>
        <v>837.35199999999998</v>
      </c>
      <c r="U3874" s="2">
        <v>842.35199999999998</v>
      </c>
      <c r="V3874" s="2">
        <f>salessheet[[#This Row],[Sales]]-salessheet[[#This Row],[Purchasing Cost]]</f>
        <v>5</v>
      </c>
    </row>
    <row r="3875" spans="1:22" x14ac:dyDescent="0.35">
      <c r="A3875">
        <v>3874</v>
      </c>
      <c r="B3875" t="s">
        <v>7024</v>
      </c>
      <c r="C3875" s="1">
        <v>42864</v>
      </c>
      <c r="D3875" s="1">
        <v>42985</v>
      </c>
      <c r="E3875" t="str">
        <f>TEXT(salessheet[[#This Row],[Order Date]],"MMMM")</f>
        <v>May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t="s">
        <v>2758</v>
      </c>
      <c r="P3875" t="s">
        <v>42</v>
      </c>
      <c r="Q3875" t="str">
        <f>TRIM(salessheet[[#This Row],[Category]])</f>
        <v>Office Supplies</v>
      </c>
      <c r="R3875" t="s">
        <v>169</v>
      </c>
      <c r="S3875" t="s">
        <v>667</v>
      </c>
      <c r="T3875" s="2">
        <f>salessheet[[#This Row],[Sales]]-5</f>
        <v>18.472000000000001</v>
      </c>
      <c r="U3875" s="2">
        <v>23.472000000000001</v>
      </c>
      <c r="V3875" s="2">
        <f>salessheet[[#This Row],[Sales]]-salessheet[[#This Row],[Purchasing Cost]]</f>
        <v>5</v>
      </c>
    </row>
    <row r="3876" spans="1:22" x14ac:dyDescent="0.35">
      <c r="A3876">
        <v>3875</v>
      </c>
      <c r="B3876" t="s">
        <v>7024</v>
      </c>
      <c r="C3876" s="1">
        <v>42864</v>
      </c>
      <c r="D3876" s="1">
        <v>42985</v>
      </c>
      <c r="E3876" t="str">
        <f>TEXT(salessheet[[#This Row],[Order Date]],"MMMM")</f>
        <v>May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t="s">
        <v>3131</v>
      </c>
      <c r="P3876" t="s">
        <v>42</v>
      </c>
      <c r="Q3876" t="str">
        <f>TRIM(salessheet[[#This Row],[Category]])</f>
        <v>Office Supplies</v>
      </c>
      <c r="R3876" t="s">
        <v>71</v>
      </c>
      <c r="S3876" t="s">
        <v>3132</v>
      </c>
      <c r="T3876" s="2">
        <f>salessheet[[#This Row],[Sales]]-5</f>
        <v>81.058000000000007</v>
      </c>
      <c r="U3876" s="2">
        <v>86.058000000000007</v>
      </c>
      <c r="V3876" s="2">
        <f>salessheet[[#This Row],[Sales]]-salessheet[[#This Row],[Purchasing Cost]]</f>
        <v>5</v>
      </c>
    </row>
    <row r="3877" spans="1:22" x14ac:dyDescent="0.35">
      <c r="A3877">
        <v>3876</v>
      </c>
      <c r="B3877" t="s">
        <v>7024</v>
      </c>
      <c r="C3877" s="1">
        <v>42864</v>
      </c>
      <c r="D3877" s="1">
        <v>42985</v>
      </c>
      <c r="E3877" t="str">
        <f>TEXT(salessheet[[#This Row],[Order Date]],"MMMM")</f>
        <v>May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t="s">
        <v>2748</v>
      </c>
      <c r="P3877" t="s">
        <v>67</v>
      </c>
      <c r="Q3877" t="str">
        <f>TRIM(salessheet[[#This Row],[Category]])</f>
        <v>Technology</v>
      </c>
      <c r="R3877" t="s">
        <v>68</v>
      </c>
      <c r="S3877" t="s">
        <v>2749</v>
      </c>
      <c r="T3877" s="2">
        <f>salessheet[[#This Row],[Sales]]-5</f>
        <v>103.78400000000001</v>
      </c>
      <c r="U3877" s="2">
        <v>108.78400000000001</v>
      </c>
      <c r="V3877" s="2">
        <f>salessheet[[#This Row],[Sales]]-salessheet[[#This Row],[Purchasing Cost]]</f>
        <v>5</v>
      </c>
    </row>
    <row r="3878" spans="1:22" x14ac:dyDescent="0.35">
      <c r="A3878">
        <v>3877</v>
      </c>
      <c r="B3878" t="s">
        <v>7024</v>
      </c>
      <c r="C3878" s="1">
        <v>42864</v>
      </c>
      <c r="D3878" s="1">
        <v>42985</v>
      </c>
      <c r="E3878" t="str">
        <f>TEXT(salessheet[[#This Row],[Order Date]],"MMMM")</f>
        <v>May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t="s">
        <v>6101</v>
      </c>
      <c r="P3878" t="s">
        <v>42</v>
      </c>
      <c r="Q3878" t="str">
        <f>TRIM(salessheet[[#This Row],[Category]])</f>
        <v>Office Supplies</v>
      </c>
      <c r="R3878" t="s">
        <v>86</v>
      </c>
      <c r="S3878" t="s">
        <v>6102</v>
      </c>
      <c r="T3878" s="2">
        <f>salessheet[[#This Row],[Sales]]-5</f>
        <v>5.2720000000000002</v>
      </c>
      <c r="U3878" s="2">
        <v>10.272</v>
      </c>
      <c r="V3878" s="2">
        <f>salessheet[[#This Row],[Sales]]-salessheet[[#This Row],[Purchasing Cost]]</f>
        <v>5</v>
      </c>
    </row>
    <row r="3879" spans="1:22" x14ac:dyDescent="0.35">
      <c r="A3879">
        <v>3878</v>
      </c>
      <c r="B3879" t="s">
        <v>7025</v>
      </c>
      <c r="C3879" s="1">
        <v>43036</v>
      </c>
      <c r="D3879" s="1">
        <v>43041</v>
      </c>
      <c r="E3879" t="str">
        <f>TEXT(salessheet[[#This Row],[Order Date]],"MMMM")</f>
        <v>October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t="s">
        <v>3867</v>
      </c>
      <c r="P3879" t="s">
        <v>42</v>
      </c>
      <c r="Q3879" t="str">
        <f>TRIM(salessheet[[#This Row],[Category]])</f>
        <v>Office Supplies</v>
      </c>
      <c r="R3879" t="s">
        <v>71</v>
      </c>
      <c r="S3879" t="s">
        <v>3868</v>
      </c>
      <c r="T3879" s="2">
        <f>salessheet[[#This Row],[Sales]]-5</f>
        <v>33.19</v>
      </c>
      <c r="U3879" s="2">
        <v>38.19</v>
      </c>
      <c r="V3879" s="2">
        <f>salessheet[[#This Row],[Sales]]-salessheet[[#This Row],[Purchasing Cost]]</f>
        <v>5</v>
      </c>
    </row>
    <row r="3880" spans="1:22" x14ac:dyDescent="0.35">
      <c r="A3880">
        <v>3879</v>
      </c>
      <c r="B3880" t="s">
        <v>7026</v>
      </c>
      <c r="C3880" s="1">
        <v>42128</v>
      </c>
      <c r="D3880" s="1">
        <v>42101</v>
      </c>
      <c r="E3880" t="str">
        <f>TEXT(salessheet[[#This Row],[Order Date]],"MMMM")</f>
        <v>May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t="s">
        <v>726</v>
      </c>
      <c r="P3880" t="s">
        <v>42</v>
      </c>
      <c r="Q3880" t="str">
        <f>TRIM(salessheet[[#This Row],[Category]])</f>
        <v>Office Supplies</v>
      </c>
      <c r="R3880" t="s">
        <v>55</v>
      </c>
      <c r="S3880" t="s">
        <v>727</v>
      </c>
      <c r="T3880" s="2">
        <f>salessheet[[#This Row],[Sales]]-5</f>
        <v>44.631999999999998</v>
      </c>
      <c r="U3880" s="2">
        <v>49.631999999999998</v>
      </c>
      <c r="V3880" s="2">
        <f>salessheet[[#This Row],[Sales]]-salessheet[[#This Row],[Purchasing Cost]]</f>
        <v>5</v>
      </c>
    </row>
    <row r="3881" spans="1:22" x14ac:dyDescent="0.35">
      <c r="A3881">
        <v>3880</v>
      </c>
      <c r="B3881" t="s">
        <v>7026</v>
      </c>
      <c r="C3881" s="1">
        <v>42128</v>
      </c>
      <c r="D3881" s="1">
        <v>42101</v>
      </c>
      <c r="E3881" t="str">
        <f>TEXT(salessheet[[#This Row],[Order Date]],"MMMM")</f>
        <v>May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t="s">
        <v>6842</v>
      </c>
      <c r="P3881" t="s">
        <v>42</v>
      </c>
      <c r="Q3881" t="str">
        <f>TRIM(salessheet[[#This Row],[Category]])</f>
        <v>Office Supplies</v>
      </c>
      <c r="R3881" t="s">
        <v>55</v>
      </c>
      <c r="S3881" t="s">
        <v>6843</v>
      </c>
      <c r="T3881" s="2">
        <f>salessheet[[#This Row],[Sales]]-5</f>
        <v>47.095999999999997</v>
      </c>
      <c r="U3881" s="2">
        <v>52.095999999999997</v>
      </c>
      <c r="V3881" s="2">
        <f>salessheet[[#This Row],[Sales]]-salessheet[[#This Row],[Purchasing Cost]]</f>
        <v>5</v>
      </c>
    </row>
    <row r="3882" spans="1:22" x14ac:dyDescent="0.35">
      <c r="A3882">
        <v>3881</v>
      </c>
      <c r="B3882" t="s">
        <v>7027</v>
      </c>
      <c r="C3882" s="1">
        <v>42536</v>
      </c>
      <c r="D3882" s="1">
        <v>42541</v>
      </c>
      <c r="E3882" t="str">
        <f>TEXT(salessheet[[#This Row],[Order Date]],"MMMM")</f>
        <v>June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t="s">
        <v>5570</v>
      </c>
      <c r="P3882" t="s">
        <v>42</v>
      </c>
      <c r="Q3882" t="str">
        <f>TRIM(salessheet[[#This Row],[Category]])</f>
        <v>Office Supplies</v>
      </c>
      <c r="R3882" t="s">
        <v>86</v>
      </c>
      <c r="S3882" t="s">
        <v>5571</v>
      </c>
      <c r="T3882" s="2">
        <f>salessheet[[#This Row],[Sales]]-5</f>
        <v>4.5679999999999996</v>
      </c>
      <c r="U3882" s="2">
        <v>9.5679999999999996</v>
      </c>
      <c r="V3882" s="2">
        <f>salessheet[[#This Row],[Sales]]-salessheet[[#This Row],[Purchasing Cost]]</f>
        <v>5</v>
      </c>
    </row>
    <row r="3883" spans="1:22" x14ac:dyDescent="0.35">
      <c r="A3883">
        <v>3882</v>
      </c>
      <c r="B3883" t="s">
        <v>7027</v>
      </c>
      <c r="C3883" s="1">
        <v>42536</v>
      </c>
      <c r="D3883" s="1">
        <v>42541</v>
      </c>
      <c r="E3883" t="str">
        <f>TEXT(salessheet[[#This Row],[Order Date]],"MMMM")</f>
        <v>June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t="s">
        <v>959</v>
      </c>
      <c r="P3883" t="s">
        <v>42</v>
      </c>
      <c r="Q3883" t="str">
        <f>TRIM(salessheet[[#This Row],[Category]])</f>
        <v>Office Supplies</v>
      </c>
      <c r="R3883" t="s">
        <v>55</v>
      </c>
      <c r="S3883" t="s">
        <v>960</v>
      </c>
      <c r="T3883" s="2">
        <f>salessheet[[#This Row],[Sales]]-5</f>
        <v>77.367999999999995</v>
      </c>
      <c r="U3883" s="2">
        <v>82.367999999999995</v>
      </c>
      <c r="V3883" s="2">
        <f>salessheet[[#This Row],[Sales]]-salessheet[[#This Row],[Purchasing Cost]]</f>
        <v>5</v>
      </c>
    </row>
    <row r="3884" spans="1:22" x14ac:dyDescent="0.35">
      <c r="A3884">
        <v>3883</v>
      </c>
      <c r="B3884" t="s">
        <v>7027</v>
      </c>
      <c r="C3884" s="1">
        <v>42536</v>
      </c>
      <c r="D3884" s="1">
        <v>42541</v>
      </c>
      <c r="E3884" t="str">
        <f>TEXT(salessheet[[#This Row],[Order Date]],"MMMM")</f>
        <v>June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t="s">
        <v>7019</v>
      </c>
      <c r="P3884" t="s">
        <v>28</v>
      </c>
      <c r="Q3884" t="str">
        <f>TRIM(salessheet[[#This Row],[Category]])</f>
        <v>Furniture</v>
      </c>
      <c r="R3884" t="s">
        <v>61</v>
      </c>
      <c r="S3884" t="s">
        <v>7020</v>
      </c>
      <c r="T3884" s="2">
        <f>salessheet[[#This Row],[Sales]]-5</f>
        <v>359.70400000000001</v>
      </c>
      <c r="U3884" s="2">
        <v>364.70400000000001</v>
      </c>
      <c r="V3884" s="2">
        <f>salessheet[[#This Row],[Sales]]-salessheet[[#This Row],[Purchasing Cost]]</f>
        <v>5</v>
      </c>
    </row>
    <row r="3885" spans="1:22" x14ac:dyDescent="0.35">
      <c r="A3885">
        <v>3884</v>
      </c>
      <c r="B3885" t="s">
        <v>7027</v>
      </c>
      <c r="C3885" s="1">
        <v>42536</v>
      </c>
      <c r="D3885" s="1">
        <v>42541</v>
      </c>
      <c r="E3885" t="str">
        <f>TEXT(salessheet[[#This Row],[Order Date]],"MMMM")</f>
        <v>June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t="s">
        <v>7030</v>
      </c>
      <c r="P3885" t="s">
        <v>28</v>
      </c>
      <c r="Q3885" t="str">
        <f>TRIM(salessheet[[#This Row],[Category]])</f>
        <v>Furniture</v>
      </c>
      <c r="R3885" t="s">
        <v>61</v>
      </c>
      <c r="S3885" t="s">
        <v>7031</v>
      </c>
      <c r="T3885" s="2">
        <f>salessheet[[#This Row],[Sales]]-5</f>
        <v>35.256</v>
      </c>
      <c r="U3885" s="2">
        <v>40.256</v>
      </c>
      <c r="V3885" s="2">
        <f>salessheet[[#This Row],[Sales]]-salessheet[[#This Row],[Purchasing Cost]]</f>
        <v>5</v>
      </c>
    </row>
    <row r="3886" spans="1:22" x14ac:dyDescent="0.35">
      <c r="A3886">
        <v>3885</v>
      </c>
      <c r="B3886" t="s">
        <v>7032</v>
      </c>
      <c r="C3886" s="1">
        <v>42131</v>
      </c>
      <c r="D3886" s="1">
        <v>42197</v>
      </c>
      <c r="E3886" t="str">
        <f>TEXT(salessheet[[#This Row],[Order Date]],"MMMM")</f>
        <v>May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t="s">
        <v>63</v>
      </c>
      <c r="P3886" t="s">
        <v>42</v>
      </c>
      <c r="Q3886" t="str">
        <f>TRIM(salessheet[[#This Row],[Category]])</f>
        <v>Office Supplies</v>
      </c>
      <c r="R3886" t="s">
        <v>64</v>
      </c>
      <c r="S3886" t="s">
        <v>65</v>
      </c>
      <c r="T3886" s="2">
        <f>salessheet[[#This Row],[Sales]]-5</f>
        <v>-0.63199999999999967</v>
      </c>
      <c r="U3886" s="2">
        <v>4.3680000000000003</v>
      </c>
      <c r="V3886" s="2">
        <f>salessheet[[#This Row],[Sales]]-salessheet[[#This Row],[Purchasing Cost]]</f>
        <v>5</v>
      </c>
    </row>
    <row r="3887" spans="1:22" x14ac:dyDescent="0.35">
      <c r="A3887">
        <v>3886</v>
      </c>
      <c r="B3887" t="s">
        <v>7033</v>
      </c>
      <c r="C3887" s="1">
        <v>43129</v>
      </c>
      <c r="D3887" s="1">
        <v>43133</v>
      </c>
      <c r="E3887" t="str">
        <f>TEXT(salessheet[[#This Row],[Order Date]],"MMMM")</f>
        <v>January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t="s">
        <v>1119</v>
      </c>
      <c r="P3887" t="s">
        <v>42</v>
      </c>
      <c r="Q3887" t="str">
        <f>TRIM(salessheet[[#This Row],[Category]])</f>
        <v>Office Supplies</v>
      </c>
      <c r="R3887" t="s">
        <v>71</v>
      </c>
      <c r="S3887" t="s">
        <v>1120</v>
      </c>
      <c r="T3887" s="2">
        <f>salessheet[[#This Row],[Sales]]-5</f>
        <v>7.1280000000000001</v>
      </c>
      <c r="U3887" s="2">
        <v>12.128</v>
      </c>
      <c r="V3887" s="2">
        <f>salessheet[[#This Row],[Sales]]-salessheet[[#This Row],[Purchasing Cost]]</f>
        <v>5</v>
      </c>
    </row>
    <row r="3888" spans="1:22" x14ac:dyDescent="0.35">
      <c r="A3888">
        <v>3887</v>
      </c>
      <c r="B3888" t="s">
        <v>7034</v>
      </c>
      <c r="C3888" s="1">
        <v>42797</v>
      </c>
      <c r="D3888" s="1">
        <v>42802</v>
      </c>
      <c r="E3888" t="str">
        <f>TEXT(salessheet[[#This Row],[Order Date]],"MMMM")</f>
        <v>March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t="s">
        <v>6496</v>
      </c>
      <c r="P3888" t="s">
        <v>67</v>
      </c>
      <c r="Q3888" t="str">
        <f>TRIM(salessheet[[#This Row],[Category]])</f>
        <v>Technology</v>
      </c>
      <c r="R3888" t="s">
        <v>68</v>
      </c>
      <c r="S3888" t="s">
        <v>6497</v>
      </c>
      <c r="T3888" s="2">
        <f>salessheet[[#This Row],[Sales]]-5</f>
        <v>129.85</v>
      </c>
      <c r="U3888" s="2">
        <v>134.85</v>
      </c>
      <c r="V3888" s="2">
        <f>salessheet[[#This Row],[Sales]]-salessheet[[#This Row],[Purchasing Cost]]</f>
        <v>5</v>
      </c>
    </row>
    <row r="3889" spans="1:22" x14ac:dyDescent="0.35">
      <c r="A3889">
        <v>3888</v>
      </c>
      <c r="B3889" t="s">
        <v>7035</v>
      </c>
      <c r="C3889" s="1">
        <v>42041</v>
      </c>
      <c r="D3889" s="1">
        <v>42161</v>
      </c>
      <c r="E3889" t="str">
        <f>TEXT(salessheet[[#This Row],[Order Date]],"MMMM")</f>
        <v>February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t="s">
        <v>5053</v>
      </c>
      <c r="P3889" t="s">
        <v>42</v>
      </c>
      <c r="Q3889" t="str">
        <f>TRIM(salessheet[[#This Row],[Category]])</f>
        <v>Office Supplies</v>
      </c>
      <c r="R3889" t="s">
        <v>64</v>
      </c>
      <c r="S3889" t="s">
        <v>5054</v>
      </c>
      <c r="T3889" s="2">
        <f>salessheet[[#This Row],[Sales]]-5</f>
        <v>3.5600000000000005</v>
      </c>
      <c r="U3889" s="2">
        <v>8.56</v>
      </c>
      <c r="V3889" s="2">
        <f>salessheet[[#This Row],[Sales]]-salessheet[[#This Row],[Purchasing Cost]]</f>
        <v>5</v>
      </c>
    </row>
    <row r="3890" spans="1:22" x14ac:dyDescent="0.35">
      <c r="A3890">
        <v>3889</v>
      </c>
      <c r="B3890" t="s">
        <v>7035</v>
      </c>
      <c r="C3890" s="1">
        <v>42041</v>
      </c>
      <c r="D3890" s="1">
        <v>42161</v>
      </c>
      <c r="E3890" t="str">
        <f>TEXT(salessheet[[#This Row],[Order Date]],"MMMM")</f>
        <v>February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t="s">
        <v>2005</v>
      </c>
      <c r="P3890" t="s">
        <v>67</v>
      </c>
      <c r="Q3890" t="str">
        <f>TRIM(salessheet[[#This Row],[Category]])</f>
        <v>Technology</v>
      </c>
      <c r="R3890" t="s">
        <v>68</v>
      </c>
      <c r="S3890" t="s">
        <v>2006</v>
      </c>
      <c r="T3890" s="2">
        <f>salessheet[[#This Row],[Sales]]-5</f>
        <v>234.97</v>
      </c>
      <c r="U3890" s="2">
        <v>239.97</v>
      </c>
      <c r="V3890" s="2">
        <f>salessheet[[#This Row],[Sales]]-salessheet[[#This Row],[Purchasing Cost]]</f>
        <v>5</v>
      </c>
    </row>
    <row r="3891" spans="1:22" x14ac:dyDescent="0.35">
      <c r="A3891">
        <v>3890</v>
      </c>
      <c r="B3891" t="s">
        <v>7035</v>
      </c>
      <c r="C3891" s="1">
        <v>42041</v>
      </c>
      <c r="D3891" s="1">
        <v>42161</v>
      </c>
      <c r="E3891" t="str">
        <f>TEXT(salessheet[[#This Row],[Order Date]],"MMMM")</f>
        <v>February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t="s">
        <v>2012</v>
      </c>
      <c r="P3891" t="s">
        <v>42</v>
      </c>
      <c r="Q3891" t="str">
        <f>TRIM(salessheet[[#This Row],[Category]])</f>
        <v>Office Supplies</v>
      </c>
      <c r="R3891" t="s">
        <v>55</v>
      </c>
      <c r="S3891" t="s">
        <v>2013</v>
      </c>
      <c r="T3891" s="2">
        <f>salessheet[[#This Row],[Sales]]-5</f>
        <v>351.94</v>
      </c>
      <c r="U3891" s="2">
        <v>356.94</v>
      </c>
      <c r="V3891" s="2">
        <f>salessheet[[#This Row],[Sales]]-salessheet[[#This Row],[Purchasing Cost]]</f>
        <v>5</v>
      </c>
    </row>
    <row r="3892" spans="1:22" x14ac:dyDescent="0.35">
      <c r="A3892">
        <v>3891</v>
      </c>
      <c r="B3892" t="s">
        <v>7036</v>
      </c>
      <c r="C3892" s="1">
        <v>43063</v>
      </c>
      <c r="D3892" s="1">
        <v>43069</v>
      </c>
      <c r="E3892" t="str">
        <f>TEXT(salessheet[[#This Row],[Order Date]],"MMMM")</f>
        <v>November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t="s">
        <v>2996</v>
      </c>
      <c r="P3892" t="s">
        <v>67</v>
      </c>
      <c r="Q3892" t="str">
        <f>TRIM(salessheet[[#This Row],[Category]])</f>
        <v>Technology</v>
      </c>
      <c r="R3892" t="s">
        <v>157</v>
      </c>
      <c r="S3892" t="s">
        <v>2997</v>
      </c>
      <c r="T3892" s="2">
        <f>salessheet[[#This Row],[Sales]]-5</f>
        <v>654.9</v>
      </c>
      <c r="U3892" s="2">
        <v>659.9</v>
      </c>
      <c r="V3892" s="2">
        <f>salessheet[[#This Row],[Sales]]-salessheet[[#This Row],[Purchasing Cost]]</f>
        <v>5</v>
      </c>
    </row>
    <row r="3893" spans="1:22" x14ac:dyDescent="0.35">
      <c r="A3893">
        <v>3892</v>
      </c>
      <c r="B3893" t="s">
        <v>7036</v>
      </c>
      <c r="C3893" s="1">
        <v>43063</v>
      </c>
      <c r="D3893" s="1">
        <v>43069</v>
      </c>
      <c r="E3893" t="str">
        <f>TEXT(salessheet[[#This Row],[Order Date]],"MMMM")</f>
        <v>November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t="s">
        <v>2557</v>
      </c>
      <c r="P3893" t="s">
        <v>28</v>
      </c>
      <c r="Q3893" t="str">
        <f>TRIM(salessheet[[#This Row],[Category]])</f>
        <v>Furniture</v>
      </c>
      <c r="R3893" t="s">
        <v>32</v>
      </c>
      <c r="S3893" t="s">
        <v>2558</v>
      </c>
      <c r="T3893" s="2">
        <f>salessheet[[#This Row],[Sales]]-5</f>
        <v>1679.752</v>
      </c>
      <c r="U3893" s="2">
        <v>1684.752</v>
      </c>
      <c r="V3893" s="2">
        <f>salessheet[[#This Row],[Sales]]-salessheet[[#This Row],[Purchasing Cost]]</f>
        <v>5</v>
      </c>
    </row>
    <row r="3894" spans="1:22" x14ac:dyDescent="0.35">
      <c r="A3894">
        <v>3893</v>
      </c>
      <c r="B3894" t="s">
        <v>7036</v>
      </c>
      <c r="C3894" s="1">
        <v>43063</v>
      </c>
      <c r="D3894" s="1">
        <v>43069</v>
      </c>
      <c r="E3894" t="str">
        <f>TEXT(salessheet[[#This Row],[Order Date]],"MMMM")</f>
        <v>November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t="s">
        <v>6431</v>
      </c>
      <c r="P3894" t="s">
        <v>67</v>
      </c>
      <c r="Q3894" t="str">
        <f>TRIM(salessheet[[#This Row],[Category]])</f>
        <v>Technology</v>
      </c>
      <c r="R3894" t="s">
        <v>157</v>
      </c>
      <c r="S3894" t="s">
        <v>6432</v>
      </c>
      <c r="T3894" s="2">
        <f>salessheet[[#This Row],[Sales]]-5</f>
        <v>554.91999999999996</v>
      </c>
      <c r="U3894" s="2">
        <v>559.91999999999996</v>
      </c>
      <c r="V3894" s="2">
        <f>salessheet[[#This Row],[Sales]]-salessheet[[#This Row],[Purchasing Cost]]</f>
        <v>5</v>
      </c>
    </row>
    <row r="3895" spans="1:22" x14ac:dyDescent="0.35">
      <c r="A3895">
        <v>3894</v>
      </c>
      <c r="B3895" t="s">
        <v>7037</v>
      </c>
      <c r="C3895" s="1">
        <v>43019</v>
      </c>
      <c r="D3895" s="1">
        <v>43053</v>
      </c>
      <c r="E3895" t="str">
        <f>TEXT(salessheet[[#This Row],[Order Date]],"MMMM")</f>
        <v>October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t="s">
        <v>2533</v>
      </c>
      <c r="P3895" t="s">
        <v>67</v>
      </c>
      <c r="Q3895" t="str">
        <f>TRIM(salessheet[[#This Row],[Category]])</f>
        <v>Technology</v>
      </c>
      <c r="R3895" t="s">
        <v>157</v>
      </c>
      <c r="S3895" t="s">
        <v>2534</v>
      </c>
      <c r="T3895" s="2">
        <f>salessheet[[#This Row],[Sales]]-5</f>
        <v>274.94400000000002</v>
      </c>
      <c r="U3895" s="2">
        <v>279.94400000000002</v>
      </c>
      <c r="V3895" s="2">
        <f>salessheet[[#This Row],[Sales]]-salessheet[[#This Row],[Purchasing Cost]]</f>
        <v>5</v>
      </c>
    </row>
    <row r="3896" spans="1:22" x14ac:dyDescent="0.35">
      <c r="A3896">
        <v>3895</v>
      </c>
      <c r="B3896" t="s">
        <v>7038</v>
      </c>
      <c r="C3896" s="1">
        <v>42330</v>
      </c>
      <c r="D3896" s="1">
        <v>42336</v>
      </c>
      <c r="E3896" t="str">
        <f>TEXT(salessheet[[#This Row],[Order Date]],"MMMM")</f>
        <v>November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t="s">
        <v>4945</v>
      </c>
      <c r="P3896" t="s">
        <v>42</v>
      </c>
      <c r="Q3896" t="str">
        <f>TRIM(salessheet[[#This Row],[Category]])</f>
        <v>Office Supplies</v>
      </c>
      <c r="R3896" t="s">
        <v>71</v>
      </c>
      <c r="S3896" t="s">
        <v>4946</v>
      </c>
      <c r="T3896" s="2">
        <f>salessheet[[#This Row],[Sales]]-5</f>
        <v>4.9800000000000004</v>
      </c>
      <c r="U3896" s="2">
        <v>9.98</v>
      </c>
      <c r="V3896" s="2">
        <f>salessheet[[#This Row],[Sales]]-salessheet[[#This Row],[Purchasing Cost]]</f>
        <v>5</v>
      </c>
    </row>
    <row r="3897" spans="1:22" x14ac:dyDescent="0.35">
      <c r="A3897">
        <v>3896</v>
      </c>
      <c r="B3897" t="s">
        <v>7039</v>
      </c>
      <c r="C3897" s="1">
        <v>43105</v>
      </c>
      <c r="D3897" s="1">
        <v>43225</v>
      </c>
      <c r="E3897" t="str">
        <f>TEXT(salessheet[[#This Row],[Order Date]],"MMMM")</f>
        <v>January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t="s">
        <v>7041</v>
      </c>
      <c r="P3897" t="s">
        <v>67</v>
      </c>
      <c r="Q3897" t="str">
        <f>TRIM(salessheet[[#This Row],[Category]])</f>
        <v>Technology</v>
      </c>
      <c r="R3897" t="s">
        <v>157</v>
      </c>
      <c r="S3897" t="s">
        <v>7042</v>
      </c>
      <c r="T3897" s="2">
        <f>salessheet[[#This Row],[Sales]]-5</f>
        <v>43.9</v>
      </c>
      <c r="U3897" s="2">
        <v>48.9</v>
      </c>
      <c r="V3897" s="2">
        <f>salessheet[[#This Row],[Sales]]-salessheet[[#This Row],[Purchasing Cost]]</f>
        <v>5</v>
      </c>
    </row>
    <row r="3898" spans="1:22" x14ac:dyDescent="0.35">
      <c r="A3898">
        <v>3897</v>
      </c>
      <c r="B3898" t="s">
        <v>7043</v>
      </c>
      <c r="C3898" s="1">
        <v>43293</v>
      </c>
      <c r="D3898" s="1">
        <v>43446</v>
      </c>
      <c r="E3898" t="str">
        <f>TEXT(salessheet[[#This Row],[Order Date]],"MMMM")</f>
        <v>July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t="s">
        <v>4318</v>
      </c>
      <c r="P3898" t="s">
        <v>42</v>
      </c>
      <c r="Q3898" t="str">
        <f>TRIM(salessheet[[#This Row],[Category]])</f>
        <v>Office Supplies</v>
      </c>
      <c r="R3898" t="s">
        <v>265</v>
      </c>
      <c r="S3898" t="s">
        <v>4319</v>
      </c>
      <c r="T3898" s="2">
        <f>salessheet[[#This Row],[Sales]]-5</f>
        <v>-1.448</v>
      </c>
      <c r="U3898" s="2">
        <v>3.552</v>
      </c>
      <c r="V3898" s="2">
        <f>salessheet[[#This Row],[Sales]]-salessheet[[#This Row],[Purchasing Cost]]</f>
        <v>5</v>
      </c>
    </row>
    <row r="3899" spans="1:22" x14ac:dyDescent="0.35">
      <c r="A3899">
        <v>3898</v>
      </c>
      <c r="B3899" t="s">
        <v>7043</v>
      </c>
      <c r="C3899" s="1">
        <v>43293</v>
      </c>
      <c r="D3899" s="1">
        <v>43446</v>
      </c>
      <c r="E3899" t="str">
        <f>TEXT(salessheet[[#This Row],[Order Date]],"MMMM")</f>
        <v>July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t="s">
        <v>400</v>
      </c>
      <c r="P3899" t="s">
        <v>42</v>
      </c>
      <c r="Q3899" t="str">
        <f>TRIM(salessheet[[#This Row],[Category]])</f>
        <v>Office Supplies</v>
      </c>
      <c r="R3899" t="s">
        <v>86</v>
      </c>
      <c r="S3899" t="s">
        <v>401</v>
      </c>
      <c r="T3899" s="2">
        <f>salessheet[[#This Row],[Sales]]-5</f>
        <v>10.552</v>
      </c>
      <c r="U3899" s="2">
        <v>15.552</v>
      </c>
      <c r="V3899" s="2">
        <f>salessheet[[#This Row],[Sales]]-salessheet[[#This Row],[Purchasing Cost]]</f>
        <v>5</v>
      </c>
    </row>
    <row r="3900" spans="1:22" x14ac:dyDescent="0.35">
      <c r="A3900">
        <v>3899</v>
      </c>
      <c r="B3900" t="s">
        <v>7044</v>
      </c>
      <c r="C3900" s="1">
        <v>43434</v>
      </c>
      <c r="D3900" s="1">
        <v>43438</v>
      </c>
      <c r="E3900" t="str">
        <f>TEXT(salessheet[[#This Row],[Order Date]],"MMMM")</f>
        <v>November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t="s">
        <v>4318</v>
      </c>
      <c r="P3900" t="s">
        <v>42</v>
      </c>
      <c r="Q3900" t="str">
        <f>TRIM(salessheet[[#This Row],[Category]])</f>
        <v>Office Supplies</v>
      </c>
      <c r="R3900" t="s">
        <v>265</v>
      </c>
      <c r="S3900" t="s">
        <v>4319</v>
      </c>
      <c r="T3900" s="2">
        <f>salessheet[[#This Row],[Sales]]-5</f>
        <v>-2.6320000000000001</v>
      </c>
      <c r="U3900" s="2">
        <v>2.3679999999999999</v>
      </c>
      <c r="V3900" s="2">
        <f>salessheet[[#This Row],[Sales]]-salessheet[[#This Row],[Purchasing Cost]]</f>
        <v>5</v>
      </c>
    </row>
    <row r="3901" spans="1:22" x14ac:dyDescent="0.35">
      <c r="A3901">
        <v>3900</v>
      </c>
      <c r="B3901" t="s">
        <v>7046</v>
      </c>
      <c r="C3901" s="1">
        <v>43293</v>
      </c>
      <c r="D3901" s="1">
        <v>43443</v>
      </c>
      <c r="E3901" t="str">
        <f>TEXT(salessheet[[#This Row],[Order Date]],"MMMM")</f>
        <v>July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t="s">
        <v>1663</v>
      </c>
      <c r="P3901" t="s">
        <v>67</v>
      </c>
      <c r="Q3901" t="str">
        <f>TRIM(salessheet[[#This Row],[Category]])</f>
        <v>Technology</v>
      </c>
      <c r="R3901" t="s">
        <v>157</v>
      </c>
      <c r="S3901" t="s">
        <v>1664</v>
      </c>
      <c r="T3901" s="2">
        <f>salessheet[[#This Row],[Sales]]-5</f>
        <v>122.98399999999999</v>
      </c>
      <c r="U3901" s="2">
        <v>127.98399999999999</v>
      </c>
      <c r="V3901" s="2">
        <f>salessheet[[#This Row],[Sales]]-salessheet[[#This Row],[Purchasing Cost]]</f>
        <v>5</v>
      </c>
    </row>
    <row r="3902" spans="1:22" x14ac:dyDescent="0.35">
      <c r="A3902">
        <v>3901</v>
      </c>
      <c r="B3902" t="s">
        <v>7047</v>
      </c>
      <c r="C3902" s="1">
        <v>42430</v>
      </c>
      <c r="D3902" s="1">
        <v>42377</v>
      </c>
      <c r="E3902" t="str">
        <f>TEXT(salessheet[[#This Row],[Order Date]],"MMMM")</f>
        <v>March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t="s">
        <v>1153</v>
      </c>
      <c r="P3902" t="s">
        <v>42</v>
      </c>
      <c r="Q3902" t="str">
        <f>TRIM(salessheet[[#This Row],[Category]])</f>
        <v>Office Supplies</v>
      </c>
      <c r="R3902" t="s">
        <v>86</v>
      </c>
      <c r="S3902" t="s">
        <v>1154</v>
      </c>
      <c r="T3902" s="2">
        <f>salessheet[[#This Row],[Sales]]-5</f>
        <v>5.3680000000000003</v>
      </c>
      <c r="U3902" s="2">
        <v>10.368</v>
      </c>
      <c r="V3902" s="2">
        <f>salessheet[[#This Row],[Sales]]-salessheet[[#This Row],[Purchasing Cost]]</f>
        <v>5</v>
      </c>
    </row>
    <row r="3903" spans="1:22" x14ac:dyDescent="0.35">
      <c r="A3903">
        <v>3902</v>
      </c>
      <c r="B3903" t="s">
        <v>7049</v>
      </c>
      <c r="C3903" s="1">
        <v>42688</v>
      </c>
      <c r="D3903" s="1">
        <v>42694</v>
      </c>
      <c r="E3903" t="str">
        <f>TEXT(salessheet[[#This Row],[Order Date]],"MMMM")</f>
        <v>November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t="s">
        <v>7050</v>
      </c>
      <c r="P3903" t="s">
        <v>67</v>
      </c>
      <c r="Q3903" t="str">
        <f>TRIM(salessheet[[#This Row],[Category]])</f>
        <v>Technology</v>
      </c>
      <c r="R3903" t="s">
        <v>157</v>
      </c>
      <c r="S3903" t="s">
        <v>7051</v>
      </c>
      <c r="T3903" s="2">
        <f>salessheet[[#This Row],[Sales]]-5</f>
        <v>42.984000000000002</v>
      </c>
      <c r="U3903" s="2">
        <v>47.984000000000002</v>
      </c>
      <c r="V3903" s="2">
        <f>salessheet[[#This Row],[Sales]]-salessheet[[#This Row],[Purchasing Cost]]</f>
        <v>5</v>
      </c>
    </row>
    <row r="3904" spans="1:22" x14ac:dyDescent="0.35">
      <c r="A3904">
        <v>3903</v>
      </c>
      <c r="B3904" t="s">
        <v>7052</v>
      </c>
      <c r="C3904" s="1">
        <v>42410</v>
      </c>
      <c r="D3904" s="1">
        <v>42650</v>
      </c>
      <c r="E3904" t="str">
        <f>TEXT(salessheet[[#This Row],[Order Date]],"MMMM")</f>
        <v>February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t="s">
        <v>4895</v>
      </c>
      <c r="P3904" t="s">
        <v>42</v>
      </c>
      <c r="Q3904" t="str">
        <f>TRIM(salessheet[[#This Row],[Category]])</f>
        <v>Office Supplies</v>
      </c>
      <c r="R3904" t="s">
        <v>55</v>
      </c>
      <c r="S3904" t="s">
        <v>4896</v>
      </c>
      <c r="T3904" s="2">
        <f>salessheet[[#This Row],[Sales]]-5</f>
        <v>265.33999999999997</v>
      </c>
      <c r="U3904" s="2">
        <v>270.33999999999997</v>
      </c>
      <c r="V3904" s="2">
        <f>salessheet[[#This Row],[Sales]]-salessheet[[#This Row],[Purchasing Cost]]</f>
        <v>5</v>
      </c>
    </row>
    <row r="3905" spans="1:22" x14ac:dyDescent="0.35">
      <c r="A3905">
        <v>3904</v>
      </c>
      <c r="B3905" t="s">
        <v>7053</v>
      </c>
      <c r="C3905" s="1">
        <v>42494</v>
      </c>
      <c r="D3905" s="1">
        <v>42470</v>
      </c>
      <c r="E3905" t="str">
        <f>TEXT(salessheet[[#This Row],[Order Date]],"MMMM")</f>
        <v>May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t="s">
        <v>5297</v>
      </c>
      <c r="P3905" t="s">
        <v>42</v>
      </c>
      <c r="Q3905" t="str">
        <f>TRIM(salessheet[[#This Row],[Category]])</f>
        <v>Office Supplies</v>
      </c>
      <c r="R3905" t="s">
        <v>74</v>
      </c>
      <c r="S3905" t="s">
        <v>5298</v>
      </c>
      <c r="T3905" s="2">
        <f>salessheet[[#This Row],[Sales]]-5</f>
        <v>93.111999999999995</v>
      </c>
      <c r="U3905" s="2">
        <v>98.111999999999995</v>
      </c>
      <c r="V3905" s="2">
        <f>salessheet[[#This Row],[Sales]]-salessheet[[#This Row],[Purchasing Cost]]</f>
        <v>5</v>
      </c>
    </row>
    <row r="3906" spans="1:22" x14ac:dyDescent="0.35">
      <c r="A3906">
        <v>3905</v>
      </c>
      <c r="B3906" t="s">
        <v>7053</v>
      </c>
      <c r="C3906" s="1">
        <v>42494</v>
      </c>
      <c r="D3906" s="1">
        <v>42470</v>
      </c>
      <c r="E3906" t="str">
        <f>TEXT(salessheet[[#This Row],[Order Date]],"MMMM")</f>
        <v>May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t="s">
        <v>2798</v>
      </c>
      <c r="P3906" t="s">
        <v>42</v>
      </c>
      <c r="Q3906" t="str">
        <f>TRIM(salessheet[[#This Row],[Category]])</f>
        <v>Office Supplies</v>
      </c>
      <c r="R3906" t="s">
        <v>55</v>
      </c>
      <c r="S3906" t="s">
        <v>2799</v>
      </c>
      <c r="T3906" s="2">
        <f>salessheet[[#This Row],[Sales]]-5</f>
        <v>558.80799999999999</v>
      </c>
      <c r="U3906" s="2">
        <v>563.80799999999999</v>
      </c>
      <c r="V3906" s="2">
        <f>salessheet[[#This Row],[Sales]]-salessheet[[#This Row],[Purchasing Cost]]</f>
        <v>5</v>
      </c>
    </row>
    <row r="3907" spans="1:22" x14ac:dyDescent="0.35">
      <c r="A3907">
        <v>3906</v>
      </c>
      <c r="B3907" t="s">
        <v>7053</v>
      </c>
      <c r="C3907" s="1">
        <v>42494</v>
      </c>
      <c r="D3907" s="1">
        <v>42470</v>
      </c>
      <c r="E3907" t="str">
        <f>TEXT(salessheet[[#This Row],[Order Date]],"MMMM")</f>
        <v>May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t="s">
        <v>3298</v>
      </c>
      <c r="P3907" t="s">
        <v>42</v>
      </c>
      <c r="Q3907" t="str">
        <f>TRIM(salessheet[[#This Row],[Category]])</f>
        <v>Office Supplies</v>
      </c>
      <c r="R3907" t="s">
        <v>71</v>
      </c>
      <c r="S3907" t="s">
        <v>3299</v>
      </c>
      <c r="T3907" s="2">
        <f>salessheet[[#This Row],[Sales]]-5</f>
        <v>5.4280000000000008</v>
      </c>
      <c r="U3907" s="2">
        <v>10.428000000000001</v>
      </c>
      <c r="V3907" s="2">
        <f>salessheet[[#This Row],[Sales]]-salessheet[[#This Row],[Purchasing Cost]]</f>
        <v>5</v>
      </c>
    </row>
    <row r="3908" spans="1:22" x14ac:dyDescent="0.35">
      <c r="A3908">
        <v>3907</v>
      </c>
      <c r="B3908" t="s">
        <v>7053</v>
      </c>
      <c r="C3908" s="1">
        <v>42494</v>
      </c>
      <c r="D3908" s="1">
        <v>42470</v>
      </c>
      <c r="E3908" t="str">
        <f>TEXT(salessheet[[#This Row],[Order Date]],"MMMM")</f>
        <v>May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t="s">
        <v>5348</v>
      </c>
      <c r="P3908" t="s">
        <v>28</v>
      </c>
      <c r="Q3908" t="str">
        <f>TRIM(salessheet[[#This Row],[Category]])</f>
        <v>Furniture</v>
      </c>
      <c r="R3908" t="s">
        <v>61</v>
      </c>
      <c r="S3908" t="s">
        <v>5349</v>
      </c>
      <c r="T3908" s="2">
        <f>salessheet[[#This Row],[Sales]]-5</f>
        <v>542.13599999999997</v>
      </c>
      <c r="U3908" s="2">
        <v>547.13599999999997</v>
      </c>
      <c r="V3908" s="2">
        <f>salessheet[[#This Row],[Sales]]-salessheet[[#This Row],[Purchasing Cost]]</f>
        <v>5</v>
      </c>
    </row>
    <row r="3909" spans="1:22" x14ac:dyDescent="0.35">
      <c r="A3909">
        <v>3908</v>
      </c>
      <c r="B3909" t="s">
        <v>7053</v>
      </c>
      <c r="C3909" s="1">
        <v>42494</v>
      </c>
      <c r="D3909" s="1">
        <v>42470</v>
      </c>
      <c r="E3909" t="str">
        <f>TEXT(salessheet[[#This Row],[Order Date]],"MMMM")</f>
        <v>May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t="s">
        <v>1937</v>
      </c>
      <c r="P3909" t="s">
        <v>67</v>
      </c>
      <c r="Q3909" t="str">
        <f>TRIM(salessheet[[#This Row],[Category]])</f>
        <v>Technology</v>
      </c>
      <c r="R3909" t="s">
        <v>68</v>
      </c>
      <c r="S3909" t="s">
        <v>1938</v>
      </c>
      <c r="T3909" s="2">
        <f>salessheet[[#This Row],[Sales]]-5</f>
        <v>9.85</v>
      </c>
      <c r="U3909" s="2">
        <v>14.85</v>
      </c>
      <c r="V3909" s="2">
        <f>salessheet[[#This Row],[Sales]]-salessheet[[#This Row],[Purchasing Cost]]</f>
        <v>5</v>
      </c>
    </row>
    <row r="3910" spans="1:22" x14ac:dyDescent="0.35">
      <c r="A3910">
        <v>3909</v>
      </c>
      <c r="B3910" t="s">
        <v>7053</v>
      </c>
      <c r="C3910" s="1">
        <v>42494</v>
      </c>
      <c r="D3910" s="1">
        <v>42470</v>
      </c>
      <c r="E3910" t="str">
        <f>TEXT(salessheet[[#This Row],[Order Date]],"MMMM")</f>
        <v>May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t="s">
        <v>466</v>
      </c>
      <c r="P3910" t="s">
        <v>67</v>
      </c>
      <c r="Q3910" t="str">
        <f>TRIM(salessheet[[#This Row],[Category]])</f>
        <v>Technology</v>
      </c>
      <c r="R3910" t="s">
        <v>68</v>
      </c>
      <c r="S3910" t="s">
        <v>467</v>
      </c>
      <c r="T3910" s="2">
        <f>salessheet[[#This Row],[Sales]]-5</f>
        <v>36.988</v>
      </c>
      <c r="U3910" s="2">
        <v>41.988</v>
      </c>
      <c r="V3910" s="2">
        <f>salessheet[[#This Row],[Sales]]-salessheet[[#This Row],[Purchasing Cost]]</f>
        <v>5</v>
      </c>
    </row>
    <row r="3911" spans="1:22" x14ac:dyDescent="0.35">
      <c r="A3911">
        <v>3910</v>
      </c>
      <c r="B3911" t="s">
        <v>7053</v>
      </c>
      <c r="C3911" s="1">
        <v>42494</v>
      </c>
      <c r="D3911" s="1">
        <v>42470</v>
      </c>
      <c r="E3911" t="str">
        <f>TEXT(salessheet[[#This Row],[Order Date]],"MMMM")</f>
        <v>May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t="s">
        <v>4750</v>
      </c>
      <c r="P3911" t="s">
        <v>28</v>
      </c>
      <c r="Q3911" t="str">
        <f>TRIM(salessheet[[#This Row],[Category]])</f>
        <v>Furniture</v>
      </c>
      <c r="R3911" t="s">
        <v>61</v>
      </c>
      <c r="S3911" t="s">
        <v>4751</v>
      </c>
      <c r="T3911" s="2">
        <f>salessheet[[#This Row],[Sales]]-5</f>
        <v>2.5839999999999996</v>
      </c>
      <c r="U3911" s="2">
        <v>7.5839999999999996</v>
      </c>
      <c r="V3911" s="2">
        <f>salessheet[[#This Row],[Sales]]-salessheet[[#This Row],[Purchasing Cost]]</f>
        <v>5</v>
      </c>
    </row>
    <row r="3912" spans="1:22" x14ac:dyDescent="0.35">
      <c r="A3912">
        <v>3911</v>
      </c>
      <c r="B3912" t="s">
        <v>7053</v>
      </c>
      <c r="C3912" s="1">
        <v>42494</v>
      </c>
      <c r="D3912" s="1">
        <v>42470</v>
      </c>
      <c r="E3912" t="str">
        <f>TEXT(salessheet[[#This Row],[Order Date]],"MMMM")</f>
        <v>May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t="s">
        <v>7056</v>
      </c>
      <c r="P3912" t="s">
        <v>28</v>
      </c>
      <c r="Q3912" t="str">
        <f>TRIM(salessheet[[#This Row],[Category]])</f>
        <v>Furniture</v>
      </c>
      <c r="R3912" t="s">
        <v>29</v>
      </c>
      <c r="S3912" t="s">
        <v>7057</v>
      </c>
      <c r="T3912" s="2">
        <f>salessheet[[#This Row],[Sales]]-5</f>
        <v>347.45</v>
      </c>
      <c r="U3912" s="2">
        <v>352.45</v>
      </c>
      <c r="V3912" s="2">
        <f>salessheet[[#This Row],[Sales]]-salessheet[[#This Row],[Purchasing Cost]]</f>
        <v>5</v>
      </c>
    </row>
    <row r="3913" spans="1:22" x14ac:dyDescent="0.35">
      <c r="A3913">
        <v>3912</v>
      </c>
      <c r="B3913" t="s">
        <v>7058</v>
      </c>
      <c r="C3913" s="1">
        <v>43226</v>
      </c>
      <c r="D3913" s="1">
        <v>43257</v>
      </c>
      <c r="E3913" t="str">
        <f>TEXT(salessheet[[#This Row],[Order Date]],"MMMM")</f>
        <v>May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t="s">
        <v>7059</v>
      </c>
      <c r="P3913" t="s">
        <v>67</v>
      </c>
      <c r="Q3913" t="str">
        <f>TRIM(salessheet[[#This Row],[Category]])</f>
        <v>Technology</v>
      </c>
      <c r="R3913" t="s">
        <v>68</v>
      </c>
      <c r="S3913" t="s">
        <v>7060</v>
      </c>
      <c r="T3913" s="2">
        <f>salessheet[[#This Row],[Sales]]-5</f>
        <v>465.37599999999998</v>
      </c>
      <c r="U3913" s="2">
        <v>470.37599999999998</v>
      </c>
      <c r="V3913" s="2">
        <f>salessheet[[#This Row],[Sales]]-salessheet[[#This Row],[Purchasing Cost]]</f>
        <v>5</v>
      </c>
    </row>
    <row r="3914" spans="1:22" x14ac:dyDescent="0.35">
      <c r="A3914">
        <v>3913</v>
      </c>
      <c r="B3914" t="s">
        <v>7061</v>
      </c>
      <c r="C3914" s="1">
        <v>43361</v>
      </c>
      <c r="D3914" s="1">
        <v>43368</v>
      </c>
      <c r="E3914" t="str">
        <f>TEXT(salessheet[[#This Row],[Order Date]],"MMMM")</f>
        <v>September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t="s">
        <v>3876</v>
      </c>
      <c r="P3914" t="s">
        <v>42</v>
      </c>
      <c r="Q3914" t="str">
        <f>TRIM(salessheet[[#This Row],[Category]])</f>
        <v>Office Supplies</v>
      </c>
      <c r="R3914" t="s">
        <v>86</v>
      </c>
      <c r="S3914" t="s">
        <v>3877</v>
      </c>
      <c r="T3914" s="2">
        <f>salessheet[[#This Row],[Sales]]-5</f>
        <v>14.440000000000001</v>
      </c>
      <c r="U3914" s="2">
        <v>19.440000000000001</v>
      </c>
      <c r="V3914" s="2">
        <f>salessheet[[#This Row],[Sales]]-salessheet[[#This Row],[Purchasing Cost]]</f>
        <v>5</v>
      </c>
    </row>
    <row r="3915" spans="1:22" x14ac:dyDescent="0.35">
      <c r="A3915">
        <v>3914</v>
      </c>
      <c r="B3915" t="s">
        <v>7061</v>
      </c>
      <c r="C3915" s="1">
        <v>43361</v>
      </c>
      <c r="D3915" s="1">
        <v>43368</v>
      </c>
      <c r="E3915" t="str">
        <f>TEXT(salessheet[[#This Row],[Order Date]],"MMMM")</f>
        <v>September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t="s">
        <v>3411</v>
      </c>
      <c r="P3915" t="s">
        <v>28</v>
      </c>
      <c r="Q3915" t="str">
        <f>TRIM(salessheet[[#This Row],[Category]])</f>
        <v>Furniture</v>
      </c>
      <c r="R3915" t="s">
        <v>61</v>
      </c>
      <c r="S3915" t="s">
        <v>3412</v>
      </c>
      <c r="T3915" s="2">
        <f>salessheet[[#This Row],[Sales]]-5</f>
        <v>4.82</v>
      </c>
      <c r="U3915" s="2">
        <v>9.82</v>
      </c>
      <c r="V3915" s="2">
        <f>salessheet[[#This Row],[Sales]]-salessheet[[#This Row],[Purchasing Cost]]</f>
        <v>5</v>
      </c>
    </row>
    <row r="3916" spans="1:22" x14ac:dyDescent="0.35">
      <c r="A3916">
        <v>3915</v>
      </c>
      <c r="B3916" t="s">
        <v>7062</v>
      </c>
      <c r="C3916" s="1">
        <v>43299</v>
      </c>
      <c r="D3916" s="1">
        <v>43304</v>
      </c>
      <c r="E3916" t="str">
        <f>TEXT(salessheet[[#This Row],[Order Date]],"MMMM")</f>
        <v>July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t="s">
        <v>3330</v>
      </c>
      <c r="P3916" t="s">
        <v>28</v>
      </c>
      <c r="Q3916" t="str">
        <f>TRIM(salessheet[[#This Row],[Category]])</f>
        <v>Furniture</v>
      </c>
      <c r="R3916" t="s">
        <v>52</v>
      </c>
      <c r="S3916" t="s">
        <v>3331</v>
      </c>
      <c r="T3916" s="2">
        <f>salessheet[[#This Row],[Sales]]-5</f>
        <v>796.6</v>
      </c>
      <c r="U3916" s="2">
        <v>801.6</v>
      </c>
      <c r="V3916" s="2">
        <f>salessheet[[#This Row],[Sales]]-salessheet[[#This Row],[Purchasing Cost]]</f>
        <v>5</v>
      </c>
    </row>
    <row r="3917" spans="1:22" x14ac:dyDescent="0.35">
      <c r="A3917">
        <v>3916</v>
      </c>
      <c r="B3917" t="s">
        <v>7062</v>
      </c>
      <c r="C3917" s="1">
        <v>43299</v>
      </c>
      <c r="D3917" s="1">
        <v>43304</v>
      </c>
      <c r="E3917" t="str">
        <f>TEXT(salessheet[[#This Row],[Order Date]],"MMMM")</f>
        <v>July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t="s">
        <v>199</v>
      </c>
      <c r="P3917" t="s">
        <v>28</v>
      </c>
      <c r="Q3917" t="str">
        <f>TRIM(salessheet[[#This Row],[Category]])</f>
        <v>Furniture</v>
      </c>
      <c r="R3917" t="s">
        <v>32</v>
      </c>
      <c r="S3917" t="s">
        <v>200</v>
      </c>
      <c r="T3917" s="2">
        <f>salessheet[[#This Row],[Sales]]-5</f>
        <v>156.56800000000001</v>
      </c>
      <c r="U3917" s="2">
        <v>161.56800000000001</v>
      </c>
      <c r="V3917" s="2">
        <f>salessheet[[#This Row],[Sales]]-salessheet[[#This Row],[Purchasing Cost]]</f>
        <v>5</v>
      </c>
    </row>
    <row r="3918" spans="1:22" x14ac:dyDescent="0.35">
      <c r="A3918">
        <v>3917</v>
      </c>
      <c r="B3918" t="s">
        <v>7062</v>
      </c>
      <c r="C3918" s="1">
        <v>43299</v>
      </c>
      <c r="D3918" s="1">
        <v>43304</v>
      </c>
      <c r="E3918" t="str">
        <f>TEXT(salessheet[[#This Row],[Order Date]],"MMMM")</f>
        <v>July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t="s">
        <v>7063</v>
      </c>
      <c r="P3918" t="s">
        <v>42</v>
      </c>
      <c r="Q3918" t="str">
        <f>TRIM(salessheet[[#This Row],[Category]])</f>
        <v>Office Supplies</v>
      </c>
      <c r="R3918" t="s">
        <v>86</v>
      </c>
      <c r="S3918" t="s">
        <v>7064</v>
      </c>
      <c r="T3918" s="2">
        <f>salessheet[[#This Row],[Sales]]-5</f>
        <v>11.096</v>
      </c>
      <c r="U3918" s="2">
        <v>16.096</v>
      </c>
      <c r="V3918" s="2">
        <f>salessheet[[#This Row],[Sales]]-salessheet[[#This Row],[Purchasing Cost]]</f>
        <v>5</v>
      </c>
    </row>
    <row r="3919" spans="1:22" x14ac:dyDescent="0.35">
      <c r="A3919">
        <v>3918</v>
      </c>
      <c r="B3919" t="s">
        <v>7062</v>
      </c>
      <c r="C3919" s="1">
        <v>43299</v>
      </c>
      <c r="D3919" s="1">
        <v>43304</v>
      </c>
      <c r="E3919" t="str">
        <f>TEXT(salessheet[[#This Row],[Order Date]],"MMMM")</f>
        <v>July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t="s">
        <v>3312</v>
      </c>
      <c r="P3919" t="s">
        <v>42</v>
      </c>
      <c r="Q3919" t="str">
        <f>TRIM(salessheet[[#This Row],[Category]])</f>
        <v>Office Supplies</v>
      </c>
      <c r="R3919" t="s">
        <v>71</v>
      </c>
      <c r="S3919" t="s">
        <v>3313</v>
      </c>
      <c r="T3919" s="2">
        <f>salessheet[[#This Row],[Sales]]-5</f>
        <v>2.6559999999999997</v>
      </c>
      <c r="U3919" s="2">
        <v>7.6559999999999997</v>
      </c>
      <c r="V3919" s="2">
        <f>salessheet[[#This Row],[Sales]]-salessheet[[#This Row],[Purchasing Cost]]</f>
        <v>5</v>
      </c>
    </row>
    <row r="3920" spans="1:22" x14ac:dyDescent="0.35">
      <c r="A3920">
        <v>3919</v>
      </c>
      <c r="B3920" t="s">
        <v>7062</v>
      </c>
      <c r="C3920" s="1">
        <v>43299</v>
      </c>
      <c r="D3920" s="1">
        <v>43304</v>
      </c>
      <c r="E3920" t="str">
        <f>TEXT(salessheet[[#This Row],[Order Date]],"MMMM")</f>
        <v>July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t="s">
        <v>332</v>
      </c>
      <c r="P3920" t="s">
        <v>28</v>
      </c>
      <c r="Q3920" t="str">
        <f>TRIM(salessheet[[#This Row],[Category]])</f>
        <v>Furniture</v>
      </c>
      <c r="R3920" t="s">
        <v>32</v>
      </c>
      <c r="S3920" t="s">
        <v>333</v>
      </c>
      <c r="T3920" s="2">
        <f>salessheet[[#This Row],[Sales]]-5</f>
        <v>306.976</v>
      </c>
      <c r="U3920" s="2">
        <v>311.976</v>
      </c>
      <c r="V3920" s="2">
        <f>salessheet[[#This Row],[Sales]]-salessheet[[#This Row],[Purchasing Cost]]</f>
        <v>5</v>
      </c>
    </row>
    <row r="3921" spans="1:22" x14ac:dyDescent="0.35">
      <c r="A3921">
        <v>3920</v>
      </c>
      <c r="B3921" t="s">
        <v>7065</v>
      </c>
      <c r="C3921" s="1">
        <v>42381</v>
      </c>
      <c r="D3921" s="1">
        <v>42711</v>
      </c>
      <c r="E3921" t="str">
        <f>TEXT(salessheet[[#This Row],[Order Date]],"MMMM")</f>
        <v>January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t="s">
        <v>1636</v>
      </c>
      <c r="P3921" t="s">
        <v>42</v>
      </c>
      <c r="Q3921" t="str">
        <f>TRIM(salessheet[[#This Row],[Category]])</f>
        <v>Office Supplies</v>
      </c>
      <c r="R3921" t="s">
        <v>55</v>
      </c>
      <c r="S3921" t="s">
        <v>1637</v>
      </c>
      <c r="T3921" s="2">
        <f>salessheet[[#This Row],[Sales]]-5</f>
        <v>56.68</v>
      </c>
      <c r="U3921" s="2">
        <v>61.68</v>
      </c>
      <c r="V3921" s="2">
        <f>salessheet[[#This Row],[Sales]]-salessheet[[#This Row],[Purchasing Cost]]</f>
        <v>5</v>
      </c>
    </row>
    <row r="3922" spans="1:22" x14ac:dyDescent="0.35">
      <c r="A3922">
        <v>3921</v>
      </c>
      <c r="B3922" t="s">
        <v>7065</v>
      </c>
      <c r="C3922" s="1">
        <v>42381</v>
      </c>
      <c r="D3922" s="1">
        <v>42711</v>
      </c>
      <c r="E3922" t="str">
        <f>TEXT(salessheet[[#This Row],[Order Date]],"MMMM")</f>
        <v>January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t="s">
        <v>5785</v>
      </c>
      <c r="P3922" t="s">
        <v>42</v>
      </c>
      <c r="Q3922" t="str">
        <f>TRIM(salessheet[[#This Row],[Category]])</f>
        <v>Office Supplies</v>
      </c>
      <c r="R3922" t="s">
        <v>71</v>
      </c>
      <c r="S3922" t="s">
        <v>5786</v>
      </c>
      <c r="T3922" s="2">
        <f>salessheet[[#This Row],[Sales]]-5</f>
        <v>58.96</v>
      </c>
      <c r="U3922" s="2">
        <v>63.96</v>
      </c>
      <c r="V3922" s="2">
        <f>salessheet[[#This Row],[Sales]]-salessheet[[#This Row],[Purchasing Cost]]</f>
        <v>5</v>
      </c>
    </row>
    <row r="3923" spans="1:22" x14ac:dyDescent="0.35">
      <c r="A3923">
        <v>3922</v>
      </c>
      <c r="B3923" t="s">
        <v>7066</v>
      </c>
      <c r="C3923" s="1">
        <v>42914</v>
      </c>
      <c r="D3923" s="1">
        <v>42918</v>
      </c>
      <c r="E3923" t="str">
        <f>TEXT(salessheet[[#This Row],[Order Date]],"MMMM")</f>
        <v>June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t="s">
        <v>6386</v>
      </c>
      <c r="P3923" t="s">
        <v>67</v>
      </c>
      <c r="Q3923" t="str">
        <f>TRIM(salessheet[[#This Row],[Category]])</f>
        <v>Technology</v>
      </c>
      <c r="R3923" t="s">
        <v>68</v>
      </c>
      <c r="S3923" t="s">
        <v>6387</v>
      </c>
      <c r="T3923" s="2">
        <f>salessheet[[#This Row],[Sales]]-5</f>
        <v>354.976</v>
      </c>
      <c r="U3923" s="2">
        <v>359.976</v>
      </c>
      <c r="V3923" s="2">
        <f>salessheet[[#This Row],[Sales]]-salessheet[[#This Row],[Purchasing Cost]]</f>
        <v>5</v>
      </c>
    </row>
    <row r="3924" spans="1:22" x14ac:dyDescent="0.35">
      <c r="A3924">
        <v>3923</v>
      </c>
      <c r="B3924" t="s">
        <v>7067</v>
      </c>
      <c r="C3924" s="1">
        <v>43340</v>
      </c>
      <c r="D3924" s="1">
        <v>43344</v>
      </c>
      <c r="E3924" t="str">
        <f>TEXT(salessheet[[#This Row],[Order Date]],"MMMM")</f>
        <v>August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t="s">
        <v>911</v>
      </c>
      <c r="P3924" t="s">
        <v>42</v>
      </c>
      <c r="Q3924" t="str">
        <f>TRIM(salessheet[[#This Row],[Category]])</f>
        <v>Office Supplies</v>
      </c>
      <c r="R3924" t="s">
        <v>86</v>
      </c>
      <c r="S3924" t="s">
        <v>912</v>
      </c>
      <c r="T3924" s="2">
        <f>salessheet[[#This Row],[Sales]]-5</f>
        <v>20.344000000000001</v>
      </c>
      <c r="U3924" s="2">
        <v>25.344000000000001</v>
      </c>
      <c r="V3924" s="2">
        <f>salessheet[[#This Row],[Sales]]-salessheet[[#This Row],[Purchasing Cost]]</f>
        <v>5</v>
      </c>
    </row>
    <row r="3925" spans="1:22" x14ac:dyDescent="0.35">
      <c r="A3925">
        <v>3924</v>
      </c>
      <c r="B3925" t="s">
        <v>7067</v>
      </c>
      <c r="C3925" s="1">
        <v>43340</v>
      </c>
      <c r="D3925" s="1">
        <v>43344</v>
      </c>
      <c r="E3925" t="str">
        <f>TEXT(salessheet[[#This Row],[Order Date]],"MMMM")</f>
        <v>August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t="s">
        <v>7068</v>
      </c>
      <c r="P3925" t="s">
        <v>42</v>
      </c>
      <c r="Q3925" t="str">
        <f>TRIM(salessheet[[#This Row],[Category]])</f>
        <v>Office Supplies</v>
      </c>
      <c r="R3925" t="s">
        <v>86</v>
      </c>
      <c r="S3925" t="s">
        <v>7069</v>
      </c>
      <c r="T3925" s="2">
        <f>salessheet[[#This Row],[Sales]]-5</f>
        <v>21.72</v>
      </c>
      <c r="U3925" s="2">
        <v>26.72</v>
      </c>
      <c r="V3925" s="2">
        <f>salessheet[[#This Row],[Sales]]-salessheet[[#This Row],[Purchasing Cost]]</f>
        <v>5</v>
      </c>
    </row>
    <row r="3926" spans="1:22" x14ac:dyDescent="0.35">
      <c r="A3926">
        <v>3925</v>
      </c>
      <c r="B3926" t="s">
        <v>7070</v>
      </c>
      <c r="C3926" s="1">
        <v>42264</v>
      </c>
      <c r="D3926" s="1">
        <v>42268</v>
      </c>
      <c r="E3926" t="str">
        <f>TEXT(salessheet[[#This Row],[Order Date]],"MMMM")</f>
        <v>September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t="s">
        <v>1799</v>
      </c>
      <c r="P3926" t="s">
        <v>42</v>
      </c>
      <c r="Q3926" t="str">
        <f>TRIM(salessheet[[#This Row],[Category]])</f>
        <v>Office Supplies</v>
      </c>
      <c r="R3926" t="s">
        <v>55</v>
      </c>
      <c r="S3926" t="s">
        <v>1800</v>
      </c>
      <c r="T3926" s="2">
        <f>salessheet[[#This Row],[Sales]]-5</f>
        <v>25.28</v>
      </c>
      <c r="U3926" s="2">
        <v>30.28</v>
      </c>
      <c r="V3926" s="2">
        <f>salessheet[[#This Row],[Sales]]-salessheet[[#This Row],[Purchasing Cost]]</f>
        <v>5</v>
      </c>
    </row>
    <row r="3927" spans="1:22" x14ac:dyDescent="0.35">
      <c r="A3927">
        <v>3926</v>
      </c>
      <c r="B3927" t="s">
        <v>7070</v>
      </c>
      <c r="C3927" s="1">
        <v>42264</v>
      </c>
      <c r="D3927" s="1">
        <v>42268</v>
      </c>
      <c r="E3927" t="str">
        <f>TEXT(salessheet[[#This Row],[Order Date]],"MMMM")</f>
        <v>September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t="s">
        <v>4895</v>
      </c>
      <c r="P3927" t="s">
        <v>42</v>
      </c>
      <c r="Q3927" t="str">
        <f>TRIM(salessheet[[#This Row],[Category]])</f>
        <v>Office Supplies</v>
      </c>
      <c r="R3927" t="s">
        <v>55</v>
      </c>
      <c r="S3927" t="s">
        <v>4896</v>
      </c>
      <c r="T3927" s="2">
        <f>salessheet[[#This Row],[Sales]]-5</f>
        <v>52.93</v>
      </c>
      <c r="U3927" s="2">
        <v>57.93</v>
      </c>
      <c r="V3927" s="2">
        <f>salessheet[[#This Row],[Sales]]-salessheet[[#This Row],[Purchasing Cost]]</f>
        <v>5</v>
      </c>
    </row>
    <row r="3928" spans="1:22" x14ac:dyDescent="0.35">
      <c r="A3928">
        <v>3927</v>
      </c>
      <c r="B3928" t="s">
        <v>7070</v>
      </c>
      <c r="C3928" s="1">
        <v>42264</v>
      </c>
      <c r="D3928" s="1">
        <v>42268</v>
      </c>
      <c r="E3928" t="str">
        <f>TEXT(salessheet[[#This Row],[Order Date]],"MMMM")</f>
        <v>September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t="s">
        <v>5702</v>
      </c>
      <c r="P3928" t="s">
        <v>28</v>
      </c>
      <c r="Q3928" t="str">
        <f>TRIM(salessheet[[#This Row],[Category]])</f>
        <v>Furniture</v>
      </c>
      <c r="R3928" t="s">
        <v>61</v>
      </c>
      <c r="S3928" t="s">
        <v>5703</v>
      </c>
      <c r="T3928" s="2">
        <f>salessheet[[#This Row],[Sales]]-5</f>
        <v>30.340000000000003</v>
      </c>
      <c r="U3928" s="2">
        <v>35.340000000000003</v>
      </c>
      <c r="V3928" s="2">
        <f>salessheet[[#This Row],[Sales]]-salessheet[[#This Row],[Purchasing Cost]]</f>
        <v>5</v>
      </c>
    </row>
    <row r="3929" spans="1:22" x14ac:dyDescent="0.35">
      <c r="A3929">
        <v>3928</v>
      </c>
      <c r="B3929" t="s">
        <v>7070</v>
      </c>
      <c r="C3929" s="1">
        <v>42264</v>
      </c>
      <c r="D3929" s="1">
        <v>42268</v>
      </c>
      <c r="E3929" t="str">
        <f>TEXT(salessheet[[#This Row],[Order Date]],"MMMM")</f>
        <v>September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t="s">
        <v>614</v>
      </c>
      <c r="P3929" t="s">
        <v>42</v>
      </c>
      <c r="Q3929" t="str">
        <f>TRIM(salessheet[[#This Row],[Category]])</f>
        <v>Office Supplies</v>
      </c>
      <c r="R3929" t="s">
        <v>71</v>
      </c>
      <c r="S3929" t="s">
        <v>615</v>
      </c>
      <c r="T3929" s="2">
        <f>salessheet[[#This Row],[Sales]]-5</f>
        <v>132.24</v>
      </c>
      <c r="U3929" s="2">
        <v>137.24</v>
      </c>
      <c r="V3929" s="2">
        <f>salessheet[[#This Row],[Sales]]-salessheet[[#This Row],[Purchasing Cost]]</f>
        <v>5</v>
      </c>
    </row>
    <row r="3930" spans="1:22" x14ac:dyDescent="0.35">
      <c r="A3930">
        <v>3929</v>
      </c>
      <c r="B3930" t="s">
        <v>7071</v>
      </c>
      <c r="C3930" s="1">
        <v>42808</v>
      </c>
      <c r="D3930" s="1">
        <v>42811</v>
      </c>
      <c r="E3930" t="str">
        <f>TEXT(salessheet[[#This Row],[Order Date]],"MMMM")</f>
        <v>March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t="s">
        <v>2464</v>
      </c>
      <c r="P3930" t="s">
        <v>28</v>
      </c>
      <c r="Q3930" t="str">
        <f>TRIM(salessheet[[#This Row],[Category]])</f>
        <v>Furniture</v>
      </c>
      <c r="R3930" t="s">
        <v>29</v>
      </c>
      <c r="S3930" t="s">
        <v>2465</v>
      </c>
      <c r="T3930" s="2">
        <f>salessheet[[#This Row],[Sales]]-5</f>
        <v>236.33199999999999</v>
      </c>
      <c r="U3930" s="2">
        <v>241.33199999999999</v>
      </c>
      <c r="V3930" s="2">
        <f>salessheet[[#This Row],[Sales]]-salessheet[[#This Row],[Purchasing Cost]]</f>
        <v>5</v>
      </c>
    </row>
    <row r="3931" spans="1:22" x14ac:dyDescent="0.35">
      <c r="A3931">
        <v>3930</v>
      </c>
      <c r="B3931" t="s">
        <v>7071</v>
      </c>
      <c r="C3931" s="1">
        <v>42808</v>
      </c>
      <c r="D3931" s="1">
        <v>42811</v>
      </c>
      <c r="E3931" t="str">
        <f>TEXT(salessheet[[#This Row],[Order Date]],"MMMM")</f>
        <v>March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t="s">
        <v>2128</v>
      </c>
      <c r="P3931" t="s">
        <v>42</v>
      </c>
      <c r="Q3931" t="str">
        <f>TRIM(salessheet[[#This Row],[Category]])</f>
        <v>Office Supplies</v>
      </c>
      <c r="R3931" t="s">
        <v>86</v>
      </c>
      <c r="S3931" t="s">
        <v>2129</v>
      </c>
      <c r="T3931" s="2">
        <f>salessheet[[#This Row],[Sales]]-5</f>
        <v>0.18400000000000016</v>
      </c>
      <c r="U3931" s="2">
        <v>5.1840000000000002</v>
      </c>
      <c r="V3931" s="2">
        <f>salessheet[[#This Row],[Sales]]-salessheet[[#This Row],[Purchasing Cost]]</f>
        <v>5</v>
      </c>
    </row>
    <row r="3932" spans="1:22" x14ac:dyDescent="0.35">
      <c r="A3932">
        <v>3931</v>
      </c>
      <c r="B3932" t="s">
        <v>7071</v>
      </c>
      <c r="C3932" s="1">
        <v>42808</v>
      </c>
      <c r="D3932" s="1">
        <v>42811</v>
      </c>
      <c r="E3932" t="str">
        <f>TEXT(salessheet[[#This Row],[Order Date]],"MMMM")</f>
        <v>March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t="s">
        <v>4231</v>
      </c>
      <c r="P3932" t="s">
        <v>42</v>
      </c>
      <c r="Q3932" t="str">
        <f>TRIM(salessheet[[#This Row],[Category]])</f>
        <v>Office Supplies</v>
      </c>
      <c r="R3932" t="s">
        <v>64</v>
      </c>
      <c r="S3932" t="s">
        <v>4232</v>
      </c>
      <c r="T3932" s="2">
        <f>salessheet[[#This Row],[Sales]]-5</f>
        <v>140.54400000000001</v>
      </c>
      <c r="U3932" s="2">
        <v>145.54400000000001</v>
      </c>
      <c r="V3932" s="2">
        <f>salessheet[[#This Row],[Sales]]-salessheet[[#This Row],[Purchasing Cost]]</f>
        <v>5</v>
      </c>
    </row>
    <row r="3933" spans="1:22" x14ac:dyDescent="0.35">
      <c r="A3933">
        <v>3932</v>
      </c>
      <c r="B3933" t="s">
        <v>7072</v>
      </c>
      <c r="C3933" s="1">
        <v>42973</v>
      </c>
      <c r="D3933" s="1">
        <v>42980</v>
      </c>
      <c r="E3933" t="str">
        <f>TEXT(salessheet[[#This Row],[Order Date]],"MMMM")</f>
        <v>August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t="s">
        <v>7073</v>
      </c>
      <c r="P3933" t="s">
        <v>42</v>
      </c>
      <c r="Q3933" t="str">
        <f>TRIM(salessheet[[#This Row],[Category]])</f>
        <v>Office Supplies</v>
      </c>
      <c r="R3933" t="s">
        <v>64</v>
      </c>
      <c r="S3933" t="s">
        <v>7074</v>
      </c>
      <c r="T3933" s="2">
        <f>salessheet[[#This Row],[Sales]]-5</f>
        <v>0.47200000000000042</v>
      </c>
      <c r="U3933" s="2">
        <v>5.4720000000000004</v>
      </c>
      <c r="V3933" s="2">
        <f>salessheet[[#This Row],[Sales]]-salessheet[[#This Row],[Purchasing Cost]]</f>
        <v>5</v>
      </c>
    </row>
    <row r="3934" spans="1:22" x14ac:dyDescent="0.35">
      <c r="A3934">
        <v>3933</v>
      </c>
      <c r="B3934" t="s">
        <v>7072</v>
      </c>
      <c r="C3934" s="1">
        <v>42973</v>
      </c>
      <c r="D3934" s="1">
        <v>42980</v>
      </c>
      <c r="E3934" t="str">
        <f>TEXT(salessheet[[#This Row],[Order Date]],"MMMM")</f>
        <v>August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t="s">
        <v>4000</v>
      </c>
      <c r="P3934" t="s">
        <v>67</v>
      </c>
      <c r="Q3934" t="str">
        <f>TRIM(salessheet[[#This Row],[Category]])</f>
        <v>Technology</v>
      </c>
      <c r="R3934" t="s">
        <v>157</v>
      </c>
      <c r="S3934" t="s">
        <v>4001</v>
      </c>
      <c r="T3934" s="2">
        <f>salessheet[[#This Row],[Sales]]-5</f>
        <v>42.984000000000002</v>
      </c>
      <c r="U3934" s="2">
        <v>47.984000000000002</v>
      </c>
      <c r="V3934" s="2">
        <f>salessheet[[#This Row],[Sales]]-salessheet[[#This Row],[Purchasing Cost]]</f>
        <v>5</v>
      </c>
    </row>
    <row r="3935" spans="1:22" x14ac:dyDescent="0.35">
      <c r="A3935">
        <v>3934</v>
      </c>
      <c r="B3935" t="s">
        <v>7075</v>
      </c>
      <c r="C3935" s="1">
        <v>43140</v>
      </c>
      <c r="D3935" s="1">
        <v>43351</v>
      </c>
      <c r="E3935" t="str">
        <f>TEXT(salessheet[[#This Row],[Order Date]],"MMMM")</f>
        <v>February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t="s">
        <v>3388</v>
      </c>
      <c r="P3935" t="s">
        <v>42</v>
      </c>
      <c r="Q3935" t="str">
        <f>TRIM(salessheet[[#This Row],[Category]])</f>
        <v>Office Supplies</v>
      </c>
      <c r="R3935" t="s">
        <v>64</v>
      </c>
      <c r="S3935" t="s">
        <v>3389</v>
      </c>
      <c r="T3935" s="2">
        <f>salessheet[[#This Row],[Sales]]-5</f>
        <v>4.4000000000000004</v>
      </c>
      <c r="U3935" s="2">
        <v>9.4</v>
      </c>
      <c r="V3935" s="2">
        <f>salessheet[[#This Row],[Sales]]-salessheet[[#This Row],[Purchasing Cost]]</f>
        <v>5</v>
      </c>
    </row>
    <row r="3936" spans="1:22" x14ac:dyDescent="0.35">
      <c r="A3936">
        <v>3935</v>
      </c>
      <c r="B3936" t="s">
        <v>7075</v>
      </c>
      <c r="C3936" s="1">
        <v>43140</v>
      </c>
      <c r="D3936" s="1">
        <v>43351</v>
      </c>
      <c r="E3936" t="str">
        <f>TEXT(salessheet[[#This Row],[Order Date]],"MMMM")</f>
        <v>February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t="s">
        <v>848</v>
      </c>
      <c r="P3936" t="s">
        <v>42</v>
      </c>
      <c r="Q3936" t="str">
        <f>TRIM(salessheet[[#This Row],[Category]])</f>
        <v>Office Supplies</v>
      </c>
      <c r="R3936" t="s">
        <v>43</v>
      </c>
      <c r="S3936" t="s">
        <v>849</v>
      </c>
      <c r="T3936" s="2">
        <f>salessheet[[#This Row],[Sales]]-5</f>
        <v>69</v>
      </c>
      <c r="U3936" s="2">
        <v>74</v>
      </c>
      <c r="V3936" s="2">
        <f>salessheet[[#This Row],[Sales]]-salessheet[[#This Row],[Purchasing Cost]]</f>
        <v>5</v>
      </c>
    </row>
    <row r="3937" spans="1:22" x14ac:dyDescent="0.35">
      <c r="A3937">
        <v>3936</v>
      </c>
      <c r="B3937" t="s">
        <v>7075</v>
      </c>
      <c r="C3937" s="1">
        <v>43140</v>
      </c>
      <c r="D3937" s="1">
        <v>43351</v>
      </c>
      <c r="E3937" t="str">
        <f>TEXT(salessheet[[#This Row],[Order Date]],"MMMM")</f>
        <v>February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t="s">
        <v>6740</v>
      </c>
      <c r="P3937" t="s">
        <v>67</v>
      </c>
      <c r="Q3937" t="str">
        <f>TRIM(salessheet[[#This Row],[Category]])</f>
        <v>Technology</v>
      </c>
      <c r="R3937" t="s">
        <v>68</v>
      </c>
      <c r="S3937" t="s">
        <v>6741</v>
      </c>
      <c r="T3937" s="2">
        <f>salessheet[[#This Row],[Sales]]-5</f>
        <v>196.584</v>
      </c>
      <c r="U3937" s="2">
        <v>201.584</v>
      </c>
      <c r="V3937" s="2">
        <f>salessheet[[#This Row],[Sales]]-salessheet[[#This Row],[Purchasing Cost]]</f>
        <v>5</v>
      </c>
    </row>
    <row r="3938" spans="1:22" x14ac:dyDescent="0.35">
      <c r="A3938">
        <v>3937</v>
      </c>
      <c r="B3938" t="s">
        <v>7076</v>
      </c>
      <c r="C3938" s="1">
        <v>42537</v>
      </c>
      <c r="D3938" s="1">
        <v>42541</v>
      </c>
      <c r="E3938" t="str">
        <f>TEXT(salessheet[[#This Row],[Order Date]],"MMMM")</f>
        <v>June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t="s">
        <v>7077</v>
      </c>
      <c r="P3938" t="s">
        <v>42</v>
      </c>
      <c r="Q3938" t="str">
        <f>TRIM(salessheet[[#This Row],[Category]])</f>
        <v>Office Supplies</v>
      </c>
      <c r="R3938" t="s">
        <v>169</v>
      </c>
      <c r="S3938" t="s">
        <v>667</v>
      </c>
      <c r="T3938" s="2">
        <f>salessheet[[#This Row],[Sales]]-5</f>
        <v>23.751999999999999</v>
      </c>
      <c r="U3938" s="2">
        <v>28.751999999999999</v>
      </c>
      <c r="V3938" s="2">
        <f>salessheet[[#This Row],[Sales]]-salessheet[[#This Row],[Purchasing Cost]]</f>
        <v>5</v>
      </c>
    </row>
    <row r="3939" spans="1:22" x14ac:dyDescent="0.35">
      <c r="A3939">
        <v>3938</v>
      </c>
      <c r="B3939" t="s">
        <v>7076</v>
      </c>
      <c r="C3939" s="1">
        <v>42537</v>
      </c>
      <c r="D3939" s="1">
        <v>42541</v>
      </c>
      <c r="E3939" t="str">
        <f>TEXT(salessheet[[#This Row],[Order Date]],"MMMM")</f>
        <v>June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t="s">
        <v>2946</v>
      </c>
      <c r="P3939" t="s">
        <v>42</v>
      </c>
      <c r="Q3939" t="str">
        <f>TRIM(salessheet[[#This Row],[Category]])</f>
        <v>Office Supplies</v>
      </c>
      <c r="R3939" t="s">
        <v>86</v>
      </c>
      <c r="S3939" t="s">
        <v>2947</v>
      </c>
      <c r="T3939" s="2">
        <f>salessheet[[#This Row],[Sales]]-5</f>
        <v>22.216000000000001</v>
      </c>
      <c r="U3939" s="2">
        <v>27.216000000000001</v>
      </c>
      <c r="V3939" s="2">
        <f>salessheet[[#This Row],[Sales]]-salessheet[[#This Row],[Purchasing Cost]]</f>
        <v>5</v>
      </c>
    </row>
    <row r="3940" spans="1:22" x14ac:dyDescent="0.35">
      <c r="A3940">
        <v>3939</v>
      </c>
      <c r="B3940" t="s">
        <v>7076</v>
      </c>
      <c r="C3940" s="1">
        <v>42537</v>
      </c>
      <c r="D3940" s="1">
        <v>42541</v>
      </c>
      <c r="E3940" t="str">
        <f>TEXT(salessheet[[#This Row],[Order Date]],"MMMM")</f>
        <v>June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t="s">
        <v>3500</v>
      </c>
      <c r="P3940" t="s">
        <v>28</v>
      </c>
      <c r="Q3940" t="str">
        <f>TRIM(salessheet[[#This Row],[Category]])</f>
        <v>Furniture</v>
      </c>
      <c r="R3940" t="s">
        <v>32</v>
      </c>
      <c r="S3940" t="s">
        <v>3501</v>
      </c>
      <c r="T3940" s="2">
        <f>salessheet[[#This Row],[Sales]]-5</f>
        <v>192.37200000000001</v>
      </c>
      <c r="U3940" s="2">
        <v>197.37200000000001</v>
      </c>
      <c r="V3940" s="2">
        <f>salessheet[[#This Row],[Sales]]-salessheet[[#This Row],[Purchasing Cost]]</f>
        <v>5</v>
      </c>
    </row>
    <row r="3941" spans="1:22" x14ac:dyDescent="0.35">
      <c r="A3941">
        <v>3940</v>
      </c>
      <c r="B3941" t="s">
        <v>7078</v>
      </c>
      <c r="C3941" s="1">
        <v>43020</v>
      </c>
      <c r="D3941" s="1">
        <v>43079</v>
      </c>
      <c r="E3941" t="str">
        <f>TEXT(salessheet[[#This Row],[Order Date]],"MMMM")</f>
        <v>October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t="s">
        <v>1794</v>
      </c>
      <c r="P3941" t="s">
        <v>28</v>
      </c>
      <c r="Q3941" t="str">
        <f>TRIM(salessheet[[#This Row],[Category]])</f>
        <v>Furniture</v>
      </c>
      <c r="R3941" t="s">
        <v>32</v>
      </c>
      <c r="S3941" t="s">
        <v>1795</v>
      </c>
      <c r="T3941" s="2">
        <f>salessheet[[#This Row],[Sales]]-5</f>
        <v>1419.9</v>
      </c>
      <c r="U3941" s="2">
        <v>1424.9</v>
      </c>
      <c r="V3941" s="2">
        <f>salessheet[[#This Row],[Sales]]-salessheet[[#This Row],[Purchasing Cost]]</f>
        <v>5</v>
      </c>
    </row>
    <row r="3942" spans="1:22" x14ac:dyDescent="0.35">
      <c r="A3942">
        <v>3941</v>
      </c>
      <c r="B3942" t="s">
        <v>7080</v>
      </c>
      <c r="C3942" s="1">
        <v>43238</v>
      </c>
      <c r="D3942" s="1">
        <v>43243</v>
      </c>
      <c r="E3942" t="str">
        <f>TEXT(salessheet[[#This Row],[Order Date]],"MMMM")</f>
        <v>May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t="s">
        <v>4069</v>
      </c>
      <c r="P3942" t="s">
        <v>28</v>
      </c>
      <c r="Q3942" t="str">
        <f>TRIM(salessheet[[#This Row],[Category]])</f>
        <v>Furniture</v>
      </c>
      <c r="R3942" t="s">
        <v>61</v>
      </c>
      <c r="S3942" t="s">
        <v>4070</v>
      </c>
      <c r="T3942" s="2">
        <f>salessheet[[#This Row],[Sales]]-5</f>
        <v>9.56</v>
      </c>
      <c r="U3942" s="2">
        <v>14.56</v>
      </c>
      <c r="V3942" s="2">
        <f>salessheet[[#This Row],[Sales]]-salessheet[[#This Row],[Purchasing Cost]]</f>
        <v>5</v>
      </c>
    </row>
    <row r="3943" spans="1:22" x14ac:dyDescent="0.35">
      <c r="A3943">
        <v>3942</v>
      </c>
      <c r="B3943" t="s">
        <v>7080</v>
      </c>
      <c r="C3943" s="1">
        <v>43238</v>
      </c>
      <c r="D3943" s="1">
        <v>43243</v>
      </c>
      <c r="E3943" t="str">
        <f>TEXT(salessheet[[#This Row],[Order Date]],"MMMM")</f>
        <v>May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t="s">
        <v>2078</v>
      </c>
      <c r="P3943" t="s">
        <v>42</v>
      </c>
      <c r="Q3943" t="str">
        <f>TRIM(salessheet[[#This Row],[Category]])</f>
        <v>Office Supplies</v>
      </c>
      <c r="R3943" t="s">
        <v>71</v>
      </c>
      <c r="S3943" t="s">
        <v>2079</v>
      </c>
      <c r="T3943" s="2">
        <f>salessheet[[#This Row],[Sales]]-5</f>
        <v>-1.952</v>
      </c>
      <c r="U3943" s="2">
        <v>3.048</v>
      </c>
      <c r="V3943" s="2">
        <f>salessheet[[#This Row],[Sales]]-salessheet[[#This Row],[Purchasing Cost]]</f>
        <v>5</v>
      </c>
    </row>
    <row r="3944" spans="1:22" x14ac:dyDescent="0.35">
      <c r="A3944">
        <v>3943</v>
      </c>
      <c r="B3944" t="s">
        <v>7081</v>
      </c>
      <c r="C3944" s="1">
        <v>43247</v>
      </c>
      <c r="D3944" s="1">
        <v>43249</v>
      </c>
      <c r="E3944" t="str">
        <f>TEXT(salessheet[[#This Row],[Order Date]],"MMMM")</f>
        <v>May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t="s">
        <v>3055</v>
      </c>
      <c r="P3944" t="s">
        <v>42</v>
      </c>
      <c r="Q3944" t="str">
        <f>TRIM(salessheet[[#This Row],[Category]])</f>
        <v>Office Supplies</v>
      </c>
      <c r="R3944" t="s">
        <v>86</v>
      </c>
      <c r="S3944" t="s">
        <v>3056</v>
      </c>
      <c r="T3944" s="2">
        <f>salessheet[[#This Row],[Sales]]-5</f>
        <v>20.92</v>
      </c>
      <c r="U3944" s="2">
        <v>25.92</v>
      </c>
      <c r="V3944" s="2">
        <f>salessheet[[#This Row],[Sales]]-salessheet[[#This Row],[Purchasing Cost]]</f>
        <v>5</v>
      </c>
    </row>
    <row r="3945" spans="1:22" x14ac:dyDescent="0.35">
      <c r="A3945">
        <v>3944</v>
      </c>
      <c r="B3945" t="s">
        <v>7082</v>
      </c>
      <c r="C3945" s="1">
        <v>42909</v>
      </c>
      <c r="D3945" s="1">
        <v>42916</v>
      </c>
      <c r="E3945" t="str">
        <f>TEXT(salessheet[[#This Row],[Order Date]],"MMMM")</f>
        <v>June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t="s">
        <v>5898</v>
      </c>
      <c r="P3945" t="s">
        <v>42</v>
      </c>
      <c r="Q3945" t="str">
        <f>TRIM(salessheet[[#This Row],[Category]])</f>
        <v>Office Supplies</v>
      </c>
      <c r="R3945" t="s">
        <v>575</v>
      </c>
      <c r="S3945" t="s">
        <v>5899</v>
      </c>
      <c r="T3945" s="2">
        <f>salessheet[[#This Row],[Sales]]-5</f>
        <v>830.17</v>
      </c>
      <c r="U3945" s="2">
        <v>835.17</v>
      </c>
      <c r="V3945" s="2">
        <f>salessheet[[#This Row],[Sales]]-salessheet[[#This Row],[Purchasing Cost]]</f>
        <v>5</v>
      </c>
    </row>
    <row r="3946" spans="1:22" x14ac:dyDescent="0.35">
      <c r="A3946">
        <v>3945</v>
      </c>
      <c r="B3946" t="s">
        <v>7085</v>
      </c>
      <c r="C3946" s="1">
        <v>42871</v>
      </c>
      <c r="D3946" s="1">
        <v>42876</v>
      </c>
      <c r="E3946" t="str">
        <f>TEXT(salessheet[[#This Row],[Order Date]],"MMMM")</f>
        <v>May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t="s">
        <v>2373</v>
      </c>
      <c r="P3946" t="s">
        <v>42</v>
      </c>
      <c r="Q3946" t="str">
        <f>TRIM(salessheet[[#This Row],[Category]])</f>
        <v>Office Supplies</v>
      </c>
      <c r="R3946" t="s">
        <v>86</v>
      </c>
      <c r="S3946" t="s">
        <v>2374</v>
      </c>
      <c r="T3946" s="2">
        <f>salessheet[[#This Row],[Sales]]-5</f>
        <v>12.34</v>
      </c>
      <c r="U3946" s="2">
        <v>17.34</v>
      </c>
      <c r="V3946" s="2">
        <f>salessheet[[#This Row],[Sales]]-salessheet[[#This Row],[Purchasing Cost]]</f>
        <v>5</v>
      </c>
    </row>
    <row r="3947" spans="1:22" x14ac:dyDescent="0.35">
      <c r="A3947">
        <v>3946</v>
      </c>
      <c r="B3947" t="s">
        <v>7086</v>
      </c>
      <c r="C3947" s="1">
        <v>43422</v>
      </c>
      <c r="D3947" s="1">
        <v>43427</v>
      </c>
      <c r="E3947" t="str">
        <f>TEXT(salessheet[[#This Row],[Order Date]],"MMMM")</f>
        <v>November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t="s">
        <v>6308</v>
      </c>
      <c r="P3947" t="s">
        <v>42</v>
      </c>
      <c r="Q3947" t="str">
        <f>TRIM(salessheet[[#This Row],[Category]])</f>
        <v>Office Supplies</v>
      </c>
      <c r="R3947" t="s">
        <v>86</v>
      </c>
      <c r="S3947" t="s">
        <v>6309</v>
      </c>
      <c r="T3947" s="2">
        <f>salessheet[[#This Row],[Sales]]-5</f>
        <v>39.384</v>
      </c>
      <c r="U3947" s="2">
        <v>44.384</v>
      </c>
      <c r="V3947" s="2">
        <f>salessheet[[#This Row],[Sales]]-salessheet[[#This Row],[Purchasing Cost]]</f>
        <v>5</v>
      </c>
    </row>
    <row r="3948" spans="1:22" x14ac:dyDescent="0.35">
      <c r="A3948">
        <v>3947</v>
      </c>
      <c r="B3948" t="s">
        <v>7086</v>
      </c>
      <c r="C3948" s="1">
        <v>43422</v>
      </c>
      <c r="D3948" s="1">
        <v>43427</v>
      </c>
      <c r="E3948" t="str">
        <f>TEXT(salessheet[[#This Row],[Order Date]],"MMMM")</f>
        <v>November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t="s">
        <v>1295</v>
      </c>
      <c r="P3948" t="s">
        <v>42</v>
      </c>
      <c r="Q3948" t="str">
        <f>TRIM(salessheet[[#This Row],[Category]])</f>
        <v>Office Supplies</v>
      </c>
      <c r="R3948" t="s">
        <v>575</v>
      </c>
      <c r="S3948" t="s">
        <v>1296</v>
      </c>
      <c r="T3948" s="2">
        <f>salessheet[[#This Row],[Sales]]-5</f>
        <v>-2.056</v>
      </c>
      <c r="U3948" s="2">
        <v>2.944</v>
      </c>
      <c r="V3948" s="2">
        <f>salessheet[[#This Row],[Sales]]-salessheet[[#This Row],[Purchasing Cost]]</f>
        <v>5</v>
      </c>
    </row>
    <row r="3949" spans="1:22" x14ac:dyDescent="0.35">
      <c r="A3949">
        <v>3948</v>
      </c>
      <c r="B3949" t="s">
        <v>7087</v>
      </c>
      <c r="C3949" s="1">
        <v>43057</v>
      </c>
      <c r="D3949" s="1">
        <v>43061</v>
      </c>
      <c r="E3949" t="str">
        <f>TEXT(salessheet[[#This Row],[Order Date]],"MMMM")</f>
        <v>November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t="s">
        <v>768</v>
      </c>
      <c r="P3949" t="s">
        <v>42</v>
      </c>
      <c r="Q3949" t="str">
        <f>TRIM(salessheet[[#This Row],[Category]])</f>
        <v>Office Supplies</v>
      </c>
      <c r="R3949" t="s">
        <v>64</v>
      </c>
      <c r="S3949" t="s">
        <v>769</v>
      </c>
      <c r="T3949" s="2">
        <f>salessheet[[#This Row],[Sales]]-5</f>
        <v>1.3680000000000003</v>
      </c>
      <c r="U3949" s="2">
        <v>6.3680000000000003</v>
      </c>
      <c r="V3949" s="2">
        <f>salessheet[[#This Row],[Sales]]-salessheet[[#This Row],[Purchasing Cost]]</f>
        <v>5</v>
      </c>
    </row>
    <row r="3950" spans="1:22" x14ac:dyDescent="0.35">
      <c r="A3950">
        <v>3949</v>
      </c>
      <c r="B3950" t="s">
        <v>7087</v>
      </c>
      <c r="C3950" s="1">
        <v>43057</v>
      </c>
      <c r="D3950" s="1">
        <v>43061</v>
      </c>
      <c r="E3950" t="str">
        <f>TEXT(salessheet[[#This Row],[Order Date]],"MMMM")</f>
        <v>November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t="s">
        <v>2256</v>
      </c>
      <c r="P3950" t="s">
        <v>42</v>
      </c>
      <c r="Q3950" t="str">
        <f>TRIM(salessheet[[#This Row],[Category]])</f>
        <v>Office Supplies</v>
      </c>
      <c r="R3950" t="s">
        <v>43</v>
      </c>
      <c r="S3950" t="s">
        <v>2257</v>
      </c>
      <c r="T3950" s="2">
        <f>salessheet[[#This Row],[Sales]]-5</f>
        <v>43.847999999999999</v>
      </c>
      <c r="U3950" s="2">
        <v>48.847999999999999</v>
      </c>
      <c r="V3950" s="2">
        <f>salessheet[[#This Row],[Sales]]-salessheet[[#This Row],[Purchasing Cost]]</f>
        <v>5</v>
      </c>
    </row>
    <row r="3951" spans="1:22" x14ac:dyDescent="0.35">
      <c r="A3951">
        <v>3950</v>
      </c>
      <c r="B3951" t="s">
        <v>7087</v>
      </c>
      <c r="C3951" s="1">
        <v>43057</v>
      </c>
      <c r="D3951" s="1">
        <v>43061</v>
      </c>
      <c r="E3951" t="str">
        <f>TEXT(salessheet[[#This Row],[Order Date]],"MMMM")</f>
        <v>November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t="s">
        <v>1250</v>
      </c>
      <c r="P3951" t="s">
        <v>42</v>
      </c>
      <c r="Q3951" t="str">
        <f>TRIM(salessheet[[#This Row],[Category]])</f>
        <v>Office Supplies</v>
      </c>
      <c r="R3951" t="s">
        <v>86</v>
      </c>
      <c r="S3951" t="s">
        <v>1251</v>
      </c>
      <c r="T3951" s="2">
        <f>salessheet[[#This Row],[Sales]]-5</f>
        <v>14.648</v>
      </c>
      <c r="U3951" s="2">
        <v>19.648</v>
      </c>
      <c r="V3951" s="2">
        <f>salessheet[[#This Row],[Sales]]-salessheet[[#This Row],[Purchasing Cost]]</f>
        <v>5</v>
      </c>
    </row>
    <row r="3952" spans="1:22" x14ac:dyDescent="0.35">
      <c r="A3952">
        <v>3951</v>
      </c>
      <c r="B3952" t="s">
        <v>7087</v>
      </c>
      <c r="C3952" s="1">
        <v>43057</v>
      </c>
      <c r="D3952" s="1">
        <v>43061</v>
      </c>
      <c r="E3952" t="str">
        <f>TEXT(salessheet[[#This Row],[Order Date]],"MMMM")</f>
        <v>November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t="s">
        <v>699</v>
      </c>
      <c r="P3952" t="s">
        <v>28</v>
      </c>
      <c r="Q3952" t="str">
        <f>TRIM(salessheet[[#This Row],[Category]])</f>
        <v>Furniture</v>
      </c>
      <c r="R3952" t="s">
        <v>32</v>
      </c>
      <c r="S3952" t="s">
        <v>700</v>
      </c>
      <c r="T3952" s="2">
        <f>salessheet[[#This Row],[Sales]]-5</f>
        <v>250.108</v>
      </c>
      <c r="U3952" s="2">
        <v>255.108</v>
      </c>
      <c r="V3952" s="2">
        <f>salessheet[[#This Row],[Sales]]-salessheet[[#This Row],[Purchasing Cost]]</f>
        <v>5</v>
      </c>
    </row>
    <row r="3953" spans="1:22" x14ac:dyDescent="0.35">
      <c r="A3953">
        <v>3952</v>
      </c>
      <c r="B3953" t="s">
        <v>7088</v>
      </c>
      <c r="C3953" s="1">
        <v>42336</v>
      </c>
      <c r="D3953" s="1">
        <v>42338</v>
      </c>
      <c r="E3953" t="str">
        <f>TEXT(salessheet[[#This Row],[Order Date]],"MMMM")</f>
        <v>November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t="s">
        <v>3246</v>
      </c>
      <c r="P3953" t="s">
        <v>42</v>
      </c>
      <c r="Q3953" t="str">
        <f>TRIM(salessheet[[#This Row],[Category]])</f>
        <v>Office Supplies</v>
      </c>
      <c r="R3953" t="s">
        <v>71</v>
      </c>
      <c r="S3953" t="s">
        <v>3247</v>
      </c>
      <c r="T3953" s="2">
        <f>salessheet[[#This Row],[Sales]]-5</f>
        <v>12.248000000000001</v>
      </c>
      <c r="U3953" s="2">
        <v>17.248000000000001</v>
      </c>
      <c r="V3953" s="2">
        <f>salessheet[[#This Row],[Sales]]-salessheet[[#This Row],[Purchasing Cost]]</f>
        <v>5</v>
      </c>
    </row>
    <row r="3954" spans="1:22" x14ac:dyDescent="0.35">
      <c r="A3954">
        <v>3953</v>
      </c>
      <c r="B3954" t="s">
        <v>7089</v>
      </c>
      <c r="C3954" s="1">
        <v>42738</v>
      </c>
      <c r="D3954" s="1">
        <v>42802</v>
      </c>
      <c r="E3954" t="str">
        <f>TEXT(salessheet[[#This Row],[Order Date]],"MMMM")</f>
        <v>January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t="s">
        <v>7090</v>
      </c>
      <c r="P3954" t="s">
        <v>67</v>
      </c>
      <c r="Q3954" t="str">
        <f>TRIM(salessheet[[#This Row],[Category]])</f>
        <v>Technology</v>
      </c>
      <c r="R3954" t="s">
        <v>68</v>
      </c>
      <c r="S3954" t="s">
        <v>7091</v>
      </c>
      <c r="T3954" s="2">
        <f>salessheet[[#This Row],[Sales]]-5</f>
        <v>154.98400000000001</v>
      </c>
      <c r="U3954" s="2">
        <v>159.98400000000001</v>
      </c>
      <c r="V3954" s="2">
        <f>salessheet[[#This Row],[Sales]]-salessheet[[#This Row],[Purchasing Cost]]</f>
        <v>5</v>
      </c>
    </row>
    <row r="3955" spans="1:22" x14ac:dyDescent="0.35">
      <c r="A3955">
        <v>3954</v>
      </c>
      <c r="B3955" t="s">
        <v>7092</v>
      </c>
      <c r="C3955" s="1">
        <v>43115</v>
      </c>
      <c r="D3955" s="1">
        <v>43119</v>
      </c>
      <c r="E3955" t="str">
        <f>TEXT(salessheet[[#This Row],[Order Date]],"MMMM")</f>
        <v>January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t="s">
        <v>325</v>
      </c>
      <c r="P3955" t="s">
        <v>42</v>
      </c>
      <c r="Q3955" t="str">
        <f>TRIM(salessheet[[#This Row],[Category]])</f>
        <v>Office Supplies</v>
      </c>
      <c r="R3955" t="s">
        <v>86</v>
      </c>
      <c r="S3955" t="s">
        <v>326</v>
      </c>
      <c r="T3955" s="2">
        <f>salessheet[[#This Row],[Sales]]-5</f>
        <v>7.6999999999999993</v>
      </c>
      <c r="U3955" s="2">
        <v>12.7</v>
      </c>
      <c r="V3955" s="2">
        <f>salessheet[[#This Row],[Sales]]-salessheet[[#This Row],[Purchasing Cost]]</f>
        <v>5</v>
      </c>
    </row>
    <row r="3956" spans="1:22" x14ac:dyDescent="0.35">
      <c r="A3956">
        <v>3955</v>
      </c>
      <c r="B3956" t="s">
        <v>7093</v>
      </c>
      <c r="C3956" s="1">
        <v>42098</v>
      </c>
      <c r="D3956" s="1">
        <v>42103</v>
      </c>
      <c r="E3956" t="str">
        <f>TEXT(salessheet[[#This Row],[Order Date]],"MMMM")</f>
        <v>April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t="s">
        <v>1911</v>
      </c>
      <c r="P3956" t="s">
        <v>28</v>
      </c>
      <c r="Q3956" t="str">
        <f>TRIM(salessheet[[#This Row],[Category]])</f>
        <v>Furniture</v>
      </c>
      <c r="R3956" t="s">
        <v>61</v>
      </c>
      <c r="S3956" t="s">
        <v>1912</v>
      </c>
      <c r="T3956" s="2">
        <f>salessheet[[#This Row],[Sales]]-5</f>
        <v>0.46999999999999975</v>
      </c>
      <c r="U3956" s="2">
        <v>5.47</v>
      </c>
      <c r="V3956" s="2">
        <f>salessheet[[#This Row],[Sales]]-salessheet[[#This Row],[Purchasing Cost]]</f>
        <v>5</v>
      </c>
    </row>
    <row r="3957" spans="1:22" x14ac:dyDescent="0.35">
      <c r="A3957">
        <v>3956</v>
      </c>
      <c r="B3957" t="s">
        <v>7093</v>
      </c>
      <c r="C3957" s="1">
        <v>42098</v>
      </c>
      <c r="D3957" s="1">
        <v>42103</v>
      </c>
      <c r="E3957" t="str">
        <f>TEXT(salessheet[[#This Row],[Order Date]],"MMMM")</f>
        <v>April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t="s">
        <v>4137</v>
      </c>
      <c r="P3957" t="s">
        <v>42</v>
      </c>
      <c r="Q3957" t="str">
        <f>TRIM(salessheet[[#This Row],[Category]])</f>
        <v>Office Supplies</v>
      </c>
      <c r="R3957" t="s">
        <v>64</v>
      </c>
      <c r="S3957" t="s">
        <v>4138</v>
      </c>
      <c r="T3957" s="2">
        <f>salessheet[[#This Row],[Sales]]-5</f>
        <v>74.36</v>
      </c>
      <c r="U3957" s="2">
        <v>79.36</v>
      </c>
      <c r="V3957" s="2">
        <f>salessheet[[#This Row],[Sales]]-salessheet[[#This Row],[Purchasing Cost]]</f>
        <v>5</v>
      </c>
    </row>
    <row r="3958" spans="1:22" x14ac:dyDescent="0.35">
      <c r="A3958">
        <v>3957</v>
      </c>
      <c r="B3958" t="s">
        <v>7094</v>
      </c>
      <c r="C3958" s="1">
        <v>42912</v>
      </c>
      <c r="D3958" s="1">
        <v>42919</v>
      </c>
      <c r="E3958" t="str">
        <f>TEXT(salessheet[[#This Row],[Order Date]],"MMMM")</f>
        <v>June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t="s">
        <v>5066</v>
      </c>
      <c r="P3958" t="s">
        <v>28</v>
      </c>
      <c r="Q3958" t="str">
        <f>TRIM(salessheet[[#This Row],[Category]])</f>
        <v>Furniture</v>
      </c>
      <c r="R3958" t="s">
        <v>61</v>
      </c>
      <c r="S3958" t="s">
        <v>5067</v>
      </c>
      <c r="T3958" s="2">
        <f>salessheet[[#This Row],[Sales]]-5</f>
        <v>17.14</v>
      </c>
      <c r="U3958" s="2">
        <v>22.14</v>
      </c>
      <c r="V3958" s="2">
        <f>salessheet[[#This Row],[Sales]]-salessheet[[#This Row],[Purchasing Cost]]</f>
        <v>5</v>
      </c>
    </row>
    <row r="3959" spans="1:22" x14ac:dyDescent="0.35">
      <c r="A3959">
        <v>3958</v>
      </c>
      <c r="B3959" t="s">
        <v>7095</v>
      </c>
      <c r="C3959" s="1">
        <v>42884</v>
      </c>
      <c r="D3959" s="1">
        <v>42888</v>
      </c>
      <c r="E3959" t="str">
        <f>TEXT(salessheet[[#This Row],[Order Date]],"MMMM")</f>
        <v>May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t="s">
        <v>4372</v>
      </c>
      <c r="P3959" t="s">
        <v>42</v>
      </c>
      <c r="Q3959" t="str">
        <f>TRIM(salessheet[[#This Row],[Category]])</f>
        <v>Office Supplies</v>
      </c>
      <c r="R3959" t="s">
        <v>71</v>
      </c>
      <c r="S3959" t="s">
        <v>4373</v>
      </c>
      <c r="T3959" s="2">
        <f>salessheet[[#This Row],[Sales]]-5</f>
        <v>6.2769999999999992</v>
      </c>
      <c r="U3959" s="2">
        <v>11.276999999999999</v>
      </c>
      <c r="V3959" s="2">
        <f>salessheet[[#This Row],[Sales]]-salessheet[[#This Row],[Purchasing Cost]]</f>
        <v>5</v>
      </c>
    </row>
    <row r="3960" spans="1:22" x14ac:dyDescent="0.35">
      <c r="A3960">
        <v>3959</v>
      </c>
      <c r="B3960" t="s">
        <v>7095</v>
      </c>
      <c r="C3960" s="1">
        <v>42884</v>
      </c>
      <c r="D3960" s="1">
        <v>42888</v>
      </c>
      <c r="E3960" t="str">
        <f>TEXT(salessheet[[#This Row],[Order Date]],"MMMM")</f>
        <v>May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t="s">
        <v>1281</v>
      </c>
      <c r="P3960" t="s">
        <v>42</v>
      </c>
      <c r="Q3960" t="str">
        <f>TRIM(salessheet[[#This Row],[Category]])</f>
        <v>Office Supplies</v>
      </c>
      <c r="R3960" t="s">
        <v>64</v>
      </c>
      <c r="S3960" t="s">
        <v>1282</v>
      </c>
      <c r="T3960" s="2">
        <f>salessheet[[#This Row],[Sales]]-5</f>
        <v>-0.5519999999999996</v>
      </c>
      <c r="U3960" s="2">
        <v>4.4480000000000004</v>
      </c>
      <c r="V3960" s="2">
        <f>salessheet[[#This Row],[Sales]]-salessheet[[#This Row],[Purchasing Cost]]</f>
        <v>5</v>
      </c>
    </row>
    <row r="3961" spans="1:22" x14ac:dyDescent="0.35">
      <c r="A3961">
        <v>3960</v>
      </c>
      <c r="B3961" t="s">
        <v>7095</v>
      </c>
      <c r="C3961" s="1">
        <v>42884</v>
      </c>
      <c r="D3961" s="1">
        <v>42888</v>
      </c>
      <c r="E3961" t="str">
        <f>TEXT(salessheet[[#This Row],[Order Date]],"MMMM")</f>
        <v>May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t="s">
        <v>7096</v>
      </c>
      <c r="P3961" t="s">
        <v>28</v>
      </c>
      <c r="Q3961" t="str">
        <f>TRIM(salessheet[[#This Row],[Category]])</f>
        <v>Furniture</v>
      </c>
      <c r="R3961" t="s">
        <v>61</v>
      </c>
      <c r="S3961" t="s">
        <v>7097</v>
      </c>
      <c r="T3961" s="2">
        <f>salessheet[[#This Row],[Sales]]-5</f>
        <v>39.76</v>
      </c>
      <c r="U3961" s="2">
        <v>44.76</v>
      </c>
      <c r="V3961" s="2">
        <f>salessheet[[#This Row],[Sales]]-salessheet[[#This Row],[Purchasing Cost]]</f>
        <v>5</v>
      </c>
    </row>
    <row r="3962" spans="1:22" x14ac:dyDescent="0.35">
      <c r="A3962">
        <v>3961</v>
      </c>
      <c r="B3962" t="s">
        <v>7098</v>
      </c>
      <c r="C3962" s="1">
        <v>42662</v>
      </c>
      <c r="D3962" s="1">
        <v>42667</v>
      </c>
      <c r="E3962" t="str">
        <f>TEXT(salessheet[[#This Row],[Order Date]],"MMMM")</f>
        <v>October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t="s">
        <v>4837</v>
      </c>
      <c r="P3962" t="s">
        <v>42</v>
      </c>
      <c r="Q3962" t="str">
        <f>TRIM(salessheet[[#This Row],[Category]])</f>
        <v>Office Supplies</v>
      </c>
      <c r="R3962" t="s">
        <v>71</v>
      </c>
      <c r="S3962" t="s">
        <v>4838</v>
      </c>
      <c r="T3962" s="2">
        <f>salessheet[[#This Row],[Sales]]-5</f>
        <v>33.28</v>
      </c>
      <c r="U3962" s="2">
        <v>38.28</v>
      </c>
      <c r="V3962" s="2">
        <f>salessheet[[#This Row],[Sales]]-salessheet[[#This Row],[Purchasing Cost]]</f>
        <v>5</v>
      </c>
    </row>
    <row r="3963" spans="1:22" x14ac:dyDescent="0.35">
      <c r="A3963">
        <v>3962</v>
      </c>
      <c r="B3963" t="s">
        <v>7098</v>
      </c>
      <c r="C3963" s="1">
        <v>42662</v>
      </c>
      <c r="D3963" s="1">
        <v>42667</v>
      </c>
      <c r="E3963" t="str">
        <f>TEXT(salessheet[[#This Row],[Order Date]],"MMMM")</f>
        <v>October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t="s">
        <v>3898</v>
      </c>
      <c r="P3963" t="s">
        <v>67</v>
      </c>
      <c r="Q3963" t="str">
        <f>TRIM(salessheet[[#This Row],[Category]])</f>
        <v>Technology</v>
      </c>
      <c r="R3963" t="s">
        <v>68</v>
      </c>
      <c r="S3963" t="s">
        <v>3899</v>
      </c>
      <c r="T3963" s="2">
        <f>salessheet[[#This Row],[Sales]]-5</f>
        <v>144.94999999999999</v>
      </c>
      <c r="U3963" s="2">
        <v>149.94999999999999</v>
      </c>
      <c r="V3963" s="2">
        <f>salessheet[[#This Row],[Sales]]-salessheet[[#This Row],[Purchasing Cost]]</f>
        <v>5</v>
      </c>
    </row>
    <row r="3964" spans="1:22" x14ac:dyDescent="0.35">
      <c r="A3964">
        <v>3963</v>
      </c>
      <c r="B3964" t="s">
        <v>7099</v>
      </c>
      <c r="C3964" s="1">
        <v>43150</v>
      </c>
      <c r="D3964" s="1">
        <v>43151</v>
      </c>
      <c r="E3964" t="str">
        <f>TEXT(salessheet[[#This Row],[Order Date]],"MMMM")</f>
        <v>February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t="s">
        <v>3955</v>
      </c>
      <c r="P3964" t="s">
        <v>42</v>
      </c>
      <c r="Q3964" t="str">
        <f>TRIM(salessheet[[#This Row],[Category]])</f>
        <v>Office Supplies</v>
      </c>
      <c r="R3964" t="s">
        <v>64</v>
      </c>
      <c r="S3964" t="s">
        <v>3956</v>
      </c>
      <c r="T3964" s="2">
        <f>salessheet[[#This Row],[Sales]]-5</f>
        <v>7.84</v>
      </c>
      <c r="U3964" s="2">
        <v>12.84</v>
      </c>
      <c r="V3964" s="2">
        <f>salessheet[[#This Row],[Sales]]-salessheet[[#This Row],[Purchasing Cost]]</f>
        <v>5</v>
      </c>
    </row>
    <row r="3965" spans="1:22" x14ac:dyDescent="0.35">
      <c r="A3965">
        <v>3964</v>
      </c>
      <c r="B3965" t="s">
        <v>7099</v>
      </c>
      <c r="C3965" s="1">
        <v>43150</v>
      </c>
      <c r="D3965" s="1">
        <v>43151</v>
      </c>
      <c r="E3965" t="str">
        <f>TEXT(salessheet[[#This Row],[Order Date]],"MMMM")</f>
        <v>February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t="s">
        <v>3701</v>
      </c>
      <c r="P3965" t="s">
        <v>28</v>
      </c>
      <c r="Q3965" t="str">
        <f>TRIM(salessheet[[#This Row],[Category]])</f>
        <v>Furniture</v>
      </c>
      <c r="R3965" t="s">
        <v>61</v>
      </c>
      <c r="S3965" t="s">
        <v>3702</v>
      </c>
      <c r="T3965" s="2">
        <f>salessheet[[#This Row],[Sales]]-5</f>
        <v>39.67</v>
      </c>
      <c r="U3965" s="2">
        <v>44.67</v>
      </c>
      <c r="V3965" s="2">
        <f>salessheet[[#This Row],[Sales]]-salessheet[[#This Row],[Purchasing Cost]]</f>
        <v>5</v>
      </c>
    </row>
    <row r="3966" spans="1:22" x14ac:dyDescent="0.35">
      <c r="A3966">
        <v>3965</v>
      </c>
      <c r="B3966" t="s">
        <v>7100</v>
      </c>
      <c r="C3966" s="1">
        <v>43000</v>
      </c>
      <c r="D3966" s="1">
        <v>43006</v>
      </c>
      <c r="E3966" t="str">
        <f>TEXT(salessheet[[#This Row],[Order Date]],"MMMM")</f>
        <v>September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t="s">
        <v>7101</v>
      </c>
      <c r="P3966" t="s">
        <v>42</v>
      </c>
      <c r="Q3966" t="str">
        <f>TRIM(salessheet[[#This Row],[Category]])</f>
        <v>Office Supplies</v>
      </c>
      <c r="R3966" t="s">
        <v>64</v>
      </c>
      <c r="S3966" t="s">
        <v>7102</v>
      </c>
      <c r="T3966" s="2">
        <f>salessheet[[#This Row],[Sales]]-5</f>
        <v>2.8719999999999999</v>
      </c>
      <c r="U3966" s="2">
        <v>7.8719999999999999</v>
      </c>
      <c r="V3966" s="2">
        <f>salessheet[[#This Row],[Sales]]-salessheet[[#This Row],[Purchasing Cost]]</f>
        <v>5</v>
      </c>
    </row>
    <row r="3967" spans="1:22" x14ac:dyDescent="0.35">
      <c r="A3967">
        <v>3966</v>
      </c>
      <c r="B3967" t="s">
        <v>7103</v>
      </c>
      <c r="C3967" s="1">
        <v>42349</v>
      </c>
      <c r="D3967" s="1">
        <v>42325</v>
      </c>
      <c r="E3967" t="str">
        <f>TEXT(salessheet[[#This Row],[Order Date]],"MMMM")</f>
        <v>December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t="s">
        <v>1113</v>
      </c>
      <c r="P3967" t="s">
        <v>42</v>
      </c>
      <c r="Q3967" t="str">
        <f>TRIM(salessheet[[#This Row],[Category]])</f>
        <v>Office Supplies</v>
      </c>
      <c r="R3967" t="s">
        <v>64</v>
      </c>
      <c r="S3967" t="s">
        <v>1114</v>
      </c>
      <c r="T3967" s="2">
        <f>salessheet[[#This Row],[Sales]]-5</f>
        <v>2.8719999999999999</v>
      </c>
      <c r="U3967" s="2">
        <v>7.8719999999999999</v>
      </c>
      <c r="V3967" s="2">
        <f>salessheet[[#This Row],[Sales]]-salessheet[[#This Row],[Purchasing Cost]]</f>
        <v>5</v>
      </c>
    </row>
    <row r="3968" spans="1:22" x14ac:dyDescent="0.35">
      <c r="A3968">
        <v>3967</v>
      </c>
      <c r="B3968" t="s">
        <v>7104</v>
      </c>
      <c r="C3968" s="1">
        <v>42739</v>
      </c>
      <c r="D3968" s="1">
        <v>42831</v>
      </c>
      <c r="E3968" t="str">
        <f>TEXT(salessheet[[#This Row],[Order Date]],"MMMM")</f>
        <v>January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t="s">
        <v>2591</v>
      </c>
      <c r="P3968" t="s">
        <v>42</v>
      </c>
      <c r="Q3968" t="str">
        <f>TRIM(salessheet[[#This Row],[Category]])</f>
        <v>Office Supplies</v>
      </c>
      <c r="R3968" t="s">
        <v>64</v>
      </c>
      <c r="S3968" t="s">
        <v>2592</v>
      </c>
      <c r="T3968" s="2">
        <f>salessheet[[#This Row],[Sales]]-5</f>
        <v>83.04</v>
      </c>
      <c r="U3968" s="2">
        <v>88.04</v>
      </c>
      <c r="V3968" s="2">
        <f>salessheet[[#This Row],[Sales]]-salessheet[[#This Row],[Purchasing Cost]]</f>
        <v>5</v>
      </c>
    </row>
    <row r="3969" spans="1:22" x14ac:dyDescent="0.35">
      <c r="A3969">
        <v>3968</v>
      </c>
      <c r="B3969" t="s">
        <v>7105</v>
      </c>
      <c r="C3969" s="1">
        <v>42875</v>
      </c>
      <c r="D3969" s="1">
        <v>42878</v>
      </c>
      <c r="E3969" t="str">
        <f>TEXT(salessheet[[#This Row],[Order Date]],"MMMM")</f>
        <v>May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t="s">
        <v>2388</v>
      </c>
      <c r="P3969" t="s">
        <v>42</v>
      </c>
      <c r="Q3969" t="str">
        <f>TRIM(salessheet[[#This Row],[Category]])</f>
        <v>Office Supplies</v>
      </c>
      <c r="R3969" t="s">
        <v>71</v>
      </c>
      <c r="S3969" t="s">
        <v>2389</v>
      </c>
      <c r="T3969" s="2">
        <f>salessheet[[#This Row],[Sales]]-5</f>
        <v>35.634999999999998</v>
      </c>
      <c r="U3969" s="2">
        <v>40.634999999999998</v>
      </c>
      <c r="V3969" s="2">
        <f>salessheet[[#This Row],[Sales]]-salessheet[[#This Row],[Purchasing Cost]]</f>
        <v>5</v>
      </c>
    </row>
    <row r="3970" spans="1:22" x14ac:dyDescent="0.35">
      <c r="A3970">
        <v>3969</v>
      </c>
      <c r="B3970" t="s">
        <v>7106</v>
      </c>
      <c r="C3970" s="1">
        <v>42375</v>
      </c>
      <c r="D3970" s="1">
        <v>42526</v>
      </c>
      <c r="E3970" t="str">
        <f>TEXT(salessheet[[#This Row],[Order Date]],"MMMM")</f>
        <v>January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t="s">
        <v>746</v>
      </c>
      <c r="P3970" t="s">
        <v>42</v>
      </c>
      <c r="Q3970" t="str">
        <f>TRIM(salessheet[[#This Row],[Category]])</f>
        <v>Office Supplies</v>
      </c>
      <c r="R3970" t="s">
        <v>71</v>
      </c>
      <c r="S3970" t="s">
        <v>747</v>
      </c>
      <c r="T3970" s="2">
        <f>salessheet[[#This Row],[Sales]]-5</f>
        <v>0.72799999999999976</v>
      </c>
      <c r="U3970" s="2">
        <v>5.7279999999999998</v>
      </c>
      <c r="V3970" s="2">
        <f>salessheet[[#This Row],[Sales]]-salessheet[[#This Row],[Purchasing Cost]]</f>
        <v>5</v>
      </c>
    </row>
    <row r="3971" spans="1:22" x14ac:dyDescent="0.35">
      <c r="A3971">
        <v>3970</v>
      </c>
      <c r="B3971" t="s">
        <v>7106</v>
      </c>
      <c r="C3971" s="1">
        <v>42375</v>
      </c>
      <c r="D3971" s="1">
        <v>42526</v>
      </c>
      <c r="E3971" t="str">
        <f>TEXT(salessheet[[#This Row],[Order Date]],"MMMM")</f>
        <v>January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t="s">
        <v>7107</v>
      </c>
      <c r="P3971" t="s">
        <v>42</v>
      </c>
      <c r="Q3971" t="str">
        <f>TRIM(salessheet[[#This Row],[Category]])</f>
        <v>Office Supplies</v>
      </c>
      <c r="R3971" t="s">
        <v>86</v>
      </c>
      <c r="S3971" t="s">
        <v>7108</v>
      </c>
      <c r="T3971" s="2">
        <f>salessheet[[#This Row],[Sales]]-5</f>
        <v>37.24</v>
      </c>
      <c r="U3971" s="2">
        <v>42.24</v>
      </c>
      <c r="V3971" s="2">
        <f>salessheet[[#This Row],[Sales]]-salessheet[[#This Row],[Purchasing Cost]]</f>
        <v>5</v>
      </c>
    </row>
    <row r="3972" spans="1:22" x14ac:dyDescent="0.35">
      <c r="A3972">
        <v>3971</v>
      </c>
      <c r="B3972" t="s">
        <v>7109</v>
      </c>
      <c r="C3972" s="1">
        <v>42330</v>
      </c>
      <c r="D3972" s="1">
        <v>42334</v>
      </c>
      <c r="E3972" t="str">
        <f>TEXT(salessheet[[#This Row],[Order Date]],"MMMM")</f>
        <v>November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t="s">
        <v>5570</v>
      </c>
      <c r="P3972" t="s">
        <v>42</v>
      </c>
      <c r="Q3972" t="str">
        <f>TRIM(salessheet[[#This Row],[Category]])</f>
        <v>Office Supplies</v>
      </c>
      <c r="R3972" t="s">
        <v>86</v>
      </c>
      <c r="S3972" t="s">
        <v>5571</v>
      </c>
      <c r="T3972" s="2">
        <f>salessheet[[#This Row],[Sales]]-5</f>
        <v>48.82</v>
      </c>
      <c r="U3972" s="2">
        <v>53.82</v>
      </c>
      <c r="V3972" s="2">
        <f>salessheet[[#This Row],[Sales]]-salessheet[[#This Row],[Purchasing Cost]]</f>
        <v>5</v>
      </c>
    </row>
    <row r="3973" spans="1:22" x14ac:dyDescent="0.35">
      <c r="A3973">
        <v>3972</v>
      </c>
      <c r="B3973" t="s">
        <v>7112</v>
      </c>
      <c r="C3973" s="1">
        <v>42422</v>
      </c>
      <c r="D3973" s="1">
        <v>42424</v>
      </c>
      <c r="E3973" t="str">
        <f>TEXT(salessheet[[#This Row],[Order Date]],"MMMM")</f>
        <v>February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t="s">
        <v>6384</v>
      </c>
      <c r="P3973" t="s">
        <v>42</v>
      </c>
      <c r="Q3973" t="str">
        <f>TRIM(salessheet[[#This Row],[Category]])</f>
        <v>Office Supplies</v>
      </c>
      <c r="R3973" t="s">
        <v>64</v>
      </c>
      <c r="S3973" t="s">
        <v>6385</v>
      </c>
      <c r="T3973" s="2">
        <f>salessheet[[#This Row],[Sales]]-5</f>
        <v>74.36</v>
      </c>
      <c r="U3973" s="2">
        <v>79.36</v>
      </c>
      <c r="V3973" s="2">
        <f>salessheet[[#This Row],[Sales]]-salessheet[[#This Row],[Purchasing Cost]]</f>
        <v>5</v>
      </c>
    </row>
    <row r="3974" spans="1:22" x14ac:dyDescent="0.35">
      <c r="A3974">
        <v>3973</v>
      </c>
      <c r="B3974" t="s">
        <v>7113</v>
      </c>
      <c r="C3974" s="1">
        <v>42823</v>
      </c>
      <c r="D3974" s="1">
        <v>42827</v>
      </c>
      <c r="E3974" t="str">
        <f>TEXT(salessheet[[#This Row],[Order Date]],"MMMM")</f>
        <v>March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t="s">
        <v>3719</v>
      </c>
      <c r="P3974" t="s">
        <v>42</v>
      </c>
      <c r="Q3974" t="str">
        <f>TRIM(salessheet[[#This Row],[Category]])</f>
        <v>Office Supplies</v>
      </c>
      <c r="R3974" t="s">
        <v>86</v>
      </c>
      <c r="S3974" t="s">
        <v>3720</v>
      </c>
      <c r="T3974" s="2">
        <f>salessheet[[#This Row],[Sales]]-5</f>
        <v>8.48</v>
      </c>
      <c r="U3974" s="2">
        <v>13.48</v>
      </c>
      <c r="V3974" s="2">
        <f>salessheet[[#This Row],[Sales]]-salessheet[[#This Row],[Purchasing Cost]]</f>
        <v>5</v>
      </c>
    </row>
    <row r="3975" spans="1:22" x14ac:dyDescent="0.35">
      <c r="A3975">
        <v>3974</v>
      </c>
      <c r="B3975" t="s">
        <v>7113</v>
      </c>
      <c r="C3975" s="1">
        <v>42823</v>
      </c>
      <c r="D3975" s="1">
        <v>42827</v>
      </c>
      <c r="E3975" t="str">
        <f>TEXT(salessheet[[#This Row],[Order Date]],"MMMM")</f>
        <v>March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t="s">
        <v>3863</v>
      </c>
      <c r="P3975" t="s">
        <v>42</v>
      </c>
      <c r="Q3975" t="str">
        <f>TRIM(salessheet[[#This Row],[Category]])</f>
        <v>Office Supplies</v>
      </c>
      <c r="R3975" t="s">
        <v>71</v>
      </c>
      <c r="S3975" t="s">
        <v>3864</v>
      </c>
      <c r="T3975" s="2">
        <f>salessheet[[#This Row],[Sales]]-5</f>
        <v>24.8</v>
      </c>
      <c r="U3975" s="2">
        <v>29.8</v>
      </c>
      <c r="V3975" s="2">
        <f>salessheet[[#This Row],[Sales]]-salessheet[[#This Row],[Purchasing Cost]]</f>
        <v>5</v>
      </c>
    </row>
    <row r="3976" spans="1:22" x14ac:dyDescent="0.35">
      <c r="A3976">
        <v>3975</v>
      </c>
      <c r="B3976" t="s">
        <v>7113</v>
      </c>
      <c r="C3976" s="1">
        <v>42823</v>
      </c>
      <c r="D3976" s="1">
        <v>42827</v>
      </c>
      <c r="E3976" t="str">
        <f>TEXT(salessheet[[#This Row],[Order Date]],"MMMM")</f>
        <v>March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t="s">
        <v>166</v>
      </c>
      <c r="P3976" t="s">
        <v>28</v>
      </c>
      <c r="Q3976" t="str">
        <f>TRIM(salessheet[[#This Row],[Category]])</f>
        <v>Furniture</v>
      </c>
      <c r="R3976" t="s">
        <v>61</v>
      </c>
      <c r="S3976" t="s">
        <v>167</v>
      </c>
      <c r="T3976" s="2">
        <f>salessheet[[#This Row],[Sales]]-5</f>
        <v>409</v>
      </c>
      <c r="U3976" s="2">
        <v>414</v>
      </c>
      <c r="V3976" s="2">
        <f>salessheet[[#This Row],[Sales]]-salessheet[[#This Row],[Purchasing Cost]]</f>
        <v>5</v>
      </c>
    </row>
    <row r="3977" spans="1:22" x14ac:dyDescent="0.35">
      <c r="A3977">
        <v>3976</v>
      </c>
      <c r="B3977" t="s">
        <v>7113</v>
      </c>
      <c r="C3977" s="1">
        <v>42823</v>
      </c>
      <c r="D3977" s="1">
        <v>42827</v>
      </c>
      <c r="E3977" t="str">
        <f>TEXT(salessheet[[#This Row],[Order Date]],"MMMM")</f>
        <v>March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t="s">
        <v>3050</v>
      </c>
      <c r="P3977" t="s">
        <v>42</v>
      </c>
      <c r="Q3977" t="str">
        <f>TRIM(salessheet[[#This Row],[Category]])</f>
        <v>Office Supplies</v>
      </c>
      <c r="R3977" t="s">
        <v>71</v>
      </c>
      <c r="S3977" t="s">
        <v>3051</v>
      </c>
      <c r="T3977" s="2">
        <f>salessheet[[#This Row],[Sales]]-5</f>
        <v>36.328000000000003</v>
      </c>
      <c r="U3977" s="2">
        <v>41.328000000000003</v>
      </c>
      <c r="V3977" s="2">
        <f>salessheet[[#This Row],[Sales]]-salessheet[[#This Row],[Purchasing Cost]]</f>
        <v>5</v>
      </c>
    </row>
    <row r="3978" spans="1:22" x14ac:dyDescent="0.35">
      <c r="A3978">
        <v>3977</v>
      </c>
      <c r="B3978" t="s">
        <v>7114</v>
      </c>
      <c r="C3978" s="1">
        <v>43030</v>
      </c>
      <c r="D3978" s="1">
        <v>43032</v>
      </c>
      <c r="E3978" t="str">
        <f>TEXT(salessheet[[#This Row],[Order Date]],"MMMM")</f>
        <v>October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t="s">
        <v>7115</v>
      </c>
      <c r="P3978" t="s">
        <v>28</v>
      </c>
      <c r="Q3978" t="str">
        <f>TRIM(salessheet[[#This Row],[Category]])</f>
        <v>Furniture</v>
      </c>
      <c r="R3978" t="s">
        <v>61</v>
      </c>
      <c r="S3978" t="s">
        <v>7116</v>
      </c>
      <c r="T3978" s="2">
        <f>salessheet[[#This Row],[Sales]]-5</f>
        <v>34.92</v>
      </c>
      <c r="U3978" s="2">
        <v>39.92</v>
      </c>
      <c r="V3978" s="2">
        <f>salessheet[[#This Row],[Sales]]-salessheet[[#This Row],[Purchasing Cost]]</f>
        <v>5</v>
      </c>
    </row>
    <row r="3979" spans="1:22" x14ac:dyDescent="0.35">
      <c r="A3979">
        <v>3978</v>
      </c>
      <c r="B3979" t="s">
        <v>7117</v>
      </c>
      <c r="C3979" s="1">
        <v>43141</v>
      </c>
      <c r="D3979" s="1">
        <v>43380</v>
      </c>
      <c r="E3979" t="str">
        <f>TEXT(salessheet[[#This Row],[Order Date]],"MMMM")</f>
        <v>February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t="s">
        <v>558</v>
      </c>
      <c r="P3979" t="s">
        <v>42</v>
      </c>
      <c r="Q3979" t="str">
        <f>TRIM(salessheet[[#This Row],[Category]])</f>
        <v>Office Supplies</v>
      </c>
      <c r="R3979" t="s">
        <v>265</v>
      </c>
      <c r="S3979" t="s">
        <v>559</v>
      </c>
      <c r="T3979" s="2">
        <f>salessheet[[#This Row],[Sales]]-5</f>
        <v>3.9399999999999995</v>
      </c>
      <c r="U3979" s="2">
        <v>8.94</v>
      </c>
      <c r="V3979" s="2">
        <f>salessheet[[#This Row],[Sales]]-salessheet[[#This Row],[Purchasing Cost]]</f>
        <v>5</v>
      </c>
    </row>
    <row r="3980" spans="1:22" x14ac:dyDescent="0.35">
      <c r="A3980">
        <v>3979</v>
      </c>
      <c r="B3980" t="s">
        <v>7117</v>
      </c>
      <c r="C3980" s="1">
        <v>43141</v>
      </c>
      <c r="D3980" s="1">
        <v>43380</v>
      </c>
      <c r="E3980" t="str">
        <f>TEXT(salessheet[[#This Row],[Order Date]],"MMMM")</f>
        <v>February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t="s">
        <v>1978</v>
      </c>
      <c r="P3980" t="s">
        <v>67</v>
      </c>
      <c r="Q3980" t="str">
        <f>TRIM(salessheet[[#This Row],[Category]])</f>
        <v>Technology</v>
      </c>
      <c r="R3980" t="s">
        <v>68</v>
      </c>
      <c r="S3980" t="s">
        <v>1979</v>
      </c>
      <c r="T3980" s="2">
        <f>salessheet[[#This Row],[Sales]]-5</f>
        <v>79.784000000000006</v>
      </c>
      <c r="U3980" s="2">
        <v>84.784000000000006</v>
      </c>
      <c r="V3980" s="2">
        <f>salessheet[[#This Row],[Sales]]-salessheet[[#This Row],[Purchasing Cost]]</f>
        <v>5</v>
      </c>
    </row>
    <row r="3981" spans="1:22" x14ac:dyDescent="0.35">
      <c r="A3981">
        <v>3980</v>
      </c>
      <c r="B3981" t="s">
        <v>7118</v>
      </c>
      <c r="C3981" s="1">
        <v>42361</v>
      </c>
      <c r="D3981" s="1">
        <v>42365</v>
      </c>
      <c r="E3981" t="str">
        <f>TEXT(salessheet[[#This Row],[Order Date]],"MMMM")</f>
        <v>December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t="s">
        <v>3811</v>
      </c>
      <c r="P3981" t="s">
        <v>28</v>
      </c>
      <c r="Q3981" t="str">
        <f>TRIM(salessheet[[#This Row],[Category]])</f>
        <v>Furniture</v>
      </c>
      <c r="R3981" t="s">
        <v>52</v>
      </c>
      <c r="S3981" t="s">
        <v>3812</v>
      </c>
      <c r="T3981" s="2">
        <f>salessheet[[#This Row],[Sales]]-5</f>
        <v>48.316000000000003</v>
      </c>
      <c r="U3981" s="2">
        <v>53.316000000000003</v>
      </c>
      <c r="V3981" s="2">
        <f>salessheet[[#This Row],[Sales]]-salessheet[[#This Row],[Purchasing Cost]]</f>
        <v>5</v>
      </c>
    </row>
    <row r="3982" spans="1:22" x14ac:dyDescent="0.35">
      <c r="A3982">
        <v>3981</v>
      </c>
      <c r="B3982" t="s">
        <v>7118</v>
      </c>
      <c r="C3982" s="1">
        <v>42361</v>
      </c>
      <c r="D3982" s="1">
        <v>42365</v>
      </c>
      <c r="E3982" t="str">
        <f>TEXT(salessheet[[#This Row],[Order Date]],"MMMM")</f>
        <v>December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t="s">
        <v>2138</v>
      </c>
      <c r="P3982" t="s">
        <v>42</v>
      </c>
      <c r="Q3982" t="str">
        <f>TRIM(salessheet[[#This Row],[Category]])</f>
        <v>Office Supplies</v>
      </c>
      <c r="R3982" t="s">
        <v>74</v>
      </c>
      <c r="S3982" t="s">
        <v>2139</v>
      </c>
      <c r="T3982" s="2">
        <f>salessheet[[#This Row],[Sales]]-5</f>
        <v>51.52</v>
      </c>
      <c r="U3982" s="2">
        <v>56.52</v>
      </c>
      <c r="V3982" s="2">
        <f>salessheet[[#This Row],[Sales]]-salessheet[[#This Row],[Purchasing Cost]]</f>
        <v>5</v>
      </c>
    </row>
    <row r="3983" spans="1:22" x14ac:dyDescent="0.35">
      <c r="A3983">
        <v>3982</v>
      </c>
      <c r="B3983" t="s">
        <v>7119</v>
      </c>
      <c r="C3983" s="1">
        <v>43449</v>
      </c>
      <c r="D3983" s="1">
        <v>43454</v>
      </c>
      <c r="E3983" t="str">
        <f>TEXT(salessheet[[#This Row],[Order Date]],"MMMM")</f>
        <v>December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t="s">
        <v>2182</v>
      </c>
      <c r="P3983" t="s">
        <v>28</v>
      </c>
      <c r="Q3983" t="str">
        <f>TRIM(salessheet[[#This Row],[Category]])</f>
        <v>Furniture</v>
      </c>
      <c r="R3983" t="s">
        <v>61</v>
      </c>
      <c r="S3983" t="s">
        <v>2183</v>
      </c>
      <c r="T3983" s="2">
        <f>salessheet[[#This Row],[Sales]]-5</f>
        <v>17.77</v>
      </c>
      <c r="U3983" s="2">
        <v>22.77</v>
      </c>
      <c r="V3983" s="2">
        <f>salessheet[[#This Row],[Sales]]-salessheet[[#This Row],[Purchasing Cost]]</f>
        <v>5</v>
      </c>
    </row>
    <row r="3984" spans="1:22" x14ac:dyDescent="0.35">
      <c r="A3984">
        <v>3983</v>
      </c>
      <c r="B3984" t="s">
        <v>7120</v>
      </c>
      <c r="C3984" s="1">
        <v>42923</v>
      </c>
      <c r="D3984" s="1">
        <v>42925</v>
      </c>
      <c r="E3984" t="str">
        <f>TEXT(salessheet[[#This Row],[Order Date]],"MMMM")</f>
        <v>July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t="s">
        <v>257</v>
      </c>
      <c r="P3984" t="s">
        <v>28</v>
      </c>
      <c r="Q3984" t="str">
        <f>TRIM(salessheet[[#This Row],[Category]])</f>
        <v>Furniture</v>
      </c>
      <c r="R3984" t="s">
        <v>32</v>
      </c>
      <c r="S3984" t="s">
        <v>258</v>
      </c>
      <c r="T3984" s="2">
        <f>salessheet[[#This Row],[Sales]]-5</f>
        <v>282.96800000000002</v>
      </c>
      <c r="U3984" s="2">
        <v>287.96800000000002</v>
      </c>
      <c r="V3984" s="2">
        <f>salessheet[[#This Row],[Sales]]-salessheet[[#This Row],[Purchasing Cost]]</f>
        <v>5</v>
      </c>
    </row>
    <row r="3985" spans="1:22" x14ac:dyDescent="0.35">
      <c r="A3985">
        <v>3984</v>
      </c>
      <c r="B3985" t="s">
        <v>7120</v>
      </c>
      <c r="C3985" s="1">
        <v>42923</v>
      </c>
      <c r="D3985" s="1">
        <v>42925</v>
      </c>
      <c r="E3985" t="str">
        <f>TEXT(salessheet[[#This Row],[Order Date]],"MMMM")</f>
        <v>July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t="s">
        <v>5277</v>
      </c>
      <c r="P3985" t="s">
        <v>67</v>
      </c>
      <c r="Q3985" t="str">
        <f>TRIM(salessheet[[#This Row],[Category]])</f>
        <v>Technology</v>
      </c>
      <c r="R3985" t="s">
        <v>1215</v>
      </c>
      <c r="S3985" t="s">
        <v>5278</v>
      </c>
      <c r="T3985" s="2">
        <f>salessheet[[#This Row],[Sales]]-5</f>
        <v>2794.96</v>
      </c>
      <c r="U3985" s="2">
        <v>2799.96</v>
      </c>
      <c r="V3985" s="2">
        <f>salessheet[[#This Row],[Sales]]-salessheet[[#This Row],[Purchasing Cost]]</f>
        <v>5</v>
      </c>
    </row>
    <row r="3986" spans="1:22" x14ac:dyDescent="0.35">
      <c r="A3986">
        <v>3985</v>
      </c>
      <c r="B3986" t="s">
        <v>7120</v>
      </c>
      <c r="C3986" s="1">
        <v>42923</v>
      </c>
      <c r="D3986" s="1">
        <v>42925</v>
      </c>
      <c r="E3986" t="str">
        <f>TEXT(salessheet[[#This Row],[Order Date]],"MMMM")</f>
        <v>July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t="s">
        <v>6010</v>
      </c>
      <c r="P3986" t="s">
        <v>42</v>
      </c>
      <c r="Q3986" t="str">
        <f>TRIM(salessheet[[#This Row],[Category]])</f>
        <v>Office Supplies</v>
      </c>
      <c r="R3986" t="s">
        <v>86</v>
      </c>
      <c r="S3986" t="s">
        <v>6011</v>
      </c>
      <c r="T3986" s="2">
        <f>salessheet[[#This Row],[Sales]]-5</f>
        <v>43.94</v>
      </c>
      <c r="U3986" s="2">
        <v>48.94</v>
      </c>
      <c r="V3986" s="2">
        <f>salessheet[[#This Row],[Sales]]-salessheet[[#This Row],[Purchasing Cost]]</f>
        <v>5</v>
      </c>
    </row>
    <row r="3987" spans="1:22" x14ac:dyDescent="0.35">
      <c r="A3987">
        <v>3986</v>
      </c>
      <c r="B3987" t="s">
        <v>7121</v>
      </c>
      <c r="C3987" s="1">
        <v>42842</v>
      </c>
      <c r="D3987" s="1">
        <v>42846</v>
      </c>
      <c r="E3987" t="str">
        <f>TEXT(salessheet[[#This Row],[Order Date]],"MMMM")</f>
        <v>April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t="s">
        <v>2785</v>
      </c>
      <c r="P3987" t="s">
        <v>28</v>
      </c>
      <c r="Q3987" t="str">
        <f>TRIM(salessheet[[#This Row],[Category]])</f>
        <v>Furniture</v>
      </c>
      <c r="R3987" t="s">
        <v>29</v>
      </c>
      <c r="S3987" t="s">
        <v>2786</v>
      </c>
      <c r="T3987" s="2">
        <f>salessheet[[#This Row],[Sales]]-5</f>
        <v>252.49900000000002</v>
      </c>
      <c r="U3987" s="2">
        <v>257.49900000000002</v>
      </c>
      <c r="V3987" s="2">
        <f>salessheet[[#This Row],[Sales]]-salessheet[[#This Row],[Purchasing Cost]]</f>
        <v>5</v>
      </c>
    </row>
    <row r="3988" spans="1:22" x14ac:dyDescent="0.35">
      <c r="A3988">
        <v>3987</v>
      </c>
      <c r="B3988" t="s">
        <v>7122</v>
      </c>
      <c r="C3988" s="1">
        <v>43316</v>
      </c>
      <c r="D3988" s="1">
        <v>43204</v>
      </c>
      <c r="E3988" t="str">
        <f>TEXT(salessheet[[#This Row],[Order Date]],"MMMM")</f>
        <v>August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t="s">
        <v>1885</v>
      </c>
      <c r="P3988" t="s">
        <v>42</v>
      </c>
      <c r="Q3988" t="str">
        <f>TRIM(salessheet[[#This Row],[Category]])</f>
        <v>Office Supplies</v>
      </c>
      <c r="R3988" t="s">
        <v>55</v>
      </c>
      <c r="S3988" t="s">
        <v>1886</v>
      </c>
      <c r="T3988" s="2">
        <f>salessheet[[#This Row],[Sales]]-5</f>
        <v>2586.56</v>
      </c>
      <c r="U3988" s="2">
        <v>2591.56</v>
      </c>
      <c r="V3988" s="2">
        <f>salessheet[[#This Row],[Sales]]-salessheet[[#This Row],[Purchasing Cost]]</f>
        <v>5</v>
      </c>
    </row>
    <row r="3989" spans="1:22" x14ac:dyDescent="0.35">
      <c r="A3989">
        <v>3988</v>
      </c>
      <c r="B3989" t="s">
        <v>7122</v>
      </c>
      <c r="C3989" s="1">
        <v>43316</v>
      </c>
      <c r="D3989" s="1">
        <v>43204</v>
      </c>
      <c r="E3989" t="str">
        <f>TEXT(salessheet[[#This Row],[Order Date]],"MMMM")</f>
        <v>August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t="s">
        <v>7123</v>
      </c>
      <c r="P3989" t="s">
        <v>42</v>
      </c>
      <c r="Q3989" t="str">
        <f>TRIM(salessheet[[#This Row],[Category]])</f>
        <v>Office Supplies</v>
      </c>
      <c r="R3989" t="s">
        <v>74</v>
      </c>
      <c r="S3989" t="s">
        <v>7124</v>
      </c>
      <c r="T3989" s="2">
        <f>salessheet[[#This Row],[Sales]]-5</f>
        <v>36.950000000000003</v>
      </c>
      <c r="U3989" s="2">
        <v>41.95</v>
      </c>
      <c r="V3989" s="2">
        <f>salessheet[[#This Row],[Sales]]-salessheet[[#This Row],[Purchasing Cost]]</f>
        <v>5</v>
      </c>
    </row>
    <row r="3990" spans="1:22" x14ac:dyDescent="0.35">
      <c r="A3990">
        <v>3989</v>
      </c>
      <c r="B3990" t="s">
        <v>7125</v>
      </c>
      <c r="C3990" s="1">
        <v>42842</v>
      </c>
      <c r="D3990" s="1">
        <v>42847</v>
      </c>
      <c r="E3990" t="str">
        <f>TEXT(salessheet[[#This Row],[Order Date]],"MMMM")</f>
        <v>April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t="s">
        <v>7128</v>
      </c>
      <c r="P3990" t="s">
        <v>28</v>
      </c>
      <c r="Q3990" t="str">
        <f>TRIM(salessheet[[#This Row],[Category]])</f>
        <v>Furniture</v>
      </c>
      <c r="R3990" t="s">
        <v>61</v>
      </c>
      <c r="S3990" t="s">
        <v>7129</v>
      </c>
      <c r="T3990" s="2">
        <f>salessheet[[#This Row],[Sales]]-5</f>
        <v>74.12</v>
      </c>
      <c r="U3990" s="2">
        <v>79.12</v>
      </c>
      <c r="V3990" s="2">
        <f>salessheet[[#This Row],[Sales]]-salessheet[[#This Row],[Purchasing Cost]]</f>
        <v>5</v>
      </c>
    </row>
    <row r="3991" spans="1:22" x14ac:dyDescent="0.35">
      <c r="A3991">
        <v>3990</v>
      </c>
      <c r="B3991" t="s">
        <v>7130</v>
      </c>
      <c r="C3991" s="1">
        <v>42333</v>
      </c>
      <c r="D3991" s="1">
        <v>42335</v>
      </c>
      <c r="E3991" t="str">
        <f>TEXT(salessheet[[#This Row],[Order Date]],"MMMM")</f>
        <v>November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t="s">
        <v>2935</v>
      </c>
      <c r="P3991" t="s">
        <v>28</v>
      </c>
      <c r="Q3991" t="str">
        <f>TRIM(salessheet[[#This Row],[Category]])</f>
        <v>Furniture</v>
      </c>
      <c r="R3991" t="s">
        <v>61</v>
      </c>
      <c r="S3991" t="s">
        <v>2936</v>
      </c>
      <c r="T3991" s="2">
        <f>salessheet[[#This Row],[Sales]]-5</f>
        <v>47.96</v>
      </c>
      <c r="U3991" s="2">
        <v>52.96</v>
      </c>
      <c r="V3991" s="2">
        <f>salessheet[[#This Row],[Sales]]-salessheet[[#This Row],[Purchasing Cost]]</f>
        <v>5</v>
      </c>
    </row>
    <row r="3992" spans="1:22" x14ac:dyDescent="0.35">
      <c r="A3992">
        <v>3991</v>
      </c>
      <c r="B3992" t="s">
        <v>7132</v>
      </c>
      <c r="C3992" s="1">
        <v>42074</v>
      </c>
      <c r="D3992" s="1">
        <v>42316</v>
      </c>
      <c r="E3992" t="str">
        <f>TEXT(salessheet[[#This Row],[Order Date]],"MMMM")</f>
        <v>March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t="s">
        <v>5898</v>
      </c>
      <c r="P3992" t="s">
        <v>42</v>
      </c>
      <c r="Q3992" t="str">
        <f>TRIM(salessheet[[#This Row],[Category]])</f>
        <v>Office Supplies</v>
      </c>
      <c r="R3992" t="s">
        <v>575</v>
      </c>
      <c r="S3992" t="s">
        <v>5899</v>
      </c>
      <c r="T3992" s="2">
        <f>salessheet[[#This Row],[Sales]]-5</f>
        <v>281.34399999999999</v>
      </c>
      <c r="U3992" s="2">
        <v>286.34399999999999</v>
      </c>
      <c r="V3992" s="2">
        <f>salessheet[[#This Row],[Sales]]-salessheet[[#This Row],[Purchasing Cost]]</f>
        <v>5</v>
      </c>
    </row>
    <row r="3993" spans="1:22" x14ac:dyDescent="0.35">
      <c r="A3993">
        <v>3992</v>
      </c>
      <c r="B3993" t="s">
        <v>7133</v>
      </c>
      <c r="C3993" s="1">
        <v>42374</v>
      </c>
      <c r="D3993" s="1">
        <v>42495</v>
      </c>
      <c r="E3993" t="str">
        <f>TEXT(salessheet[[#This Row],[Order Date]],"MMMM")</f>
        <v>January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t="s">
        <v>2935</v>
      </c>
      <c r="P3993" t="s">
        <v>28</v>
      </c>
      <c r="Q3993" t="str">
        <f>TRIM(salessheet[[#This Row],[Category]])</f>
        <v>Furniture</v>
      </c>
      <c r="R3993" t="s">
        <v>61</v>
      </c>
      <c r="S3993" t="s">
        <v>2936</v>
      </c>
      <c r="T3993" s="2">
        <f>salessheet[[#This Row],[Sales]]-5</f>
        <v>58.552</v>
      </c>
      <c r="U3993" s="2">
        <v>63.552</v>
      </c>
      <c r="V3993" s="2">
        <f>salessheet[[#This Row],[Sales]]-salessheet[[#This Row],[Purchasing Cost]]</f>
        <v>5</v>
      </c>
    </row>
    <row r="3994" spans="1:22" x14ac:dyDescent="0.35">
      <c r="A3994">
        <v>3993</v>
      </c>
      <c r="B3994" t="s">
        <v>7133</v>
      </c>
      <c r="C3994" s="1">
        <v>42374</v>
      </c>
      <c r="D3994" s="1">
        <v>42495</v>
      </c>
      <c r="E3994" t="str">
        <f>TEXT(salessheet[[#This Row],[Order Date]],"MMMM")</f>
        <v>January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t="s">
        <v>2375</v>
      </c>
      <c r="P3994" t="s">
        <v>42</v>
      </c>
      <c r="Q3994" t="str">
        <f>TRIM(salessheet[[#This Row],[Category]])</f>
        <v>Office Supplies</v>
      </c>
      <c r="R3994" t="s">
        <v>575</v>
      </c>
      <c r="S3994" t="s">
        <v>2376</v>
      </c>
      <c r="T3994" s="2">
        <f>salessheet[[#This Row],[Sales]]-5</f>
        <v>36.375999999999998</v>
      </c>
      <c r="U3994" s="2">
        <v>41.375999999999998</v>
      </c>
      <c r="V3994" s="2">
        <f>salessheet[[#This Row],[Sales]]-salessheet[[#This Row],[Purchasing Cost]]</f>
        <v>5</v>
      </c>
    </row>
    <row r="3995" spans="1:22" x14ac:dyDescent="0.35">
      <c r="A3995">
        <v>3994</v>
      </c>
      <c r="B3995" t="s">
        <v>7133</v>
      </c>
      <c r="C3995" s="1">
        <v>42374</v>
      </c>
      <c r="D3995" s="1">
        <v>42495</v>
      </c>
      <c r="E3995" t="str">
        <f>TEXT(salessheet[[#This Row],[Order Date]],"MMMM")</f>
        <v>January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t="s">
        <v>3557</v>
      </c>
      <c r="P3995" t="s">
        <v>42</v>
      </c>
      <c r="Q3995" t="str">
        <f>TRIM(salessheet[[#This Row],[Category]])</f>
        <v>Office Supplies</v>
      </c>
      <c r="R3995" t="s">
        <v>64</v>
      </c>
      <c r="S3995" t="s">
        <v>3558</v>
      </c>
      <c r="T3995" s="2">
        <f>salessheet[[#This Row],[Sales]]-5</f>
        <v>167.70400000000001</v>
      </c>
      <c r="U3995" s="2">
        <v>172.70400000000001</v>
      </c>
      <c r="V3995" s="2">
        <f>salessheet[[#This Row],[Sales]]-salessheet[[#This Row],[Purchasing Cost]]</f>
        <v>5</v>
      </c>
    </row>
    <row r="3996" spans="1:22" x14ac:dyDescent="0.35">
      <c r="A3996">
        <v>3995</v>
      </c>
      <c r="B3996" t="s">
        <v>7134</v>
      </c>
      <c r="C3996" s="1">
        <v>42585</v>
      </c>
      <c r="D3996" s="1">
        <v>42441</v>
      </c>
      <c r="E3996" t="str">
        <f>TEXT(salessheet[[#This Row],[Order Date]],"MMMM")</f>
        <v>August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t="s">
        <v>6563</v>
      </c>
      <c r="P3996" t="s">
        <v>28</v>
      </c>
      <c r="Q3996" t="str">
        <f>TRIM(salessheet[[#This Row],[Category]])</f>
        <v>Furniture</v>
      </c>
      <c r="R3996" t="s">
        <v>29</v>
      </c>
      <c r="S3996" t="s">
        <v>6564</v>
      </c>
      <c r="T3996" s="2">
        <f>salessheet[[#This Row],[Sales]]-5</f>
        <v>507.94000000000005</v>
      </c>
      <c r="U3996" s="2">
        <v>512.94000000000005</v>
      </c>
      <c r="V3996" s="2">
        <f>salessheet[[#This Row],[Sales]]-salessheet[[#This Row],[Purchasing Cost]]</f>
        <v>5</v>
      </c>
    </row>
    <row r="3997" spans="1:22" x14ac:dyDescent="0.35">
      <c r="A3997">
        <v>3996</v>
      </c>
      <c r="B3997" t="s">
        <v>7134</v>
      </c>
      <c r="C3997" s="1">
        <v>42585</v>
      </c>
      <c r="D3997" s="1">
        <v>42441</v>
      </c>
      <c r="E3997" t="str">
        <f>TEXT(salessheet[[#This Row],[Order Date]],"MMMM")</f>
        <v>August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t="s">
        <v>5128</v>
      </c>
      <c r="P3997" t="s">
        <v>28</v>
      </c>
      <c r="Q3997" t="str">
        <f>TRIM(salessheet[[#This Row],[Category]])</f>
        <v>Furniture</v>
      </c>
      <c r="R3997" t="s">
        <v>32</v>
      </c>
      <c r="S3997" t="s">
        <v>5129</v>
      </c>
      <c r="T3997" s="2">
        <f>salessheet[[#This Row],[Sales]]-5</f>
        <v>855.93</v>
      </c>
      <c r="U3997" s="2">
        <v>860.93</v>
      </c>
      <c r="V3997" s="2">
        <f>salessheet[[#This Row],[Sales]]-salessheet[[#This Row],[Purchasing Cost]]</f>
        <v>5</v>
      </c>
    </row>
    <row r="3998" spans="1:22" x14ac:dyDescent="0.35">
      <c r="A3998">
        <v>3997</v>
      </c>
      <c r="B3998" t="s">
        <v>7134</v>
      </c>
      <c r="C3998" s="1">
        <v>42585</v>
      </c>
      <c r="D3998" s="1">
        <v>42441</v>
      </c>
      <c r="E3998" t="str">
        <f>TEXT(salessheet[[#This Row],[Order Date]],"MMMM")</f>
        <v>August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t="s">
        <v>1378</v>
      </c>
      <c r="P3998" t="s">
        <v>67</v>
      </c>
      <c r="Q3998" t="str">
        <f>TRIM(salessheet[[#This Row],[Category]])</f>
        <v>Technology</v>
      </c>
      <c r="R3998" t="s">
        <v>68</v>
      </c>
      <c r="S3998" t="s">
        <v>1379</v>
      </c>
      <c r="T3998" s="2">
        <f>salessheet[[#This Row],[Sales]]-5</f>
        <v>764.95</v>
      </c>
      <c r="U3998" s="2">
        <v>769.95</v>
      </c>
      <c r="V3998" s="2">
        <f>salessheet[[#This Row],[Sales]]-salessheet[[#This Row],[Purchasing Cost]]</f>
        <v>5</v>
      </c>
    </row>
    <row r="3999" spans="1:22" x14ac:dyDescent="0.35">
      <c r="A3999">
        <v>3998</v>
      </c>
      <c r="B3999" t="s">
        <v>7134</v>
      </c>
      <c r="C3999" s="1">
        <v>42585</v>
      </c>
      <c r="D3999" s="1">
        <v>42441</v>
      </c>
      <c r="E3999" t="str">
        <f>TEXT(salessheet[[#This Row],[Order Date]],"MMMM")</f>
        <v>August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t="s">
        <v>7137</v>
      </c>
      <c r="P3999" t="s">
        <v>42</v>
      </c>
      <c r="Q3999" t="str">
        <f>TRIM(salessheet[[#This Row],[Category]])</f>
        <v>Office Supplies</v>
      </c>
      <c r="R3999" t="s">
        <v>64</v>
      </c>
      <c r="S3999" t="s">
        <v>7138</v>
      </c>
      <c r="T3999" s="2">
        <f>salessheet[[#This Row],[Sales]]-5</f>
        <v>9.98</v>
      </c>
      <c r="U3999" s="2">
        <v>14.98</v>
      </c>
      <c r="V3999" s="2">
        <f>salessheet[[#This Row],[Sales]]-salessheet[[#This Row],[Purchasing Cost]]</f>
        <v>5</v>
      </c>
    </row>
    <row r="4000" spans="1:22" x14ac:dyDescent="0.35">
      <c r="A4000">
        <v>3999</v>
      </c>
      <c r="B4000" t="s">
        <v>7134</v>
      </c>
      <c r="C4000" s="1">
        <v>42585</v>
      </c>
      <c r="D4000" s="1">
        <v>42441</v>
      </c>
      <c r="E4000" t="str">
        <f>TEXT(salessheet[[#This Row],[Order Date]],"MMMM")</f>
        <v>August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t="s">
        <v>5275</v>
      </c>
      <c r="P4000" t="s">
        <v>28</v>
      </c>
      <c r="Q4000" t="str">
        <f>TRIM(salessheet[[#This Row],[Category]])</f>
        <v>Furniture</v>
      </c>
      <c r="R4000" t="s">
        <v>61</v>
      </c>
      <c r="S4000" t="s">
        <v>5276</v>
      </c>
      <c r="T4000" s="2">
        <f>salessheet[[#This Row],[Sales]]-5</f>
        <v>368.08</v>
      </c>
      <c r="U4000" s="2">
        <v>373.08</v>
      </c>
      <c r="V4000" s="2">
        <f>salessheet[[#This Row],[Sales]]-salessheet[[#This Row],[Purchasing Cost]]</f>
        <v>5</v>
      </c>
    </row>
    <row r="4001" spans="1:22" x14ac:dyDescent="0.35">
      <c r="A4001">
        <v>4000</v>
      </c>
      <c r="B4001" t="s">
        <v>7139</v>
      </c>
      <c r="C4001" s="1">
        <v>42568</v>
      </c>
      <c r="D4001" s="1">
        <v>42571</v>
      </c>
      <c r="E4001" t="str">
        <f>TEXT(salessheet[[#This Row],[Order Date]],"MMMM")</f>
        <v>July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t="s">
        <v>1075</v>
      </c>
      <c r="P4001" t="s">
        <v>28</v>
      </c>
      <c r="Q4001" t="str">
        <f>TRIM(salessheet[[#This Row],[Category]])</f>
        <v>Furniture</v>
      </c>
      <c r="R4001" t="s">
        <v>29</v>
      </c>
      <c r="S4001" t="s">
        <v>1076</v>
      </c>
      <c r="T4001" s="2">
        <f>salessheet[[#This Row],[Sales]]-5</f>
        <v>226.92</v>
      </c>
      <c r="U4001" s="2">
        <v>231.92</v>
      </c>
      <c r="V4001" s="2">
        <f>salessheet[[#This Row],[Sales]]-salessheet[[#This Row],[Purchasing Cost]]</f>
        <v>5</v>
      </c>
    </row>
    <row r="4002" spans="1:22" x14ac:dyDescent="0.35">
      <c r="A4002">
        <v>4001</v>
      </c>
      <c r="B4002" t="s">
        <v>7140</v>
      </c>
      <c r="C4002" s="1">
        <v>42318</v>
      </c>
      <c r="D4002" s="1">
        <v>42293</v>
      </c>
      <c r="E4002" t="str">
        <f>TEXT(salessheet[[#This Row],[Order Date]],"MMMM")</f>
        <v>November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t="s">
        <v>4557</v>
      </c>
      <c r="P4002" t="s">
        <v>28</v>
      </c>
      <c r="Q4002" t="str">
        <f>TRIM(salessheet[[#This Row],[Category]])</f>
        <v>Furniture</v>
      </c>
      <c r="R4002" t="s">
        <v>61</v>
      </c>
      <c r="S4002" t="s">
        <v>4558</v>
      </c>
      <c r="T4002" s="2">
        <f>salessheet[[#This Row],[Sales]]-5</f>
        <v>58.47</v>
      </c>
      <c r="U4002" s="2">
        <v>63.47</v>
      </c>
      <c r="V4002" s="2">
        <f>salessheet[[#This Row],[Sales]]-salessheet[[#This Row],[Purchasing Cost]]</f>
        <v>5</v>
      </c>
    </row>
    <row r="4003" spans="1:22" x14ac:dyDescent="0.35">
      <c r="A4003">
        <v>4002</v>
      </c>
      <c r="B4003" t="s">
        <v>7140</v>
      </c>
      <c r="C4003" s="1">
        <v>42318</v>
      </c>
      <c r="D4003" s="1">
        <v>42293</v>
      </c>
      <c r="E4003" t="str">
        <f>TEXT(salessheet[[#This Row],[Order Date]],"MMMM")</f>
        <v>November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t="s">
        <v>7141</v>
      </c>
      <c r="P4003" t="s">
        <v>67</v>
      </c>
      <c r="Q4003" t="str">
        <f>TRIM(salessheet[[#This Row],[Category]])</f>
        <v>Technology</v>
      </c>
      <c r="R4003" t="s">
        <v>157</v>
      </c>
      <c r="S4003" t="s">
        <v>7142</v>
      </c>
      <c r="T4003" s="2">
        <f>salessheet[[#This Row],[Sales]]-5</f>
        <v>340</v>
      </c>
      <c r="U4003" s="2">
        <v>345</v>
      </c>
      <c r="V4003" s="2">
        <f>salessheet[[#This Row],[Sales]]-salessheet[[#This Row],[Purchasing Cost]]</f>
        <v>5</v>
      </c>
    </row>
    <row r="4004" spans="1:22" x14ac:dyDescent="0.35">
      <c r="A4004">
        <v>4003</v>
      </c>
      <c r="B4004" t="s">
        <v>7143</v>
      </c>
      <c r="C4004" s="1">
        <v>42797</v>
      </c>
      <c r="D4004" s="1">
        <v>42802</v>
      </c>
      <c r="E4004" t="str">
        <f>TEXT(salessheet[[#This Row],[Order Date]],"MMMM")</f>
        <v>March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t="s">
        <v>1326</v>
      </c>
      <c r="P4004" t="s">
        <v>28</v>
      </c>
      <c r="Q4004" t="str">
        <f>TRIM(salessheet[[#This Row],[Category]])</f>
        <v>Furniture</v>
      </c>
      <c r="R4004" t="s">
        <v>52</v>
      </c>
      <c r="S4004" t="s">
        <v>1327</v>
      </c>
      <c r="T4004" s="2">
        <f>salessheet[[#This Row],[Sales]]-5</f>
        <v>632.89599999999996</v>
      </c>
      <c r="U4004" s="2">
        <v>637.89599999999996</v>
      </c>
      <c r="V4004" s="2">
        <f>salessheet[[#This Row],[Sales]]-salessheet[[#This Row],[Purchasing Cost]]</f>
        <v>5</v>
      </c>
    </row>
    <row r="4005" spans="1:22" x14ac:dyDescent="0.35">
      <c r="A4005">
        <v>4004</v>
      </c>
      <c r="B4005" t="s">
        <v>7143</v>
      </c>
      <c r="C4005" s="1">
        <v>42797</v>
      </c>
      <c r="D4005" s="1">
        <v>42802</v>
      </c>
      <c r="E4005" t="str">
        <f>TEXT(salessheet[[#This Row],[Order Date]],"MMMM")</f>
        <v>March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t="s">
        <v>7144</v>
      </c>
      <c r="P4005" t="s">
        <v>67</v>
      </c>
      <c r="Q4005" t="str">
        <f>TRIM(salessheet[[#This Row],[Category]])</f>
        <v>Technology</v>
      </c>
      <c r="R4005" t="s">
        <v>680</v>
      </c>
      <c r="S4005" t="s">
        <v>7145</v>
      </c>
      <c r="T4005" s="2">
        <f>salessheet[[#This Row],[Sales]]-5</f>
        <v>282.91000000000003</v>
      </c>
      <c r="U4005" s="2">
        <v>287.91000000000003</v>
      </c>
      <c r="V4005" s="2">
        <f>salessheet[[#This Row],[Sales]]-salessheet[[#This Row],[Purchasing Cost]]</f>
        <v>5</v>
      </c>
    </row>
    <row r="4006" spans="1:22" x14ac:dyDescent="0.35">
      <c r="A4006">
        <v>4005</v>
      </c>
      <c r="B4006" t="s">
        <v>7143</v>
      </c>
      <c r="C4006" s="1">
        <v>42797</v>
      </c>
      <c r="D4006" s="1">
        <v>42802</v>
      </c>
      <c r="E4006" t="str">
        <f>TEXT(salessheet[[#This Row],[Order Date]],"MMMM")</f>
        <v>March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t="s">
        <v>1471</v>
      </c>
      <c r="P4006" t="s">
        <v>42</v>
      </c>
      <c r="Q4006" t="str">
        <f>TRIM(salessheet[[#This Row],[Category]])</f>
        <v>Office Supplies</v>
      </c>
      <c r="R4006" t="s">
        <v>169</v>
      </c>
      <c r="S4006" t="s">
        <v>1472</v>
      </c>
      <c r="T4006" s="2">
        <f>salessheet[[#This Row],[Sales]]-5</f>
        <v>31.6</v>
      </c>
      <c r="U4006" s="2">
        <v>36.6</v>
      </c>
      <c r="V4006" s="2">
        <f>salessheet[[#This Row],[Sales]]-salessheet[[#This Row],[Purchasing Cost]]</f>
        <v>5</v>
      </c>
    </row>
    <row r="4007" spans="1:22" x14ac:dyDescent="0.35">
      <c r="A4007">
        <v>4006</v>
      </c>
      <c r="B4007" t="s">
        <v>7146</v>
      </c>
      <c r="C4007" s="1">
        <v>42655</v>
      </c>
      <c r="D4007" s="1">
        <v>42720</v>
      </c>
      <c r="E4007" t="str">
        <f>TEXT(salessheet[[#This Row],[Order Date]],"MMMM")</f>
        <v>October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t="s">
        <v>5427</v>
      </c>
      <c r="P4007" t="s">
        <v>42</v>
      </c>
      <c r="Q4007" t="str">
        <f>TRIM(salessheet[[#This Row],[Category]])</f>
        <v>Office Supplies</v>
      </c>
      <c r="R4007" t="s">
        <v>64</v>
      </c>
      <c r="S4007" t="s">
        <v>3039</v>
      </c>
      <c r="T4007" s="2">
        <f>salessheet[[#This Row],[Sales]]-5</f>
        <v>-3.2199999999999998</v>
      </c>
      <c r="U4007" s="2">
        <v>1.78</v>
      </c>
      <c r="V4007" s="2">
        <f>salessheet[[#This Row],[Sales]]-salessheet[[#This Row],[Purchasing Cost]]</f>
        <v>5</v>
      </c>
    </row>
    <row r="4008" spans="1:22" x14ac:dyDescent="0.35">
      <c r="A4008">
        <v>4007</v>
      </c>
      <c r="B4008" t="s">
        <v>7146</v>
      </c>
      <c r="C4008" s="1">
        <v>42655</v>
      </c>
      <c r="D4008" s="1">
        <v>42720</v>
      </c>
      <c r="E4008" t="str">
        <f>TEXT(salessheet[[#This Row],[Order Date]],"MMMM")</f>
        <v>October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t="s">
        <v>6019</v>
      </c>
      <c r="P4008" t="s">
        <v>42</v>
      </c>
      <c r="Q4008" t="str">
        <f>TRIM(salessheet[[#This Row],[Category]])</f>
        <v>Office Supplies</v>
      </c>
      <c r="R4008" t="s">
        <v>86</v>
      </c>
      <c r="S4008" t="s">
        <v>6020</v>
      </c>
      <c r="T4008" s="2">
        <f>salessheet[[#This Row],[Sales]]-5</f>
        <v>20.92</v>
      </c>
      <c r="U4008" s="2">
        <v>25.92</v>
      </c>
      <c r="V4008" s="2">
        <f>salessheet[[#This Row],[Sales]]-salessheet[[#This Row],[Purchasing Cost]]</f>
        <v>5</v>
      </c>
    </row>
    <row r="4009" spans="1:22" x14ac:dyDescent="0.35">
      <c r="A4009">
        <v>4008</v>
      </c>
      <c r="B4009" t="s">
        <v>7146</v>
      </c>
      <c r="C4009" s="1">
        <v>42655</v>
      </c>
      <c r="D4009" s="1">
        <v>42720</v>
      </c>
      <c r="E4009" t="str">
        <f>TEXT(salessheet[[#This Row],[Order Date]],"MMMM")</f>
        <v>October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t="s">
        <v>7149</v>
      </c>
      <c r="P4009" t="s">
        <v>67</v>
      </c>
      <c r="Q4009" t="str">
        <f>TRIM(salessheet[[#This Row],[Category]])</f>
        <v>Technology</v>
      </c>
      <c r="R4009" t="s">
        <v>157</v>
      </c>
      <c r="S4009" t="s">
        <v>7150</v>
      </c>
      <c r="T4009" s="2">
        <f>salessheet[[#This Row],[Sales]]-5</f>
        <v>96.94</v>
      </c>
      <c r="U4009" s="2">
        <v>101.94</v>
      </c>
      <c r="V4009" s="2">
        <f>salessheet[[#This Row],[Sales]]-salessheet[[#This Row],[Purchasing Cost]]</f>
        <v>5</v>
      </c>
    </row>
    <row r="4010" spans="1:22" x14ac:dyDescent="0.35">
      <c r="A4010">
        <v>4009</v>
      </c>
      <c r="B4010" t="s">
        <v>7151</v>
      </c>
      <c r="C4010" s="1">
        <v>42722</v>
      </c>
      <c r="D4010" s="1">
        <v>42726</v>
      </c>
      <c r="E4010" t="str">
        <f>TEXT(salessheet[[#This Row],[Order Date]],"MMMM")</f>
        <v>December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t="s">
        <v>3955</v>
      </c>
      <c r="P4010" t="s">
        <v>42</v>
      </c>
      <c r="Q4010" t="str">
        <f>TRIM(salessheet[[#This Row],[Category]])</f>
        <v>Office Supplies</v>
      </c>
      <c r="R4010" t="s">
        <v>64</v>
      </c>
      <c r="S4010" t="s">
        <v>3956</v>
      </c>
      <c r="T4010" s="2">
        <f>salessheet[[#This Row],[Sales]]-5</f>
        <v>1.8479999999999999</v>
      </c>
      <c r="U4010" s="2">
        <v>6.8479999999999999</v>
      </c>
      <c r="V4010" s="2">
        <f>salessheet[[#This Row],[Sales]]-salessheet[[#This Row],[Purchasing Cost]]</f>
        <v>5</v>
      </c>
    </row>
    <row r="4011" spans="1:22" x14ac:dyDescent="0.35">
      <c r="A4011">
        <v>4010</v>
      </c>
      <c r="B4011" t="s">
        <v>7152</v>
      </c>
      <c r="C4011" s="1">
        <v>43101</v>
      </c>
      <c r="D4011" s="1">
        <v>43105</v>
      </c>
      <c r="E4011" t="str">
        <f>TEXT(salessheet[[#This Row],[Order Date]],"MMMM")</f>
        <v>January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t="s">
        <v>7153</v>
      </c>
      <c r="P4011" t="s">
        <v>28</v>
      </c>
      <c r="Q4011" t="str">
        <f>TRIM(salessheet[[#This Row],[Category]])</f>
        <v>Furniture</v>
      </c>
      <c r="R4011" t="s">
        <v>61</v>
      </c>
      <c r="S4011" t="s">
        <v>7154</v>
      </c>
      <c r="T4011" s="2">
        <f>salessheet[[#This Row],[Sales]]-5</f>
        <v>469.43</v>
      </c>
      <c r="U4011" s="2">
        <v>474.43</v>
      </c>
      <c r="V4011" s="2">
        <f>salessheet[[#This Row],[Sales]]-salessheet[[#This Row],[Purchasing Cost]]</f>
        <v>5</v>
      </c>
    </row>
    <row r="4012" spans="1:22" x14ac:dyDescent="0.35">
      <c r="A4012">
        <v>4011</v>
      </c>
      <c r="B4012" t="s">
        <v>7155</v>
      </c>
      <c r="C4012" s="1">
        <v>43425</v>
      </c>
      <c r="D4012" s="1">
        <v>43428</v>
      </c>
      <c r="E4012" t="str">
        <f>TEXT(salessheet[[#This Row],[Order Date]],"MMMM")</f>
        <v>November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t="s">
        <v>2031</v>
      </c>
      <c r="P4012" t="s">
        <v>42</v>
      </c>
      <c r="Q4012" t="str">
        <f>TRIM(salessheet[[#This Row],[Category]])</f>
        <v>Office Supplies</v>
      </c>
      <c r="R4012" t="s">
        <v>86</v>
      </c>
      <c r="S4012" t="s">
        <v>2032</v>
      </c>
      <c r="T4012" s="2">
        <f>salessheet[[#This Row],[Sales]]-5</f>
        <v>3.4480000000000004</v>
      </c>
      <c r="U4012" s="2">
        <v>8.4480000000000004</v>
      </c>
      <c r="V4012" s="2">
        <f>salessheet[[#This Row],[Sales]]-salessheet[[#This Row],[Purchasing Cost]]</f>
        <v>5</v>
      </c>
    </row>
    <row r="4013" spans="1:22" x14ac:dyDescent="0.35">
      <c r="A4013">
        <v>4012</v>
      </c>
      <c r="B4013" t="s">
        <v>7155</v>
      </c>
      <c r="C4013" s="1">
        <v>43425</v>
      </c>
      <c r="D4013" s="1">
        <v>43428</v>
      </c>
      <c r="E4013" t="str">
        <f>TEXT(salessheet[[#This Row],[Order Date]],"MMMM")</f>
        <v>November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t="s">
        <v>2241</v>
      </c>
      <c r="P4013" t="s">
        <v>42</v>
      </c>
      <c r="Q4013" t="str">
        <f>TRIM(salessheet[[#This Row],[Category]])</f>
        <v>Office Supplies</v>
      </c>
      <c r="R4013" t="s">
        <v>55</v>
      </c>
      <c r="S4013" t="s">
        <v>2242</v>
      </c>
      <c r="T4013" s="2">
        <f>salessheet[[#This Row],[Sales]]-5</f>
        <v>34.295999999999999</v>
      </c>
      <c r="U4013" s="2">
        <v>39.295999999999999</v>
      </c>
      <c r="V4013" s="2">
        <f>salessheet[[#This Row],[Sales]]-salessheet[[#This Row],[Purchasing Cost]]</f>
        <v>5</v>
      </c>
    </row>
    <row r="4014" spans="1:22" x14ac:dyDescent="0.35">
      <c r="A4014">
        <v>4013</v>
      </c>
      <c r="B4014" t="s">
        <v>7156</v>
      </c>
      <c r="C4014" s="1">
        <v>42726</v>
      </c>
      <c r="D4014" s="1">
        <v>42731</v>
      </c>
      <c r="E4014" t="str">
        <f>TEXT(salessheet[[#This Row],[Order Date]],"MMMM")</f>
        <v>December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t="s">
        <v>3083</v>
      </c>
      <c r="P4014" t="s">
        <v>42</v>
      </c>
      <c r="Q4014" t="str">
        <f>TRIM(salessheet[[#This Row],[Category]])</f>
        <v>Office Supplies</v>
      </c>
      <c r="R4014" t="s">
        <v>64</v>
      </c>
      <c r="S4014" t="s">
        <v>3084</v>
      </c>
      <c r="T4014" s="2">
        <f>salessheet[[#This Row],[Sales]]-5</f>
        <v>12.120000000000001</v>
      </c>
      <c r="U4014" s="2">
        <v>17.12</v>
      </c>
      <c r="V4014" s="2">
        <f>salessheet[[#This Row],[Sales]]-salessheet[[#This Row],[Purchasing Cost]]</f>
        <v>5</v>
      </c>
    </row>
    <row r="4015" spans="1:22" x14ac:dyDescent="0.35">
      <c r="A4015">
        <v>4014</v>
      </c>
      <c r="B4015" t="s">
        <v>7158</v>
      </c>
      <c r="C4015" s="1">
        <v>42605</v>
      </c>
      <c r="D4015" s="1">
        <v>42610</v>
      </c>
      <c r="E4015" t="str">
        <f>TEXT(salessheet[[#This Row],[Order Date]],"MMMM")</f>
        <v>August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t="s">
        <v>4425</v>
      </c>
      <c r="P4015" t="s">
        <v>42</v>
      </c>
      <c r="Q4015" t="str">
        <f>TRIM(salessheet[[#This Row],[Category]])</f>
        <v>Office Supplies</v>
      </c>
      <c r="R4015" t="s">
        <v>74</v>
      </c>
      <c r="S4015" t="s">
        <v>4426</v>
      </c>
      <c r="T4015" s="2">
        <f>salessheet[[#This Row],[Sales]]-5</f>
        <v>537.94000000000005</v>
      </c>
      <c r="U4015" s="2">
        <v>542.94000000000005</v>
      </c>
      <c r="V4015" s="2">
        <f>salessheet[[#This Row],[Sales]]-salessheet[[#This Row],[Purchasing Cost]]</f>
        <v>5</v>
      </c>
    </row>
    <row r="4016" spans="1:22" x14ac:dyDescent="0.35">
      <c r="A4016">
        <v>4015</v>
      </c>
      <c r="B4016" t="s">
        <v>7158</v>
      </c>
      <c r="C4016" s="1">
        <v>42605</v>
      </c>
      <c r="D4016" s="1">
        <v>42610</v>
      </c>
      <c r="E4016" t="str">
        <f>TEXT(salessheet[[#This Row],[Order Date]],"MMMM")</f>
        <v>August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t="s">
        <v>4762</v>
      </c>
      <c r="P4016" t="s">
        <v>42</v>
      </c>
      <c r="Q4016" t="str">
        <f>TRIM(salessheet[[#This Row],[Category]])</f>
        <v>Office Supplies</v>
      </c>
      <c r="R4016" t="s">
        <v>43</v>
      </c>
      <c r="S4016" t="s">
        <v>4763</v>
      </c>
      <c r="T4016" s="2">
        <f>salessheet[[#This Row],[Sales]]-5</f>
        <v>3.6400000000000006</v>
      </c>
      <c r="U4016" s="2">
        <v>8.64</v>
      </c>
      <c r="V4016" s="2">
        <f>salessheet[[#This Row],[Sales]]-salessheet[[#This Row],[Purchasing Cost]]</f>
        <v>5</v>
      </c>
    </row>
    <row r="4017" spans="1:22" x14ac:dyDescent="0.35">
      <c r="A4017">
        <v>4016</v>
      </c>
      <c r="B4017" t="s">
        <v>7158</v>
      </c>
      <c r="C4017" s="1">
        <v>42605</v>
      </c>
      <c r="D4017" s="1">
        <v>42610</v>
      </c>
      <c r="E4017" t="str">
        <f>TEXT(salessheet[[#This Row],[Order Date]],"MMMM")</f>
        <v>August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t="s">
        <v>5852</v>
      </c>
      <c r="P4017" t="s">
        <v>42</v>
      </c>
      <c r="Q4017" t="str">
        <f>TRIM(salessheet[[#This Row],[Category]])</f>
        <v>Office Supplies</v>
      </c>
      <c r="R4017" t="s">
        <v>86</v>
      </c>
      <c r="S4017" t="s">
        <v>5853</v>
      </c>
      <c r="T4017" s="2">
        <f>salessheet[[#This Row],[Sales]]-5</f>
        <v>188.8</v>
      </c>
      <c r="U4017" s="2">
        <v>193.8</v>
      </c>
      <c r="V4017" s="2">
        <f>salessheet[[#This Row],[Sales]]-salessheet[[#This Row],[Purchasing Cost]]</f>
        <v>5</v>
      </c>
    </row>
    <row r="4018" spans="1:22" x14ac:dyDescent="0.35">
      <c r="A4018">
        <v>4017</v>
      </c>
      <c r="B4018" t="s">
        <v>7158</v>
      </c>
      <c r="C4018" s="1">
        <v>42605</v>
      </c>
      <c r="D4018" s="1">
        <v>42610</v>
      </c>
      <c r="E4018" t="str">
        <f>TEXT(salessheet[[#This Row],[Order Date]],"MMMM")</f>
        <v>August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t="s">
        <v>4466</v>
      </c>
      <c r="P4018" t="s">
        <v>42</v>
      </c>
      <c r="Q4018" t="str">
        <f>TRIM(salessheet[[#This Row],[Category]])</f>
        <v>Office Supplies</v>
      </c>
      <c r="R4018" t="s">
        <v>86</v>
      </c>
      <c r="S4018" t="s">
        <v>4467</v>
      </c>
      <c r="T4018" s="2">
        <f>salessheet[[#This Row],[Sales]]-5</f>
        <v>16.399999999999999</v>
      </c>
      <c r="U4018" s="2">
        <v>21.4</v>
      </c>
      <c r="V4018" s="2">
        <f>salessheet[[#This Row],[Sales]]-salessheet[[#This Row],[Purchasing Cost]]</f>
        <v>5</v>
      </c>
    </row>
    <row r="4019" spans="1:22" x14ac:dyDescent="0.35">
      <c r="A4019">
        <v>4018</v>
      </c>
      <c r="B4019" t="s">
        <v>7158</v>
      </c>
      <c r="C4019" s="1">
        <v>42605</v>
      </c>
      <c r="D4019" s="1">
        <v>42610</v>
      </c>
      <c r="E4019" t="str">
        <f>TEXT(salessheet[[#This Row],[Order Date]],"MMMM")</f>
        <v>August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t="s">
        <v>7159</v>
      </c>
      <c r="P4019" t="s">
        <v>42</v>
      </c>
      <c r="Q4019" t="str">
        <f>TRIM(salessheet[[#This Row],[Category]])</f>
        <v>Office Supplies</v>
      </c>
      <c r="R4019" t="s">
        <v>86</v>
      </c>
      <c r="S4019" t="s">
        <v>7160</v>
      </c>
      <c r="T4019" s="2">
        <f>salessheet[[#This Row],[Sales]]-5</f>
        <v>92.88</v>
      </c>
      <c r="U4019" s="2">
        <v>97.88</v>
      </c>
      <c r="V4019" s="2">
        <f>salessheet[[#This Row],[Sales]]-salessheet[[#This Row],[Purchasing Cost]]</f>
        <v>5</v>
      </c>
    </row>
    <row r="4020" spans="1:22" x14ac:dyDescent="0.35">
      <c r="A4020">
        <v>4019</v>
      </c>
      <c r="B4020" t="s">
        <v>7158</v>
      </c>
      <c r="C4020" s="1">
        <v>42605</v>
      </c>
      <c r="D4020" s="1">
        <v>42610</v>
      </c>
      <c r="E4020" t="str">
        <f>TEXT(salessheet[[#This Row],[Order Date]],"MMMM")</f>
        <v>August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t="s">
        <v>4520</v>
      </c>
      <c r="P4020" t="s">
        <v>67</v>
      </c>
      <c r="Q4020" t="str">
        <f>TRIM(salessheet[[#This Row],[Category]])</f>
        <v>Technology</v>
      </c>
      <c r="R4020" t="s">
        <v>157</v>
      </c>
      <c r="S4020" t="s">
        <v>4521</v>
      </c>
      <c r="T4020" s="2">
        <f>salessheet[[#This Row],[Sales]]-5</f>
        <v>246.91</v>
      </c>
      <c r="U4020" s="2">
        <v>251.91</v>
      </c>
      <c r="V4020" s="2">
        <f>salessheet[[#This Row],[Sales]]-salessheet[[#This Row],[Purchasing Cost]]</f>
        <v>5</v>
      </c>
    </row>
    <row r="4021" spans="1:22" x14ac:dyDescent="0.35">
      <c r="A4021">
        <v>4020</v>
      </c>
      <c r="B4021" t="s">
        <v>7158</v>
      </c>
      <c r="C4021" s="1">
        <v>42605</v>
      </c>
      <c r="D4021" s="1">
        <v>42610</v>
      </c>
      <c r="E4021" t="str">
        <f>TEXT(salessheet[[#This Row],[Order Date]],"MMMM")</f>
        <v>August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t="s">
        <v>137</v>
      </c>
      <c r="P4021" t="s">
        <v>42</v>
      </c>
      <c r="Q4021" t="str">
        <f>TRIM(salessheet[[#This Row],[Category]])</f>
        <v>Office Supplies</v>
      </c>
      <c r="R4021" t="s">
        <v>74</v>
      </c>
      <c r="S4021" t="s">
        <v>138</v>
      </c>
      <c r="T4021" s="2">
        <f>salessheet[[#This Row],[Sales]]-5</f>
        <v>20.86</v>
      </c>
      <c r="U4021" s="2">
        <v>25.86</v>
      </c>
      <c r="V4021" s="2">
        <f>salessheet[[#This Row],[Sales]]-salessheet[[#This Row],[Purchasing Cost]]</f>
        <v>5</v>
      </c>
    </row>
    <row r="4022" spans="1:22" x14ac:dyDescent="0.35">
      <c r="A4022">
        <v>4021</v>
      </c>
      <c r="B4022" t="s">
        <v>7161</v>
      </c>
      <c r="C4022" s="1">
        <v>42177</v>
      </c>
      <c r="D4022" s="1">
        <v>42182</v>
      </c>
      <c r="E4022" t="str">
        <f>TEXT(salessheet[[#This Row],[Order Date]],"MMMM")</f>
        <v>June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t="s">
        <v>714</v>
      </c>
      <c r="P4022" t="s">
        <v>28</v>
      </c>
      <c r="Q4022" t="str">
        <f>TRIM(salessheet[[#This Row],[Category]])</f>
        <v>Furniture</v>
      </c>
      <c r="R4022" t="s">
        <v>32</v>
      </c>
      <c r="S4022" t="s">
        <v>715</v>
      </c>
      <c r="T4022" s="2">
        <f>salessheet[[#This Row],[Sales]]-5</f>
        <v>165.05799999999999</v>
      </c>
      <c r="U4022" s="2">
        <v>170.05799999999999</v>
      </c>
      <c r="V4022" s="2">
        <f>salessheet[[#This Row],[Sales]]-salessheet[[#This Row],[Purchasing Cost]]</f>
        <v>5</v>
      </c>
    </row>
    <row r="4023" spans="1:22" x14ac:dyDescent="0.35">
      <c r="A4023">
        <v>4022</v>
      </c>
      <c r="B4023" t="s">
        <v>7161</v>
      </c>
      <c r="C4023" s="1">
        <v>42177</v>
      </c>
      <c r="D4023" s="1">
        <v>42182</v>
      </c>
      <c r="E4023" t="str">
        <f>TEXT(salessheet[[#This Row],[Order Date]],"MMMM")</f>
        <v>June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t="s">
        <v>208</v>
      </c>
      <c r="P4023" t="s">
        <v>67</v>
      </c>
      <c r="Q4023" t="str">
        <f>TRIM(salessheet[[#This Row],[Category]])</f>
        <v>Technology</v>
      </c>
      <c r="R4023" t="s">
        <v>68</v>
      </c>
      <c r="S4023" t="s">
        <v>209</v>
      </c>
      <c r="T4023" s="2">
        <f>salessheet[[#This Row],[Sales]]-5</f>
        <v>77.781999999999996</v>
      </c>
      <c r="U4023" s="2">
        <v>82.781999999999996</v>
      </c>
      <c r="V4023" s="2">
        <f>salessheet[[#This Row],[Sales]]-salessheet[[#This Row],[Purchasing Cost]]</f>
        <v>5</v>
      </c>
    </row>
    <row r="4024" spans="1:22" x14ac:dyDescent="0.35">
      <c r="A4024">
        <v>4023</v>
      </c>
      <c r="B4024" t="s">
        <v>7161</v>
      </c>
      <c r="C4024" s="1">
        <v>42177</v>
      </c>
      <c r="D4024" s="1">
        <v>42182</v>
      </c>
      <c r="E4024" t="str">
        <f>TEXT(salessheet[[#This Row],[Order Date]],"MMMM")</f>
        <v>June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t="s">
        <v>31</v>
      </c>
      <c r="P4024" t="s">
        <v>28</v>
      </c>
      <c r="Q4024" t="str">
        <f>TRIM(salessheet[[#This Row],[Category]])</f>
        <v>Furniture</v>
      </c>
      <c r="R4024" t="s">
        <v>32</v>
      </c>
      <c r="S4024" t="s">
        <v>33</v>
      </c>
      <c r="T4024" s="2">
        <f>salessheet[[#This Row],[Sales]]-5</f>
        <v>848.93</v>
      </c>
      <c r="U4024" s="2">
        <v>853.93</v>
      </c>
      <c r="V4024" s="2">
        <f>salessheet[[#This Row],[Sales]]-salessheet[[#This Row],[Purchasing Cost]]</f>
        <v>5</v>
      </c>
    </row>
    <row r="4025" spans="1:22" x14ac:dyDescent="0.35">
      <c r="A4025">
        <v>4024</v>
      </c>
      <c r="B4025" t="s">
        <v>7164</v>
      </c>
      <c r="C4025" s="1">
        <v>43400</v>
      </c>
      <c r="D4025" s="1">
        <v>43401</v>
      </c>
      <c r="E4025" t="str">
        <f>TEXT(salessheet[[#This Row],[Order Date]],"MMMM")</f>
        <v>October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t="s">
        <v>4888</v>
      </c>
      <c r="P4025" t="s">
        <v>28</v>
      </c>
      <c r="Q4025" t="str">
        <f>TRIM(salessheet[[#This Row],[Category]])</f>
        <v>Furniture</v>
      </c>
      <c r="R4025" t="s">
        <v>29</v>
      </c>
      <c r="S4025" t="s">
        <v>4889</v>
      </c>
      <c r="T4025" s="2">
        <f>salessheet[[#This Row],[Sales]]-5</f>
        <v>551.66499999999996</v>
      </c>
      <c r="U4025" s="2">
        <v>556.66499999999996</v>
      </c>
      <c r="V4025" s="2">
        <f>salessheet[[#This Row],[Sales]]-salessheet[[#This Row],[Purchasing Cost]]</f>
        <v>5</v>
      </c>
    </row>
    <row r="4026" spans="1:22" x14ac:dyDescent="0.35">
      <c r="A4026">
        <v>4025</v>
      </c>
      <c r="B4026" t="s">
        <v>7164</v>
      </c>
      <c r="C4026" s="1">
        <v>43400</v>
      </c>
      <c r="D4026" s="1">
        <v>43401</v>
      </c>
      <c r="E4026" t="str">
        <f>TEXT(salessheet[[#This Row],[Order Date]],"MMMM")</f>
        <v>October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t="s">
        <v>7165</v>
      </c>
      <c r="P4026" t="s">
        <v>67</v>
      </c>
      <c r="Q4026" t="str">
        <f>TRIM(salessheet[[#This Row],[Category]])</f>
        <v>Technology</v>
      </c>
      <c r="R4026" t="s">
        <v>68</v>
      </c>
      <c r="S4026" t="s">
        <v>7166</v>
      </c>
      <c r="T4026" s="2">
        <f>salessheet[[#This Row],[Sales]]-5</f>
        <v>90.84</v>
      </c>
      <c r="U4026" s="2">
        <v>95.84</v>
      </c>
      <c r="V4026" s="2">
        <f>salessheet[[#This Row],[Sales]]-salessheet[[#This Row],[Purchasing Cost]]</f>
        <v>5</v>
      </c>
    </row>
    <row r="4027" spans="1:22" x14ac:dyDescent="0.35">
      <c r="A4027">
        <v>4026</v>
      </c>
      <c r="B4027" t="s">
        <v>7167</v>
      </c>
      <c r="C4027" s="1">
        <v>43412</v>
      </c>
      <c r="D4027" s="1">
        <v>43325</v>
      </c>
      <c r="E4027" t="str">
        <f>TEXT(salessheet[[#This Row],[Order Date]],"MMMM")</f>
        <v>November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t="s">
        <v>5243</v>
      </c>
      <c r="P4027" t="s">
        <v>42</v>
      </c>
      <c r="Q4027" t="str">
        <f>TRIM(salessheet[[#This Row],[Category]])</f>
        <v>Office Supplies</v>
      </c>
      <c r="R4027" t="s">
        <v>86</v>
      </c>
      <c r="S4027" t="s">
        <v>5244</v>
      </c>
      <c r="T4027" s="2">
        <f>salessheet[[#This Row],[Sales]]-5</f>
        <v>24.664000000000001</v>
      </c>
      <c r="U4027" s="2">
        <v>29.664000000000001</v>
      </c>
      <c r="V4027" s="2">
        <f>salessheet[[#This Row],[Sales]]-salessheet[[#This Row],[Purchasing Cost]]</f>
        <v>5</v>
      </c>
    </row>
    <row r="4028" spans="1:22" x14ac:dyDescent="0.35">
      <c r="A4028">
        <v>4027</v>
      </c>
      <c r="B4028" t="s">
        <v>7167</v>
      </c>
      <c r="C4028" s="1">
        <v>43412</v>
      </c>
      <c r="D4028" s="1">
        <v>43325</v>
      </c>
      <c r="E4028" t="str">
        <f>TEXT(salessheet[[#This Row],[Order Date]],"MMMM")</f>
        <v>November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t="s">
        <v>4815</v>
      </c>
      <c r="P4028" t="s">
        <v>42</v>
      </c>
      <c r="Q4028" t="str">
        <f>TRIM(salessheet[[#This Row],[Category]])</f>
        <v>Office Supplies</v>
      </c>
      <c r="R4028" t="s">
        <v>64</v>
      </c>
      <c r="S4028" t="s">
        <v>4816</v>
      </c>
      <c r="T4028" s="2">
        <f>salessheet[[#This Row],[Sales]]-5</f>
        <v>4.1839999999999993</v>
      </c>
      <c r="U4028" s="2">
        <v>9.1839999999999993</v>
      </c>
      <c r="V4028" s="2">
        <f>salessheet[[#This Row],[Sales]]-salessheet[[#This Row],[Purchasing Cost]]</f>
        <v>5</v>
      </c>
    </row>
    <row r="4029" spans="1:22" x14ac:dyDescent="0.35">
      <c r="A4029">
        <v>4028</v>
      </c>
      <c r="B4029" t="s">
        <v>7167</v>
      </c>
      <c r="C4029" s="1">
        <v>43412</v>
      </c>
      <c r="D4029" s="1">
        <v>43325</v>
      </c>
      <c r="E4029" t="str">
        <f>TEXT(salessheet[[#This Row],[Order Date]],"MMMM")</f>
        <v>November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t="s">
        <v>2586</v>
      </c>
      <c r="P4029" t="s">
        <v>67</v>
      </c>
      <c r="Q4029" t="str">
        <f>TRIM(salessheet[[#This Row],[Category]])</f>
        <v>Technology</v>
      </c>
      <c r="R4029" t="s">
        <v>68</v>
      </c>
      <c r="S4029" t="s">
        <v>2587</v>
      </c>
      <c r="T4029" s="2">
        <f>salessheet[[#This Row],[Sales]]-5</f>
        <v>148.584</v>
      </c>
      <c r="U4029" s="2">
        <v>153.584</v>
      </c>
      <c r="V4029" s="2">
        <f>salessheet[[#This Row],[Sales]]-salessheet[[#This Row],[Purchasing Cost]]</f>
        <v>5</v>
      </c>
    </row>
    <row r="4030" spans="1:22" x14ac:dyDescent="0.35">
      <c r="A4030">
        <v>4029</v>
      </c>
      <c r="B4030" t="s">
        <v>7167</v>
      </c>
      <c r="C4030" s="1">
        <v>43412</v>
      </c>
      <c r="D4030" s="1">
        <v>43325</v>
      </c>
      <c r="E4030" t="str">
        <f>TEXT(salessheet[[#This Row],[Order Date]],"MMMM")</f>
        <v>November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t="s">
        <v>4949</v>
      </c>
      <c r="P4030" t="s">
        <v>42</v>
      </c>
      <c r="Q4030" t="str">
        <f>TRIM(salessheet[[#This Row],[Category]])</f>
        <v>Office Supplies</v>
      </c>
      <c r="R4030" t="s">
        <v>71</v>
      </c>
      <c r="S4030" t="s">
        <v>4950</v>
      </c>
      <c r="T4030" s="2">
        <f>salessheet[[#This Row],[Sales]]-5</f>
        <v>7.8640000000000008</v>
      </c>
      <c r="U4030" s="2">
        <v>12.864000000000001</v>
      </c>
      <c r="V4030" s="2">
        <f>salessheet[[#This Row],[Sales]]-salessheet[[#This Row],[Purchasing Cost]]</f>
        <v>5</v>
      </c>
    </row>
    <row r="4031" spans="1:22" x14ac:dyDescent="0.35">
      <c r="A4031">
        <v>4030</v>
      </c>
      <c r="B4031" t="s">
        <v>7169</v>
      </c>
      <c r="C4031" s="1">
        <v>43458</v>
      </c>
      <c r="D4031" s="1">
        <v>43462</v>
      </c>
      <c r="E4031" t="str">
        <f>TEXT(salessheet[[#This Row],[Order Date]],"MMMM")</f>
        <v>December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t="s">
        <v>3758</v>
      </c>
      <c r="P4031" t="s">
        <v>67</v>
      </c>
      <c r="Q4031" t="str">
        <f>TRIM(salessheet[[#This Row],[Category]])</f>
        <v>Technology</v>
      </c>
      <c r="R4031" t="s">
        <v>680</v>
      </c>
      <c r="S4031" t="s">
        <v>3759</v>
      </c>
      <c r="T4031" s="2">
        <f>salessheet[[#This Row],[Sales]]-5</f>
        <v>474.97</v>
      </c>
      <c r="U4031" s="2">
        <v>479.97</v>
      </c>
      <c r="V4031" s="2">
        <f>salessheet[[#This Row],[Sales]]-salessheet[[#This Row],[Purchasing Cost]]</f>
        <v>5</v>
      </c>
    </row>
    <row r="4032" spans="1:22" x14ac:dyDescent="0.35">
      <c r="A4032">
        <v>4031</v>
      </c>
      <c r="B4032" t="s">
        <v>7169</v>
      </c>
      <c r="C4032" s="1">
        <v>43458</v>
      </c>
      <c r="D4032" s="1">
        <v>43462</v>
      </c>
      <c r="E4032" t="str">
        <f>TEXT(salessheet[[#This Row],[Order Date]],"MMMM")</f>
        <v>December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t="s">
        <v>5498</v>
      </c>
      <c r="P4032" t="s">
        <v>28</v>
      </c>
      <c r="Q4032" t="str">
        <f>TRIM(salessheet[[#This Row],[Category]])</f>
        <v>Furniture</v>
      </c>
      <c r="R4032" t="s">
        <v>32</v>
      </c>
      <c r="S4032" t="s">
        <v>5499</v>
      </c>
      <c r="T4032" s="2">
        <f>salessheet[[#This Row],[Sales]]-5</f>
        <v>227.88</v>
      </c>
      <c r="U4032" s="2">
        <v>232.88</v>
      </c>
      <c r="V4032" s="2">
        <f>salessheet[[#This Row],[Sales]]-salessheet[[#This Row],[Purchasing Cost]]</f>
        <v>5</v>
      </c>
    </row>
    <row r="4033" spans="1:22" x14ac:dyDescent="0.35">
      <c r="A4033">
        <v>4032</v>
      </c>
      <c r="B4033" t="s">
        <v>7170</v>
      </c>
      <c r="C4033" s="1">
        <v>43004</v>
      </c>
      <c r="D4033" s="1">
        <v>43008</v>
      </c>
      <c r="E4033" t="str">
        <f>TEXT(salessheet[[#This Row],[Order Date]],"MMMM")</f>
        <v>September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t="s">
        <v>2514</v>
      </c>
      <c r="P4033" t="s">
        <v>42</v>
      </c>
      <c r="Q4033" t="str">
        <f>TRIM(salessheet[[#This Row],[Category]])</f>
        <v>Office Supplies</v>
      </c>
      <c r="R4033" t="s">
        <v>74</v>
      </c>
      <c r="S4033" t="s">
        <v>2515</v>
      </c>
      <c r="T4033" s="2">
        <f>salessheet[[#This Row],[Sales]]-5</f>
        <v>231.88</v>
      </c>
      <c r="U4033" s="2">
        <v>236.88</v>
      </c>
      <c r="V4033" s="2">
        <f>salessheet[[#This Row],[Sales]]-salessheet[[#This Row],[Purchasing Cost]]</f>
        <v>5</v>
      </c>
    </row>
    <row r="4034" spans="1:22" x14ac:dyDescent="0.35">
      <c r="A4034">
        <v>4033</v>
      </c>
      <c r="B4034" t="s">
        <v>7170</v>
      </c>
      <c r="C4034" s="1">
        <v>43004</v>
      </c>
      <c r="D4034" s="1">
        <v>43008</v>
      </c>
      <c r="E4034" t="str">
        <f>TEXT(salessheet[[#This Row],[Order Date]],"MMMM")</f>
        <v>September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t="s">
        <v>447</v>
      </c>
      <c r="P4034" t="s">
        <v>42</v>
      </c>
      <c r="Q4034" t="str">
        <f>TRIM(salessheet[[#This Row],[Category]])</f>
        <v>Office Supplies</v>
      </c>
      <c r="R4034" t="s">
        <v>86</v>
      </c>
      <c r="S4034" t="s">
        <v>448</v>
      </c>
      <c r="T4034" s="2">
        <f>salessheet[[#This Row],[Sales]]-5</f>
        <v>24.9</v>
      </c>
      <c r="U4034" s="2">
        <v>29.9</v>
      </c>
      <c r="V4034" s="2">
        <f>salessheet[[#This Row],[Sales]]-salessheet[[#This Row],[Purchasing Cost]]</f>
        <v>5</v>
      </c>
    </row>
    <row r="4035" spans="1:22" x14ac:dyDescent="0.35">
      <c r="A4035">
        <v>4034</v>
      </c>
      <c r="B4035" t="s">
        <v>7170</v>
      </c>
      <c r="C4035" s="1">
        <v>43004</v>
      </c>
      <c r="D4035" s="1">
        <v>43008</v>
      </c>
      <c r="E4035" t="str">
        <f>TEXT(salessheet[[#This Row],[Order Date]],"MMMM")</f>
        <v>September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t="s">
        <v>4263</v>
      </c>
      <c r="P4035" t="s">
        <v>67</v>
      </c>
      <c r="Q4035" t="str">
        <f>TRIM(salessheet[[#This Row],[Category]])</f>
        <v>Technology</v>
      </c>
      <c r="R4035" t="s">
        <v>157</v>
      </c>
      <c r="S4035" t="s">
        <v>4264</v>
      </c>
      <c r="T4035" s="2">
        <f>salessheet[[#This Row],[Sales]]-5</f>
        <v>95</v>
      </c>
      <c r="U4035" s="2">
        <v>100</v>
      </c>
      <c r="V4035" s="2">
        <f>salessheet[[#This Row],[Sales]]-salessheet[[#This Row],[Purchasing Cost]]</f>
        <v>5</v>
      </c>
    </row>
    <row r="4036" spans="1:22" x14ac:dyDescent="0.35">
      <c r="A4036">
        <v>4035</v>
      </c>
      <c r="B4036" t="s">
        <v>7172</v>
      </c>
      <c r="C4036" s="1">
        <v>43081</v>
      </c>
      <c r="D4036" s="1">
        <v>43081</v>
      </c>
      <c r="E4036" t="str">
        <f>TEXT(salessheet[[#This Row],[Order Date]],"MMMM")</f>
        <v>December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t="s">
        <v>1386</v>
      </c>
      <c r="P4036" t="s">
        <v>42</v>
      </c>
      <c r="Q4036" t="str">
        <f>TRIM(salessheet[[#This Row],[Category]])</f>
        <v>Office Supplies</v>
      </c>
      <c r="R4036" t="s">
        <v>71</v>
      </c>
      <c r="S4036" t="s">
        <v>1387</v>
      </c>
      <c r="T4036" s="2">
        <f>salessheet[[#This Row],[Sales]]-5</f>
        <v>13.693000000000001</v>
      </c>
      <c r="U4036" s="2">
        <v>18.693000000000001</v>
      </c>
      <c r="V4036" s="2">
        <f>salessheet[[#This Row],[Sales]]-salessheet[[#This Row],[Purchasing Cost]]</f>
        <v>5</v>
      </c>
    </row>
    <row r="4037" spans="1:22" x14ac:dyDescent="0.35">
      <c r="A4037">
        <v>4036</v>
      </c>
      <c r="B4037" t="s">
        <v>7172</v>
      </c>
      <c r="C4037" s="1">
        <v>43081</v>
      </c>
      <c r="D4037" s="1">
        <v>43081</v>
      </c>
      <c r="E4037" t="str">
        <f>TEXT(salessheet[[#This Row],[Order Date]],"MMMM")</f>
        <v>December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t="s">
        <v>1663</v>
      </c>
      <c r="P4037" t="s">
        <v>67</v>
      </c>
      <c r="Q4037" t="str">
        <f>TRIM(salessheet[[#This Row],[Category]])</f>
        <v>Technology</v>
      </c>
      <c r="R4037" t="s">
        <v>157</v>
      </c>
      <c r="S4037" t="s">
        <v>1664</v>
      </c>
      <c r="T4037" s="2">
        <f>salessheet[[#This Row],[Sales]]-5</f>
        <v>378.952</v>
      </c>
      <c r="U4037" s="2">
        <v>383.952</v>
      </c>
      <c r="V4037" s="2">
        <f>salessheet[[#This Row],[Sales]]-salessheet[[#This Row],[Purchasing Cost]]</f>
        <v>5</v>
      </c>
    </row>
    <row r="4038" spans="1:22" x14ac:dyDescent="0.35">
      <c r="A4038">
        <v>4037</v>
      </c>
      <c r="B4038" t="s">
        <v>7173</v>
      </c>
      <c r="C4038" s="1">
        <v>42732</v>
      </c>
      <c r="D4038" s="1">
        <v>42736</v>
      </c>
      <c r="E4038" t="str">
        <f>TEXT(salessheet[[#This Row],[Order Date]],"MMMM")</f>
        <v>December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t="s">
        <v>4019</v>
      </c>
      <c r="P4038" t="s">
        <v>42</v>
      </c>
      <c r="Q4038" t="str">
        <f>TRIM(salessheet[[#This Row],[Category]])</f>
        <v>Office Supplies</v>
      </c>
      <c r="R4038" t="s">
        <v>55</v>
      </c>
      <c r="S4038" t="s">
        <v>6590</v>
      </c>
      <c r="T4038" s="2">
        <f>salessheet[[#This Row],[Sales]]-5</f>
        <v>19.815999999999999</v>
      </c>
      <c r="U4038" s="2">
        <v>24.815999999999999</v>
      </c>
      <c r="V4038" s="2">
        <f>salessheet[[#This Row],[Sales]]-salessheet[[#This Row],[Purchasing Cost]]</f>
        <v>5</v>
      </c>
    </row>
    <row r="4039" spans="1:22" x14ac:dyDescent="0.35">
      <c r="A4039">
        <v>4038</v>
      </c>
      <c r="B4039" t="s">
        <v>7174</v>
      </c>
      <c r="C4039" s="1">
        <v>42367</v>
      </c>
      <c r="D4039" s="1">
        <v>42371</v>
      </c>
      <c r="E4039" t="str">
        <f>TEXT(salessheet[[#This Row],[Order Date]],"MMMM")</f>
        <v>December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t="s">
        <v>6195</v>
      </c>
      <c r="P4039" t="s">
        <v>28</v>
      </c>
      <c r="Q4039" t="str">
        <f>TRIM(salessheet[[#This Row],[Category]])</f>
        <v>Furniture</v>
      </c>
      <c r="R4039" t="s">
        <v>61</v>
      </c>
      <c r="S4039" t="s">
        <v>6196</v>
      </c>
      <c r="T4039" s="2">
        <f>salessheet[[#This Row],[Sales]]-5</f>
        <v>19.899999999999999</v>
      </c>
      <c r="U4039" s="2">
        <v>24.9</v>
      </c>
      <c r="V4039" s="2">
        <f>salessheet[[#This Row],[Sales]]-salessheet[[#This Row],[Purchasing Cost]]</f>
        <v>5</v>
      </c>
    </row>
    <row r="4040" spans="1:22" x14ac:dyDescent="0.35">
      <c r="A4040">
        <v>4039</v>
      </c>
      <c r="B4040" t="s">
        <v>7174</v>
      </c>
      <c r="C4040" s="1">
        <v>42367</v>
      </c>
      <c r="D4040" s="1">
        <v>42371</v>
      </c>
      <c r="E4040" t="str">
        <f>TEXT(salessheet[[#This Row],[Order Date]],"MMMM")</f>
        <v>December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t="s">
        <v>4640</v>
      </c>
      <c r="P4040" t="s">
        <v>42</v>
      </c>
      <c r="Q4040" t="str">
        <f>TRIM(salessheet[[#This Row],[Category]])</f>
        <v>Office Supplies</v>
      </c>
      <c r="R4040" t="s">
        <v>86</v>
      </c>
      <c r="S4040" t="s">
        <v>4641</v>
      </c>
      <c r="T4040" s="2">
        <f>salessheet[[#This Row],[Sales]]-5</f>
        <v>16.12</v>
      </c>
      <c r="U4040" s="2">
        <v>21.12</v>
      </c>
      <c r="V4040" s="2">
        <f>salessheet[[#This Row],[Sales]]-salessheet[[#This Row],[Purchasing Cost]]</f>
        <v>5</v>
      </c>
    </row>
    <row r="4041" spans="1:22" x14ac:dyDescent="0.35">
      <c r="A4041">
        <v>4040</v>
      </c>
      <c r="B4041" t="s">
        <v>7174</v>
      </c>
      <c r="C4041" s="1">
        <v>42367</v>
      </c>
      <c r="D4041" s="1">
        <v>42371</v>
      </c>
      <c r="E4041" t="str">
        <f>TEXT(salessheet[[#This Row],[Order Date]],"MMMM")</f>
        <v>December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t="s">
        <v>3758</v>
      </c>
      <c r="P4041" t="s">
        <v>67</v>
      </c>
      <c r="Q4041" t="str">
        <f>TRIM(salessheet[[#This Row],[Category]])</f>
        <v>Technology</v>
      </c>
      <c r="R4041" t="s">
        <v>680</v>
      </c>
      <c r="S4041" t="s">
        <v>3759</v>
      </c>
      <c r="T4041" s="2">
        <f>salessheet[[#This Row],[Sales]]-5</f>
        <v>762.952</v>
      </c>
      <c r="U4041" s="2">
        <v>767.952</v>
      </c>
      <c r="V4041" s="2">
        <f>salessheet[[#This Row],[Sales]]-salessheet[[#This Row],[Purchasing Cost]]</f>
        <v>5</v>
      </c>
    </row>
    <row r="4042" spans="1:22" x14ac:dyDescent="0.35">
      <c r="A4042">
        <v>4041</v>
      </c>
      <c r="B4042" t="s">
        <v>7174</v>
      </c>
      <c r="C4042" s="1">
        <v>42367</v>
      </c>
      <c r="D4042" s="1">
        <v>42371</v>
      </c>
      <c r="E4042" t="str">
        <f>TEXT(salessheet[[#This Row],[Order Date]],"MMMM")</f>
        <v>December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t="s">
        <v>2215</v>
      </c>
      <c r="P4042" t="s">
        <v>42</v>
      </c>
      <c r="Q4042" t="str">
        <f>TRIM(salessheet[[#This Row],[Category]])</f>
        <v>Office Supplies</v>
      </c>
      <c r="R4042" t="s">
        <v>71</v>
      </c>
      <c r="S4042" t="s">
        <v>2216</v>
      </c>
      <c r="T4042" s="2">
        <f>salessheet[[#This Row],[Sales]]-5</f>
        <v>9.3520000000000003</v>
      </c>
      <c r="U4042" s="2">
        <v>14.352</v>
      </c>
      <c r="V4042" s="2">
        <f>salessheet[[#This Row],[Sales]]-salessheet[[#This Row],[Purchasing Cost]]</f>
        <v>5</v>
      </c>
    </row>
    <row r="4043" spans="1:22" x14ac:dyDescent="0.35">
      <c r="A4043">
        <v>4042</v>
      </c>
      <c r="B4043" t="s">
        <v>7174</v>
      </c>
      <c r="C4043" s="1">
        <v>42367</v>
      </c>
      <c r="D4043" s="1">
        <v>42371</v>
      </c>
      <c r="E4043" t="str">
        <f>TEXT(salessheet[[#This Row],[Order Date]],"MMMM")</f>
        <v>December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t="s">
        <v>2005</v>
      </c>
      <c r="P4043" t="s">
        <v>67</v>
      </c>
      <c r="Q4043" t="str">
        <f>TRIM(salessheet[[#This Row],[Category]])</f>
        <v>Technology</v>
      </c>
      <c r="R4043" t="s">
        <v>68</v>
      </c>
      <c r="S4043" t="s">
        <v>2006</v>
      </c>
      <c r="T4043" s="2">
        <f>salessheet[[#This Row],[Sales]]-5</f>
        <v>186.976</v>
      </c>
      <c r="U4043" s="2">
        <v>191.976</v>
      </c>
      <c r="V4043" s="2">
        <f>salessheet[[#This Row],[Sales]]-salessheet[[#This Row],[Purchasing Cost]]</f>
        <v>5</v>
      </c>
    </row>
    <row r="4044" spans="1:22" x14ac:dyDescent="0.35">
      <c r="A4044">
        <v>4043</v>
      </c>
      <c r="B4044" t="s">
        <v>7174</v>
      </c>
      <c r="C4044" s="1">
        <v>42367</v>
      </c>
      <c r="D4044" s="1">
        <v>42371</v>
      </c>
      <c r="E4044" t="str">
        <f>TEXT(salessheet[[#This Row],[Order Date]],"MMMM")</f>
        <v>December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t="s">
        <v>3631</v>
      </c>
      <c r="P4044" t="s">
        <v>42</v>
      </c>
      <c r="Q4044" t="str">
        <f>TRIM(salessheet[[#This Row],[Category]])</f>
        <v>Office Supplies</v>
      </c>
      <c r="R4044" t="s">
        <v>43</v>
      </c>
      <c r="S4044" t="s">
        <v>3632</v>
      </c>
      <c r="T4044" s="2">
        <f>salessheet[[#This Row],[Sales]]-5</f>
        <v>269.77</v>
      </c>
      <c r="U4044" s="2">
        <v>274.77</v>
      </c>
      <c r="V4044" s="2">
        <f>salessheet[[#This Row],[Sales]]-salessheet[[#This Row],[Purchasing Cost]]</f>
        <v>5</v>
      </c>
    </row>
    <row r="4045" spans="1:22" x14ac:dyDescent="0.35">
      <c r="A4045">
        <v>4044</v>
      </c>
      <c r="B4045" t="s">
        <v>7174</v>
      </c>
      <c r="C4045" s="1">
        <v>42367</v>
      </c>
      <c r="D4045" s="1">
        <v>42371</v>
      </c>
      <c r="E4045" t="str">
        <f>TEXT(salessheet[[#This Row],[Order Date]],"MMMM")</f>
        <v>December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t="s">
        <v>6571</v>
      </c>
      <c r="P4045" t="s">
        <v>28</v>
      </c>
      <c r="Q4045" t="str">
        <f>TRIM(salessheet[[#This Row],[Category]])</f>
        <v>Furniture</v>
      </c>
      <c r="R4045" t="s">
        <v>61</v>
      </c>
      <c r="S4045" t="s">
        <v>6572</v>
      </c>
      <c r="T4045" s="2">
        <f>salessheet[[#This Row],[Sales]]-5</f>
        <v>65.56</v>
      </c>
      <c r="U4045" s="2">
        <v>70.56</v>
      </c>
      <c r="V4045" s="2">
        <f>salessheet[[#This Row],[Sales]]-salessheet[[#This Row],[Purchasing Cost]]</f>
        <v>5</v>
      </c>
    </row>
    <row r="4046" spans="1:22" x14ac:dyDescent="0.35">
      <c r="A4046">
        <v>4045</v>
      </c>
      <c r="B4046" t="s">
        <v>7175</v>
      </c>
      <c r="C4046" s="1">
        <v>42546</v>
      </c>
      <c r="D4046" s="1">
        <v>42551</v>
      </c>
      <c r="E4046" t="str">
        <f>TEXT(salessheet[[#This Row],[Order Date]],"MMMM")</f>
        <v>June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t="s">
        <v>1995</v>
      </c>
      <c r="P4046" t="s">
        <v>28</v>
      </c>
      <c r="Q4046" t="str">
        <f>TRIM(salessheet[[#This Row],[Category]])</f>
        <v>Furniture</v>
      </c>
      <c r="R4046" t="s">
        <v>61</v>
      </c>
      <c r="S4046" t="s">
        <v>1996</v>
      </c>
      <c r="T4046" s="2">
        <f>salessheet[[#This Row],[Sales]]-5</f>
        <v>199.85</v>
      </c>
      <c r="U4046" s="2">
        <v>204.85</v>
      </c>
      <c r="V4046" s="2">
        <f>salessheet[[#This Row],[Sales]]-salessheet[[#This Row],[Purchasing Cost]]</f>
        <v>5</v>
      </c>
    </row>
    <row r="4047" spans="1:22" x14ac:dyDescent="0.35">
      <c r="A4047">
        <v>4046</v>
      </c>
      <c r="B4047" t="s">
        <v>7176</v>
      </c>
      <c r="C4047" s="1">
        <v>42404</v>
      </c>
      <c r="D4047" s="1">
        <v>42467</v>
      </c>
      <c r="E4047" t="str">
        <f>TEXT(salessheet[[#This Row],[Order Date]],"MMMM")</f>
        <v>February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t="s">
        <v>3078</v>
      </c>
      <c r="P4047" t="s">
        <v>42</v>
      </c>
      <c r="Q4047" t="str">
        <f>TRIM(salessheet[[#This Row],[Category]])</f>
        <v>Office Supplies</v>
      </c>
      <c r="R4047" t="s">
        <v>71</v>
      </c>
      <c r="S4047" t="s">
        <v>3079</v>
      </c>
      <c r="T4047" s="2">
        <f>salessheet[[#This Row],[Sales]]-5</f>
        <v>4.1560000000000006</v>
      </c>
      <c r="U4047" s="2">
        <v>9.1560000000000006</v>
      </c>
      <c r="V4047" s="2">
        <f>salessheet[[#This Row],[Sales]]-salessheet[[#This Row],[Purchasing Cost]]</f>
        <v>5</v>
      </c>
    </row>
    <row r="4048" spans="1:22" x14ac:dyDescent="0.35">
      <c r="A4048">
        <v>4047</v>
      </c>
      <c r="B4048" t="s">
        <v>7177</v>
      </c>
      <c r="C4048" s="1">
        <v>43394</v>
      </c>
      <c r="D4048" s="1">
        <v>43398</v>
      </c>
      <c r="E4048" t="str">
        <f>TEXT(salessheet[[#This Row],[Order Date]],"MMMM")</f>
        <v>October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t="s">
        <v>3184</v>
      </c>
      <c r="P4048" t="s">
        <v>42</v>
      </c>
      <c r="Q4048" t="str">
        <f>TRIM(salessheet[[#This Row],[Category]])</f>
        <v>Office Supplies</v>
      </c>
      <c r="R4048" t="s">
        <v>74</v>
      </c>
      <c r="S4048" t="s">
        <v>3185</v>
      </c>
      <c r="T4048" s="2">
        <f>salessheet[[#This Row],[Sales]]-5</f>
        <v>18.992000000000001</v>
      </c>
      <c r="U4048" s="2">
        <v>23.992000000000001</v>
      </c>
      <c r="V4048" s="2">
        <f>salessheet[[#This Row],[Sales]]-salessheet[[#This Row],[Purchasing Cost]]</f>
        <v>5</v>
      </c>
    </row>
    <row r="4049" spans="1:22" x14ac:dyDescent="0.35">
      <c r="A4049">
        <v>4048</v>
      </c>
      <c r="B4049" t="s">
        <v>7178</v>
      </c>
      <c r="C4049" s="1">
        <v>42567</v>
      </c>
      <c r="D4049" s="1">
        <v>42570</v>
      </c>
      <c r="E4049" t="str">
        <f>TEXT(salessheet[[#This Row],[Order Date]],"MMMM")</f>
        <v>July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t="s">
        <v>3854</v>
      </c>
      <c r="P4049" t="s">
        <v>42</v>
      </c>
      <c r="Q4049" t="str">
        <f>TRIM(salessheet[[#This Row],[Category]])</f>
        <v>Office Supplies</v>
      </c>
      <c r="R4049" t="s">
        <v>86</v>
      </c>
      <c r="S4049" t="s">
        <v>3855</v>
      </c>
      <c r="T4049" s="2">
        <f>salessheet[[#This Row],[Sales]]-5</f>
        <v>75.88</v>
      </c>
      <c r="U4049" s="2">
        <v>80.88</v>
      </c>
      <c r="V4049" s="2">
        <f>salessheet[[#This Row],[Sales]]-salessheet[[#This Row],[Purchasing Cost]]</f>
        <v>5</v>
      </c>
    </row>
    <row r="4050" spans="1:22" x14ac:dyDescent="0.35">
      <c r="A4050">
        <v>4049</v>
      </c>
      <c r="B4050" t="s">
        <v>7178</v>
      </c>
      <c r="C4050" s="1">
        <v>42567</v>
      </c>
      <c r="D4050" s="1">
        <v>42570</v>
      </c>
      <c r="E4050" t="str">
        <f>TEXT(salessheet[[#This Row],[Order Date]],"MMMM")</f>
        <v>July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t="s">
        <v>3414</v>
      </c>
      <c r="P4050" t="s">
        <v>67</v>
      </c>
      <c r="Q4050" t="str">
        <f>TRIM(salessheet[[#This Row],[Category]])</f>
        <v>Technology</v>
      </c>
      <c r="R4050" t="s">
        <v>157</v>
      </c>
      <c r="S4050" t="s">
        <v>3415</v>
      </c>
      <c r="T4050" s="2">
        <f>salessheet[[#This Row],[Sales]]-5</f>
        <v>594.9</v>
      </c>
      <c r="U4050" s="2">
        <v>599.9</v>
      </c>
      <c r="V4050" s="2">
        <f>salessheet[[#This Row],[Sales]]-salessheet[[#This Row],[Purchasing Cost]]</f>
        <v>5</v>
      </c>
    </row>
    <row r="4051" spans="1:22" x14ac:dyDescent="0.35">
      <c r="A4051">
        <v>4050</v>
      </c>
      <c r="B4051" t="s">
        <v>7179</v>
      </c>
      <c r="C4051" s="1">
        <v>43275</v>
      </c>
      <c r="D4051" s="1">
        <v>43277</v>
      </c>
      <c r="E4051" t="str">
        <f>TEXT(salessheet[[#This Row],[Order Date]],"MMMM")</f>
        <v>June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t="s">
        <v>2881</v>
      </c>
      <c r="P4051" t="s">
        <v>28</v>
      </c>
      <c r="Q4051" t="str">
        <f>TRIM(salessheet[[#This Row],[Category]])</f>
        <v>Furniture</v>
      </c>
      <c r="R4051" t="s">
        <v>61</v>
      </c>
      <c r="S4051" t="s">
        <v>2882</v>
      </c>
      <c r="T4051" s="2">
        <f>salessheet[[#This Row],[Sales]]-5</f>
        <v>271.69</v>
      </c>
      <c r="U4051" s="2">
        <v>276.69</v>
      </c>
      <c r="V4051" s="2">
        <f>salessheet[[#This Row],[Sales]]-salessheet[[#This Row],[Purchasing Cost]]</f>
        <v>5</v>
      </c>
    </row>
    <row r="4052" spans="1:22" x14ac:dyDescent="0.35">
      <c r="A4052">
        <v>4051</v>
      </c>
      <c r="B4052" t="s">
        <v>7179</v>
      </c>
      <c r="C4052" s="1">
        <v>43275</v>
      </c>
      <c r="D4052" s="1">
        <v>43277</v>
      </c>
      <c r="E4052" t="str">
        <f>TEXT(salessheet[[#This Row],[Order Date]],"MMMM")</f>
        <v>June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t="s">
        <v>1083</v>
      </c>
      <c r="P4052" t="s">
        <v>28</v>
      </c>
      <c r="Q4052" t="str">
        <f>TRIM(salessheet[[#This Row],[Category]])</f>
        <v>Furniture</v>
      </c>
      <c r="R4052" t="s">
        <v>32</v>
      </c>
      <c r="S4052" t="s">
        <v>1084</v>
      </c>
      <c r="T4052" s="2">
        <f>salessheet[[#This Row],[Sales]]-5</f>
        <v>167.76400000000001</v>
      </c>
      <c r="U4052" s="2">
        <v>172.76400000000001</v>
      </c>
      <c r="V4052" s="2">
        <f>salessheet[[#This Row],[Sales]]-salessheet[[#This Row],[Purchasing Cost]]</f>
        <v>5</v>
      </c>
    </row>
    <row r="4053" spans="1:22" x14ac:dyDescent="0.35">
      <c r="A4053">
        <v>4052</v>
      </c>
      <c r="B4053" t="s">
        <v>7180</v>
      </c>
      <c r="C4053" s="1">
        <v>42276</v>
      </c>
      <c r="D4053" s="1">
        <v>42280</v>
      </c>
      <c r="E4053" t="str">
        <f>TEXT(salessheet[[#This Row],[Order Date]],"MMMM")</f>
        <v>September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t="s">
        <v>5175</v>
      </c>
      <c r="P4053" t="s">
        <v>42</v>
      </c>
      <c r="Q4053" t="str">
        <f>TRIM(salessheet[[#This Row],[Category]])</f>
        <v>Office Supplies</v>
      </c>
      <c r="R4053" t="s">
        <v>64</v>
      </c>
      <c r="S4053" t="s">
        <v>5176</v>
      </c>
      <c r="T4053" s="2">
        <f>salessheet[[#This Row],[Sales]]-5</f>
        <v>-0.7759999999999998</v>
      </c>
      <c r="U4053" s="2">
        <v>4.2240000000000002</v>
      </c>
      <c r="V4053" s="2">
        <f>salessheet[[#This Row],[Sales]]-salessheet[[#This Row],[Purchasing Cost]]</f>
        <v>5</v>
      </c>
    </row>
    <row r="4054" spans="1:22" x14ac:dyDescent="0.35">
      <c r="A4054">
        <v>4053</v>
      </c>
      <c r="B4054" t="s">
        <v>7180</v>
      </c>
      <c r="C4054" s="1">
        <v>42276</v>
      </c>
      <c r="D4054" s="1">
        <v>42280</v>
      </c>
      <c r="E4054" t="str">
        <f>TEXT(salessheet[[#This Row],[Order Date]],"MMMM")</f>
        <v>September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t="s">
        <v>4676</v>
      </c>
      <c r="P4054" t="s">
        <v>28</v>
      </c>
      <c r="Q4054" t="str">
        <f>TRIM(salessheet[[#This Row],[Category]])</f>
        <v>Furniture</v>
      </c>
      <c r="R4054" t="s">
        <v>52</v>
      </c>
      <c r="S4054" t="s">
        <v>4677</v>
      </c>
      <c r="T4054" s="2">
        <f>salessheet[[#This Row],[Sales]]-5</f>
        <v>404.27199999999999</v>
      </c>
      <c r="U4054" s="2">
        <v>409.27199999999999</v>
      </c>
      <c r="V4054" s="2">
        <f>salessheet[[#This Row],[Sales]]-salessheet[[#This Row],[Purchasing Cost]]</f>
        <v>5</v>
      </c>
    </row>
    <row r="4055" spans="1:22" x14ac:dyDescent="0.35">
      <c r="A4055">
        <v>4054</v>
      </c>
      <c r="B4055" t="s">
        <v>7180</v>
      </c>
      <c r="C4055" s="1">
        <v>42276</v>
      </c>
      <c r="D4055" s="1">
        <v>42280</v>
      </c>
      <c r="E4055" t="str">
        <f>TEXT(salessheet[[#This Row],[Order Date]],"MMMM")</f>
        <v>September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t="s">
        <v>7181</v>
      </c>
      <c r="P4055" t="s">
        <v>42</v>
      </c>
      <c r="Q4055" t="str">
        <f>TRIM(salessheet[[#This Row],[Category]])</f>
        <v>Office Supplies</v>
      </c>
      <c r="R4055" t="s">
        <v>43</v>
      </c>
      <c r="S4055" t="s">
        <v>7182</v>
      </c>
      <c r="T4055" s="2">
        <f>salessheet[[#This Row],[Sales]]-5</f>
        <v>50.44</v>
      </c>
      <c r="U4055" s="2">
        <v>55.44</v>
      </c>
      <c r="V4055" s="2">
        <f>salessheet[[#This Row],[Sales]]-salessheet[[#This Row],[Purchasing Cost]]</f>
        <v>5</v>
      </c>
    </row>
    <row r="4056" spans="1:22" x14ac:dyDescent="0.35">
      <c r="A4056">
        <v>4055</v>
      </c>
      <c r="B4056" t="s">
        <v>7180</v>
      </c>
      <c r="C4056" s="1">
        <v>42276</v>
      </c>
      <c r="D4056" s="1">
        <v>42280</v>
      </c>
      <c r="E4056" t="str">
        <f>TEXT(salessheet[[#This Row],[Order Date]],"MMMM")</f>
        <v>September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t="s">
        <v>4900</v>
      </c>
      <c r="P4056" t="s">
        <v>42</v>
      </c>
      <c r="Q4056" t="str">
        <f>TRIM(salessheet[[#This Row],[Category]])</f>
        <v>Office Supplies</v>
      </c>
      <c r="R4056" t="s">
        <v>86</v>
      </c>
      <c r="S4056" t="s">
        <v>4901</v>
      </c>
      <c r="T4056" s="2">
        <f>salessheet[[#This Row],[Sales]]-5</f>
        <v>15.928000000000001</v>
      </c>
      <c r="U4056" s="2">
        <v>20.928000000000001</v>
      </c>
      <c r="V4056" s="2">
        <f>salessheet[[#This Row],[Sales]]-salessheet[[#This Row],[Purchasing Cost]]</f>
        <v>5</v>
      </c>
    </row>
    <row r="4057" spans="1:22" x14ac:dyDescent="0.35">
      <c r="A4057">
        <v>4056</v>
      </c>
      <c r="B4057" t="s">
        <v>7180</v>
      </c>
      <c r="C4057" s="1">
        <v>42276</v>
      </c>
      <c r="D4057" s="1">
        <v>42280</v>
      </c>
      <c r="E4057" t="str">
        <f>TEXT(salessheet[[#This Row],[Order Date]],"MMMM")</f>
        <v>September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t="s">
        <v>1770</v>
      </c>
      <c r="P4057" t="s">
        <v>42</v>
      </c>
      <c r="Q4057" t="str">
        <f>TRIM(salessheet[[#This Row],[Category]])</f>
        <v>Office Supplies</v>
      </c>
      <c r="R4057" t="s">
        <v>55</v>
      </c>
      <c r="S4057" t="s">
        <v>1771</v>
      </c>
      <c r="T4057" s="2">
        <f>salessheet[[#This Row],[Sales]]-5</f>
        <v>1796.6320000000001</v>
      </c>
      <c r="U4057" s="2">
        <v>1801.6320000000001</v>
      </c>
      <c r="V4057" s="2">
        <f>salessheet[[#This Row],[Sales]]-salessheet[[#This Row],[Purchasing Cost]]</f>
        <v>5</v>
      </c>
    </row>
    <row r="4058" spans="1:22" x14ac:dyDescent="0.35">
      <c r="A4058">
        <v>4057</v>
      </c>
      <c r="B4058" t="s">
        <v>7180</v>
      </c>
      <c r="C4058" s="1">
        <v>42276</v>
      </c>
      <c r="D4058" s="1">
        <v>42280</v>
      </c>
      <c r="E4058" t="str">
        <f>TEXT(salessheet[[#This Row],[Order Date]],"MMMM")</f>
        <v>September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t="s">
        <v>3228</v>
      </c>
      <c r="P4058" t="s">
        <v>28</v>
      </c>
      <c r="Q4058" t="str">
        <f>TRIM(salessheet[[#This Row],[Category]])</f>
        <v>Furniture</v>
      </c>
      <c r="R4058" t="s">
        <v>52</v>
      </c>
      <c r="S4058" t="s">
        <v>3229</v>
      </c>
      <c r="T4058" s="2">
        <f>salessheet[[#This Row],[Sales]]-5</f>
        <v>62.176000000000002</v>
      </c>
      <c r="U4058" s="2">
        <v>67.176000000000002</v>
      </c>
      <c r="V4058" s="2">
        <f>salessheet[[#This Row],[Sales]]-salessheet[[#This Row],[Purchasing Cost]]</f>
        <v>5</v>
      </c>
    </row>
    <row r="4059" spans="1:22" x14ac:dyDescent="0.35">
      <c r="A4059">
        <v>4058</v>
      </c>
      <c r="B4059" t="s">
        <v>7183</v>
      </c>
      <c r="C4059" s="1">
        <v>42332</v>
      </c>
      <c r="D4059" s="1">
        <v>42336</v>
      </c>
      <c r="E4059" t="str">
        <f>TEXT(salessheet[[#This Row],[Order Date]],"MMMM")</f>
        <v>November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t="s">
        <v>3002</v>
      </c>
      <c r="P4059" t="s">
        <v>42</v>
      </c>
      <c r="Q4059" t="str">
        <f>TRIM(salessheet[[#This Row],[Category]])</f>
        <v>Office Supplies</v>
      </c>
      <c r="R4059" t="s">
        <v>55</v>
      </c>
      <c r="S4059" t="s">
        <v>3003</v>
      </c>
      <c r="T4059" s="2">
        <f>salessheet[[#This Row],[Sales]]-5</f>
        <v>641.20000000000005</v>
      </c>
      <c r="U4059" s="2">
        <v>646.20000000000005</v>
      </c>
      <c r="V4059" s="2">
        <f>salessheet[[#This Row],[Sales]]-salessheet[[#This Row],[Purchasing Cost]]</f>
        <v>5</v>
      </c>
    </row>
    <row r="4060" spans="1:22" x14ac:dyDescent="0.35">
      <c r="A4060">
        <v>4059</v>
      </c>
      <c r="B4060" t="s">
        <v>7184</v>
      </c>
      <c r="C4060" s="1">
        <v>42694</v>
      </c>
      <c r="D4060" s="1">
        <v>42698</v>
      </c>
      <c r="E4060" t="str">
        <f>TEXT(salessheet[[#This Row],[Order Date]],"MMMM")</f>
        <v>November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t="s">
        <v>2787</v>
      </c>
      <c r="P4060" t="s">
        <v>67</v>
      </c>
      <c r="Q4060" t="str">
        <f>TRIM(salessheet[[#This Row],[Category]])</f>
        <v>Technology</v>
      </c>
      <c r="R4060" t="s">
        <v>68</v>
      </c>
      <c r="S4060" t="s">
        <v>2788</v>
      </c>
      <c r="T4060" s="2">
        <f>salessheet[[#This Row],[Sales]]-5</f>
        <v>67.744</v>
      </c>
      <c r="U4060" s="2">
        <v>72.744</v>
      </c>
      <c r="V4060" s="2">
        <f>salessheet[[#This Row],[Sales]]-salessheet[[#This Row],[Purchasing Cost]]</f>
        <v>5</v>
      </c>
    </row>
    <row r="4061" spans="1:22" x14ac:dyDescent="0.35">
      <c r="A4061">
        <v>4060</v>
      </c>
      <c r="B4061" t="s">
        <v>7184</v>
      </c>
      <c r="C4061" s="1">
        <v>42694</v>
      </c>
      <c r="D4061" s="1">
        <v>42698</v>
      </c>
      <c r="E4061" t="str">
        <f>TEXT(salessheet[[#This Row],[Order Date]],"MMMM")</f>
        <v>November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t="s">
        <v>1808</v>
      </c>
      <c r="P4061" t="s">
        <v>28</v>
      </c>
      <c r="Q4061" t="str">
        <f>TRIM(salessheet[[#This Row],[Category]])</f>
        <v>Furniture</v>
      </c>
      <c r="R4061" t="s">
        <v>32</v>
      </c>
      <c r="S4061" t="s">
        <v>1809</v>
      </c>
      <c r="T4061" s="2">
        <f>salessheet[[#This Row],[Sales]]-5</f>
        <v>567.16</v>
      </c>
      <c r="U4061" s="2">
        <v>572.16</v>
      </c>
      <c r="V4061" s="2">
        <f>salessheet[[#This Row],[Sales]]-salessheet[[#This Row],[Purchasing Cost]]</f>
        <v>5</v>
      </c>
    </row>
    <row r="4062" spans="1:22" x14ac:dyDescent="0.35">
      <c r="A4062">
        <v>4061</v>
      </c>
      <c r="B4062" t="s">
        <v>7185</v>
      </c>
      <c r="C4062" s="1">
        <v>42746</v>
      </c>
      <c r="D4062" s="1">
        <v>43046</v>
      </c>
      <c r="E4062" t="str">
        <f>TEXT(salessheet[[#This Row],[Order Date]],"MMMM")</f>
        <v>January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t="s">
        <v>2818</v>
      </c>
      <c r="P4062" t="s">
        <v>67</v>
      </c>
      <c r="Q4062" t="str">
        <f>TRIM(salessheet[[#This Row],[Category]])</f>
        <v>Technology</v>
      </c>
      <c r="R4062" t="s">
        <v>157</v>
      </c>
      <c r="S4062" t="s">
        <v>2819</v>
      </c>
      <c r="T4062" s="2">
        <f>salessheet[[#This Row],[Sales]]-5</f>
        <v>63.111999999999995</v>
      </c>
      <c r="U4062" s="2">
        <v>68.111999999999995</v>
      </c>
      <c r="V4062" s="2">
        <f>salessheet[[#This Row],[Sales]]-salessheet[[#This Row],[Purchasing Cost]]</f>
        <v>5</v>
      </c>
    </row>
    <row r="4063" spans="1:22" x14ac:dyDescent="0.35">
      <c r="A4063">
        <v>4062</v>
      </c>
      <c r="B4063" t="s">
        <v>7186</v>
      </c>
      <c r="C4063" s="1">
        <v>42630</v>
      </c>
      <c r="D4063" s="1">
        <v>42633</v>
      </c>
      <c r="E4063" t="str">
        <f>TEXT(salessheet[[#This Row],[Order Date]],"MMMM")</f>
        <v>September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t="s">
        <v>4498</v>
      </c>
      <c r="P4063" t="s">
        <v>42</v>
      </c>
      <c r="Q4063" t="str">
        <f>TRIM(salessheet[[#This Row],[Category]])</f>
        <v>Office Supplies</v>
      </c>
      <c r="R4063" t="s">
        <v>71</v>
      </c>
      <c r="S4063" t="s">
        <v>4499</v>
      </c>
      <c r="T4063" s="2">
        <f>salessheet[[#This Row],[Sales]]-5</f>
        <v>20.032</v>
      </c>
      <c r="U4063" s="2">
        <v>25.032</v>
      </c>
      <c r="V4063" s="2">
        <f>salessheet[[#This Row],[Sales]]-salessheet[[#This Row],[Purchasing Cost]]</f>
        <v>5</v>
      </c>
    </row>
    <row r="4064" spans="1:22" x14ac:dyDescent="0.35">
      <c r="A4064">
        <v>4063</v>
      </c>
      <c r="B4064" t="s">
        <v>7187</v>
      </c>
      <c r="C4064" s="1">
        <v>43011</v>
      </c>
      <c r="D4064" s="1">
        <v>42808</v>
      </c>
      <c r="E4064" t="str">
        <f>TEXT(salessheet[[#This Row],[Order Date]],"MMMM")</f>
        <v>October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t="s">
        <v>4952</v>
      </c>
      <c r="P4064" t="s">
        <v>67</v>
      </c>
      <c r="Q4064" t="str">
        <f>TRIM(salessheet[[#This Row],[Category]])</f>
        <v>Technology</v>
      </c>
      <c r="R4064" t="s">
        <v>157</v>
      </c>
      <c r="S4064" t="s">
        <v>4953</v>
      </c>
      <c r="T4064" s="2">
        <f>salessheet[[#This Row],[Sales]]-5</f>
        <v>34.991999999999997</v>
      </c>
      <c r="U4064" s="2">
        <v>39.991999999999997</v>
      </c>
      <c r="V4064" s="2">
        <f>salessheet[[#This Row],[Sales]]-salessheet[[#This Row],[Purchasing Cost]]</f>
        <v>5</v>
      </c>
    </row>
    <row r="4065" spans="1:22" x14ac:dyDescent="0.35">
      <c r="A4065">
        <v>4064</v>
      </c>
      <c r="B4065" t="s">
        <v>7188</v>
      </c>
      <c r="C4065" s="1">
        <v>42178</v>
      </c>
      <c r="D4065" s="1">
        <v>42181</v>
      </c>
      <c r="E4065" t="str">
        <f>TEXT(salessheet[[#This Row],[Order Date]],"MMMM")</f>
        <v>June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t="s">
        <v>7189</v>
      </c>
      <c r="P4065" t="s">
        <v>42</v>
      </c>
      <c r="Q4065" t="str">
        <f>TRIM(salessheet[[#This Row],[Category]])</f>
        <v>Office Supplies</v>
      </c>
      <c r="R4065" t="s">
        <v>64</v>
      </c>
      <c r="S4065" t="s">
        <v>4229</v>
      </c>
      <c r="T4065" s="2">
        <f>salessheet[[#This Row],[Sales]]-5</f>
        <v>15.015999999999998</v>
      </c>
      <c r="U4065" s="2">
        <v>20.015999999999998</v>
      </c>
      <c r="V4065" s="2">
        <f>salessheet[[#This Row],[Sales]]-salessheet[[#This Row],[Purchasing Cost]]</f>
        <v>5</v>
      </c>
    </row>
    <row r="4066" spans="1:22" x14ac:dyDescent="0.35">
      <c r="A4066">
        <v>4065</v>
      </c>
      <c r="B4066" t="s">
        <v>7188</v>
      </c>
      <c r="C4066" s="1">
        <v>42178</v>
      </c>
      <c r="D4066" s="1">
        <v>42181</v>
      </c>
      <c r="E4066" t="str">
        <f>TEXT(salessheet[[#This Row],[Order Date]],"MMMM")</f>
        <v>June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t="s">
        <v>6817</v>
      </c>
      <c r="P4066" t="s">
        <v>42</v>
      </c>
      <c r="Q4066" t="str">
        <f>TRIM(salessheet[[#This Row],[Category]])</f>
        <v>Office Supplies</v>
      </c>
      <c r="R4066" t="s">
        <v>575</v>
      </c>
      <c r="S4066" t="s">
        <v>6818</v>
      </c>
      <c r="T4066" s="2">
        <f>salessheet[[#This Row],[Sales]]-5</f>
        <v>-1.8959999999999999</v>
      </c>
      <c r="U4066" s="2">
        <v>3.1040000000000001</v>
      </c>
      <c r="V4066" s="2">
        <f>salessheet[[#This Row],[Sales]]-salessheet[[#This Row],[Purchasing Cost]]</f>
        <v>5</v>
      </c>
    </row>
    <row r="4067" spans="1:22" x14ac:dyDescent="0.35">
      <c r="A4067">
        <v>4066</v>
      </c>
      <c r="B4067" t="s">
        <v>7190</v>
      </c>
      <c r="C4067" s="1">
        <v>42015</v>
      </c>
      <c r="D4067" s="1">
        <v>42313</v>
      </c>
      <c r="E4067" t="str">
        <f>TEXT(salessheet[[#This Row],[Order Date]],"MMMM")</f>
        <v>January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t="s">
        <v>3994</v>
      </c>
      <c r="P4067" t="s">
        <v>42</v>
      </c>
      <c r="Q4067" t="str">
        <f>TRIM(salessheet[[#This Row],[Category]])</f>
        <v>Office Supplies</v>
      </c>
      <c r="R4067" t="s">
        <v>265</v>
      </c>
      <c r="S4067" t="s">
        <v>559</v>
      </c>
      <c r="T4067" s="2">
        <f>salessheet[[#This Row],[Sales]]-5</f>
        <v>2.5199999999999996</v>
      </c>
      <c r="U4067" s="2">
        <v>7.52</v>
      </c>
      <c r="V4067" s="2">
        <f>salessheet[[#This Row],[Sales]]-salessheet[[#This Row],[Purchasing Cost]]</f>
        <v>5</v>
      </c>
    </row>
    <row r="4068" spans="1:22" x14ac:dyDescent="0.35">
      <c r="A4068">
        <v>4067</v>
      </c>
      <c r="B4068" t="s">
        <v>7190</v>
      </c>
      <c r="C4068" s="1">
        <v>42015</v>
      </c>
      <c r="D4068" s="1">
        <v>42313</v>
      </c>
      <c r="E4068" t="str">
        <f>TEXT(salessheet[[#This Row],[Order Date]],"MMMM")</f>
        <v>January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t="s">
        <v>3955</v>
      </c>
      <c r="P4068" t="s">
        <v>42</v>
      </c>
      <c r="Q4068" t="str">
        <f>TRIM(salessheet[[#This Row],[Category]])</f>
        <v>Office Supplies</v>
      </c>
      <c r="R4068" t="s">
        <v>64</v>
      </c>
      <c r="S4068" t="s">
        <v>3956</v>
      </c>
      <c r="T4068" s="2">
        <f>salessheet[[#This Row],[Sales]]-5</f>
        <v>5.2720000000000002</v>
      </c>
      <c r="U4068" s="2">
        <v>10.272</v>
      </c>
      <c r="V4068" s="2">
        <f>salessheet[[#This Row],[Sales]]-salessheet[[#This Row],[Purchasing Cost]]</f>
        <v>5</v>
      </c>
    </row>
    <row r="4069" spans="1:22" x14ac:dyDescent="0.35">
      <c r="A4069">
        <v>4068</v>
      </c>
      <c r="B4069" t="s">
        <v>7190</v>
      </c>
      <c r="C4069" s="1">
        <v>42015</v>
      </c>
      <c r="D4069" s="1">
        <v>42313</v>
      </c>
      <c r="E4069" t="str">
        <f>TEXT(salessheet[[#This Row],[Order Date]],"MMMM")</f>
        <v>January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t="s">
        <v>4570</v>
      </c>
      <c r="P4069" t="s">
        <v>42</v>
      </c>
      <c r="Q4069" t="str">
        <f>TRIM(salessheet[[#This Row],[Category]])</f>
        <v>Office Supplies</v>
      </c>
      <c r="R4069" t="s">
        <v>43</v>
      </c>
      <c r="S4069" t="s">
        <v>4571</v>
      </c>
      <c r="T4069" s="2">
        <f>salessheet[[#This Row],[Sales]]-5</f>
        <v>42.808</v>
      </c>
      <c r="U4069" s="2">
        <v>47.808</v>
      </c>
      <c r="V4069" s="2">
        <f>salessheet[[#This Row],[Sales]]-salessheet[[#This Row],[Purchasing Cost]]</f>
        <v>5</v>
      </c>
    </row>
    <row r="4070" spans="1:22" x14ac:dyDescent="0.35">
      <c r="A4070">
        <v>4069</v>
      </c>
      <c r="B4070" t="s">
        <v>7190</v>
      </c>
      <c r="C4070" s="1">
        <v>42015</v>
      </c>
      <c r="D4070" s="1">
        <v>42313</v>
      </c>
      <c r="E4070" t="str">
        <f>TEXT(salessheet[[#This Row],[Order Date]],"MMMM")</f>
        <v>January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t="s">
        <v>7191</v>
      </c>
      <c r="P4070" t="s">
        <v>67</v>
      </c>
      <c r="Q4070" t="str">
        <f>TRIM(salessheet[[#This Row],[Category]])</f>
        <v>Technology</v>
      </c>
      <c r="R4070" t="s">
        <v>68</v>
      </c>
      <c r="S4070" t="s">
        <v>7192</v>
      </c>
      <c r="T4070" s="2">
        <f>salessheet[[#This Row],[Sales]]-5</f>
        <v>973.84</v>
      </c>
      <c r="U4070" s="2">
        <v>978.84</v>
      </c>
      <c r="V4070" s="2">
        <f>salessheet[[#This Row],[Sales]]-salessheet[[#This Row],[Purchasing Cost]]</f>
        <v>5</v>
      </c>
    </row>
    <row r="4071" spans="1:22" x14ac:dyDescent="0.35">
      <c r="A4071">
        <v>4070</v>
      </c>
      <c r="B4071" t="s">
        <v>7193</v>
      </c>
      <c r="C4071" s="1">
        <v>42975</v>
      </c>
      <c r="D4071" s="1">
        <v>42978</v>
      </c>
      <c r="E4071" t="str">
        <f>TEXT(salessheet[[#This Row],[Order Date]],"MMMM")</f>
        <v>August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t="s">
        <v>1372</v>
      </c>
      <c r="P4071" t="s">
        <v>42</v>
      </c>
      <c r="Q4071" t="str">
        <f>TRIM(salessheet[[#This Row],[Category]])</f>
        <v>Office Supplies</v>
      </c>
      <c r="R4071" t="s">
        <v>71</v>
      </c>
      <c r="S4071" t="s">
        <v>1373</v>
      </c>
      <c r="T4071" s="2">
        <f>salessheet[[#This Row],[Sales]]-5</f>
        <v>8.14</v>
      </c>
      <c r="U4071" s="2">
        <v>13.14</v>
      </c>
      <c r="V4071" s="2">
        <f>salessheet[[#This Row],[Sales]]-salessheet[[#This Row],[Purchasing Cost]]</f>
        <v>5</v>
      </c>
    </row>
    <row r="4072" spans="1:22" x14ac:dyDescent="0.35">
      <c r="A4072">
        <v>4071</v>
      </c>
      <c r="B4072" t="s">
        <v>7193</v>
      </c>
      <c r="C4072" s="1">
        <v>42975</v>
      </c>
      <c r="D4072" s="1">
        <v>42978</v>
      </c>
      <c r="E4072" t="str">
        <f>TEXT(salessheet[[#This Row],[Order Date]],"MMMM")</f>
        <v>August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t="s">
        <v>4372</v>
      </c>
      <c r="P4072" t="s">
        <v>42</v>
      </c>
      <c r="Q4072" t="str">
        <f>TRIM(salessheet[[#This Row],[Category]])</f>
        <v>Office Supplies</v>
      </c>
      <c r="R4072" t="s">
        <v>71</v>
      </c>
      <c r="S4072" t="s">
        <v>4373</v>
      </c>
      <c r="T4072" s="2">
        <f>salessheet[[#This Row],[Sales]]-5</f>
        <v>5.0239999999999991</v>
      </c>
      <c r="U4072" s="2">
        <v>10.023999999999999</v>
      </c>
      <c r="V4072" s="2">
        <f>salessheet[[#This Row],[Sales]]-salessheet[[#This Row],[Purchasing Cost]]</f>
        <v>5</v>
      </c>
    </row>
    <row r="4073" spans="1:22" x14ac:dyDescent="0.35">
      <c r="A4073">
        <v>4072</v>
      </c>
      <c r="B4073" t="s">
        <v>7193</v>
      </c>
      <c r="C4073" s="1">
        <v>42975</v>
      </c>
      <c r="D4073" s="1">
        <v>42978</v>
      </c>
      <c r="E4073" t="str">
        <f>TEXT(salessheet[[#This Row],[Order Date]],"MMMM")</f>
        <v>August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t="s">
        <v>4481</v>
      </c>
      <c r="P4073" t="s">
        <v>28</v>
      </c>
      <c r="Q4073" t="str">
        <f>TRIM(salessheet[[#This Row],[Category]])</f>
        <v>Furniture</v>
      </c>
      <c r="R4073" t="s">
        <v>29</v>
      </c>
      <c r="S4073" t="s">
        <v>4482</v>
      </c>
      <c r="T4073" s="2">
        <f>salessheet[[#This Row],[Sales]]-5</f>
        <v>151.37280000000001</v>
      </c>
      <c r="U4073" s="2">
        <v>156.37280000000001</v>
      </c>
      <c r="V4073" s="2">
        <f>salessheet[[#This Row],[Sales]]-salessheet[[#This Row],[Purchasing Cost]]</f>
        <v>5</v>
      </c>
    </row>
    <row r="4074" spans="1:22" x14ac:dyDescent="0.35">
      <c r="A4074">
        <v>4073</v>
      </c>
      <c r="B4074" t="s">
        <v>7194</v>
      </c>
      <c r="C4074" s="1">
        <v>42533</v>
      </c>
      <c r="D4074" s="1">
        <v>42712</v>
      </c>
      <c r="E4074" t="str">
        <f>TEXT(salessheet[[#This Row],[Order Date]],"MMMM")</f>
        <v>June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t="s">
        <v>2397</v>
      </c>
      <c r="P4074" t="s">
        <v>67</v>
      </c>
      <c r="Q4074" t="str">
        <f>TRIM(salessheet[[#This Row],[Category]])</f>
        <v>Technology</v>
      </c>
      <c r="R4074" t="s">
        <v>1215</v>
      </c>
      <c r="S4074" t="s">
        <v>2398</v>
      </c>
      <c r="T4074" s="2">
        <f>salessheet[[#This Row],[Sales]]-5</f>
        <v>994.98</v>
      </c>
      <c r="U4074" s="2">
        <v>999.98</v>
      </c>
      <c r="V4074" s="2">
        <f>salessheet[[#This Row],[Sales]]-salessheet[[#This Row],[Purchasing Cost]]</f>
        <v>5</v>
      </c>
    </row>
    <row r="4075" spans="1:22" x14ac:dyDescent="0.35">
      <c r="A4075">
        <v>4074</v>
      </c>
      <c r="B4075" t="s">
        <v>7195</v>
      </c>
      <c r="C4075" s="1">
        <v>42637</v>
      </c>
      <c r="D4075" s="1">
        <v>42640</v>
      </c>
      <c r="E4075" t="str">
        <f>TEXT(salessheet[[#This Row],[Order Date]],"MMMM")</f>
        <v>September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t="s">
        <v>6714</v>
      </c>
      <c r="P4075" t="s">
        <v>67</v>
      </c>
      <c r="Q4075" t="str">
        <f>TRIM(salessheet[[#This Row],[Category]])</f>
        <v>Technology</v>
      </c>
      <c r="R4075" t="s">
        <v>68</v>
      </c>
      <c r="S4075" t="s">
        <v>6715</v>
      </c>
      <c r="T4075" s="2">
        <f>salessheet[[#This Row],[Sales]]-5</f>
        <v>816.94</v>
      </c>
      <c r="U4075" s="2">
        <v>821.94</v>
      </c>
      <c r="V4075" s="2">
        <f>salessheet[[#This Row],[Sales]]-salessheet[[#This Row],[Purchasing Cost]]</f>
        <v>5</v>
      </c>
    </row>
    <row r="4076" spans="1:22" x14ac:dyDescent="0.35">
      <c r="A4076">
        <v>4075</v>
      </c>
      <c r="B4076" t="s">
        <v>7197</v>
      </c>
      <c r="C4076" s="1">
        <v>43419</v>
      </c>
      <c r="D4076" s="1">
        <v>43424</v>
      </c>
      <c r="E4076" t="str">
        <f>TEXT(salessheet[[#This Row],[Order Date]],"MMMM")</f>
        <v>November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t="s">
        <v>2208</v>
      </c>
      <c r="P4076" t="s">
        <v>28</v>
      </c>
      <c r="Q4076" t="str">
        <f>TRIM(salessheet[[#This Row],[Category]])</f>
        <v>Furniture</v>
      </c>
      <c r="R4076" t="s">
        <v>61</v>
      </c>
      <c r="S4076" t="s">
        <v>2209</v>
      </c>
      <c r="T4076" s="2">
        <f>salessheet[[#This Row],[Sales]]-5</f>
        <v>215.06399999999999</v>
      </c>
      <c r="U4076" s="2">
        <v>220.06399999999999</v>
      </c>
      <c r="V4076" s="2">
        <f>salessheet[[#This Row],[Sales]]-salessheet[[#This Row],[Purchasing Cost]]</f>
        <v>5</v>
      </c>
    </row>
    <row r="4077" spans="1:22" x14ac:dyDescent="0.35">
      <c r="A4077">
        <v>4076</v>
      </c>
      <c r="B4077" t="s">
        <v>7197</v>
      </c>
      <c r="C4077" s="1">
        <v>43419</v>
      </c>
      <c r="D4077" s="1">
        <v>43424</v>
      </c>
      <c r="E4077" t="str">
        <f>TEXT(salessheet[[#This Row],[Order Date]],"MMMM")</f>
        <v>November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t="s">
        <v>4225</v>
      </c>
      <c r="P4077" t="s">
        <v>28</v>
      </c>
      <c r="Q4077" t="str">
        <f>TRIM(salessheet[[#This Row],[Category]])</f>
        <v>Furniture</v>
      </c>
      <c r="R4077" t="s">
        <v>61</v>
      </c>
      <c r="S4077" t="s">
        <v>4226</v>
      </c>
      <c r="T4077" s="2">
        <f>salessheet[[#This Row],[Sales]]-5</f>
        <v>334.13600000000002</v>
      </c>
      <c r="U4077" s="2">
        <v>339.13600000000002</v>
      </c>
      <c r="V4077" s="2">
        <f>salessheet[[#This Row],[Sales]]-salessheet[[#This Row],[Purchasing Cost]]</f>
        <v>5</v>
      </c>
    </row>
    <row r="4078" spans="1:22" x14ac:dyDescent="0.35">
      <c r="A4078">
        <v>4077</v>
      </c>
      <c r="B4078" t="s">
        <v>7199</v>
      </c>
      <c r="C4078" s="1">
        <v>42723</v>
      </c>
      <c r="D4078" s="1">
        <v>42725</v>
      </c>
      <c r="E4078" t="str">
        <f>TEXT(salessheet[[#This Row],[Order Date]],"MMMM")</f>
        <v>December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t="s">
        <v>2555</v>
      </c>
      <c r="P4078" t="s">
        <v>42</v>
      </c>
      <c r="Q4078" t="str">
        <f>TRIM(salessheet[[#This Row],[Category]])</f>
        <v>Office Supplies</v>
      </c>
      <c r="R4078" t="s">
        <v>71</v>
      </c>
      <c r="S4078" t="s">
        <v>2556</v>
      </c>
      <c r="T4078" s="2">
        <f>salessheet[[#This Row],[Sales]]-5</f>
        <v>2.04</v>
      </c>
      <c r="U4078" s="2">
        <v>7.04</v>
      </c>
      <c r="V4078" s="2">
        <f>salessheet[[#This Row],[Sales]]-salessheet[[#This Row],[Purchasing Cost]]</f>
        <v>5</v>
      </c>
    </row>
    <row r="4079" spans="1:22" x14ac:dyDescent="0.35">
      <c r="A4079">
        <v>4078</v>
      </c>
      <c r="B4079" t="s">
        <v>7199</v>
      </c>
      <c r="C4079" s="1">
        <v>42723</v>
      </c>
      <c r="D4079" s="1">
        <v>42725</v>
      </c>
      <c r="E4079" t="str">
        <f>TEXT(salessheet[[#This Row],[Order Date]],"MMMM")</f>
        <v>December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t="s">
        <v>1001</v>
      </c>
      <c r="P4079" t="s">
        <v>42</v>
      </c>
      <c r="Q4079" t="str">
        <f>TRIM(salessheet[[#This Row],[Category]])</f>
        <v>Office Supplies</v>
      </c>
      <c r="R4079" t="s">
        <v>265</v>
      </c>
      <c r="S4079" t="s">
        <v>1002</v>
      </c>
      <c r="T4079" s="2">
        <f>salessheet[[#This Row],[Sales]]-5</f>
        <v>4.0000000000000036E-2</v>
      </c>
      <c r="U4079" s="2">
        <v>5.04</v>
      </c>
      <c r="V4079" s="2">
        <f>salessheet[[#This Row],[Sales]]-salessheet[[#This Row],[Purchasing Cost]]</f>
        <v>5</v>
      </c>
    </row>
    <row r="4080" spans="1:22" x14ac:dyDescent="0.35">
      <c r="A4080">
        <v>4079</v>
      </c>
      <c r="B4080" t="s">
        <v>7199</v>
      </c>
      <c r="C4080" s="1">
        <v>42723</v>
      </c>
      <c r="D4080" s="1">
        <v>42725</v>
      </c>
      <c r="E4080" t="str">
        <f>TEXT(salessheet[[#This Row],[Order Date]],"MMMM")</f>
        <v>December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t="s">
        <v>3798</v>
      </c>
      <c r="P4080" t="s">
        <v>42</v>
      </c>
      <c r="Q4080" t="str">
        <f>TRIM(salessheet[[#This Row],[Category]])</f>
        <v>Office Supplies</v>
      </c>
      <c r="R4080" t="s">
        <v>86</v>
      </c>
      <c r="S4080" t="s">
        <v>3799</v>
      </c>
      <c r="T4080" s="2">
        <f>salessheet[[#This Row],[Sales]]-5</f>
        <v>111.28</v>
      </c>
      <c r="U4080" s="2">
        <v>116.28</v>
      </c>
      <c r="V4080" s="2">
        <f>salessheet[[#This Row],[Sales]]-salessheet[[#This Row],[Purchasing Cost]]</f>
        <v>5</v>
      </c>
    </row>
    <row r="4081" spans="1:22" x14ac:dyDescent="0.35">
      <c r="A4081">
        <v>4080</v>
      </c>
      <c r="B4081" t="s">
        <v>7200</v>
      </c>
      <c r="C4081" s="1">
        <v>42725</v>
      </c>
      <c r="D4081" s="1">
        <v>42728</v>
      </c>
      <c r="E4081" t="str">
        <f>TEXT(salessheet[[#This Row],[Order Date]],"MMMM")</f>
        <v>December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t="s">
        <v>554</v>
      </c>
      <c r="P4081" t="s">
        <v>67</v>
      </c>
      <c r="Q4081" t="str">
        <f>TRIM(salessheet[[#This Row],[Category]])</f>
        <v>Technology</v>
      </c>
      <c r="R4081" t="s">
        <v>68</v>
      </c>
      <c r="S4081" t="s">
        <v>555</v>
      </c>
      <c r="T4081" s="2">
        <f>salessheet[[#This Row],[Sales]]-5</f>
        <v>42.975999999999999</v>
      </c>
      <c r="U4081" s="2">
        <v>47.975999999999999</v>
      </c>
      <c r="V4081" s="2">
        <f>salessheet[[#This Row],[Sales]]-salessheet[[#This Row],[Purchasing Cost]]</f>
        <v>5</v>
      </c>
    </row>
    <row r="4082" spans="1:22" x14ac:dyDescent="0.35">
      <c r="A4082">
        <v>4081</v>
      </c>
      <c r="B4082" t="s">
        <v>7201</v>
      </c>
      <c r="C4082" s="1">
        <v>43003</v>
      </c>
      <c r="D4082" s="1">
        <v>43007</v>
      </c>
      <c r="E4082" t="str">
        <f>TEXT(salessheet[[#This Row],[Order Date]],"MMMM")</f>
        <v>September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t="s">
        <v>5351</v>
      </c>
      <c r="P4082" t="s">
        <v>42</v>
      </c>
      <c r="Q4082" t="str">
        <f>TRIM(salessheet[[#This Row],[Category]])</f>
        <v>Office Supplies</v>
      </c>
      <c r="R4082" t="s">
        <v>86</v>
      </c>
      <c r="S4082" t="s">
        <v>5352</v>
      </c>
      <c r="T4082" s="2">
        <f>salessheet[[#This Row],[Sales]]-5</f>
        <v>55.048000000000002</v>
      </c>
      <c r="U4082" s="2">
        <v>60.048000000000002</v>
      </c>
      <c r="V4082" s="2">
        <f>salessheet[[#This Row],[Sales]]-salessheet[[#This Row],[Purchasing Cost]]</f>
        <v>5</v>
      </c>
    </row>
    <row r="4083" spans="1:22" x14ac:dyDescent="0.35">
      <c r="A4083">
        <v>4082</v>
      </c>
      <c r="B4083" t="s">
        <v>7201</v>
      </c>
      <c r="C4083" s="1">
        <v>43003</v>
      </c>
      <c r="D4083" s="1">
        <v>43007</v>
      </c>
      <c r="E4083" t="str">
        <f>TEXT(salessheet[[#This Row],[Order Date]],"MMMM")</f>
        <v>September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t="s">
        <v>7012</v>
      </c>
      <c r="P4083" t="s">
        <v>42</v>
      </c>
      <c r="Q4083" t="str">
        <f>TRIM(salessheet[[#This Row],[Category]])</f>
        <v>Office Supplies</v>
      </c>
      <c r="R4083" t="s">
        <v>71</v>
      </c>
      <c r="S4083" t="s">
        <v>7013</v>
      </c>
      <c r="T4083" s="2">
        <f>salessheet[[#This Row],[Sales]]-5</f>
        <v>2.2000000000000242E-2</v>
      </c>
      <c r="U4083" s="2">
        <v>5.0220000000000002</v>
      </c>
      <c r="V4083" s="2">
        <f>salessheet[[#This Row],[Sales]]-salessheet[[#This Row],[Purchasing Cost]]</f>
        <v>5</v>
      </c>
    </row>
    <row r="4084" spans="1:22" x14ac:dyDescent="0.35">
      <c r="A4084">
        <v>4083</v>
      </c>
      <c r="B4084" t="s">
        <v>7202</v>
      </c>
      <c r="C4084" s="1">
        <v>43275</v>
      </c>
      <c r="D4084" s="1">
        <v>43281</v>
      </c>
      <c r="E4084" t="str">
        <f>TEXT(salessheet[[#This Row],[Order Date]],"MMMM")</f>
        <v>June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t="s">
        <v>2210</v>
      </c>
      <c r="P4084" t="s">
        <v>42</v>
      </c>
      <c r="Q4084" t="str">
        <f>TRIM(salessheet[[#This Row],[Category]])</f>
        <v>Office Supplies</v>
      </c>
      <c r="R4084" t="s">
        <v>71</v>
      </c>
      <c r="S4084" t="s">
        <v>2211</v>
      </c>
      <c r="T4084" s="2">
        <f>salessheet[[#This Row],[Sales]]-5</f>
        <v>177.994</v>
      </c>
      <c r="U4084" s="2">
        <v>182.994</v>
      </c>
      <c r="V4084" s="2">
        <f>salessheet[[#This Row],[Sales]]-salessheet[[#This Row],[Purchasing Cost]]</f>
        <v>5</v>
      </c>
    </row>
    <row r="4085" spans="1:22" x14ac:dyDescent="0.35">
      <c r="A4085">
        <v>4084</v>
      </c>
      <c r="B4085" t="s">
        <v>7202</v>
      </c>
      <c r="C4085" s="1">
        <v>43275</v>
      </c>
      <c r="D4085" s="1">
        <v>43281</v>
      </c>
      <c r="E4085" t="str">
        <f>TEXT(salessheet[[#This Row],[Order Date]],"MMMM")</f>
        <v>June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t="s">
        <v>6101</v>
      </c>
      <c r="P4085" t="s">
        <v>42</v>
      </c>
      <c r="Q4085" t="str">
        <f>TRIM(salessheet[[#This Row],[Category]])</f>
        <v>Office Supplies</v>
      </c>
      <c r="R4085" t="s">
        <v>86</v>
      </c>
      <c r="S4085" t="s">
        <v>6102</v>
      </c>
      <c r="T4085" s="2">
        <f>salessheet[[#This Row],[Sales]]-5</f>
        <v>5.2720000000000002</v>
      </c>
      <c r="U4085" s="2">
        <v>10.272</v>
      </c>
      <c r="V4085" s="2">
        <f>salessheet[[#This Row],[Sales]]-salessheet[[#This Row],[Purchasing Cost]]</f>
        <v>5</v>
      </c>
    </row>
    <row r="4086" spans="1:22" x14ac:dyDescent="0.35">
      <c r="A4086">
        <v>4085</v>
      </c>
      <c r="B4086" t="s">
        <v>7203</v>
      </c>
      <c r="C4086" s="1">
        <v>43290</v>
      </c>
      <c r="D4086" s="1">
        <v>43352</v>
      </c>
      <c r="E4086" t="str">
        <f>TEXT(salessheet[[#This Row],[Order Date]],"MMMM")</f>
        <v>July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t="s">
        <v>228</v>
      </c>
      <c r="P4086" t="s">
        <v>42</v>
      </c>
      <c r="Q4086" t="str">
        <f>TRIM(salessheet[[#This Row],[Category]])</f>
        <v>Office Supplies</v>
      </c>
      <c r="R4086" t="s">
        <v>71</v>
      </c>
      <c r="S4086" t="s">
        <v>229</v>
      </c>
      <c r="T4086" s="2">
        <f>salessheet[[#This Row],[Sales]]-5</f>
        <v>2.8570000000000002</v>
      </c>
      <c r="U4086" s="2">
        <v>7.8570000000000002</v>
      </c>
      <c r="V4086" s="2">
        <f>salessheet[[#This Row],[Sales]]-salessheet[[#This Row],[Purchasing Cost]]</f>
        <v>5</v>
      </c>
    </row>
    <row r="4087" spans="1:22" x14ac:dyDescent="0.35">
      <c r="A4087">
        <v>4086</v>
      </c>
      <c r="B4087" t="s">
        <v>7204</v>
      </c>
      <c r="C4087" s="1">
        <v>42833</v>
      </c>
      <c r="D4087" s="1">
        <v>42953</v>
      </c>
      <c r="E4087" t="str">
        <f>TEXT(salessheet[[#This Row],[Order Date]],"MMMM")</f>
        <v>April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t="s">
        <v>66</v>
      </c>
      <c r="P4087" t="s">
        <v>67</v>
      </c>
      <c r="Q4087" t="str">
        <f>TRIM(salessheet[[#This Row],[Category]])</f>
        <v>Technology</v>
      </c>
      <c r="R4087" t="s">
        <v>68</v>
      </c>
      <c r="S4087" t="s">
        <v>69</v>
      </c>
      <c r="T4087" s="2">
        <f>salessheet[[#This Row],[Sales]]-5</f>
        <v>297.38400000000001</v>
      </c>
      <c r="U4087" s="2">
        <v>302.38400000000001</v>
      </c>
      <c r="V4087" s="2">
        <f>salessheet[[#This Row],[Sales]]-salessheet[[#This Row],[Purchasing Cost]]</f>
        <v>5</v>
      </c>
    </row>
    <row r="4088" spans="1:22" x14ac:dyDescent="0.35">
      <c r="A4088">
        <v>4087</v>
      </c>
      <c r="B4088" t="s">
        <v>7204</v>
      </c>
      <c r="C4088" s="1">
        <v>42833</v>
      </c>
      <c r="D4088" s="1">
        <v>42953</v>
      </c>
      <c r="E4088" t="str">
        <f>TEXT(salessheet[[#This Row],[Order Date]],"MMMM")</f>
        <v>April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t="s">
        <v>228</v>
      </c>
      <c r="P4088" t="s">
        <v>42</v>
      </c>
      <c r="Q4088" t="str">
        <f>TRIM(salessheet[[#This Row],[Category]])</f>
        <v>Office Supplies</v>
      </c>
      <c r="R4088" t="s">
        <v>71</v>
      </c>
      <c r="S4088" t="s">
        <v>229</v>
      </c>
      <c r="T4088" s="2">
        <f>salessheet[[#This Row],[Sales]]-5</f>
        <v>15.952000000000002</v>
      </c>
      <c r="U4088" s="2">
        <v>20.952000000000002</v>
      </c>
      <c r="V4088" s="2">
        <f>salessheet[[#This Row],[Sales]]-salessheet[[#This Row],[Purchasing Cost]]</f>
        <v>5</v>
      </c>
    </row>
    <row r="4089" spans="1:22" x14ac:dyDescent="0.35">
      <c r="A4089">
        <v>4088</v>
      </c>
      <c r="B4089" t="s">
        <v>7204</v>
      </c>
      <c r="C4089" s="1">
        <v>42833</v>
      </c>
      <c r="D4089" s="1">
        <v>42953</v>
      </c>
      <c r="E4089" t="str">
        <f>TEXT(salessheet[[#This Row],[Order Date]],"MMMM")</f>
        <v>April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t="s">
        <v>792</v>
      </c>
      <c r="P4089" t="s">
        <v>42</v>
      </c>
      <c r="Q4089" t="str">
        <f>TRIM(salessheet[[#This Row],[Category]])</f>
        <v>Office Supplies</v>
      </c>
      <c r="R4089" t="s">
        <v>71</v>
      </c>
      <c r="S4089" t="s">
        <v>793</v>
      </c>
      <c r="T4089" s="2">
        <f>salessheet[[#This Row],[Sales]]-5</f>
        <v>6.7840000000000007</v>
      </c>
      <c r="U4089" s="2">
        <v>11.784000000000001</v>
      </c>
      <c r="V4089" s="2">
        <f>salessheet[[#This Row],[Sales]]-salessheet[[#This Row],[Purchasing Cost]]</f>
        <v>5</v>
      </c>
    </row>
    <row r="4090" spans="1:22" x14ac:dyDescent="0.35">
      <c r="A4090">
        <v>4089</v>
      </c>
      <c r="B4090" t="s">
        <v>7205</v>
      </c>
      <c r="C4090" s="1">
        <v>42235</v>
      </c>
      <c r="D4090" s="1">
        <v>42242</v>
      </c>
      <c r="E4090" t="str">
        <f>TEXT(salessheet[[#This Row],[Order Date]],"MMMM")</f>
        <v>August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t="s">
        <v>7206</v>
      </c>
      <c r="P4090" t="s">
        <v>28</v>
      </c>
      <c r="Q4090" t="str">
        <f>TRIM(salessheet[[#This Row],[Category]])</f>
        <v>Furniture</v>
      </c>
      <c r="R4090" t="s">
        <v>29</v>
      </c>
      <c r="S4090" t="s">
        <v>7207</v>
      </c>
      <c r="T4090" s="2">
        <f>salessheet[[#This Row],[Sales]]-5</f>
        <v>633.82000000000005</v>
      </c>
      <c r="U4090" s="2">
        <v>638.82000000000005</v>
      </c>
      <c r="V4090" s="2">
        <f>salessheet[[#This Row],[Sales]]-salessheet[[#This Row],[Purchasing Cost]]</f>
        <v>5</v>
      </c>
    </row>
    <row r="4091" spans="1:22" x14ac:dyDescent="0.35">
      <c r="A4091">
        <v>4090</v>
      </c>
      <c r="B4091" t="s">
        <v>7208</v>
      </c>
      <c r="C4091" s="1">
        <v>42739</v>
      </c>
      <c r="D4091" s="1">
        <v>42830</v>
      </c>
      <c r="E4091" t="str">
        <f>TEXT(salessheet[[#This Row],[Order Date]],"MMMM")</f>
        <v>January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t="s">
        <v>1895</v>
      </c>
      <c r="P4091" t="s">
        <v>42</v>
      </c>
      <c r="Q4091" t="str">
        <f>TRIM(salessheet[[#This Row],[Category]])</f>
        <v>Office Supplies</v>
      </c>
      <c r="R4091" t="s">
        <v>43</v>
      </c>
      <c r="S4091" t="s">
        <v>1896</v>
      </c>
      <c r="T4091" s="2">
        <f>salessheet[[#This Row],[Sales]]-5</f>
        <v>15.7</v>
      </c>
      <c r="U4091" s="2">
        <v>20.7</v>
      </c>
      <c r="V4091" s="2">
        <f>salessheet[[#This Row],[Sales]]-salessheet[[#This Row],[Purchasing Cost]]</f>
        <v>5</v>
      </c>
    </row>
    <row r="4092" spans="1:22" x14ac:dyDescent="0.35">
      <c r="A4092">
        <v>4091</v>
      </c>
      <c r="B4092" t="s">
        <v>7208</v>
      </c>
      <c r="C4092" s="1">
        <v>42739</v>
      </c>
      <c r="D4092" s="1">
        <v>42830</v>
      </c>
      <c r="E4092" t="str">
        <f>TEXT(salessheet[[#This Row],[Order Date]],"MMMM")</f>
        <v>January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t="s">
        <v>1950</v>
      </c>
      <c r="P4092" t="s">
        <v>42</v>
      </c>
      <c r="Q4092" t="str">
        <f>TRIM(salessheet[[#This Row],[Category]])</f>
        <v>Office Supplies</v>
      </c>
      <c r="R4092" t="s">
        <v>575</v>
      </c>
      <c r="S4092" t="s">
        <v>1951</v>
      </c>
      <c r="T4092" s="2">
        <f>salessheet[[#This Row],[Sales]]-5</f>
        <v>5.9499999999999993</v>
      </c>
      <c r="U4092" s="2">
        <v>10.95</v>
      </c>
      <c r="V4092" s="2">
        <f>salessheet[[#This Row],[Sales]]-salessheet[[#This Row],[Purchasing Cost]]</f>
        <v>5</v>
      </c>
    </row>
    <row r="4093" spans="1:22" x14ac:dyDescent="0.35">
      <c r="A4093">
        <v>4092</v>
      </c>
      <c r="B4093" t="s">
        <v>7208</v>
      </c>
      <c r="C4093" s="1">
        <v>42739</v>
      </c>
      <c r="D4093" s="1">
        <v>42830</v>
      </c>
      <c r="E4093" t="str">
        <f>TEXT(salessheet[[#This Row],[Order Date]],"MMMM")</f>
        <v>January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t="s">
        <v>2215</v>
      </c>
      <c r="P4093" t="s">
        <v>42</v>
      </c>
      <c r="Q4093" t="str">
        <f>TRIM(salessheet[[#This Row],[Category]])</f>
        <v>Office Supplies</v>
      </c>
      <c r="R4093" t="s">
        <v>71</v>
      </c>
      <c r="S4093" t="s">
        <v>2216</v>
      </c>
      <c r="T4093" s="2">
        <f>salessheet[[#This Row],[Sales]]-5</f>
        <v>9.3520000000000003</v>
      </c>
      <c r="U4093" s="2">
        <v>14.352</v>
      </c>
      <c r="V4093" s="2">
        <f>salessheet[[#This Row],[Sales]]-salessheet[[#This Row],[Purchasing Cost]]</f>
        <v>5</v>
      </c>
    </row>
    <row r="4094" spans="1:22" x14ac:dyDescent="0.35">
      <c r="A4094">
        <v>4093</v>
      </c>
      <c r="B4094" t="s">
        <v>7209</v>
      </c>
      <c r="C4094" s="1">
        <v>43236</v>
      </c>
      <c r="D4094" s="1">
        <v>43238</v>
      </c>
      <c r="E4094" t="str">
        <f>TEXT(salessheet[[#This Row],[Order Date]],"MMMM")</f>
        <v>May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t="s">
        <v>3693</v>
      </c>
      <c r="P4094" t="s">
        <v>42</v>
      </c>
      <c r="Q4094" t="str">
        <f>TRIM(salessheet[[#This Row],[Category]])</f>
        <v>Office Supplies</v>
      </c>
      <c r="R4094" t="s">
        <v>55</v>
      </c>
      <c r="S4094" t="s">
        <v>3694</v>
      </c>
      <c r="T4094" s="2">
        <f>salessheet[[#This Row],[Sales]]-5</f>
        <v>216.024</v>
      </c>
      <c r="U4094" s="2">
        <v>221.024</v>
      </c>
      <c r="V4094" s="2">
        <f>salessheet[[#This Row],[Sales]]-salessheet[[#This Row],[Purchasing Cost]]</f>
        <v>5</v>
      </c>
    </row>
    <row r="4095" spans="1:22" x14ac:dyDescent="0.35">
      <c r="A4095">
        <v>4094</v>
      </c>
      <c r="B4095" t="s">
        <v>7210</v>
      </c>
      <c r="C4095" s="1">
        <v>42606</v>
      </c>
      <c r="D4095" s="1">
        <v>42610</v>
      </c>
      <c r="E4095" t="str">
        <f>TEXT(salessheet[[#This Row],[Order Date]],"MMMM")</f>
        <v>August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t="s">
        <v>852</v>
      </c>
      <c r="P4095" t="s">
        <v>67</v>
      </c>
      <c r="Q4095" t="str">
        <f>TRIM(salessheet[[#This Row],[Category]])</f>
        <v>Technology</v>
      </c>
      <c r="R4095" t="s">
        <v>680</v>
      </c>
      <c r="S4095" t="s">
        <v>853</v>
      </c>
      <c r="T4095" s="2">
        <f>salessheet[[#This Row],[Sales]]-5</f>
        <v>3075</v>
      </c>
      <c r="U4095" s="2">
        <v>3080</v>
      </c>
      <c r="V4095" s="2">
        <f>salessheet[[#This Row],[Sales]]-salessheet[[#This Row],[Purchasing Cost]]</f>
        <v>5</v>
      </c>
    </row>
    <row r="4096" spans="1:22" x14ac:dyDescent="0.35">
      <c r="A4096">
        <v>4095</v>
      </c>
      <c r="B4096" t="s">
        <v>7210</v>
      </c>
      <c r="C4096" s="1">
        <v>42606</v>
      </c>
      <c r="D4096" s="1">
        <v>42610</v>
      </c>
      <c r="E4096" t="str">
        <f>TEXT(salessheet[[#This Row],[Order Date]],"MMMM")</f>
        <v>August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t="s">
        <v>4967</v>
      </c>
      <c r="P4096" t="s">
        <v>67</v>
      </c>
      <c r="Q4096" t="str">
        <f>TRIM(salessheet[[#This Row],[Category]])</f>
        <v>Technology</v>
      </c>
      <c r="R4096" t="s">
        <v>157</v>
      </c>
      <c r="S4096" t="s">
        <v>4968</v>
      </c>
      <c r="T4096" s="2">
        <f>salessheet[[#This Row],[Sales]]-5</f>
        <v>74.959999999999994</v>
      </c>
      <c r="U4096" s="2">
        <v>79.959999999999994</v>
      </c>
      <c r="V4096" s="2">
        <f>salessheet[[#This Row],[Sales]]-salessheet[[#This Row],[Purchasing Cost]]</f>
        <v>5</v>
      </c>
    </row>
    <row r="4097" spans="1:22" x14ac:dyDescent="0.35">
      <c r="A4097">
        <v>4096</v>
      </c>
      <c r="B4097" t="s">
        <v>7210</v>
      </c>
      <c r="C4097" s="1">
        <v>42606</v>
      </c>
      <c r="D4097" s="1">
        <v>42610</v>
      </c>
      <c r="E4097" t="str">
        <f>TEXT(salessheet[[#This Row],[Order Date]],"MMMM")</f>
        <v>August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t="s">
        <v>7059</v>
      </c>
      <c r="P4097" t="s">
        <v>67</v>
      </c>
      <c r="Q4097" t="str">
        <f>TRIM(salessheet[[#This Row],[Category]])</f>
        <v>Technology</v>
      </c>
      <c r="R4097" t="s">
        <v>68</v>
      </c>
      <c r="S4097" t="s">
        <v>7060</v>
      </c>
      <c r="T4097" s="2">
        <f>salessheet[[#This Row],[Sales]]-5</f>
        <v>582.97</v>
      </c>
      <c r="U4097" s="2">
        <v>587.97</v>
      </c>
      <c r="V4097" s="2">
        <f>salessheet[[#This Row],[Sales]]-salessheet[[#This Row],[Purchasing Cost]]</f>
        <v>5</v>
      </c>
    </row>
    <row r="4098" spans="1:22" x14ac:dyDescent="0.35">
      <c r="A4098">
        <v>4097</v>
      </c>
      <c r="B4098" t="s">
        <v>7211</v>
      </c>
      <c r="C4098" s="1">
        <v>42270</v>
      </c>
      <c r="D4098" s="1">
        <v>42275</v>
      </c>
      <c r="E4098" t="str">
        <f>TEXT(salessheet[[#This Row],[Order Date]],"MMMM")</f>
        <v>September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t="s">
        <v>3816</v>
      </c>
      <c r="P4098" t="s">
        <v>42</v>
      </c>
      <c r="Q4098" t="str">
        <f>TRIM(salessheet[[#This Row],[Category]])</f>
        <v>Office Supplies</v>
      </c>
      <c r="R4098" t="s">
        <v>86</v>
      </c>
      <c r="S4098" t="s">
        <v>3817</v>
      </c>
      <c r="T4098" s="2">
        <f>salessheet[[#This Row],[Sales]]-5</f>
        <v>27.4</v>
      </c>
      <c r="U4098" s="2">
        <v>32.4</v>
      </c>
      <c r="V4098" s="2">
        <f>salessheet[[#This Row],[Sales]]-salessheet[[#This Row],[Purchasing Cost]]</f>
        <v>5</v>
      </c>
    </row>
    <row r="4099" spans="1:22" x14ac:dyDescent="0.35">
      <c r="A4099">
        <v>4098</v>
      </c>
      <c r="B4099" t="s">
        <v>7211</v>
      </c>
      <c r="C4099" s="1">
        <v>42270</v>
      </c>
      <c r="D4099" s="1">
        <v>42275</v>
      </c>
      <c r="E4099" t="str">
        <f>TEXT(salessheet[[#This Row],[Order Date]],"MMMM")</f>
        <v>September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t="s">
        <v>1775</v>
      </c>
      <c r="P4099" t="s">
        <v>42</v>
      </c>
      <c r="Q4099" t="str">
        <f>TRIM(salessheet[[#This Row],[Category]])</f>
        <v>Office Supplies</v>
      </c>
      <c r="R4099" t="s">
        <v>55</v>
      </c>
      <c r="S4099" t="s">
        <v>1776</v>
      </c>
      <c r="T4099" s="2">
        <f>salessheet[[#This Row],[Sales]]-5</f>
        <v>399.9</v>
      </c>
      <c r="U4099" s="2">
        <v>404.9</v>
      </c>
      <c r="V4099" s="2">
        <f>salessheet[[#This Row],[Sales]]-salessheet[[#This Row],[Purchasing Cost]]</f>
        <v>5</v>
      </c>
    </row>
    <row r="4100" spans="1:22" x14ac:dyDescent="0.35">
      <c r="A4100">
        <v>4099</v>
      </c>
      <c r="B4100" t="s">
        <v>7211</v>
      </c>
      <c r="C4100" s="1">
        <v>42270</v>
      </c>
      <c r="D4100" s="1">
        <v>42275</v>
      </c>
      <c r="E4100" t="str">
        <f>TEXT(salessheet[[#This Row],[Order Date]],"MMMM")</f>
        <v>September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t="s">
        <v>7212</v>
      </c>
      <c r="P4100" t="s">
        <v>42</v>
      </c>
      <c r="Q4100" t="str">
        <f>TRIM(salessheet[[#This Row],[Category]])</f>
        <v>Office Supplies</v>
      </c>
      <c r="R4100" t="s">
        <v>71</v>
      </c>
      <c r="S4100" t="s">
        <v>7213</v>
      </c>
      <c r="T4100" s="2">
        <f>salessheet[[#This Row],[Sales]]-5</f>
        <v>9444.9500000000007</v>
      </c>
      <c r="U4100" s="2">
        <v>9449.9500000000007</v>
      </c>
      <c r="V4100" s="2">
        <f>salessheet[[#This Row],[Sales]]-salessheet[[#This Row],[Purchasing Cost]]</f>
        <v>5</v>
      </c>
    </row>
    <row r="4101" spans="1:22" x14ac:dyDescent="0.35">
      <c r="A4101">
        <v>4100</v>
      </c>
      <c r="B4101" t="s">
        <v>7211</v>
      </c>
      <c r="C4101" s="1">
        <v>42270</v>
      </c>
      <c r="D4101" s="1">
        <v>42275</v>
      </c>
      <c r="E4101" t="str">
        <f>TEXT(salessheet[[#This Row],[Order Date]],"MMMM")</f>
        <v>September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t="s">
        <v>2445</v>
      </c>
      <c r="P4101" t="s">
        <v>42</v>
      </c>
      <c r="Q4101" t="str">
        <f>TRIM(salessheet[[#This Row],[Category]])</f>
        <v>Office Supplies</v>
      </c>
      <c r="R4101" t="s">
        <v>71</v>
      </c>
      <c r="S4101" t="s">
        <v>2446</v>
      </c>
      <c r="T4101" s="2">
        <f>salessheet[[#This Row],[Sales]]-5</f>
        <v>7.9399999999999995</v>
      </c>
      <c r="U4101" s="2">
        <v>12.94</v>
      </c>
      <c r="V4101" s="2">
        <f>salessheet[[#This Row],[Sales]]-salessheet[[#This Row],[Purchasing Cost]]</f>
        <v>5</v>
      </c>
    </row>
    <row r="4102" spans="1:22" x14ac:dyDescent="0.35">
      <c r="A4102">
        <v>4101</v>
      </c>
      <c r="B4102" t="s">
        <v>7214</v>
      </c>
      <c r="C4102" s="1">
        <v>43270</v>
      </c>
      <c r="D4102" s="1">
        <v>43274</v>
      </c>
      <c r="E4102" t="str">
        <f>TEXT(salessheet[[#This Row],[Order Date]],"MMMM")</f>
        <v>June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t="s">
        <v>7215</v>
      </c>
      <c r="P4102" t="s">
        <v>42</v>
      </c>
      <c r="Q4102" t="str">
        <f>TRIM(salessheet[[#This Row],[Category]])</f>
        <v>Office Supplies</v>
      </c>
      <c r="R4102" t="s">
        <v>74</v>
      </c>
      <c r="S4102" t="s">
        <v>7216</v>
      </c>
      <c r="T4102" s="2">
        <f>salessheet[[#This Row],[Sales]]-5</f>
        <v>-2.7360000000000002</v>
      </c>
      <c r="U4102" s="2">
        <v>2.2639999999999998</v>
      </c>
      <c r="V4102" s="2">
        <f>salessheet[[#This Row],[Sales]]-salessheet[[#This Row],[Purchasing Cost]]</f>
        <v>5</v>
      </c>
    </row>
    <row r="4103" spans="1:22" x14ac:dyDescent="0.35">
      <c r="A4103">
        <v>4102</v>
      </c>
      <c r="B4103" t="s">
        <v>7214</v>
      </c>
      <c r="C4103" s="1">
        <v>43270</v>
      </c>
      <c r="D4103" s="1">
        <v>43274</v>
      </c>
      <c r="E4103" t="str">
        <f>TEXT(salessheet[[#This Row],[Order Date]],"MMMM")</f>
        <v>June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t="s">
        <v>4427</v>
      </c>
      <c r="P4103" t="s">
        <v>42</v>
      </c>
      <c r="Q4103" t="str">
        <f>TRIM(salessheet[[#This Row],[Category]])</f>
        <v>Office Supplies</v>
      </c>
      <c r="R4103" t="s">
        <v>74</v>
      </c>
      <c r="S4103" t="s">
        <v>4428</v>
      </c>
      <c r="T4103" s="2">
        <f>salessheet[[#This Row],[Sales]]-5</f>
        <v>-4.556</v>
      </c>
      <c r="U4103" s="2">
        <v>0.44400000000000001</v>
      </c>
      <c r="V4103" s="2">
        <f>salessheet[[#This Row],[Sales]]-salessheet[[#This Row],[Purchasing Cost]]</f>
        <v>5</v>
      </c>
    </row>
    <row r="4104" spans="1:22" x14ac:dyDescent="0.35">
      <c r="A4104">
        <v>4103</v>
      </c>
      <c r="B4104" t="s">
        <v>7214</v>
      </c>
      <c r="C4104" s="1">
        <v>43270</v>
      </c>
      <c r="D4104" s="1">
        <v>43274</v>
      </c>
      <c r="E4104" t="str">
        <f>TEXT(salessheet[[#This Row],[Order Date]],"MMMM")</f>
        <v>June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t="s">
        <v>5125</v>
      </c>
      <c r="P4104" t="s">
        <v>42</v>
      </c>
      <c r="Q4104" t="str">
        <f>TRIM(salessheet[[#This Row],[Category]])</f>
        <v>Office Supplies</v>
      </c>
      <c r="R4104" t="s">
        <v>86</v>
      </c>
      <c r="S4104" t="s">
        <v>5126</v>
      </c>
      <c r="T4104" s="2">
        <f>salessheet[[#This Row],[Sales]]-5</f>
        <v>141.17599999999999</v>
      </c>
      <c r="U4104" s="2">
        <v>146.17599999999999</v>
      </c>
      <c r="V4104" s="2">
        <f>salessheet[[#This Row],[Sales]]-salessheet[[#This Row],[Purchasing Cost]]</f>
        <v>5</v>
      </c>
    </row>
    <row r="4105" spans="1:22" x14ac:dyDescent="0.35">
      <c r="A4105">
        <v>4104</v>
      </c>
      <c r="B4105" t="s">
        <v>7217</v>
      </c>
      <c r="C4105" s="1">
        <v>43455</v>
      </c>
      <c r="D4105" s="1">
        <v>43455</v>
      </c>
      <c r="E4105" t="str">
        <f>TEXT(salessheet[[#This Row],[Order Date]],"MMMM")</f>
        <v>December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t="s">
        <v>2890</v>
      </c>
      <c r="P4105" t="s">
        <v>28</v>
      </c>
      <c r="Q4105" t="str">
        <f>TRIM(salessheet[[#This Row],[Category]])</f>
        <v>Furniture</v>
      </c>
      <c r="R4105" t="s">
        <v>61</v>
      </c>
      <c r="S4105" t="s">
        <v>921</v>
      </c>
      <c r="T4105" s="2">
        <f>salessheet[[#This Row],[Sales]]-5</f>
        <v>10.92</v>
      </c>
      <c r="U4105" s="2">
        <v>15.92</v>
      </c>
      <c r="V4105" s="2">
        <f>salessheet[[#This Row],[Sales]]-salessheet[[#This Row],[Purchasing Cost]]</f>
        <v>5</v>
      </c>
    </row>
    <row r="4106" spans="1:22" x14ac:dyDescent="0.35">
      <c r="A4106">
        <v>4105</v>
      </c>
      <c r="B4106" t="s">
        <v>7218</v>
      </c>
      <c r="C4106" s="1">
        <v>43289</v>
      </c>
      <c r="D4106" s="1">
        <v>43325</v>
      </c>
      <c r="E4106" t="str">
        <f>TEXT(salessheet[[#This Row],[Order Date]],"MMMM")</f>
        <v>July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t="s">
        <v>3443</v>
      </c>
      <c r="P4106" t="s">
        <v>67</v>
      </c>
      <c r="Q4106" t="str">
        <f>TRIM(salessheet[[#This Row],[Category]])</f>
        <v>Technology</v>
      </c>
      <c r="R4106" t="s">
        <v>68</v>
      </c>
      <c r="S4106" t="s">
        <v>3444</v>
      </c>
      <c r="T4106" s="2">
        <f>salessheet[[#This Row],[Sales]]-5</f>
        <v>154.96</v>
      </c>
      <c r="U4106" s="2">
        <v>159.96</v>
      </c>
      <c r="V4106" s="2">
        <f>salessheet[[#This Row],[Sales]]-salessheet[[#This Row],[Purchasing Cost]]</f>
        <v>5</v>
      </c>
    </row>
    <row r="4107" spans="1:22" x14ac:dyDescent="0.35">
      <c r="A4107">
        <v>4106</v>
      </c>
      <c r="B4107" t="s">
        <v>7218</v>
      </c>
      <c r="C4107" s="1">
        <v>43289</v>
      </c>
      <c r="D4107" s="1">
        <v>43325</v>
      </c>
      <c r="E4107" t="str">
        <f>TEXT(salessheet[[#This Row],[Order Date]],"MMMM")</f>
        <v>July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t="s">
        <v>1864</v>
      </c>
      <c r="P4107" t="s">
        <v>42</v>
      </c>
      <c r="Q4107" t="str">
        <f>TRIM(salessheet[[#This Row],[Category]])</f>
        <v>Office Supplies</v>
      </c>
      <c r="R4107" t="s">
        <v>71</v>
      </c>
      <c r="S4107" t="s">
        <v>1865</v>
      </c>
      <c r="T4107" s="2">
        <f>salessheet[[#This Row],[Sales]]-5</f>
        <v>8.76</v>
      </c>
      <c r="U4107" s="2">
        <v>13.76</v>
      </c>
      <c r="V4107" s="2">
        <f>salessheet[[#This Row],[Sales]]-salessheet[[#This Row],[Purchasing Cost]]</f>
        <v>5</v>
      </c>
    </row>
    <row r="4108" spans="1:22" x14ac:dyDescent="0.35">
      <c r="A4108">
        <v>4107</v>
      </c>
      <c r="B4108" t="s">
        <v>7219</v>
      </c>
      <c r="C4108" s="1">
        <v>42969</v>
      </c>
      <c r="D4108" s="1">
        <v>42973</v>
      </c>
      <c r="E4108" t="str">
        <f>TEXT(salessheet[[#This Row],[Order Date]],"MMMM")</f>
        <v>August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t="s">
        <v>3246</v>
      </c>
      <c r="P4108" t="s">
        <v>42</v>
      </c>
      <c r="Q4108" t="str">
        <f>TRIM(salessheet[[#This Row],[Category]])</f>
        <v>Office Supplies</v>
      </c>
      <c r="R4108" t="s">
        <v>71</v>
      </c>
      <c r="S4108" t="s">
        <v>3247</v>
      </c>
      <c r="T4108" s="2">
        <f>salessheet[[#This Row],[Sales]]-5</f>
        <v>-0.68799999999999972</v>
      </c>
      <c r="U4108" s="2">
        <v>4.3120000000000003</v>
      </c>
      <c r="V4108" s="2">
        <f>salessheet[[#This Row],[Sales]]-salessheet[[#This Row],[Purchasing Cost]]</f>
        <v>5</v>
      </c>
    </row>
    <row r="4109" spans="1:22" x14ac:dyDescent="0.35">
      <c r="A4109">
        <v>4108</v>
      </c>
      <c r="B4109" t="s">
        <v>7222</v>
      </c>
      <c r="C4109" s="1">
        <v>42560</v>
      </c>
      <c r="D4109" s="1">
        <v>42620</v>
      </c>
      <c r="E4109" t="str">
        <f>TEXT(salessheet[[#This Row],[Order Date]],"MMMM")</f>
        <v>July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t="s">
        <v>2733</v>
      </c>
      <c r="P4109" t="s">
        <v>42</v>
      </c>
      <c r="Q4109" t="str">
        <f>TRIM(salessheet[[#This Row],[Category]])</f>
        <v>Office Supplies</v>
      </c>
      <c r="R4109" t="s">
        <v>55</v>
      </c>
      <c r="S4109" t="s">
        <v>2734</v>
      </c>
      <c r="T4109" s="2">
        <f>salessheet[[#This Row],[Sales]]-5</f>
        <v>8.9600000000000009</v>
      </c>
      <c r="U4109" s="2">
        <v>13.96</v>
      </c>
      <c r="V4109" s="2">
        <f>salessheet[[#This Row],[Sales]]-salessheet[[#This Row],[Purchasing Cost]]</f>
        <v>5</v>
      </c>
    </row>
    <row r="4110" spans="1:22" x14ac:dyDescent="0.35">
      <c r="A4110">
        <v>4109</v>
      </c>
      <c r="B4110" t="s">
        <v>7222</v>
      </c>
      <c r="C4110" s="1">
        <v>42560</v>
      </c>
      <c r="D4110" s="1">
        <v>42620</v>
      </c>
      <c r="E4110" t="str">
        <f>TEXT(salessheet[[#This Row],[Order Date]],"MMMM")</f>
        <v>July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t="s">
        <v>6272</v>
      </c>
      <c r="P4110" t="s">
        <v>28</v>
      </c>
      <c r="Q4110" t="str">
        <f>TRIM(salessheet[[#This Row],[Category]])</f>
        <v>Furniture</v>
      </c>
      <c r="R4110" t="s">
        <v>52</v>
      </c>
      <c r="S4110" t="s">
        <v>6273</v>
      </c>
      <c r="T4110" s="2">
        <f>salessheet[[#This Row],[Sales]]-5</f>
        <v>22.414000000000001</v>
      </c>
      <c r="U4110" s="2">
        <v>27.414000000000001</v>
      </c>
      <c r="V4110" s="2">
        <f>salessheet[[#This Row],[Sales]]-salessheet[[#This Row],[Purchasing Cost]]</f>
        <v>5</v>
      </c>
    </row>
    <row r="4111" spans="1:22" x14ac:dyDescent="0.35">
      <c r="A4111">
        <v>4110</v>
      </c>
      <c r="B4111" t="s">
        <v>7223</v>
      </c>
      <c r="C4111" s="1">
        <v>42729</v>
      </c>
      <c r="D4111" s="1">
        <v>42736</v>
      </c>
      <c r="E4111" t="str">
        <f>TEXT(salessheet[[#This Row],[Order Date]],"MMMM")</f>
        <v>December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t="s">
        <v>2672</v>
      </c>
      <c r="P4111" t="s">
        <v>67</v>
      </c>
      <c r="Q4111" t="str">
        <f>TRIM(salessheet[[#This Row],[Category]])</f>
        <v>Technology</v>
      </c>
      <c r="R4111" t="s">
        <v>68</v>
      </c>
      <c r="S4111" t="s">
        <v>2673</v>
      </c>
      <c r="T4111" s="2">
        <f>salessheet[[#This Row],[Sales]]-5</f>
        <v>68.98</v>
      </c>
      <c r="U4111" s="2">
        <v>73.98</v>
      </c>
      <c r="V4111" s="2">
        <f>salessheet[[#This Row],[Sales]]-salessheet[[#This Row],[Purchasing Cost]]</f>
        <v>5</v>
      </c>
    </row>
    <row r="4112" spans="1:22" x14ac:dyDescent="0.35">
      <c r="A4112">
        <v>4111</v>
      </c>
      <c r="B4112" t="s">
        <v>7223</v>
      </c>
      <c r="C4112" s="1">
        <v>42729</v>
      </c>
      <c r="D4112" s="1">
        <v>42736</v>
      </c>
      <c r="E4112" t="str">
        <f>TEXT(salessheet[[#This Row],[Order Date]],"MMMM")</f>
        <v>December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t="s">
        <v>7224</v>
      </c>
      <c r="P4112" t="s">
        <v>28</v>
      </c>
      <c r="Q4112" t="str">
        <f>TRIM(salessheet[[#This Row],[Category]])</f>
        <v>Furniture</v>
      </c>
      <c r="R4112" t="s">
        <v>29</v>
      </c>
      <c r="S4112" t="s">
        <v>7225</v>
      </c>
      <c r="T4112" s="2">
        <f>salessheet[[#This Row],[Sales]]-5</f>
        <v>155.97999999999999</v>
      </c>
      <c r="U4112" s="2">
        <v>160.97999999999999</v>
      </c>
      <c r="V4112" s="2">
        <f>salessheet[[#This Row],[Sales]]-salessheet[[#This Row],[Purchasing Cost]]</f>
        <v>5</v>
      </c>
    </row>
    <row r="4113" spans="1:22" x14ac:dyDescent="0.35">
      <c r="A4113">
        <v>4112</v>
      </c>
      <c r="B4113" t="s">
        <v>7223</v>
      </c>
      <c r="C4113" s="1">
        <v>42729</v>
      </c>
      <c r="D4113" s="1">
        <v>42736</v>
      </c>
      <c r="E4113" t="str">
        <f>TEXT(salessheet[[#This Row],[Order Date]],"MMMM")</f>
        <v>December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t="s">
        <v>4865</v>
      </c>
      <c r="P4113" t="s">
        <v>42</v>
      </c>
      <c r="Q4113" t="str">
        <f>TRIM(salessheet[[#This Row],[Category]])</f>
        <v>Office Supplies</v>
      </c>
      <c r="R4113" t="s">
        <v>86</v>
      </c>
      <c r="S4113" t="s">
        <v>4866</v>
      </c>
      <c r="T4113" s="2">
        <f>salessheet[[#This Row],[Sales]]-5</f>
        <v>12.34</v>
      </c>
      <c r="U4113" s="2">
        <v>17.34</v>
      </c>
      <c r="V4113" s="2">
        <f>salessheet[[#This Row],[Sales]]-salessheet[[#This Row],[Purchasing Cost]]</f>
        <v>5</v>
      </c>
    </row>
    <row r="4114" spans="1:22" x14ac:dyDescent="0.35">
      <c r="A4114">
        <v>4113</v>
      </c>
      <c r="B4114" t="s">
        <v>7223</v>
      </c>
      <c r="C4114" s="1">
        <v>42729</v>
      </c>
      <c r="D4114" s="1">
        <v>42736</v>
      </c>
      <c r="E4114" t="str">
        <f>TEXT(salessheet[[#This Row],[Order Date]],"MMMM")</f>
        <v>December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t="s">
        <v>3272</v>
      </c>
      <c r="P4114" t="s">
        <v>42</v>
      </c>
      <c r="Q4114" t="str">
        <f>TRIM(salessheet[[#This Row],[Category]])</f>
        <v>Office Supplies</v>
      </c>
      <c r="R4114" t="s">
        <v>64</v>
      </c>
      <c r="S4114" t="s">
        <v>3273</v>
      </c>
      <c r="T4114" s="2">
        <f>salessheet[[#This Row],[Sales]]-5</f>
        <v>-1.7200000000000002</v>
      </c>
      <c r="U4114" s="2">
        <v>3.28</v>
      </c>
      <c r="V4114" s="2">
        <f>salessheet[[#This Row],[Sales]]-salessheet[[#This Row],[Purchasing Cost]]</f>
        <v>5</v>
      </c>
    </row>
    <row r="4115" spans="1:22" x14ac:dyDescent="0.35">
      <c r="A4115">
        <v>4114</v>
      </c>
      <c r="B4115" t="s">
        <v>7226</v>
      </c>
      <c r="C4115" s="1">
        <v>42405</v>
      </c>
      <c r="D4115" s="1">
        <v>42497</v>
      </c>
      <c r="E4115" t="str">
        <f>TEXT(salessheet[[#This Row],[Order Date]],"MMMM")</f>
        <v>February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t="s">
        <v>4567</v>
      </c>
      <c r="P4115" t="s">
        <v>42</v>
      </c>
      <c r="Q4115" t="str">
        <f>TRIM(salessheet[[#This Row],[Category]])</f>
        <v>Office Supplies</v>
      </c>
      <c r="R4115" t="s">
        <v>43</v>
      </c>
      <c r="S4115" t="s">
        <v>4568</v>
      </c>
      <c r="T4115" s="2">
        <f>salessheet[[#This Row],[Sales]]-5</f>
        <v>3.8559999999999999</v>
      </c>
      <c r="U4115" s="2">
        <v>8.8559999999999999</v>
      </c>
      <c r="V4115" s="2">
        <f>salessheet[[#This Row],[Sales]]-salessheet[[#This Row],[Purchasing Cost]]</f>
        <v>5</v>
      </c>
    </row>
    <row r="4116" spans="1:22" x14ac:dyDescent="0.35">
      <c r="A4116">
        <v>4115</v>
      </c>
      <c r="B4116" t="s">
        <v>7226</v>
      </c>
      <c r="C4116" s="1">
        <v>42405</v>
      </c>
      <c r="D4116" s="1">
        <v>42497</v>
      </c>
      <c r="E4116" t="str">
        <f>TEXT(salessheet[[#This Row],[Order Date]],"MMMM")</f>
        <v>February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t="s">
        <v>3858</v>
      </c>
      <c r="P4116" t="s">
        <v>67</v>
      </c>
      <c r="Q4116" t="str">
        <f>TRIM(salessheet[[#This Row],[Category]])</f>
        <v>Technology</v>
      </c>
      <c r="R4116" t="s">
        <v>68</v>
      </c>
      <c r="S4116" t="s">
        <v>3859</v>
      </c>
      <c r="T4116" s="2">
        <f>salessheet[[#This Row],[Sales]]-5</f>
        <v>153.376</v>
      </c>
      <c r="U4116" s="2">
        <v>158.376</v>
      </c>
      <c r="V4116" s="2">
        <f>salessheet[[#This Row],[Sales]]-salessheet[[#This Row],[Purchasing Cost]]</f>
        <v>5</v>
      </c>
    </row>
    <row r="4117" spans="1:22" x14ac:dyDescent="0.35">
      <c r="A4117">
        <v>4116</v>
      </c>
      <c r="B4117" t="s">
        <v>7227</v>
      </c>
      <c r="C4117" s="1">
        <v>43063</v>
      </c>
      <c r="D4117" s="1">
        <v>43066</v>
      </c>
      <c r="E4117" t="str">
        <f>TEXT(salessheet[[#This Row],[Order Date]],"MMMM")</f>
        <v>November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t="s">
        <v>2210</v>
      </c>
      <c r="P4117" t="s">
        <v>42</v>
      </c>
      <c r="Q4117" t="str">
        <f>TRIM(salessheet[[#This Row],[Category]])</f>
        <v>Office Supplies</v>
      </c>
      <c r="R4117" t="s">
        <v>71</v>
      </c>
      <c r="S4117" t="s">
        <v>2211</v>
      </c>
      <c r="T4117" s="2">
        <f>salessheet[[#This Row],[Sales]]-5</f>
        <v>1214.96</v>
      </c>
      <c r="U4117" s="2">
        <v>1219.96</v>
      </c>
      <c r="V4117" s="2">
        <f>salessheet[[#This Row],[Sales]]-salessheet[[#This Row],[Purchasing Cost]]</f>
        <v>5</v>
      </c>
    </row>
    <row r="4118" spans="1:22" x14ac:dyDescent="0.35">
      <c r="A4118">
        <v>4117</v>
      </c>
      <c r="B4118" t="s">
        <v>7228</v>
      </c>
      <c r="C4118" s="1">
        <v>42698</v>
      </c>
      <c r="D4118" s="1">
        <v>42703</v>
      </c>
      <c r="E4118" t="str">
        <f>TEXT(salessheet[[#This Row],[Order Date]],"MMMM")</f>
        <v>November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t="s">
        <v>3577</v>
      </c>
      <c r="P4118" t="s">
        <v>42</v>
      </c>
      <c r="Q4118" t="str">
        <f>TRIM(salessheet[[#This Row],[Category]])</f>
        <v>Office Supplies</v>
      </c>
      <c r="R4118" t="s">
        <v>71</v>
      </c>
      <c r="S4118" t="s">
        <v>3578</v>
      </c>
      <c r="T4118" s="2">
        <f>salessheet[[#This Row],[Sales]]-5</f>
        <v>-1.8319999999999999</v>
      </c>
      <c r="U4118" s="2">
        <v>3.1680000000000001</v>
      </c>
      <c r="V4118" s="2">
        <f>salessheet[[#This Row],[Sales]]-salessheet[[#This Row],[Purchasing Cost]]</f>
        <v>5</v>
      </c>
    </row>
    <row r="4119" spans="1:22" x14ac:dyDescent="0.35">
      <c r="A4119">
        <v>4118</v>
      </c>
      <c r="B4119" t="s">
        <v>7228</v>
      </c>
      <c r="C4119" s="1">
        <v>42698</v>
      </c>
      <c r="D4119" s="1">
        <v>42703</v>
      </c>
      <c r="E4119" t="str">
        <f>TEXT(salessheet[[#This Row],[Order Date]],"MMMM")</f>
        <v>November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t="s">
        <v>1980</v>
      </c>
      <c r="P4119" t="s">
        <v>42</v>
      </c>
      <c r="Q4119" t="str">
        <f>TRIM(salessheet[[#This Row],[Category]])</f>
        <v>Office Supplies</v>
      </c>
      <c r="R4119" t="s">
        <v>86</v>
      </c>
      <c r="S4119" t="s">
        <v>1981</v>
      </c>
      <c r="T4119" s="2">
        <f>salessheet[[#This Row],[Sales]]-5</f>
        <v>14.440000000000001</v>
      </c>
      <c r="U4119" s="2">
        <v>19.440000000000001</v>
      </c>
      <c r="V4119" s="2">
        <f>salessheet[[#This Row],[Sales]]-salessheet[[#This Row],[Purchasing Cost]]</f>
        <v>5</v>
      </c>
    </row>
    <row r="4120" spans="1:22" x14ac:dyDescent="0.35">
      <c r="A4120">
        <v>4119</v>
      </c>
      <c r="B4120" t="s">
        <v>7228</v>
      </c>
      <c r="C4120" s="1">
        <v>42698</v>
      </c>
      <c r="D4120" s="1">
        <v>42703</v>
      </c>
      <c r="E4120" t="str">
        <f>TEXT(salessheet[[#This Row],[Order Date]],"MMMM")</f>
        <v>November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t="s">
        <v>1543</v>
      </c>
      <c r="P4120" t="s">
        <v>42</v>
      </c>
      <c r="Q4120" t="str">
        <f>TRIM(salessheet[[#This Row],[Category]])</f>
        <v>Office Supplies</v>
      </c>
      <c r="R4120" t="s">
        <v>55</v>
      </c>
      <c r="S4120" t="s">
        <v>1544</v>
      </c>
      <c r="T4120" s="2">
        <f>salessheet[[#This Row],[Sales]]-5</f>
        <v>449.86</v>
      </c>
      <c r="U4120" s="2">
        <v>454.86</v>
      </c>
      <c r="V4120" s="2">
        <f>salessheet[[#This Row],[Sales]]-salessheet[[#This Row],[Purchasing Cost]]</f>
        <v>5</v>
      </c>
    </row>
    <row r="4121" spans="1:22" x14ac:dyDescent="0.35">
      <c r="A4121">
        <v>4120</v>
      </c>
      <c r="B4121" t="s">
        <v>7228</v>
      </c>
      <c r="C4121" s="1">
        <v>42698</v>
      </c>
      <c r="D4121" s="1">
        <v>42703</v>
      </c>
      <c r="E4121" t="str">
        <f>TEXT(salessheet[[#This Row],[Order Date]],"MMMM")</f>
        <v>November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t="s">
        <v>1101</v>
      </c>
      <c r="P4121" t="s">
        <v>42</v>
      </c>
      <c r="Q4121" t="str">
        <f>TRIM(salessheet[[#This Row],[Category]])</f>
        <v>Office Supplies</v>
      </c>
      <c r="R4121" t="s">
        <v>71</v>
      </c>
      <c r="S4121" t="s">
        <v>1102</v>
      </c>
      <c r="T4121" s="2">
        <f>salessheet[[#This Row],[Sales]]-5</f>
        <v>86.391999999999996</v>
      </c>
      <c r="U4121" s="2">
        <v>91.391999999999996</v>
      </c>
      <c r="V4121" s="2">
        <f>salessheet[[#This Row],[Sales]]-salessheet[[#This Row],[Purchasing Cost]]</f>
        <v>5</v>
      </c>
    </row>
    <row r="4122" spans="1:22" x14ac:dyDescent="0.35">
      <c r="A4122">
        <v>4121</v>
      </c>
      <c r="B4122" t="s">
        <v>7229</v>
      </c>
      <c r="C4122" s="1">
        <v>43199</v>
      </c>
      <c r="D4122" s="1">
        <v>43353</v>
      </c>
      <c r="E4122" t="str">
        <f>TEXT(salessheet[[#This Row],[Order Date]],"MMMM")</f>
        <v>April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t="s">
        <v>7230</v>
      </c>
      <c r="P4122" t="s">
        <v>67</v>
      </c>
      <c r="Q4122" t="str">
        <f>TRIM(salessheet[[#This Row],[Category]])</f>
        <v>Technology</v>
      </c>
      <c r="R4122" t="s">
        <v>157</v>
      </c>
      <c r="S4122" t="s">
        <v>7231</v>
      </c>
      <c r="T4122" s="2">
        <f>salessheet[[#This Row],[Sales]]-5</f>
        <v>14.04</v>
      </c>
      <c r="U4122" s="2">
        <v>19.04</v>
      </c>
      <c r="V4122" s="2">
        <f>salessheet[[#This Row],[Sales]]-salessheet[[#This Row],[Purchasing Cost]]</f>
        <v>5</v>
      </c>
    </row>
    <row r="4123" spans="1:22" x14ac:dyDescent="0.35">
      <c r="A4123">
        <v>4122</v>
      </c>
      <c r="B4123" t="s">
        <v>7232</v>
      </c>
      <c r="C4123" s="1">
        <v>43409</v>
      </c>
      <c r="D4123" s="1">
        <v>43232</v>
      </c>
      <c r="E4123" t="str">
        <f>TEXT(salessheet[[#This Row],[Order Date]],"MMMM")</f>
        <v>November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t="s">
        <v>3542</v>
      </c>
      <c r="P4123" t="s">
        <v>42</v>
      </c>
      <c r="Q4123" t="str">
        <f>TRIM(salessheet[[#This Row],[Category]])</f>
        <v>Office Supplies</v>
      </c>
      <c r="R4123" t="s">
        <v>86</v>
      </c>
      <c r="S4123" t="s">
        <v>3543</v>
      </c>
      <c r="T4123" s="2">
        <f>salessheet[[#This Row],[Sales]]-5</f>
        <v>32.44</v>
      </c>
      <c r="U4123" s="2">
        <v>37.44</v>
      </c>
      <c r="V4123" s="2">
        <f>salessheet[[#This Row],[Sales]]-salessheet[[#This Row],[Purchasing Cost]]</f>
        <v>5</v>
      </c>
    </row>
    <row r="4124" spans="1:22" x14ac:dyDescent="0.35">
      <c r="A4124">
        <v>4123</v>
      </c>
      <c r="B4124" t="s">
        <v>7232</v>
      </c>
      <c r="C4124" s="1">
        <v>43409</v>
      </c>
      <c r="D4124" s="1">
        <v>43232</v>
      </c>
      <c r="E4124" t="str">
        <f>TEXT(salessheet[[#This Row],[Order Date]],"MMMM")</f>
        <v>November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t="s">
        <v>5547</v>
      </c>
      <c r="P4124" t="s">
        <v>42</v>
      </c>
      <c r="Q4124" t="str">
        <f>TRIM(salessheet[[#This Row],[Category]])</f>
        <v>Office Supplies</v>
      </c>
      <c r="R4124" t="s">
        <v>43</v>
      </c>
      <c r="S4124" t="s">
        <v>5548</v>
      </c>
      <c r="T4124" s="2">
        <f>salessheet[[#This Row],[Sales]]-5</f>
        <v>32.590000000000003</v>
      </c>
      <c r="U4124" s="2">
        <v>37.590000000000003</v>
      </c>
      <c r="V4124" s="2">
        <f>salessheet[[#This Row],[Sales]]-salessheet[[#This Row],[Purchasing Cost]]</f>
        <v>5</v>
      </c>
    </row>
    <row r="4125" spans="1:22" x14ac:dyDescent="0.35">
      <c r="A4125">
        <v>4124</v>
      </c>
      <c r="B4125" t="s">
        <v>7232</v>
      </c>
      <c r="C4125" s="1">
        <v>43409</v>
      </c>
      <c r="D4125" s="1">
        <v>43232</v>
      </c>
      <c r="E4125" t="str">
        <f>TEXT(salessheet[[#This Row],[Order Date]],"MMMM")</f>
        <v>November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t="s">
        <v>6552</v>
      </c>
      <c r="P4125" t="s">
        <v>42</v>
      </c>
      <c r="Q4125" t="str">
        <f>TRIM(salessheet[[#This Row],[Category]])</f>
        <v>Office Supplies</v>
      </c>
      <c r="R4125" t="s">
        <v>71</v>
      </c>
      <c r="S4125" t="s">
        <v>6553</v>
      </c>
      <c r="T4125" s="2">
        <f>salessheet[[#This Row],[Sales]]-5</f>
        <v>21.032</v>
      </c>
      <c r="U4125" s="2">
        <v>26.032</v>
      </c>
      <c r="V4125" s="2">
        <f>salessheet[[#This Row],[Sales]]-salessheet[[#This Row],[Purchasing Cost]]</f>
        <v>5</v>
      </c>
    </row>
    <row r="4126" spans="1:22" x14ac:dyDescent="0.35">
      <c r="A4126">
        <v>4125</v>
      </c>
      <c r="B4126" t="s">
        <v>7233</v>
      </c>
      <c r="C4126" s="1">
        <v>42313</v>
      </c>
      <c r="D4126" s="1">
        <v>42142</v>
      </c>
      <c r="E4126" t="str">
        <f>TEXT(salessheet[[#This Row],[Order Date]],"MMMM")</f>
        <v>November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t="s">
        <v>1428</v>
      </c>
      <c r="P4126" t="s">
        <v>42</v>
      </c>
      <c r="Q4126" t="str">
        <f>TRIM(salessheet[[#This Row],[Category]])</f>
        <v>Office Supplies</v>
      </c>
      <c r="R4126" t="s">
        <v>74</v>
      </c>
      <c r="S4126" t="s">
        <v>1429</v>
      </c>
      <c r="T4126" s="2">
        <f>salessheet[[#This Row],[Sales]]-5</f>
        <v>30.909999999999997</v>
      </c>
      <c r="U4126" s="2">
        <v>35.909999999999997</v>
      </c>
      <c r="V4126" s="2">
        <f>salessheet[[#This Row],[Sales]]-salessheet[[#This Row],[Purchasing Cost]]</f>
        <v>5</v>
      </c>
    </row>
    <row r="4127" spans="1:22" x14ac:dyDescent="0.35">
      <c r="A4127">
        <v>4126</v>
      </c>
      <c r="B4127" t="s">
        <v>7234</v>
      </c>
      <c r="C4127" s="1">
        <v>43308</v>
      </c>
      <c r="D4127" s="1">
        <v>43312</v>
      </c>
      <c r="E4127" t="str">
        <f>TEXT(salessheet[[#This Row],[Order Date]],"MMMM")</f>
        <v>July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t="s">
        <v>3015</v>
      </c>
      <c r="P4127" t="s">
        <v>28</v>
      </c>
      <c r="Q4127" t="str">
        <f>TRIM(salessheet[[#This Row],[Category]])</f>
        <v>Furniture</v>
      </c>
      <c r="R4127" t="s">
        <v>61</v>
      </c>
      <c r="S4127" t="s">
        <v>3016</v>
      </c>
      <c r="T4127" s="2">
        <f>salessheet[[#This Row],[Sales]]-5</f>
        <v>86.031999999999996</v>
      </c>
      <c r="U4127" s="2">
        <v>91.031999999999996</v>
      </c>
      <c r="V4127" s="2">
        <f>salessheet[[#This Row],[Sales]]-salessheet[[#This Row],[Purchasing Cost]]</f>
        <v>5</v>
      </c>
    </row>
    <row r="4128" spans="1:22" x14ac:dyDescent="0.35">
      <c r="A4128">
        <v>4127</v>
      </c>
      <c r="B4128" t="s">
        <v>7235</v>
      </c>
      <c r="C4128" s="1">
        <v>43256</v>
      </c>
      <c r="D4128" s="1">
        <v>43229</v>
      </c>
      <c r="E4128" t="str">
        <f>TEXT(salessheet[[#This Row],[Order Date]],"MMMM")</f>
        <v>June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t="s">
        <v>6950</v>
      </c>
      <c r="P4128" t="s">
        <v>42</v>
      </c>
      <c r="Q4128" t="str">
        <f>TRIM(salessheet[[#This Row],[Category]])</f>
        <v>Office Supplies</v>
      </c>
      <c r="R4128" t="s">
        <v>64</v>
      </c>
      <c r="S4128" t="s">
        <v>6951</v>
      </c>
      <c r="T4128" s="2">
        <f>salessheet[[#This Row],[Sales]]-5</f>
        <v>49.66</v>
      </c>
      <c r="U4128" s="2">
        <v>54.66</v>
      </c>
      <c r="V4128" s="2">
        <f>salessheet[[#This Row],[Sales]]-salessheet[[#This Row],[Purchasing Cost]]</f>
        <v>5</v>
      </c>
    </row>
    <row r="4129" spans="1:22" x14ac:dyDescent="0.35">
      <c r="A4129">
        <v>4128</v>
      </c>
      <c r="B4129" t="s">
        <v>7236</v>
      </c>
      <c r="C4129" s="1">
        <v>42266</v>
      </c>
      <c r="D4129" s="1">
        <v>42271</v>
      </c>
      <c r="E4129" t="str">
        <f>TEXT(salessheet[[#This Row],[Order Date]],"MMMM")</f>
        <v>September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t="s">
        <v>3019</v>
      </c>
      <c r="P4129" t="s">
        <v>42</v>
      </c>
      <c r="Q4129" t="str">
        <f>TRIM(salessheet[[#This Row],[Category]])</f>
        <v>Office Supplies</v>
      </c>
      <c r="R4129" t="s">
        <v>55</v>
      </c>
      <c r="S4129" t="s">
        <v>3020</v>
      </c>
      <c r="T4129" s="2">
        <f>salessheet[[#This Row],[Sales]]-5</f>
        <v>62.343999999999994</v>
      </c>
      <c r="U4129" s="2">
        <v>67.343999999999994</v>
      </c>
      <c r="V4129" s="2">
        <f>salessheet[[#This Row],[Sales]]-salessheet[[#This Row],[Purchasing Cost]]</f>
        <v>5</v>
      </c>
    </row>
    <row r="4130" spans="1:22" x14ac:dyDescent="0.35">
      <c r="A4130">
        <v>4129</v>
      </c>
      <c r="B4130" t="s">
        <v>7236</v>
      </c>
      <c r="C4130" s="1">
        <v>42266</v>
      </c>
      <c r="D4130" s="1">
        <v>42271</v>
      </c>
      <c r="E4130" t="str">
        <f>TEXT(salessheet[[#This Row],[Order Date]],"MMMM")</f>
        <v>September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t="s">
        <v>7237</v>
      </c>
      <c r="P4130" t="s">
        <v>67</v>
      </c>
      <c r="Q4130" t="str">
        <f>TRIM(salessheet[[#This Row],[Category]])</f>
        <v>Technology</v>
      </c>
      <c r="R4130" t="s">
        <v>680</v>
      </c>
      <c r="S4130" t="s">
        <v>7238</v>
      </c>
      <c r="T4130" s="2">
        <f>salessheet[[#This Row],[Sales]]-5</f>
        <v>2619.9850000000001</v>
      </c>
      <c r="U4130" s="2">
        <v>2624.9850000000001</v>
      </c>
      <c r="V4130" s="2">
        <f>salessheet[[#This Row],[Sales]]-salessheet[[#This Row],[Purchasing Cost]]</f>
        <v>5</v>
      </c>
    </row>
    <row r="4131" spans="1:22" x14ac:dyDescent="0.35">
      <c r="A4131">
        <v>4130</v>
      </c>
      <c r="B4131" t="s">
        <v>7239</v>
      </c>
      <c r="C4131" s="1">
        <v>42458</v>
      </c>
      <c r="D4131" s="1">
        <v>42464</v>
      </c>
      <c r="E4131" t="str">
        <f>TEXT(salessheet[[#This Row],[Order Date]],"MMMM")</f>
        <v>March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t="s">
        <v>6732</v>
      </c>
      <c r="P4131" t="s">
        <v>42</v>
      </c>
      <c r="Q4131" t="str">
        <f>TRIM(salessheet[[#This Row],[Category]])</f>
        <v>Office Supplies</v>
      </c>
      <c r="R4131" t="s">
        <v>74</v>
      </c>
      <c r="S4131" t="s">
        <v>6733</v>
      </c>
      <c r="T4131" s="2">
        <f>salessheet[[#This Row],[Sales]]-5</f>
        <v>68.28</v>
      </c>
      <c r="U4131" s="2">
        <v>73.28</v>
      </c>
      <c r="V4131" s="2">
        <f>salessheet[[#This Row],[Sales]]-salessheet[[#This Row],[Purchasing Cost]]</f>
        <v>5</v>
      </c>
    </row>
    <row r="4132" spans="1:22" x14ac:dyDescent="0.35">
      <c r="A4132">
        <v>4131</v>
      </c>
      <c r="B4132" t="s">
        <v>7240</v>
      </c>
      <c r="C4132" s="1">
        <v>42326</v>
      </c>
      <c r="D4132" s="1">
        <v>42333</v>
      </c>
      <c r="E4132" t="str">
        <f>TEXT(salessheet[[#This Row],[Order Date]],"MMMM")</f>
        <v>November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t="s">
        <v>1928</v>
      </c>
      <c r="P4132" t="s">
        <v>42</v>
      </c>
      <c r="Q4132" t="str">
        <f>TRIM(salessheet[[#This Row],[Category]])</f>
        <v>Office Supplies</v>
      </c>
      <c r="R4132" t="s">
        <v>71</v>
      </c>
      <c r="S4132" t="s">
        <v>1929</v>
      </c>
      <c r="T4132" s="2">
        <f>salessheet[[#This Row],[Sales]]-5</f>
        <v>9.48</v>
      </c>
      <c r="U4132" s="2">
        <v>14.48</v>
      </c>
      <c r="V4132" s="2">
        <f>salessheet[[#This Row],[Sales]]-salessheet[[#This Row],[Purchasing Cost]]</f>
        <v>5</v>
      </c>
    </row>
    <row r="4133" spans="1:22" x14ac:dyDescent="0.35">
      <c r="A4133">
        <v>4132</v>
      </c>
      <c r="B4133" t="s">
        <v>7241</v>
      </c>
      <c r="C4133" s="1">
        <v>42407</v>
      </c>
      <c r="D4133" s="1">
        <v>42560</v>
      </c>
      <c r="E4133" t="str">
        <f>TEXT(salessheet[[#This Row],[Order Date]],"MMMM")</f>
        <v>February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t="s">
        <v>3189</v>
      </c>
      <c r="P4133" t="s">
        <v>42</v>
      </c>
      <c r="Q4133" t="str">
        <f>TRIM(salessheet[[#This Row],[Category]])</f>
        <v>Office Supplies</v>
      </c>
      <c r="R4133" t="s">
        <v>86</v>
      </c>
      <c r="S4133" t="s">
        <v>182</v>
      </c>
      <c r="T4133" s="2">
        <f>salessheet[[#This Row],[Sales]]-5</f>
        <v>6.952</v>
      </c>
      <c r="U4133" s="2">
        <v>11.952</v>
      </c>
      <c r="V4133" s="2">
        <f>salessheet[[#This Row],[Sales]]-salessheet[[#This Row],[Purchasing Cost]]</f>
        <v>5</v>
      </c>
    </row>
    <row r="4134" spans="1:22" x14ac:dyDescent="0.35">
      <c r="A4134">
        <v>4133</v>
      </c>
      <c r="B4134" t="s">
        <v>7241</v>
      </c>
      <c r="C4134" s="1">
        <v>42407</v>
      </c>
      <c r="D4134" s="1">
        <v>42560</v>
      </c>
      <c r="E4134" t="str">
        <f>TEXT(salessheet[[#This Row],[Order Date]],"MMMM")</f>
        <v>February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t="s">
        <v>916</v>
      </c>
      <c r="P4134" t="s">
        <v>42</v>
      </c>
      <c r="Q4134" t="str">
        <f>TRIM(salessheet[[#This Row],[Category]])</f>
        <v>Office Supplies</v>
      </c>
      <c r="R4134" t="s">
        <v>86</v>
      </c>
      <c r="S4134" t="s">
        <v>917</v>
      </c>
      <c r="T4134" s="2">
        <f>salessheet[[#This Row],[Sales]]-5</f>
        <v>10.552</v>
      </c>
      <c r="U4134" s="2">
        <v>15.552</v>
      </c>
      <c r="V4134" s="2">
        <f>salessheet[[#This Row],[Sales]]-salessheet[[#This Row],[Purchasing Cost]]</f>
        <v>5</v>
      </c>
    </row>
    <row r="4135" spans="1:22" x14ac:dyDescent="0.35">
      <c r="A4135">
        <v>4134</v>
      </c>
      <c r="B4135" t="s">
        <v>7243</v>
      </c>
      <c r="C4135" s="1">
        <v>42225</v>
      </c>
      <c r="D4135" s="1">
        <v>42260</v>
      </c>
      <c r="E4135" t="str">
        <f>TEXT(salessheet[[#This Row],[Order Date]],"MMMM")</f>
        <v>August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t="s">
        <v>2574</v>
      </c>
      <c r="P4135" t="s">
        <v>42</v>
      </c>
      <c r="Q4135" t="str">
        <f>TRIM(salessheet[[#This Row],[Category]])</f>
        <v>Office Supplies</v>
      </c>
      <c r="R4135" t="s">
        <v>265</v>
      </c>
      <c r="S4135" t="s">
        <v>2575</v>
      </c>
      <c r="T4135" s="2">
        <f>salessheet[[#This Row],[Sales]]-5</f>
        <v>40</v>
      </c>
      <c r="U4135" s="2">
        <v>45</v>
      </c>
      <c r="V4135" s="2">
        <f>salessheet[[#This Row],[Sales]]-salessheet[[#This Row],[Purchasing Cost]]</f>
        <v>5</v>
      </c>
    </row>
    <row r="4136" spans="1:22" x14ac:dyDescent="0.35">
      <c r="A4136">
        <v>4135</v>
      </c>
      <c r="B4136" t="s">
        <v>7243</v>
      </c>
      <c r="C4136" s="1">
        <v>42225</v>
      </c>
      <c r="D4136" s="1">
        <v>42260</v>
      </c>
      <c r="E4136" t="str">
        <f>TEXT(salessheet[[#This Row],[Order Date]],"MMMM")</f>
        <v>August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t="s">
        <v>1501</v>
      </c>
      <c r="P4136" t="s">
        <v>67</v>
      </c>
      <c r="Q4136" t="str">
        <f>TRIM(salessheet[[#This Row],[Category]])</f>
        <v>Technology</v>
      </c>
      <c r="R4136" t="s">
        <v>680</v>
      </c>
      <c r="S4136" t="s">
        <v>1502</v>
      </c>
      <c r="T4136" s="2">
        <f>salessheet[[#This Row],[Sales]]-5</f>
        <v>204.97</v>
      </c>
      <c r="U4136" s="2">
        <v>209.97</v>
      </c>
      <c r="V4136" s="2">
        <f>salessheet[[#This Row],[Sales]]-salessheet[[#This Row],[Purchasing Cost]]</f>
        <v>5</v>
      </c>
    </row>
    <row r="4137" spans="1:22" x14ac:dyDescent="0.35">
      <c r="A4137">
        <v>4136</v>
      </c>
      <c r="B4137" t="s">
        <v>7244</v>
      </c>
      <c r="C4137" s="1">
        <v>43141</v>
      </c>
      <c r="D4137" s="1">
        <v>43381</v>
      </c>
      <c r="E4137" t="str">
        <f>TEXT(salessheet[[#This Row],[Order Date]],"MMMM")</f>
        <v>February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t="s">
        <v>3547</v>
      </c>
      <c r="P4137" t="s">
        <v>42</v>
      </c>
      <c r="Q4137" t="str">
        <f>TRIM(salessheet[[#This Row],[Category]])</f>
        <v>Office Supplies</v>
      </c>
      <c r="R4137" t="s">
        <v>71</v>
      </c>
      <c r="S4137" t="s">
        <v>3548</v>
      </c>
      <c r="T4137" s="2">
        <f>salessheet[[#This Row],[Sales]]-5</f>
        <v>107.12</v>
      </c>
      <c r="U4137" s="2">
        <v>112.12</v>
      </c>
      <c r="V4137" s="2">
        <f>salessheet[[#This Row],[Sales]]-salessheet[[#This Row],[Purchasing Cost]]</f>
        <v>5</v>
      </c>
    </row>
    <row r="4138" spans="1:22" x14ac:dyDescent="0.35">
      <c r="A4138">
        <v>4137</v>
      </c>
      <c r="B4138" t="s">
        <v>7244</v>
      </c>
      <c r="C4138" s="1">
        <v>43141</v>
      </c>
      <c r="D4138" s="1">
        <v>43381</v>
      </c>
      <c r="E4138" t="str">
        <f>TEXT(salessheet[[#This Row],[Order Date]],"MMMM")</f>
        <v>February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t="s">
        <v>3515</v>
      </c>
      <c r="P4138" t="s">
        <v>42</v>
      </c>
      <c r="Q4138" t="str">
        <f>TRIM(salessheet[[#This Row],[Category]])</f>
        <v>Office Supplies</v>
      </c>
      <c r="R4138" t="s">
        <v>55</v>
      </c>
      <c r="S4138" t="s">
        <v>3516</v>
      </c>
      <c r="T4138" s="2">
        <f>salessheet[[#This Row],[Sales]]-5</f>
        <v>1570.14</v>
      </c>
      <c r="U4138" s="2">
        <v>1575.14</v>
      </c>
      <c r="V4138" s="2">
        <f>salessheet[[#This Row],[Sales]]-salessheet[[#This Row],[Purchasing Cost]]</f>
        <v>5</v>
      </c>
    </row>
    <row r="4139" spans="1:22" x14ac:dyDescent="0.35">
      <c r="A4139">
        <v>4138</v>
      </c>
      <c r="B4139" t="s">
        <v>7245</v>
      </c>
      <c r="C4139" s="1">
        <v>43423</v>
      </c>
      <c r="D4139" s="1">
        <v>43427</v>
      </c>
      <c r="E4139" t="str">
        <f>TEXT(salessheet[[#This Row],[Order Date]],"MMMM")</f>
        <v>November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t="s">
        <v>1173</v>
      </c>
      <c r="P4139" t="s">
        <v>42</v>
      </c>
      <c r="Q4139" t="str">
        <f>TRIM(salessheet[[#This Row],[Category]])</f>
        <v>Office Supplies</v>
      </c>
      <c r="R4139" t="s">
        <v>265</v>
      </c>
      <c r="S4139" t="s">
        <v>1174</v>
      </c>
      <c r="T4139" s="2">
        <f>salessheet[[#This Row],[Sales]]-5</f>
        <v>20.059999999999999</v>
      </c>
      <c r="U4139" s="2">
        <v>25.06</v>
      </c>
      <c r="V4139" s="2">
        <f>salessheet[[#This Row],[Sales]]-salessheet[[#This Row],[Purchasing Cost]]</f>
        <v>5</v>
      </c>
    </row>
    <row r="4140" spans="1:22" x14ac:dyDescent="0.35">
      <c r="A4140">
        <v>4139</v>
      </c>
      <c r="B4140" t="s">
        <v>7246</v>
      </c>
      <c r="C4140" s="1">
        <v>43099</v>
      </c>
      <c r="D4140" s="1">
        <v>43101</v>
      </c>
      <c r="E4140" t="str">
        <f>TEXT(salessheet[[#This Row],[Order Date]],"MMMM")</f>
        <v>December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t="s">
        <v>321</v>
      </c>
      <c r="P4140" t="s">
        <v>42</v>
      </c>
      <c r="Q4140" t="str">
        <f>TRIM(salessheet[[#This Row],[Category]])</f>
        <v>Office Supplies</v>
      </c>
      <c r="R4140" t="s">
        <v>71</v>
      </c>
      <c r="S4140" t="s">
        <v>322</v>
      </c>
      <c r="T4140" s="2">
        <f>salessheet[[#This Row],[Sales]]-5</f>
        <v>1.9240000000000004</v>
      </c>
      <c r="U4140" s="2">
        <v>6.9240000000000004</v>
      </c>
      <c r="V4140" s="2">
        <f>salessheet[[#This Row],[Sales]]-salessheet[[#This Row],[Purchasing Cost]]</f>
        <v>5</v>
      </c>
    </row>
    <row r="4141" spans="1:22" x14ac:dyDescent="0.35">
      <c r="A4141">
        <v>4140</v>
      </c>
      <c r="B4141" t="s">
        <v>7248</v>
      </c>
      <c r="C4141" s="1">
        <v>43112</v>
      </c>
      <c r="D4141" s="1">
        <v>43438</v>
      </c>
      <c r="E4141" t="str">
        <f>TEXT(salessheet[[#This Row],[Order Date]],"MMMM")</f>
        <v>January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t="s">
        <v>952</v>
      </c>
      <c r="P4141" t="s">
        <v>42</v>
      </c>
      <c r="Q4141" t="str">
        <f>TRIM(salessheet[[#This Row],[Category]])</f>
        <v>Office Supplies</v>
      </c>
      <c r="R4141" t="s">
        <v>55</v>
      </c>
      <c r="S4141" t="s">
        <v>1742</v>
      </c>
      <c r="T4141" s="2">
        <f>salessheet[[#This Row],[Sales]]-5</f>
        <v>32.392000000000003</v>
      </c>
      <c r="U4141" s="2">
        <v>37.392000000000003</v>
      </c>
      <c r="V4141" s="2">
        <f>salessheet[[#This Row],[Sales]]-salessheet[[#This Row],[Purchasing Cost]]</f>
        <v>5</v>
      </c>
    </row>
    <row r="4142" spans="1:22" x14ac:dyDescent="0.35">
      <c r="A4142">
        <v>4141</v>
      </c>
      <c r="B4142" t="s">
        <v>7248</v>
      </c>
      <c r="C4142" s="1">
        <v>43112</v>
      </c>
      <c r="D4142" s="1">
        <v>43438</v>
      </c>
      <c r="E4142" t="str">
        <f>TEXT(salessheet[[#This Row],[Order Date]],"MMMM")</f>
        <v>January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t="s">
        <v>7128</v>
      </c>
      <c r="P4142" t="s">
        <v>28</v>
      </c>
      <c r="Q4142" t="str">
        <f>TRIM(salessheet[[#This Row],[Category]])</f>
        <v>Furniture</v>
      </c>
      <c r="R4142" t="s">
        <v>61</v>
      </c>
      <c r="S4142" t="s">
        <v>7129</v>
      </c>
      <c r="T4142" s="2">
        <f>salessheet[[#This Row],[Sales]]-5</f>
        <v>74.12</v>
      </c>
      <c r="U4142" s="2">
        <v>79.12</v>
      </c>
      <c r="V4142" s="2">
        <f>salessheet[[#This Row],[Sales]]-salessheet[[#This Row],[Purchasing Cost]]</f>
        <v>5</v>
      </c>
    </row>
    <row r="4143" spans="1:22" x14ac:dyDescent="0.35">
      <c r="A4143">
        <v>4142</v>
      </c>
      <c r="B4143" t="s">
        <v>7249</v>
      </c>
      <c r="C4143" s="1">
        <v>42899</v>
      </c>
      <c r="D4143" s="1">
        <v>42903</v>
      </c>
      <c r="E4143" t="str">
        <f>TEXT(salessheet[[#This Row],[Order Date]],"MMMM")</f>
        <v>June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t="s">
        <v>706</v>
      </c>
      <c r="P4143" t="s">
        <v>42</v>
      </c>
      <c r="Q4143" t="str">
        <f>TRIM(salessheet[[#This Row],[Category]])</f>
        <v>Office Supplies</v>
      </c>
      <c r="R4143" t="s">
        <v>43</v>
      </c>
      <c r="S4143" t="s">
        <v>707</v>
      </c>
      <c r="T4143" s="2">
        <f>salessheet[[#This Row],[Sales]]-5</f>
        <v>13.899999999999999</v>
      </c>
      <c r="U4143" s="2">
        <v>18.899999999999999</v>
      </c>
      <c r="V4143" s="2">
        <f>salessheet[[#This Row],[Sales]]-salessheet[[#This Row],[Purchasing Cost]]</f>
        <v>5</v>
      </c>
    </row>
    <row r="4144" spans="1:22" x14ac:dyDescent="0.35">
      <c r="A4144">
        <v>4143</v>
      </c>
      <c r="B4144" t="s">
        <v>7251</v>
      </c>
      <c r="C4144" s="1">
        <v>42143</v>
      </c>
      <c r="D4144" s="1">
        <v>42147</v>
      </c>
      <c r="E4144" t="str">
        <f>TEXT(salessheet[[#This Row],[Order Date]],"MMMM")</f>
        <v>May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t="s">
        <v>4837</v>
      </c>
      <c r="P4144" t="s">
        <v>42</v>
      </c>
      <c r="Q4144" t="str">
        <f>TRIM(salessheet[[#This Row],[Category]])</f>
        <v>Office Supplies</v>
      </c>
      <c r="R4144" t="s">
        <v>71</v>
      </c>
      <c r="S4144" t="s">
        <v>4838</v>
      </c>
      <c r="T4144" s="2">
        <f>salessheet[[#This Row],[Sales]]-5</f>
        <v>52.42</v>
      </c>
      <c r="U4144" s="2">
        <v>57.42</v>
      </c>
      <c r="V4144" s="2">
        <f>salessheet[[#This Row],[Sales]]-salessheet[[#This Row],[Purchasing Cost]]</f>
        <v>5</v>
      </c>
    </row>
    <row r="4145" spans="1:22" x14ac:dyDescent="0.35">
      <c r="A4145">
        <v>4144</v>
      </c>
      <c r="B4145" t="s">
        <v>7252</v>
      </c>
      <c r="C4145" s="1">
        <v>43130</v>
      </c>
      <c r="D4145" s="1">
        <v>43137</v>
      </c>
      <c r="E4145" t="str">
        <f>TEXT(salessheet[[#This Row],[Order Date]],"MMMM")</f>
        <v>January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t="s">
        <v>3324</v>
      </c>
      <c r="P4145" t="s">
        <v>42</v>
      </c>
      <c r="Q4145" t="str">
        <f>TRIM(salessheet[[#This Row],[Category]])</f>
        <v>Office Supplies</v>
      </c>
      <c r="R4145" t="s">
        <v>64</v>
      </c>
      <c r="S4145" t="s">
        <v>3325</v>
      </c>
      <c r="T4145" s="2">
        <f>salessheet[[#This Row],[Sales]]-5</f>
        <v>7.74</v>
      </c>
      <c r="U4145" s="2">
        <v>12.74</v>
      </c>
      <c r="V4145" s="2">
        <f>salessheet[[#This Row],[Sales]]-salessheet[[#This Row],[Purchasing Cost]]</f>
        <v>5</v>
      </c>
    </row>
    <row r="4146" spans="1:22" x14ac:dyDescent="0.35">
      <c r="A4146">
        <v>4145</v>
      </c>
      <c r="B4146" t="s">
        <v>7252</v>
      </c>
      <c r="C4146" s="1">
        <v>43130</v>
      </c>
      <c r="D4146" s="1">
        <v>43137</v>
      </c>
      <c r="E4146" t="str">
        <f>TEXT(salessheet[[#This Row],[Order Date]],"MMMM")</f>
        <v>January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t="s">
        <v>7253</v>
      </c>
      <c r="P4146" t="s">
        <v>42</v>
      </c>
      <c r="Q4146" t="str">
        <f>TRIM(salessheet[[#This Row],[Category]])</f>
        <v>Office Supplies</v>
      </c>
      <c r="R4146" t="s">
        <v>64</v>
      </c>
      <c r="S4146" t="s">
        <v>7254</v>
      </c>
      <c r="T4146" s="2">
        <f>salessheet[[#This Row],[Sales]]-5</f>
        <v>3.8200000000000003</v>
      </c>
      <c r="U4146" s="2">
        <v>8.82</v>
      </c>
      <c r="V4146" s="2">
        <f>salessheet[[#This Row],[Sales]]-salessheet[[#This Row],[Purchasing Cost]]</f>
        <v>5</v>
      </c>
    </row>
    <row r="4147" spans="1:22" x14ac:dyDescent="0.35">
      <c r="A4147">
        <v>4146</v>
      </c>
      <c r="B4147" t="s">
        <v>7252</v>
      </c>
      <c r="C4147" s="1">
        <v>43130</v>
      </c>
      <c r="D4147" s="1">
        <v>43137</v>
      </c>
      <c r="E4147" t="str">
        <f>TEXT(salessheet[[#This Row],[Order Date]],"MMMM")</f>
        <v>January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t="s">
        <v>380</v>
      </c>
      <c r="P4147" t="s">
        <v>28</v>
      </c>
      <c r="Q4147" t="str">
        <f>TRIM(salessheet[[#This Row],[Category]])</f>
        <v>Furniture</v>
      </c>
      <c r="R4147" t="s">
        <v>32</v>
      </c>
      <c r="S4147" t="s">
        <v>381</v>
      </c>
      <c r="T4147" s="2">
        <f>salessheet[[#This Row],[Sales]]-5</f>
        <v>115.78400000000001</v>
      </c>
      <c r="U4147" s="2">
        <v>120.78400000000001</v>
      </c>
      <c r="V4147" s="2">
        <f>salessheet[[#This Row],[Sales]]-salessheet[[#This Row],[Purchasing Cost]]</f>
        <v>5</v>
      </c>
    </row>
    <row r="4148" spans="1:22" x14ac:dyDescent="0.35">
      <c r="A4148">
        <v>4147</v>
      </c>
      <c r="B4148" t="s">
        <v>7255</v>
      </c>
      <c r="C4148" s="1">
        <v>42702</v>
      </c>
      <c r="D4148" s="1">
        <v>42708</v>
      </c>
      <c r="E4148" t="str">
        <f>TEXT(salessheet[[#This Row],[Order Date]],"MMMM")</f>
        <v>November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t="s">
        <v>903</v>
      </c>
      <c r="P4148" t="s">
        <v>28</v>
      </c>
      <c r="Q4148" t="str">
        <f>TRIM(salessheet[[#This Row],[Category]])</f>
        <v>Furniture</v>
      </c>
      <c r="R4148" t="s">
        <v>61</v>
      </c>
      <c r="S4148" t="s">
        <v>904</v>
      </c>
      <c r="T4148" s="2">
        <f>salessheet[[#This Row],[Sales]]-5</f>
        <v>317.58999999999997</v>
      </c>
      <c r="U4148" s="2">
        <v>322.58999999999997</v>
      </c>
      <c r="V4148" s="2">
        <f>salessheet[[#This Row],[Sales]]-salessheet[[#This Row],[Purchasing Cost]]</f>
        <v>5</v>
      </c>
    </row>
    <row r="4149" spans="1:22" x14ac:dyDescent="0.35">
      <c r="A4149">
        <v>4148</v>
      </c>
      <c r="B4149" t="s">
        <v>7256</v>
      </c>
      <c r="C4149" s="1">
        <v>43396</v>
      </c>
      <c r="D4149" s="1">
        <v>43401</v>
      </c>
      <c r="E4149" t="str">
        <f>TEXT(salessheet[[#This Row],[Order Date]],"MMMM")</f>
        <v>October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t="s">
        <v>6552</v>
      </c>
      <c r="P4149" t="s">
        <v>42</v>
      </c>
      <c r="Q4149" t="str">
        <f>TRIM(salessheet[[#This Row],[Category]])</f>
        <v>Office Supplies</v>
      </c>
      <c r="R4149" t="s">
        <v>71</v>
      </c>
      <c r="S4149" t="s">
        <v>6553</v>
      </c>
      <c r="T4149" s="2">
        <f>salessheet[[#This Row],[Sales]]-5</f>
        <v>4.7620000000000005</v>
      </c>
      <c r="U4149" s="2">
        <v>9.7620000000000005</v>
      </c>
      <c r="V4149" s="2">
        <f>salessheet[[#This Row],[Sales]]-salessheet[[#This Row],[Purchasing Cost]]</f>
        <v>5</v>
      </c>
    </row>
    <row r="4150" spans="1:22" x14ac:dyDescent="0.35">
      <c r="A4150">
        <v>4149</v>
      </c>
      <c r="B4150" t="s">
        <v>7256</v>
      </c>
      <c r="C4150" s="1">
        <v>43396</v>
      </c>
      <c r="D4150" s="1">
        <v>43401</v>
      </c>
      <c r="E4150" t="str">
        <f>TEXT(salessheet[[#This Row],[Order Date]],"MMMM")</f>
        <v>October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t="s">
        <v>1766</v>
      </c>
      <c r="P4150" t="s">
        <v>42</v>
      </c>
      <c r="Q4150" t="str">
        <f>TRIM(salessheet[[#This Row],[Category]])</f>
        <v>Office Supplies</v>
      </c>
      <c r="R4150" t="s">
        <v>55</v>
      </c>
      <c r="S4150" t="s">
        <v>1767</v>
      </c>
      <c r="T4150" s="2">
        <f>salessheet[[#This Row],[Sales]]-5</f>
        <v>8.7200000000000006</v>
      </c>
      <c r="U4150" s="2">
        <v>13.72</v>
      </c>
      <c r="V4150" s="2">
        <f>salessheet[[#This Row],[Sales]]-salessheet[[#This Row],[Purchasing Cost]]</f>
        <v>5</v>
      </c>
    </row>
    <row r="4151" spans="1:22" x14ac:dyDescent="0.35">
      <c r="A4151">
        <v>4150</v>
      </c>
      <c r="B4151" t="s">
        <v>7256</v>
      </c>
      <c r="C4151" s="1">
        <v>43396</v>
      </c>
      <c r="D4151" s="1">
        <v>43401</v>
      </c>
      <c r="E4151" t="str">
        <f>TEXT(salessheet[[#This Row],[Order Date]],"MMMM")</f>
        <v>October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t="s">
        <v>7141</v>
      </c>
      <c r="P4151" t="s">
        <v>67</v>
      </c>
      <c r="Q4151" t="str">
        <f>TRIM(salessheet[[#This Row],[Category]])</f>
        <v>Technology</v>
      </c>
      <c r="R4151" t="s">
        <v>157</v>
      </c>
      <c r="S4151" t="s">
        <v>7142</v>
      </c>
      <c r="T4151" s="2">
        <f>salessheet[[#This Row],[Sales]]-5</f>
        <v>50.2</v>
      </c>
      <c r="U4151" s="2">
        <v>55.2</v>
      </c>
      <c r="V4151" s="2">
        <f>salessheet[[#This Row],[Sales]]-salessheet[[#This Row],[Purchasing Cost]]</f>
        <v>5</v>
      </c>
    </row>
    <row r="4152" spans="1:22" x14ac:dyDescent="0.35">
      <c r="A4152">
        <v>4151</v>
      </c>
      <c r="B4152" t="s">
        <v>7256</v>
      </c>
      <c r="C4152" s="1">
        <v>43396</v>
      </c>
      <c r="D4152" s="1">
        <v>43401</v>
      </c>
      <c r="E4152" t="str">
        <f>TEXT(salessheet[[#This Row],[Order Date]],"MMMM")</f>
        <v>October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t="s">
        <v>3398</v>
      </c>
      <c r="P4152" t="s">
        <v>42</v>
      </c>
      <c r="Q4152" t="str">
        <f>TRIM(salessheet[[#This Row],[Category]])</f>
        <v>Office Supplies</v>
      </c>
      <c r="R4152" t="s">
        <v>55</v>
      </c>
      <c r="S4152" t="s">
        <v>3399</v>
      </c>
      <c r="T4152" s="2">
        <f>salessheet[[#This Row],[Sales]]-5</f>
        <v>254.13600000000002</v>
      </c>
      <c r="U4152" s="2">
        <v>259.13600000000002</v>
      </c>
      <c r="V4152" s="2">
        <f>salessheet[[#This Row],[Sales]]-salessheet[[#This Row],[Purchasing Cost]]</f>
        <v>5</v>
      </c>
    </row>
    <row r="4153" spans="1:22" x14ac:dyDescent="0.35">
      <c r="A4153">
        <v>4152</v>
      </c>
      <c r="B4153" t="s">
        <v>7257</v>
      </c>
      <c r="C4153" s="1">
        <v>43290</v>
      </c>
      <c r="D4153" s="1">
        <v>43354</v>
      </c>
      <c r="E4153" t="str">
        <f>TEXT(salessheet[[#This Row],[Order Date]],"MMMM")</f>
        <v>July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t="s">
        <v>647</v>
      </c>
      <c r="P4153" t="s">
        <v>42</v>
      </c>
      <c r="Q4153" t="str">
        <f>TRIM(salessheet[[#This Row],[Category]])</f>
        <v>Office Supplies</v>
      </c>
      <c r="R4153" t="s">
        <v>43</v>
      </c>
      <c r="S4153" t="s">
        <v>648</v>
      </c>
      <c r="T4153" s="2">
        <f>salessheet[[#This Row],[Sales]]-5</f>
        <v>24.24</v>
      </c>
      <c r="U4153" s="2">
        <v>29.24</v>
      </c>
      <c r="V4153" s="2">
        <f>salessheet[[#This Row],[Sales]]-salessheet[[#This Row],[Purchasing Cost]]</f>
        <v>5</v>
      </c>
    </row>
    <row r="4154" spans="1:22" x14ac:dyDescent="0.35">
      <c r="A4154">
        <v>4153</v>
      </c>
      <c r="B4154" t="s">
        <v>7257</v>
      </c>
      <c r="C4154" s="1">
        <v>43290</v>
      </c>
      <c r="D4154" s="1">
        <v>43354</v>
      </c>
      <c r="E4154" t="str">
        <f>TEXT(salessheet[[#This Row],[Order Date]],"MMMM")</f>
        <v>July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t="s">
        <v>3637</v>
      </c>
      <c r="P4154" t="s">
        <v>42</v>
      </c>
      <c r="Q4154" t="str">
        <f>TRIM(salessheet[[#This Row],[Category]])</f>
        <v>Office Supplies</v>
      </c>
      <c r="R4154" t="s">
        <v>86</v>
      </c>
      <c r="S4154" t="s">
        <v>3638</v>
      </c>
      <c r="T4154" s="2">
        <f>salessheet[[#This Row],[Sales]]-5</f>
        <v>10.552</v>
      </c>
      <c r="U4154" s="2">
        <v>15.552</v>
      </c>
      <c r="V4154" s="2">
        <f>salessheet[[#This Row],[Sales]]-salessheet[[#This Row],[Purchasing Cost]]</f>
        <v>5</v>
      </c>
    </row>
    <row r="4155" spans="1:22" x14ac:dyDescent="0.35">
      <c r="A4155">
        <v>4154</v>
      </c>
      <c r="B4155" t="s">
        <v>7257</v>
      </c>
      <c r="C4155" s="1">
        <v>43290</v>
      </c>
      <c r="D4155" s="1">
        <v>43354</v>
      </c>
      <c r="E4155" t="str">
        <f>TEXT(salessheet[[#This Row],[Order Date]],"MMMM")</f>
        <v>July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t="s">
        <v>168</v>
      </c>
      <c r="P4155" t="s">
        <v>42</v>
      </c>
      <c r="Q4155" t="str">
        <f>TRIM(salessheet[[#This Row],[Category]])</f>
        <v>Office Supplies</v>
      </c>
      <c r="R4155" t="s">
        <v>169</v>
      </c>
      <c r="S4155" t="s">
        <v>170</v>
      </c>
      <c r="T4155" s="2">
        <f>salessheet[[#This Row],[Sales]]-5</f>
        <v>-0.10400000000000009</v>
      </c>
      <c r="U4155" s="2">
        <v>4.8959999999999999</v>
      </c>
      <c r="V4155" s="2">
        <f>salessheet[[#This Row],[Sales]]-salessheet[[#This Row],[Purchasing Cost]]</f>
        <v>5</v>
      </c>
    </row>
    <row r="4156" spans="1:22" x14ac:dyDescent="0.35">
      <c r="A4156">
        <v>4155</v>
      </c>
      <c r="B4156" t="s">
        <v>7258</v>
      </c>
      <c r="C4156" s="1">
        <v>43098</v>
      </c>
      <c r="D4156" s="1">
        <v>43103</v>
      </c>
      <c r="E4156" t="str">
        <f>TEXT(salessheet[[#This Row],[Order Date]],"MMMM")</f>
        <v>December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t="s">
        <v>572</v>
      </c>
      <c r="P4156" t="s">
        <v>42</v>
      </c>
      <c r="Q4156" t="str">
        <f>TRIM(salessheet[[#This Row],[Category]])</f>
        <v>Office Supplies</v>
      </c>
      <c r="R4156" t="s">
        <v>71</v>
      </c>
      <c r="S4156" t="s">
        <v>573</v>
      </c>
      <c r="T4156" s="2">
        <f>salessheet[[#This Row],[Sales]]-5</f>
        <v>33.088000000000001</v>
      </c>
      <c r="U4156" s="2">
        <v>38.088000000000001</v>
      </c>
      <c r="V4156" s="2">
        <f>salessheet[[#This Row],[Sales]]-salessheet[[#This Row],[Purchasing Cost]]</f>
        <v>5</v>
      </c>
    </row>
    <row r="4157" spans="1:22" x14ac:dyDescent="0.35">
      <c r="A4157">
        <v>4156</v>
      </c>
      <c r="B4157" t="s">
        <v>7258</v>
      </c>
      <c r="C4157" s="1">
        <v>43098</v>
      </c>
      <c r="D4157" s="1">
        <v>43103</v>
      </c>
      <c r="E4157" t="str">
        <f>TEXT(salessheet[[#This Row],[Order Date]],"MMMM")</f>
        <v>December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t="s">
        <v>2916</v>
      </c>
      <c r="P4157" t="s">
        <v>42</v>
      </c>
      <c r="Q4157" t="str">
        <f>TRIM(salessheet[[#This Row],[Category]])</f>
        <v>Office Supplies</v>
      </c>
      <c r="R4157" t="s">
        <v>71</v>
      </c>
      <c r="S4157" t="s">
        <v>2917</v>
      </c>
      <c r="T4157" s="2">
        <f>salessheet[[#This Row],[Sales]]-5</f>
        <v>-2.1920000000000002</v>
      </c>
      <c r="U4157" s="2">
        <v>2.8079999999999998</v>
      </c>
      <c r="V4157" s="2">
        <f>salessheet[[#This Row],[Sales]]-salessheet[[#This Row],[Purchasing Cost]]</f>
        <v>5</v>
      </c>
    </row>
    <row r="4158" spans="1:22" x14ac:dyDescent="0.35">
      <c r="A4158">
        <v>4157</v>
      </c>
      <c r="B4158" t="s">
        <v>7259</v>
      </c>
      <c r="C4158" s="1">
        <v>42502</v>
      </c>
      <c r="D4158" s="1">
        <v>42713</v>
      </c>
      <c r="E4158" t="str">
        <f>TEXT(salessheet[[#This Row],[Order Date]],"MMMM")</f>
        <v>May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t="s">
        <v>4172</v>
      </c>
      <c r="P4158" t="s">
        <v>67</v>
      </c>
      <c r="Q4158" t="str">
        <f>TRIM(salessheet[[#This Row],[Category]])</f>
        <v>Technology</v>
      </c>
      <c r="R4158" t="s">
        <v>157</v>
      </c>
      <c r="S4158" t="s">
        <v>4173</v>
      </c>
      <c r="T4158" s="2">
        <f>salessheet[[#This Row],[Sales]]-5</f>
        <v>42.984000000000002</v>
      </c>
      <c r="U4158" s="2">
        <v>47.984000000000002</v>
      </c>
      <c r="V4158" s="2">
        <f>salessheet[[#This Row],[Sales]]-salessheet[[#This Row],[Purchasing Cost]]</f>
        <v>5</v>
      </c>
    </row>
    <row r="4159" spans="1:22" x14ac:dyDescent="0.35">
      <c r="A4159">
        <v>4158</v>
      </c>
      <c r="B4159" t="s">
        <v>7259</v>
      </c>
      <c r="C4159" s="1">
        <v>42502</v>
      </c>
      <c r="D4159" s="1">
        <v>42713</v>
      </c>
      <c r="E4159" t="str">
        <f>TEXT(salessheet[[#This Row],[Order Date]],"MMMM")</f>
        <v>May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t="s">
        <v>1928</v>
      </c>
      <c r="P4159" t="s">
        <v>42</v>
      </c>
      <c r="Q4159" t="str">
        <f>TRIM(salessheet[[#This Row],[Category]])</f>
        <v>Office Supplies</v>
      </c>
      <c r="R4159" t="s">
        <v>71</v>
      </c>
      <c r="S4159" t="s">
        <v>1929</v>
      </c>
      <c r="T4159" s="2">
        <f>salessheet[[#This Row],[Sales]]-5</f>
        <v>21.064</v>
      </c>
      <c r="U4159" s="2">
        <v>26.064</v>
      </c>
      <c r="V4159" s="2">
        <f>salessheet[[#This Row],[Sales]]-salessheet[[#This Row],[Purchasing Cost]]</f>
        <v>5</v>
      </c>
    </row>
    <row r="4160" spans="1:22" x14ac:dyDescent="0.35">
      <c r="A4160">
        <v>4159</v>
      </c>
      <c r="B4160" t="s">
        <v>7260</v>
      </c>
      <c r="C4160" s="1">
        <v>42015</v>
      </c>
      <c r="D4160" s="1">
        <v>42316</v>
      </c>
      <c r="E4160" t="str">
        <f>TEXT(salessheet[[#This Row],[Order Date]],"MMMM")</f>
        <v>January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t="s">
        <v>4900</v>
      </c>
      <c r="P4160" t="s">
        <v>42</v>
      </c>
      <c r="Q4160" t="str">
        <f>TRIM(salessheet[[#This Row],[Category]])</f>
        <v>Office Supplies</v>
      </c>
      <c r="R4160" t="s">
        <v>86</v>
      </c>
      <c r="S4160" t="s">
        <v>4901</v>
      </c>
      <c r="T4160" s="2">
        <f>salessheet[[#This Row],[Sales]]-5</f>
        <v>10.696</v>
      </c>
      <c r="U4160" s="2">
        <v>15.696</v>
      </c>
      <c r="V4160" s="2">
        <f>salessheet[[#This Row],[Sales]]-salessheet[[#This Row],[Purchasing Cost]]</f>
        <v>5</v>
      </c>
    </row>
    <row r="4161" spans="1:22" x14ac:dyDescent="0.35">
      <c r="A4161">
        <v>4160</v>
      </c>
      <c r="B4161" t="s">
        <v>7261</v>
      </c>
      <c r="C4161" s="1">
        <v>42841</v>
      </c>
      <c r="D4161" s="1">
        <v>42848</v>
      </c>
      <c r="E4161" t="str">
        <f>TEXT(salessheet[[#This Row],[Order Date]],"MMMM")</f>
        <v>April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t="s">
        <v>124</v>
      </c>
      <c r="P4161" t="s">
        <v>42</v>
      </c>
      <c r="Q4161" t="str">
        <f>TRIM(salessheet[[#This Row],[Category]])</f>
        <v>Office Supplies</v>
      </c>
      <c r="R4161" t="s">
        <v>64</v>
      </c>
      <c r="S4161" t="s">
        <v>125</v>
      </c>
      <c r="T4161" s="2">
        <f>salessheet[[#This Row],[Sales]]-5</f>
        <v>7.84</v>
      </c>
      <c r="U4161" s="2">
        <v>12.84</v>
      </c>
      <c r="V4161" s="2">
        <f>salessheet[[#This Row],[Sales]]-salessheet[[#This Row],[Purchasing Cost]]</f>
        <v>5</v>
      </c>
    </row>
    <row r="4162" spans="1:22" x14ac:dyDescent="0.35">
      <c r="A4162">
        <v>4161</v>
      </c>
      <c r="B4162" t="s">
        <v>7262</v>
      </c>
      <c r="C4162" s="1">
        <v>43234</v>
      </c>
      <c r="D4162" s="1">
        <v>43238</v>
      </c>
      <c r="E4162" t="str">
        <f>TEXT(salessheet[[#This Row],[Order Date]],"MMMM")</f>
        <v>May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t="s">
        <v>5790</v>
      </c>
      <c r="P4162" t="s">
        <v>67</v>
      </c>
      <c r="Q4162" t="str">
        <f>TRIM(salessheet[[#This Row],[Category]])</f>
        <v>Technology</v>
      </c>
      <c r="R4162" t="s">
        <v>68</v>
      </c>
      <c r="S4162" t="s">
        <v>5791</v>
      </c>
      <c r="T4162" s="2">
        <f>salessheet[[#This Row],[Sales]]-5</f>
        <v>534.97</v>
      </c>
      <c r="U4162" s="2">
        <v>539.97</v>
      </c>
      <c r="V4162" s="2">
        <f>salessheet[[#This Row],[Sales]]-salessheet[[#This Row],[Purchasing Cost]]</f>
        <v>5</v>
      </c>
    </row>
    <row r="4163" spans="1:22" x14ac:dyDescent="0.35">
      <c r="A4163">
        <v>4162</v>
      </c>
      <c r="B4163" t="s">
        <v>7262</v>
      </c>
      <c r="C4163" s="1">
        <v>43234</v>
      </c>
      <c r="D4163" s="1">
        <v>43238</v>
      </c>
      <c r="E4163" t="str">
        <f>TEXT(salessheet[[#This Row],[Order Date]],"MMMM")</f>
        <v>May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t="s">
        <v>3983</v>
      </c>
      <c r="P4163" t="s">
        <v>42</v>
      </c>
      <c r="Q4163" t="str">
        <f>TRIM(salessheet[[#This Row],[Category]])</f>
        <v>Office Supplies</v>
      </c>
      <c r="R4163" t="s">
        <v>55</v>
      </c>
      <c r="S4163" t="s">
        <v>3984</v>
      </c>
      <c r="T4163" s="2">
        <f>salessheet[[#This Row],[Sales]]-5</f>
        <v>17.579999999999998</v>
      </c>
      <c r="U4163" s="2">
        <v>22.58</v>
      </c>
      <c r="V4163" s="2">
        <f>salessheet[[#This Row],[Sales]]-salessheet[[#This Row],[Purchasing Cost]]</f>
        <v>5</v>
      </c>
    </row>
    <row r="4164" spans="1:22" x14ac:dyDescent="0.35">
      <c r="A4164">
        <v>4163</v>
      </c>
      <c r="B4164" t="s">
        <v>7265</v>
      </c>
      <c r="C4164" s="1">
        <v>42443</v>
      </c>
      <c r="D4164" s="1">
        <v>42447</v>
      </c>
      <c r="E4164" t="str">
        <f>TEXT(salessheet[[#This Row],[Order Date]],"MMMM")</f>
        <v>March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t="s">
        <v>2415</v>
      </c>
      <c r="P4164" t="s">
        <v>42</v>
      </c>
      <c r="Q4164" t="str">
        <f>TRIM(salessheet[[#This Row],[Category]])</f>
        <v>Office Supplies</v>
      </c>
      <c r="R4164" t="s">
        <v>43</v>
      </c>
      <c r="S4164" t="s">
        <v>2416</v>
      </c>
      <c r="T4164" s="2">
        <f>salessheet[[#This Row],[Sales]]-5</f>
        <v>11.52</v>
      </c>
      <c r="U4164" s="2">
        <v>16.52</v>
      </c>
      <c r="V4164" s="2">
        <f>salessheet[[#This Row],[Sales]]-salessheet[[#This Row],[Purchasing Cost]]</f>
        <v>5</v>
      </c>
    </row>
    <row r="4165" spans="1:22" x14ac:dyDescent="0.35">
      <c r="A4165">
        <v>4164</v>
      </c>
      <c r="B4165" t="s">
        <v>7265</v>
      </c>
      <c r="C4165" s="1">
        <v>42443</v>
      </c>
      <c r="D4165" s="1">
        <v>42447</v>
      </c>
      <c r="E4165" t="str">
        <f>TEXT(salessheet[[#This Row],[Order Date]],"MMMM")</f>
        <v>March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t="s">
        <v>4771</v>
      </c>
      <c r="P4165" t="s">
        <v>42</v>
      </c>
      <c r="Q4165" t="str">
        <f>TRIM(salessheet[[#This Row],[Category]])</f>
        <v>Office Supplies</v>
      </c>
      <c r="R4165" t="s">
        <v>71</v>
      </c>
      <c r="S4165" t="s">
        <v>4772</v>
      </c>
      <c r="T4165" s="2">
        <f>salessheet[[#This Row],[Sales]]-5</f>
        <v>666.94</v>
      </c>
      <c r="U4165" s="2">
        <v>671.94</v>
      </c>
      <c r="V4165" s="2">
        <f>salessheet[[#This Row],[Sales]]-salessheet[[#This Row],[Purchasing Cost]]</f>
        <v>5</v>
      </c>
    </row>
    <row r="4166" spans="1:22" x14ac:dyDescent="0.35">
      <c r="A4166">
        <v>4165</v>
      </c>
      <c r="B4166" t="s">
        <v>7266</v>
      </c>
      <c r="C4166" s="1">
        <v>43114</v>
      </c>
      <c r="D4166" s="1">
        <v>43116</v>
      </c>
      <c r="E4166" t="str">
        <f>TEXT(salessheet[[#This Row],[Order Date]],"MMMM")</f>
        <v>January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t="s">
        <v>156</v>
      </c>
      <c r="P4166" t="s">
        <v>67</v>
      </c>
      <c r="Q4166" t="str">
        <f>TRIM(salessheet[[#This Row],[Category]])</f>
        <v>Technology</v>
      </c>
      <c r="R4166" t="s">
        <v>157</v>
      </c>
      <c r="S4166" t="s">
        <v>158</v>
      </c>
      <c r="T4166" s="2">
        <f>salessheet[[#This Row],[Sales]]-5</f>
        <v>164.06399999999999</v>
      </c>
      <c r="U4166" s="2">
        <v>169.06399999999999</v>
      </c>
      <c r="V4166" s="2">
        <f>salessheet[[#This Row],[Sales]]-salessheet[[#This Row],[Purchasing Cost]]</f>
        <v>5</v>
      </c>
    </row>
    <row r="4167" spans="1:22" x14ac:dyDescent="0.35">
      <c r="A4167">
        <v>4166</v>
      </c>
      <c r="B4167" t="s">
        <v>7266</v>
      </c>
      <c r="C4167" s="1">
        <v>43114</v>
      </c>
      <c r="D4167" s="1">
        <v>43116</v>
      </c>
      <c r="E4167" t="str">
        <f>TEXT(salessheet[[#This Row],[Order Date]],"MMMM")</f>
        <v>January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t="s">
        <v>5022</v>
      </c>
      <c r="P4167" t="s">
        <v>42</v>
      </c>
      <c r="Q4167" t="str">
        <f>TRIM(salessheet[[#This Row],[Category]])</f>
        <v>Office Supplies</v>
      </c>
      <c r="R4167" t="s">
        <v>55</v>
      </c>
      <c r="S4167" t="s">
        <v>5023</v>
      </c>
      <c r="T4167" s="2">
        <f>salessheet[[#This Row],[Sales]]-5</f>
        <v>163.624</v>
      </c>
      <c r="U4167" s="2">
        <v>168.624</v>
      </c>
      <c r="V4167" s="2">
        <f>salessheet[[#This Row],[Sales]]-salessheet[[#This Row],[Purchasing Cost]]</f>
        <v>5</v>
      </c>
    </row>
    <row r="4168" spans="1:22" x14ac:dyDescent="0.35">
      <c r="A4168">
        <v>4167</v>
      </c>
      <c r="B4168" t="s">
        <v>7269</v>
      </c>
      <c r="C4168" s="1">
        <v>42585</v>
      </c>
      <c r="D4168" s="1">
        <v>42442</v>
      </c>
      <c r="E4168" t="str">
        <f>TEXT(salessheet[[#This Row],[Order Date]],"MMMM")</f>
        <v>August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t="s">
        <v>6179</v>
      </c>
      <c r="P4168" t="s">
        <v>42</v>
      </c>
      <c r="Q4168" t="str">
        <f>TRIM(salessheet[[#This Row],[Category]])</f>
        <v>Office Supplies</v>
      </c>
      <c r="R4168" t="s">
        <v>86</v>
      </c>
      <c r="S4168" t="s">
        <v>6180</v>
      </c>
      <c r="T4168" s="2">
        <f>salessheet[[#This Row],[Sales]]-5</f>
        <v>14.440000000000001</v>
      </c>
      <c r="U4168" s="2">
        <v>19.440000000000001</v>
      </c>
      <c r="V4168" s="2">
        <f>salessheet[[#This Row],[Sales]]-salessheet[[#This Row],[Purchasing Cost]]</f>
        <v>5</v>
      </c>
    </row>
    <row r="4169" spans="1:22" x14ac:dyDescent="0.35">
      <c r="A4169">
        <v>4168</v>
      </c>
      <c r="B4169" t="s">
        <v>7270</v>
      </c>
      <c r="C4169" s="1">
        <v>42318</v>
      </c>
      <c r="D4169" s="1">
        <v>42290</v>
      </c>
      <c r="E4169" t="str">
        <f>TEXT(salessheet[[#This Row],[Order Date]],"MMMM")</f>
        <v>November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t="s">
        <v>3359</v>
      </c>
      <c r="P4169" t="s">
        <v>42</v>
      </c>
      <c r="Q4169" t="str">
        <f>TRIM(salessheet[[#This Row],[Category]])</f>
        <v>Office Supplies</v>
      </c>
      <c r="R4169" t="s">
        <v>55</v>
      </c>
      <c r="S4169" t="s">
        <v>3360</v>
      </c>
      <c r="T4169" s="2">
        <f>salessheet[[#This Row],[Sales]]-5</f>
        <v>26.92</v>
      </c>
      <c r="U4169" s="2">
        <v>31.92</v>
      </c>
      <c r="V4169" s="2">
        <f>salessheet[[#This Row],[Sales]]-salessheet[[#This Row],[Purchasing Cost]]</f>
        <v>5</v>
      </c>
    </row>
    <row r="4170" spans="1:22" x14ac:dyDescent="0.35">
      <c r="A4170">
        <v>4169</v>
      </c>
      <c r="B4170" t="s">
        <v>7270</v>
      </c>
      <c r="C4170" s="1">
        <v>42318</v>
      </c>
      <c r="D4170" s="1">
        <v>42290</v>
      </c>
      <c r="E4170" t="str">
        <f>TEXT(salessheet[[#This Row],[Order Date]],"MMMM")</f>
        <v>November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t="s">
        <v>7271</v>
      </c>
      <c r="P4170" t="s">
        <v>28</v>
      </c>
      <c r="Q4170" t="str">
        <f>TRIM(salessheet[[#This Row],[Category]])</f>
        <v>Furniture</v>
      </c>
      <c r="R4170" t="s">
        <v>32</v>
      </c>
      <c r="S4170" t="s">
        <v>7272</v>
      </c>
      <c r="T4170" s="2">
        <f>salessheet[[#This Row],[Sales]]-5</f>
        <v>428.56799999999998</v>
      </c>
      <c r="U4170" s="2">
        <v>433.56799999999998</v>
      </c>
      <c r="V4170" s="2">
        <f>salessheet[[#This Row],[Sales]]-salessheet[[#This Row],[Purchasing Cost]]</f>
        <v>5</v>
      </c>
    </row>
    <row r="4171" spans="1:22" x14ac:dyDescent="0.35">
      <c r="A4171">
        <v>4170</v>
      </c>
      <c r="B4171" t="s">
        <v>7273</v>
      </c>
      <c r="C4171" s="1">
        <v>42473</v>
      </c>
      <c r="D4171" s="1">
        <v>42474</v>
      </c>
      <c r="E4171" t="str">
        <f>TEXT(salessheet[[#This Row],[Order Date]],"MMMM")</f>
        <v>April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t="s">
        <v>2885</v>
      </c>
      <c r="P4171" t="s">
        <v>42</v>
      </c>
      <c r="Q4171" t="str">
        <f>TRIM(salessheet[[#This Row],[Category]])</f>
        <v>Office Supplies</v>
      </c>
      <c r="R4171" t="s">
        <v>86</v>
      </c>
      <c r="S4171" t="s">
        <v>2886</v>
      </c>
      <c r="T4171" s="2">
        <f>salessheet[[#This Row],[Sales]]-5</f>
        <v>26.103999999999999</v>
      </c>
      <c r="U4171" s="2">
        <v>31.103999999999999</v>
      </c>
      <c r="V4171" s="2">
        <f>salessheet[[#This Row],[Sales]]-salessheet[[#This Row],[Purchasing Cost]]</f>
        <v>5</v>
      </c>
    </row>
    <row r="4172" spans="1:22" x14ac:dyDescent="0.35">
      <c r="A4172">
        <v>4171</v>
      </c>
      <c r="B4172" t="s">
        <v>7273</v>
      </c>
      <c r="C4172" s="1">
        <v>42473</v>
      </c>
      <c r="D4172" s="1">
        <v>42474</v>
      </c>
      <c r="E4172" t="str">
        <f>TEXT(salessheet[[#This Row],[Order Date]],"MMMM")</f>
        <v>April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t="s">
        <v>3595</v>
      </c>
      <c r="P4172" t="s">
        <v>42</v>
      </c>
      <c r="Q4172" t="str">
        <f>TRIM(salessheet[[#This Row],[Category]])</f>
        <v>Office Supplies</v>
      </c>
      <c r="R4172" t="s">
        <v>86</v>
      </c>
      <c r="S4172" t="s">
        <v>3596</v>
      </c>
      <c r="T4172" s="2">
        <f>salessheet[[#This Row],[Sales]]-5</f>
        <v>49.816000000000003</v>
      </c>
      <c r="U4172" s="2">
        <v>54.816000000000003</v>
      </c>
      <c r="V4172" s="2">
        <f>salessheet[[#This Row],[Sales]]-salessheet[[#This Row],[Purchasing Cost]]</f>
        <v>5</v>
      </c>
    </row>
    <row r="4173" spans="1:22" x14ac:dyDescent="0.35">
      <c r="A4173">
        <v>4172</v>
      </c>
      <c r="B4173" t="s">
        <v>7274</v>
      </c>
      <c r="C4173" s="1">
        <v>43420</v>
      </c>
      <c r="D4173" s="1">
        <v>43424</v>
      </c>
      <c r="E4173" t="str">
        <f>TEXT(salessheet[[#This Row],[Order Date]],"MMMM")</f>
        <v>November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t="s">
        <v>2733</v>
      </c>
      <c r="P4173" t="s">
        <v>42</v>
      </c>
      <c r="Q4173" t="str">
        <f>TRIM(salessheet[[#This Row],[Category]])</f>
        <v>Office Supplies</v>
      </c>
      <c r="R4173" t="s">
        <v>55</v>
      </c>
      <c r="S4173" t="s">
        <v>2734</v>
      </c>
      <c r="T4173" s="2">
        <f>salessheet[[#This Row],[Sales]]-5</f>
        <v>43.86</v>
      </c>
      <c r="U4173" s="2">
        <v>48.86</v>
      </c>
      <c r="V4173" s="2">
        <f>salessheet[[#This Row],[Sales]]-salessheet[[#This Row],[Purchasing Cost]]</f>
        <v>5</v>
      </c>
    </row>
    <row r="4174" spans="1:22" x14ac:dyDescent="0.35">
      <c r="A4174">
        <v>4173</v>
      </c>
      <c r="B4174" t="s">
        <v>7275</v>
      </c>
      <c r="C4174" s="1">
        <v>42742</v>
      </c>
      <c r="D4174" s="1">
        <v>42917</v>
      </c>
      <c r="E4174" t="str">
        <f>TEXT(salessheet[[#This Row],[Order Date]],"MMMM")</f>
        <v>January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t="s">
        <v>128</v>
      </c>
      <c r="P4174" t="s">
        <v>42</v>
      </c>
      <c r="Q4174" t="str">
        <f>TRIM(salessheet[[#This Row],[Category]])</f>
        <v>Office Supplies</v>
      </c>
      <c r="R4174" t="s">
        <v>71</v>
      </c>
      <c r="S4174" t="s">
        <v>129</v>
      </c>
      <c r="T4174" s="2">
        <f>salessheet[[#This Row],[Sales]]-5</f>
        <v>9.1999999999999993</v>
      </c>
      <c r="U4174" s="2">
        <v>14.2</v>
      </c>
      <c r="V4174" s="2">
        <f>salessheet[[#This Row],[Sales]]-salessheet[[#This Row],[Purchasing Cost]]</f>
        <v>5</v>
      </c>
    </row>
    <row r="4175" spans="1:22" x14ac:dyDescent="0.35">
      <c r="A4175">
        <v>4174</v>
      </c>
      <c r="B4175" t="s">
        <v>7275</v>
      </c>
      <c r="C4175" s="1">
        <v>42742</v>
      </c>
      <c r="D4175" s="1">
        <v>42917</v>
      </c>
      <c r="E4175" t="str">
        <f>TEXT(salessheet[[#This Row],[Order Date]],"MMMM")</f>
        <v>January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t="s">
        <v>2885</v>
      </c>
      <c r="P4175" t="s">
        <v>42</v>
      </c>
      <c r="Q4175" t="str">
        <f>TRIM(salessheet[[#This Row],[Category]])</f>
        <v>Office Supplies</v>
      </c>
      <c r="R4175" t="s">
        <v>86</v>
      </c>
      <c r="S4175" t="s">
        <v>2886</v>
      </c>
      <c r="T4175" s="2">
        <f>salessheet[[#This Row],[Sales]]-5</f>
        <v>7.9600000000000009</v>
      </c>
      <c r="U4175" s="2">
        <v>12.96</v>
      </c>
      <c r="V4175" s="2">
        <f>salessheet[[#This Row],[Sales]]-salessheet[[#This Row],[Purchasing Cost]]</f>
        <v>5</v>
      </c>
    </row>
    <row r="4176" spans="1:22" x14ac:dyDescent="0.35">
      <c r="A4176">
        <v>4175</v>
      </c>
      <c r="B4176" t="s">
        <v>7275</v>
      </c>
      <c r="C4176" s="1">
        <v>42742</v>
      </c>
      <c r="D4176" s="1">
        <v>42917</v>
      </c>
      <c r="E4176" t="str">
        <f>TEXT(salessheet[[#This Row],[Order Date]],"MMMM")</f>
        <v>January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t="s">
        <v>2753</v>
      </c>
      <c r="P4176" t="s">
        <v>42</v>
      </c>
      <c r="Q4176" t="str">
        <f>TRIM(salessheet[[#This Row],[Category]])</f>
        <v>Office Supplies</v>
      </c>
      <c r="R4176" t="s">
        <v>71</v>
      </c>
      <c r="S4176" t="s">
        <v>2754</v>
      </c>
      <c r="T4176" s="2">
        <f>salessheet[[#This Row],[Sales]]-5</f>
        <v>53.34</v>
      </c>
      <c r="U4176" s="2">
        <v>58.34</v>
      </c>
      <c r="V4176" s="2">
        <f>salessheet[[#This Row],[Sales]]-salessheet[[#This Row],[Purchasing Cost]]</f>
        <v>5</v>
      </c>
    </row>
    <row r="4177" spans="1:22" x14ac:dyDescent="0.35">
      <c r="A4177">
        <v>4176</v>
      </c>
      <c r="B4177" t="s">
        <v>7276</v>
      </c>
      <c r="C4177" s="1">
        <v>42703</v>
      </c>
      <c r="D4177" s="1">
        <v>42704</v>
      </c>
      <c r="E4177" t="str">
        <f>TEXT(salessheet[[#This Row],[Order Date]],"MMMM")</f>
        <v>November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t="s">
        <v>6242</v>
      </c>
      <c r="P4177" t="s">
        <v>42</v>
      </c>
      <c r="Q4177" t="str">
        <f>TRIM(salessheet[[#This Row],[Category]])</f>
        <v>Office Supplies</v>
      </c>
      <c r="R4177" t="s">
        <v>64</v>
      </c>
      <c r="S4177" t="s">
        <v>6243</v>
      </c>
      <c r="T4177" s="2">
        <f>salessheet[[#This Row],[Sales]]-5</f>
        <v>51.3</v>
      </c>
      <c r="U4177" s="2">
        <v>56.3</v>
      </c>
      <c r="V4177" s="2">
        <f>salessheet[[#This Row],[Sales]]-salessheet[[#This Row],[Purchasing Cost]]</f>
        <v>5</v>
      </c>
    </row>
    <row r="4178" spans="1:22" x14ac:dyDescent="0.35">
      <c r="A4178">
        <v>4177</v>
      </c>
      <c r="B4178" t="s">
        <v>7279</v>
      </c>
      <c r="C4178" s="1">
        <v>42189</v>
      </c>
      <c r="D4178" s="1">
        <v>42106</v>
      </c>
      <c r="E4178" t="str">
        <f>TEXT(salessheet[[#This Row],[Order Date]],"MMMM")</f>
        <v>July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t="s">
        <v>735</v>
      </c>
      <c r="P4178" t="s">
        <v>67</v>
      </c>
      <c r="Q4178" t="str">
        <f>TRIM(salessheet[[#This Row],[Category]])</f>
        <v>Technology</v>
      </c>
      <c r="R4178" t="s">
        <v>68</v>
      </c>
      <c r="S4178" t="s">
        <v>736</v>
      </c>
      <c r="T4178" s="2">
        <f>salessheet[[#This Row],[Sales]]-5</f>
        <v>624.95000000000005</v>
      </c>
      <c r="U4178" s="2">
        <v>629.95000000000005</v>
      </c>
      <c r="V4178" s="2">
        <f>salessheet[[#This Row],[Sales]]-salessheet[[#This Row],[Purchasing Cost]]</f>
        <v>5</v>
      </c>
    </row>
    <row r="4179" spans="1:22" x14ac:dyDescent="0.35">
      <c r="A4179">
        <v>4178</v>
      </c>
      <c r="B4179" t="s">
        <v>7279</v>
      </c>
      <c r="C4179" s="1">
        <v>42189</v>
      </c>
      <c r="D4179" s="1">
        <v>42106</v>
      </c>
      <c r="E4179" t="str">
        <f>TEXT(salessheet[[#This Row],[Order Date]],"MMMM")</f>
        <v>July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t="s">
        <v>3279</v>
      </c>
      <c r="P4179" t="s">
        <v>42</v>
      </c>
      <c r="Q4179" t="str">
        <f>TRIM(salessheet[[#This Row],[Category]])</f>
        <v>Office Supplies</v>
      </c>
      <c r="R4179" t="s">
        <v>86</v>
      </c>
      <c r="S4179" t="s">
        <v>3280</v>
      </c>
      <c r="T4179" s="2">
        <f>salessheet[[#This Row],[Sales]]-5</f>
        <v>117.97</v>
      </c>
      <c r="U4179" s="2">
        <v>122.97</v>
      </c>
      <c r="V4179" s="2">
        <f>salessheet[[#This Row],[Sales]]-salessheet[[#This Row],[Purchasing Cost]]</f>
        <v>5</v>
      </c>
    </row>
    <row r="4180" spans="1:22" x14ac:dyDescent="0.35">
      <c r="A4180">
        <v>4179</v>
      </c>
      <c r="B4180" t="s">
        <v>7280</v>
      </c>
      <c r="C4180" s="1">
        <v>42902</v>
      </c>
      <c r="D4180" s="1">
        <v>42904</v>
      </c>
      <c r="E4180" t="str">
        <f>TEXT(salessheet[[#This Row],[Order Date]],"MMMM")</f>
        <v>June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t="s">
        <v>5243</v>
      </c>
      <c r="P4180" t="s">
        <v>42</v>
      </c>
      <c r="Q4180" t="str">
        <f>TRIM(salessheet[[#This Row],[Category]])</f>
        <v>Office Supplies</v>
      </c>
      <c r="R4180" t="s">
        <v>86</v>
      </c>
      <c r="S4180" t="s">
        <v>5244</v>
      </c>
      <c r="T4180" s="2">
        <f>salessheet[[#This Row],[Sales]]-5</f>
        <v>41.35</v>
      </c>
      <c r="U4180" s="2">
        <v>46.35</v>
      </c>
      <c r="V4180" s="2">
        <f>salessheet[[#This Row],[Sales]]-salessheet[[#This Row],[Purchasing Cost]]</f>
        <v>5</v>
      </c>
    </row>
    <row r="4181" spans="1:22" x14ac:dyDescent="0.35">
      <c r="A4181">
        <v>4180</v>
      </c>
      <c r="B4181" t="s">
        <v>7281</v>
      </c>
      <c r="C4181" s="1">
        <v>43254</v>
      </c>
      <c r="D4181" s="1">
        <v>43169</v>
      </c>
      <c r="E4181" t="str">
        <f>TEXT(salessheet[[#This Row],[Order Date]],"MMMM")</f>
        <v>June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t="s">
        <v>341</v>
      </c>
      <c r="P4181" t="s">
        <v>42</v>
      </c>
      <c r="Q4181" t="str">
        <f>TRIM(salessheet[[#This Row],[Category]])</f>
        <v>Office Supplies</v>
      </c>
      <c r="R4181" t="s">
        <v>71</v>
      </c>
      <c r="S4181" t="s">
        <v>342</v>
      </c>
      <c r="T4181" s="2">
        <f>salessheet[[#This Row],[Sales]]-5</f>
        <v>9.9760000000000009</v>
      </c>
      <c r="U4181" s="2">
        <v>14.976000000000001</v>
      </c>
      <c r="V4181" s="2">
        <f>salessheet[[#This Row],[Sales]]-salessheet[[#This Row],[Purchasing Cost]]</f>
        <v>5</v>
      </c>
    </row>
    <row r="4182" spans="1:22" x14ac:dyDescent="0.35">
      <c r="A4182">
        <v>4181</v>
      </c>
      <c r="B4182" t="s">
        <v>7282</v>
      </c>
      <c r="C4182" s="1">
        <v>43291</v>
      </c>
      <c r="D4182" s="1">
        <v>43384</v>
      </c>
      <c r="E4182" t="str">
        <f>TEXT(salessheet[[#This Row],[Order Date]],"MMMM")</f>
        <v>July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t="s">
        <v>104</v>
      </c>
      <c r="P4182" t="s">
        <v>42</v>
      </c>
      <c r="Q4182" t="str">
        <f>TRIM(salessheet[[#This Row],[Category]])</f>
        <v>Office Supplies</v>
      </c>
      <c r="R4182" t="s">
        <v>71</v>
      </c>
      <c r="S4182" t="s">
        <v>105</v>
      </c>
      <c r="T4182" s="2">
        <f>salessheet[[#This Row],[Sales]]-5</f>
        <v>-0.75999999999999979</v>
      </c>
      <c r="U4182" s="2">
        <v>4.24</v>
      </c>
      <c r="V4182" s="2">
        <f>salessheet[[#This Row],[Sales]]-salessheet[[#This Row],[Purchasing Cost]]</f>
        <v>5</v>
      </c>
    </row>
    <row r="4183" spans="1:22" x14ac:dyDescent="0.35">
      <c r="A4183">
        <v>4182</v>
      </c>
      <c r="B4183" t="s">
        <v>7283</v>
      </c>
      <c r="C4183" s="1">
        <v>43261</v>
      </c>
      <c r="D4183" s="1">
        <v>43385</v>
      </c>
      <c r="E4183" t="str">
        <f>TEXT(salessheet[[#This Row],[Order Date]],"MMMM")</f>
        <v>June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t="s">
        <v>7006</v>
      </c>
      <c r="P4183" t="s">
        <v>67</v>
      </c>
      <c r="Q4183" t="str">
        <f>TRIM(salessheet[[#This Row],[Category]])</f>
        <v>Technology</v>
      </c>
      <c r="R4183" t="s">
        <v>157</v>
      </c>
      <c r="S4183" t="s">
        <v>7007</v>
      </c>
      <c r="T4183" s="2">
        <f>salessheet[[#This Row],[Sales]]-5</f>
        <v>314.95999999999998</v>
      </c>
      <c r="U4183" s="2">
        <v>319.95999999999998</v>
      </c>
      <c r="V4183" s="2">
        <f>salessheet[[#This Row],[Sales]]-salessheet[[#This Row],[Purchasing Cost]]</f>
        <v>5</v>
      </c>
    </row>
    <row r="4184" spans="1:22" x14ac:dyDescent="0.35">
      <c r="A4184">
        <v>4183</v>
      </c>
      <c r="B4184" t="s">
        <v>7283</v>
      </c>
      <c r="C4184" s="1">
        <v>43261</v>
      </c>
      <c r="D4184" s="1">
        <v>43385</v>
      </c>
      <c r="E4184" t="str">
        <f>TEXT(salessheet[[#This Row],[Order Date]],"MMMM")</f>
        <v>June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t="s">
        <v>556</v>
      </c>
      <c r="P4184" t="s">
        <v>42</v>
      </c>
      <c r="Q4184" t="str">
        <f>TRIM(salessheet[[#This Row],[Category]])</f>
        <v>Office Supplies</v>
      </c>
      <c r="R4184" t="s">
        <v>86</v>
      </c>
      <c r="S4184" t="s">
        <v>2189</v>
      </c>
      <c r="T4184" s="2">
        <f>salessheet[[#This Row],[Sales]]-5</f>
        <v>12.04</v>
      </c>
      <c r="U4184" s="2">
        <v>17.04</v>
      </c>
      <c r="V4184" s="2">
        <f>salessheet[[#This Row],[Sales]]-salessheet[[#This Row],[Purchasing Cost]]</f>
        <v>5</v>
      </c>
    </row>
    <row r="4185" spans="1:22" x14ac:dyDescent="0.35">
      <c r="A4185">
        <v>4184</v>
      </c>
      <c r="B4185" t="s">
        <v>7283</v>
      </c>
      <c r="C4185" s="1">
        <v>43261</v>
      </c>
      <c r="D4185" s="1">
        <v>43385</v>
      </c>
      <c r="E4185" t="str">
        <f>TEXT(salessheet[[#This Row],[Order Date]],"MMMM")</f>
        <v>June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t="s">
        <v>682</v>
      </c>
      <c r="P4185" t="s">
        <v>42</v>
      </c>
      <c r="Q4185" t="str">
        <f>TRIM(salessheet[[#This Row],[Category]])</f>
        <v>Office Supplies</v>
      </c>
      <c r="R4185" t="s">
        <v>55</v>
      </c>
      <c r="S4185" t="s">
        <v>683</v>
      </c>
      <c r="T4185" s="2">
        <f>salessheet[[#This Row],[Sales]]-5</f>
        <v>339.91</v>
      </c>
      <c r="U4185" s="2">
        <v>344.91</v>
      </c>
      <c r="V4185" s="2">
        <f>salessheet[[#This Row],[Sales]]-salessheet[[#This Row],[Purchasing Cost]]</f>
        <v>5</v>
      </c>
    </row>
    <row r="4186" spans="1:22" x14ac:dyDescent="0.35">
      <c r="A4186">
        <v>4185</v>
      </c>
      <c r="B4186" t="s">
        <v>7286</v>
      </c>
      <c r="C4186" s="1">
        <v>42867</v>
      </c>
      <c r="D4186" s="1">
        <v>43076</v>
      </c>
      <c r="E4186" t="str">
        <f>TEXT(salessheet[[#This Row],[Order Date]],"MMMM")</f>
        <v>May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t="s">
        <v>7287</v>
      </c>
      <c r="P4186" t="s">
        <v>28</v>
      </c>
      <c r="Q4186" t="str">
        <f>TRIM(salessheet[[#This Row],[Category]])</f>
        <v>Furniture</v>
      </c>
      <c r="R4186" t="s">
        <v>29</v>
      </c>
      <c r="S4186" t="s">
        <v>7288</v>
      </c>
      <c r="T4186" s="2">
        <f>salessheet[[#This Row],[Sales]]-5</f>
        <v>76.94</v>
      </c>
      <c r="U4186" s="2">
        <v>81.94</v>
      </c>
      <c r="V4186" s="2">
        <f>salessheet[[#This Row],[Sales]]-salessheet[[#This Row],[Purchasing Cost]]</f>
        <v>5</v>
      </c>
    </row>
    <row r="4187" spans="1:22" x14ac:dyDescent="0.35">
      <c r="A4187">
        <v>4186</v>
      </c>
      <c r="B4187" t="s">
        <v>7289</v>
      </c>
      <c r="C4187" s="1">
        <v>43029</v>
      </c>
      <c r="D4187" s="1">
        <v>43030</v>
      </c>
      <c r="E4187" t="str">
        <f>TEXT(salessheet[[#This Row],[Order Date]],"MMMM")</f>
        <v>October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t="s">
        <v>3770</v>
      </c>
      <c r="P4187" t="s">
        <v>67</v>
      </c>
      <c r="Q4187" t="str">
        <f>TRIM(salessheet[[#This Row],[Category]])</f>
        <v>Technology</v>
      </c>
      <c r="R4187" t="s">
        <v>157</v>
      </c>
      <c r="S4187" t="s">
        <v>3771</v>
      </c>
      <c r="T4187" s="2">
        <f>salessheet[[#This Row],[Sales]]-5</f>
        <v>93.16</v>
      </c>
      <c r="U4187" s="2">
        <v>98.16</v>
      </c>
      <c r="V4187" s="2">
        <f>salessheet[[#This Row],[Sales]]-salessheet[[#This Row],[Purchasing Cost]]</f>
        <v>5</v>
      </c>
    </row>
    <row r="4188" spans="1:22" x14ac:dyDescent="0.35">
      <c r="A4188">
        <v>4187</v>
      </c>
      <c r="B4188" t="s">
        <v>7290</v>
      </c>
      <c r="C4188" s="1">
        <v>43238</v>
      </c>
      <c r="D4188" s="1">
        <v>43243</v>
      </c>
      <c r="E4188" t="str">
        <f>TEXT(salessheet[[#This Row],[Order Date]],"MMMM")</f>
        <v>May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t="s">
        <v>2712</v>
      </c>
      <c r="P4188" t="s">
        <v>42</v>
      </c>
      <c r="Q4188" t="str">
        <f>TRIM(salessheet[[#This Row],[Category]])</f>
        <v>Office Supplies</v>
      </c>
      <c r="R4188" t="s">
        <v>71</v>
      </c>
      <c r="S4188" t="s">
        <v>2713</v>
      </c>
      <c r="T4188" s="2">
        <f>salessheet[[#This Row],[Sales]]-5</f>
        <v>1.8739999999999997</v>
      </c>
      <c r="U4188" s="2">
        <v>6.8739999999999997</v>
      </c>
      <c r="V4188" s="2">
        <f>salessheet[[#This Row],[Sales]]-salessheet[[#This Row],[Purchasing Cost]]</f>
        <v>5</v>
      </c>
    </row>
    <row r="4189" spans="1:22" x14ac:dyDescent="0.35">
      <c r="A4189">
        <v>4188</v>
      </c>
      <c r="B4189" t="s">
        <v>7290</v>
      </c>
      <c r="C4189" s="1">
        <v>43238</v>
      </c>
      <c r="D4189" s="1">
        <v>43243</v>
      </c>
      <c r="E4189" t="str">
        <f>TEXT(salessheet[[#This Row],[Order Date]],"MMMM")</f>
        <v>May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t="s">
        <v>4945</v>
      </c>
      <c r="P4189" t="s">
        <v>42</v>
      </c>
      <c r="Q4189" t="str">
        <f>TRIM(salessheet[[#This Row],[Category]])</f>
        <v>Office Supplies</v>
      </c>
      <c r="R4189" t="s">
        <v>71</v>
      </c>
      <c r="S4189" t="s">
        <v>4946</v>
      </c>
      <c r="T4189" s="2">
        <f>salessheet[[#This Row],[Sales]]-5</f>
        <v>-3.004</v>
      </c>
      <c r="U4189" s="2">
        <v>1.996</v>
      </c>
      <c r="V4189" s="2">
        <f>salessheet[[#This Row],[Sales]]-salessheet[[#This Row],[Purchasing Cost]]</f>
        <v>5</v>
      </c>
    </row>
    <row r="4190" spans="1:22" x14ac:dyDescent="0.35">
      <c r="A4190">
        <v>4189</v>
      </c>
      <c r="B4190" t="s">
        <v>7290</v>
      </c>
      <c r="C4190" s="1">
        <v>43238</v>
      </c>
      <c r="D4190" s="1">
        <v>43243</v>
      </c>
      <c r="E4190" t="str">
        <f>TEXT(salessheet[[#This Row],[Order Date]],"MMMM")</f>
        <v>May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t="s">
        <v>5940</v>
      </c>
      <c r="P4190" t="s">
        <v>42</v>
      </c>
      <c r="Q4190" t="str">
        <f>TRIM(salessheet[[#This Row],[Category]])</f>
        <v>Office Supplies</v>
      </c>
      <c r="R4190" t="s">
        <v>55</v>
      </c>
      <c r="S4190" t="s">
        <v>5941</v>
      </c>
      <c r="T4190" s="2">
        <f>salessheet[[#This Row],[Sales]]-5</f>
        <v>3.9280000000000008</v>
      </c>
      <c r="U4190" s="2">
        <v>8.9280000000000008</v>
      </c>
      <c r="V4190" s="2">
        <f>salessheet[[#This Row],[Sales]]-salessheet[[#This Row],[Purchasing Cost]]</f>
        <v>5</v>
      </c>
    </row>
    <row r="4191" spans="1:22" x14ac:dyDescent="0.35">
      <c r="A4191">
        <v>4190</v>
      </c>
      <c r="B4191" t="s">
        <v>7294</v>
      </c>
      <c r="C4191" s="1">
        <v>43004</v>
      </c>
      <c r="D4191" s="1">
        <v>43009</v>
      </c>
      <c r="E4191" t="str">
        <f>TEXT(salessheet[[#This Row],[Order Date]],"MMMM")</f>
        <v>September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t="s">
        <v>7296</v>
      </c>
      <c r="P4191" t="s">
        <v>42</v>
      </c>
      <c r="Q4191" t="str">
        <f>TRIM(salessheet[[#This Row],[Category]])</f>
        <v>Office Supplies</v>
      </c>
      <c r="R4191" t="s">
        <v>86</v>
      </c>
      <c r="S4191" t="s">
        <v>7297</v>
      </c>
      <c r="T4191" s="2">
        <f>salessheet[[#This Row],[Sales]]-5</f>
        <v>4.99</v>
      </c>
      <c r="U4191" s="2">
        <v>9.99</v>
      </c>
      <c r="V4191" s="2">
        <f>salessheet[[#This Row],[Sales]]-salessheet[[#This Row],[Purchasing Cost]]</f>
        <v>5</v>
      </c>
    </row>
    <row r="4192" spans="1:22" x14ac:dyDescent="0.35">
      <c r="A4192">
        <v>4191</v>
      </c>
      <c r="B4192" t="s">
        <v>7298</v>
      </c>
      <c r="C4192" s="1">
        <v>43421</v>
      </c>
      <c r="D4192" s="1">
        <v>43426</v>
      </c>
      <c r="E4192" t="str">
        <f>TEXT(salessheet[[#This Row],[Order Date]],"MMMM")</f>
        <v>November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t="s">
        <v>5743</v>
      </c>
      <c r="P4192" t="s">
        <v>67</v>
      </c>
      <c r="Q4192" t="str">
        <f>TRIM(salessheet[[#This Row],[Category]])</f>
        <v>Technology</v>
      </c>
      <c r="R4192" t="s">
        <v>1215</v>
      </c>
      <c r="S4192" t="s">
        <v>5744</v>
      </c>
      <c r="T4192" s="2">
        <f>salessheet[[#This Row],[Sales]]-5</f>
        <v>10494.97</v>
      </c>
      <c r="U4192" s="2">
        <v>10499.97</v>
      </c>
      <c r="V4192" s="2">
        <f>salessheet[[#This Row],[Sales]]-salessheet[[#This Row],[Purchasing Cost]]</f>
        <v>5</v>
      </c>
    </row>
    <row r="4193" spans="1:22" x14ac:dyDescent="0.35">
      <c r="A4193">
        <v>4192</v>
      </c>
      <c r="B4193" t="s">
        <v>7299</v>
      </c>
      <c r="C4193" s="1">
        <v>42589</v>
      </c>
      <c r="D4193" s="1">
        <v>42559</v>
      </c>
      <c r="E4193" t="str">
        <f>TEXT(salessheet[[#This Row],[Order Date]],"MMMM")</f>
        <v>August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t="s">
        <v>7300</v>
      </c>
      <c r="P4193" t="s">
        <v>42</v>
      </c>
      <c r="Q4193" t="str">
        <f>TRIM(salessheet[[#This Row],[Category]])</f>
        <v>Office Supplies</v>
      </c>
      <c r="R4193" t="s">
        <v>86</v>
      </c>
      <c r="S4193" t="s">
        <v>7301</v>
      </c>
      <c r="T4193" s="2">
        <f>salessheet[[#This Row],[Sales]]-5</f>
        <v>16.12</v>
      </c>
      <c r="U4193" s="2">
        <v>21.12</v>
      </c>
      <c r="V4193" s="2">
        <f>salessheet[[#This Row],[Sales]]-salessheet[[#This Row],[Purchasing Cost]]</f>
        <v>5</v>
      </c>
    </row>
    <row r="4194" spans="1:22" x14ac:dyDescent="0.35">
      <c r="A4194">
        <v>4193</v>
      </c>
      <c r="B4194" t="s">
        <v>7302</v>
      </c>
      <c r="C4194" s="1">
        <v>42690</v>
      </c>
      <c r="D4194" s="1">
        <v>42694</v>
      </c>
      <c r="E4194" t="str">
        <f>TEXT(salessheet[[#This Row],[Order Date]],"MMMM")</f>
        <v>November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t="s">
        <v>51</v>
      </c>
      <c r="P4194" t="s">
        <v>28</v>
      </c>
      <c r="Q4194" t="str">
        <f>TRIM(salessheet[[#This Row],[Category]])</f>
        <v>Furniture</v>
      </c>
      <c r="R4194" t="s">
        <v>52</v>
      </c>
      <c r="S4194" t="s">
        <v>53</v>
      </c>
      <c r="T4194" s="2">
        <f>salessheet[[#This Row],[Sales]]-5</f>
        <v>691.42</v>
      </c>
      <c r="U4194" s="2">
        <v>696.42</v>
      </c>
      <c r="V4194" s="2">
        <f>salessheet[[#This Row],[Sales]]-salessheet[[#This Row],[Purchasing Cost]]</f>
        <v>5</v>
      </c>
    </row>
    <row r="4195" spans="1:22" x14ac:dyDescent="0.35">
      <c r="A4195">
        <v>4194</v>
      </c>
      <c r="B4195" t="s">
        <v>7302</v>
      </c>
      <c r="C4195" s="1">
        <v>42690</v>
      </c>
      <c r="D4195" s="1">
        <v>42694</v>
      </c>
      <c r="E4195" t="str">
        <f>TEXT(salessheet[[#This Row],[Order Date]],"MMMM")</f>
        <v>November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t="s">
        <v>622</v>
      </c>
      <c r="P4195" t="s">
        <v>67</v>
      </c>
      <c r="Q4195" t="str">
        <f>TRIM(salessheet[[#This Row],[Category]])</f>
        <v>Technology</v>
      </c>
      <c r="R4195" t="s">
        <v>68</v>
      </c>
      <c r="S4195" t="s">
        <v>623</v>
      </c>
      <c r="T4195" s="2">
        <f>salessheet[[#This Row],[Sales]]-5</f>
        <v>299.77600000000001</v>
      </c>
      <c r="U4195" s="2">
        <v>304.77600000000001</v>
      </c>
      <c r="V4195" s="2">
        <f>salessheet[[#This Row],[Sales]]-salessheet[[#This Row],[Purchasing Cost]]</f>
        <v>5</v>
      </c>
    </row>
    <row r="4196" spans="1:22" x14ac:dyDescent="0.35">
      <c r="A4196">
        <v>4195</v>
      </c>
      <c r="B4196" t="s">
        <v>7304</v>
      </c>
      <c r="C4196" s="1">
        <v>42539</v>
      </c>
      <c r="D4196" s="1">
        <v>42543</v>
      </c>
      <c r="E4196" t="str">
        <f>TEXT(salessheet[[#This Row],[Order Date]],"MMMM")</f>
        <v>June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t="s">
        <v>4231</v>
      </c>
      <c r="P4196" t="s">
        <v>42</v>
      </c>
      <c r="Q4196" t="str">
        <f>TRIM(salessheet[[#This Row],[Category]])</f>
        <v>Office Supplies</v>
      </c>
      <c r="R4196" t="s">
        <v>64</v>
      </c>
      <c r="S4196" t="s">
        <v>4232</v>
      </c>
      <c r="T4196" s="2">
        <f>salessheet[[#This Row],[Sales]]-5</f>
        <v>46.98</v>
      </c>
      <c r="U4196" s="2">
        <v>51.98</v>
      </c>
      <c r="V4196" s="2">
        <f>salessheet[[#This Row],[Sales]]-salessheet[[#This Row],[Purchasing Cost]]</f>
        <v>5</v>
      </c>
    </row>
    <row r="4197" spans="1:22" x14ac:dyDescent="0.35">
      <c r="A4197">
        <v>4196</v>
      </c>
      <c r="B4197" t="s">
        <v>7305</v>
      </c>
      <c r="C4197" s="1">
        <v>42951</v>
      </c>
      <c r="D4197" s="1">
        <v>42839</v>
      </c>
      <c r="E4197" t="str">
        <f>TEXT(salessheet[[#This Row],[Order Date]],"MMMM")</f>
        <v>August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t="s">
        <v>2449</v>
      </c>
      <c r="P4197" t="s">
        <v>28</v>
      </c>
      <c r="Q4197" t="str">
        <f>TRIM(salessheet[[#This Row],[Category]])</f>
        <v>Furniture</v>
      </c>
      <c r="R4197" t="s">
        <v>61</v>
      </c>
      <c r="S4197" t="s">
        <v>2450</v>
      </c>
      <c r="T4197" s="2">
        <f>salessheet[[#This Row],[Sales]]-5</f>
        <v>19.7</v>
      </c>
      <c r="U4197" s="2">
        <v>24.7</v>
      </c>
      <c r="V4197" s="2">
        <f>salessheet[[#This Row],[Sales]]-salessheet[[#This Row],[Purchasing Cost]]</f>
        <v>5</v>
      </c>
    </row>
    <row r="4198" spans="1:22" x14ac:dyDescent="0.35">
      <c r="A4198">
        <v>4197</v>
      </c>
      <c r="B4198" t="s">
        <v>7306</v>
      </c>
      <c r="C4198" s="1">
        <v>42478</v>
      </c>
      <c r="D4198" s="1">
        <v>42483</v>
      </c>
      <c r="E4198" t="str">
        <f>TEXT(salessheet[[#This Row],[Order Date]],"MMMM")</f>
        <v>April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t="s">
        <v>2622</v>
      </c>
      <c r="P4198" t="s">
        <v>42</v>
      </c>
      <c r="Q4198" t="str">
        <f>TRIM(salessheet[[#This Row],[Category]])</f>
        <v>Office Supplies</v>
      </c>
      <c r="R4198" t="s">
        <v>43</v>
      </c>
      <c r="S4198" t="s">
        <v>2623</v>
      </c>
      <c r="T4198" s="2">
        <f>salessheet[[#This Row],[Sales]]-5</f>
        <v>16.93</v>
      </c>
      <c r="U4198" s="2">
        <v>21.93</v>
      </c>
      <c r="V4198" s="2">
        <f>salessheet[[#This Row],[Sales]]-salessheet[[#This Row],[Purchasing Cost]]</f>
        <v>5</v>
      </c>
    </row>
    <row r="4199" spans="1:22" x14ac:dyDescent="0.35">
      <c r="A4199">
        <v>4198</v>
      </c>
      <c r="B4199" t="s">
        <v>7307</v>
      </c>
      <c r="C4199" s="1">
        <v>42806</v>
      </c>
      <c r="D4199" s="1">
        <v>43077</v>
      </c>
      <c r="E4199" t="str">
        <f>TEXT(salessheet[[#This Row],[Order Date]],"MMMM")</f>
        <v>March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t="s">
        <v>2063</v>
      </c>
      <c r="P4199" t="s">
        <v>42</v>
      </c>
      <c r="Q4199" t="str">
        <f>TRIM(salessheet[[#This Row],[Category]])</f>
        <v>Office Supplies</v>
      </c>
      <c r="R4199" t="s">
        <v>74</v>
      </c>
      <c r="S4199" t="s">
        <v>2064</v>
      </c>
      <c r="T4199" s="2">
        <f>salessheet[[#This Row],[Sales]]-5</f>
        <v>389.81599999999997</v>
      </c>
      <c r="U4199" s="2">
        <v>394.81599999999997</v>
      </c>
      <c r="V4199" s="2">
        <f>salessheet[[#This Row],[Sales]]-salessheet[[#This Row],[Purchasing Cost]]</f>
        <v>5</v>
      </c>
    </row>
    <row r="4200" spans="1:22" x14ac:dyDescent="0.35">
      <c r="A4200">
        <v>4199</v>
      </c>
      <c r="B4200" t="s">
        <v>7307</v>
      </c>
      <c r="C4200" s="1">
        <v>42806</v>
      </c>
      <c r="D4200" s="1">
        <v>43077</v>
      </c>
      <c r="E4200" t="str">
        <f>TEXT(salessheet[[#This Row],[Order Date]],"MMMM")</f>
        <v>March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t="s">
        <v>1119</v>
      </c>
      <c r="P4200" t="s">
        <v>42</v>
      </c>
      <c r="Q4200" t="str">
        <f>TRIM(salessheet[[#This Row],[Category]])</f>
        <v>Office Supplies</v>
      </c>
      <c r="R4200" t="s">
        <v>71</v>
      </c>
      <c r="S4200" t="s">
        <v>1120</v>
      </c>
      <c r="T4200" s="2">
        <f>salessheet[[#This Row],[Sales]]-5</f>
        <v>13.192</v>
      </c>
      <c r="U4200" s="2">
        <v>18.192</v>
      </c>
      <c r="V4200" s="2">
        <f>salessheet[[#This Row],[Sales]]-salessheet[[#This Row],[Purchasing Cost]]</f>
        <v>5</v>
      </c>
    </row>
    <row r="4201" spans="1:22" x14ac:dyDescent="0.35">
      <c r="A4201">
        <v>4200</v>
      </c>
      <c r="B4201" t="s">
        <v>7308</v>
      </c>
      <c r="C4201" s="1">
        <v>42655</v>
      </c>
      <c r="D4201" s="1">
        <v>42714</v>
      </c>
      <c r="E4201" t="str">
        <f>TEXT(salessheet[[#This Row],[Order Date]],"MMMM")</f>
        <v>October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t="s">
        <v>2622</v>
      </c>
      <c r="P4201" t="s">
        <v>42</v>
      </c>
      <c r="Q4201" t="str">
        <f>TRIM(salessheet[[#This Row],[Category]])</f>
        <v>Office Supplies</v>
      </c>
      <c r="R4201" t="s">
        <v>43</v>
      </c>
      <c r="S4201" t="s">
        <v>2623</v>
      </c>
      <c r="T4201" s="2">
        <f>salessheet[[#This Row],[Sales]]-5</f>
        <v>2.3099999999999996</v>
      </c>
      <c r="U4201" s="2">
        <v>7.31</v>
      </c>
      <c r="V4201" s="2">
        <f>salessheet[[#This Row],[Sales]]-salessheet[[#This Row],[Purchasing Cost]]</f>
        <v>5</v>
      </c>
    </row>
    <row r="4202" spans="1:22" x14ac:dyDescent="0.35">
      <c r="A4202">
        <v>4201</v>
      </c>
      <c r="B4202" t="s">
        <v>7308</v>
      </c>
      <c r="C4202" s="1">
        <v>42655</v>
      </c>
      <c r="D4202" s="1">
        <v>42714</v>
      </c>
      <c r="E4202" t="str">
        <f>TEXT(salessheet[[#This Row],[Order Date]],"MMMM")</f>
        <v>October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t="s">
        <v>2397</v>
      </c>
      <c r="P4202" t="s">
        <v>67</v>
      </c>
      <c r="Q4202" t="str">
        <f>TRIM(salessheet[[#This Row],[Category]])</f>
        <v>Technology</v>
      </c>
      <c r="R4202" t="s">
        <v>1215</v>
      </c>
      <c r="S4202" t="s">
        <v>2398</v>
      </c>
      <c r="T4202" s="2">
        <f>salessheet[[#This Row],[Sales]]-5</f>
        <v>794.98400000000004</v>
      </c>
      <c r="U4202" s="2">
        <v>799.98400000000004</v>
      </c>
      <c r="V4202" s="2">
        <f>salessheet[[#This Row],[Sales]]-salessheet[[#This Row],[Purchasing Cost]]</f>
        <v>5</v>
      </c>
    </row>
    <row r="4203" spans="1:22" x14ac:dyDescent="0.35">
      <c r="A4203">
        <v>4202</v>
      </c>
      <c r="B4203" t="s">
        <v>7308</v>
      </c>
      <c r="C4203" s="1">
        <v>42655</v>
      </c>
      <c r="D4203" s="1">
        <v>42714</v>
      </c>
      <c r="E4203" t="str">
        <f>TEXT(salessheet[[#This Row],[Order Date]],"MMMM")</f>
        <v>October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t="s">
        <v>1265</v>
      </c>
      <c r="P4203" t="s">
        <v>42</v>
      </c>
      <c r="Q4203" t="str">
        <f>TRIM(salessheet[[#This Row],[Category]])</f>
        <v>Office Supplies</v>
      </c>
      <c r="R4203" t="s">
        <v>86</v>
      </c>
      <c r="S4203" t="s">
        <v>1266</v>
      </c>
      <c r="T4203" s="2">
        <f>salessheet[[#This Row],[Sales]]-5</f>
        <v>36.28</v>
      </c>
      <c r="U4203" s="2">
        <v>41.28</v>
      </c>
      <c r="V4203" s="2">
        <f>salessheet[[#This Row],[Sales]]-salessheet[[#This Row],[Purchasing Cost]]</f>
        <v>5</v>
      </c>
    </row>
    <row r="4204" spans="1:22" x14ac:dyDescent="0.35">
      <c r="A4204">
        <v>4203</v>
      </c>
      <c r="B4204" t="s">
        <v>7308</v>
      </c>
      <c r="C4204" s="1">
        <v>42655</v>
      </c>
      <c r="D4204" s="1">
        <v>42714</v>
      </c>
      <c r="E4204" t="str">
        <f>TEXT(salessheet[[#This Row],[Order Date]],"MMMM")</f>
        <v>October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t="s">
        <v>630</v>
      </c>
      <c r="P4204" t="s">
        <v>42</v>
      </c>
      <c r="Q4204" t="str">
        <f>TRIM(salessheet[[#This Row],[Category]])</f>
        <v>Office Supplies</v>
      </c>
      <c r="R4204" t="s">
        <v>86</v>
      </c>
      <c r="S4204" t="s">
        <v>631</v>
      </c>
      <c r="T4204" s="2">
        <f>salessheet[[#This Row],[Sales]]-5</f>
        <v>179.66</v>
      </c>
      <c r="U4204" s="2">
        <v>184.66</v>
      </c>
      <c r="V4204" s="2">
        <f>salessheet[[#This Row],[Sales]]-salessheet[[#This Row],[Purchasing Cost]]</f>
        <v>5</v>
      </c>
    </row>
    <row r="4205" spans="1:22" x14ac:dyDescent="0.35">
      <c r="A4205">
        <v>4204</v>
      </c>
      <c r="B4205" t="s">
        <v>7309</v>
      </c>
      <c r="C4205" s="1">
        <v>42308</v>
      </c>
      <c r="D4205" s="1">
        <v>42310</v>
      </c>
      <c r="E4205" t="str">
        <f>TEXT(salessheet[[#This Row],[Order Date]],"MMMM")</f>
        <v>October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t="s">
        <v>175</v>
      </c>
      <c r="P4205" t="s">
        <v>42</v>
      </c>
      <c r="Q4205" t="str">
        <f>TRIM(salessheet[[#This Row],[Category]])</f>
        <v>Office Supplies</v>
      </c>
      <c r="R4205" t="s">
        <v>64</v>
      </c>
      <c r="S4205" t="s">
        <v>176</v>
      </c>
      <c r="T4205" s="2">
        <f>salessheet[[#This Row],[Sales]]-5</f>
        <v>44.25</v>
      </c>
      <c r="U4205" s="2">
        <v>49.25</v>
      </c>
      <c r="V4205" s="2">
        <f>salessheet[[#This Row],[Sales]]-salessheet[[#This Row],[Purchasing Cost]]</f>
        <v>5</v>
      </c>
    </row>
    <row r="4206" spans="1:22" x14ac:dyDescent="0.35">
      <c r="A4206">
        <v>4205</v>
      </c>
      <c r="B4206" t="s">
        <v>7309</v>
      </c>
      <c r="C4206" s="1">
        <v>42308</v>
      </c>
      <c r="D4206" s="1">
        <v>42310</v>
      </c>
      <c r="E4206" t="str">
        <f>TEXT(salessheet[[#This Row],[Order Date]],"MMMM")</f>
        <v>October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t="s">
        <v>2844</v>
      </c>
      <c r="P4206" t="s">
        <v>42</v>
      </c>
      <c r="Q4206" t="str">
        <f>TRIM(salessheet[[#This Row],[Category]])</f>
        <v>Office Supplies</v>
      </c>
      <c r="R4206" t="s">
        <v>86</v>
      </c>
      <c r="S4206" t="s">
        <v>2845</v>
      </c>
      <c r="T4206" s="2">
        <f>salessheet[[#This Row],[Sales]]-5</f>
        <v>5.16</v>
      </c>
      <c r="U4206" s="2">
        <v>10.16</v>
      </c>
      <c r="V4206" s="2">
        <f>salessheet[[#This Row],[Sales]]-salessheet[[#This Row],[Purchasing Cost]]</f>
        <v>5</v>
      </c>
    </row>
    <row r="4207" spans="1:22" x14ac:dyDescent="0.35">
      <c r="A4207">
        <v>4206</v>
      </c>
      <c r="B4207" t="s">
        <v>7309</v>
      </c>
      <c r="C4207" s="1">
        <v>42308</v>
      </c>
      <c r="D4207" s="1">
        <v>42310</v>
      </c>
      <c r="E4207" t="str">
        <f>TEXT(salessheet[[#This Row],[Order Date]],"MMMM")</f>
        <v>October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t="s">
        <v>5066</v>
      </c>
      <c r="P4207" t="s">
        <v>28</v>
      </c>
      <c r="Q4207" t="str">
        <f>TRIM(salessheet[[#This Row],[Category]])</f>
        <v>Furniture</v>
      </c>
      <c r="R4207" t="s">
        <v>61</v>
      </c>
      <c r="S4207" t="s">
        <v>5067</v>
      </c>
      <c r="T4207" s="2">
        <f>salessheet[[#This Row],[Sales]]-5</f>
        <v>9.76</v>
      </c>
      <c r="U4207" s="2">
        <v>14.76</v>
      </c>
      <c r="V4207" s="2">
        <f>salessheet[[#This Row],[Sales]]-salessheet[[#This Row],[Purchasing Cost]]</f>
        <v>5</v>
      </c>
    </row>
    <row r="4208" spans="1:22" x14ac:dyDescent="0.35">
      <c r="A4208">
        <v>4207</v>
      </c>
      <c r="B4208" t="s">
        <v>7309</v>
      </c>
      <c r="C4208" s="1">
        <v>42308</v>
      </c>
      <c r="D4208" s="1">
        <v>42310</v>
      </c>
      <c r="E4208" t="str">
        <f>TEXT(salessheet[[#This Row],[Order Date]],"MMMM")</f>
        <v>October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t="s">
        <v>3225</v>
      </c>
      <c r="P4208" t="s">
        <v>42</v>
      </c>
      <c r="Q4208" t="str">
        <f>TRIM(salessheet[[#This Row],[Category]])</f>
        <v>Office Supplies</v>
      </c>
      <c r="R4208" t="s">
        <v>71</v>
      </c>
      <c r="S4208" t="s">
        <v>3226</v>
      </c>
      <c r="T4208" s="2">
        <f>salessheet[[#This Row],[Sales]]-5</f>
        <v>29.08</v>
      </c>
      <c r="U4208" s="2">
        <v>34.08</v>
      </c>
      <c r="V4208" s="2">
        <f>salessheet[[#This Row],[Sales]]-salessheet[[#This Row],[Purchasing Cost]]</f>
        <v>5</v>
      </c>
    </row>
    <row r="4209" spans="1:22" x14ac:dyDescent="0.35">
      <c r="A4209">
        <v>4208</v>
      </c>
      <c r="B4209" t="s">
        <v>7309</v>
      </c>
      <c r="C4209" s="1">
        <v>42308</v>
      </c>
      <c r="D4209" s="1">
        <v>42310</v>
      </c>
      <c r="E4209" t="str">
        <f>TEXT(salessheet[[#This Row],[Order Date]],"MMMM")</f>
        <v>October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t="s">
        <v>1283</v>
      </c>
      <c r="P4209" t="s">
        <v>28</v>
      </c>
      <c r="Q4209" t="str">
        <f>TRIM(salessheet[[#This Row],[Category]])</f>
        <v>Furniture</v>
      </c>
      <c r="R4209" t="s">
        <v>61</v>
      </c>
      <c r="S4209" t="s">
        <v>1284</v>
      </c>
      <c r="T4209" s="2">
        <f>salessheet[[#This Row],[Sales]]-5</f>
        <v>12.670000000000002</v>
      </c>
      <c r="U4209" s="2">
        <v>17.670000000000002</v>
      </c>
      <c r="V4209" s="2">
        <f>salessheet[[#This Row],[Sales]]-salessheet[[#This Row],[Purchasing Cost]]</f>
        <v>5</v>
      </c>
    </row>
    <row r="4210" spans="1:22" x14ac:dyDescent="0.35">
      <c r="A4210">
        <v>4209</v>
      </c>
      <c r="B4210" t="s">
        <v>7309</v>
      </c>
      <c r="C4210" s="1">
        <v>42308</v>
      </c>
      <c r="D4210" s="1">
        <v>42310</v>
      </c>
      <c r="E4210" t="str">
        <f>TEXT(salessheet[[#This Row],[Order Date]],"MMMM")</f>
        <v>October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t="s">
        <v>6252</v>
      </c>
      <c r="P4210" t="s">
        <v>28</v>
      </c>
      <c r="Q4210" t="str">
        <f>TRIM(salessheet[[#This Row],[Category]])</f>
        <v>Furniture</v>
      </c>
      <c r="R4210" t="s">
        <v>32</v>
      </c>
      <c r="S4210" t="s">
        <v>6253</v>
      </c>
      <c r="T4210" s="2">
        <f>salessheet[[#This Row],[Sales]]-5</f>
        <v>1599.9</v>
      </c>
      <c r="U4210" s="2">
        <v>1604.9</v>
      </c>
      <c r="V4210" s="2">
        <f>salessheet[[#This Row],[Sales]]-salessheet[[#This Row],[Purchasing Cost]]</f>
        <v>5</v>
      </c>
    </row>
    <row r="4211" spans="1:22" x14ac:dyDescent="0.35">
      <c r="A4211">
        <v>4210</v>
      </c>
      <c r="B4211" t="s">
        <v>7309</v>
      </c>
      <c r="C4211" s="1">
        <v>42308</v>
      </c>
      <c r="D4211" s="1">
        <v>42310</v>
      </c>
      <c r="E4211" t="str">
        <f>TEXT(salessheet[[#This Row],[Order Date]],"MMMM")</f>
        <v>October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t="s">
        <v>5072</v>
      </c>
      <c r="P4211" t="s">
        <v>28</v>
      </c>
      <c r="Q4211" t="str">
        <f>TRIM(salessheet[[#This Row],[Category]])</f>
        <v>Furniture</v>
      </c>
      <c r="R4211" t="s">
        <v>52</v>
      </c>
      <c r="S4211" t="s">
        <v>5073</v>
      </c>
      <c r="T4211" s="2">
        <f>salessheet[[#This Row],[Sales]]-5</f>
        <v>380.68599999999998</v>
      </c>
      <c r="U4211" s="2">
        <v>385.68599999999998</v>
      </c>
      <c r="V4211" s="2">
        <f>salessheet[[#This Row],[Sales]]-salessheet[[#This Row],[Purchasing Cost]]</f>
        <v>5</v>
      </c>
    </row>
    <row r="4212" spans="1:22" x14ac:dyDescent="0.35">
      <c r="A4212">
        <v>4211</v>
      </c>
      <c r="B4212" t="s">
        <v>7311</v>
      </c>
      <c r="C4212" s="1">
        <v>43355</v>
      </c>
      <c r="D4212" s="1">
        <v>43448</v>
      </c>
      <c r="E4212" t="str">
        <f>TEXT(salessheet[[#This Row],[Order Date]],"MMMM")</f>
        <v>September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t="s">
        <v>499</v>
      </c>
      <c r="P4212" t="s">
        <v>42</v>
      </c>
      <c r="Q4212" t="str">
        <f>TRIM(salessheet[[#This Row],[Category]])</f>
        <v>Office Supplies</v>
      </c>
      <c r="R4212" t="s">
        <v>86</v>
      </c>
      <c r="S4212" t="s">
        <v>500</v>
      </c>
      <c r="T4212" s="2">
        <f>salessheet[[#This Row],[Sales]]-5</f>
        <v>10.984</v>
      </c>
      <c r="U4212" s="2">
        <v>15.984</v>
      </c>
      <c r="V4212" s="2">
        <f>salessheet[[#This Row],[Sales]]-salessheet[[#This Row],[Purchasing Cost]]</f>
        <v>5</v>
      </c>
    </row>
    <row r="4213" spans="1:22" x14ac:dyDescent="0.35">
      <c r="A4213">
        <v>4212</v>
      </c>
      <c r="B4213" t="s">
        <v>7314</v>
      </c>
      <c r="C4213" s="1">
        <v>42129</v>
      </c>
      <c r="D4213" s="1">
        <v>42133</v>
      </c>
      <c r="E4213" t="str">
        <f>TEXT(salessheet[[#This Row],[Order Date]],"MMMM")</f>
        <v>May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t="s">
        <v>5829</v>
      </c>
      <c r="P4213" t="s">
        <v>42</v>
      </c>
      <c r="Q4213" t="str">
        <f>TRIM(salessheet[[#This Row],[Category]])</f>
        <v>Office Supplies</v>
      </c>
      <c r="R4213" t="s">
        <v>86</v>
      </c>
      <c r="S4213" t="s">
        <v>5830</v>
      </c>
      <c r="T4213" s="2">
        <f>salessheet[[#This Row],[Sales]]-5</f>
        <v>4.42</v>
      </c>
      <c r="U4213" s="2">
        <v>9.42</v>
      </c>
      <c r="V4213" s="2">
        <f>salessheet[[#This Row],[Sales]]-salessheet[[#This Row],[Purchasing Cost]]</f>
        <v>5</v>
      </c>
    </row>
    <row r="4214" spans="1:22" x14ac:dyDescent="0.35">
      <c r="A4214">
        <v>4213</v>
      </c>
      <c r="B4214" t="s">
        <v>7314</v>
      </c>
      <c r="C4214" s="1">
        <v>42129</v>
      </c>
      <c r="D4214" s="1">
        <v>42133</v>
      </c>
      <c r="E4214" t="str">
        <f>TEXT(salessheet[[#This Row],[Order Date]],"MMMM")</f>
        <v>May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t="s">
        <v>1113</v>
      </c>
      <c r="P4214" t="s">
        <v>42</v>
      </c>
      <c r="Q4214" t="str">
        <f>TRIM(salessheet[[#This Row],[Category]])</f>
        <v>Office Supplies</v>
      </c>
      <c r="R4214" t="s">
        <v>64</v>
      </c>
      <c r="S4214" t="s">
        <v>1114</v>
      </c>
      <c r="T4214" s="2">
        <f>salessheet[[#This Row],[Sales]]-5</f>
        <v>1.5599999999999996</v>
      </c>
      <c r="U4214" s="2">
        <v>6.56</v>
      </c>
      <c r="V4214" s="2">
        <f>salessheet[[#This Row],[Sales]]-salessheet[[#This Row],[Purchasing Cost]]</f>
        <v>5</v>
      </c>
    </row>
    <row r="4215" spans="1:22" x14ac:dyDescent="0.35">
      <c r="A4215">
        <v>4214</v>
      </c>
      <c r="B4215" t="s">
        <v>7314</v>
      </c>
      <c r="C4215" s="1">
        <v>42129</v>
      </c>
      <c r="D4215" s="1">
        <v>42133</v>
      </c>
      <c r="E4215" t="str">
        <f>TEXT(salessheet[[#This Row],[Order Date]],"MMMM")</f>
        <v>May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t="s">
        <v>7315</v>
      </c>
      <c r="P4215" t="s">
        <v>42</v>
      </c>
      <c r="Q4215" t="str">
        <f>TRIM(salessheet[[#This Row],[Category]])</f>
        <v>Office Supplies</v>
      </c>
      <c r="R4215" t="s">
        <v>86</v>
      </c>
      <c r="S4215" t="s">
        <v>7316</v>
      </c>
      <c r="T4215" s="2">
        <f>salessheet[[#This Row],[Sales]]-5</f>
        <v>19.559999999999999</v>
      </c>
      <c r="U4215" s="2">
        <v>24.56</v>
      </c>
      <c r="V4215" s="2">
        <f>salessheet[[#This Row],[Sales]]-salessheet[[#This Row],[Purchasing Cost]]</f>
        <v>5</v>
      </c>
    </row>
    <row r="4216" spans="1:22" x14ac:dyDescent="0.35">
      <c r="A4216">
        <v>4215</v>
      </c>
      <c r="B4216" t="s">
        <v>7317</v>
      </c>
      <c r="C4216" s="1">
        <v>42828</v>
      </c>
      <c r="D4216" s="1">
        <v>42802</v>
      </c>
      <c r="E4216" t="str">
        <f>TEXT(salessheet[[#This Row],[Order Date]],"MMMM")</f>
        <v>April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t="s">
        <v>7318</v>
      </c>
      <c r="P4216" t="s">
        <v>42</v>
      </c>
      <c r="Q4216" t="str">
        <f>TRIM(salessheet[[#This Row],[Category]])</f>
        <v>Office Supplies</v>
      </c>
      <c r="R4216" t="s">
        <v>71</v>
      </c>
      <c r="S4216" t="s">
        <v>7319</v>
      </c>
      <c r="T4216" s="2">
        <f>salessheet[[#This Row],[Sales]]-5</f>
        <v>123.4</v>
      </c>
      <c r="U4216" s="2">
        <v>128.4</v>
      </c>
      <c r="V4216" s="2">
        <f>salessheet[[#This Row],[Sales]]-salessheet[[#This Row],[Purchasing Cost]]</f>
        <v>5</v>
      </c>
    </row>
    <row r="4217" spans="1:22" x14ac:dyDescent="0.35">
      <c r="A4217">
        <v>4216</v>
      </c>
      <c r="B4217" t="s">
        <v>7320</v>
      </c>
      <c r="C4217" s="1">
        <v>42338</v>
      </c>
      <c r="D4217" s="1">
        <v>42342</v>
      </c>
      <c r="E4217" t="str">
        <f>TEXT(salessheet[[#This Row],[Order Date]],"MMMM")</f>
        <v>November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t="s">
        <v>7321</v>
      </c>
      <c r="P4217" t="s">
        <v>42</v>
      </c>
      <c r="Q4217" t="str">
        <f>TRIM(salessheet[[#This Row],[Category]])</f>
        <v>Office Supplies</v>
      </c>
      <c r="R4217" t="s">
        <v>169</v>
      </c>
      <c r="S4217" t="s">
        <v>7322</v>
      </c>
      <c r="T4217" s="2">
        <f>salessheet[[#This Row],[Sales]]-5</f>
        <v>57.28</v>
      </c>
      <c r="U4217" s="2">
        <v>62.28</v>
      </c>
      <c r="V4217" s="2">
        <f>salessheet[[#This Row],[Sales]]-salessheet[[#This Row],[Purchasing Cost]]</f>
        <v>5</v>
      </c>
    </row>
    <row r="4218" spans="1:22" x14ac:dyDescent="0.35">
      <c r="A4218">
        <v>4217</v>
      </c>
      <c r="B4218" t="s">
        <v>7323</v>
      </c>
      <c r="C4218" s="1">
        <v>42418</v>
      </c>
      <c r="D4218" s="1">
        <v>42422</v>
      </c>
      <c r="E4218" t="str">
        <f>TEXT(salessheet[[#This Row],[Order Date]],"MMMM")</f>
        <v>February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t="s">
        <v>2502</v>
      </c>
      <c r="P4218" t="s">
        <v>42</v>
      </c>
      <c r="Q4218" t="str">
        <f>TRIM(salessheet[[#This Row],[Category]])</f>
        <v>Office Supplies</v>
      </c>
      <c r="R4218" t="s">
        <v>43</v>
      </c>
      <c r="S4218" t="s">
        <v>2503</v>
      </c>
      <c r="T4218" s="2">
        <f>salessheet[[#This Row],[Sales]]-5</f>
        <v>4.24</v>
      </c>
      <c r="U4218" s="2">
        <v>9.24</v>
      </c>
      <c r="V4218" s="2">
        <f>salessheet[[#This Row],[Sales]]-salessheet[[#This Row],[Purchasing Cost]]</f>
        <v>5</v>
      </c>
    </row>
    <row r="4219" spans="1:22" x14ac:dyDescent="0.35">
      <c r="A4219">
        <v>4218</v>
      </c>
      <c r="B4219" t="s">
        <v>7324</v>
      </c>
      <c r="C4219" s="1">
        <v>43104</v>
      </c>
      <c r="D4219" s="1">
        <v>43193</v>
      </c>
      <c r="E4219" t="str">
        <f>TEXT(salessheet[[#This Row],[Order Date]],"MMMM")</f>
        <v>January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t="s">
        <v>7325</v>
      </c>
      <c r="P4219" t="s">
        <v>28</v>
      </c>
      <c r="Q4219" t="str">
        <f>TRIM(salessheet[[#This Row],[Category]])</f>
        <v>Furniture</v>
      </c>
      <c r="R4219" t="s">
        <v>29</v>
      </c>
      <c r="S4219" t="s">
        <v>7326</v>
      </c>
      <c r="T4219" s="2">
        <f>salessheet[[#This Row],[Sales]]-5</f>
        <v>477.66399999999999</v>
      </c>
      <c r="U4219" s="2">
        <v>482.66399999999999</v>
      </c>
      <c r="V4219" s="2">
        <f>salessheet[[#This Row],[Sales]]-salessheet[[#This Row],[Purchasing Cost]]</f>
        <v>5</v>
      </c>
    </row>
    <row r="4220" spans="1:22" x14ac:dyDescent="0.35">
      <c r="A4220">
        <v>4219</v>
      </c>
      <c r="B4220" t="s">
        <v>7324</v>
      </c>
      <c r="C4220" s="1">
        <v>43104</v>
      </c>
      <c r="D4220" s="1">
        <v>43193</v>
      </c>
      <c r="E4220" t="str">
        <f>TEXT(salessheet[[#This Row],[Order Date]],"MMMM")</f>
        <v>January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t="s">
        <v>6367</v>
      </c>
      <c r="P4220" t="s">
        <v>67</v>
      </c>
      <c r="Q4220" t="str">
        <f>TRIM(salessheet[[#This Row],[Category]])</f>
        <v>Technology</v>
      </c>
      <c r="R4220" t="s">
        <v>680</v>
      </c>
      <c r="S4220" t="s">
        <v>6368</v>
      </c>
      <c r="T4220" s="2">
        <f>salessheet[[#This Row],[Sales]]-5</f>
        <v>4794.9840000000004</v>
      </c>
      <c r="U4220" s="2">
        <v>4799.9840000000004</v>
      </c>
      <c r="V4220" s="2">
        <f>salessheet[[#This Row],[Sales]]-salessheet[[#This Row],[Purchasing Cost]]</f>
        <v>5</v>
      </c>
    </row>
    <row r="4221" spans="1:22" x14ac:dyDescent="0.35">
      <c r="A4221">
        <v>4220</v>
      </c>
      <c r="B4221" t="s">
        <v>7327</v>
      </c>
      <c r="C4221" s="1">
        <v>43410</v>
      </c>
      <c r="D4221" s="1">
        <v>43264</v>
      </c>
      <c r="E4221" t="str">
        <f>TEXT(salessheet[[#This Row],[Order Date]],"MMMM")</f>
        <v>November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t="s">
        <v>1097</v>
      </c>
      <c r="P4221" t="s">
        <v>42</v>
      </c>
      <c r="Q4221" t="str">
        <f>TRIM(salessheet[[#This Row],[Category]])</f>
        <v>Office Supplies</v>
      </c>
      <c r="R4221" t="s">
        <v>86</v>
      </c>
      <c r="S4221" t="s">
        <v>1098</v>
      </c>
      <c r="T4221" s="2">
        <f>salessheet[[#This Row],[Sales]]-5</f>
        <v>32.94</v>
      </c>
      <c r="U4221" s="2">
        <v>37.94</v>
      </c>
      <c r="V4221" s="2">
        <f>salessheet[[#This Row],[Sales]]-salessheet[[#This Row],[Purchasing Cost]]</f>
        <v>5</v>
      </c>
    </row>
    <row r="4222" spans="1:22" x14ac:dyDescent="0.35">
      <c r="A4222">
        <v>4221</v>
      </c>
      <c r="B4222" t="s">
        <v>7327</v>
      </c>
      <c r="C4222" s="1">
        <v>43410</v>
      </c>
      <c r="D4222" s="1">
        <v>43264</v>
      </c>
      <c r="E4222" t="str">
        <f>TEXT(salessheet[[#This Row],[Order Date]],"MMMM")</f>
        <v>November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t="s">
        <v>2870</v>
      </c>
      <c r="P4222" t="s">
        <v>42</v>
      </c>
      <c r="Q4222" t="str">
        <f>TRIM(salessheet[[#This Row],[Category]])</f>
        <v>Office Supplies</v>
      </c>
      <c r="R4222" t="s">
        <v>71</v>
      </c>
      <c r="S4222" t="s">
        <v>2871</v>
      </c>
      <c r="T4222" s="2">
        <f>salessheet[[#This Row],[Sales]]-5</f>
        <v>13.288</v>
      </c>
      <c r="U4222" s="2">
        <v>18.288</v>
      </c>
      <c r="V4222" s="2">
        <f>salessheet[[#This Row],[Sales]]-salessheet[[#This Row],[Purchasing Cost]]</f>
        <v>5</v>
      </c>
    </row>
    <row r="4223" spans="1:22" x14ac:dyDescent="0.35">
      <c r="A4223">
        <v>4222</v>
      </c>
      <c r="B4223" t="s">
        <v>7327</v>
      </c>
      <c r="C4223" s="1">
        <v>43410</v>
      </c>
      <c r="D4223" s="1">
        <v>43264</v>
      </c>
      <c r="E4223" t="str">
        <f>TEXT(salessheet[[#This Row],[Order Date]],"MMMM")</f>
        <v>November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t="s">
        <v>7328</v>
      </c>
      <c r="P4223" t="s">
        <v>67</v>
      </c>
      <c r="Q4223" t="str">
        <f>TRIM(salessheet[[#This Row],[Category]])</f>
        <v>Technology</v>
      </c>
      <c r="R4223" t="s">
        <v>680</v>
      </c>
      <c r="S4223" t="s">
        <v>7329</v>
      </c>
      <c r="T4223" s="2">
        <f>salessheet[[#This Row],[Sales]]-5</f>
        <v>380.8</v>
      </c>
      <c r="U4223" s="2">
        <v>385.8</v>
      </c>
      <c r="V4223" s="2">
        <f>salessheet[[#This Row],[Sales]]-salessheet[[#This Row],[Purchasing Cost]]</f>
        <v>5</v>
      </c>
    </row>
    <row r="4224" spans="1:22" x14ac:dyDescent="0.35">
      <c r="A4224">
        <v>4223</v>
      </c>
      <c r="B4224" t="s">
        <v>7327</v>
      </c>
      <c r="C4224" s="1">
        <v>43410</v>
      </c>
      <c r="D4224" s="1">
        <v>43264</v>
      </c>
      <c r="E4224" t="str">
        <f>TEXT(salessheet[[#This Row],[Order Date]],"MMMM")</f>
        <v>November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t="s">
        <v>959</v>
      </c>
      <c r="P4224" t="s">
        <v>42</v>
      </c>
      <c r="Q4224" t="str">
        <f>TRIM(salessheet[[#This Row],[Category]])</f>
        <v>Office Supplies</v>
      </c>
      <c r="R4224" t="s">
        <v>55</v>
      </c>
      <c r="S4224" t="s">
        <v>960</v>
      </c>
      <c r="T4224" s="2">
        <f>salessheet[[#This Row],[Sales]]-5</f>
        <v>97.96</v>
      </c>
      <c r="U4224" s="2">
        <v>102.96</v>
      </c>
      <c r="V4224" s="2">
        <f>salessheet[[#This Row],[Sales]]-salessheet[[#This Row],[Purchasing Cost]]</f>
        <v>5</v>
      </c>
    </row>
    <row r="4225" spans="1:22" x14ac:dyDescent="0.35">
      <c r="A4225">
        <v>4224</v>
      </c>
      <c r="B4225" t="s">
        <v>7327</v>
      </c>
      <c r="C4225" s="1">
        <v>43410</v>
      </c>
      <c r="D4225" s="1">
        <v>43264</v>
      </c>
      <c r="E4225" t="str">
        <f>TEXT(salessheet[[#This Row],[Order Date]],"MMMM")</f>
        <v>November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t="s">
        <v>2611</v>
      </c>
      <c r="P4225" t="s">
        <v>28</v>
      </c>
      <c r="Q4225" t="str">
        <f>TRIM(salessheet[[#This Row],[Category]])</f>
        <v>Furniture</v>
      </c>
      <c r="R4225" t="s">
        <v>29</v>
      </c>
      <c r="S4225" t="s">
        <v>2612</v>
      </c>
      <c r="T4225" s="2">
        <f>salessheet[[#This Row],[Sales]]-5</f>
        <v>169.42</v>
      </c>
      <c r="U4225" s="2">
        <v>174.42</v>
      </c>
      <c r="V4225" s="2">
        <f>salessheet[[#This Row],[Sales]]-salessheet[[#This Row],[Purchasing Cost]]</f>
        <v>5</v>
      </c>
    </row>
    <row r="4226" spans="1:22" x14ac:dyDescent="0.35">
      <c r="A4226">
        <v>4225</v>
      </c>
      <c r="B4226" t="s">
        <v>7330</v>
      </c>
      <c r="C4226" s="1">
        <v>43008</v>
      </c>
      <c r="D4226" s="1">
        <v>43011</v>
      </c>
      <c r="E4226" t="str">
        <f>TEXT(salessheet[[#This Row],[Order Date]],"MMMM")</f>
        <v>September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t="s">
        <v>792</v>
      </c>
      <c r="P4226" t="s">
        <v>42</v>
      </c>
      <c r="Q4226" t="str">
        <f>TRIM(salessheet[[#This Row],[Category]])</f>
        <v>Office Supplies</v>
      </c>
      <c r="R4226" t="s">
        <v>71</v>
      </c>
      <c r="S4226" t="s">
        <v>793</v>
      </c>
      <c r="T4226" s="2">
        <f>salessheet[[#This Row],[Sales]]-5</f>
        <v>-3.036</v>
      </c>
      <c r="U4226" s="2">
        <v>1.964</v>
      </c>
      <c r="V4226" s="2">
        <f>salessheet[[#This Row],[Sales]]-salessheet[[#This Row],[Purchasing Cost]]</f>
        <v>5</v>
      </c>
    </row>
    <row r="4227" spans="1:22" x14ac:dyDescent="0.35">
      <c r="A4227">
        <v>4226</v>
      </c>
      <c r="B4227" t="s">
        <v>7331</v>
      </c>
      <c r="C4227" s="1">
        <v>42351</v>
      </c>
      <c r="D4227" s="1">
        <v>42355</v>
      </c>
      <c r="E4227" t="str">
        <f>TEXT(salessheet[[#This Row],[Order Date]],"MMMM")</f>
        <v>December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t="s">
        <v>7332</v>
      </c>
      <c r="P4227" t="s">
        <v>28</v>
      </c>
      <c r="Q4227" t="str">
        <f>TRIM(salessheet[[#This Row],[Category]])</f>
        <v>Furniture</v>
      </c>
      <c r="R4227" t="s">
        <v>61</v>
      </c>
      <c r="S4227" t="s">
        <v>7333</v>
      </c>
      <c r="T4227" s="2">
        <f>salessheet[[#This Row],[Sales]]-5</f>
        <v>89.427999999999997</v>
      </c>
      <c r="U4227" s="2">
        <v>94.427999999999997</v>
      </c>
      <c r="V4227" s="2">
        <f>salessheet[[#This Row],[Sales]]-salessheet[[#This Row],[Purchasing Cost]]</f>
        <v>5</v>
      </c>
    </row>
    <row r="4228" spans="1:22" x14ac:dyDescent="0.35">
      <c r="A4228">
        <v>4227</v>
      </c>
      <c r="B4228" t="s">
        <v>7334</v>
      </c>
      <c r="C4228" s="1">
        <v>43415</v>
      </c>
      <c r="D4228" s="1">
        <v>43420</v>
      </c>
      <c r="E4228" t="str">
        <f>TEXT(salessheet[[#This Row],[Order Date]],"MMMM")</f>
        <v>November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t="s">
        <v>1089</v>
      </c>
      <c r="P4228" t="s">
        <v>42</v>
      </c>
      <c r="Q4228" t="str">
        <f>TRIM(salessheet[[#This Row],[Category]])</f>
        <v>Office Supplies</v>
      </c>
      <c r="R4228" t="s">
        <v>265</v>
      </c>
      <c r="S4228" t="s">
        <v>1090</v>
      </c>
      <c r="T4228" s="2">
        <f>salessheet[[#This Row],[Sales]]-5</f>
        <v>40.92</v>
      </c>
      <c r="U4228" s="2">
        <v>45.92</v>
      </c>
      <c r="V4228" s="2">
        <f>salessheet[[#This Row],[Sales]]-salessheet[[#This Row],[Purchasing Cost]]</f>
        <v>5</v>
      </c>
    </row>
    <row r="4229" spans="1:22" x14ac:dyDescent="0.35">
      <c r="A4229">
        <v>4228</v>
      </c>
      <c r="B4229" t="s">
        <v>7335</v>
      </c>
      <c r="C4229" s="1">
        <v>42491</v>
      </c>
      <c r="D4229" s="1">
        <v>42379</v>
      </c>
      <c r="E4229" t="str">
        <f>TEXT(salessheet[[#This Row],[Order Date]],"MMMM")</f>
        <v>May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t="s">
        <v>1538</v>
      </c>
      <c r="P4229" t="s">
        <v>28</v>
      </c>
      <c r="Q4229" t="str">
        <f>TRIM(salessheet[[#This Row],[Category]])</f>
        <v>Furniture</v>
      </c>
      <c r="R4229" t="s">
        <v>32</v>
      </c>
      <c r="S4229" t="s">
        <v>1539</v>
      </c>
      <c r="T4229" s="2">
        <f>salessheet[[#This Row],[Sales]]-5</f>
        <v>56.584000000000003</v>
      </c>
      <c r="U4229" s="2">
        <v>61.584000000000003</v>
      </c>
      <c r="V4229" s="2">
        <f>salessheet[[#This Row],[Sales]]-salessheet[[#This Row],[Purchasing Cost]]</f>
        <v>5</v>
      </c>
    </row>
    <row r="4230" spans="1:22" x14ac:dyDescent="0.35">
      <c r="A4230">
        <v>4229</v>
      </c>
      <c r="B4230" t="s">
        <v>7336</v>
      </c>
      <c r="C4230" s="1">
        <v>42818</v>
      </c>
      <c r="D4230" s="1">
        <v>42820</v>
      </c>
      <c r="E4230" t="str">
        <f>TEXT(salessheet[[#This Row],[Order Date]],"MMMM")</f>
        <v>March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t="s">
        <v>4543</v>
      </c>
      <c r="P4230" t="s">
        <v>42</v>
      </c>
      <c r="Q4230" t="str">
        <f>TRIM(salessheet[[#This Row],[Category]])</f>
        <v>Office Supplies</v>
      </c>
      <c r="R4230" t="s">
        <v>86</v>
      </c>
      <c r="S4230" t="s">
        <v>4544</v>
      </c>
      <c r="T4230" s="2">
        <f>salessheet[[#This Row],[Sales]]-5</f>
        <v>17.48</v>
      </c>
      <c r="U4230" s="2">
        <v>22.48</v>
      </c>
      <c r="V4230" s="2">
        <f>salessheet[[#This Row],[Sales]]-salessheet[[#This Row],[Purchasing Cost]]</f>
        <v>5</v>
      </c>
    </row>
    <row r="4231" spans="1:22" x14ac:dyDescent="0.35">
      <c r="A4231">
        <v>4230</v>
      </c>
      <c r="B4231" t="s">
        <v>7337</v>
      </c>
      <c r="C4231" s="1">
        <v>43227</v>
      </c>
      <c r="D4231" s="1">
        <v>43291</v>
      </c>
      <c r="E4231" t="str">
        <f>TEXT(salessheet[[#This Row],[Order Date]],"MMMM")</f>
        <v>May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t="s">
        <v>2881</v>
      </c>
      <c r="P4231" t="s">
        <v>28</v>
      </c>
      <c r="Q4231" t="str">
        <f>TRIM(salessheet[[#This Row],[Category]])</f>
        <v>Furniture</v>
      </c>
      <c r="R4231" t="s">
        <v>61</v>
      </c>
      <c r="S4231" t="s">
        <v>2882</v>
      </c>
      <c r="T4231" s="2">
        <f>salessheet[[#This Row],[Sales]]-5</f>
        <v>327.02800000000002</v>
      </c>
      <c r="U4231" s="2">
        <v>332.02800000000002</v>
      </c>
      <c r="V4231" s="2">
        <f>salessheet[[#This Row],[Sales]]-salessheet[[#This Row],[Purchasing Cost]]</f>
        <v>5</v>
      </c>
    </row>
    <row r="4232" spans="1:22" x14ac:dyDescent="0.35">
      <c r="A4232">
        <v>4231</v>
      </c>
      <c r="B4232" t="s">
        <v>7337</v>
      </c>
      <c r="C4232" s="1">
        <v>43227</v>
      </c>
      <c r="D4232" s="1">
        <v>43291</v>
      </c>
      <c r="E4232" t="str">
        <f>TEXT(salessheet[[#This Row],[Order Date]],"MMMM")</f>
        <v>May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t="s">
        <v>3348</v>
      </c>
      <c r="P4232" t="s">
        <v>42</v>
      </c>
      <c r="Q4232" t="str">
        <f>TRIM(salessheet[[#This Row],[Category]])</f>
        <v>Office Supplies</v>
      </c>
      <c r="R4232" t="s">
        <v>71</v>
      </c>
      <c r="S4232" t="s">
        <v>3349</v>
      </c>
      <c r="T4232" s="2">
        <f>salessheet[[#This Row],[Sales]]-5</f>
        <v>6.3940000000000001</v>
      </c>
      <c r="U4232" s="2">
        <v>11.394</v>
      </c>
      <c r="V4232" s="2">
        <f>salessheet[[#This Row],[Sales]]-salessheet[[#This Row],[Purchasing Cost]]</f>
        <v>5</v>
      </c>
    </row>
    <row r="4233" spans="1:22" x14ac:dyDescent="0.35">
      <c r="A4233">
        <v>4232</v>
      </c>
      <c r="B4233" t="s">
        <v>7337</v>
      </c>
      <c r="C4233" s="1">
        <v>43227</v>
      </c>
      <c r="D4233" s="1">
        <v>43291</v>
      </c>
      <c r="E4233" t="str">
        <f>TEXT(salessheet[[#This Row],[Order Date]],"MMMM")</f>
        <v>May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t="s">
        <v>7338</v>
      </c>
      <c r="P4233" t="s">
        <v>42</v>
      </c>
      <c r="Q4233" t="str">
        <f>TRIM(salessheet[[#This Row],[Category]])</f>
        <v>Office Supplies</v>
      </c>
      <c r="R4233" t="s">
        <v>86</v>
      </c>
      <c r="S4233" t="s">
        <v>7339</v>
      </c>
      <c r="T4233" s="2">
        <f>salessheet[[#This Row],[Sales]]-5</f>
        <v>10.552</v>
      </c>
      <c r="U4233" s="2">
        <v>15.552</v>
      </c>
      <c r="V4233" s="2">
        <f>salessheet[[#This Row],[Sales]]-salessheet[[#This Row],[Purchasing Cost]]</f>
        <v>5</v>
      </c>
    </row>
    <row r="4234" spans="1:22" x14ac:dyDescent="0.35">
      <c r="A4234">
        <v>4233</v>
      </c>
      <c r="B4234" t="s">
        <v>7337</v>
      </c>
      <c r="C4234" s="1">
        <v>43227</v>
      </c>
      <c r="D4234" s="1">
        <v>43291</v>
      </c>
      <c r="E4234" t="str">
        <f>TEXT(salessheet[[#This Row],[Order Date]],"MMMM")</f>
        <v>May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t="s">
        <v>2844</v>
      </c>
      <c r="P4234" t="s">
        <v>42</v>
      </c>
      <c r="Q4234" t="str">
        <f>TRIM(salessheet[[#This Row],[Category]])</f>
        <v>Office Supplies</v>
      </c>
      <c r="R4234" t="s">
        <v>86</v>
      </c>
      <c r="S4234" t="s">
        <v>6816</v>
      </c>
      <c r="T4234" s="2">
        <f>salessheet[[#This Row],[Sales]]-5</f>
        <v>26.103999999999999</v>
      </c>
      <c r="U4234" s="2">
        <v>31.103999999999999</v>
      </c>
      <c r="V4234" s="2">
        <f>salessheet[[#This Row],[Sales]]-salessheet[[#This Row],[Purchasing Cost]]</f>
        <v>5</v>
      </c>
    </row>
    <row r="4235" spans="1:22" x14ac:dyDescent="0.35">
      <c r="A4235">
        <v>4234</v>
      </c>
      <c r="B4235" t="s">
        <v>7337</v>
      </c>
      <c r="C4235" s="1">
        <v>43227</v>
      </c>
      <c r="D4235" s="1">
        <v>43291</v>
      </c>
      <c r="E4235" t="str">
        <f>TEXT(salessheet[[#This Row],[Order Date]],"MMMM")</f>
        <v>May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t="s">
        <v>1393</v>
      </c>
      <c r="P4235" t="s">
        <v>42</v>
      </c>
      <c r="Q4235" t="str">
        <f>TRIM(salessheet[[#This Row],[Category]])</f>
        <v>Office Supplies</v>
      </c>
      <c r="R4235" t="s">
        <v>71</v>
      </c>
      <c r="S4235" t="s">
        <v>1394</v>
      </c>
      <c r="T4235" s="2">
        <f>salessheet[[#This Row],[Sales]]-5</f>
        <v>1.3159999999999998</v>
      </c>
      <c r="U4235" s="2">
        <v>6.3159999999999998</v>
      </c>
      <c r="V4235" s="2">
        <f>salessheet[[#This Row],[Sales]]-salessheet[[#This Row],[Purchasing Cost]]</f>
        <v>5</v>
      </c>
    </row>
    <row r="4236" spans="1:22" x14ac:dyDescent="0.35">
      <c r="A4236">
        <v>4235</v>
      </c>
      <c r="B4236" t="s">
        <v>7340</v>
      </c>
      <c r="C4236" s="1">
        <v>42268</v>
      </c>
      <c r="D4236" s="1">
        <v>42271</v>
      </c>
      <c r="E4236" t="str">
        <f>TEXT(salessheet[[#This Row],[Order Date]],"MMMM")</f>
        <v>September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t="s">
        <v>867</v>
      </c>
      <c r="P4236" t="s">
        <v>42</v>
      </c>
      <c r="Q4236" t="str">
        <f>TRIM(salessheet[[#This Row],[Category]])</f>
        <v>Office Supplies</v>
      </c>
      <c r="R4236" t="s">
        <v>86</v>
      </c>
      <c r="S4236" t="s">
        <v>868</v>
      </c>
      <c r="T4236" s="2">
        <f>salessheet[[#This Row],[Sales]]-5</f>
        <v>6.3520000000000003</v>
      </c>
      <c r="U4236" s="2">
        <v>11.352</v>
      </c>
      <c r="V4236" s="2">
        <f>salessheet[[#This Row],[Sales]]-salessheet[[#This Row],[Purchasing Cost]]</f>
        <v>5</v>
      </c>
    </row>
    <row r="4237" spans="1:22" x14ac:dyDescent="0.35">
      <c r="A4237">
        <v>4236</v>
      </c>
      <c r="B4237" t="s">
        <v>7340</v>
      </c>
      <c r="C4237" s="1">
        <v>42268</v>
      </c>
      <c r="D4237" s="1">
        <v>42271</v>
      </c>
      <c r="E4237" t="str">
        <f>TEXT(salessheet[[#This Row],[Order Date]],"MMMM")</f>
        <v>September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t="s">
        <v>3376</v>
      </c>
      <c r="P4237" t="s">
        <v>42</v>
      </c>
      <c r="Q4237" t="str">
        <f>TRIM(salessheet[[#This Row],[Category]])</f>
        <v>Office Supplies</v>
      </c>
      <c r="R4237" t="s">
        <v>43</v>
      </c>
      <c r="S4237" t="s">
        <v>3377</v>
      </c>
      <c r="T4237" s="2">
        <f>salessheet[[#This Row],[Sales]]-5</f>
        <v>15.808</v>
      </c>
      <c r="U4237" s="2">
        <v>20.808</v>
      </c>
      <c r="V4237" s="2">
        <f>salessheet[[#This Row],[Sales]]-salessheet[[#This Row],[Purchasing Cost]]</f>
        <v>5</v>
      </c>
    </row>
    <row r="4238" spans="1:22" x14ac:dyDescent="0.35">
      <c r="A4238">
        <v>4237</v>
      </c>
      <c r="B4238" t="s">
        <v>7341</v>
      </c>
      <c r="C4238" s="1">
        <v>42939</v>
      </c>
      <c r="D4238" s="1">
        <v>42943</v>
      </c>
      <c r="E4238" t="str">
        <f>TEXT(salessheet[[#This Row],[Order Date]],"MMMM")</f>
        <v>July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t="s">
        <v>5775</v>
      </c>
      <c r="P4238" t="s">
        <v>42</v>
      </c>
      <c r="Q4238" t="str">
        <f>TRIM(salessheet[[#This Row],[Category]])</f>
        <v>Office Supplies</v>
      </c>
      <c r="R4238" t="s">
        <v>71</v>
      </c>
      <c r="S4238" t="s">
        <v>5776</v>
      </c>
      <c r="T4238" s="2">
        <f>salessheet[[#This Row],[Sales]]-5</f>
        <v>6.4160000000000004</v>
      </c>
      <c r="U4238" s="2">
        <v>11.416</v>
      </c>
      <c r="V4238" s="2">
        <f>salessheet[[#This Row],[Sales]]-salessheet[[#This Row],[Purchasing Cost]]</f>
        <v>5</v>
      </c>
    </row>
    <row r="4239" spans="1:22" x14ac:dyDescent="0.35">
      <c r="A4239">
        <v>4238</v>
      </c>
      <c r="B4239" t="s">
        <v>7344</v>
      </c>
      <c r="C4239" s="1">
        <v>43341</v>
      </c>
      <c r="D4239" s="1">
        <v>43346</v>
      </c>
      <c r="E4239" t="str">
        <f>TEXT(salessheet[[#This Row],[Order Date]],"MMMM")</f>
        <v>August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t="s">
        <v>7345</v>
      </c>
      <c r="P4239" t="s">
        <v>42</v>
      </c>
      <c r="Q4239" t="str">
        <f>TRIM(salessheet[[#This Row],[Category]])</f>
        <v>Office Supplies</v>
      </c>
      <c r="R4239" t="s">
        <v>64</v>
      </c>
      <c r="S4239" t="s">
        <v>7346</v>
      </c>
      <c r="T4239" s="2">
        <f>salessheet[[#This Row],[Sales]]-5</f>
        <v>4.4079999999999995</v>
      </c>
      <c r="U4239" s="2">
        <v>9.4079999999999995</v>
      </c>
      <c r="V4239" s="2">
        <f>salessheet[[#This Row],[Sales]]-salessheet[[#This Row],[Purchasing Cost]]</f>
        <v>5</v>
      </c>
    </row>
    <row r="4240" spans="1:22" x14ac:dyDescent="0.35">
      <c r="A4240">
        <v>4239</v>
      </c>
      <c r="B4240" t="s">
        <v>7347</v>
      </c>
      <c r="C4240" s="1">
        <v>43185</v>
      </c>
      <c r="D4240" s="1">
        <v>43187</v>
      </c>
      <c r="E4240" t="str">
        <f>TEXT(salessheet[[#This Row],[Order Date]],"MMMM")</f>
        <v>March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t="s">
        <v>7348</v>
      </c>
      <c r="P4240" t="s">
        <v>42</v>
      </c>
      <c r="Q4240" t="str">
        <f>TRIM(salessheet[[#This Row],[Category]])</f>
        <v>Office Supplies</v>
      </c>
      <c r="R4240" t="s">
        <v>64</v>
      </c>
      <c r="S4240" t="s">
        <v>7349</v>
      </c>
      <c r="T4240" s="2">
        <f>salessheet[[#This Row],[Sales]]-5</f>
        <v>14.829999999999998</v>
      </c>
      <c r="U4240" s="2">
        <v>19.829999999999998</v>
      </c>
      <c r="V4240" s="2">
        <f>salessheet[[#This Row],[Sales]]-salessheet[[#This Row],[Purchasing Cost]]</f>
        <v>5</v>
      </c>
    </row>
    <row r="4241" spans="1:22" x14ac:dyDescent="0.35">
      <c r="A4241">
        <v>4240</v>
      </c>
      <c r="B4241" t="s">
        <v>7350</v>
      </c>
      <c r="C4241" s="1">
        <v>43463</v>
      </c>
      <c r="D4241" s="1">
        <v>43469</v>
      </c>
      <c r="E4241" t="str">
        <f>TEXT(salessheet[[#This Row],[Order Date]],"MMMM")</f>
        <v>December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t="s">
        <v>3574</v>
      </c>
      <c r="P4241" t="s">
        <v>42</v>
      </c>
      <c r="Q4241" t="str">
        <f>TRIM(salessheet[[#This Row],[Category]])</f>
        <v>Office Supplies</v>
      </c>
      <c r="R4241" t="s">
        <v>86</v>
      </c>
      <c r="S4241" t="s">
        <v>3575</v>
      </c>
      <c r="T4241" s="2">
        <f>salessheet[[#This Row],[Sales]]-5</f>
        <v>204.7</v>
      </c>
      <c r="U4241" s="2">
        <v>209.7</v>
      </c>
      <c r="V4241" s="2">
        <f>salessheet[[#This Row],[Sales]]-salessheet[[#This Row],[Purchasing Cost]]</f>
        <v>5</v>
      </c>
    </row>
    <row r="4242" spans="1:22" x14ac:dyDescent="0.35">
      <c r="A4242">
        <v>4241</v>
      </c>
      <c r="B4242" t="s">
        <v>7351</v>
      </c>
      <c r="C4242" s="1">
        <v>42267</v>
      </c>
      <c r="D4242" s="1">
        <v>42273</v>
      </c>
      <c r="E4242" t="str">
        <f>TEXT(salessheet[[#This Row],[Order Date]],"MMMM")</f>
        <v>September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t="s">
        <v>7352</v>
      </c>
      <c r="P4242" t="s">
        <v>42</v>
      </c>
      <c r="Q4242" t="str">
        <f>TRIM(salessheet[[#This Row],[Category]])</f>
        <v>Office Supplies</v>
      </c>
      <c r="R4242" t="s">
        <v>74</v>
      </c>
      <c r="S4242" t="s">
        <v>1429</v>
      </c>
      <c r="T4242" s="2">
        <f>salessheet[[#This Row],[Sales]]-5</f>
        <v>38.92</v>
      </c>
      <c r="U4242" s="2">
        <v>43.92</v>
      </c>
      <c r="V4242" s="2">
        <f>salessheet[[#This Row],[Sales]]-salessheet[[#This Row],[Purchasing Cost]]</f>
        <v>5</v>
      </c>
    </row>
    <row r="4243" spans="1:22" x14ac:dyDescent="0.35">
      <c r="A4243">
        <v>4242</v>
      </c>
      <c r="B4243" t="s">
        <v>7351</v>
      </c>
      <c r="C4243" s="1">
        <v>42267</v>
      </c>
      <c r="D4243" s="1">
        <v>42273</v>
      </c>
      <c r="E4243" t="str">
        <f>TEXT(salessheet[[#This Row],[Order Date]],"MMMM")</f>
        <v>September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t="s">
        <v>2618</v>
      </c>
      <c r="P4243" t="s">
        <v>42</v>
      </c>
      <c r="Q4243" t="str">
        <f>TRIM(salessheet[[#This Row],[Category]])</f>
        <v>Office Supplies</v>
      </c>
      <c r="R4243" t="s">
        <v>71</v>
      </c>
      <c r="S4243" t="s">
        <v>2619</v>
      </c>
      <c r="T4243" s="2">
        <f>salessheet[[#This Row],[Sales]]-5</f>
        <v>15.231999999999999</v>
      </c>
      <c r="U4243" s="2">
        <v>20.231999999999999</v>
      </c>
      <c r="V4243" s="2">
        <f>salessheet[[#This Row],[Sales]]-salessheet[[#This Row],[Purchasing Cost]]</f>
        <v>5</v>
      </c>
    </row>
    <row r="4244" spans="1:22" x14ac:dyDescent="0.35">
      <c r="A4244">
        <v>4243</v>
      </c>
      <c r="B4244" t="s">
        <v>7353</v>
      </c>
      <c r="C4244" s="1">
        <v>42829</v>
      </c>
      <c r="D4244" s="1">
        <v>42830</v>
      </c>
      <c r="E4244" t="str">
        <f>TEXT(salessheet[[#This Row],[Order Date]],"MMMM")</f>
        <v>April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t="s">
        <v>612</v>
      </c>
      <c r="P4244" t="s">
        <v>67</v>
      </c>
      <c r="Q4244" t="str">
        <f>TRIM(salessheet[[#This Row],[Category]])</f>
        <v>Technology</v>
      </c>
      <c r="R4244" t="s">
        <v>68</v>
      </c>
      <c r="S4244" t="s">
        <v>613</v>
      </c>
      <c r="T4244" s="2">
        <f>salessheet[[#This Row],[Sales]]-5</f>
        <v>144.97</v>
      </c>
      <c r="U4244" s="2">
        <v>149.97</v>
      </c>
      <c r="V4244" s="2">
        <f>salessheet[[#This Row],[Sales]]-salessheet[[#This Row],[Purchasing Cost]]</f>
        <v>5</v>
      </c>
    </row>
    <row r="4245" spans="1:22" x14ac:dyDescent="0.35">
      <c r="A4245">
        <v>4244</v>
      </c>
      <c r="B4245" t="s">
        <v>7353</v>
      </c>
      <c r="C4245" s="1">
        <v>42829</v>
      </c>
      <c r="D4245" s="1">
        <v>42830</v>
      </c>
      <c r="E4245" t="str">
        <f>TEXT(salessheet[[#This Row],[Order Date]],"MMMM")</f>
        <v>April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t="s">
        <v>5243</v>
      </c>
      <c r="P4245" t="s">
        <v>42</v>
      </c>
      <c r="Q4245" t="str">
        <f>TRIM(salessheet[[#This Row],[Category]])</f>
        <v>Office Supplies</v>
      </c>
      <c r="R4245" t="s">
        <v>86</v>
      </c>
      <c r="S4245" t="s">
        <v>5244</v>
      </c>
      <c r="T4245" s="2">
        <f>salessheet[[#This Row],[Sales]]-5</f>
        <v>22.81</v>
      </c>
      <c r="U4245" s="2">
        <v>27.81</v>
      </c>
      <c r="V4245" s="2">
        <f>salessheet[[#This Row],[Sales]]-salessheet[[#This Row],[Purchasing Cost]]</f>
        <v>5</v>
      </c>
    </row>
    <row r="4246" spans="1:22" x14ac:dyDescent="0.35">
      <c r="A4246">
        <v>4245</v>
      </c>
      <c r="B4246" t="s">
        <v>7354</v>
      </c>
      <c r="C4246" s="1">
        <v>42089</v>
      </c>
      <c r="D4246" s="1">
        <v>42093</v>
      </c>
      <c r="E4246" t="str">
        <f>TEXT(salessheet[[#This Row],[Order Date]],"MMMM")</f>
        <v>March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t="s">
        <v>751</v>
      </c>
      <c r="P4246" t="s">
        <v>67</v>
      </c>
      <c r="Q4246" t="str">
        <f>TRIM(salessheet[[#This Row],[Category]])</f>
        <v>Technology</v>
      </c>
      <c r="R4246" t="s">
        <v>157</v>
      </c>
      <c r="S4246" t="s">
        <v>752</v>
      </c>
      <c r="T4246" s="2">
        <f>salessheet[[#This Row],[Sales]]-5</f>
        <v>61.3</v>
      </c>
      <c r="U4246" s="2">
        <v>66.3</v>
      </c>
      <c r="V4246" s="2">
        <f>salessheet[[#This Row],[Sales]]-salessheet[[#This Row],[Purchasing Cost]]</f>
        <v>5</v>
      </c>
    </row>
    <row r="4247" spans="1:22" x14ac:dyDescent="0.35">
      <c r="A4247">
        <v>4246</v>
      </c>
      <c r="B4247" t="s">
        <v>7355</v>
      </c>
      <c r="C4247" s="1">
        <v>43432</v>
      </c>
      <c r="D4247" s="1">
        <v>43438</v>
      </c>
      <c r="E4247" t="str">
        <f>TEXT(salessheet[[#This Row],[Order Date]],"MMMM")</f>
        <v>November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t="s">
        <v>4815</v>
      </c>
      <c r="P4247" t="s">
        <v>42</v>
      </c>
      <c r="Q4247" t="str">
        <f>TRIM(salessheet[[#This Row],[Category]])</f>
        <v>Office Supplies</v>
      </c>
      <c r="R4247" t="s">
        <v>64</v>
      </c>
      <c r="S4247" t="s">
        <v>4816</v>
      </c>
      <c r="T4247" s="2">
        <f>salessheet[[#This Row],[Sales]]-5</f>
        <v>-3.3600000000000003</v>
      </c>
      <c r="U4247" s="2">
        <v>1.64</v>
      </c>
      <c r="V4247" s="2">
        <f>salessheet[[#This Row],[Sales]]-salessheet[[#This Row],[Purchasing Cost]]</f>
        <v>5</v>
      </c>
    </row>
    <row r="4248" spans="1:22" x14ac:dyDescent="0.35">
      <c r="A4248">
        <v>4247</v>
      </c>
      <c r="B4248" t="s">
        <v>7355</v>
      </c>
      <c r="C4248" s="1">
        <v>43432</v>
      </c>
      <c r="D4248" s="1">
        <v>43438</v>
      </c>
      <c r="E4248" t="str">
        <f>TEXT(salessheet[[#This Row],[Order Date]],"MMMM")</f>
        <v>November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t="s">
        <v>918</v>
      </c>
      <c r="P4248" t="s">
        <v>28</v>
      </c>
      <c r="Q4248" t="str">
        <f>TRIM(salessheet[[#This Row],[Category]])</f>
        <v>Furniture</v>
      </c>
      <c r="R4248" t="s">
        <v>61</v>
      </c>
      <c r="S4248" t="s">
        <v>919</v>
      </c>
      <c r="T4248" s="2">
        <f>salessheet[[#This Row],[Sales]]-5</f>
        <v>1044.2</v>
      </c>
      <c r="U4248" s="2">
        <v>1049.2</v>
      </c>
      <c r="V4248" s="2">
        <f>salessheet[[#This Row],[Sales]]-salessheet[[#This Row],[Purchasing Cost]]</f>
        <v>5</v>
      </c>
    </row>
    <row r="4249" spans="1:22" x14ac:dyDescent="0.35">
      <c r="A4249">
        <v>4248</v>
      </c>
      <c r="B4249" t="s">
        <v>7355</v>
      </c>
      <c r="C4249" s="1">
        <v>43432</v>
      </c>
      <c r="D4249" s="1">
        <v>43438</v>
      </c>
      <c r="E4249" t="str">
        <f>TEXT(salessheet[[#This Row],[Order Date]],"MMMM")</f>
        <v>November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t="s">
        <v>3961</v>
      </c>
      <c r="P4249" t="s">
        <v>28</v>
      </c>
      <c r="Q4249" t="str">
        <f>TRIM(salessheet[[#This Row],[Category]])</f>
        <v>Furniture</v>
      </c>
      <c r="R4249" t="s">
        <v>61</v>
      </c>
      <c r="S4249" t="s">
        <v>3962</v>
      </c>
      <c r="T4249" s="2">
        <f>salessheet[[#This Row],[Sales]]-5</f>
        <v>15.899999999999999</v>
      </c>
      <c r="U4249" s="2">
        <v>20.9</v>
      </c>
      <c r="V4249" s="2">
        <f>salessheet[[#This Row],[Sales]]-salessheet[[#This Row],[Purchasing Cost]]</f>
        <v>5</v>
      </c>
    </row>
    <row r="4250" spans="1:22" x14ac:dyDescent="0.35">
      <c r="A4250">
        <v>4249</v>
      </c>
      <c r="B4250" t="s">
        <v>7356</v>
      </c>
      <c r="C4250" s="1">
        <v>42747</v>
      </c>
      <c r="D4250" s="1">
        <v>43074</v>
      </c>
      <c r="E4250" t="str">
        <f>TEXT(salessheet[[#This Row],[Order Date]],"MMMM")</f>
        <v>January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t="s">
        <v>3526</v>
      </c>
      <c r="P4250" t="s">
        <v>42</v>
      </c>
      <c r="Q4250" t="str">
        <f>TRIM(salessheet[[#This Row],[Category]])</f>
        <v>Office Supplies</v>
      </c>
      <c r="R4250" t="s">
        <v>71</v>
      </c>
      <c r="S4250" t="s">
        <v>3527</v>
      </c>
      <c r="T4250" s="2">
        <f>salessheet[[#This Row],[Sales]]-5</f>
        <v>83.08</v>
      </c>
      <c r="U4250" s="2">
        <v>88.08</v>
      </c>
      <c r="V4250" s="2">
        <f>salessheet[[#This Row],[Sales]]-salessheet[[#This Row],[Purchasing Cost]]</f>
        <v>5</v>
      </c>
    </row>
    <row r="4251" spans="1:22" x14ac:dyDescent="0.35">
      <c r="A4251">
        <v>4250</v>
      </c>
      <c r="B4251" t="s">
        <v>7356</v>
      </c>
      <c r="C4251" s="1">
        <v>42747</v>
      </c>
      <c r="D4251" s="1">
        <v>43074</v>
      </c>
      <c r="E4251" t="str">
        <f>TEXT(salessheet[[#This Row],[Order Date]],"MMMM")</f>
        <v>January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t="s">
        <v>1932</v>
      </c>
      <c r="P4251" t="s">
        <v>28</v>
      </c>
      <c r="Q4251" t="str">
        <f>TRIM(salessheet[[#This Row],[Category]])</f>
        <v>Furniture</v>
      </c>
      <c r="R4251" t="s">
        <v>32</v>
      </c>
      <c r="S4251" t="s">
        <v>1933</v>
      </c>
      <c r="T4251" s="2">
        <f>salessheet[[#This Row],[Sales]]-5</f>
        <v>746.92</v>
      </c>
      <c r="U4251" s="2">
        <v>751.92</v>
      </c>
      <c r="V4251" s="2">
        <f>salessheet[[#This Row],[Sales]]-salessheet[[#This Row],[Purchasing Cost]]</f>
        <v>5</v>
      </c>
    </row>
    <row r="4252" spans="1:22" x14ac:dyDescent="0.35">
      <c r="A4252">
        <v>4251</v>
      </c>
      <c r="B4252" t="s">
        <v>7357</v>
      </c>
      <c r="C4252" s="1">
        <v>42266</v>
      </c>
      <c r="D4252" s="1">
        <v>42266</v>
      </c>
      <c r="E4252" t="str">
        <f>TEXT(salessheet[[#This Row],[Order Date]],"MMMM")</f>
        <v>September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t="s">
        <v>4624</v>
      </c>
      <c r="P4252" t="s">
        <v>28</v>
      </c>
      <c r="Q4252" t="str">
        <f>TRIM(salessheet[[#This Row],[Category]])</f>
        <v>Furniture</v>
      </c>
      <c r="R4252" t="s">
        <v>32</v>
      </c>
      <c r="S4252" t="s">
        <v>4625</v>
      </c>
      <c r="T4252" s="2">
        <f>salessheet[[#This Row],[Sales]]-5</f>
        <v>882.10299999999995</v>
      </c>
      <c r="U4252" s="2">
        <v>887.10299999999995</v>
      </c>
      <c r="V4252" s="2">
        <f>salessheet[[#This Row],[Sales]]-salessheet[[#This Row],[Purchasing Cost]]</f>
        <v>5</v>
      </c>
    </row>
    <row r="4253" spans="1:22" x14ac:dyDescent="0.35">
      <c r="A4253">
        <v>4252</v>
      </c>
      <c r="B4253" t="s">
        <v>7360</v>
      </c>
      <c r="C4253" s="1">
        <v>42666</v>
      </c>
      <c r="D4253" s="1">
        <v>42666</v>
      </c>
      <c r="E4253" t="str">
        <f>TEXT(salessheet[[#This Row],[Order Date]],"MMMM")</f>
        <v>October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t="s">
        <v>4554</v>
      </c>
      <c r="P4253" t="s">
        <v>67</v>
      </c>
      <c r="Q4253" t="str">
        <f>TRIM(salessheet[[#This Row],[Category]])</f>
        <v>Technology</v>
      </c>
      <c r="R4253" t="s">
        <v>68</v>
      </c>
      <c r="S4253" t="s">
        <v>4555</v>
      </c>
      <c r="T4253" s="2">
        <f>salessheet[[#This Row],[Sales]]-5</f>
        <v>50.944000000000003</v>
      </c>
      <c r="U4253" s="2">
        <v>55.944000000000003</v>
      </c>
      <c r="V4253" s="2">
        <f>salessheet[[#This Row],[Sales]]-salessheet[[#This Row],[Purchasing Cost]]</f>
        <v>5</v>
      </c>
    </row>
    <row r="4254" spans="1:22" x14ac:dyDescent="0.35">
      <c r="A4254">
        <v>4253</v>
      </c>
      <c r="B4254" t="s">
        <v>7360</v>
      </c>
      <c r="C4254" s="1">
        <v>42666</v>
      </c>
      <c r="D4254" s="1">
        <v>42666</v>
      </c>
      <c r="E4254" t="str">
        <f>TEXT(salessheet[[#This Row],[Order Date]],"MMMM")</f>
        <v>October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t="s">
        <v>686</v>
      </c>
      <c r="P4254" t="s">
        <v>42</v>
      </c>
      <c r="Q4254" t="str">
        <f>TRIM(salessheet[[#This Row],[Category]])</f>
        <v>Office Supplies</v>
      </c>
      <c r="R4254" t="s">
        <v>64</v>
      </c>
      <c r="S4254" t="s">
        <v>687</v>
      </c>
      <c r="T4254" s="2">
        <f>salessheet[[#This Row],[Sales]]-5</f>
        <v>5.6880000000000006</v>
      </c>
      <c r="U4254" s="2">
        <v>10.688000000000001</v>
      </c>
      <c r="V4254" s="2">
        <f>salessheet[[#This Row],[Sales]]-salessheet[[#This Row],[Purchasing Cost]]</f>
        <v>5</v>
      </c>
    </row>
    <row r="4255" spans="1:22" x14ac:dyDescent="0.35">
      <c r="A4255">
        <v>4254</v>
      </c>
      <c r="B4255" t="s">
        <v>7360</v>
      </c>
      <c r="C4255" s="1">
        <v>42666</v>
      </c>
      <c r="D4255" s="1">
        <v>42666</v>
      </c>
      <c r="E4255" t="str">
        <f>TEXT(salessheet[[#This Row],[Order Date]],"MMMM")</f>
        <v>October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t="s">
        <v>4732</v>
      </c>
      <c r="P4255" t="s">
        <v>67</v>
      </c>
      <c r="Q4255" t="str">
        <f>TRIM(salessheet[[#This Row],[Category]])</f>
        <v>Technology</v>
      </c>
      <c r="R4255" t="s">
        <v>68</v>
      </c>
      <c r="S4255" t="s">
        <v>4733</v>
      </c>
      <c r="T4255" s="2">
        <f>salessheet[[#This Row],[Sales]]-5</f>
        <v>6.8239999999999998</v>
      </c>
      <c r="U4255" s="2">
        <v>11.824</v>
      </c>
      <c r="V4255" s="2">
        <f>salessheet[[#This Row],[Sales]]-salessheet[[#This Row],[Purchasing Cost]]</f>
        <v>5</v>
      </c>
    </row>
    <row r="4256" spans="1:22" x14ac:dyDescent="0.35">
      <c r="A4256">
        <v>4255</v>
      </c>
      <c r="B4256" t="s">
        <v>7361</v>
      </c>
      <c r="C4256" s="1">
        <v>43386</v>
      </c>
      <c r="D4256" s="1">
        <v>43389</v>
      </c>
      <c r="E4256" t="str">
        <f>TEXT(salessheet[[#This Row],[Order Date]],"MMMM")</f>
        <v>October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t="s">
        <v>3194</v>
      </c>
      <c r="P4256" t="s">
        <v>42</v>
      </c>
      <c r="Q4256" t="str">
        <f>TRIM(salessheet[[#This Row],[Category]])</f>
        <v>Office Supplies</v>
      </c>
      <c r="R4256" t="s">
        <v>86</v>
      </c>
      <c r="S4256" t="s">
        <v>182</v>
      </c>
      <c r="T4256" s="2">
        <f>salessheet[[#This Row],[Sales]]-5</f>
        <v>58.311999999999998</v>
      </c>
      <c r="U4256" s="2">
        <v>63.311999999999998</v>
      </c>
      <c r="V4256" s="2">
        <f>salessheet[[#This Row],[Sales]]-salessheet[[#This Row],[Purchasing Cost]]</f>
        <v>5</v>
      </c>
    </row>
    <row r="4257" spans="1:22" x14ac:dyDescent="0.35">
      <c r="A4257">
        <v>4256</v>
      </c>
      <c r="B4257" t="s">
        <v>7361</v>
      </c>
      <c r="C4257" s="1">
        <v>43386</v>
      </c>
      <c r="D4257" s="1">
        <v>43389</v>
      </c>
      <c r="E4257" t="str">
        <f>TEXT(salessheet[[#This Row],[Order Date]],"MMMM")</f>
        <v>October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t="s">
        <v>1062</v>
      </c>
      <c r="P4257" t="s">
        <v>42</v>
      </c>
      <c r="Q4257" t="str">
        <f>TRIM(salessheet[[#This Row],[Category]])</f>
        <v>Office Supplies</v>
      </c>
      <c r="R4257" t="s">
        <v>71</v>
      </c>
      <c r="S4257" t="s">
        <v>1063</v>
      </c>
      <c r="T4257" s="2">
        <f>salessheet[[#This Row],[Sales]]-5</f>
        <v>91.784000000000006</v>
      </c>
      <c r="U4257" s="2">
        <v>96.784000000000006</v>
      </c>
      <c r="V4257" s="2">
        <f>salessheet[[#This Row],[Sales]]-salessheet[[#This Row],[Purchasing Cost]]</f>
        <v>5</v>
      </c>
    </row>
    <row r="4258" spans="1:22" x14ac:dyDescent="0.35">
      <c r="A4258">
        <v>4257</v>
      </c>
      <c r="B4258" t="s">
        <v>7361</v>
      </c>
      <c r="C4258" s="1">
        <v>43386</v>
      </c>
      <c r="D4258" s="1">
        <v>43389</v>
      </c>
      <c r="E4258" t="str">
        <f>TEXT(salessheet[[#This Row],[Order Date]],"MMMM")</f>
        <v>October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t="s">
        <v>2725</v>
      </c>
      <c r="P4258" t="s">
        <v>28</v>
      </c>
      <c r="Q4258" t="str">
        <f>TRIM(salessheet[[#This Row],[Category]])</f>
        <v>Furniture</v>
      </c>
      <c r="R4258" t="s">
        <v>61</v>
      </c>
      <c r="S4258" t="s">
        <v>2726</v>
      </c>
      <c r="T4258" s="2">
        <f>salessheet[[#This Row],[Sales]]-5</f>
        <v>5.4760000000000009</v>
      </c>
      <c r="U4258" s="2">
        <v>10.476000000000001</v>
      </c>
      <c r="V4258" s="2">
        <f>salessheet[[#This Row],[Sales]]-salessheet[[#This Row],[Purchasing Cost]]</f>
        <v>5</v>
      </c>
    </row>
    <row r="4259" spans="1:22" x14ac:dyDescent="0.35">
      <c r="A4259">
        <v>4258</v>
      </c>
      <c r="B4259" t="s">
        <v>7362</v>
      </c>
      <c r="C4259" s="1">
        <v>42469</v>
      </c>
      <c r="D4259" s="1">
        <v>42622</v>
      </c>
      <c r="E4259" t="str">
        <f>TEXT(salessheet[[#This Row],[Order Date]],"MMMM")</f>
        <v>April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t="s">
        <v>6552</v>
      </c>
      <c r="P4259" t="s">
        <v>42</v>
      </c>
      <c r="Q4259" t="str">
        <f>TRIM(salessheet[[#This Row],[Category]])</f>
        <v>Office Supplies</v>
      </c>
      <c r="R4259" t="s">
        <v>71</v>
      </c>
      <c r="S4259" t="s">
        <v>6553</v>
      </c>
      <c r="T4259" s="2">
        <f>salessheet[[#This Row],[Sales]]-5</f>
        <v>4.7620000000000005</v>
      </c>
      <c r="U4259" s="2">
        <v>9.7620000000000005</v>
      </c>
      <c r="V4259" s="2">
        <f>salessheet[[#This Row],[Sales]]-salessheet[[#This Row],[Purchasing Cost]]</f>
        <v>5</v>
      </c>
    </row>
    <row r="4260" spans="1:22" x14ac:dyDescent="0.35">
      <c r="A4260">
        <v>4259</v>
      </c>
      <c r="B4260" t="s">
        <v>7363</v>
      </c>
      <c r="C4260" s="1">
        <v>42808</v>
      </c>
      <c r="D4260" s="1">
        <v>42810</v>
      </c>
      <c r="E4260" t="str">
        <f>TEXT(salessheet[[#This Row],[Order Date]],"MMMM")</f>
        <v>March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t="s">
        <v>3190</v>
      </c>
      <c r="P4260" t="s">
        <v>28</v>
      </c>
      <c r="Q4260" t="str">
        <f>TRIM(salessheet[[#This Row],[Category]])</f>
        <v>Furniture</v>
      </c>
      <c r="R4260" t="s">
        <v>32</v>
      </c>
      <c r="S4260" t="s">
        <v>3191</v>
      </c>
      <c r="T4260" s="2">
        <f>salessheet[[#This Row],[Sales]]-5</f>
        <v>191.78399999999999</v>
      </c>
      <c r="U4260" s="2">
        <v>196.78399999999999</v>
      </c>
      <c r="V4260" s="2">
        <f>salessheet[[#This Row],[Sales]]-salessheet[[#This Row],[Purchasing Cost]]</f>
        <v>5</v>
      </c>
    </row>
    <row r="4261" spans="1:22" x14ac:dyDescent="0.35">
      <c r="A4261">
        <v>4260</v>
      </c>
      <c r="B4261" t="s">
        <v>7364</v>
      </c>
      <c r="C4261" s="1">
        <v>43401</v>
      </c>
      <c r="D4261" s="1">
        <v>43406</v>
      </c>
      <c r="E4261" t="str">
        <f>TEXT(salessheet[[#This Row],[Order Date]],"MMMM")</f>
        <v>October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t="s">
        <v>1009</v>
      </c>
      <c r="P4261" t="s">
        <v>42</v>
      </c>
      <c r="Q4261" t="str">
        <f>TRIM(salessheet[[#This Row],[Category]])</f>
        <v>Office Supplies</v>
      </c>
      <c r="R4261" t="s">
        <v>169</v>
      </c>
      <c r="S4261" t="s">
        <v>1010</v>
      </c>
      <c r="T4261" s="2">
        <f>salessheet[[#This Row],[Sales]]-5</f>
        <v>42.98</v>
      </c>
      <c r="U4261" s="2">
        <v>47.98</v>
      </c>
      <c r="V4261" s="2">
        <f>salessheet[[#This Row],[Sales]]-salessheet[[#This Row],[Purchasing Cost]]</f>
        <v>5</v>
      </c>
    </row>
    <row r="4262" spans="1:22" x14ac:dyDescent="0.35">
      <c r="A4262">
        <v>4261</v>
      </c>
      <c r="B4262" t="s">
        <v>7365</v>
      </c>
      <c r="C4262" s="1">
        <v>43388</v>
      </c>
      <c r="D4262" s="1">
        <v>43392</v>
      </c>
      <c r="E4262" t="str">
        <f>TEXT(salessheet[[#This Row],[Order Date]],"MMMM")</f>
        <v>October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t="s">
        <v>2774</v>
      </c>
      <c r="P4262" t="s">
        <v>42</v>
      </c>
      <c r="Q4262" t="str">
        <f>TRIM(salessheet[[#This Row],[Category]])</f>
        <v>Office Supplies</v>
      </c>
      <c r="R4262" t="s">
        <v>43</v>
      </c>
      <c r="S4262" t="s">
        <v>2775</v>
      </c>
      <c r="T4262" s="2">
        <f>salessheet[[#This Row],[Sales]]-5</f>
        <v>8.0500000000000007</v>
      </c>
      <c r="U4262" s="2">
        <v>13.05</v>
      </c>
      <c r="V4262" s="2">
        <f>salessheet[[#This Row],[Sales]]-salessheet[[#This Row],[Purchasing Cost]]</f>
        <v>5</v>
      </c>
    </row>
    <row r="4263" spans="1:22" x14ac:dyDescent="0.35">
      <c r="A4263">
        <v>4262</v>
      </c>
      <c r="B4263" t="s">
        <v>7366</v>
      </c>
      <c r="C4263" s="1">
        <v>43289</v>
      </c>
      <c r="D4263" s="1">
        <v>43323</v>
      </c>
      <c r="E4263" t="str">
        <f>TEXT(salessheet[[#This Row],[Order Date]],"MMMM")</f>
        <v>July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t="s">
        <v>4388</v>
      </c>
      <c r="P4263" t="s">
        <v>67</v>
      </c>
      <c r="Q4263" t="str">
        <f>TRIM(salessheet[[#This Row],[Category]])</f>
        <v>Technology</v>
      </c>
      <c r="R4263" t="s">
        <v>157</v>
      </c>
      <c r="S4263" t="s">
        <v>4389</v>
      </c>
      <c r="T4263" s="2">
        <f>salessheet[[#This Row],[Sales]]-5</f>
        <v>58.96</v>
      </c>
      <c r="U4263" s="2">
        <v>63.96</v>
      </c>
      <c r="V4263" s="2">
        <f>salessheet[[#This Row],[Sales]]-salessheet[[#This Row],[Purchasing Cost]]</f>
        <v>5</v>
      </c>
    </row>
    <row r="4264" spans="1:22" x14ac:dyDescent="0.35">
      <c r="A4264">
        <v>4263</v>
      </c>
      <c r="B4264" t="s">
        <v>7367</v>
      </c>
      <c r="C4264" s="1">
        <v>43364</v>
      </c>
      <c r="D4264" s="1">
        <v>43368</v>
      </c>
      <c r="E4264" t="str">
        <f>TEXT(salessheet[[#This Row],[Order Date]],"MMMM")</f>
        <v>September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t="s">
        <v>5948</v>
      </c>
      <c r="P4264" t="s">
        <v>42</v>
      </c>
      <c r="Q4264" t="str">
        <f>TRIM(salessheet[[#This Row],[Category]])</f>
        <v>Office Supplies</v>
      </c>
      <c r="R4264" t="s">
        <v>74</v>
      </c>
      <c r="S4264" t="s">
        <v>5949</v>
      </c>
      <c r="T4264" s="2">
        <f>salessheet[[#This Row],[Sales]]-5</f>
        <v>75.48</v>
      </c>
      <c r="U4264" s="2">
        <v>80.48</v>
      </c>
      <c r="V4264" s="2">
        <f>salessheet[[#This Row],[Sales]]-salessheet[[#This Row],[Purchasing Cost]]</f>
        <v>5</v>
      </c>
    </row>
    <row r="4265" spans="1:22" x14ac:dyDescent="0.35">
      <c r="A4265">
        <v>4264</v>
      </c>
      <c r="B4265" t="s">
        <v>7368</v>
      </c>
      <c r="C4265" s="1">
        <v>43170</v>
      </c>
      <c r="D4265" s="1">
        <v>43412</v>
      </c>
      <c r="E4265" t="str">
        <f>TEXT(salessheet[[#This Row],[Order Date]],"MMMM")</f>
        <v>March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t="s">
        <v>7369</v>
      </c>
      <c r="P4265" t="s">
        <v>42</v>
      </c>
      <c r="Q4265" t="str">
        <f>TRIM(salessheet[[#This Row],[Category]])</f>
        <v>Office Supplies</v>
      </c>
      <c r="R4265" t="s">
        <v>71</v>
      </c>
      <c r="S4265" t="s">
        <v>7370</v>
      </c>
      <c r="T4265" s="2">
        <f>salessheet[[#This Row],[Sales]]-5</f>
        <v>6.673</v>
      </c>
      <c r="U4265" s="2">
        <v>11.673</v>
      </c>
      <c r="V4265" s="2">
        <f>salessheet[[#This Row],[Sales]]-salessheet[[#This Row],[Purchasing Cost]]</f>
        <v>5</v>
      </c>
    </row>
    <row r="4266" spans="1:22" x14ac:dyDescent="0.35">
      <c r="A4266">
        <v>4265</v>
      </c>
      <c r="B4266" t="s">
        <v>7371</v>
      </c>
      <c r="C4266" s="1">
        <v>42866</v>
      </c>
      <c r="D4266" s="1">
        <v>43048</v>
      </c>
      <c r="E4266" t="str">
        <f>TEXT(salessheet[[#This Row],[Order Date]],"MMMM")</f>
        <v>May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t="s">
        <v>2269</v>
      </c>
      <c r="P4266" t="s">
        <v>28</v>
      </c>
      <c r="Q4266" t="str">
        <f>TRIM(salessheet[[#This Row],[Category]])</f>
        <v>Furniture</v>
      </c>
      <c r="R4266" t="s">
        <v>52</v>
      </c>
      <c r="S4266" t="s">
        <v>2270</v>
      </c>
      <c r="T4266" s="2">
        <f>salessheet[[#This Row],[Sales]]-5</f>
        <v>858.12800000000004</v>
      </c>
      <c r="U4266" s="2">
        <v>863.12800000000004</v>
      </c>
      <c r="V4266" s="2">
        <f>salessheet[[#This Row],[Sales]]-salessheet[[#This Row],[Purchasing Cost]]</f>
        <v>5</v>
      </c>
    </row>
    <row r="4267" spans="1:22" x14ac:dyDescent="0.35">
      <c r="A4267">
        <v>4266</v>
      </c>
      <c r="B4267" t="s">
        <v>7371</v>
      </c>
      <c r="C4267" s="1">
        <v>42866</v>
      </c>
      <c r="D4267" s="1">
        <v>43048</v>
      </c>
      <c r="E4267" t="str">
        <f>TEXT(salessheet[[#This Row],[Order Date]],"MMMM")</f>
        <v>May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t="s">
        <v>3882</v>
      </c>
      <c r="P4267" t="s">
        <v>42</v>
      </c>
      <c r="Q4267" t="str">
        <f>TRIM(salessheet[[#This Row],[Category]])</f>
        <v>Office Supplies</v>
      </c>
      <c r="R4267" t="s">
        <v>71</v>
      </c>
      <c r="S4267" t="s">
        <v>1213</v>
      </c>
      <c r="T4267" s="2">
        <f>salessheet[[#This Row],[Sales]]-5</f>
        <v>-1.4359999999999999</v>
      </c>
      <c r="U4267" s="2">
        <v>3.5640000000000001</v>
      </c>
      <c r="V4267" s="2">
        <f>salessheet[[#This Row],[Sales]]-salessheet[[#This Row],[Purchasing Cost]]</f>
        <v>5</v>
      </c>
    </row>
    <row r="4268" spans="1:22" x14ac:dyDescent="0.35">
      <c r="A4268">
        <v>4267</v>
      </c>
      <c r="B4268" t="s">
        <v>7371</v>
      </c>
      <c r="C4268" s="1">
        <v>42866</v>
      </c>
      <c r="D4268" s="1">
        <v>43048</v>
      </c>
      <c r="E4268" t="str">
        <f>TEXT(salessheet[[#This Row],[Order Date]],"MMMM")</f>
        <v>May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t="s">
        <v>5452</v>
      </c>
      <c r="P4268" t="s">
        <v>28</v>
      </c>
      <c r="Q4268" t="str">
        <f>TRIM(salessheet[[#This Row],[Category]])</f>
        <v>Furniture</v>
      </c>
      <c r="R4268" t="s">
        <v>29</v>
      </c>
      <c r="S4268" t="s">
        <v>5453</v>
      </c>
      <c r="T4268" s="2">
        <f>salessheet[[#This Row],[Sales]]-5</f>
        <v>951.66480000000001</v>
      </c>
      <c r="U4268" s="2">
        <v>956.66480000000001</v>
      </c>
      <c r="V4268" s="2">
        <f>salessheet[[#This Row],[Sales]]-salessheet[[#This Row],[Purchasing Cost]]</f>
        <v>5</v>
      </c>
    </row>
    <row r="4269" spans="1:22" x14ac:dyDescent="0.35">
      <c r="A4269">
        <v>4268</v>
      </c>
      <c r="B4269" t="s">
        <v>7371</v>
      </c>
      <c r="C4269" s="1">
        <v>42866</v>
      </c>
      <c r="D4269" s="1">
        <v>43048</v>
      </c>
      <c r="E4269" t="str">
        <f>TEXT(salessheet[[#This Row],[Order Date]],"MMMM")</f>
        <v>May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t="s">
        <v>2101</v>
      </c>
      <c r="P4269" t="s">
        <v>42</v>
      </c>
      <c r="Q4269" t="str">
        <f>TRIM(salessheet[[#This Row],[Category]])</f>
        <v>Office Supplies</v>
      </c>
      <c r="R4269" t="s">
        <v>71</v>
      </c>
      <c r="S4269" t="s">
        <v>2102</v>
      </c>
      <c r="T4269" s="2">
        <f>salessheet[[#This Row],[Sales]]-5</f>
        <v>7.5879999999999992</v>
      </c>
      <c r="U4269" s="2">
        <v>12.587999999999999</v>
      </c>
      <c r="V4269" s="2">
        <f>salessheet[[#This Row],[Sales]]-salessheet[[#This Row],[Purchasing Cost]]</f>
        <v>5</v>
      </c>
    </row>
    <row r="4270" spans="1:22" x14ac:dyDescent="0.35">
      <c r="A4270">
        <v>4269</v>
      </c>
      <c r="B4270" t="s">
        <v>7371</v>
      </c>
      <c r="C4270" s="1">
        <v>42866</v>
      </c>
      <c r="D4270" s="1">
        <v>43048</v>
      </c>
      <c r="E4270" t="str">
        <f>TEXT(salessheet[[#This Row],[Order Date]],"MMMM")</f>
        <v>May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t="s">
        <v>6286</v>
      </c>
      <c r="P4270" t="s">
        <v>67</v>
      </c>
      <c r="Q4270" t="str">
        <f>TRIM(salessheet[[#This Row],[Category]])</f>
        <v>Technology</v>
      </c>
      <c r="R4270" t="s">
        <v>157</v>
      </c>
      <c r="S4270" t="s">
        <v>6287</v>
      </c>
      <c r="T4270" s="2">
        <f>salessheet[[#This Row],[Sales]]-5</f>
        <v>166.96</v>
      </c>
      <c r="U4270" s="2">
        <v>171.96</v>
      </c>
      <c r="V4270" s="2">
        <f>salessheet[[#This Row],[Sales]]-salessheet[[#This Row],[Purchasing Cost]]</f>
        <v>5</v>
      </c>
    </row>
    <row r="4271" spans="1:22" x14ac:dyDescent="0.35">
      <c r="A4271">
        <v>4270</v>
      </c>
      <c r="B4271" t="s">
        <v>7372</v>
      </c>
      <c r="C4271" s="1">
        <v>43276</v>
      </c>
      <c r="D4271" s="1">
        <v>43280</v>
      </c>
      <c r="E4271" t="str">
        <f>TEXT(salessheet[[#This Row],[Order Date]],"MMMM")</f>
        <v>June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t="s">
        <v>2187</v>
      </c>
      <c r="P4271" t="s">
        <v>28</v>
      </c>
      <c r="Q4271" t="str">
        <f>TRIM(salessheet[[#This Row],[Category]])</f>
        <v>Furniture</v>
      </c>
      <c r="R4271" t="s">
        <v>52</v>
      </c>
      <c r="S4271" t="s">
        <v>2188</v>
      </c>
      <c r="T4271" s="2">
        <f>salessheet[[#This Row],[Sales]]-5</f>
        <v>866.4</v>
      </c>
      <c r="U4271" s="2">
        <v>871.4</v>
      </c>
      <c r="V4271" s="2">
        <f>salessheet[[#This Row],[Sales]]-salessheet[[#This Row],[Purchasing Cost]]</f>
        <v>5</v>
      </c>
    </row>
    <row r="4272" spans="1:22" x14ac:dyDescent="0.35">
      <c r="A4272">
        <v>4271</v>
      </c>
      <c r="B4272" t="s">
        <v>7373</v>
      </c>
      <c r="C4272" s="1">
        <v>42700</v>
      </c>
      <c r="D4272" s="1">
        <v>42704</v>
      </c>
      <c r="E4272" t="str">
        <f>TEXT(salessheet[[#This Row],[Order Date]],"MMMM")</f>
        <v>November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t="s">
        <v>7332</v>
      </c>
      <c r="P4272" t="s">
        <v>28</v>
      </c>
      <c r="Q4272" t="str">
        <f>TRIM(salessheet[[#This Row],[Category]])</f>
        <v>Furniture</v>
      </c>
      <c r="R4272" t="s">
        <v>61</v>
      </c>
      <c r="S4272" t="s">
        <v>7333</v>
      </c>
      <c r="T4272" s="2">
        <f>salessheet[[#This Row],[Sales]]-5</f>
        <v>687.47199999999998</v>
      </c>
      <c r="U4272" s="2">
        <v>692.47199999999998</v>
      </c>
      <c r="V4272" s="2">
        <f>salessheet[[#This Row],[Sales]]-salessheet[[#This Row],[Purchasing Cost]]</f>
        <v>5</v>
      </c>
    </row>
    <row r="4273" spans="1:22" x14ac:dyDescent="0.35">
      <c r="A4273">
        <v>4272</v>
      </c>
      <c r="B4273" t="s">
        <v>7376</v>
      </c>
      <c r="C4273" s="1">
        <v>43063</v>
      </c>
      <c r="D4273" s="1">
        <v>43066</v>
      </c>
      <c r="E4273" t="str">
        <f>TEXT(salessheet[[#This Row],[Order Date]],"MMMM")</f>
        <v>November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t="s">
        <v>2679</v>
      </c>
      <c r="P4273" t="s">
        <v>28</v>
      </c>
      <c r="Q4273" t="str">
        <f>TRIM(salessheet[[#This Row],[Category]])</f>
        <v>Furniture</v>
      </c>
      <c r="R4273" t="s">
        <v>61</v>
      </c>
      <c r="S4273" t="s">
        <v>2680</v>
      </c>
      <c r="T4273" s="2">
        <f>salessheet[[#This Row],[Sales]]-5</f>
        <v>202.76</v>
      </c>
      <c r="U4273" s="2">
        <v>207.76</v>
      </c>
      <c r="V4273" s="2">
        <f>salessheet[[#This Row],[Sales]]-salessheet[[#This Row],[Purchasing Cost]]</f>
        <v>5</v>
      </c>
    </row>
    <row r="4274" spans="1:22" x14ac:dyDescent="0.35">
      <c r="A4274">
        <v>4273</v>
      </c>
      <c r="B4274" t="s">
        <v>7377</v>
      </c>
      <c r="C4274" s="1">
        <v>43302</v>
      </c>
      <c r="D4274" s="1">
        <v>43302</v>
      </c>
      <c r="E4274" t="str">
        <f>TEXT(salessheet[[#This Row],[Order Date]],"MMMM")</f>
        <v>July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t="s">
        <v>6795</v>
      </c>
      <c r="P4274" t="s">
        <v>67</v>
      </c>
      <c r="Q4274" t="str">
        <f>TRIM(salessheet[[#This Row],[Category]])</f>
        <v>Technology</v>
      </c>
      <c r="R4274" t="s">
        <v>68</v>
      </c>
      <c r="S4274" t="s">
        <v>6796</v>
      </c>
      <c r="T4274" s="2">
        <f>salessheet[[#This Row],[Sales]]-5</f>
        <v>66.927999999999997</v>
      </c>
      <c r="U4274" s="2">
        <v>71.927999999999997</v>
      </c>
      <c r="V4274" s="2">
        <f>salessheet[[#This Row],[Sales]]-salessheet[[#This Row],[Purchasing Cost]]</f>
        <v>5</v>
      </c>
    </row>
    <row r="4275" spans="1:22" x14ac:dyDescent="0.35">
      <c r="A4275">
        <v>4274</v>
      </c>
      <c r="B4275" t="s">
        <v>7377</v>
      </c>
      <c r="C4275" s="1">
        <v>43302</v>
      </c>
      <c r="D4275" s="1">
        <v>43302</v>
      </c>
      <c r="E4275" t="str">
        <f>TEXT(salessheet[[#This Row],[Order Date]],"MMMM")</f>
        <v>July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t="s">
        <v>4231</v>
      </c>
      <c r="P4275" t="s">
        <v>42</v>
      </c>
      <c r="Q4275" t="str">
        <f>TRIM(salessheet[[#This Row],[Category]])</f>
        <v>Office Supplies</v>
      </c>
      <c r="R4275" t="s">
        <v>64</v>
      </c>
      <c r="S4275" t="s">
        <v>4232</v>
      </c>
      <c r="T4275" s="2">
        <f>salessheet[[#This Row],[Sales]]-5</f>
        <v>20.99</v>
      </c>
      <c r="U4275" s="2">
        <v>25.99</v>
      </c>
      <c r="V4275" s="2">
        <f>salessheet[[#This Row],[Sales]]-salessheet[[#This Row],[Purchasing Cost]]</f>
        <v>5</v>
      </c>
    </row>
    <row r="4276" spans="1:22" x14ac:dyDescent="0.35">
      <c r="A4276">
        <v>4275</v>
      </c>
      <c r="B4276" t="s">
        <v>7378</v>
      </c>
      <c r="C4276" s="1">
        <v>42666</v>
      </c>
      <c r="D4276" s="1">
        <v>42671</v>
      </c>
      <c r="E4276" t="str">
        <f>TEXT(salessheet[[#This Row],[Order Date]],"MMMM")</f>
        <v>October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t="s">
        <v>1217</v>
      </c>
      <c r="P4276" t="s">
        <v>42</v>
      </c>
      <c r="Q4276" t="str">
        <f>TRIM(salessheet[[#This Row],[Category]])</f>
        <v>Office Supplies</v>
      </c>
      <c r="R4276" t="s">
        <v>71</v>
      </c>
      <c r="S4276" t="s">
        <v>1218</v>
      </c>
      <c r="T4276" s="2">
        <f>salessheet[[#This Row],[Sales]]-5</f>
        <v>-1.4079999999999999</v>
      </c>
      <c r="U4276" s="2">
        <v>3.5920000000000001</v>
      </c>
      <c r="V4276" s="2">
        <f>salessheet[[#This Row],[Sales]]-salessheet[[#This Row],[Purchasing Cost]]</f>
        <v>5</v>
      </c>
    </row>
    <row r="4277" spans="1:22" x14ac:dyDescent="0.35">
      <c r="A4277">
        <v>4276</v>
      </c>
      <c r="B4277" t="s">
        <v>7379</v>
      </c>
      <c r="C4277" s="1">
        <v>42620</v>
      </c>
      <c r="D4277" s="1">
        <v>42564</v>
      </c>
      <c r="E4277" t="str">
        <f>TEXT(salessheet[[#This Row],[Order Date]],"MMMM")</f>
        <v>September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t="s">
        <v>711</v>
      </c>
      <c r="P4277" t="s">
        <v>42</v>
      </c>
      <c r="Q4277" t="str">
        <f>TRIM(salessheet[[#This Row],[Category]])</f>
        <v>Office Supplies</v>
      </c>
      <c r="R4277" t="s">
        <v>74</v>
      </c>
      <c r="S4277" t="s">
        <v>712</v>
      </c>
      <c r="T4277" s="2">
        <f>salessheet[[#This Row],[Sales]]-5</f>
        <v>43.631999999999998</v>
      </c>
      <c r="U4277" s="2">
        <v>48.631999999999998</v>
      </c>
      <c r="V4277" s="2">
        <f>salessheet[[#This Row],[Sales]]-salessheet[[#This Row],[Purchasing Cost]]</f>
        <v>5</v>
      </c>
    </row>
    <row r="4278" spans="1:22" x14ac:dyDescent="0.35">
      <c r="A4278">
        <v>4277</v>
      </c>
      <c r="B4278" t="s">
        <v>7380</v>
      </c>
      <c r="C4278" s="1">
        <v>43330</v>
      </c>
      <c r="D4278" s="1">
        <v>43334</v>
      </c>
      <c r="E4278" t="str">
        <f>TEXT(salessheet[[#This Row],[Order Date]],"MMMM")</f>
        <v>August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t="s">
        <v>3002</v>
      </c>
      <c r="P4278" t="s">
        <v>42</v>
      </c>
      <c r="Q4278" t="str">
        <f>TRIM(salessheet[[#This Row],[Category]])</f>
        <v>Office Supplies</v>
      </c>
      <c r="R4278" t="s">
        <v>55</v>
      </c>
      <c r="S4278" t="s">
        <v>3003</v>
      </c>
      <c r="T4278" s="2">
        <f>salessheet[[#This Row],[Sales]]-5</f>
        <v>318.10000000000002</v>
      </c>
      <c r="U4278" s="2">
        <v>323.10000000000002</v>
      </c>
      <c r="V4278" s="2">
        <f>salessheet[[#This Row],[Sales]]-salessheet[[#This Row],[Purchasing Cost]]</f>
        <v>5</v>
      </c>
    </row>
    <row r="4279" spans="1:22" x14ac:dyDescent="0.35">
      <c r="A4279">
        <v>4278</v>
      </c>
      <c r="B4279" t="s">
        <v>7381</v>
      </c>
      <c r="C4279" s="1">
        <v>42841</v>
      </c>
      <c r="D4279" s="1">
        <v>42845</v>
      </c>
      <c r="E4279" t="str">
        <f>TEXT(salessheet[[#This Row],[Order Date]],"MMMM")</f>
        <v>April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t="s">
        <v>7382</v>
      </c>
      <c r="P4279" t="s">
        <v>67</v>
      </c>
      <c r="Q4279" t="str">
        <f>TRIM(salessheet[[#This Row],[Category]])</f>
        <v>Technology</v>
      </c>
      <c r="R4279" t="s">
        <v>680</v>
      </c>
      <c r="S4279" t="s">
        <v>7383</v>
      </c>
      <c r="T4279" s="2">
        <f>salessheet[[#This Row],[Sales]]-5</f>
        <v>9094.93</v>
      </c>
      <c r="U4279" s="2">
        <v>9099.93</v>
      </c>
      <c r="V4279" s="2">
        <f>salessheet[[#This Row],[Sales]]-salessheet[[#This Row],[Purchasing Cost]]</f>
        <v>5</v>
      </c>
    </row>
    <row r="4280" spans="1:22" x14ac:dyDescent="0.35">
      <c r="A4280">
        <v>4279</v>
      </c>
      <c r="B4280" t="s">
        <v>7381</v>
      </c>
      <c r="C4280" s="1">
        <v>42841</v>
      </c>
      <c r="D4280" s="1">
        <v>42845</v>
      </c>
      <c r="E4280" t="str">
        <f>TEXT(salessheet[[#This Row],[Order Date]],"MMMM")</f>
        <v>April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t="s">
        <v>6195</v>
      </c>
      <c r="P4280" t="s">
        <v>28</v>
      </c>
      <c r="Q4280" t="str">
        <f>TRIM(salessheet[[#This Row],[Category]])</f>
        <v>Furniture</v>
      </c>
      <c r="R4280" t="s">
        <v>61</v>
      </c>
      <c r="S4280" t="s">
        <v>6196</v>
      </c>
      <c r="T4280" s="2">
        <f>salessheet[[#This Row],[Sales]]-5</f>
        <v>4.9600000000000009</v>
      </c>
      <c r="U4280" s="2">
        <v>9.9600000000000009</v>
      </c>
      <c r="V4280" s="2">
        <f>salessheet[[#This Row],[Sales]]-salessheet[[#This Row],[Purchasing Cost]]</f>
        <v>5</v>
      </c>
    </row>
    <row r="4281" spans="1:22" x14ac:dyDescent="0.35">
      <c r="A4281">
        <v>4280</v>
      </c>
      <c r="B4281" t="s">
        <v>7381</v>
      </c>
      <c r="C4281" s="1">
        <v>42841</v>
      </c>
      <c r="D4281" s="1">
        <v>42845</v>
      </c>
      <c r="E4281" t="str">
        <f>TEXT(salessheet[[#This Row],[Order Date]],"MMMM")</f>
        <v>April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t="s">
        <v>3434</v>
      </c>
      <c r="P4281" t="s">
        <v>42</v>
      </c>
      <c r="Q4281" t="str">
        <f>TRIM(salessheet[[#This Row],[Category]])</f>
        <v>Office Supplies</v>
      </c>
      <c r="R4281" t="s">
        <v>71</v>
      </c>
      <c r="S4281" t="s">
        <v>3435</v>
      </c>
      <c r="T4281" s="2">
        <f>salessheet[[#This Row],[Sales]]-5</f>
        <v>20.3</v>
      </c>
      <c r="U4281" s="2">
        <v>25.3</v>
      </c>
      <c r="V4281" s="2">
        <f>salessheet[[#This Row],[Sales]]-salessheet[[#This Row],[Purchasing Cost]]</f>
        <v>5</v>
      </c>
    </row>
    <row r="4282" spans="1:22" x14ac:dyDescent="0.35">
      <c r="A4282">
        <v>4281</v>
      </c>
      <c r="B4282" t="s">
        <v>7384</v>
      </c>
      <c r="C4282" s="1">
        <v>42322</v>
      </c>
      <c r="D4282" s="1">
        <v>42326</v>
      </c>
      <c r="E4282" t="str">
        <f>TEXT(salessheet[[#This Row],[Order Date]],"MMMM")</f>
        <v>November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t="s">
        <v>1036</v>
      </c>
      <c r="P4282" t="s">
        <v>42</v>
      </c>
      <c r="Q4282" t="str">
        <f>TRIM(salessheet[[#This Row],[Category]])</f>
        <v>Office Supplies</v>
      </c>
      <c r="R4282" t="s">
        <v>86</v>
      </c>
      <c r="S4282" t="s">
        <v>1037</v>
      </c>
      <c r="T4282" s="2">
        <f>salessheet[[#This Row],[Sales]]-5</f>
        <v>6.3599999999999994</v>
      </c>
      <c r="U4282" s="2">
        <v>11.36</v>
      </c>
      <c r="V4282" s="2">
        <f>salessheet[[#This Row],[Sales]]-salessheet[[#This Row],[Purchasing Cost]]</f>
        <v>5</v>
      </c>
    </row>
    <row r="4283" spans="1:22" x14ac:dyDescent="0.35">
      <c r="A4283">
        <v>4282</v>
      </c>
      <c r="B4283" t="s">
        <v>7384</v>
      </c>
      <c r="C4283" s="1">
        <v>42322</v>
      </c>
      <c r="D4283" s="1">
        <v>42326</v>
      </c>
      <c r="E4283" t="str">
        <f>TEXT(salessheet[[#This Row],[Order Date]],"MMMM")</f>
        <v>November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t="s">
        <v>6171</v>
      </c>
      <c r="P4283" t="s">
        <v>28</v>
      </c>
      <c r="Q4283" t="str">
        <f>TRIM(salessheet[[#This Row],[Category]])</f>
        <v>Furniture</v>
      </c>
      <c r="R4283" t="s">
        <v>32</v>
      </c>
      <c r="S4283" t="s">
        <v>6172</v>
      </c>
      <c r="T4283" s="2">
        <f>salessheet[[#This Row],[Sales]]-5</f>
        <v>64.263999999999996</v>
      </c>
      <c r="U4283" s="2">
        <v>69.263999999999996</v>
      </c>
      <c r="V4283" s="2">
        <f>salessheet[[#This Row],[Sales]]-salessheet[[#This Row],[Purchasing Cost]]</f>
        <v>5</v>
      </c>
    </row>
    <row r="4284" spans="1:22" x14ac:dyDescent="0.35">
      <c r="A4284">
        <v>4283</v>
      </c>
      <c r="B4284" t="s">
        <v>7385</v>
      </c>
      <c r="C4284" s="1">
        <v>42358</v>
      </c>
      <c r="D4284" s="1">
        <v>42361</v>
      </c>
      <c r="E4284" t="str">
        <f>TEXT(salessheet[[#This Row],[Order Date]],"MMMM")</f>
        <v>December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t="s">
        <v>7386</v>
      </c>
      <c r="P4284" t="s">
        <v>42</v>
      </c>
      <c r="Q4284" t="str">
        <f>TRIM(salessheet[[#This Row],[Category]])</f>
        <v>Office Supplies</v>
      </c>
      <c r="R4284" t="s">
        <v>43</v>
      </c>
      <c r="S4284" t="s">
        <v>7387</v>
      </c>
      <c r="T4284" s="2">
        <f>salessheet[[#This Row],[Sales]]-5</f>
        <v>-1.31</v>
      </c>
      <c r="U4284" s="2">
        <v>3.69</v>
      </c>
      <c r="V4284" s="2">
        <f>salessheet[[#This Row],[Sales]]-salessheet[[#This Row],[Purchasing Cost]]</f>
        <v>5</v>
      </c>
    </row>
    <row r="4285" spans="1:22" x14ac:dyDescent="0.35">
      <c r="A4285">
        <v>4284</v>
      </c>
      <c r="B4285" t="s">
        <v>7385</v>
      </c>
      <c r="C4285" s="1">
        <v>42358</v>
      </c>
      <c r="D4285" s="1">
        <v>42361</v>
      </c>
      <c r="E4285" t="str">
        <f>TEXT(salessheet[[#This Row],[Order Date]],"MMMM")</f>
        <v>December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t="s">
        <v>6371</v>
      </c>
      <c r="P4285" t="s">
        <v>42</v>
      </c>
      <c r="Q4285" t="str">
        <f>TRIM(salessheet[[#This Row],[Category]])</f>
        <v>Office Supplies</v>
      </c>
      <c r="R4285" t="s">
        <v>71</v>
      </c>
      <c r="S4285" t="s">
        <v>6372</v>
      </c>
      <c r="T4285" s="2">
        <f>salessheet[[#This Row],[Sales]]-5</f>
        <v>1098.97</v>
      </c>
      <c r="U4285" s="2">
        <v>1103.97</v>
      </c>
      <c r="V4285" s="2">
        <f>salessheet[[#This Row],[Sales]]-salessheet[[#This Row],[Purchasing Cost]]</f>
        <v>5</v>
      </c>
    </row>
    <row r="4286" spans="1:22" x14ac:dyDescent="0.35">
      <c r="A4286">
        <v>4285</v>
      </c>
      <c r="B4286" t="s">
        <v>7388</v>
      </c>
      <c r="C4286" s="1">
        <v>42695</v>
      </c>
      <c r="D4286" s="1">
        <v>42700</v>
      </c>
      <c r="E4286" t="str">
        <f>TEXT(salessheet[[#This Row],[Order Date]],"MMMM")</f>
        <v>November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t="s">
        <v>4413</v>
      </c>
      <c r="P4286" t="s">
        <v>28</v>
      </c>
      <c r="Q4286" t="str">
        <f>TRIM(salessheet[[#This Row],[Category]])</f>
        <v>Furniture</v>
      </c>
      <c r="R4286" t="s">
        <v>29</v>
      </c>
      <c r="S4286" t="s">
        <v>4414</v>
      </c>
      <c r="T4286" s="2">
        <f>salessheet[[#This Row],[Sales]]-5</f>
        <v>241.1328</v>
      </c>
      <c r="U4286" s="2">
        <v>246.1328</v>
      </c>
      <c r="V4286" s="2">
        <f>salessheet[[#This Row],[Sales]]-salessheet[[#This Row],[Purchasing Cost]]</f>
        <v>5</v>
      </c>
    </row>
    <row r="4287" spans="1:22" x14ac:dyDescent="0.35">
      <c r="A4287">
        <v>4286</v>
      </c>
      <c r="B4287" t="s">
        <v>7388</v>
      </c>
      <c r="C4287" s="1">
        <v>42695</v>
      </c>
      <c r="D4287" s="1">
        <v>42700</v>
      </c>
      <c r="E4287" t="str">
        <f>TEXT(salessheet[[#This Row],[Order Date]],"MMMM")</f>
        <v>November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t="s">
        <v>41</v>
      </c>
      <c r="P4287" t="s">
        <v>42</v>
      </c>
      <c r="Q4287" t="str">
        <f>TRIM(salessheet[[#This Row],[Category]])</f>
        <v>Office Supplies</v>
      </c>
      <c r="R4287" t="s">
        <v>43</v>
      </c>
      <c r="S4287" t="s">
        <v>44</v>
      </c>
      <c r="T4287" s="2">
        <f>salessheet[[#This Row],[Sales]]-5</f>
        <v>6.6959999999999997</v>
      </c>
      <c r="U4287" s="2">
        <v>11.696</v>
      </c>
      <c r="V4287" s="2">
        <f>salessheet[[#This Row],[Sales]]-salessheet[[#This Row],[Purchasing Cost]]</f>
        <v>5</v>
      </c>
    </row>
    <row r="4288" spans="1:22" x14ac:dyDescent="0.35">
      <c r="A4288">
        <v>4287</v>
      </c>
      <c r="B4288" t="s">
        <v>7388</v>
      </c>
      <c r="C4288" s="1">
        <v>42695</v>
      </c>
      <c r="D4288" s="1">
        <v>42700</v>
      </c>
      <c r="E4288" t="str">
        <f>TEXT(salessheet[[#This Row],[Order Date]],"MMMM")</f>
        <v>November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t="s">
        <v>6857</v>
      </c>
      <c r="P4288" t="s">
        <v>67</v>
      </c>
      <c r="Q4288" t="str">
        <f>TRIM(salessheet[[#This Row],[Category]])</f>
        <v>Technology</v>
      </c>
      <c r="R4288" t="s">
        <v>1215</v>
      </c>
      <c r="S4288" t="s">
        <v>6858</v>
      </c>
      <c r="T4288" s="2">
        <f>salessheet[[#This Row],[Sales]]-5</f>
        <v>434.99200000000002</v>
      </c>
      <c r="U4288" s="2">
        <v>439.99200000000002</v>
      </c>
      <c r="V4288" s="2">
        <f>salessheet[[#This Row],[Sales]]-salessheet[[#This Row],[Purchasing Cost]]</f>
        <v>5</v>
      </c>
    </row>
    <row r="4289" spans="1:22" x14ac:dyDescent="0.35">
      <c r="A4289">
        <v>4288</v>
      </c>
      <c r="B4289" t="s">
        <v>7390</v>
      </c>
      <c r="C4289" s="1">
        <v>43462</v>
      </c>
      <c r="D4289" s="1">
        <v>43468</v>
      </c>
      <c r="E4289" t="str">
        <f>TEXT(salessheet[[#This Row],[Order Date]],"MMMM")</f>
        <v>December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t="s">
        <v>1775</v>
      </c>
      <c r="P4289" t="s">
        <v>42</v>
      </c>
      <c r="Q4289" t="str">
        <f>TRIM(salessheet[[#This Row],[Category]])</f>
        <v>Office Supplies</v>
      </c>
      <c r="R4289" t="s">
        <v>55</v>
      </c>
      <c r="S4289" t="s">
        <v>1776</v>
      </c>
      <c r="T4289" s="2">
        <f>salessheet[[#This Row],[Sales]]-5</f>
        <v>59.784000000000006</v>
      </c>
      <c r="U4289" s="2">
        <v>64.784000000000006</v>
      </c>
      <c r="V4289" s="2">
        <f>salessheet[[#This Row],[Sales]]-salessheet[[#This Row],[Purchasing Cost]]</f>
        <v>5</v>
      </c>
    </row>
    <row r="4290" spans="1:22" x14ac:dyDescent="0.35">
      <c r="A4290">
        <v>4289</v>
      </c>
      <c r="B4290" t="s">
        <v>7391</v>
      </c>
      <c r="C4290" s="1">
        <v>42507</v>
      </c>
      <c r="D4290" s="1">
        <v>42511</v>
      </c>
      <c r="E4290" t="str">
        <f>TEXT(salessheet[[#This Row],[Order Date]],"MMMM")</f>
        <v>May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t="s">
        <v>4806</v>
      </c>
      <c r="P4290" t="s">
        <v>42</v>
      </c>
      <c r="Q4290" t="str">
        <f>TRIM(salessheet[[#This Row],[Category]])</f>
        <v>Office Supplies</v>
      </c>
      <c r="R4290" t="s">
        <v>71</v>
      </c>
      <c r="S4290" t="s">
        <v>4807</v>
      </c>
      <c r="T4290" s="2">
        <f>salessheet[[#This Row],[Sales]]-5</f>
        <v>28.28</v>
      </c>
      <c r="U4290" s="2">
        <v>33.28</v>
      </c>
      <c r="V4290" s="2">
        <f>salessheet[[#This Row],[Sales]]-salessheet[[#This Row],[Purchasing Cost]]</f>
        <v>5</v>
      </c>
    </row>
    <row r="4291" spans="1:22" x14ac:dyDescent="0.35">
      <c r="A4291">
        <v>4290</v>
      </c>
      <c r="B4291" t="s">
        <v>7391</v>
      </c>
      <c r="C4291" s="1">
        <v>42507</v>
      </c>
      <c r="D4291" s="1">
        <v>42511</v>
      </c>
      <c r="E4291" t="str">
        <f>TEXT(salessheet[[#This Row],[Order Date]],"MMMM")</f>
        <v>May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t="s">
        <v>2765</v>
      </c>
      <c r="P4291" t="s">
        <v>42</v>
      </c>
      <c r="Q4291" t="str">
        <f>TRIM(salessheet[[#This Row],[Category]])</f>
        <v>Office Supplies</v>
      </c>
      <c r="R4291" t="s">
        <v>86</v>
      </c>
      <c r="S4291" t="s">
        <v>2766</v>
      </c>
      <c r="T4291" s="2">
        <f>salessheet[[#This Row],[Sales]]-5</f>
        <v>9.0879999999999992</v>
      </c>
      <c r="U4291" s="2">
        <v>14.087999999999999</v>
      </c>
      <c r="V4291" s="2">
        <f>salessheet[[#This Row],[Sales]]-salessheet[[#This Row],[Purchasing Cost]]</f>
        <v>5</v>
      </c>
    </row>
    <row r="4292" spans="1:22" x14ac:dyDescent="0.35">
      <c r="A4292">
        <v>4291</v>
      </c>
      <c r="B4292" t="s">
        <v>7392</v>
      </c>
      <c r="C4292" s="1">
        <v>43355</v>
      </c>
      <c r="D4292" s="1">
        <v>43447</v>
      </c>
      <c r="E4292" t="str">
        <f>TEXT(salessheet[[#This Row],[Order Date]],"MMMM")</f>
        <v>September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t="s">
        <v>1231</v>
      </c>
      <c r="P4292" t="s">
        <v>42</v>
      </c>
      <c r="Q4292" t="str">
        <f>TRIM(salessheet[[#This Row],[Category]])</f>
        <v>Office Supplies</v>
      </c>
      <c r="R4292" t="s">
        <v>64</v>
      </c>
      <c r="S4292" t="s">
        <v>1232</v>
      </c>
      <c r="T4292" s="2">
        <f>salessheet[[#This Row],[Sales]]-5</f>
        <v>6.16</v>
      </c>
      <c r="U4292" s="2">
        <v>11.16</v>
      </c>
      <c r="V4292" s="2">
        <f>salessheet[[#This Row],[Sales]]-salessheet[[#This Row],[Purchasing Cost]]</f>
        <v>5</v>
      </c>
    </row>
    <row r="4293" spans="1:22" x14ac:dyDescent="0.35">
      <c r="A4293">
        <v>4292</v>
      </c>
      <c r="B4293" t="s">
        <v>7392</v>
      </c>
      <c r="C4293" s="1">
        <v>43355</v>
      </c>
      <c r="D4293" s="1">
        <v>43447</v>
      </c>
      <c r="E4293" t="str">
        <f>TEXT(salessheet[[#This Row],[Order Date]],"MMMM")</f>
        <v>September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t="s">
        <v>881</v>
      </c>
      <c r="P4293" t="s">
        <v>28</v>
      </c>
      <c r="Q4293" t="str">
        <f>TRIM(salessheet[[#This Row],[Category]])</f>
        <v>Furniture</v>
      </c>
      <c r="R4293" t="s">
        <v>52</v>
      </c>
      <c r="S4293" t="s">
        <v>882</v>
      </c>
      <c r="T4293" s="2">
        <f>salessheet[[#This Row],[Sales]]-5</f>
        <v>891.32799999999997</v>
      </c>
      <c r="U4293" s="2">
        <v>896.32799999999997</v>
      </c>
      <c r="V4293" s="2">
        <f>salessheet[[#This Row],[Sales]]-salessheet[[#This Row],[Purchasing Cost]]</f>
        <v>5</v>
      </c>
    </row>
    <row r="4294" spans="1:22" x14ac:dyDescent="0.35">
      <c r="A4294">
        <v>4293</v>
      </c>
      <c r="B4294" t="s">
        <v>7392</v>
      </c>
      <c r="C4294" s="1">
        <v>43355</v>
      </c>
      <c r="D4294" s="1">
        <v>43447</v>
      </c>
      <c r="E4294" t="str">
        <f>TEXT(salessheet[[#This Row],[Order Date]],"MMMM")</f>
        <v>September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t="s">
        <v>4575</v>
      </c>
      <c r="P4294" t="s">
        <v>42</v>
      </c>
      <c r="Q4294" t="str">
        <f>TRIM(salessheet[[#This Row],[Category]])</f>
        <v>Office Supplies</v>
      </c>
      <c r="R4294" t="s">
        <v>74</v>
      </c>
      <c r="S4294" t="s">
        <v>4576</v>
      </c>
      <c r="T4294" s="2">
        <f>salessheet[[#This Row],[Sales]]-5</f>
        <v>184</v>
      </c>
      <c r="U4294" s="2">
        <v>189</v>
      </c>
      <c r="V4294" s="2">
        <f>salessheet[[#This Row],[Sales]]-salessheet[[#This Row],[Purchasing Cost]]</f>
        <v>5</v>
      </c>
    </row>
    <row r="4295" spans="1:22" x14ac:dyDescent="0.35">
      <c r="A4295">
        <v>4294</v>
      </c>
      <c r="B4295" t="s">
        <v>7393</v>
      </c>
      <c r="C4295" s="1">
        <v>43376</v>
      </c>
      <c r="D4295" s="1">
        <v>43175</v>
      </c>
      <c r="E4295" t="str">
        <f>TEXT(salessheet[[#This Row],[Order Date]],"MMMM")</f>
        <v>October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t="s">
        <v>737</v>
      </c>
      <c r="P4295" t="s">
        <v>67</v>
      </c>
      <c r="Q4295" t="str">
        <f>TRIM(salessheet[[#This Row],[Category]])</f>
        <v>Technology</v>
      </c>
      <c r="R4295" t="s">
        <v>68</v>
      </c>
      <c r="S4295" t="s">
        <v>738</v>
      </c>
      <c r="T4295" s="2">
        <f>salessheet[[#This Row],[Sales]]-5</f>
        <v>48.981999999999999</v>
      </c>
      <c r="U4295" s="2">
        <v>53.981999999999999</v>
      </c>
      <c r="V4295" s="2">
        <f>salessheet[[#This Row],[Sales]]-salessheet[[#This Row],[Purchasing Cost]]</f>
        <v>5</v>
      </c>
    </row>
    <row r="4296" spans="1:22" x14ac:dyDescent="0.35">
      <c r="A4296">
        <v>4295</v>
      </c>
      <c r="B4296" t="s">
        <v>7394</v>
      </c>
      <c r="C4296" s="1">
        <v>43395</v>
      </c>
      <c r="D4296" s="1">
        <v>43400</v>
      </c>
      <c r="E4296" t="str">
        <f>TEXT(salessheet[[#This Row],[Order Date]],"MMMM")</f>
        <v>October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t="s">
        <v>924</v>
      </c>
      <c r="P4296" t="s">
        <v>28</v>
      </c>
      <c r="Q4296" t="str">
        <f>TRIM(salessheet[[#This Row],[Category]])</f>
        <v>Furniture</v>
      </c>
      <c r="R4296" t="s">
        <v>52</v>
      </c>
      <c r="S4296" t="s">
        <v>925</v>
      </c>
      <c r="T4296" s="2">
        <f>salessheet[[#This Row],[Sales]]-5</f>
        <v>172.22499999999999</v>
      </c>
      <c r="U4296" s="2">
        <v>177.22499999999999</v>
      </c>
      <c r="V4296" s="2">
        <f>salessheet[[#This Row],[Sales]]-salessheet[[#This Row],[Purchasing Cost]]</f>
        <v>5</v>
      </c>
    </row>
    <row r="4297" spans="1:22" x14ac:dyDescent="0.35">
      <c r="A4297">
        <v>4296</v>
      </c>
      <c r="B4297" t="s">
        <v>7395</v>
      </c>
      <c r="C4297" s="1">
        <v>43166</v>
      </c>
      <c r="D4297" s="1">
        <v>43291</v>
      </c>
      <c r="E4297" t="str">
        <f>TEXT(salessheet[[#This Row],[Order Date]],"MMMM")</f>
        <v>March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t="s">
        <v>7153</v>
      </c>
      <c r="P4297" t="s">
        <v>28</v>
      </c>
      <c r="Q4297" t="str">
        <f>TRIM(salessheet[[#This Row],[Category]])</f>
        <v>Furniture</v>
      </c>
      <c r="R4297" t="s">
        <v>61</v>
      </c>
      <c r="S4297" t="s">
        <v>7154</v>
      </c>
      <c r="T4297" s="2">
        <f>salessheet[[#This Row],[Sales]]-5</f>
        <v>124.38999999999999</v>
      </c>
      <c r="U4297" s="2">
        <v>129.38999999999999</v>
      </c>
      <c r="V4297" s="2">
        <f>salessheet[[#This Row],[Sales]]-salessheet[[#This Row],[Purchasing Cost]]</f>
        <v>5</v>
      </c>
    </row>
    <row r="4298" spans="1:22" x14ac:dyDescent="0.35">
      <c r="A4298">
        <v>4297</v>
      </c>
      <c r="B4298" t="s">
        <v>7397</v>
      </c>
      <c r="C4298" s="1">
        <v>43199</v>
      </c>
      <c r="D4298" s="1">
        <v>43353</v>
      </c>
      <c r="E4298" t="str">
        <f>TEXT(salessheet[[#This Row],[Order Date]],"MMMM")</f>
        <v>April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t="s">
        <v>4094</v>
      </c>
      <c r="P4298" t="s">
        <v>42</v>
      </c>
      <c r="Q4298" t="str">
        <f>TRIM(salessheet[[#This Row],[Category]])</f>
        <v>Office Supplies</v>
      </c>
      <c r="R4298" t="s">
        <v>55</v>
      </c>
      <c r="S4298" t="s">
        <v>4095</v>
      </c>
      <c r="T4298" s="2">
        <f>salessheet[[#This Row],[Sales]]-5</f>
        <v>49.32</v>
      </c>
      <c r="U4298" s="2">
        <v>54.32</v>
      </c>
      <c r="V4298" s="2">
        <f>salessheet[[#This Row],[Sales]]-salessheet[[#This Row],[Purchasing Cost]]</f>
        <v>5</v>
      </c>
    </row>
    <row r="4299" spans="1:22" x14ac:dyDescent="0.35">
      <c r="A4299">
        <v>4298</v>
      </c>
      <c r="B4299" t="s">
        <v>7398</v>
      </c>
      <c r="C4299" s="1">
        <v>43335</v>
      </c>
      <c r="D4299" s="1">
        <v>43338</v>
      </c>
      <c r="E4299" t="str">
        <f>TEXT(salessheet[[#This Row],[Order Date]],"MMMM")</f>
        <v>August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t="s">
        <v>6150</v>
      </c>
      <c r="P4299" t="s">
        <v>67</v>
      </c>
      <c r="Q4299" t="str">
        <f>TRIM(salessheet[[#This Row],[Category]])</f>
        <v>Technology</v>
      </c>
      <c r="R4299" t="s">
        <v>68</v>
      </c>
      <c r="S4299" t="s">
        <v>6151</v>
      </c>
      <c r="T4299" s="2">
        <f>salessheet[[#This Row],[Sales]]-5</f>
        <v>4362.8959999999997</v>
      </c>
      <c r="U4299" s="2">
        <v>4367.8959999999997</v>
      </c>
      <c r="V4299" s="2">
        <f>salessheet[[#This Row],[Sales]]-salessheet[[#This Row],[Purchasing Cost]]</f>
        <v>5</v>
      </c>
    </row>
    <row r="4300" spans="1:22" x14ac:dyDescent="0.35">
      <c r="A4300">
        <v>4299</v>
      </c>
      <c r="B4300" t="s">
        <v>7398</v>
      </c>
      <c r="C4300" s="1">
        <v>43335</v>
      </c>
      <c r="D4300" s="1">
        <v>43338</v>
      </c>
      <c r="E4300" t="str">
        <f>TEXT(salessheet[[#This Row],[Order Date]],"MMMM")</f>
        <v>August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t="s">
        <v>4710</v>
      </c>
      <c r="P4300" t="s">
        <v>42</v>
      </c>
      <c r="Q4300" t="str">
        <f>TRIM(salessheet[[#This Row],[Category]])</f>
        <v>Office Supplies</v>
      </c>
      <c r="R4300" t="s">
        <v>86</v>
      </c>
      <c r="S4300" t="s">
        <v>4711</v>
      </c>
      <c r="T4300" s="2">
        <f>salessheet[[#This Row],[Sales]]-5</f>
        <v>44.567999999999998</v>
      </c>
      <c r="U4300" s="2">
        <v>49.567999999999998</v>
      </c>
      <c r="V4300" s="2">
        <f>salessheet[[#This Row],[Sales]]-salessheet[[#This Row],[Purchasing Cost]]</f>
        <v>5</v>
      </c>
    </row>
    <row r="4301" spans="1:22" x14ac:dyDescent="0.35">
      <c r="A4301">
        <v>4300</v>
      </c>
      <c r="B4301" t="s">
        <v>7398</v>
      </c>
      <c r="C4301" s="1">
        <v>43335</v>
      </c>
      <c r="D4301" s="1">
        <v>43338</v>
      </c>
      <c r="E4301" t="str">
        <f>TEXT(salessheet[[#This Row],[Order Date]],"MMMM")</f>
        <v>August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t="s">
        <v>2861</v>
      </c>
      <c r="P4301" t="s">
        <v>42</v>
      </c>
      <c r="Q4301" t="str">
        <f>TRIM(salessheet[[#This Row],[Category]])</f>
        <v>Office Supplies</v>
      </c>
      <c r="R4301" t="s">
        <v>74</v>
      </c>
      <c r="S4301" t="s">
        <v>2862</v>
      </c>
      <c r="T4301" s="2">
        <f>salessheet[[#This Row],[Sales]]-5</f>
        <v>156.376</v>
      </c>
      <c r="U4301" s="2">
        <v>161.376</v>
      </c>
      <c r="V4301" s="2">
        <f>salessheet[[#This Row],[Sales]]-salessheet[[#This Row],[Purchasing Cost]]</f>
        <v>5</v>
      </c>
    </row>
    <row r="4302" spans="1:22" x14ac:dyDescent="0.35">
      <c r="A4302">
        <v>4301</v>
      </c>
      <c r="B4302" t="s">
        <v>7398</v>
      </c>
      <c r="C4302" s="1">
        <v>43335</v>
      </c>
      <c r="D4302" s="1">
        <v>43338</v>
      </c>
      <c r="E4302" t="str">
        <f>TEXT(salessheet[[#This Row],[Order Date]],"MMMM")</f>
        <v>August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t="s">
        <v>3320</v>
      </c>
      <c r="P4302" t="s">
        <v>28</v>
      </c>
      <c r="Q4302" t="str">
        <f>TRIM(salessheet[[#This Row],[Category]])</f>
        <v>Furniture</v>
      </c>
      <c r="R4302" t="s">
        <v>61</v>
      </c>
      <c r="S4302" t="s">
        <v>3321</v>
      </c>
      <c r="T4302" s="2">
        <f>salessheet[[#This Row],[Sales]]-5</f>
        <v>-2.2160000000000002</v>
      </c>
      <c r="U4302" s="2">
        <v>2.7839999999999998</v>
      </c>
      <c r="V4302" s="2">
        <f>salessheet[[#This Row],[Sales]]-salessheet[[#This Row],[Purchasing Cost]]</f>
        <v>5</v>
      </c>
    </row>
    <row r="4303" spans="1:22" x14ac:dyDescent="0.35">
      <c r="A4303">
        <v>4302</v>
      </c>
      <c r="B4303" t="s">
        <v>7398</v>
      </c>
      <c r="C4303" s="1">
        <v>43335</v>
      </c>
      <c r="D4303" s="1">
        <v>43338</v>
      </c>
      <c r="E4303" t="str">
        <f>TEXT(salessheet[[#This Row],[Order Date]],"MMMM")</f>
        <v>August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t="s">
        <v>3266</v>
      </c>
      <c r="P4303" t="s">
        <v>42</v>
      </c>
      <c r="Q4303" t="str">
        <f>TRIM(salessheet[[#This Row],[Category]])</f>
        <v>Office Supplies</v>
      </c>
      <c r="R4303" t="s">
        <v>86</v>
      </c>
      <c r="S4303" t="s">
        <v>3267</v>
      </c>
      <c r="T4303" s="2">
        <f>salessheet[[#This Row],[Sales]]-5</f>
        <v>3.7200000000000006</v>
      </c>
      <c r="U4303" s="2">
        <v>8.7200000000000006</v>
      </c>
      <c r="V4303" s="2">
        <f>salessheet[[#This Row],[Sales]]-salessheet[[#This Row],[Purchasing Cost]]</f>
        <v>5</v>
      </c>
    </row>
    <row r="4304" spans="1:22" x14ac:dyDescent="0.35">
      <c r="A4304">
        <v>4303</v>
      </c>
      <c r="B4304" t="s">
        <v>7399</v>
      </c>
      <c r="C4304" s="1">
        <v>42238</v>
      </c>
      <c r="D4304" s="1">
        <v>42241</v>
      </c>
      <c r="E4304" t="str">
        <f>TEXT(salessheet[[#This Row],[Order Date]],"MMMM")</f>
        <v>August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t="s">
        <v>1127</v>
      </c>
      <c r="P4304" t="s">
        <v>42</v>
      </c>
      <c r="Q4304" t="str">
        <f>TRIM(salessheet[[#This Row],[Category]])</f>
        <v>Office Supplies</v>
      </c>
      <c r="R4304" t="s">
        <v>64</v>
      </c>
      <c r="S4304" t="s">
        <v>1128</v>
      </c>
      <c r="T4304" s="2">
        <f>salessheet[[#This Row],[Sales]]-5</f>
        <v>-1.0880000000000001</v>
      </c>
      <c r="U4304" s="2">
        <v>3.9119999999999999</v>
      </c>
      <c r="V4304" s="2">
        <f>salessheet[[#This Row],[Sales]]-salessheet[[#This Row],[Purchasing Cost]]</f>
        <v>5</v>
      </c>
    </row>
    <row r="4305" spans="1:22" x14ac:dyDescent="0.35">
      <c r="A4305">
        <v>4304</v>
      </c>
      <c r="B4305" t="s">
        <v>7400</v>
      </c>
      <c r="C4305" s="1">
        <v>42835</v>
      </c>
      <c r="D4305" s="1">
        <v>43012</v>
      </c>
      <c r="E4305" t="str">
        <f>TEXT(salessheet[[#This Row],[Order Date]],"MMMM")</f>
        <v>April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t="s">
        <v>2988</v>
      </c>
      <c r="P4305" t="s">
        <v>42</v>
      </c>
      <c r="Q4305" t="str">
        <f>TRIM(salessheet[[#This Row],[Category]])</f>
        <v>Office Supplies</v>
      </c>
      <c r="R4305" t="s">
        <v>169</v>
      </c>
      <c r="S4305" t="s">
        <v>2989</v>
      </c>
      <c r="T4305" s="2">
        <f>salessheet[[#This Row],[Sales]]-5</f>
        <v>54.752000000000002</v>
      </c>
      <c r="U4305" s="2">
        <v>59.752000000000002</v>
      </c>
      <c r="V4305" s="2">
        <f>salessheet[[#This Row],[Sales]]-salessheet[[#This Row],[Purchasing Cost]]</f>
        <v>5</v>
      </c>
    </row>
    <row r="4306" spans="1:22" x14ac:dyDescent="0.35">
      <c r="A4306">
        <v>4305</v>
      </c>
      <c r="B4306" t="s">
        <v>7402</v>
      </c>
      <c r="C4306" s="1">
        <v>42303</v>
      </c>
      <c r="D4306" s="1">
        <v>42307</v>
      </c>
      <c r="E4306" t="str">
        <f>TEXT(salessheet[[#This Row],[Order Date]],"MMMM")</f>
        <v>October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t="s">
        <v>1813</v>
      </c>
      <c r="P4306" t="s">
        <v>28</v>
      </c>
      <c r="Q4306" t="str">
        <f>TRIM(salessheet[[#This Row],[Category]])</f>
        <v>Furniture</v>
      </c>
      <c r="R4306" t="s">
        <v>61</v>
      </c>
      <c r="S4306" t="s">
        <v>1814</v>
      </c>
      <c r="T4306" s="2">
        <f>salessheet[[#This Row],[Sales]]-5</f>
        <v>58.92</v>
      </c>
      <c r="U4306" s="2">
        <v>63.92</v>
      </c>
      <c r="V4306" s="2">
        <f>salessheet[[#This Row],[Sales]]-salessheet[[#This Row],[Purchasing Cost]]</f>
        <v>5</v>
      </c>
    </row>
    <row r="4307" spans="1:22" x14ac:dyDescent="0.35">
      <c r="A4307">
        <v>4306</v>
      </c>
      <c r="B4307" t="s">
        <v>7402</v>
      </c>
      <c r="C4307" s="1">
        <v>42303</v>
      </c>
      <c r="D4307" s="1">
        <v>42307</v>
      </c>
      <c r="E4307" t="str">
        <f>TEXT(salessheet[[#This Row],[Order Date]],"MMMM")</f>
        <v>October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t="s">
        <v>6305</v>
      </c>
      <c r="P4307" t="s">
        <v>67</v>
      </c>
      <c r="Q4307" t="str">
        <f>TRIM(salessheet[[#This Row],[Category]])</f>
        <v>Technology</v>
      </c>
      <c r="R4307" t="s">
        <v>68</v>
      </c>
      <c r="S4307" t="s">
        <v>6306</v>
      </c>
      <c r="T4307" s="2">
        <f>salessheet[[#This Row],[Sales]]-5</f>
        <v>378.96</v>
      </c>
      <c r="U4307" s="2">
        <v>383.96</v>
      </c>
      <c r="V4307" s="2">
        <f>salessheet[[#This Row],[Sales]]-salessheet[[#This Row],[Purchasing Cost]]</f>
        <v>5</v>
      </c>
    </row>
    <row r="4308" spans="1:22" x14ac:dyDescent="0.35">
      <c r="A4308">
        <v>4307</v>
      </c>
      <c r="B4308" t="s">
        <v>7403</v>
      </c>
      <c r="C4308" s="1">
        <v>42914</v>
      </c>
      <c r="D4308" s="1">
        <v>42914</v>
      </c>
      <c r="E4308" t="str">
        <f>TEXT(salessheet[[#This Row],[Order Date]],"MMMM")</f>
        <v>June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t="s">
        <v>1967</v>
      </c>
      <c r="P4308" t="s">
        <v>42</v>
      </c>
      <c r="Q4308" t="str">
        <f>TRIM(salessheet[[#This Row],[Category]])</f>
        <v>Office Supplies</v>
      </c>
      <c r="R4308" t="s">
        <v>71</v>
      </c>
      <c r="S4308" t="s">
        <v>1968</v>
      </c>
      <c r="T4308" s="2">
        <f>salessheet[[#This Row],[Sales]]-5</f>
        <v>2.7519999999999998</v>
      </c>
      <c r="U4308" s="2">
        <v>7.7519999999999998</v>
      </c>
      <c r="V4308" s="2">
        <f>salessheet[[#This Row],[Sales]]-salessheet[[#This Row],[Purchasing Cost]]</f>
        <v>5</v>
      </c>
    </row>
    <row r="4309" spans="1:22" x14ac:dyDescent="0.35">
      <c r="A4309">
        <v>4308</v>
      </c>
      <c r="B4309" t="s">
        <v>7403</v>
      </c>
      <c r="C4309" s="1">
        <v>42914</v>
      </c>
      <c r="D4309" s="1">
        <v>42914</v>
      </c>
      <c r="E4309" t="str">
        <f>TEXT(salessheet[[#This Row],[Order Date]],"MMMM")</f>
        <v>June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t="s">
        <v>1198</v>
      </c>
      <c r="P4309" t="s">
        <v>42</v>
      </c>
      <c r="Q4309" t="str">
        <f>TRIM(salessheet[[#This Row],[Category]])</f>
        <v>Office Supplies</v>
      </c>
      <c r="R4309" t="s">
        <v>71</v>
      </c>
      <c r="S4309" t="s">
        <v>1199</v>
      </c>
      <c r="T4309" s="2">
        <f>salessheet[[#This Row],[Sales]]-5</f>
        <v>28.567999999999998</v>
      </c>
      <c r="U4309" s="2">
        <v>33.567999999999998</v>
      </c>
      <c r="V4309" s="2">
        <f>salessheet[[#This Row],[Sales]]-salessheet[[#This Row],[Purchasing Cost]]</f>
        <v>5</v>
      </c>
    </row>
    <row r="4310" spans="1:22" x14ac:dyDescent="0.35">
      <c r="A4310">
        <v>4309</v>
      </c>
      <c r="B4310" t="s">
        <v>7404</v>
      </c>
      <c r="C4310" s="1">
        <v>42105</v>
      </c>
      <c r="D4310" s="1">
        <v>42319</v>
      </c>
      <c r="E4310" t="str">
        <f>TEXT(salessheet[[#This Row],[Order Date]],"MMMM")</f>
        <v>April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t="s">
        <v>5162</v>
      </c>
      <c r="P4310" t="s">
        <v>67</v>
      </c>
      <c r="Q4310" t="str">
        <f>TRIM(salessheet[[#This Row],[Category]])</f>
        <v>Technology</v>
      </c>
      <c r="R4310" t="s">
        <v>68</v>
      </c>
      <c r="S4310" t="s">
        <v>5163</v>
      </c>
      <c r="T4310" s="2">
        <f>salessheet[[#This Row],[Sales]]-5</f>
        <v>661.34400000000005</v>
      </c>
      <c r="U4310" s="2">
        <v>666.34400000000005</v>
      </c>
      <c r="V4310" s="2">
        <f>salessheet[[#This Row],[Sales]]-salessheet[[#This Row],[Purchasing Cost]]</f>
        <v>5</v>
      </c>
    </row>
    <row r="4311" spans="1:22" x14ac:dyDescent="0.35">
      <c r="A4311">
        <v>4310</v>
      </c>
      <c r="B4311" t="s">
        <v>7404</v>
      </c>
      <c r="C4311" s="1">
        <v>42105</v>
      </c>
      <c r="D4311" s="1">
        <v>42319</v>
      </c>
      <c r="E4311" t="str">
        <f>TEXT(salessheet[[#This Row],[Order Date]],"MMMM")</f>
        <v>April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t="s">
        <v>1437</v>
      </c>
      <c r="P4311" t="s">
        <v>28</v>
      </c>
      <c r="Q4311" t="str">
        <f>TRIM(salessheet[[#This Row],[Category]])</f>
        <v>Furniture</v>
      </c>
      <c r="R4311" t="s">
        <v>52</v>
      </c>
      <c r="S4311" t="s">
        <v>1438</v>
      </c>
      <c r="T4311" s="2">
        <f>salessheet[[#This Row],[Sales]]-5</f>
        <v>568.72799999999995</v>
      </c>
      <c r="U4311" s="2">
        <v>573.72799999999995</v>
      </c>
      <c r="V4311" s="2">
        <f>salessheet[[#This Row],[Sales]]-salessheet[[#This Row],[Purchasing Cost]]</f>
        <v>5</v>
      </c>
    </row>
    <row r="4312" spans="1:22" x14ac:dyDescent="0.35">
      <c r="A4312">
        <v>4311</v>
      </c>
      <c r="B4312" t="s">
        <v>7404</v>
      </c>
      <c r="C4312" s="1">
        <v>42105</v>
      </c>
      <c r="D4312" s="1">
        <v>42319</v>
      </c>
      <c r="E4312" t="str">
        <f>TEXT(salessheet[[#This Row],[Order Date]],"MMMM")</f>
        <v>April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t="s">
        <v>2443</v>
      </c>
      <c r="P4312" t="s">
        <v>42</v>
      </c>
      <c r="Q4312" t="str">
        <f>TRIM(salessheet[[#This Row],[Category]])</f>
        <v>Office Supplies</v>
      </c>
      <c r="R4312" t="s">
        <v>71</v>
      </c>
      <c r="S4312" t="s">
        <v>2444</v>
      </c>
      <c r="T4312" s="2">
        <f>salessheet[[#This Row],[Sales]]-5</f>
        <v>16.936</v>
      </c>
      <c r="U4312" s="2">
        <v>21.936</v>
      </c>
      <c r="V4312" s="2">
        <f>salessheet[[#This Row],[Sales]]-salessheet[[#This Row],[Purchasing Cost]]</f>
        <v>5</v>
      </c>
    </row>
    <row r="4313" spans="1:22" x14ac:dyDescent="0.35">
      <c r="A4313">
        <v>4312</v>
      </c>
      <c r="B4313" t="s">
        <v>7404</v>
      </c>
      <c r="C4313" s="1">
        <v>42105</v>
      </c>
      <c r="D4313" s="1">
        <v>42319</v>
      </c>
      <c r="E4313" t="str">
        <f>TEXT(salessheet[[#This Row],[Order Date]],"MMMM")</f>
        <v>April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t="s">
        <v>5777</v>
      </c>
      <c r="P4313" t="s">
        <v>42</v>
      </c>
      <c r="Q4313" t="str">
        <f>TRIM(salessheet[[#This Row],[Category]])</f>
        <v>Office Supplies</v>
      </c>
      <c r="R4313" t="s">
        <v>86</v>
      </c>
      <c r="S4313" t="s">
        <v>5778</v>
      </c>
      <c r="T4313" s="2">
        <f>salessheet[[#This Row],[Sales]]-5</f>
        <v>14.440000000000001</v>
      </c>
      <c r="U4313" s="2">
        <v>19.440000000000001</v>
      </c>
      <c r="V4313" s="2">
        <f>salessheet[[#This Row],[Sales]]-salessheet[[#This Row],[Purchasing Cost]]</f>
        <v>5</v>
      </c>
    </row>
    <row r="4314" spans="1:22" x14ac:dyDescent="0.35">
      <c r="A4314">
        <v>4313</v>
      </c>
      <c r="B4314" t="s">
        <v>7404</v>
      </c>
      <c r="C4314" s="1">
        <v>42105</v>
      </c>
      <c r="D4314" s="1">
        <v>42319</v>
      </c>
      <c r="E4314" t="str">
        <f>TEXT(salessheet[[#This Row],[Order Date]],"MMMM")</f>
        <v>April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t="s">
        <v>7405</v>
      </c>
      <c r="P4314" t="s">
        <v>67</v>
      </c>
      <c r="Q4314" t="str">
        <f>TRIM(salessheet[[#This Row],[Category]])</f>
        <v>Technology</v>
      </c>
      <c r="R4314" t="s">
        <v>680</v>
      </c>
      <c r="S4314" t="s">
        <v>7406</v>
      </c>
      <c r="T4314" s="2">
        <f>salessheet[[#This Row],[Sales]]-5</f>
        <v>442.96800000000002</v>
      </c>
      <c r="U4314" s="2">
        <v>447.96800000000002</v>
      </c>
      <c r="V4314" s="2">
        <f>salessheet[[#This Row],[Sales]]-salessheet[[#This Row],[Purchasing Cost]]</f>
        <v>5</v>
      </c>
    </row>
    <row r="4315" spans="1:22" x14ac:dyDescent="0.35">
      <c r="A4315">
        <v>4314</v>
      </c>
      <c r="B4315" t="s">
        <v>7407</v>
      </c>
      <c r="C4315" s="1">
        <v>42225</v>
      </c>
      <c r="D4315" s="1">
        <v>42259</v>
      </c>
      <c r="E4315" t="str">
        <f>TEXT(salessheet[[#This Row],[Order Date]],"MMMM")</f>
        <v>August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t="s">
        <v>7123</v>
      </c>
      <c r="P4315" t="s">
        <v>42</v>
      </c>
      <c r="Q4315" t="str">
        <f>TRIM(salessheet[[#This Row],[Category]])</f>
        <v>Office Supplies</v>
      </c>
      <c r="R4315" t="s">
        <v>74</v>
      </c>
      <c r="S4315" t="s">
        <v>7124</v>
      </c>
      <c r="T4315" s="2">
        <f>salessheet[[#This Row],[Sales]]-5</f>
        <v>11.780000000000001</v>
      </c>
      <c r="U4315" s="2">
        <v>16.78</v>
      </c>
      <c r="V4315" s="2">
        <f>salessheet[[#This Row],[Sales]]-salessheet[[#This Row],[Purchasing Cost]]</f>
        <v>5</v>
      </c>
    </row>
    <row r="4316" spans="1:22" x14ac:dyDescent="0.35">
      <c r="A4316">
        <v>4315</v>
      </c>
      <c r="B4316" t="s">
        <v>7408</v>
      </c>
      <c r="C4316" s="1">
        <v>42546</v>
      </c>
      <c r="D4316" s="1">
        <v>42552</v>
      </c>
      <c r="E4316" t="str">
        <f>TEXT(salessheet[[#This Row],[Order Date]],"MMMM")</f>
        <v>June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t="s">
        <v>6758</v>
      </c>
      <c r="P4316" t="s">
        <v>42</v>
      </c>
      <c r="Q4316" t="str">
        <f>TRIM(salessheet[[#This Row],[Category]])</f>
        <v>Office Supplies</v>
      </c>
      <c r="R4316" t="s">
        <v>64</v>
      </c>
      <c r="S4316" t="s">
        <v>3039</v>
      </c>
      <c r="T4316" s="2">
        <f>salessheet[[#This Row],[Sales]]-5</f>
        <v>15.96</v>
      </c>
      <c r="U4316" s="2">
        <v>20.96</v>
      </c>
      <c r="V4316" s="2">
        <f>salessheet[[#This Row],[Sales]]-salessheet[[#This Row],[Purchasing Cost]]</f>
        <v>5</v>
      </c>
    </row>
    <row r="4317" spans="1:22" x14ac:dyDescent="0.35">
      <c r="A4317">
        <v>4316</v>
      </c>
      <c r="B4317" t="s">
        <v>7408</v>
      </c>
      <c r="C4317" s="1">
        <v>42546</v>
      </c>
      <c r="D4317" s="1">
        <v>42552</v>
      </c>
      <c r="E4317" t="str">
        <f>TEXT(salessheet[[#This Row],[Order Date]],"MMMM")</f>
        <v>June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t="s">
        <v>3148</v>
      </c>
      <c r="P4317" t="s">
        <v>42</v>
      </c>
      <c r="Q4317" t="str">
        <f>TRIM(salessheet[[#This Row],[Category]])</f>
        <v>Office Supplies</v>
      </c>
      <c r="R4317" t="s">
        <v>71</v>
      </c>
      <c r="S4317" t="s">
        <v>3149</v>
      </c>
      <c r="T4317" s="2">
        <f>salessheet[[#This Row],[Sales]]-5</f>
        <v>83.751999999999995</v>
      </c>
      <c r="U4317" s="2">
        <v>88.751999999999995</v>
      </c>
      <c r="V4317" s="2">
        <f>salessheet[[#This Row],[Sales]]-salessheet[[#This Row],[Purchasing Cost]]</f>
        <v>5</v>
      </c>
    </row>
    <row r="4318" spans="1:22" x14ac:dyDescent="0.35">
      <c r="A4318">
        <v>4317</v>
      </c>
      <c r="B4318" t="s">
        <v>7408</v>
      </c>
      <c r="C4318" s="1">
        <v>42546</v>
      </c>
      <c r="D4318" s="1">
        <v>42552</v>
      </c>
      <c r="E4318" t="str">
        <f>TEXT(salessheet[[#This Row],[Order Date]],"MMMM")</f>
        <v>June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t="s">
        <v>2083</v>
      </c>
      <c r="P4318" t="s">
        <v>42</v>
      </c>
      <c r="Q4318" t="str">
        <f>TRIM(salessheet[[#This Row],[Category]])</f>
        <v>Office Supplies</v>
      </c>
      <c r="R4318" t="s">
        <v>55</v>
      </c>
      <c r="S4318" t="s">
        <v>2084</v>
      </c>
      <c r="T4318" s="2">
        <f>salessheet[[#This Row],[Sales]]-5</f>
        <v>299.23</v>
      </c>
      <c r="U4318" s="2">
        <v>304.23</v>
      </c>
      <c r="V4318" s="2">
        <f>salessheet[[#This Row],[Sales]]-salessheet[[#This Row],[Purchasing Cost]]</f>
        <v>5</v>
      </c>
    </row>
    <row r="4319" spans="1:22" x14ac:dyDescent="0.35">
      <c r="A4319">
        <v>4318</v>
      </c>
      <c r="B4319" t="s">
        <v>7409</v>
      </c>
      <c r="C4319" s="1">
        <v>42577</v>
      </c>
      <c r="D4319" s="1">
        <v>42584</v>
      </c>
      <c r="E4319" t="str">
        <f>TEXT(salessheet[[#This Row],[Order Date]],"MMMM")</f>
        <v>July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t="s">
        <v>2159</v>
      </c>
      <c r="P4319" t="s">
        <v>42</v>
      </c>
      <c r="Q4319" t="str">
        <f>TRIM(salessheet[[#This Row],[Category]])</f>
        <v>Office Supplies</v>
      </c>
      <c r="R4319" t="s">
        <v>169</v>
      </c>
      <c r="S4319" t="s">
        <v>2160</v>
      </c>
      <c r="T4319" s="2">
        <f>salessheet[[#This Row],[Sales]]-5</f>
        <v>162.86000000000001</v>
      </c>
      <c r="U4319" s="2">
        <v>167.86</v>
      </c>
      <c r="V4319" s="2">
        <f>salessheet[[#This Row],[Sales]]-salessheet[[#This Row],[Purchasing Cost]]</f>
        <v>5</v>
      </c>
    </row>
    <row r="4320" spans="1:22" x14ac:dyDescent="0.35">
      <c r="A4320">
        <v>4319</v>
      </c>
      <c r="B4320" t="s">
        <v>7410</v>
      </c>
      <c r="C4320" s="1">
        <v>43293</v>
      </c>
      <c r="D4320" s="1">
        <v>43445</v>
      </c>
      <c r="E4320" t="str">
        <f>TEXT(salessheet[[#This Row],[Order Date]],"MMMM")</f>
        <v>July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t="s">
        <v>7411</v>
      </c>
      <c r="P4320" t="s">
        <v>28</v>
      </c>
      <c r="Q4320" t="str">
        <f>TRIM(salessheet[[#This Row],[Category]])</f>
        <v>Furniture</v>
      </c>
      <c r="R4320" t="s">
        <v>61</v>
      </c>
      <c r="S4320" t="s">
        <v>7412</v>
      </c>
      <c r="T4320" s="2">
        <f>salessheet[[#This Row],[Sales]]-5</f>
        <v>77.38</v>
      </c>
      <c r="U4320" s="2">
        <v>82.38</v>
      </c>
      <c r="V4320" s="2">
        <f>salessheet[[#This Row],[Sales]]-salessheet[[#This Row],[Purchasing Cost]]</f>
        <v>5</v>
      </c>
    </row>
    <row r="4321" spans="1:22" x14ac:dyDescent="0.35">
      <c r="A4321">
        <v>4320</v>
      </c>
      <c r="B4321" t="s">
        <v>7413</v>
      </c>
      <c r="C4321" s="1">
        <v>42367</v>
      </c>
      <c r="D4321" s="1">
        <v>42372</v>
      </c>
      <c r="E4321" t="str">
        <f>TEXT(salessheet[[#This Row],[Order Date]],"MMMM")</f>
        <v>December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t="s">
        <v>4554</v>
      </c>
      <c r="P4321" t="s">
        <v>67</v>
      </c>
      <c r="Q4321" t="str">
        <f>TRIM(salessheet[[#This Row],[Category]])</f>
        <v>Technology</v>
      </c>
      <c r="R4321" t="s">
        <v>68</v>
      </c>
      <c r="S4321" t="s">
        <v>4555</v>
      </c>
      <c r="T4321" s="2">
        <f>salessheet[[#This Row],[Sales]]-5</f>
        <v>18.975999999999999</v>
      </c>
      <c r="U4321" s="2">
        <v>23.975999999999999</v>
      </c>
      <c r="V4321" s="2">
        <f>salessheet[[#This Row],[Sales]]-salessheet[[#This Row],[Purchasing Cost]]</f>
        <v>5</v>
      </c>
    </row>
    <row r="4322" spans="1:22" x14ac:dyDescent="0.35">
      <c r="A4322">
        <v>4321</v>
      </c>
      <c r="B4322" t="s">
        <v>7413</v>
      </c>
      <c r="C4322" s="1">
        <v>42367</v>
      </c>
      <c r="D4322" s="1">
        <v>42372</v>
      </c>
      <c r="E4322" t="str">
        <f>TEXT(salessheet[[#This Row],[Order Date]],"MMMM")</f>
        <v>December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t="s">
        <v>5272</v>
      </c>
      <c r="P4322" t="s">
        <v>42</v>
      </c>
      <c r="Q4322" t="str">
        <f>TRIM(salessheet[[#This Row],[Category]])</f>
        <v>Office Supplies</v>
      </c>
      <c r="R4322" t="s">
        <v>55</v>
      </c>
      <c r="S4322" t="s">
        <v>5273</v>
      </c>
      <c r="T4322" s="2">
        <f>salessheet[[#This Row],[Sales]]-5</f>
        <v>28.29</v>
      </c>
      <c r="U4322" s="2">
        <v>33.29</v>
      </c>
      <c r="V4322" s="2">
        <f>salessheet[[#This Row],[Sales]]-salessheet[[#This Row],[Purchasing Cost]]</f>
        <v>5</v>
      </c>
    </row>
    <row r="4323" spans="1:22" x14ac:dyDescent="0.35">
      <c r="A4323">
        <v>4322</v>
      </c>
      <c r="B4323" t="s">
        <v>7414</v>
      </c>
      <c r="C4323" s="1">
        <v>42414</v>
      </c>
      <c r="D4323" s="1">
        <v>42419</v>
      </c>
      <c r="E4323" t="str">
        <f>TEXT(salessheet[[#This Row],[Order Date]],"MMMM")</f>
        <v>February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t="s">
        <v>1725</v>
      </c>
      <c r="P4323" t="s">
        <v>42</v>
      </c>
      <c r="Q4323" t="str">
        <f>TRIM(salessheet[[#This Row],[Category]])</f>
        <v>Office Supplies</v>
      </c>
      <c r="R4323" t="s">
        <v>71</v>
      </c>
      <c r="S4323" t="s">
        <v>1726</v>
      </c>
      <c r="T4323" s="2">
        <f>salessheet[[#This Row],[Sales]]-5</f>
        <v>9.952</v>
      </c>
      <c r="U4323" s="2">
        <v>14.952</v>
      </c>
      <c r="V4323" s="2">
        <f>salessheet[[#This Row],[Sales]]-salessheet[[#This Row],[Purchasing Cost]]</f>
        <v>5</v>
      </c>
    </row>
    <row r="4324" spans="1:22" x14ac:dyDescent="0.35">
      <c r="A4324">
        <v>4323</v>
      </c>
      <c r="B4324" t="s">
        <v>7414</v>
      </c>
      <c r="C4324" s="1">
        <v>42414</v>
      </c>
      <c r="D4324" s="1">
        <v>42419</v>
      </c>
      <c r="E4324" t="str">
        <f>TEXT(salessheet[[#This Row],[Order Date]],"MMMM")</f>
        <v>February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t="s">
        <v>5790</v>
      </c>
      <c r="P4324" t="s">
        <v>67</v>
      </c>
      <c r="Q4324" t="str">
        <f>TRIM(salessheet[[#This Row],[Category]])</f>
        <v>Technology</v>
      </c>
      <c r="R4324" t="s">
        <v>68</v>
      </c>
      <c r="S4324" t="s">
        <v>5791</v>
      </c>
      <c r="T4324" s="2">
        <f>salessheet[[#This Row],[Sales]]-5</f>
        <v>318.98200000000003</v>
      </c>
      <c r="U4324" s="2">
        <v>323.98200000000003</v>
      </c>
      <c r="V4324" s="2">
        <f>salessheet[[#This Row],[Sales]]-salessheet[[#This Row],[Purchasing Cost]]</f>
        <v>5</v>
      </c>
    </row>
    <row r="4325" spans="1:22" x14ac:dyDescent="0.35">
      <c r="A4325">
        <v>4324</v>
      </c>
      <c r="B4325" t="s">
        <v>7414</v>
      </c>
      <c r="C4325" s="1">
        <v>42414</v>
      </c>
      <c r="D4325" s="1">
        <v>42419</v>
      </c>
      <c r="E4325" t="str">
        <f>TEXT(salessheet[[#This Row],[Order Date]],"MMMM")</f>
        <v>February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t="s">
        <v>1252</v>
      </c>
      <c r="P4325" t="s">
        <v>42</v>
      </c>
      <c r="Q4325" t="str">
        <f>TRIM(salessheet[[#This Row],[Category]])</f>
        <v>Office Supplies</v>
      </c>
      <c r="R4325" t="s">
        <v>71</v>
      </c>
      <c r="S4325" t="s">
        <v>1253</v>
      </c>
      <c r="T4325" s="2">
        <f>salessheet[[#This Row],[Sales]]-5</f>
        <v>-2.714</v>
      </c>
      <c r="U4325" s="2">
        <v>2.286</v>
      </c>
      <c r="V4325" s="2">
        <f>salessheet[[#This Row],[Sales]]-salessheet[[#This Row],[Purchasing Cost]]</f>
        <v>5</v>
      </c>
    </row>
    <row r="4326" spans="1:22" x14ac:dyDescent="0.35">
      <c r="A4326">
        <v>4325</v>
      </c>
      <c r="B4326" t="s">
        <v>7414</v>
      </c>
      <c r="C4326" s="1">
        <v>42414</v>
      </c>
      <c r="D4326" s="1">
        <v>42419</v>
      </c>
      <c r="E4326" t="str">
        <f>TEXT(salessheet[[#This Row],[Order Date]],"MMMM")</f>
        <v>February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t="s">
        <v>3427</v>
      </c>
      <c r="P4326" t="s">
        <v>42</v>
      </c>
      <c r="Q4326" t="str">
        <f>TRIM(salessheet[[#This Row],[Category]])</f>
        <v>Office Supplies</v>
      </c>
      <c r="R4326" t="s">
        <v>64</v>
      </c>
      <c r="S4326" t="s">
        <v>3428</v>
      </c>
      <c r="T4326" s="2">
        <f>salessheet[[#This Row],[Sales]]-5</f>
        <v>9.3520000000000003</v>
      </c>
      <c r="U4326" s="2">
        <v>14.352</v>
      </c>
      <c r="V4326" s="2">
        <f>salessheet[[#This Row],[Sales]]-salessheet[[#This Row],[Purchasing Cost]]</f>
        <v>5</v>
      </c>
    </row>
    <row r="4327" spans="1:22" x14ac:dyDescent="0.35">
      <c r="A4327">
        <v>4326</v>
      </c>
      <c r="B4327" t="s">
        <v>7414</v>
      </c>
      <c r="C4327" s="1">
        <v>42414</v>
      </c>
      <c r="D4327" s="1">
        <v>42419</v>
      </c>
      <c r="E4327" t="str">
        <f>TEXT(salessheet[[#This Row],[Order Date]],"MMMM")</f>
        <v>February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t="s">
        <v>4172</v>
      </c>
      <c r="P4327" t="s">
        <v>67</v>
      </c>
      <c r="Q4327" t="str">
        <f>TRIM(salessheet[[#This Row],[Category]])</f>
        <v>Technology</v>
      </c>
      <c r="R4327" t="s">
        <v>157</v>
      </c>
      <c r="S4327" t="s">
        <v>4173</v>
      </c>
      <c r="T4327" s="2">
        <f>salessheet[[#This Row],[Sales]]-5</f>
        <v>66.975999999999999</v>
      </c>
      <c r="U4327" s="2">
        <v>71.975999999999999</v>
      </c>
      <c r="V4327" s="2">
        <f>salessheet[[#This Row],[Sales]]-salessheet[[#This Row],[Purchasing Cost]]</f>
        <v>5</v>
      </c>
    </row>
    <row r="4328" spans="1:22" x14ac:dyDescent="0.35">
      <c r="A4328">
        <v>4327</v>
      </c>
      <c r="B4328" t="s">
        <v>7415</v>
      </c>
      <c r="C4328" s="1">
        <v>42760</v>
      </c>
      <c r="D4328" s="1">
        <v>42762</v>
      </c>
      <c r="E4328" t="str">
        <f>TEXT(salessheet[[#This Row],[Order Date]],"MMMM")</f>
        <v>January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t="s">
        <v>5406</v>
      </c>
      <c r="P4328" t="s">
        <v>42</v>
      </c>
      <c r="Q4328" t="str">
        <f>TRIM(salessheet[[#This Row],[Category]])</f>
        <v>Office Supplies</v>
      </c>
      <c r="R4328" t="s">
        <v>64</v>
      </c>
      <c r="S4328" t="s">
        <v>5407</v>
      </c>
      <c r="T4328" s="2">
        <f>salessheet[[#This Row],[Sales]]-5</f>
        <v>4.2100000000000009</v>
      </c>
      <c r="U4328" s="2">
        <v>9.2100000000000009</v>
      </c>
      <c r="V4328" s="2">
        <f>salessheet[[#This Row],[Sales]]-salessheet[[#This Row],[Purchasing Cost]]</f>
        <v>5</v>
      </c>
    </row>
    <row r="4329" spans="1:22" x14ac:dyDescent="0.35">
      <c r="A4329">
        <v>4328</v>
      </c>
      <c r="B4329" t="s">
        <v>7415</v>
      </c>
      <c r="C4329" s="1">
        <v>42760</v>
      </c>
      <c r="D4329" s="1">
        <v>42762</v>
      </c>
      <c r="E4329" t="str">
        <f>TEXT(salessheet[[#This Row],[Order Date]],"MMMM")</f>
        <v>January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t="s">
        <v>6745</v>
      </c>
      <c r="P4329" t="s">
        <v>42</v>
      </c>
      <c r="Q4329" t="str">
        <f>TRIM(salessheet[[#This Row],[Category]])</f>
        <v>Office Supplies</v>
      </c>
      <c r="R4329" t="s">
        <v>86</v>
      </c>
      <c r="S4329" t="s">
        <v>6746</v>
      </c>
      <c r="T4329" s="2">
        <f>salessheet[[#This Row],[Sales]]-5</f>
        <v>13</v>
      </c>
      <c r="U4329" s="2">
        <v>18</v>
      </c>
      <c r="V4329" s="2">
        <f>salessheet[[#This Row],[Sales]]-salessheet[[#This Row],[Purchasing Cost]]</f>
        <v>5</v>
      </c>
    </row>
    <row r="4330" spans="1:22" x14ac:dyDescent="0.35">
      <c r="A4330">
        <v>4329</v>
      </c>
      <c r="B4330" t="s">
        <v>7416</v>
      </c>
      <c r="C4330" s="1">
        <v>43104</v>
      </c>
      <c r="D4330" s="1">
        <v>43197</v>
      </c>
      <c r="E4330" t="str">
        <f>TEXT(salessheet[[#This Row],[Order Date]],"MMMM")</f>
        <v>January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t="s">
        <v>6078</v>
      </c>
      <c r="P4330" t="s">
        <v>42</v>
      </c>
      <c r="Q4330" t="str">
        <f>TRIM(salessheet[[#This Row],[Category]])</f>
        <v>Office Supplies</v>
      </c>
      <c r="R4330" t="s">
        <v>86</v>
      </c>
      <c r="S4330" t="s">
        <v>6079</v>
      </c>
      <c r="T4330" s="2">
        <f>salessheet[[#This Row],[Sales]]-5</f>
        <v>37.93</v>
      </c>
      <c r="U4330" s="2">
        <v>42.93</v>
      </c>
      <c r="V4330" s="2">
        <f>salessheet[[#This Row],[Sales]]-salessheet[[#This Row],[Purchasing Cost]]</f>
        <v>5</v>
      </c>
    </row>
    <row r="4331" spans="1:22" x14ac:dyDescent="0.35">
      <c r="A4331">
        <v>4330</v>
      </c>
      <c r="B4331" t="s">
        <v>7417</v>
      </c>
      <c r="C4331" s="1">
        <v>43169</v>
      </c>
      <c r="D4331" s="1">
        <v>43382</v>
      </c>
      <c r="E4331" t="str">
        <f>TEXT(salessheet[[#This Row],[Order Date]],"MMMM")</f>
        <v>March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t="s">
        <v>7418</v>
      </c>
      <c r="P4331" t="s">
        <v>42</v>
      </c>
      <c r="Q4331" t="str">
        <f>TRIM(salessheet[[#This Row],[Category]])</f>
        <v>Office Supplies</v>
      </c>
      <c r="R4331" t="s">
        <v>86</v>
      </c>
      <c r="S4331" t="s">
        <v>7419</v>
      </c>
      <c r="T4331" s="2">
        <f>salessheet[[#This Row],[Sales]]-5</f>
        <v>10.552</v>
      </c>
      <c r="U4331" s="2">
        <v>15.552</v>
      </c>
      <c r="V4331" s="2">
        <f>salessheet[[#This Row],[Sales]]-salessheet[[#This Row],[Purchasing Cost]]</f>
        <v>5</v>
      </c>
    </row>
    <row r="4332" spans="1:22" x14ac:dyDescent="0.35">
      <c r="A4332">
        <v>4331</v>
      </c>
      <c r="B4332" t="s">
        <v>7417</v>
      </c>
      <c r="C4332" s="1">
        <v>43169</v>
      </c>
      <c r="D4332" s="1">
        <v>43382</v>
      </c>
      <c r="E4332" t="str">
        <f>TEXT(salessheet[[#This Row],[Order Date]],"MMMM")</f>
        <v>March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t="s">
        <v>2204</v>
      </c>
      <c r="P4332" t="s">
        <v>42</v>
      </c>
      <c r="Q4332" t="str">
        <f>TRIM(salessheet[[#This Row],[Category]])</f>
        <v>Office Supplies</v>
      </c>
      <c r="R4332" t="s">
        <v>74</v>
      </c>
      <c r="S4332" t="s">
        <v>2205</v>
      </c>
      <c r="T4332" s="2">
        <f>salessheet[[#This Row],[Sales]]-5</f>
        <v>12.920000000000002</v>
      </c>
      <c r="U4332" s="2">
        <v>17.920000000000002</v>
      </c>
      <c r="V4332" s="2">
        <f>salessheet[[#This Row],[Sales]]-salessheet[[#This Row],[Purchasing Cost]]</f>
        <v>5</v>
      </c>
    </row>
    <row r="4333" spans="1:22" x14ac:dyDescent="0.35">
      <c r="A4333">
        <v>4332</v>
      </c>
      <c r="B4333" t="s">
        <v>7420</v>
      </c>
      <c r="C4333" s="1">
        <v>43109</v>
      </c>
      <c r="D4333" s="1">
        <v>43349</v>
      </c>
      <c r="E4333" t="str">
        <f>TEXT(salessheet[[#This Row],[Order Date]],"MMMM")</f>
        <v>January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t="s">
        <v>386</v>
      </c>
      <c r="P4333" t="s">
        <v>67</v>
      </c>
      <c r="Q4333" t="str">
        <f>TRIM(salessheet[[#This Row],[Category]])</f>
        <v>Technology</v>
      </c>
      <c r="R4333" t="s">
        <v>157</v>
      </c>
      <c r="S4333" t="s">
        <v>387</v>
      </c>
      <c r="T4333" s="2">
        <f>salessheet[[#This Row],[Sales]]-5</f>
        <v>14.989999999999998</v>
      </c>
      <c r="U4333" s="2">
        <v>19.989999999999998</v>
      </c>
      <c r="V4333" s="2">
        <f>salessheet[[#This Row],[Sales]]-salessheet[[#This Row],[Purchasing Cost]]</f>
        <v>5</v>
      </c>
    </row>
    <row r="4334" spans="1:22" x14ac:dyDescent="0.35">
      <c r="A4334">
        <v>4333</v>
      </c>
      <c r="B4334" t="s">
        <v>7420</v>
      </c>
      <c r="C4334" s="1">
        <v>43109</v>
      </c>
      <c r="D4334" s="1">
        <v>43349</v>
      </c>
      <c r="E4334" t="str">
        <f>TEXT(salessheet[[#This Row],[Order Date]],"MMMM")</f>
        <v>January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t="s">
        <v>6719</v>
      </c>
      <c r="P4334" t="s">
        <v>42</v>
      </c>
      <c r="Q4334" t="str">
        <f>TRIM(salessheet[[#This Row],[Category]])</f>
        <v>Office Supplies</v>
      </c>
      <c r="R4334" t="s">
        <v>71</v>
      </c>
      <c r="S4334" t="s">
        <v>6720</v>
      </c>
      <c r="T4334" s="2">
        <f>salessheet[[#This Row],[Sales]]-5</f>
        <v>17.920000000000002</v>
      </c>
      <c r="U4334" s="2">
        <v>22.92</v>
      </c>
      <c r="V4334" s="2">
        <f>salessheet[[#This Row],[Sales]]-salessheet[[#This Row],[Purchasing Cost]]</f>
        <v>5</v>
      </c>
    </row>
    <row r="4335" spans="1:22" x14ac:dyDescent="0.35">
      <c r="A4335">
        <v>4334</v>
      </c>
      <c r="B4335" t="s">
        <v>7421</v>
      </c>
      <c r="C4335" s="1">
        <v>42725</v>
      </c>
      <c r="D4335" s="1">
        <v>42731</v>
      </c>
      <c r="E4335" t="str">
        <f>TEXT(salessheet[[#This Row],[Order Date]],"MMMM")</f>
        <v>December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t="s">
        <v>7425</v>
      </c>
      <c r="P4335" t="s">
        <v>67</v>
      </c>
      <c r="Q4335" t="str">
        <f>TRIM(salessheet[[#This Row],[Category]])</f>
        <v>Technology</v>
      </c>
      <c r="R4335" t="s">
        <v>157</v>
      </c>
      <c r="S4335" t="s">
        <v>7426</v>
      </c>
      <c r="T4335" s="2">
        <f>salessheet[[#This Row],[Sales]]-5</f>
        <v>45.88</v>
      </c>
      <c r="U4335" s="2">
        <v>50.88</v>
      </c>
      <c r="V4335" s="2">
        <f>salessheet[[#This Row],[Sales]]-salessheet[[#This Row],[Purchasing Cost]]</f>
        <v>5</v>
      </c>
    </row>
    <row r="4336" spans="1:22" x14ac:dyDescent="0.35">
      <c r="A4336">
        <v>4335</v>
      </c>
      <c r="B4336" t="s">
        <v>7421</v>
      </c>
      <c r="C4336" s="1">
        <v>42725</v>
      </c>
      <c r="D4336" s="1">
        <v>42731</v>
      </c>
      <c r="E4336" t="str">
        <f>TEXT(salessheet[[#This Row],[Order Date]],"MMMM")</f>
        <v>December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t="s">
        <v>3249</v>
      </c>
      <c r="P4336" t="s">
        <v>42</v>
      </c>
      <c r="Q4336" t="str">
        <f>TRIM(salessheet[[#This Row],[Category]])</f>
        <v>Office Supplies</v>
      </c>
      <c r="R4336" t="s">
        <v>169</v>
      </c>
      <c r="S4336" t="s">
        <v>3250</v>
      </c>
      <c r="T4336" s="2">
        <f>salessheet[[#This Row],[Sales]]-5</f>
        <v>22.312000000000001</v>
      </c>
      <c r="U4336" s="2">
        <v>27.312000000000001</v>
      </c>
      <c r="V4336" s="2">
        <f>salessheet[[#This Row],[Sales]]-salessheet[[#This Row],[Purchasing Cost]]</f>
        <v>5</v>
      </c>
    </row>
    <row r="4337" spans="1:22" x14ac:dyDescent="0.35">
      <c r="A4337">
        <v>4336</v>
      </c>
      <c r="B4337" t="s">
        <v>7427</v>
      </c>
      <c r="C4337" s="1">
        <v>42724</v>
      </c>
      <c r="D4337" s="1">
        <v>42728</v>
      </c>
      <c r="E4337" t="str">
        <f>TEXT(salessheet[[#This Row],[Order Date]],"MMMM")</f>
        <v>December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t="s">
        <v>7429</v>
      </c>
      <c r="P4337" t="s">
        <v>42</v>
      </c>
      <c r="Q4337" t="str">
        <f>TRIM(salessheet[[#This Row],[Category]])</f>
        <v>Office Supplies</v>
      </c>
      <c r="R4337" t="s">
        <v>169</v>
      </c>
      <c r="S4337" t="s">
        <v>7430</v>
      </c>
      <c r="T4337" s="2">
        <f>salessheet[[#This Row],[Sales]]-5</f>
        <v>2.92</v>
      </c>
      <c r="U4337" s="2">
        <v>7.92</v>
      </c>
      <c r="V4337" s="2">
        <f>salessheet[[#This Row],[Sales]]-salessheet[[#This Row],[Purchasing Cost]]</f>
        <v>5</v>
      </c>
    </row>
    <row r="4338" spans="1:22" x14ac:dyDescent="0.35">
      <c r="A4338">
        <v>4337</v>
      </c>
      <c r="B4338" t="s">
        <v>7427</v>
      </c>
      <c r="C4338" s="1">
        <v>42724</v>
      </c>
      <c r="D4338" s="1">
        <v>42728</v>
      </c>
      <c r="E4338" t="str">
        <f>TEXT(salessheet[[#This Row],[Order Date]],"MMMM")</f>
        <v>December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t="s">
        <v>4417</v>
      </c>
      <c r="P4338" t="s">
        <v>28</v>
      </c>
      <c r="Q4338" t="str">
        <f>TRIM(salessheet[[#This Row],[Category]])</f>
        <v>Furniture</v>
      </c>
      <c r="R4338" t="s">
        <v>61</v>
      </c>
      <c r="S4338" t="s">
        <v>4418</v>
      </c>
      <c r="T4338" s="2">
        <f>salessheet[[#This Row],[Sales]]-5</f>
        <v>9.3680000000000003</v>
      </c>
      <c r="U4338" s="2">
        <v>14.368</v>
      </c>
      <c r="V4338" s="2">
        <f>salessheet[[#This Row],[Sales]]-salessheet[[#This Row],[Purchasing Cost]]</f>
        <v>5</v>
      </c>
    </row>
    <row r="4339" spans="1:22" x14ac:dyDescent="0.35">
      <c r="A4339">
        <v>4338</v>
      </c>
      <c r="B4339" t="s">
        <v>7431</v>
      </c>
      <c r="C4339" s="1">
        <v>42701</v>
      </c>
      <c r="D4339" s="1">
        <v>42705</v>
      </c>
      <c r="E4339" t="str">
        <f>TEXT(salessheet[[#This Row],[Order Date]],"MMMM")</f>
        <v>November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t="s">
        <v>1414</v>
      </c>
      <c r="P4339" t="s">
        <v>67</v>
      </c>
      <c r="Q4339" t="str">
        <f>TRIM(salessheet[[#This Row],[Category]])</f>
        <v>Technology</v>
      </c>
      <c r="R4339" t="s">
        <v>157</v>
      </c>
      <c r="S4339" t="s">
        <v>1415</v>
      </c>
      <c r="T4339" s="2">
        <f>salessheet[[#This Row],[Sales]]-5</f>
        <v>102.97</v>
      </c>
      <c r="U4339" s="2">
        <v>107.97</v>
      </c>
      <c r="V4339" s="2">
        <f>salessheet[[#This Row],[Sales]]-salessheet[[#This Row],[Purchasing Cost]]</f>
        <v>5</v>
      </c>
    </row>
    <row r="4340" spans="1:22" x14ac:dyDescent="0.35">
      <c r="A4340">
        <v>4339</v>
      </c>
      <c r="B4340" t="s">
        <v>7431</v>
      </c>
      <c r="C4340" s="1">
        <v>42701</v>
      </c>
      <c r="D4340" s="1">
        <v>42705</v>
      </c>
      <c r="E4340" t="str">
        <f>TEXT(salessheet[[#This Row],[Order Date]],"MMMM")</f>
        <v>November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t="s">
        <v>316</v>
      </c>
      <c r="P4340" t="s">
        <v>42</v>
      </c>
      <c r="Q4340" t="str">
        <f>TRIM(salessheet[[#This Row],[Category]])</f>
        <v>Office Supplies</v>
      </c>
      <c r="R4340" t="s">
        <v>86</v>
      </c>
      <c r="S4340" t="s">
        <v>317</v>
      </c>
      <c r="T4340" s="2">
        <f>salessheet[[#This Row],[Sales]]-5</f>
        <v>108.82</v>
      </c>
      <c r="U4340" s="2">
        <v>113.82</v>
      </c>
      <c r="V4340" s="2">
        <f>salessheet[[#This Row],[Sales]]-salessheet[[#This Row],[Purchasing Cost]]</f>
        <v>5</v>
      </c>
    </row>
    <row r="4341" spans="1:22" x14ac:dyDescent="0.35">
      <c r="A4341">
        <v>4340</v>
      </c>
      <c r="B4341" t="s">
        <v>7432</v>
      </c>
      <c r="C4341" s="1">
        <v>43339</v>
      </c>
      <c r="D4341" s="1">
        <v>43344</v>
      </c>
      <c r="E4341" t="str">
        <f>TEXT(salessheet[[#This Row],[Order Date]],"MMMM")</f>
        <v>August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t="s">
        <v>3816</v>
      </c>
      <c r="P4341" t="s">
        <v>42</v>
      </c>
      <c r="Q4341" t="str">
        <f>TRIM(salessheet[[#This Row],[Category]])</f>
        <v>Office Supplies</v>
      </c>
      <c r="R4341" t="s">
        <v>86</v>
      </c>
      <c r="S4341" t="s">
        <v>3817</v>
      </c>
      <c r="T4341" s="2">
        <f>salessheet[[#This Row],[Sales]]-5</f>
        <v>0.18400000000000016</v>
      </c>
      <c r="U4341" s="2">
        <v>5.1840000000000002</v>
      </c>
      <c r="V4341" s="2">
        <f>salessheet[[#This Row],[Sales]]-salessheet[[#This Row],[Purchasing Cost]]</f>
        <v>5</v>
      </c>
    </row>
    <row r="4342" spans="1:22" x14ac:dyDescent="0.35">
      <c r="A4342">
        <v>4341</v>
      </c>
      <c r="B4342" t="s">
        <v>7433</v>
      </c>
      <c r="C4342" s="1">
        <v>42085</v>
      </c>
      <c r="D4342" s="1">
        <v>42085</v>
      </c>
      <c r="E4342" t="str">
        <f>TEXT(salessheet[[#This Row],[Order Date]],"MMMM")</f>
        <v>March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t="s">
        <v>1423</v>
      </c>
      <c r="P4342" t="s">
        <v>42</v>
      </c>
      <c r="Q4342" t="str">
        <f>TRIM(salessheet[[#This Row],[Category]])</f>
        <v>Office Supplies</v>
      </c>
      <c r="R4342" t="s">
        <v>64</v>
      </c>
      <c r="S4342" t="s">
        <v>1424</v>
      </c>
      <c r="T4342" s="2">
        <f>salessheet[[#This Row],[Sales]]-5</f>
        <v>11.280000000000001</v>
      </c>
      <c r="U4342" s="2">
        <v>16.28</v>
      </c>
      <c r="V4342" s="2">
        <f>salessheet[[#This Row],[Sales]]-salessheet[[#This Row],[Purchasing Cost]]</f>
        <v>5</v>
      </c>
    </row>
    <row r="4343" spans="1:22" x14ac:dyDescent="0.35">
      <c r="A4343">
        <v>4342</v>
      </c>
      <c r="B4343" t="s">
        <v>7435</v>
      </c>
      <c r="C4343" s="1">
        <v>43451</v>
      </c>
      <c r="D4343" s="1">
        <v>43455</v>
      </c>
      <c r="E4343" t="str">
        <f>TEXT(salessheet[[#This Row],[Order Date]],"MMMM")</f>
        <v>December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t="s">
        <v>1014</v>
      </c>
      <c r="P4343" t="s">
        <v>42</v>
      </c>
      <c r="Q4343" t="str">
        <f>TRIM(salessheet[[#This Row],[Category]])</f>
        <v>Office Supplies</v>
      </c>
      <c r="R4343" t="s">
        <v>55</v>
      </c>
      <c r="S4343" t="s">
        <v>1015</v>
      </c>
      <c r="T4343" s="2">
        <f>salessheet[[#This Row],[Sales]]-5</f>
        <v>539.38</v>
      </c>
      <c r="U4343" s="2">
        <v>544.38</v>
      </c>
      <c r="V4343" s="2">
        <f>salessheet[[#This Row],[Sales]]-salessheet[[#This Row],[Purchasing Cost]]</f>
        <v>5</v>
      </c>
    </row>
    <row r="4344" spans="1:22" x14ac:dyDescent="0.35">
      <c r="A4344">
        <v>4343</v>
      </c>
      <c r="B4344" t="s">
        <v>7436</v>
      </c>
      <c r="C4344" s="1">
        <v>43178</v>
      </c>
      <c r="D4344" s="1">
        <v>43181</v>
      </c>
      <c r="E4344" t="str">
        <f>TEXT(salessheet[[#This Row],[Order Date]],"MMMM")</f>
        <v>March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t="s">
        <v>3592</v>
      </c>
      <c r="P4344" t="s">
        <v>42</v>
      </c>
      <c r="Q4344" t="str">
        <f>TRIM(salessheet[[#This Row],[Category]])</f>
        <v>Office Supplies</v>
      </c>
      <c r="R4344" t="s">
        <v>71</v>
      </c>
      <c r="S4344" t="s">
        <v>3593</v>
      </c>
      <c r="T4344" s="2">
        <f>salessheet[[#This Row],[Sales]]-5</f>
        <v>14.824000000000002</v>
      </c>
      <c r="U4344" s="2">
        <v>19.824000000000002</v>
      </c>
      <c r="V4344" s="2">
        <f>salessheet[[#This Row],[Sales]]-salessheet[[#This Row],[Purchasing Cost]]</f>
        <v>5</v>
      </c>
    </row>
    <row r="4345" spans="1:22" x14ac:dyDescent="0.35">
      <c r="A4345">
        <v>4344</v>
      </c>
      <c r="B4345" t="s">
        <v>7436</v>
      </c>
      <c r="C4345" s="1">
        <v>43178</v>
      </c>
      <c r="D4345" s="1">
        <v>43181</v>
      </c>
      <c r="E4345" t="str">
        <f>TEXT(salessheet[[#This Row],[Order Date]],"MMMM")</f>
        <v>March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t="s">
        <v>4284</v>
      </c>
      <c r="P4345" t="s">
        <v>67</v>
      </c>
      <c r="Q4345" t="str">
        <f>TRIM(salessheet[[#This Row],[Category]])</f>
        <v>Technology</v>
      </c>
      <c r="R4345" t="s">
        <v>68</v>
      </c>
      <c r="S4345" t="s">
        <v>4285</v>
      </c>
      <c r="T4345" s="2">
        <f>salessheet[[#This Row],[Sales]]-5</f>
        <v>652.50400000000002</v>
      </c>
      <c r="U4345" s="2">
        <v>657.50400000000002</v>
      </c>
      <c r="V4345" s="2">
        <f>salessheet[[#This Row],[Sales]]-salessheet[[#This Row],[Purchasing Cost]]</f>
        <v>5</v>
      </c>
    </row>
    <row r="4346" spans="1:22" x14ac:dyDescent="0.35">
      <c r="A4346">
        <v>4345</v>
      </c>
      <c r="B4346" t="s">
        <v>7436</v>
      </c>
      <c r="C4346" s="1">
        <v>43178</v>
      </c>
      <c r="D4346" s="1">
        <v>43181</v>
      </c>
      <c r="E4346" t="str">
        <f>TEXT(salessheet[[#This Row],[Order Date]],"MMMM")</f>
        <v>March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t="s">
        <v>454</v>
      </c>
      <c r="P4346" t="s">
        <v>67</v>
      </c>
      <c r="Q4346" t="str">
        <f>TRIM(salessheet[[#This Row],[Category]])</f>
        <v>Technology</v>
      </c>
      <c r="R4346" t="s">
        <v>157</v>
      </c>
      <c r="S4346" t="s">
        <v>455</v>
      </c>
      <c r="T4346" s="2">
        <f>salessheet[[#This Row],[Sales]]-5</f>
        <v>94.54</v>
      </c>
      <c r="U4346" s="2">
        <v>99.54</v>
      </c>
      <c r="V4346" s="2">
        <f>salessheet[[#This Row],[Sales]]-salessheet[[#This Row],[Purchasing Cost]]</f>
        <v>5</v>
      </c>
    </row>
    <row r="4347" spans="1:22" x14ac:dyDescent="0.35">
      <c r="A4347">
        <v>4346</v>
      </c>
      <c r="B4347" t="s">
        <v>7436</v>
      </c>
      <c r="C4347" s="1">
        <v>43178</v>
      </c>
      <c r="D4347" s="1">
        <v>43181</v>
      </c>
      <c r="E4347" t="str">
        <f>TEXT(salessheet[[#This Row],[Order Date]],"MMMM")</f>
        <v>March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t="s">
        <v>4547</v>
      </c>
      <c r="P4347" t="s">
        <v>67</v>
      </c>
      <c r="Q4347" t="str">
        <f>TRIM(salessheet[[#This Row],[Category]])</f>
        <v>Technology</v>
      </c>
      <c r="R4347" t="s">
        <v>157</v>
      </c>
      <c r="S4347" t="s">
        <v>4548</v>
      </c>
      <c r="T4347" s="2">
        <f>salessheet[[#This Row],[Sales]]-5</f>
        <v>194.96</v>
      </c>
      <c r="U4347" s="2">
        <v>199.96</v>
      </c>
      <c r="V4347" s="2">
        <f>salessheet[[#This Row],[Sales]]-salessheet[[#This Row],[Purchasing Cost]]</f>
        <v>5</v>
      </c>
    </row>
    <row r="4348" spans="1:22" x14ac:dyDescent="0.35">
      <c r="A4348">
        <v>4347</v>
      </c>
      <c r="B4348" t="s">
        <v>7437</v>
      </c>
      <c r="C4348" s="1">
        <v>42996</v>
      </c>
      <c r="D4348" s="1">
        <v>43003</v>
      </c>
      <c r="E4348" t="str">
        <f>TEXT(salessheet[[#This Row],[Order Date]],"MMMM")</f>
        <v>September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t="s">
        <v>2557</v>
      </c>
      <c r="P4348" t="s">
        <v>28</v>
      </c>
      <c r="Q4348" t="str">
        <f>TRIM(salessheet[[#This Row],[Category]])</f>
        <v>Furniture</v>
      </c>
      <c r="R4348" t="s">
        <v>32</v>
      </c>
      <c r="S4348" t="s">
        <v>2558</v>
      </c>
      <c r="T4348" s="2">
        <f>salessheet[[#This Row],[Sales]]-5</f>
        <v>626.78200000000004</v>
      </c>
      <c r="U4348" s="2">
        <v>631.78200000000004</v>
      </c>
      <c r="V4348" s="2">
        <f>salessheet[[#This Row],[Sales]]-salessheet[[#This Row],[Purchasing Cost]]</f>
        <v>5</v>
      </c>
    </row>
    <row r="4349" spans="1:22" x14ac:dyDescent="0.35">
      <c r="A4349">
        <v>4348</v>
      </c>
      <c r="B4349" t="s">
        <v>7437</v>
      </c>
      <c r="C4349" s="1">
        <v>42996</v>
      </c>
      <c r="D4349" s="1">
        <v>43003</v>
      </c>
      <c r="E4349" t="str">
        <f>TEXT(salessheet[[#This Row],[Order Date]],"MMMM")</f>
        <v>September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t="s">
        <v>7438</v>
      </c>
      <c r="P4349" t="s">
        <v>28</v>
      </c>
      <c r="Q4349" t="str">
        <f>TRIM(salessheet[[#This Row],[Category]])</f>
        <v>Furniture</v>
      </c>
      <c r="R4349" t="s">
        <v>61</v>
      </c>
      <c r="S4349" t="s">
        <v>7439</v>
      </c>
      <c r="T4349" s="2">
        <f>salessheet[[#This Row],[Sales]]-5</f>
        <v>55.72</v>
      </c>
      <c r="U4349" s="2">
        <v>60.72</v>
      </c>
      <c r="V4349" s="2">
        <f>salessheet[[#This Row],[Sales]]-salessheet[[#This Row],[Purchasing Cost]]</f>
        <v>5</v>
      </c>
    </row>
    <row r="4350" spans="1:22" x14ac:dyDescent="0.35">
      <c r="A4350">
        <v>4349</v>
      </c>
      <c r="B4350" t="s">
        <v>7440</v>
      </c>
      <c r="C4350" s="1">
        <v>43428</v>
      </c>
      <c r="D4350" s="1">
        <v>43433</v>
      </c>
      <c r="E4350" t="str">
        <f>TEXT(salessheet[[#This Row],[Order Date]],"MMMM")</f>
        <v>November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t="s">
        <v>2559</v>
      </c>
      <c r="P4350" t="s">
        <v>42</v>
      </c>
      <c r="Q4350" t="str">
        <f>TRIM(salessheet[[#This Row],[Category]])</f>
        <v>Office Supplies</v>
      </c>
      <c r="R4350" t="s">
        <v>71</v>
      </c>
      <c r="S4350" t="s">
        <v>2560</v>
      </c>
      <c r="T4350" s="2">
        <f>salessheet[[#This Row],[Sales]]-5</f>
        <v>15.724</v>
      </c>
      <c r="U4350" s="2">
        <v>20.724</v>
      </c>
      <c r="V4350" s="2">
        <f>salessheet[[#This Row],[Sales]]-salessheet[[#This Row],[Purchasing Cost]]</f>
        <v>5</v>
      </c>
    </row>
    <row r="4351" spans="1:22" x14ac:dyDescent="0.35">
      <c r="A4351">
        <v>4350</v>
      </c>
      <c r="B4351" t="s">
        <v>7440</v>
      </c>
      <c r="C4351" s="1">
        <v>43428</v>
      </c>
      <c r="D4351" s="1">
        <v>43433</v>
      </c>
      <c r="E4351" t="str">
        <f>TEXT(salessheet[[#This Row],[Order Date]],"MMMM")</f>
        <v>November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t="s">
        <v>1543</v>
      </c>
      <c r="P4351" t="s">
        <v>42</v>
      </c>
      <c r="Q4351" t="str">
        <f>TRIM(salessheet[[#This Row],[Category]])</f>
        <v>Office Supplies</v>
      </c>
      <c r="R4351" t="s">
        <v>55</v>
      </c>
      <c r="S4351" t="s">
        <v>1544</v>
      </c>
      <c r="T4351" s="2">
        <f>salessheet[[#This Row],[Sales]]-5</f>
        <v>410.87200000000001</v>
      </c>
      <c r="U4351" s="2">
        <v>415.87200000000001</v>
      </c>
      <c r="V4351" s="2">
        <f>salessheet[[#This Row],[Sales]]-salessheet[[#This Row],[Purchasing Cost]]</f>
        <v>5</v>
      </c>
    </row>
    <row r="4352" spans="1:22" x14ac:dyDescent="0.35">
      <c r="A4352">
        <v>4351</v>
      </c>
      <c r="B4352" t="s">
        <v>7441</v>
      </c>
      <c r="C4352" s="1">
        <v>43408</v>
      </c>
      <c r="D4352" s="1">
        <v>43205</v>
      </c>
      <c r="E4352" t="str">
        <f>TEXT(salessheet[[#This Row],[Order Date]],"MMMM")</f>
        <v>November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t="s">
        <v>1825</v>
      </c>
      <c r="P4352" t="s">
        <v>42</v>
      </c>
      <c r="Q4352" t="str">
        <f>TRIM(salessheet[[#This Row],[Category]])</f>
        <v>Office Supplies</v>
      </c>
      <c r="R4352" t="s">
        <v>55</v>
      </c>
      <c r="S4352" t="s">
        <v>1826</v>
      </c>
      <c r="T4352" s="2">
        <f>salessheet[[#This Row],[Sales]]-5</f>
        <v>11.768000000000001</v>
      </c>
      <c r="U4352" s="2">
        <v>16.768000000000001</v>
      </c>
      <c r="V4352" s="2">
        <f>salessheet[[#This Row],[Sales]]-salessheet[[#This Row],[Purchasing Cost]]</f>
        <v>5</v>
      </c>
    </row>
    <row r="4353" spans="1:22" x14ac:dyDescent="0.35">
      <c r="A4353">
        <v>4352</v>
      </c>
      <c r="B4353" t="s">
        <v>7441</v>
      </c>
      <c r="C4353" s="1">
        <v>43408</v>
      </c>
      <c r="D4353" s="1">
        <v>43205</v>
      </c>
      <c r="E4353" t="str">
        <f>TEXT(salessheet[[#This Row],[Order Date]],"MMMM")</f>
        <v>November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t="s">
        <v>2571</v>
      </c>
      <c r="P4353" t="s">
        <v>67</v>
      </c>
      <c r="Q4353" t="str">
        <f>TRIM(salessheet[[#This Row],[Category]])</f>
        <v>Technology</v>
      </c>
      <c r="R4353" t="s">
        <v>157</v>
      </c>
      <c r="S4353" t="s">
        <v>2572</v>
      </c>
      <c r="T4353" s="2">
        <f>salessheet[[#This Row],[Sales]]-5</f>
        <v>22.12</v>
      </c>
      <c r="U4353" s="2">
        <v>27.12</v>
      </c>
      <c r="V4353" s="2">
        <f>salessheet[[#This Row],[Sales]]-salessheet[[#This Row],[Purchasing Cost]]</f>
        <v>5</v>
      </c>
    </row>
    <row r="4354" spans="1:22" x14ac:dyDescent="0.35">
      <c r="A4354">
        <v>4353</v>
      </c>
      <c r="B4354" t="s">
        <v>7442</v>
      </c>
      <c r="C4354" s="1">
        <v>43385</v>
      </c>
      <c r="D4354" s="1">
        <v>43446</v>
      </c>
      <c r="E4354" t="str">
        <f>TEXT(salessheet[[#This Row],[Order Date]],"MMMM")</f>
        <v>October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t="s">
        <v>7165</v>
      </c>
      <c r="P4354" t="s">
        <v>67</v>
      </c>
      <c r="Q4354" t="str">
        <f>TRIM(salessheet[[#This Row],[Category]])</f>
        <v>Technology</v>
      </c>
      <c r="R4354" t="s">
        <v>68</v>
      </c>
      <c r="S4354" t="s">
        <v>7166</v>
      </c>
      <c r="T4354" s="2">
        <f>salessheet[[#This Row],[Sales]]-5</f>
        <v>90.84</v>
      </c>
      <c r="U4354" s="2">
        <v>95.84</v>
      </c>
      <c r="V4354" s="2">
        <f>salessheet[[#This Row],[Sales]]-salessheet[[#This Row],[Purchasing Cost]]</f>
        <v>5</v>
      </c>
    </row>
    <row r="4355" spans="1:22" x14ac:dyDescent="0.35">
      <c r="A4355">
        <v>4354</v>
      </c>
      <c r="B4355" t="s">
        <v>7442</v>
      </c>
      <c r="C4355" s="1">
        <v>43385</v>
      </c>
      <c r="D4355" s="1">
        <v>43446</v>
      </c>
      <c r="E4355" t="str">
        <f>TEXT(salessheet[[#This Row],[Order Date]],"MMMM")</f>
        <v>October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t="s">
        <v>1980</v>
      </c>
      <c r="P4355" t="s">
        <v>42</v>
      </c>
      <c r="Q4355" t="str">
        <f>TRIM(salessheet[[#This Row],[Category]])</f>
        <v>Office Supplies</v>
      </c>
      <c r="R4355" t="s">
        <v>86</v>
      </c>
      <c r="S4355" t="s">
        <v>1981</v>
      </c>
      <c r="T4355" s="2">
        <f>salessheet[[#This Row],[Sales]]-5</f>
        <v>7.9600000000000009</v>
      </c>
      <c r="U4355" s="2">
        <v>12.96</v>
      </c>
      <c r="V4355" s="2">
        <f>salessheet[[#This Row],[Sales]]-salessheet[[#This Row],[Purchasing Cost]]</f>
        <v>5</v>
      </c>
    </row>
    <row r="4356" spans="1:22" x14ac:dyDescent="0.35">
      <c r="A4356">
        <v>4355</v>
      </c>
      <c r="B4356" t="s">
        <v>7445</v>
      </c>
      <c r="C4356" s="1">
        <v>43428</v>
      </c>
      <c r="D4356" s="1">
        <v>43430</v>
      </c>
      <c r="E4356" t="str">
        <f>TEXT(salessheet[[#This Row],[Order Date]],"MMMM")</f>
        <v>November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t="s">
        <v>2901</v>
      </c>
      <c r="P4356" t="s">
        <v>42</v>
      </c>
      <c r="Q4356" t="str">
        <f>TRIM(salessheet[[#This Row],[Category]])</f>
        <v>Office Supplies</v>
      </c>
      <c r="R4356" t="s">
        <v>71</v>
      </c>
      <c r="S4356" t="s">
        <v>2902</v>
      </c>
      <c r="T4356" s="2">
        <f>salessheet[[#This Row],[Sales]]-5</f>
        <v>14.007999999999999</v>
      </c>
      <c r="U4356" s="2">
        <v>19.007999999999999</v>
      </c>
      <c r="V4356" s="2">
        <f>salessheet[[#This Row],[Sales]]-salessheet[[#This Row],[Purchasing Cost]]</f>
        <v>5</v>
      </c>
    </row>
    <row r="4357" spans="1:22" x14ac:dyDescent="0.35">
      <c r="A4357">
        <v>4356</v>
      </c>
      <c r="B4357" t="s">
        <v>7446</v>
      </c>
      <c r="C4357" s="1">
        <v>42472</v>
      </c>
      <c r="D4357" s="1">
        <v>42711</v>
      </c>
      <c r="E4357" t="str">
        <f>TEXT(salessheet[[#This Row],[Order Date]],"MMMM")</f>
        <v>April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t="s">
        <v>2694</v>
      </c>
      <c r="P4357" t="s">
        <v>42</v>
      </c>
      <c r="Q4357" t="str">
        <f>TRIM(salessheet[[#This Row],[Category]])</f>
        <v>Office Supplies</v>
      </c>
      <c r="R4357" t="s">
        <v>71</v>
      </c>
      <c r="S4357" t="s">
        <v>2695</v>
      </c>
      <c r="T4357" s="2">
        <f>salessheet[[#This Row],[Sales]]-5</f>
        <v>1593.058</v>
      </c>
      <c r="U4357" s="2">
        <v>1598.058</v>
      </c>
      <c r="V4357" s="2">
        <f>salessheet[[#This Row],[Sales]]-salessheet[[#This Row],[Purchasing Cost]]</f>
        <v>5</v>
      </c>
    </row>
    <row r="4358" spans="1:22" x14ac:dyDescent="0.35">
      <c r="A4358">
        <v>4357</v>
      </c>
      <c r="B4358" t="s">
        <v>7446</v>
      </c>
      <c r="C4358" s="1">
        <v>42472</v>
      </c>
      <c r="D4358" s="1">
        <v>42711</v>
      </c>
      <c r="E4358" t="str">
        <f>TEXT(salessheet[[#This Row],[Order Date]],"MMMM")</f>
        <v>April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t="s">
        <v>2665</v>
      </c>
      <c r="P4358" t="s">
        <v>42</v>
      </c>
      <c r="Q4358" t="str">
        <f>TRIM(salessheet[[#This Row],[Category]])</f>
        <v>Office Supplies</v>
      </c>
      <c r="R4358" t="s">
        <v>64</v>
      </c>
      <c r="S4358" t="s">
        <v>2666</v>
      </c>
      <c r="T4358" s="2">
        <f>salessheet[[#This Row],[Sales]]-5</f>
        <v>31.96</v>
      </c>
      <c r="U4358" s="2">
        <v>36.96</v>
      </c>
      <c r="V4358" s="2">
        <f>salessheet[[#This Row],[Sales]]-salessheet[[#This Row],[Purchasing Cost]]</f>
        <v>5</v>
      </c>
    </row>
    <row r="4359" spans="1:22" x14ac:dyDescent="0.35">
      <c r="A4359">
        <v>4358</v>
      </c>
      <c r="B4359" t="s">
        <v>7447</v>
      </c>
      <c r="C4359" s="1">
        <v>43416</v>
      </c>
      <c r="D4359" s="1">
        <v>43445</v>
      </c>
      <c r="E4359" t="str">
        <f>TEXT(salessheet[[#This Row],[Order Date]],"MMMM")</f>
        <v>November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t="s">
        <v>1153</v>
      </c>
      <c r="P4359" t="s">
        <v>42</v>
      </c>
      <c r="Q4359" t="str">
        <f>TRIM(salessheet[[#This Row],[Category]])</f>
        <v>Office Supplies</v>
      </c>
      <c r="R4359" t="s">
        <v>86</v>
      </c>
      <c r="S4359" t="s">
        <v>1154</v>
      </c>
      <c r="T4359" s="2">
        <f>salessheet[[#This Row],[Sales]]-5</f>
        <v>5.3680000000000003</v>
      </c>
      <c r="U4359" s="2">
        <v>10.368</v>
      </c>
      <c r="V4359" s="2">
        <f>salessheet[[#This Row],[Sales]]-salessheet[[#This Row],[Purchasing Cost]]</f>
        <v>5</v>
      </c>
    </row>
    <row r="4360" spans="1:22" x14ac:dyDescent="0.35">
      <c r="A4360">
        <v>4359</v>
      </c>
      <c r="B4360" t="s">
        <v>7447</v>
      </c>
      <c r="C4360" s="1">
        <v>43416</v>
      </c>
      <c r="D4360" s="1">
        <v>43445</v>
      </c>
      <c r="E4360" t="str">
        <f>TEXT(salessheet[[#This Row],[Order Date]],"MMMM")</f>
        <v>November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t="s">
        <v>2435</v>
      </c>
      <c r="P4360" t="s">
        <v>28</v>
      </c>
      <c r="Q4360" t="str">
        <f>TRIM(salessheet[[#This Row],[Category]])</f>
        <v>Furniture</v>
      </c>
      <c r="R4360" t="s">
        <v>61</v>
      </c>
      <c r="S4360" t="s">
        <v>2436</v>
      </c>
      <c r="T4360" s="2">
        <f>salessheet[[#This Row],[Sales]]-5</f>
        <v>72.72</v>
      </c>
      <c r="U4360" s="2">
        <v>77.72</v>
      </c>
      <c r="V4360" s="2">
        <f>salessheet[[#This Row],[Sales]]-salessheet[[#This Row],[Purchasing Cost]]</f>
        <v>5</v>
      </c>
    </row>
    <row r="4361" spans="1:22" x14ac:dyDescent="0.35">
      <c r="A4361">
        <v>4360</v>
      </c>
      <c r="B4361" t="s">
        <v>7447</v>
      </c>
      <c r="C4361" s="1">
        <v>43416</v>
      </c>
      <c r="D4361" s="1">
        <v>43445</v>
      </c>
      <c r="E4361" t="str">
        <f>TEXT(salessheet[[#This Row],[Order Date]],"MMMM")</f>
        <v>November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t="s">
        <v>3405</v>
      </c>
      <c r="P4361" t="s">
        <v>28</v>
      </c>
      <c r="Q4361" t="str">
        <f>TRIM(salessheet[[#This Row],[Category]])</f>
        <v>Furniture</v>
      </c>
      <c r="R4361" t="s">
        <v>32</v>
      </c>
      <c r="S4361" t="s">
        <v>3406</v>
      </c>
      <c r="T4361" s="2">
        <f>salessheet[[#This Row],[Sales]]-5</f>
        <v>515.46400000000006</v>
      </c>
      <c r="U4361" s="2">
        <v>520.46400000000006</v>
      </c>
      <c r="V4361" s="2">
        <f>salessheet[[#This Row],[Sales]]-salessheet[[#This Row],[Purchasing Cost]]</f>
        <v>5</v>
      </c>
    </row>
    <row r="4362" spans="1:22" x14ac:dyDescent="0.35">
      <c r="A4362">
        <v>4361</v>
      </c>
      <c r="B4362" t="s">
        <v>7448</v>
      </c>
      <c r="C4362" s="1">
        <v>42876</v>
      </c>
      <c r="D4362" s="1">
        <v>42878</v>
      </c>
      <c r="E4362" t="str">
        <f>TEXT(salessheet[[#This Row],[Order Date]],"MMMM")</f>
        <v>May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t="s">
        <v>7449</v>
      </c>
      <c r="P4362" t="s">
        <v>42</v>
      </c>
      <c r="Q4362" t="str">
        <f>TRIM(salessheet[[#This Row],[Category]])</f>
        <v>Office Supplies</v>
      </c>
      <c r="R4362" t="s">
        <v>86</v>
      </c>
      <c r="S4362" t="s">
        <v>182</v>
      </c>
      <c r="T4362" s="2">
        <f>salessheet[[#This Row],[Sales]]-5</f>
        <v>106.96</v>
      </c>
      <c r="U4362" s="2">
        <v>111.96</v>
      </c>
      <c r="V4362" s="2">
        <f>salessheet[[#This Row],[Sales]]-salessheet[[#This Row],[Purchasing Cost]]</f>
        <v>5</v>
      </c>
    </row>
    <row r="4363" spans="1:22" x14ac:dyDescent="0.35">
      <c r="A4363">
        <v>4362</v>
      </c>
      <c r="B4363" t="s">
        <v>7450</v>
      </c>
      <c r="C4363" s="1">
        <v>43148</v>
      </c>
      <c r="D4363" s="1">
        <v>43152</v>
      </c>
      <c r="E4363" t="str">
        <f>TEXT(salessheet[[#This Row],[Order Date]],"MMMM")</f>
        <v>February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t="s">
        <v>524</v>
      </c>
      <c r="P4363" t="s">
        <v>67</v>
      </c>
      <c r="Q4363" t="str">
        <f>TRIM(salessheet[[#This Row],[Category]])</f>
        <v>Technology</v>
      </c>
      <c r="R4363" t="s">
        <v>68</v>
      </c>
      <c r="S4363" t="s">
        <v>525</v>
      </c>
      <c r="T4363" s="2">
        <f>salessheet[[#This Row],[Sales]]-5</f>
        <v>24.16</v>
      </c>
      <c r="U4363" s="2">
        <v>29.16</v>
      </c>
      <c r="V4363" s="2">
        <f>salessheet[[#This Row],[Sales]]-salessheet[[#This Row],[Purchasing Cost]]</f>
        <v>5</v>
      </c>
    </row>
    <row r="4364" spans="1:22" x14ac:dyDescent="0.35">
      <c r="A4364">
        <v>4363</v>
      </c>
      <c r="B4364" t="s">
        <v>7451</v>
      </c>
      <c r="C4364" s="1">
        <v>43240</v>
      </c>
      <c r="D4364" s="1">
        <v>43242</v>
      </c>
      <c r="E4364" t="str">
        <f>TEXT(salessheet[[#This Row],[Order Date]],"MMMM")</f>
        <v>May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t="s">
        <v>1566</v>
      </c>
      <c r="P4364" t="s">
        <v>42</v>
      </c>
      <c r="Q4364" t="str">
        <f>TRIM(salessheet[[#This Row],[Category]])</f>
        <v>Office Supplies</v>
      </c>
      <c r="R4364" t="s">
        <v>64</v>
      </c>
      <c r="S4364" t="s">
        <v>1567</v>
      </c>
      <c r="T4364" s="2">
        <f>salessheet[[#This Row],[Sales]]-5</f>
        <v>126.94</v>
      </c>
      <c r="U4364" s="2">
        <v>131.94</v>
      </c>
      <c r="V4364" s="2">
        <f>salessheet[[#This Row],[Sales]]-salessheet[[#This Row],[Purchasing Cost]]</f>
        <v>5</v>
      </c>
    </row>
    <row r="4365" spans="1:22" x14ac:dyDescent="0.35">
      <c r="A4365">
        <v>4364</v>
      </c>
      <c r="B4365" t="s">
        <v>7451</v>
      </c>
      <c r="C4365" s="1">
        <v>43240</v>
      </c>
      <c r="D4365" s="1">
        <v>43242</v>
      </c>
      <c r="E4365" t="str">
        <f>TEXT(salessheet[[#This Row],[Order Date]],"MMMM")</f>
        <v>May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t="s">
        <v>1245</v>
      </c>
      <c r="P4365" t="s">
        <v>42</v>
      </c>
      <c r="Q4365" t="str">
        <f>TRIM(salessheet[[#This Row],[Category]])</f>
        <v>Office Supplies</v>
      </c>
      <c r="R4365" t="s">
        <v>64</v>
      </c>
      <c r="S4365" t="s">
        <v>1246</v>
      </c>
      <c r="T4365" s="2">
        <f>salessheet[[#This Row],[Sales]]-5</f>
        <v>20.92</v>
      </c>
      <c r="U4365" s="2">
        <v>25.92</v>
      </c>
      <c r="V4365" s="2">
        <f>salessheet[[#This Row],[Sales]]-salessheet[[#This Row],[Purchasing Cost]]</f>
        <v>5</v>
      </c>
    </row>
    <row r="4366" spans="1:22" x14ac:dyDescent="0.35">
      <c r="A4366">
        <v>4365</v>
      </c>
      <c r="B4366" t="s">
        <v>7451</v>
      </c>
      <c r="C4366" s="1">
        <v>43240</v>
      </c>
      <c r="D4366" s="1">
        <v>43242</v>
      </c>
      <c r="E4366" t="str">
        <f>TEXT(salessheet[[#This Row],[Order Date]],"MMMM")</f>
        <v>May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t="s">
        <v>2798</v>
      </c>
      <c r="P4366" t="s">
        <v>42</v>
      </c>
      <c r="Q4366" t="str">
        <f>TRIM(salessheet[[#This Row],[Category]])</f>
        <v>Office Supplies</v>
      </c>
      <c r="R4366" t="s">
        <v>55</v>
      </c>
      <c r="S4366" t="s">
        <v>2799</v>
      </c>
      <c r="T4366" s="2">
        <f>salessheet[[#This Row],[Sales]]-5</f>
        <v>699.76</v>
      </c>
      <c r="U4366" s="2">
        <v>704.76</v>
      </c>
      <c r="V4366" s="2">
        <f>salessheet[[#This Row],[Sales]]-salessheet[[#This Row],[Purchasing Cost]]</f>
        <v>5</v>
      </c>
    </row>
    <row r="4367" spans="1:22" x14ac:dyDescent="0.35">
      <c r="A4367">
        <v>4366</v>
      </c>
      <c r="B4367" t="s">
        <v>7451</v>
      </c>
      <c r="C4367" s="1">
        <v>43240</v>
      </c>
      <c r="D4367" s="1">
        <v>43242</v>
      </c>
      <c r="E4367" t="str">
        <f>TEXT(salessheet[[#This Row],[Order Date]],"MMMM")</f>
        <v>May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t="s">
        <v>4398</v>
      </c>
      <c r="P4367" t="s">
        <v>42</v>
      </c>
      <c r="Q4367" t="str">
        <f>TRIM(salessheet[[#This Row],[Category]])</f>
        <v>Office Supplies</v>
      </c>
      <c r="R4367" t="s">
        <v>265</v>
      </c>
      <c r="S4367" t="s">
        <v>559</v>
      </c>
      <c r="T4367" s="2">
        <f>salessheet[[#This Row],[Sales]]-5</f>
        <v>2.41</v>
      </c>
      <c r="U4367" s="2">
        <v>7.41</v>
      </c>
      <c r="V4367" s="2">
        <f>salessheet[[#This Row],[Sales]]-salessheet[[#This Row],[Purchasing Cost]]</f>
        <v>5</v>
      </c>
    </row>
    <row r="4368" spans="1:22" x14ac:dyDescent="0.35">
      <c r="A4368">
        <v>4367</v>
      </c>
      <c r="B4368" t="s">
        <v>7451</v>
      </c>
      <c r="C4368" s="1">
        <v>43240</v>
      </c>
      <c r="D4368" s="1">
        <v>43242</v>
      </c>
      <c r="E4368" t="str">
        <f>TEXT(salessheet[[#This Row],[Order Date]],"MMMM")</f>
        <v>May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t="s">
        <v>6652</v>
      </c>
      <c r="P4368" t="s">
        <v>42</v>
      </c>
      <c r="Q4368" t="str">
        <f>TRIM(salessheet[[#This Row],[Category]])</f>
        <v>Office Supplies</v>
      </c>
      <c r="R4368" t="s">
        <v>64</v>
      </c>
      <c r="S4368" t="s">
        <v>6653</v>
      </c>
      <c r="T4368" s="2">
        <f>salessheet[[#This Row],[Sales]]-5</f>
        <v>16.5</v>
      </c>
      <c r="U4368" s="2">
        <v>21.5</v>
      </c>
      <c r="V4368" s="2">
        <f>salessheet[[#This Row],[Sales]]-salessheet[[#This Row],[Purchasing Cost]]</f>
        <v>5</v>
      </c>
    </row>
    <row r="4369" spans="1:22" x14ac:dyDescent="0.35">
      <c r="A4369">
        <v>4368</v>
      </c>
      <c r="B4369" t="s">
        <v>7454</v>
      </c>
      <c r="C4369" s="1">
        <v>43413</v>
      </c>
      <c r="D4369" s="1">
        <v>43356</v>
      </c>
      <c r="E4369" t="str">
        <f>TEXT(salessheet[[#This Row],[Order Date]],"MMMM")</f>
        <v>November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t="s">
        <v>5410</v>
      </c>
      <c r="P4369" t="s">
        <v>42</v>
      </c>
      <c r="Q4369" t="str">
        <f>TRIM(salessheet[[#This Row],[Category]])</f>
        <v>Office Supplies</v>
      </c>
      <c r="R4369" t="s">
        <v>265</v>
      </c>
      <c r="S4369" t="s">
        <v>5411</v>
      </c>
      <c r="T4369" s="2">
        <f>salessheet[[#This Row],[Sales]]-5</f>
        <v>5.5280000000000005</v>
      </c>
      <c r="U4369" s="2">
        <v>10.528</v>
      </c>
      <c r="V4369" s="2">
        <f>salessheet[[#This Row],[Sales]]-salessheet[[#This Row],[Purchasing Cost]]</f>
        <v>5</v>
      </c>
    </row>
    <row r="4370" spans="1:22" x14ac:dyDescent="0.35">
      <c r="A4370">
        <v>4369</v>
      </c>
      <c r="B4370" t="s">
        <v>7454</v>
      </c>
      <c r="C4370" s="1">
        <v>43413</v>
      </c>
      <c r="D4370" s="1">
        <v>43356</v>
      </c>
      <c r="E4370" t="str">
        <f>TEXT(salessheet[[#This Row],[Order Date]],"MMMM")</f>
        <v>November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t="s">
        <v>2459</v>
      </c>
      <c r="P4370" t="s">
        <v>42</v>
      </c>
      <c r="Q4370" t="str">
        <f>TRIM(salessheet[[#This Row],[Category]])</f>
        <v>Office Supplies</v>
      </c>
      <c r="R4370" t="s">
        <v>86</v>
      </c>
      <c r="S4370" t="s">
        <v>2460</v>
      </c>
      <c r="T4370" s="2">
        <f>salessheet[[#This Row],[Sales]]-5</f>
        <v>15.544</v>
      </c>
      <c r="U4370" s="2">
        <v>20.544</v>
      </c>
      <c r="V4370" s="2">
        <f>salessheet[[#This Row],[Sales]]-salessheet[[#This Row],[Purchasing Cost]]</f>
        <v>5</v>
      </c>
    </row>
    <row r="4371" spans="1:22" x14ac:dyDescent="0.35">
      <c r="A4371">
        <v>4370</v>
      </c>
      <c r="B4371" t="s">
        <v>7455</v>
      </c>
      <c r="C4371" s="1">
        <v>42866</v>
      </c>
      <c r="D4371" s="1">
        <v>43049</v>
      </c>
      <c r="E4371" t="str">
        <f>TEXT(salessheet[[#This Row],[Order Date]],"MMMM")</f>
        <v>May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t="s">
        <v>2101</v>
      </c>
      <c r="P4371" t="s">
        <v>42</v>
      </c>
      <c r="Q4371" t="str">
        <f>TRIM(salessheet[[#This Row],[Category]])</f>
        <v>Office Supplies</v>
      </c>
      <c r="R4371" t="s">
        <v>71</v>
      </c>
      <c r="S4371" t="s">
        <v>2102</v>
      </c>
      <c r="T4371" s="2">
        <f>salessheet[[#This Row],[Sales]]-5</f>
        <v>99.9</v>
      </c>
      <c r="U4371" s="2">
        <v>104.9</v>
      </c>
      <c r="V4371" s="2">
        <f>salessheet[[#This Row],[Sales]]-salessheet[[#This Row],[Purchasing Cost]]</f>
        <v>5</v>
      </c>
    </row>
    <row r="4372" spans="1:22" x14ac:dyDescent="0.35">
      <c r="A4372">
        <v>4371</v>
      </c>
      <c r="B4372" t="s">
        <v>7455</v>
      </c>
      <c r="C4372" s="1">
        <v>42866</v>
      </c>
      <c r="D4372" s="1">
        <v>43049</v>
      </c>
      <c r="E4372" t="str">
        <f>TEXT(salessheet[[#This Row],[Order Date]],"MMMM")</f>
        <v>May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t="s">
        <v>6850</v>
      </c>
      <c r="P4372" t="s">
        <v>42</v>
      </c>
      <c r="Q4372" t="str">
        <f>TRIM(salessheet[[#This Row],[Category]])</f>
        <v>Office Supplies</v>
      </c>
      <c r="R4372" t="s">
        <v>64</v>
      </c>
      <c r="S4372" t="s">
        <v>6851</v>
      </c>
      <c r="T4372" s="2">
        <f>salessheet[[#This Row],[Sales]]-5</f>
        <v>34.68</v>
      </c>
      <c r="U4372" s="2">
        <v>39.68</v>
      </c>
      <c r="V4372" s="2">
        <f>salessheet[[#This Row],[Sales]]-salessheet[[#This Row],[Purchasing Cost]]</f>
        <v>5</v>
      </c>
    </row>
    <row r="4373" spans="1:22" x14ac:dyDescent="0.35">
      <c r="A4373">
        <v>4372</v>
      </c>
      <c r="B4373" t="s">
        <v>7455</v>
      </c>
      <c r="C4373" s="1">
        <v>42866</v>
      </c>
      <c r="D4373" s="1">
        <v>43049</v>
      </c>
      <c r="E4373" t="str">
        <f>TEXT(salessheet[[#This Row],[Order Date]],"MMMM")</f>
        <v>May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t="s">
        <v>7456</v>
      </c>
      <c r="P4373" t="s">
        <v>42</v>
      </c>
      <c r="Q4373" t="str">
        <f>TRIM(salessheet[[#This Row],[Category]])</f>
        <v>Office Supplies</v>
      </c>
      <c r="R4373" t="s">
        <v>43</v>
      </c>
      <c r="S4373" t="s">
        <v>7457</v>
      </c>
      <c r="T4373" s="2">
        <f>salessheet[[#This Row],[Sales]]-5</f>
        <v>46.75</v>
      </c>
      <c r="U4373" s="2">
        <v>51.75</v>
      </c>
      <c r="V4373" s="2">
        <f>salessheet[[#This Row],[Sales]]-salessheet[[#This Row],[Purchasing Cost]]</f>
        <v>5</v>
      </c>
    </row>
    <row r="4374" spans="1:22" x14ac:dyDescent="0.35">
      <c r="A4374">
        <v>4373</v>
      </c>
      <c r="B4374" t="s">
        <v>7458</v>
      </c>
      <c r="C4374" s="1">
        <v>43304</v>
      </c>
      <c r="D4374" s="1">
        <v>43306</v>
      </c>
      <c r="E4374" t="str">
        <f>TEXT(salessheet[[#This Row],[Order Date]],"MMMM")</f>
        <v>July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t="s">
        <v>997</v>
      </c>
      <c r="P4374" t="s">
        <v>42</v>
      </c>
      <c r="Q4374" t="str">
        <f>TRIM(salessheet[[#This Row],[Category]])</f>
        <v>Office Supplies</v>
      </c>
      <c r="R4374" t="s">
        <v>64</v>
      </c>
      <c r="S4374" t="s">
        <v>998</v>
      </c>
      <c r="T4374" s="2">
        <f>salessheet[[#This Row],[Sales]]-5</f>
        <v>6.68</v>
      </c>
      <c r="U4374" s="2">
        <v>11.68</v>
      </c>
      <c r="V4374" s="2">
        <f>salessheet[[#This Row],[Sales]]-salessheet[[#This Row],[Purchasing Cost]]</f>
        <v>5</v>
      </c>
    </row>
    <row r="4375" spans="1:22" x14ac:dyDescent="0.35">
      <c r="A4375">
        <v>4374</v>
      </c>
      <c r="B4375" t="s">
        <v>7458</v>
      </c>
      <c r="C4375" s="1">
        <v>43304</v>
      </c>
      <c r="D4375" s="1">
        <v>43306</v>
      </c>
      <c r="E4375" t="str">
        <f>TEXT(salessheet[[#This Row],[Order Date]],"MMMM")</f>
        <v>July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t="s">
        <v>5621</v>
      </c>
      <c r="P4375" t="s">
        <v>67</v>
      </c>
      <c r="Q4375" t="str">
        <f>TRIM(salessheet[[#This Row],[Category]])</f>
        <v>Technology</v>
      </c>
      <c r="R4375" t="s">
        <v>157</v>
      </c>
      <c r="S4375" t="s">
        <v>6807</v>
      </c>
      <c r="T4375" s="2">
        <f>salessheet[[#This Row],[Sales]]-5</f>
        <v>154.75</v>
      </c>
      <c r="U4375" s="2">
        <v>159.75</v>
      </c>
      <c r="V4375" s="2">
        <f>salessheet[[#This Row],[Sales]]-salessheet[[#This Row],[Purchasing Cost]]</f>
        <v>5</v>
      </c>
    </row>
    <row r="4376" spans="1:22" x14ac:dyDescent="0.35">
      <c r="A4376">
        <v>4375</v>
      </c>
      <c r="B4376" t="s">
        <v>7460</v>
      </c>
      <c r="C4376" s="1">
        <v>43057</v>
      </c>
      <c r="D4376" s="1">
        <v>43063</v>
      </c>
      <c r="E4376" t="str">
        <f>TEXT(salessheet[[#This Row],[Order Date]],"MMMM")</f>
        <v>November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t="s">
        <v>7461</v>
      </c>
      <c r="P4376" t="s">
        <v>42</v>
      </c>
      <c r="Q4376" t="str">
        <f>TRIM(salessheet[[#This Row],[Category]])</f>
        <v>Office Supplies</v>
      </c>
      <c r="R4376" t="s">
        <v>74</v>
      </c>
      <c r="S4376" t="s">
        <v>7462</v>
      </c>
      <c r="T4376" s="2">
        <f>salessheet[[#This Row],[Sales]]-5</f>
        <v>98.968000000000004</v>
      </c>
      <c r="U4376" s="2">
        <v>103.968</v>
      </c>
      <c r="V4376" s="2">
        <f>salessheet[[#This Row],[Sales]]-salessheet[[#This Row],[Purchasing Cost]]</f>
        <v>5</v>
      </c>
    </row>
    <row r="4377" spans="1:22" x14ac:dyDescent="0.35">
      <c r="A4377">
        <v>4376</v>
      </c>
      <c r="B4377" t="s">
        <v>7463</v>
      </c>
      <c r="C4377" s="1">
        <v>42119</v>
      </c>
      <c r="D4377" s="1">
        <v>42124</v>
      </c>
      <c r="E4377" t="str">
        <f>TEXT(salessheet[[#This Row],[Order Date]],"MMMM")</f>
        <v>April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t="s">
        <v>334</v>
      </c>
      <c r="P4377" t="s">
        <v>28</v>
      </c>
      <c r="Q4377" t="str">
        <f>TRIM(salessheet[[#This Row],[Category]])</f>
        <v>Furniture</v>
      </c>
      <c r="R4377" t="s">
        <v>61</v>
      </c>
      <c r="S4377" t="s">
        <v>335</v>
      </c>
      <c r="T4377" s="2">
        <f>salessheet[[#This Row],[Sales]]-5</f>
        <v>298.25</v>
      </c>
      <c r="U4377" s="2">
        <v>303.25</v>
      </c>
      <c r="V4377" s="2">
        <f>salessheet[[#This Row],[Sales]]-salessheet[[#This Row],[Purchasing Cost]]</f>
        <v>5</v>
      </c>
    </row>
    <row r="4378" spans="1:22" x14ac:dyDescent="0.35">
      <c r="A4378">
        <v>4377</v>
      </c>
      <c r="B4378" t="s">
        <v>7463</v>
      </c>
      <c r="C4378" s="1">
        <v>42119</v>
      </c>
      <c r="D4378" s="1">
        <v>42124</v>
      </c>
      <c r="E4378" t="str">
        <f>TEXT(salessheet[[#This Row],[Order Date]],"MMMM")</f>
        <v>April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t="s">
        <v>5232</v>
      </c>
      <c r="P4378" t="s">
        <v>42</v>
      </c>
      <c r="Q4378" t="str">
        <f>TRIM(salessheet[[#This Row],[Category]])</f>
        <v>Office Supplies</v>
      </c>
      <c r="R4378" t="s">
        <v>74</v>
      </c>
      <c r="S4378" t="s">
        <v>5233</v>
      </c>
      <c r="T4378" s="2">
        <f>salessheet[[#This Row],[Sales]]-5</f>
        <v>265.72000000000003</v>
      </c>
      <c r="U4378" s="2">
        <v>270.72000000000003</v>
      </c>
      <c r="V4378" s="2">
        <f>salessheet[[#This Row],[Sales]]-salessheet[[#This Row],[Purchasing Cost]]</f>
        <v>5</v>
      </c>
    </row>
    <row r="4379" spans="1:22" x14ac:dyDescent="0.35">
      <c r="A4379">
        <v>4378</v>
      </c>
      <c r="B4379" t="s">
        <v>7463</v>
      </c>
      <c r="C4379" s="1">
        <v>42119</v>
      </c>
      <c r="D4379" s="1">
        <v>42124</v>
      </c>
      <c r="E4379" t="str">
        <f>TEXT(salessheet[[#This Row],[Order Date]],"MMMM")</f>
        <v>April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t="s">
        <v>3405</v>
      </c>
      <c r="P4379" t="s">
        <v>28</v>
      </c>
      <c r="Q4379" t="str">
        <f>TRIM(salessheet[[#This Row],[Category]])</f>
        <v>Furniture</v>
      </c>
      <c r="R4379" t="s">
        <v>32</v>
      </c>
      <c r="S4379" t="s">
        <v>3406</v>
      </c>
      <c r="T4379" s="2">
        <f>salessheet[[#This Row],[Sales]]-5</f>
        <v>1482.04</v>
      </c>
      <c r="U4379" s="2">
        <v>1487.04</v>
      </c>
      <c r="V4379" s="2">
        <f>salessheet[[#This Row],[Sales]]-salessheet[[#This Row],[Purchasing Cost]]</f>
        <v>5</v>
      </c>
    </row>
    <row r="4380" spans="1:22" x14ac:dyDescent="0.35">
      <c r="A4380">
        <v>4379</v>
      </c>
      <c r="B4380" t="s">
        <v>7465</v>
      </c>
      <c r="C4380" s="1">
        <v>42704</v>
      </c>
      <c r="D4380" s="1">
        <v>42706</v>
      </c>
      <c r="E4380" t="str">
        <f>TEXT(salessheet[[#This Row],[Order Date]],"MMMM")</f>
        <v>November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2959</v>
      </c>
      <c r="P4380" t="s">
        <v>42</v>
      </c>
      <c r="Q4380" t="str">
        <f>TRIM(salessheet[[#This Row],[Category]])</f>
        <v>Office Supplies</v>
      </c>
      <c r="R4380" t="s">
        <v>169</v>
      </c>
      <c r="S4380" t="s">
        <v>2960</v>
      </c>
      <c r="T4380" s="2">
        <f>salessheet[[#This Row],[Sales]]-5</f>
        <v>12.48</v>
      </c>
      <c r="U4380" s="2">
        <v>17.48</v>
      </c>
      <c r="V4380" s="2">
        <f>salessheet[[#This Row],[Sales]]-salessheet[[#This Row],[Purchasing Cost]]</f>
        <v>5</v>
      </c>
    </row>
    <row r="4381" spans="1:22" x14ac:dyDescent="0.35">
      <c r="A4381">
        <v>4380</v>
      </c>
      <c r="B4381" t="s">
        <v>7465</v>
      </c>
      <c r="C4381" s="1">
        <v>42704</v>
      </c>
      <c r="D4381" s="1">
        <v>42706</v>
      </c>
      <c r="E4381" t="str">
        <f>TEXT(salessheet[[#This Row],[Order Date]],"MMMM")</f>
        <v>November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3294</v>
      </c>
      <c r="P4381" t="s">
        <v>42</v>
      </c>
      <c r="Q4381" t="str">
        <f>TRIM(salessheet[[#This Row],[Category]])</f>
        <v>Office Supplies</v>
      </c>
      <c r="R4381" t="s">
        <v>169</v>
      </c>
      <c r="S4381" t="s">
        <v>3295</v>
      </c>
      <c r="T4381" s="2">
        <f>salessheet[[#This Row],[Sales]]-5</f>
        <v>66.88</v>
      </c>
      <c r="U4381" s="2">
        <v>71.88</v>
      </c>
      <c r="V4381" s="2">
        <f>salessheet[[#This Row],[Sales]]-salessheet[[#This Row],[Purchasing Cost]]</f>
        <v>5</v>
      </c>
    </row>
    <row r="4382" spans="1:22" x14ac:dyDescent="0.35">
      <c r="A4382">
        <v>4381</v>
      </c>
      <c r="B4382" t="s">
        <v>7466</v>
      </c>
      <c r="C4382" s="1">
        <v>42668</v>
      </c>
      <c r="D4382" s="1">
        <v>42673</v>
      </c>
      <c r="E4382" t="str">
        <f>TEXT(salessheet[[#This Row],[Order Date]],"MMMM")</f>
        <v>October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t="s">
        <v>2447</v>
      </c>
      <c r="P4382" t="s">
        <v>42</v>
      </c>
      <c r="Q4382" t="str">
        <f>TRIM(salessheet[[#This Row],[Category]])</f>
        <v>Office Supplies</v>
      </c>
      <c r="R4382" t="s">
        <v>64</v>
      </c>
      <c r="S4382" t="s">
        <v>2448</v>
      </c>
      <c r="T4382" s="2">
        <f>salessheet[[#This Row],[Sales]]-5</f>
        <v>55.45</v>
      </c>
      <c r="U4382" s="2">
        <v>60.45</v>
      </c>
      <c r="V4382" s="2">
        <f>salessheet[[#This Row],[Sales]]-salessheet[[#This Row],[Purchasing Cost]]</f>
        <v>5</v>
      </c>
    </row>
    <row r="4383" spans="1:22" x14ac:dyDescent="0.35">
      <c r="A4383">
        <v>4382</v>
      </c>
      <c r="B4383" t="s">
        <v>7466</v>
      </c>
      <c r="C4383" s="1">
        <v>42668</v>
      </c>
      <c r="D4383" s="1">
        <v>42673</v>
      </c>
      <c r="E4383" t="str">
        <f>TEXT(salessheet[[#This Row],[Order Date]],"MMMM")</f>
        <v>October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t="s">
        <v>1702</v>
      </c>
      <c r="P4383" t="s">
        <v>28</v>
      </c>
      <c r="Q4383" t="str">
        <f>TRIM(salessheet[[#This Row],[Category]])</f>
        <v>Furniture</v>
      </c>
      <c r="R4383" t="s">
        <v>52</v>
      </c>
      <c r="S4383" t="s">
        <v>1703</v>
      </c>
      <c r="T4383" s="2">
        <f>salessheet[[#This Row],[Sales]]-5</f>
        <v>248.17599999999999</v>
      </c>
      <c r="U4383" s="2">
        <v>253.17599999999999</v>
      </c>
      <c r="V4383" s="2">
        <f>salessheet[[#This Row],[Sales]]-salessheet[[#This Row],[Purchasing Cost]]</f>
        <v>5</v>
      </c>
    </row>
    <row r="4384" spans="1:22" x14ac:dyDescent="0.35">
      <c r="A4384">
        <v>4383</v>
      </c>
      <c r="B4384" t="s">
        <v>7467</v>
      </c>
      <c r="C4384" s="1">
        <v>42571</v>
      </c>
      <c r="D4384" s="1">
        <v>42578</v>
      </c>
      <c r="E4384" t="str">
        <f>TEXT(salessheet[[#This Row],[Order Date]],"MMMM")</f>
        <v>July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t="s">
        <v>2392</v>
      </c>
      <c r="P4384" t="s">
        <v>42</v>
      </c>
      <c r="Q4384" t="str">
        <f>TRIM(salessheet[[#This Row],[Category]])</f>
        <v>Office Supplies</v>
      </c>
      <c r="R4384" t="s">
        <v>71</v>
      </c>
      <c r="S4384" t="s">
        <v>2393</v>
      </c>
      <c r="T4384" s="2">
        <f>salessheet[[#This Row],[Sales]]-5</f>
        <v>-2.12</v>
      </c>
      <c r="U4384" s="2">
        <v>2.88</v>
      </c>
      <c r="V4384" s="2">
        <f>salessheet[[#This Row],[Sales]]-salessheet[[#This Row],[Purchasing Cost]]</f>
        <v>5</v>
      </c>
    </row>
    <row r="4385" spans="1:22" x14ac:dyDescent="0.35">
      <c r="A4385">
        <v>4384</v>
      </c>
      <c r="B4385" t="s">
        <v>7467</v>
      </c>
      <c r="C4385" s="1">
        <v>42571</v>
      </c>
      <c r="D4385" s="1">
        <v>42578</v>
      </c>
      <c r="E4385" t="str">
        <f>TEXT(salessheet[[#This Row],[Order Date]],"MMMM")</f>
        <v>July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t="s">
        <v>7468</v>
      </c>
      <c r="P4385" t="s">
        <v>28</v>
      </c>
      <c r="Q4385" t="str">
        <f>TRIM(salessheet[[#This Row],[Category]])</f>
        <v>Furniture</v>
      </c>
      <c r="R4385" t="s">
        <v>29</v>
      </c>
      <c r="S4385" t="s">
        <v>7469</v>
      </c>
      <c r="T4385" s="2">
        <f>salessheet[[#This Row],[Sales]]-5</f>
        <v>379.94400000000002</v>
      </c>
      <c r="U4385" s="2">
        <v>384.94400000000002</v>
      </c>
      <c r="V4385" s="2">
        <f>salessheet[[#This Row],[Sales]]-salessheet[[#This Row],[Purchasing Cost]]</f>
        <v>5</v>
      </c>
    </row>
    <row r="4386" spans="1:22" x14ac:dyDescent="0.35">
      <c r="A4386">
        <v>4385</v>
      </c>
      <c r="B4386" t="s">
        <v>7467</v>
      </c>
      <c r="C4386" s="1">
        <v>42571</v>
      </c>
      <c r="D4386" s="1">
        <v>42578</v>
      </c>
      <c r="E4386" t="str">
        <f>TEXT(salessheet[[#This Row],[Order Date]],"MMMM")</f>
        <v>July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t="s">
        <v>2586</v>
      </c>
      <c r="P4386" t="s">
        <v>67</v>
      </c>
      <c r="Q4386" t="str">
        <f>TRIM(salessheet[[#This Row],[Category]])</f>
        <v>Technology</v>
      </c>
      <c r="R4386" t="s">
        <v>68</v>
      </c>
      <c r="S4386" t="s">
        <v>2587</v>
      </c>
      <c r="T4386" s="2">
        <f>salessheet[[#This Row],[Sales]]-5</f>
        <v>148.584</v>
      </c>
      <c r="U4386" s="2">
        <v>153.584</v>
      </c>
      <c r="V4386" s="2">
        <f>salessheet[[#This Row],[Sales]]-salessheet[[#This Row],[Purchasing Cost]]</f>
        <v>5</v>
      </c>
    </row>
    <row r="4387" spans="1:22" x14ac:dyDescent="0.35">
      <c r="A4387">
        <v>4386</v>
      </c>
      <c r="B4387" t="s">
        <v>7467</v>
      </c>
      <c r="C4387" s="1">
        <v>42571</v>
      </c>
      <c r="D4387" s="1">
        <v>42578</v>
      </c>
      <c r="E4387" t="str">
        <f>TEXT(salessheet[[#This Row],[Order Date]],"MMMM")</f>
        <v>July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t="s">
        <v>197</v>
      </c>
      <c r="P4387" t="s">
        <v>28</v>
      </c>
      <c r="Q4387" t="str">
        <f>TRIM(salessheet[[#This Row],[Category]])</f>
        <v>Furniture</v>
      </c>
      <c r="R4387" t="s">
        <v>29</v>
      </c>
      <c r="S4387" t="s">
        <v>198</v>
      </c>
      <c r="T4387" s="2">
        <f>salessheet[[#This Row],[Sales]]-5</f>
        <v>908.43</v>
      </c>
      <c r="U4387" s="2">
        <v>913.43</v>
      </c>
      <c r="V4387" s="2">
        <f>salessheet[[#This Row],[Sales]]-salessheet[[#This Row],[Purchasing Cost]]</f>
        <v>5</v>
      </c>
    </row>
    <row r="4388" spans="1:22" x14ac:dyDescent="0.35">
      <c r="A4388">
        <v>4387</v>
      </c>
      <c r="B4388" t="s">
        <v>7470</v>
      </c>
      <c r="C4388" s="1">
        <v>43035</v>
      </c>
      <c r="D4388" s="1">
        <v>43041</v>
      </c>
      <c r="E4388" t="str">
        <f>TEXT(salessheet[[#This Row],[Order Date]],"MMMM")</f>
        <v>October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t="s">
        <v>7352</v>
      </c>
      <c r="P4388" t="s">
        <v>42</v>
      </c>
      <c r="Q4388" t="str">
        <f>TRIM(salessheet[[#This Row],[Category]])</f>
        <v>Office Supplies</v>
      </c>
      <c r="R4388" t="s">
        <v>74</v>
      </c>
      <c r="S4388" t="s">
        <v>1429</v>
      </c>
      <c r="T4388" s="2">
        <f>salessheet[[#This Row],[Sales]]-5</f>
        <v>38.92</v>
      </c>
      <c r="U4388" s="2">
        <v>43.92</v>
      </c>
      <c r="V4388" s="2">
        <f>salessheet[[#This Row],[Sales]]-salessheet[[#This Row],[Purchasing Cost]]</f>
        <v>5</v>
      </c>
    </row>
    <row r="4389" spans="1:22" x14ac:dyDescent="0.35">
      <c r="A4389">
        <v>4388</v>
      </c>
      <c r="B4389" t="s">
        <v>7470</v>
      </c>
      <c r="C4389" s="1">
        <v>43035</v>
      </c>
      <c r="D4389" s="1">
        <v>43041</v>
      </c>
      <c r="E4389" t="str">
        <f>TEXT(salessheet[[#This Row],[Order Date]],"MMMM")</f>
        <v>October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t="s">
        <v>4498</v>
      </c>
      <c r="P4389" t="s">
        <v>42</v>
      </c>
      <c r="Q4389" t="str">
        <f>TRIM(salessheet[[#This Row],[Category]])</f>
        <v>Office Supplies</v>
      </c>
      <c r="R4389" t="s">
        <v>71</v>
      </c>
      <c r="S4389" t="s">
        <v>4499</v>
      </c>
      <c r="T4389" s="2">
        <f>salessheet[[#This Row],[Sales]]-5</f>
        <v>20.032</v>
      </c>
      <c r="U4389" s="2">
        <v>25.032</v>
      </c>
      <c r="V4389" s="2">
        <f>salessheet[[#This Row],[Sales]]-salessheet[[#This Row],[Purchasing Cost]]</f>
        <v>5</v>
      </c>
    </row>
    <row r="4390" spans="1:22" x14ac:dyDescent="0.35">
      <c r="A4390">
        <v>4389</v>
      </c>
      <c r="B4390" t="s">
        <v>7471</v>
      </c>
      <c r="C4390" s="1">
        <v>43424</v>
      </c>
      <c r="D4390" s="1">
        <v>43426</v>
      </c>
      <c r="E4390" t="str">
        <f>TEXT(salessheet[[#This Row],[Order Date]],"MMMM")</f>
        <v>November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t="s">
        <v>2552</v>
      </c>
      <c r="P4390" t="s">
        <v>42</v>
      </c>
      <c r="Q4390" t="str">
        <f>TRIM(salessheet[[#This Row],[Category]])</f>
        <v>Office Supplies</v>
      </c>
      <c r="R4390" t="s">
        <v>86</v>
      </c>
      <c r="S4390" t="s">
        <v>2553</v>
      </c>
      <c r="T4390" s="2">
        <f>salessheet[[#This Row],[Sales]]-5</f>
        <v>41.76</v>
      </c>
      <c r="U4390" s="2">
        <v>46.76</v>
      </c>
      <c r="V4390" s="2">
        <f>salessheet[[#This Row],[Sales]]-salessheet[[#This Row],[Purchasing Cost]]</f>
        <v>5</v>
      </c>
    </row>
    <row r="4391" spans="1:22" x14ac:dyDescent="0.35">
      <c r="A4391">
        <v>4390</v>
      </c>
      <c r="B4391" t="s">
        <v>7471</v>
      </c>
      <c r="C4391" s="1">
        <v>43424</v>
      </c>
      <c r="D4391" s="1">
        <v>43426</v>
      </c>
      <c r="E4391" t="str">
        <f>TEXT(salessheet[[#This Row],[Order Date]],"MMMM")</f>
        <v>November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t="s">
        <v>4481</v>
      </c>
      <c r="P4391" t="s">
        <v>28</v>
      </c>
      <c r="Q4391" t="str">
        <f>TRIM(salessheet[[#This Row],[Category]])</f>
        <v>Furniture</v>
      </c>
      <c r="R4391" t="s">
        <v>29</v>
      </c>
      <c r="S4391" t="s">
        <v>4482</v>
      </c>
      <c r="T4391" s="2">
        <f>salessheet[[#This Row],[Sales]]-5</f>
        <v>178.96799999999999</v>
      </c>
      <c r="U4391" s="2">
        <v>183.96799999999999</v>
      </c>
      <c r="V4391" s="2">
        <f>salessheet[[#This Row],[Sales]]-salessheet[[#This Row],[Purchasing Cost]]</f>
        <v>5</v>
      </c>
    </row>
    <row r="4392" spans="1:22" x14ac:dyDescent="0.35">
      <c r="A4392">
        <v>4391</v>
      </c>
      <c r="B4392" t="s">
        <v>7471</v>
      </c>
      <c r="C4392" s="1">
        <v>43424</v>
      </c>
      <c r="D4392" s="1">
        <v>43426</v>
      </c>
      <c r="E4392" t="str">
        <f>TEXT(salessheet[[#This Row],[Order Date]],"MMMM")</f>
        <v>November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t="s">
        <v>6150</v>
      </c>
      <c r="P4392" t="s">
        <v>67</v>
      </c>
      <c r="Q4392" t="str">
        <f>TRIM(salessheet[[#This Row],[Category]])</f>
        <v>Technology</v>
      </c>
      <c r="R4392" t="s">
        <v>68</v>
      </c>
      <c r="S4392" t="s">
        <v>6151</v>
      </c>
      <c r="T4392" s="2">
        <f>salessheet[[#This Row],[Sales]]-5</f>
        <v>1254.97</v>
      </c>
      <c r="U4392" s="2">
        <v>1259.97</v>
      </c>
      <c r="V4392" s="2">
        <f>salessheet[[#This Row],[Sales]]-salessheet[[#This Row],[Purchasing Cost]]</f>
        <v>5</v>
      </c>
    </row>
    <row r="4393" spans="1:22" x14ac:dyDescent="0.35">
      <c r="A4393">
        <v>4392</v>
      </c>
      <c r="B4393" t="s">
        <v>7471</v>
      </c>
      <c r="C4393" s="1">
        <v>43424</v>
      </c>
      <c r="D4393" s="1">
        <v>43426</v>
      </c>
      <c r="E4393" t="str">
        <f>TEXT(salessheet[[#This Row],[Order Date]],"MMMM")</f>
        <v>November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t="s">
        <v>5001</v>
      </c>
      <c r="P4393" t="s">
        <v>42</v>
      </c>
      <c r="Q4393" t="str">
        <f>TRIM(salessheet[[#This Row],[Category]])</f>
        <v>Office Supplies</v>
      </c>
      <c r="R4393" t="s">
        <v>64</v>
      </c>
      <c r="S4393" t="s">
        <v>5002</v>
      </c>
      <c r="T4393" s="2">
        <f>salessheet[[#This Row],[Sales]]-5</f>
        <v>63.97</v>
      </c>
      <c r="U4393" s="2">
        <v>68.97</v>
      </c>
      <c r="V4393" s="2">
        <f>salessheet[[#This Row],[Sales]]-salessheet[[#This Row],[Purchasing Cost]]</f>
        <v>5</v>
      </c>
    </row>
    <row r="4394" spans="1:22" x14ac:dyDescent="0.35">
      <c r="A4394">
        <v>4393</v>
      </c>
      <c r="B4394" t="s">
        <v>7472</v>
      </c>
      <c r="C4394" s="1">
        <v>42956</v>
      </c>
      <c r="D4394" s="1">
        <v>42990</v>
      </c>
      <c r="E4394" t="str">
        <f>TEXT(salessheet[[#This Row],[Order Date]],"MMMM")</f>
        <v>August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t="s">
        <v>1566</v>
      </c>
      <c r="P4394" t="s">
        <v>42</v>
      </c>
      <c r="Q4394" t="str">
        <f>TRIM(salessheet[[#This Row],[Category]])</f>
        <v>Office Supplies</v>
      </c>
      <c r="R4394" t="s">
        <v>64</v>
      </c>
      <c r="S4394" t="s">
        <v>1567</v>
      </c>
      <c r="T4394" s="2">
        <f>salessheet[[#This Row],[Sales]]-5</f>
        <v>65.367999999999995</v>
      </c>
      <c r="U4394" s="2">
        <v>70.367999999999995</v>
      </c>
      <c r="V4394" s="2">
        <f>salessheet[[#This Row],[Sales]]-salessheet[[#This Row],[Purchasing Cost]]</f>
        <v>5</v>
      </c>
    </row>
    <row r="4395" spans="1:22" x14ac:dyDescent="0.35">
      <c r="A4395">
        <v>4394</v>
      </c>
      <c r="B4395" t="s">
        <v>7472</v>
      </c>
      <c r="C4395" s="1">
        <v>42956</v>
      </c>
      <c r="D4395" s="1">
        <v>42990</v>
      </c>
      <c r="E4395" t="str">
        <f>TEXT(salessheet[[#This Row],[Order Date]],"MMMM")</f>
        <v>August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t="s">
        <v>5040</v>
      </c>
      <c r="P4395" t="s">
        <v>67</v>
      </c>
      <c r="Q4395" t="str">
        <f>TRIM(salessheet[[#This Row],[Category]])</f>
        <v>Technology</v>
      </c>
      <c r="R4395" t="s">
        <v>68</v>
      </c>
      <c r="S4395" t="s">
        <v>5041</v>
      </c>
      <c r="T4395" s="2">
        <f>salessheet[[#This Row],[Sales]]-5</f>
        <v>54.96</v>
      </c>
      <c r="U4395" s="2">
        <v>59.96</v>
      </c>
      <c r="V4395" s="2">
        <f>salessheet[[#This Row],[Sales]]-salessheet[[#This Row],[Purchasing Cost]]</f>
        <v>5</v>
      </c>
    </row>
    <row r="4396" spans="1:22" x14ac:dyDescent="0.35">
      <c r="A4396">
        <v>4395</v>
      </c>
      <c r="B4396" t="s">
        <v>7473</v>
      </c>
      <c r="C4396" s="1">
        <v>42205</v>
      </c>
      <c r="D4396" s="1">
        <v>42205</v>
      </c>
      <c r="E4396" t="str">
        <f>TEXT(salessheet[[#This Row],[Order Date]],"MMMM")</f>
        <v>July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t="s">
        <v>2217</v>
      </c>
      <c r="P4396" t="s">
        <v>42</v>
      </c>
      <c r="Q4396" t="str">
        <f>TRIM(salessheet[[#This Row],[Category]])</f>
        <v>Office Supplies</v>
      </c>
      <c r="R4396" t="s">
        <v>55</v>
      </c>
      <c r="S4396" t="s">
        <v>2218</v>
      </c>
      <c r="T4396" s="2">
        <f>salessheet[[#This Row],[Sales]]-5</f>
        <v>20.984000000000002</v>
      </c>
      <c r="U4396" s="2">
        <v>25.984000000000002</v>
      </c>
      <c r="V4396" s="2">
        <f>salessheet[[#This Row],[Sales]]-salessheet[[#This Row],[Purchasing Cost]]</f>
        <v>5</v>
      </c>
    </row>
    <row r="4397" spans="1:22" x14ac:dyDescent="0.35">
      <c r="A4397">
        <v>4396</v>
      </c>
      <c r="B4397" t="s">
        <v>7473</v>
      </c>
      <c r="C4397" s="1">
        <v>42205</v>
      </c>
      <c r="D4397" s="1">
        <v>42205</v>
      </c>
      <c r="E4397" t="str">
        <f>TEXT(salessheet[[#This Row],[Order Date]],"MMMM")</f>
        <v>July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t="s">
        <v>3922</v>
      </c>
      <c r="P4397" t="s">
        <v>42</v>
      </c>
      <c r="Q4397" t="str">
        <f>TRIM(salessheet[[#This Row],[Category]])</f>
        <v>Office Supplies</v>
      </c>
      <c r="R4397" t="s">
        <v>71</v>
      </c>
      <c r="S4397" t="s">
        <v>3923</v>
      </c>
      <c r="T4397" s="2">
        <f>salessheet[[#This Row],[Sales]]-5</f>
        <v>22.36</v>
      </c>
      <c r="U4397" s="2">
        <v>27.36</v>
      </c>
      <c r="V4397" s="2">
        <f>salessheet[[#This Row],[Sales]]-salessheet[[#This Row],[Purchasing Cost]]</f>
        <v>5</v>
      </c>
    </row>
    <row r="4398" spans="1:22" x14ac:dyDescent="0.35">
      <c r="A4398">
        <v>4397</v>
      </c>
      <c r="B4398" t="s">
        <v>7474</v>
      </c>
      <c r="C4398" s="1">
        <v>43054</v>
      </c>
      <c r="D4398" s="1">
        <v>43058</v>
      </c>
      <c r="E4398" t="str">
        <f>TEXT(salessheet[[#This Row],[Order Date]],"MMMM")</f>
        <v>November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t="s">
        <v>3703</v>
      </c>
      <c r="P4398" t="s">
        <v>67</v>
      </c>
      <c r="Q4398" t="str">
        <f>TRIM(salessheet[[#This Row],[Category]])</f>
        <v>Technology</v>
      </c>
      <c r="R4398" t="s">
        <v>68</v>
      </c>
      <c r="S4398" t="s">
        <v>3704</v>
      </c>
      <c r="T4398" s="2">
        <f>salessheet[[#This Row],[Sales]]-5</f>
        <v>356.37599999999998</v>
      </c>
      <c r="U4398" s="2">
        <v>361.37599999999998</v>
      </c>
      <c r="V4398" s="2">
        <f>salessheet[[#This Row],[Sales]]-salessheet[[#This Row],[Purchasing Cost]]</f>
        <v>5</v>
      </c>
    </row>
    <row r="4399" spans="1:22" x14ac:dyDescent="0.35">
      <c r="A4399">
        <v>4398</v>
      </c>
      <c r="B4399" t="s">
        <v>7475</v>
      </c>
      <c r="C4399" s="1">
        <v>42192</v>
      </c>
      <c r="D4399" s="1">
        <v>42196</v>
      </c>
      <c r="E4399" t="str">
        <f>TEXT(salessheet[[#This Row],[Order Date]],"MMMM")</f>
        <v>July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t="s">
        <v>3190</v>
      </c>
      <c r="P4399" t="s">
        <v>28</v>
      </c>
      <c r="Q4399" t="str">
        <f>TRIM(salessheet[[#This Row],[Category]])</f>
        <v>Furniture</v>
      </c>
      <c r="R4399" t="s">
        <v>32</v>
      </c>
      <c r="S4399" t="s">
        <v>3191</v>
      </c>
      <c r="T4399" s="2">
        <f>salessheet[[#This Row],[Sales]]-5</f>
        <v>167.18600000000001</v>
      </c>
      <c r="U4399" s="2">
        <v>172.18600000000001</v>
      </c>
      <c r="V4399" s="2">
        <f>salessheet[[#This Row],[Sales]]-salessheet[[#This Row],[Purchasing Cost]]</f>
        <v>5</v>
      </c>
    </row>
    <row r="4400" spans="1:22" x14ac:dyDescent="0.35">
      <c r="A4400">
        <v>4399</v>
      </c>
      <c r="B4400" t="s">
        <v>7475</v>
      </c>
      <c r="C4400" s="1">
        <v>42192</v>
      </c>
      <c r="D4400" s="1">
        <v>42196</v>
      </c>
      <c r="E4400" t="str">
        <f>TEXT(salessheet[[#This Row],[Order Date]],"MMMM")</f>
        <v>July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t="s">
        <v>1876</v>
      </c>
      <c r="P4400" t="s">
        <v>28</v>
      </c>
      <c r="Q4400" t="str">
        <f>TRIM(salessheet[[#This Row],[Category]])</f>
        <v>Furniture</v>
      </c>
      <c r="R4400" t="s">
        <v>61</v>
      </c>
      <c r="S4400" t="s">
        <v>1877</v>
      </c>
      <c r="T4400" s="2">
        <f>salessheet[[#This Row],[Sales]]-5</f>
        <v>64.007999999999996</v>
      </c>
      <c r="U4400" s="2">
        <v>69.007999999999996</v>
      </c>
      <c r="V4400" s="2">
        <f>salessheet[[#This Row],[Sales]]-salessheet[[#This Row],[Purchasing Cost]]</f>
        <v>5</v>
      </c>
    </row>
    <row r="4401" spans="1:22" x14ac:dyDescent="0.35">
      <c r="A4401">
        <v>4400</v>
      </c>
      <c r="B4401" t="s">
        <v>7476</v>
      </c>
      <c r="C4401" s="1">
        <v>42811</v>
      </c>
      <c r="D4401" s="1">
        <v>42811</v>
      </c>
      <c r="E4401" t="str">
        <f>TEXT(salessheet[[#This Row],[Order Date]],"MMMM")</f>
        <v>March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t="s">
        <v>3458</v>
      </c>
      <c r="P4401" t="s">
        <v>42</v>
      </c>
      <c r="Q4401" t="str">
        <f>TRIM(salessheet[[#This Row],[Category]])</f>
        <v>Office Supplies</v>
      </c>
      <c r="R4401" t="s">
        <v>169</v>
      </c>
      <c r="S4401" t="s">
        <v>3459</v>
      </c>
      <c r="T4401" s="2">
        <f>salessheet[[#This Row],[Sales]]-5</f>
        <v>194.9</v>
      </c>
      <c r="U4401" s="2">
        <v>199.9</v>
      </c>
      <c r="V4401" s="2">
        <f>salessheet[[#This Row],[Sales]]-salessheet[[#This Row],[Purchasing Cost]]</f>
        <v>5</v>
      </c>
    </row>
    <row r="4402" spans="1:22" x14ac:dyDescent="0.35">
      <c r="A4402">
        <v>4401</v>
      </c>
      <c r="B4402" t="s">
        <v>7476</v>
      </c>
      <c r="C4402" s="1">
        <v>42811</v>
      </c>
      <c r="D4402" s="1">
        <v>42811</v>
      </c>
      <c r="E4402" t="str">
        <f>TEXT(salessheet[[#This Row],[Order Date]],"MMMM")</f>
        <v>March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t="s">
        <v>936</v>
      </c>
      <c r="P4402" t="s">
        <v>42</v>
      </c>
      <c r="Q4402" t="str">
        <f>TRIM(salessheet[[#This Row],[Category]])</f>
        <v>Office Supplies</v>
      </c>
      <c r="R4402" t="s">
        <v>74</v>
      </c>
      <c r="S4402" t="s">
        <v>937</v>
      </c>
      <c r="T4402" s="2">
        <f>salessheet[[#This Row],[Sales]]-5</f>
        <v>896.95</v>
      </c>
      <c r="U4402" s="2">
        <v>901.95</v>
      </c>
      <c r="V4402" s="2">
        <f>salessheet[[#This Row],[Sales]]-salessheet[[#This Row],[Purchasing Cost]]</f>
        <v>5</v>
      </c>
    </row>
    <row r="4403" spans="1:22" x14ac:dyDescent="0.35">
      <c r="A4403">
        <v>4402</v>
      </c>
      <c r="B4403" t="s">
        <v>7476</v>
      </c>
      <c r="C4403" s="1">
        <v>42811</v>
      </c>
      <c r="D4403" s="1">
        <v>42811</v>
      </c>
      <c r="E4403" t="str">
        <f>TEXT(salessheet[[#This Row],[Order Date]],"MMMM")</f>
        <v>March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t="s">
        <v>2435</v>
      </c>
      <c r="P4403" t="s">
        <v>28</v>
      </c>
      <c r="Q4403" t="str">
        <f>TRIM(salessheet[[#This Row],[Category]])</f>
        <v>Furniture</v>
      </c>
      <c r="R4403" t="s">
        <v>61</v>
      </c>
      <c r="S4403" t="s">
        <v>2436</v>
      </c>
      <c r="T4403" s="2">
        <f>salessheet[[#This Row],[Sales]]-5</f>
        <v>966.5</v>
      </c>
      <c r="U4403" s="2">
        <v>971.5</v>
      </c>
      <c r="V4403" s="2">
        <f>salessheet[[#This Row],[Sales]]-salessheet[[#This Row],[Purchasing Cost]]</f>
        <v>5</v>
      </c>
    </row>
    <row r="4404" spans="1:22" x14ac:dyDescent="0.35">
      <c r="A4404">
        <v>4403</v>
      </c>
      <c r="B4404" t="s">
        <v>7477</v>
      </c>
      <c r="C4404" s="1">
        <v>43095</v>
      </c>
      <c r="D4404" s="1">
        <v>43096</v>
      </c>
      <c r="E4404" t="str">
        <f>TEXT(salessheet[[#This Row],[Order Date]],"MMMM")</f>
        <v>December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t="s">
        <v>7478</v>
      </c>
      <c r="P4404" t="s">
        <v>42</v>
      </c>
      <c r="Q4404" t="str">
        <f>TRIM(salessheet[[#This Row],[Category]])</f>
        <v>Office Supplies</v>
      </c>
      <c r="R4404" t="s">
        <v>64</v>
      </c>
      <c r="S4404" t="s">
        <v>7479</v>
      </c>
      <c r="T4404" s="2">
        <f>salessheet[[#This Row],[Sales]]-5</f>
        <v>6.3279999999999994</v>
      </c>
      <c r="U4404" s="2">
        <v>11.327999999999999</v>
      </c>
      <c r="V4404" s="2">
        <f>salessheet[[#This Row],[Sales]]-salessheet[[#This Row],[Purchasing Cost]]</f>
        <v>5</v>
      </c>
    </row>
    <row r="4405" spans="1:22" x14ac:dyDescent="0.35">
      <c r="A4405">
        <v>4404</v>
      </c>
      <c r="B4405" t="s">
        <v>7480</v>
      </c>
      <c r="C4405" s="1">
        <v>42044</v>
      </c>
      <c r="D4405" s="1">
        <v>42251</v>
      </c>
      <c r="E4405" t="str">
        <f>TEXT(salessheet[[#This Row],[Order Date]],"MMMM")</f>
        <v>February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t="s">
        <v>7478</v>
      </c>
      <c r="P4405" t="s">
        <v>42</v>
      </c>
      <c r="Q4405" t="str">
        <f>TRIM(salessheet[[#This Row],[Category]])</f>
        <v>Office Supplies</v>
      </c>
      <c r="R4405" t="s">
        <v>64</v>
      </c>
      <c r="S4405" t="s">
        <v>7479</v>
      </c>
      <c r="T4405" s="2">
        <f>salessheet[[#This Row],[Sales]]-5</f>
        <v>16.239999999999998</v>
      </c>
      <c r="U4405" s="2">
        <v>21.24</v>
      </c>
      <c r="V4405" s="2">
        <f>salessheet[[#This Row],[Sales]]-salessheet[[#This Row],[Purchasing Cost]]</f>
        <v>5</v>
      </c>
    </row>
    <row r="4406" spans="1:22" x14ac:dyDescent="0.35">
      <c r="A4406">
        <v>4405</v>
      </c>
      <c r="B4406" t="s">
        <v>7481</v>
      </c>
      <c r="C4406" s="1">
        <v>42497</v>
      </c>
      <c r="D4406" s="1">
        <v>42561</v>
      </c>
      <c r="E4406" t="str">
        <f>TEXT(salessheet[[#This Row],[Order Date]],"MMMM")</f>
        <v>May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t="s">
        <v>739</v>
      </c>
      <c r="P4406" t="s">
        <v>67</v>
      </c>
      <c r="Q4406" t="str">
        <f>TRIM(salessheet[[#This Row],[Category]])</f>
        <v>Technology</v>
      </c>
      <c r="R4406" t="s">
        <v>157</v>
      </c>
      <c r="S4406" t="s">
        <v>740</v>
      </c>
      <c r="T4406" s="2">
        <f>salessheet[[#This Row],[Sales]]-5</f>
        <v>29.799999999999997</v>
      </c>
      <c r="U4406" s="2">
        <v>34.799999999999997</v>
      </c>
      <c r="V4406" s="2">
        <f>salessheet[[#This Row],[Sales]]-salessheet[[#This Row],[Purchasing Cost]]</f>
        <v>5</v>
      </c>
    </row>
    <row r="4407" spans="1:22" x14ac:dyDescent="0.35">
      <c r="A4407">
        <v>4406</v>
      </c>
      <c r="B4407" t="s">
        <v>7481</v>
      </c>
      <c r="C4407" s="1">
        <v>42497</v>
      </c>
      <c r="D4407" s="1">
        <v>42561</v>
      </c>
      <c r="E4407" t="str">
        <f>TEXT(salessheet[[#This Row],[Order Date]],"MMMM")</f>
        <v>May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t="s">
        <v>2811</v>
      </c>
      <c r="P4407" t="s">
        <v>42</v>
      </c>
      <c r="Q4407" t="str">
        <f>TRIM(salessheet[[#This Row],[Category]])</f>
        <v>Office Supplies</v>
      </c>
      <c r="R4407" t="s">
        <v>55</v>
      </c>
      <c r="S4407" t="s">
        <v>2812</v>
      </c>
      <c r="T4407" s="2">
        <f>salessheet[[#This Row],[Sales]]-5</f>
        <v>33.975999999999999</v>
      </c>
      <c r="U4407" s="2">
        <v>38.975999999999999</v>
      </c>
      <c r="V4407" s="2">
        <f>salessheet[[#This Row],[Sales]]-salessheet[[#This Row],[Purchasing Cost]]</f>
        <v>5</v>
      </c>
    </row>
    <row r="4408" spans="1:22" x14ac:dyDescent="0.35">
      <c r="A4408">
        <v>4407</v>
      </c>
      <c r="B4408" t="s">
        <v>7482</v>
      </c>
      <c r="C4408" s="1">
        <v>43059</v>
      </c>
      <c r="D4408" s="1">
        <v>43064</v>
      </c>
      <c r="E4408" t="str">
        <f>TEXT(salessheet[[#This Row],[Order Date]],"MMMM")</f>
        <v>November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t="s">
        <v>2744</v>
      </c>
      <c r="P4408" t="s">
        <v>42</v>
      </c>
      <c r="Q4408" t="str">
        <f>TRIM(salessheet[[#This Row],[Category]])</f>
        <v>Office Supplies</v>
      </c>
      <c r="R4408" t="s">
        <v>86</v>
      </c>
      <c r="S4408" t="s">
        <v>2745</v>
      </c>
      <c r="T4408" s="2">
        <f>salessheet[[#This Row],[Sales]]-5</f>
        <v>4.08</v>
      </c>
      <c r="U4408" s="2">
        <v>9.08</v>
      </c>
      <c r="V4408" s="2">
        <f>salessheet[[#This Row],[Sales]]-salessheet[[#This Row],[Purchasing Cost]]</f>
        <v>5</v>
      </c>
    </row>
    <row r="4409" spans="1:22" x14ac:dyDescent="0.35">
      <c r="A4409">
        <v>4408</v>
      </c>
      <c r="B4409" t="s">
        <v>7482</v>
      </c>
      <c r="C4409" s="1">
        <v>43059</v>
      </c>
      <c r="D4409" s="1">
        <v>43064</v>
      </c>
      <c r="E4409" t="str">
        <f>TEXT(salessheet[[#This Row],[Order Date]],"MMMM")</f>
        <v>November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t="s">
        <v>3824</v>
      </c>
      <c r="P4409" t="s">
        <v>42</v>
      </c>
      <c r="Q4409" t="str">
        <f>TRIM(salessheet[[#This Row],[Category]])</f>
        <v>Office Supplies</v>
      </c>
      <c r="R4409" t="s">
        <v>86</v>
      </c>
      <c r="S4409" t="s">
        <v>3825</v>
      </c>
      <c r="T4409" s="2">
        <f>salessheet[[#This Row],[Sales]]-5</f>
        <v>309.55</v>
      </c>
      <c r="U4409" s="2">
        <v>314.55</v>
      </c>
      <c r="V4409" s="2">
        <f>salessheet[[#This Row],[Sales]]-salessheet[[#This Row],[Purchasing Cost]]</f>
        <v>5</v>
      </c>
    </row>
    <row r="4410" spans="1:22" x14ac:dyDescent="0.35">
      <c r="A4410">
        <v>4409</v>
      </c>
      <c r="B4410" t="s">
        <v>7482</v>
      </c>
      <c r="C4410" s="1">
        <v>43059</v>
      </c>
      <c r="D4410" s="1">
        <v>43064</v>
      </c>
      <c r="E4410" t="str">
        <f>TEXT(salessheet[[#This Row],[Order Date]],"MMMM")</f>
        <v>November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t="s">
        <v>792</v>
      </c>
      <c r="P4410" t="s">
        <v>42</v>
      </c>
      <c r="Q4410" t="str">
        <f>TRIM(salessheet[[#This Row],[Category]])</f>
        <v>Office Supplies</v>
      </c>
      <c r="R4410" t="s">
        <v>71</v>
      </c>
      <c r="S4410" t="s">
        <v>793</v>
      </c>
      <c r="T4410" s="2">
        <f>salessheet[[#This Row],[Sales]]-5</f>
        <v>-8.9999999999999858E-2</v>
      </c>
      <c r="U4410" s="2">
        <v>4.91</v>
      </c>
      <c r="V4410" s="2">
        <f>salessheet[[#This Row],[Sales]]-salessheet[[#This Row],[Purchasing Cost]]</f>
        <v>5</v>
      </c>
    </row>
    <row r="4411" spans="1:22" x14ac:dyDescent="0.35">
      <c r="A4411">
        <v>4410</v>
      </c>
      <c r="B4411" t="s">
        <v>7483</v>
      </c>
      <c r="C4411" s="1">
        <v>42160</v>
      </c>
      <c r="D4411" s="1">
        <v>42135</v>
      </c>
      <c r="E4411" t="str">
        <f>TEXT(salessheet[[#This Row],[Order Date]],"MMMM")</f>
        <v>June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t="s">
        <v>3376</v>
      </c>
      <c r="P4411" t="s">
        <v>42</v>
      </c>
      <c r="Q4411" t="str">
        <f>TRIM(salessheet[[#This Row],[Category]])</f>
        <v>Office Supplies</v>
      </c>
      <c r="R4411" t="s">
        <v>43</v>
      </c>
      <c r="S4411" t="s">
        <v>3377</v>
      </c>
      <c r="T4411" s="2">
        <f>salessheet[[#This Row],[Sales]]-5</f>
        <v>0.78000000000000025</v>
      </c>
      <c r="U4411" s="2">
        <v>5.78</v>
      </c>
      <c r="V4411" s="2">
        <f>salessheet[[#This Row],[Sales]]-salessheet[[#This Row],[Purchasing Cost]]</f>
        <v>5</v>
      </c>
    </row>
    <row r="4412" spans="1:22" x14ac:dyDescent="0.35">
      <c r="A4412">
        <v>4411</v>
      </c>
      <c r="B4412" t="s">
        <v>7483</v>
      </c>
      <c r="C4412" s="1">
        <v>42160</v>
      </c>
      <c r="D4412" s="1">
        <v>42135</v>
      </c>
      <c r="E4412" t="str">
        <f>TEXT(salessheet[[#This Row],[Order Date]],"MMMM")</f>
        <v>June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t="s">
        <v>2527</v>
      </c>
      <c r="P4412" t="s">
        <v>42</v>
      </c>
      <c r="Q4412" t="str">
        <f>TRIM(salessheet[[#This Row],[Category]])</f>
        <v>Office Supplies</v>
      </c>
      <c r="R4412" t="s">
        <v>64</v>
      </c>
      <c r="S4412" t="s">
        <v>2528</v>
      </c>
      <c r="T4412" s="2">
        <f>salessheet[[#This Row],[Sales]]-5</f>
        <v>102.94</v>
      </c>
      <c r="U4412" s="2">
        <v>107.94</v>
      </c>
      <c r="V4412" s="2">
        <f>salessheet[[#This Row],[Sales]]-salessheet[[#This Row],[Purchasing Cost]]</f>
        <v>5</v>
      </c>
    </row>
    <row r="4413" spans="1:22" x14ac:dyDescent="0.35">
      <c r="A4413">
        <v>4412</v>
      </c>
      <c r="B4413" t="s">
        <v>7484</v>
      </c>
      <c r="C4413" s="1">
        <v>42176</v>
      </c>
      <c r="D4413" s="1">
        <v>42179</v>
      </c>
      <c r="E4413" t="str">
        <f>TEXT(salessheet[[#This Row],[Order Date]],"MMMM")</f>
        <v>June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t="s">
        <v>5056</v>
      </c>
      <c r="P4413" t="s">
        <v>42</v>
      </c>
      <c r="Q4413" t="str">
        <f>TRIM(salessheet[[#This Row],[Category]])</f>
        <v>Office Supplies</v>
      </c>
      <c r="R4413" t="s">
        <v>86</v>
      </c>
      <c r="S4413" t="s">
        <v>5057</v>
      </c>
      <c r="T4413" s="2">
        <f>salessheet[[#This Row],[Sales]]-5</f>
        <v>14.649999999999999</v>
      </c>
      <c r="U4413" s="2">
        <v>19.649999999999999</v>
      </c>
      <c r="V4413" s="2">
        <f>salessheet[[#This Row],[Sales]]-salessheet[[#This Row],[Purchasing Cost]]</f>
        <v>5</v>
      </c>
    </row>
    <row r="4414" spans="1:22" x14ac:dyDescent="0.35">
      <c r="A4414">
        <v>4413</v>
      </c>
      <c r="B4414" t="s">
        <v>7484</v>
      </c>
      <c r="C4414" s="1">
        <v>42176</v>
      </c>
      <c r="D4414" s="1">
        <v>42179</v>
      </c>
      <c r="E4414" t="str">
        <f>TEXT(salessheet[[#This Row],[Order Date]],"MMMM")</f>
        <v>June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t="s">
        <v>2007</v>
      </c>
      <c r="P4414" t="s">
        <v>67</v>
      </c>
      <c r="Q4414" t="str">
        <f>TRIM(salessheet[[#This Row],[Category]])</f>
        <v>Technology</v>
      </c>
      <c r="R4414" t="s">
        <v>68</v>
      </c>
      <c r="S4414" t="s">
        <v>2008</v>
      </c>
      <c r="T4414" s="2">
        <f>salessheet[[#This Row],[Sales]]-5</f>
        <v>612.97</v>
      </c>
      <c r="U4414" s="2">
        <v>617.97</v>
      </c>
      <c r="V4414" s="2">
        <f>salessheet[[#This Row],[Sales]]-salessheet[[#This Row],[Purchasing Cost]]</f>
        <v>5</v>
      </c>
    </row>
    <row r="4415" spans="1:22" x14ac:dyDescent="0.35">
      <c r="A4415">
        <v>4414</v>
      </c>
      <c r="B4415" t="s">
        <v>7484</v>
      </c>
      <c r="C4415" s="1">
        <v>42176</v>
      </c>
      <c r="D4415" s="1">
        <v>42179</v>
      </c>
      <c r="E4415" t="str">
        <f>TEXT(salessheet[[#This Row],[Order Date]],"MMMM")</f>
        <v>June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t="s">
        <v>3686</v>
      </c>
      <c r="P4415" t="s">
        <v>42</v>
      </c>
      <c r="Q4415" t="str">
        <f>TRIM(salessheet[[#This Row],[Category]])</f>
        <v>Office Supplies</v>
      </c>
      <c r="R4415" t="s">
        <v>74</v>
      </c>
      <c r="S4415" t="s">
        <v>3687</v>
      </c>
      <c r="T4415" s="2">
        <f>salessheet[[#This Row],[Sales]]-5</f>
        <v>54.7</v>
      </c>
      <c r="U4415" s="2">
        <v>59.7</v>
      </c>
      <c r="V4415" s="2">
        <f>salessheet[[#This Row],[Sales]]-salessheet[[#This Row],[Purchasing Cost]]</f>
        <v>5</v>
      </c>
    </row>
    <row r="4416" spans="1:22" x14ac:dyDescent="0.35">
      <c r="A4416">
        <v>4415</v>
      </c>
      <c r="B4416" t="s">
        <v>7485</v>
      </c>
      <c r="C4416" s="1">
        <v>43331</v>
      </c>
      <c r="D4416" s="1">
        <v>43335</v>
      </c>
      <c r="E4416" t="str">
        <f>TEXT(salessheet[[#This Row],[Order Date]],"MMMM")</f>
        <v>August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t="s">
        <v>2982</v>
      </c>
      <c r="P4416" t="s">
        <v>42</v>
      </c>
      <c r="Q4416" t="str">
        <f>TRIM(salessheet[[#This Row],[Category]])</f>
        <v>Office Supplies</v>
      </c>
      <c r="R4416" t="s">
        <v>71</v>
      </c>
      <c r="S4416" t="s">
        <v>2983</v>
      </c>
      <c r="T4416" s="2">
        <f>salessheet[[#This Row],[Sales]]-5</f>
        <v>382.99</v>
      </c>
      <c r="U4416" s="2">
        <v>387.99</v>
      </c>
      <c r="V4416" s="2">
        <f>salessheet[[#This Row],[Sales]]-salessheet[[#This Row],[Purchasing Cost]]</f>
        <v>5</v>
      </c>
    </row>
    <row r="4417" spans="1:22" x14ac:dyDescent="0.35">
      <c r="A4417">
        <v>4416</v>
      </c>
      <c r="B4417" t="s">
        <v>7486</v>
      </c>
      <c r="C4417" s="1">
        <v>42337</v>
      </c>
      <c r="D4417" s="1">
        <v>42344</v>
      </c>
      <c r="E4417" t="str">
        <f>TEXT(salessheet[[#This Row],[Order Date]],"MMMM")</f>
        <v>November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t="s">
        <v>3520</v>
      </c>
      <c r="P4417" t="s">
        <v>67</v>
      </c>
      <c r="Q4417" t="str">
        <f>TRIM(salessheet[[#This Row],[Category]])</f>
        <v>Technology</v>
      </c>
      <c r="R4417" t="s">
        <v>68</v>
      </c>
      <c r="S4417" t="s">
        <v>3521</v>
      </c>
      <c r="T4417" s="2">
        <f>salessheet[[#This Row],[Sales]]-5</f>
        <v>570.91999999999996</v>
      </c>
      <c r="U4417" s="2">
        <v>575.91999999999996</v>
      </c>
      <c r="V4417" s="2">
        <f>salessheet[[#This Row],[Sales]]-salessheet[[#This Row],[Purchasing Cost]]</f>
        <v>5</v>
      </c>
    </row>
    <row r="4418" spans="1:22" x14ac:dyDescent="0.35">
      <c r="A4418">
        <v>4417</v>
      </c>
      <c r="B4418" t="s">
        <v>7486</v>
      </c>
      <c r="C4418" s="1">
        <v>42337</v>
      </c>
      <c r="D4418" s="1">
        <v>42344</v>
      </c>
      <c r="E4418" t="str">
        <f>TEXT(salessheet[[#This Row],[Order Date]],"MMMM")</f>
        <v>November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t="s">
        <v>3248</v>
      </c>
      <c r="P4418" t="s">
        <v>42</v>
      </c>
      <c r="Q4418" t="str">
        <f>TRIM(salessheet[[#This Row],[Category]])</f>
        <v>Office Supplies</v>
      </c>
      <c r="R4418" t="s">
        <v>265</v>
      </c>
      <c r="S4418" t="s">
        <v>559</v>
      </c>
      <c r="T4418" s="2">
        <f>salessheet[[#This Row],[Sales]]-5</f>
        <v>25.4</v>
      </c>
      <c r="U4418" s="2">
        <v>30.4</v>
      </c>
      <c r="V4418" s="2">
        <f>salessheet[[#This Row],[Sales]]-salessheet[[#This Row],[Purchasing Cost]]</f>
        <v>5</v>
      </c>
    </row>
    <row r="4419" spans="1:22" x14ac:dyDescent="0.35">
      <c r="A4419">
        <v>4418</v>
      </c>
      <c r="B4419" t="s">
        <v>7487</v>
      </c>
      <c r="C4419" s="1">
        <v>43347</v>
      </c>
      <c r="D4419" s="1">
        <v>43202</v>
      </c>
      <c r="E4419" t="str">
        <f>TEXT(salessheet[[#This Row],[Order Date]],"MMMM")</f>
        <v>September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t="s">
        <v>3839</v>
      </c>
      <c r="P4419" t="s">
        <v>42</v>
      </c>
      <c r="Q4419" t="str">
        <f>TRIM(salessheet[[#This Row],[Category]])</f>
        <v>Office Supplies</v>
      </c>
      <c r="R4419" t="s">
        <v>71</v>
      </c>
      <c r="S4419" t="s">
        <v>3840</v>
      </c>
      <c r="T4419" s="2">
        <f>salessheet[[#This Row],[Sales]]-5</f>
        <v>473.24</v>
      </c>
      <c r="U4419" s="2">
        <v>478.24</v>
      </c>
      <c r="V4419" s="2">
        <f>salessheet[[#This Row],[Sales]]-salessheet[[#This Row],[Purchasing Cost]]</f>
        <v>5</v>
      </c>
    </row>
    <row r="4420" spans="1:22" x14ac:dyDescent="0.35">
      <c r="A4420">
        <v>4419</v>
      </c>
      <c r="B4420" t="s">
        <v>7488</v>
      </c>
      <c r="C4420" s="1">
        <v>42358</v>
      </c>
      <c r="D4420" s="1">
        <v>42365</v>
      </c>
      <c r="E4420" t="str">
        <f>TEXT(salessheet[[#This Row],[Order Date]],"MMMM")</f>
        <v>December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t="s">
        <v>549</v>
      </c>
      <c r="P4420" t="s">
        <v>28</v>
      </c>
      <c r="Q4420" t="str">
        <f>TRIM(salessheet[[#This Row],[Category]])</f>
        <v>Furniture</v>
      </c>
      <c r="R4420" t="s">
        <v>61</v>
      </c>
      <c r="S4420" t="s">
        <v>550</v>
      </c>
      <c r="T4420" s="2">
        <f>salessheet[[#This Row],[Sales]]-5</f>
        <v>185.84800000000001</v>
      </c>
      <c r="U4420" s="2">
        <v>190.84800000000001</v>
      </c>
      <c r="V4420" s="2">
        <f>salessheet[[#This Row],[Sales]]-salessheet[[#This Row],[Purchasing Cost]]</f>
        <v>5</v>
      </c>
    </row>
    <row r="4421" spans="1:22" x14ac:dyDescent="0.35">
      <c r="A4421">
        <v>4420</v>
      </c>
      <c r="B4421" t="s">
        <v>7489</v>
      </c>
      <c r="C4421" s="1">
        <v>42355</v>
      </c>
      <c r="D4421" s="1">
        <v>42362</v>
      </c>
      <c r="E4421" t="str">
        <f>TEXT(salessheet[[#This Row],[Order Date]],"MMMM")</f>
        <v>December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t="s">
        <v>4824</v>
      </c>
      <c r="P4421" t="s">
        <v>42</v>
      </c>
      <c r="Q4421" t="str">
        <f>TRIM(salessheet[[#This Row],[Category]])</f>
        <v>Office Supplies</v>
      </c>
      <c r="R4421" t="s">
        <v>71</v>
      </c>
      <c r="S4421" t="s">
        <v>4825</v>
      </c>
      <c r="T4421" s="2">
        <f>salessheet[[#This Row],[Sales]]-5</f>
        <v>0.48399999999999999</v>
      </c>
      <c r="U4421" s="2">
        <v>5.484</v>
      </c>
      <c r="V4421" s="2">
        <f>salessheet[[#This Row],[Sales]]-salessheet[[#This Row],[Purchasing Cost]]</f>
        <v>5</v>
      </c>
    </row>
    <row r="4422" spans="1:22" x14ac:dyDescent="0.35">
      <c r="A4422">
        <v>4421</v>
      </c>
      <c r="B4422" t="s">
        <v>7490</v>
      </c>
      <c r="C4422" s="1">
        <v>42691</v>
      </c>
      <c r="D4422" s="1">
        <v>42695</v>
      </c>
      <c r="E4422" t="str">
        <f>TEXT(salessheet[[#This Row],[Order Date]],"MMMM")</f>
        <v>November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t="s">
        <v>2654</v>
      </c>
      <c r="P4422" t="s">
        <v>42</v>
      </c>
      <c r="Q4422" t="str">
        <f>TRIM(salessheet[[#This Row],[Category]])</f>
        <v>Office Supplies</v>
      </c>
      <c r="R4422" t="s">
        <v>575</v>
      </c>
      <c r="S4422" t="s">
        <v>2655</v>
      </c>
      <c r="T4422" s="2">
        <f>salessheet[[#This Row],[Sales]]-5</f>
        <v>35.92</v>
      </c>
      <c r="U4422" s="2">
        <v>40.92</v>
      </c>
      <c r="V4422" s="2">
        <f>salessheet[[#This Row],[Sales]]-salessheet[[#This Row],[Purchasing Cost]]</f>
        <v>5</v>
      </c>
    </row>
    <row r="4423" spans="1:22" x14ac:dyDescent="0.35">
      <c r="A4423">
        <v>4422</v>
      </c>
      <c r="B4423" t="s">
        <v>7491</v>
      </c>
      <c r="C4423" s="1">
        <v>42097</v>
      </c>
      <c r="D4423" s="1">
        <v>42072</v>
      </c>
      <c r="E4423" t="str">
        <f>TEXT(salessheet[[#This Row],[Order Date]],"MMMM")</f>
        <v>April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t="s">
        <v>1245</v>
      </c>
      <c r="P4423" t="s">
        <v>42</v>
      </c>
      <c r="Q4423" t="str">
        <f>TRIM(salessheet[[#This Row],[Category]])</f>
        <v>Office Supplies</v>
      </c>
      <c r="R4423" t="s">
        <v>64</v>
      </c>
      <c r="S4423" t="s">
        <v>1246</v>
      </c>
      <c r="T4423" s="2">
        <f>salessheet[[#This Row],[Sales]]-5</f>
        <v>10.552</v>
      </c>
      <c r="U4423" s="2">
        <v>15.552</v>
      </c>
      <c r="V4423" s="2">
        <f>salessheet[[#This Row],[Sales]]-salessheet[[#This Row],[Purchasing Cost]]</f>
        <v>5</v>
      </c>
    </row>
    <row r="4424" spans="1:22" x14ac:dyDescent="0.35">
      <c r="A4424">
        <v>4423</v>
      </c>
      <c r="B4424" t="s">
        <v>7493</v>
      </c>
      <c r="C4424" s="1">
        <v>43238</v>
      </c>
      <c r="D4424" s="1">
        <v>43239</v>
      </c>
      <c r="E4424" t="str">
        <f>TEXT(salessheet[[#This Row],[Order Date]],"MMMM")</f>
        <v>May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t="s">
        <v>137</v>
      </c>
      <c r="P4424" t="s">
        <v>42</v>
      </c>
      <c r="Q4424" t="str">
        <f>TRIM(salessheet[[#This Row],[Category]])</f>
        <v>Office Supplies</v>
      </c>
      <c r="R4424" t="s">
        <v>74</v>
      </c>
      <c r="S4424" t="s">
        <v>138</v>
      </c>
      <c r="T4424" s="2">
        <f>salessheet[[#This Row],[Sales]]-5</f>
        <v>12.239999999999998</v>
      </c>
      <c r="U4424" s="2">
        <v>17.239999999999998</v>
      </c>
      <c r="V4424" s="2">
        <f>salessheet[[#This Row],[Sales]]-salessheet[[#This Row],[Purchasing Cost]]</f>
        <v>5</v>
      </c>
    </row>
    <row r="4425" spans="1:22" x14ac:dyDescent="0.35">
      <c r="A4425">
        <v>4424</v>
      </c>
      <c r="B4425" t="s">
        <v>7493</v>
      </c>
      <c r="C4425" s="1">
        <v>43238</v>
      </c>
      <c r="D4425" s="1">
        <v>43239</v>
      </c>
      <c r="E4425" t="str">
        <f>TEXT(salessheet[[#This Row],[Order Date]],"MMMM")</f>
        <v>May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t="s">
        <v>7495</v>
      </c>
      <c r="P4425" t="s">
        <v>28</v>
      </c>
      <c r="Q4425" t="str">
        <f>TRIM(salessheet[[#This Row],[Category]])</f>
        <v>Furniture</v>
      </c>
      <c r="R4425" t="s">
        <v>29</v>
      </c>
      <c r="S4425" t="s">
        <v>7496</v>
      </c>
      <c r="T4425" s="2">
        <f>salessheet[[#This Row],[Sales]]-5</f>
        <v>297.94</v>
      </c>
      <c r="U4425" s="2">
        <v>302.94</v>
      </c>
      <c r="V4425" s="2">
        <f>salessheet[[#This Row],[Sales]]-salessheet[[#This Row],[Purchasing Cost]]</f>
        <v>5</v>
      </c>
    </row>
    <row r="4426" spans="1:22" x14ac:dyDescent="0.35">
      <c r="A4426">
        <v>4425</v>
      </c>
      <c r="B4426" t="s">
        <v>7493</v>
      </c>
      <c r="C4426" s="1">
        <v>43238</v>
      </c>
      <c r="D4426" s="1">
        <v>43239</v>
      </c>
      <c r="E4426" t="str">
        <f>TEXT(salessheet[[#This Row],[Order Date]],"MMMM")</f>
        <v>May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t="s">
        <v>4345</v>
      </c>
      <c r="P4426" t="s">
        <v>67</v>
      </c>
      <c r="Q4426" t="str">
        <f>TRIM(salessheet[[#This Row],[Category]])</f>
        <v>Technology</v>
      </c>
      <c r="R4426" t="s">
        <v>68</v>
      </c>
      <c r="S4426" t="s">
        <v>4346</v>
      </c>
      <c r="T4426" s="2">
        <f>salessheet[[#This Row],[Sales]]-5</f>
        <v>29.75</v>
      </c>
      <c r="U4426" s="2">
        <v>34.75</v>
      </c>
      <c r="V4426" s="2">
        <f>salessheet[[#This Row],[Sales]]-salessheet[[#This Row],[Purchasing Cost]]</f>
        <v>5</v>
      </c>
    </row>
    <row r="4427" spans="1:22" x14ac:dyDescent="0.35">
      <c r="A4427">
        <v>4426</v>
      </c>
      <c r="B4427" t="s">
        <v>7493</v>
      </c>
      <c r="C4427" s="1">
        <v>43238</v>
      </c>
      <c r="D4427" s="1">
        <v>43239</v>
      </c>
      <c r="E4427" t="str">
        <f>TEXT(salessheet[[#This Row],[Order Date]],"MMMM")</f>
        <v>May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t="s">
        <v>1604</v>
      </c>
      <c r="P4427" t="s">
        <v>42</v>
      </c>
      <c r="Q4427" t="str">
        <f>TRIM(salessheet[[#This Row],[Category]])</f>
        <v>Office Supplies</v>
      </c>
      <c r="R4427" t="s">
        <v>71</v>
      </c>
      <c r="S4427" t="s">
        <v>1605</v>
      </c>
      <c r="T4427" s="2">
        <f>salessheet[[#This Row],[Sales]]-5</f>
        <v>108.94</v>
      </c>
      <c r="U4427" s="2">
        <v>113.94</v>
      </c>
      <c r="V4427" s="2">
        <f>salessheet[[#This Row],[Sales]]-salessheet[[#This Row],[Purchasing Cost]]</f>
        <v>5</v>
      </c>
    </row>
    <row r="4428" spans="1:22" x14ac:dyDescent="0.35">
      <c r="A4428">
        <v>4427</v>
      </c>
      <c r="B4428" t="s">
        <v>7493</v>
      </c>
      <c r="C4428" s="1">
        <v>43238</v>
      </c>
      <c r="D4428" s="1">
        <v>43239</v>
      </c>
      <c r="E4428" t="str">
        <f>TEXT(salessheet[[#This Row],[Order Date]],"MMMM")</f>
        <v>May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t="s">
        <v>6279</v>
      </c>
      <c r="P4428" t="s">
        <v>67</v>
      </c>
      <c r="Q4428" t="str">
        <f>TRIM(salessheet[[#This Row],[Category]])</f>
        <v>Technology</v>
      </c>
      <c r="R4428" t="s">
        <v>68</v>
      </c>
      <c r="S4428" t="s">
        <v>6280</v>
      </c>
      <c r="T4428" s="2">
        <f>salessheet[[#This Row],[Sales]]-5</f>
        <v>50.98</v>
      </c>
      <c r="U4428" s="2">
        <v>55.98</v>
      </c>
      <c r="V4428" s="2">
        <f>salessheet[[#This Row],[Sales]]-salessheet[[#This Row],[Purchasing Cost]]</f>
        <v>5</v>
      </c>
    </row>
    <row r="4429" spans="1:22" x14ac:dyDescent="0.35">
      <c r="A4429">
        <v>4428</v>
      </c>
      <c r="B4429" t="s">
        <v>7497</v>
      </c>
      <c r="C4429" s="1">
        <v>43365</v>
      </c>
      <c r="D4429" s="1">
        <v>43371</v>
      </c>
      <c r="E4429" t="str">
        <f>TEXT(salessheet[[#This Row],[Order Date]],"MMMM")</f>
        <v>September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t="s">
        <v>800</v>
      </c>
      <c r="P4429" t="s">
        <v>42</v>
      </c>
      <c r="Q4429" t="str">
        <f>TRIM(salessheet[[#This Row],[Category]])</f>
        <v>Office Supplies</v>
      </c>
      <c r="R4429" t="s">
        <v>86</v>
      </c>
      <c r="S4429" t="s">
        <v>801</v>
      </c>
      <c r="T4429" s="2">
        <f>salessheet[[#This Row],[Sales]]-5</f>
        <v>22.18</v>
      </c>
      <c r="U4429" s="2">
        <v>27.18</v>
      </c>
      <c r="V4429" s="2">
        <f>salessheet[[#This Row],[Sales]]-salessheet[[#This Row],[Purchasing Cost]]</f>
        <v>5</v>
      </c>
    </row>
    <row r="4430" spans="1:22" x14ac:dyDescent="0.35">
      <c r="A4430">
        <v>4429</v>
      </c>
      <c r="B4430" t="s">
        <v>7498</v>
      </c>
      <c r="C4430" s="1">
        <v>43180</v>
      </c>
      <c r="D4430" s="1">
        <v>43186</v>
      </c>
      <c r="E4430" t="str">
        <f>TEXT(salessheet[[#This Row],[Order Date]],"MMMM")</f>
        <v>March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t="s">
        <v>6361</v>
      </c>
      <c r="P4430" t="s">
        <v>28</v>
      </c>
      <c r="Q4430" t="str">
        <f>TRIM(salessheet[[#This Row],[Category]])</f>
        <v>Furniture</v>
      </c>
      <c r="R4430" t="s">
        <v>32</v>
      </c>
      <c r="S4430" t="s">
        <v>6362</v>
      </c>
      <c r="T4430" s="2">
        <f>salessheet[[#This Row],[Sales]]-5</f>
        <v>1800.88</v>
      </c>
      <c r="U4430" s="2">
        <v>1805.88</v>
      </c>
      <c r="V4430" s="2">
        <f>salessheet[[#This Row],[Sales]]-salessheet[[#This Row],[Purchasing Cost]]</f>
        <v>5</v>
      </c>
    </row>
    <row r="4431" spans="1:22" x14ac:dyDescent="0.35">
      <c r="A4431">
        <v>4430</v>
      </c>
      <c r="B4431" t="s">
        <v>7499</v>
      </c>
      <c r="C4431" s="1">
        <v>43357</v>
      </c>
      <c r="D4431" s="1">
        <v>43357</v>
      </c>
      <c r="E4431" t="str">
        <f>TEXT(salessheet[[#This Row],[Order Date]],"MMMM")</f>
        <v>September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t="s">
        <v>6809</v>
      </c>
      <c r="P4431" t="s">
        <v>42</v>
      </c>
      <c r="Q4431" t="str">
        <f>TRIM(salessheet[[#This Row],[Category]])</f>
        <v>Office Supplies</v>
      </c>
      <c r="R4431" t="s">
        <v>64</v>
      </c>
      <c r="S4431" t="s">
        <v>6810</v>
      </c>
      <c r="T4431" s="2">
        <f>salessheet[[#This Row],[Sales]]-5</f>
        <v>65.95</v>
      </c>
      <c r="U4431" s="2">
        <v>70.95</v>
      </c>
      <c r="V4431" s="2">
        <f>salessheet[[#This Row],[Sales]]-salessheet[[#This Row],[Purchasing Cost]]</f>
        <v>5</v>
      </c>
    </row>
    <row r="4432" spans="1:22" x14ac:dyDescent="0.35">
      <c r="A4432">
        <v>4431</v>
      </c>
      <c r="B4432" t="s">
        <v>7500</v>
      </c>
      <c r="C4432" s="1">
        <v>42805</v>
      </c>
      <c r="D4432" s="1">
        <v>43047</v>
      </c>
      <c r="E4432" t="str">
        <f>TEXT(salessheet[[#This Row],[Order Date]],"MMMM")</f>
        <v>March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2574</v>
      </c>
      <c r="P4432" t="s">
        <v>42</v>
      </c>
      <c r="Q4432" t="str">
        <f>TRIM(salessheet[[#This Row],[Category]])</f>
        <v>Office Supplies</v>
      </c>
      <c r="R4432" t="s">
        <v>265</v>
      </c>
      <c r="S4432" t="s">
        <v>2575</v>
      </c>
      <c r="T4432" s="2">
        <f>salessheet[[#This Row],[Sales]]-5</f>
        <v>15</v>
      </c>
      <c r="U4432" s="2">
        <v>20</v>
      </c>
      <c r="V4432" s="2">
        <f>salessheet[[#This Row],[Sales]]-salessheet[[#This Row],[Purchasing Cost]]</f>
        <v>5</v>
      </c>
    </row>
    <row r="4433" spans="1:22" x14ac:dyDescent="0.35">
      <c r="A4433">
        <v>4432</v>
      </c>
      <c r="B4433" t="s">
        <v>7500</v>
      </c>
      <c r="C4433" s="1">
        <v>42805</v>
      </c>
      <c r="D4433" s="1">
        <v>43047</v>
      </c>
      <c r="E4433" t="str">
        <f>TEXT(salessheet[[#This Row],[Order Date]],"MMMM")</f>
        <v>March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7015</v>
      </c>
      <c r="P4433" t="s">
        <v>42</v>
      </c>
      <c r="Q4433" t="str">
        <f>TRIM(salessheet[[#This Row],[Category]])</f>
        <v>Office Supplies</v>
      </c>
      <c r="R4433" t="s">
        <v>64</v>
      </c>
      <c r="S4433" t="s">
        <v>7016</v>
      </c>
      <c r="T4433" s="2">
        <f>salessheet[[#This Row],[Sales]]-5</f>
        <v>2.9800000000000004</v>
      </c>
      <c r="U4433" s="2">
        <v>7.98</v>
      </c>
      <c r="V4433" s="2">
        <f>salessheet[[#This Row],[Sales]]-salessheet[[#This Row],[Purchasing Cost]]</f>
        <v>5</v>
      </c>
    </row>
    <row r="4434" spans="1:22" x14ac:dyDescent="0.35">
      <c r="A4434">
        <v>4433</v>
      </c>
      <c r="B4434" t="s">
        <v>7500</v>
      </c>
      <c r="C4434" s="1">
        <v>42805</v>
      </c>
      <c r="D4434" s="1">
        <v>43047</v>
      </c>
      <c r="E4434" t="str">
        <f>TEXT(salessheet[[#This Row],[Order Date]],"MMMM")</f>
        <v>March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2992</v>
      </c>
      <c r="P4434" t="s">
        <v>28</v>
      </c>
      <c r="Q4434" t="str">
        <f>TRIM(salessheet[[#This Row],[Category]])</f>
        <v>Furniture</v>
      </c>
      <c r="R4434" t="s">
        <v>61</v>
      </c>
      <c r="S4434" t="s">
        <v>2993</v>
      </c>
      <c r="T4434" s="2">
        <f>salessheet[[#This Row],[Sales]]-5</f>
        <v>19.100000000000001</v>
      </c>
      <c r="U4434" s="2">
        <v>24.1</v>
      </c>
      <c r="V4434" s="2">
        <f>salessheet[[#This Row],[Sales]]-salessheet[[#This Row],[Purchasing Cost]]</f>
        <v>5</v>
      </c>
    </row>
    <row r="4435" spans="1:22" x14ac:dyDescent="0.35">
      <c r="A4435">
        <v>4434</v>
      </c>
      <c r="B4435" t="s">
        <v>7500</v>
      </c>
      <c r="C4435" s="1">
        <v>42805</v>
      </c>
      <c r="D4435" s="1">
        <v>43047</v>
      </c>
      <c r="E4435" t="str">
        <f>TEXT(salessheet[[#This Row],[Order Date]],"MMMM")</f>
        <v>March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6108</v>
      </c>
      <c r="P4435" t="s">
        <v>42</v>
      </c>
      <c r="Q4435" t="str">
        <f>TRIM(salessheet[[#This Row],[Category]])</f>
        <v>Office Supplies</v>
      </c>
      <c r="R4435" t="s">
        <v>64</v>
      </c>
      <c r="S4435" t="s">
        <v>6109</v>
      </c>
      <c r="T4435" s="2">
        <f>salessheet[[#This Row],[Sales]]-5</f>
        <v>3.75</v>
      </c>
      <c r="U4435" s="2">
        <v>8.75</v>
      </c>
      <c r="V4435" s="2">
        <f>salessheet[[#This Row],[Sales]]-salessheet[[#This Row],[Purchasing Cost]]</f>
        <v>5</v>
      </c>
    </row>
    <row r="4436" spans="1:22" x14ac:dyDescent="0.35">
      <c r="A4436">
        <v>4435</v>
      </c>
      <c r="B4436" t="s">
        <v>7500</v>
      </c>
      <c r="C4436" s="1">
        <v>42805</v>
      </c>
      <c r="D4436" s="1">
        <v>43047</v>
      </c>
      <c r="E4436" t="str">
        <f>TEXT(salessheet[[#This Row],[Order Date]],"MMMM")</f>
        <v>March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7501</v>
      </c>
      <c r="P4436" t="s">
        <v>28</v>
      </c>
      <c r="Q4436" t="str">
        <f>TRIM(salessheet[[#This Row],[Category]])</f>
        <v>Furniture</v>
      </c>
      <c r="R4436" t="s">
        <v>52</v>
      </c>
      <c r="S4436" t="s">
        <v>7502</v>
      </c>
      <c r="T4436" s="2">
        <f>salessheet[[#This Row],[Sales]]-5</f>
        <v>837.94</v>
      </c>
      <c r="U4436" s="2">
        <v>842.94</v>
      </c>
      <c r="V4436" s="2">
        <f>salessheet[[#This Row],[Sales]]-salessheet[[#This Row],[Purchasing Cost]]</f>
        <v>5</v>
      </c>
    </row>
    <row r="4437" spans="1:22" x14ac:dyDescent="0.35">
      <c r="A4437">
        <v>4436</v>
      </c>
      <c r="B4437" t="s">
        <v>7503</v>
      </c>
      <c r="C4437" s="1">
        <v>42799</v>
      </c>
      <c r="D4437" s="1">
        <v>42863</v>
      </c>
      <c r="E4437" t="str">
        <f>TEXT(salessheet[[#This Row],[Order Date]],"MMMM")</f>
        <v>March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t="s">
        <v>2473</v>
      </c>
      <c r="P4437" t="s">
        <v>42</v>
      </c>
      <c r="Q4437" t="str">
        <f>TRIM(salessheet[[#This Row],[Category]])</f>
        <v>Office Supplies</v>
      </c>
      <c r="R4437" t="s">
        <v>71</v>
      </c>
      <c r="S4437" t="s">
        <v>2474</v>
      </c>
      <c r="T4437" s="2">
        <f>salessheet[[#This Row],[Sales]]-5</f>
        <v>-2.8180000000000001</v>
      </c>
      <c r="U4437" s="2">
        <v>2.1819999999999999</v>
      </c>
      <c r="V4437" s="2">
        <f>salessheet[[#This Row],[Sales]]-salessheet[[#This Row],[Purchasing Cost]]</f>
        <v>5</v>
      </c>
    </row>
    <row r="4438" spans="1:22" x14ac:dyDescent="0.35">
      <c r="A4438">
        <v>4437</v>
      </c>
      <c r="B4438" t="s">
        <v>7503</v>
      </c>
      <c r="C4438" s="1">
        <v>42799</v>
      </c>
      <c r="D4438" s="1">
        <v>42863</v>
      </c>
      <c r="E4438" t="str">
        <f>TEXT(salessheet[[#This Row],[Order Date]],"MMMM")</f>
        <v>March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t="s">
        <v>7504</v>
      </c>
      <c r="P4438" t="s">
        <v>42</v>
      </c>
      <c r="Q4438" t="str">
        <f>TRIM(salessheet[[#This Row],[Category]])</f>
        <v>Office Supplies</v>
      </c>
      <c r="R4438" t="s">
        <v>64</v>
      </c>
      <c r="S4438" t="s">
        <v>7505</v>
      </c>
      <c r="T4438" s="2">
        <f>salessheet[[#This Row],[Sales]]-5</f>
        <v>22.384</v>
      </c>
      <c r="U4438" s="2">
        <v>27.384</v>
      </c>
      <c r="V4438" s="2">
        <f>salessheet[[#This Row],[Sales]]-salessheet[[#This Row],[Purchasing Cost]]</f>
        <v>5</v>
      </c>
    </row>
    <row r="4439" spans="1:22" x14ac:dyDescent="0.35">
      <c r="A4439">
        <v>4438</v>
      </c>
      <c r="B4439" t="s">
        <v>7503</v>
      </c>
      <c r="C4439" s="1">
        <v>42799</v>
      </c>
      <c r="D4439" s="1">
        <v>42863</v>
      </c>
      <c r="E4439" t="str">
        <f>TEXT(salessheet[[#This Row],[Order Date]],"MMMM")</f>
        <v>March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t="s">
        <v>5425</v>
      </c>
      <c r="P4439" t="s">
        <v>42</v>
      </c>
      <c r="Q4439" t="str">
        <f>TRIM(salessheet[[#This Row],[Category]])</f>
        <v>Office Supplies</v>
      </c>
      <c r="R4439" t="s">
        <v>74</v>
      </c>
      <c r="S4439" t="s">
        <v>5426</v>
      </c>
      <c r="T4439" s="2">
        <f>salessheet[[#This Row],[Sales]]-5</f>
        <v>21.405999999999999</v>
      </c>
      <c r="U4439" s="2">
        <v>26.405999999999999</v>
      </c>
      <c r="V4439" s="2">
        <f>salessheet[[#This Row],[Sales]]-salessheet[[#This Row],[Purchasing Cost]]</f>
        <v>5</v>
      </c>
    </row>
    <row r="4440" spans="1:22" x14ac:dyDescent="0.35">
      <c r="A4440">
        <v>4439</v>
      </c>
      <c r="B4440" t="s">
        <v>7506</v>
      </c>
      <c r="C4440" s="1">
        <v>43096</v>
      </c>
      <c r="D4440" s="1">
        <v>43102</v>
      </c>
      <c r="E4440" t="str">
        <f>TEXT(salessheet[[#This Row],[Order Date]],"MMMM")</f>
        <v>December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t="s">
        <v>4790</v>
      </c>
      <c r="P4440" t="s">
        <v>42</v>
      </c>
      <c r="Q4440" t="str">
        <f>TRIM(salessheet[[#This Row],[Category]])</f>
        <v>Office Supplies</v>
      </c>
      <c r="R4440" t="s">
        <v>86</v>
      </c>
      <c r="S4440" t="s">
        <v>4791</v>
      </c>
      <c r="T4440" s="2">
        <f>salessheet[[#This Row],[Sales]]-5</f>
        <v>5.3680000000000003</v>
      </c>
      <c r="U4440" s="2">
        <v>10.368</v>
      </c>
      <c r="V4440" s="2">
        <f>salessheet[[#This Row],[Sales]]-salessheet[[#This Row],[Purchasing Cost]]</f>
        <v>5</v>
      </c>
    </row>
    <row r="4441" spans="1:22" x14ac:dyDescent="0.35">
      <c r="A4441">
        <v>4440</v>
      </c>
      <c r="B4441" t="s">
        <v>7506</v>
      </c>
      <c r="C4441" s="1">
        <v>43096</v>
      </c>
      <c r="D4441" s="1">
        <v>43102</v>
      </c>
      <c r="E4441" t="str">
        <f>TEXT(salessheet[[#This Row],[Order Date]],"MMMM")</f>
        <v>December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t="s">
        <v>3751</v>
      </c>
      <c r="P4441" t="s">
        <v>42</v>
      </c>
      <c r="Q4441" t="str">
        <f>TRIM(salessheet[[#This Row],[Category]])</f>
        <v>Office Supplies</v>
      </c>
      <c r="R4441" t="s">
        <v>86</v>
      </c>
      <c r="S4441" t="s">
        <v>3752</v>
      </c>
      <c r="T4441" s="2">
        <f>salessheet[[#This Row],[Sales]]-5</f>
        <v>18.68</v>
      </c>
      <c r="U4441" s="2">
        <v>23.68</v>
      </c>
      <c r="V4441" s="2">
        <f>salessheet[[#This Row],[Sales]]-salessheet[[#This Row],[Purchasing Cost]]</f>
        <v>5</v>
      </c>
    </row>
    <row r="4442" spans="1:22" x14ac:dyDescent="0.35">
      <c r="A4442">
        <v>4441</v>
      </c>
      <c r="B4442" t="s">
        <v>7507</v>
      </c>
      <c r="C4442" s="1">
        <v>42938</v>
      </c>
      <c r="D4442" s="1">
        <v>42942</v>
      </c>
      <c r="E4442" t="str">
        <f>TEXT(salessheet[[#This Row],[Order Date]],"MMMM")</f>
        <v>July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t="s">
        <v>3879</v>
      </c>
      <c r="P4442" t="s">
        <v>67</v>
      </c>
      <c r="Q4442" t="str">
        <f>TRIM(salessheet[[#This Row],[Category]])</f>
        <v>Technology</v>
      </c>
      <c r="R4442" t="s">
        <v>157</v>
      </c>
      <c r="S4442" t="s">
        <v>3880</v>
      </c>
      <c r="T4442" s="2">
        <f>salessheet[[#This Row],[Sales]]-5</f>
        <v>104.95</v>
      </c>
      <c r="U4442" s="2">
        <v>109.95</v>
      </c>
      <c r="V4442" s="2">
        <f>salessheet[[#This Row],[Sales]]-salessheet[[#This Row],[Purchasing Cost]]</f>
        <v>5</v>
      </c>
    </row>
    <row r="4443" spans="1:22" x14ac:dyDescent="0.35">
      <c r="A4443">
        <v>4442</v>
      </c>
      <c r="B4443" t="s">
        <v>7507</v>
      </c>
      <c r="C4443" s="1">
        <v>42938</v>
      </c>
      <c r="D4443" s="1">
        <v>42942</v>
      </c>
      <c r="E4443" t="str">
        <f>TEXT(salessheet[[#This Row],[Order Date]],"MMMM")</f>
        <v>July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t="s">
        <v>7508</v>
      </c>
      <c r="P4443" t="s">
        <v>42</v>
      </c>
      <c r="Q4443" t="str">
        <f>TRIM(salessheet[[#This Row],[Category]])</f>
        <v>Office Supplies</v>
      </c>
      <c r="R4443" t="s">
        <v>55</v>
      </c>
      <c r="S4443" t="s">
        <v>7509</v>
      </c>
      <c r="T4443" s="2">
        <f>salessheet[[#This Row],[Sales]]-5</f>
        <v>960.85</v>
      </c>
      <c r="U4443" s="2">
        <v>965.85</v>
      </c>
      <c r="V4443" s="2">
        <f>salessheet[[#This Row],[Sales]]-salessheet[[#This Row],[Purchasing Cost]]</f>
        <v>5</v>
      </c>
    </row>
    <row r="4444" spans="1:22" x14ac:dyDescent="0.35">
      <c r="A4444">
        <v>4443</v>
      </c>
      <c r="B4444" t="s">
        <v>7507</v>
      </c>
      <c r="C4444" s="1">
        <v>42938</v>
      </c>
      <c r="D4444" s="1">
        <v>42942</v>
      </c>
      <c r="E4444" t="str">
        <f>TEXT(salessheet[[#This Row],[Order Date]],"MMMM")</f>
        <v>July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t="s">
        <v>7510</v>
      </c>
      <c r="P4444" t="s">
        <v>42</v>
      </c>
      <c r="Q4444" t="str">
        <f>TRIM(salessheet[[#This Row],[Category]])</f>
        <v>Office Supplies</v>
      </c>
      <c r="R4444" t="s">
        <v>64</v>
      </c>
      <c r="S4444" t="s">
        <v>7511</v>
      </c>
      <c r="T4444" s="2">
        <f>salessheet[[#This Row],[Sales]]-5</f>
        <v>24.2</v>
      </c>
      <c r="U4444" s="2">
        <v>29.2</v>
      </c>
      <c r="V4444" s="2">
        <f>salessheet[[#This Row],[Sales]]-salessheet[[#This Row],[Purchasing Cost]]</f>
        <v>5</v>
      </c>
    </row>
    <row r="4445" spans="1:22" x14ac:dyDescent="0.35">
      <c r="A4445">
        <v>4444</v>
      </c>
      <c r="B4445" t="s">
        <v>7507</v>
      </c>
      <c r="C4445" s="1">
        <v>42938</v>
      </c>
      <c r="D4445" s="1">
        <v>42942</v>
      </c>
      <c r="E4445" t="str">
        <f>TEXT(salessheet[[#This Row],[Order Date]],"MMMM")</f>
        <v>July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t="s">
        <v>3979</v>
      </c>
      <c r="P4445" t="s">
        <v>42</v>
      </c>
      <c r="Q4445" t="str">
        <f>TRIM(salessheet[[#This Row],[Category]])</f>
        <v>Office Supplies</v>
      </c>
      <c r="R4445" t="s">
        <v>86</v>
      </c>
      <c r="S4445" t="s">
        <v>3980</v>
      </c>
      <c r="T4445" s="2">
        <f>salessheet[[#This Row],[Sales]]-5</f>
        <v>27.4</v>
      </c>
      <c r="U4445" s="2">
        <v>32.4</v>
      </c>
      <c r="V4445" s="2">
        <f>salessheet[[#This Row],[Sales]]-salessheet[[#This Row],[Purchasing Cost]]</f>
        <v>5</v>
      </c>
    </row>
    <row r="4446" spans="1:22" x14ac:dyDescent="0.35">
      <c r="A4446">
        <v>4445</v>
      </c>
      <c r="B4446" t="s">
        <v>7512</v>
      </c>
      <c r="C4446" s="1">
        <v>42324</v>
      </c>
      <c r="D4446" s="1">
        <v>42329</v>
      </c>
      <c r="E4446" t="str">
        <f>TEXT(salessheet[[#This Row],[Order Date]],"MMMM")</f>
        <v>November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t="s">
        <v>5585</v>
      </c>
      <c r="P4446" t="s">
        <v>42</v>
      </c>
      <c r="Q4446" t="str">
        <f>TRIM(salessheet[[#This Row],[Category]])</f>
        <v>Office Supplies</v>
      </c>
      <c r="R4446" t="s">
        <v>169</v>
      </c>
      <c r="S4446" t="s">
        <v>5586</v>
      </c>
      <c r="T4446" s="2">
        <f>salessheet[[#This Row],[Sales]]-5</f>
        <v>73.349999999999994</v>
      </c>
      <c r="U4446" s="2">
        <v>78.349999999999994</v>
      </c>
      <c r="V4446" s="2">
        <f>salessheet[[#This Row],[Sales]]-salessheet[[#This Row],[Purchasing Cost]]</f>
        <v>5</v>
      </c>
    </row>
    <row r="4447" spans="1:22" x14ac:dyDescent="0.35">
      <c r="A4447">
        <v>4446</v>
      </c>
      <c r="B4447" t="s">
        <v>7512</v>
      </c>
      <c r="C4447" s="1">
        <v>42324</v>
      </c>
      <c r="D4447" s="1">
        <v>42329</v>
      </c>
      <c r="E4447" t="str">
        <f>TEXT(salessheet[[#This Row],[Order Date]],"MMMM")</f>
        <v>November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t="s">
        <v>6005</v>
      </c>
      <c r="P4447" t="s">
        <v>42</v>
      </c>
      <c r="Q4447" t="str">
        <f>TRIM(salessheet[[#This Row],[Category]])</f>
        <v>Office Supplies</v>
      </c>
      <c r="R4447" t="s">
        <v>86</v>
      </c>
      <c r="S4447" t="s">
        <v>6006</v>
      </c>
      <c r="T4447" s="2">
        <f>salessheet[[#This Row],[Sales]]-5</f>
        <v>26.68</v>
      </c>
      <c r="U4447" s="2">
        <v>31.68</v>
      </c>
      <c r="V4447" s="2">
        <f>salessheet[[#This Row],[Sales]]-salessheet[[#This Row],[Purchasing Cost]]</f>
        <v>5</v>
      </c>
    </row>
    <row r="4448" spans="1:22" x14ac:dyDescent="0.35">
      <c r="A4448">
        <v>4447</v>
      </c>
      <c r="B4448" t="s">
        <v>7512</v>
      </c>
      <c r="C4448" s="1">
        <v>42324</v>
      </c>
      <c r="D4448" s="1">
        <v>42329</v>
      </c>
      <c r="E4448" t="str">
        <f>TEXT(salessheet[[#This Row],[Order Date]],"MMMM")</f>
        <v>November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t="s">
        <v>154</v>
      </c>
      <c r="P4448" t="s">
        <v>42</v>
      </c>
      <c r="Q4448" t="str">
        <f>TRIM(salessheet[[#This Row],[Category]])</f>
        <v>Office Supplies</v>
      </c>
      <c r="R4448" t="s">
        <v>71</v>
      </c>
      <c r="S4448" t="s">
        <v>155</v>
      </c>
      <c r="T4448" s="2">
        <f>salessheet[[#This Row],[Sales]]-5</f>
        <v>24.12</v>
      </c>
      <c r="U4448" s="2">
        <v>29.12</v>
      </c>
      <c r="V4448" s="2">
        <f>salessheet[[#This Row],[Sales]]-salessheet[[#This Row],[Purchasing Cost]]</f>
        <v>5</v>
      </c>
    </row>
    <row r="4449" spans="1:22" x14ac:dyDescent="0.35">
      <c r="A4449">
        <v>4448</v>
      </c>
      <c r="B4449" t="s">
        <v>7512</v>
      </c>
      <c r="C4449" s="1">
        <v>42324</v>
      </c>
      <c r="D4449" s="1">
        <v>42329</v>
      </c>
      <c r="E4449" t="str">
        <f>TEXT(salessheet[[#This Row],[Order Date]],"MMMM")</f>
        <v>November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t="s">
        <v>1192</v>
      </c>
      <c r="P4449" t="s">
        <v>42</v>
      </c>
      <c r="Q4449" t="str">
        <f>TRIM(salessheet[[#This Row],[Category]])</f>
        <v>Office Supplies</v>
      </c>
      <c r="R4449" t="s">
        <v>55</v>
      </c>
      <c r="S4449" t="s">
        <v>1193</v>
      </c>
      <c r="T4449" s="2">
        <f>salessheet[[#This Row],[Sales]]-5</f>
        <v>164.45</v>
      </c>
      <c r="U4449" s="2">
        <v>169.45</v>
      </c>
      <c r="V4449" s="2">
        <f>salessheet[[#This Row],[Sales]]-salessheet[[#This Row],[Purchasing Cost]]</f>
        <v>5</v>
      </c>
    </row>
    <row r="4450" spans="1:22" x14ac:dyDescent="0.35">
      <c r="A4450">
        <v>4449</v>
      </c>
      <c r="B4450" t="s">
        <v>7513</v>
      </c>
      <c r="C4450" s="1">
        <v>42540</v>
      </c>
      <c r="D4450" s="1">
        <v>42544</v>
      </c>
      <c r="E4450" t="str">
        <f>TEXT(salessheet[[#This Row],[Order Date]],"MMMM")</f>
        <v>June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t="s">
        <v>2112</v>
      </c>
      <c r="P4450" t="s">
        <v>28</v>
      </c>
      <c r="Q4450" t="str">
        <f>TRIM(salessheet[[#This Row],[Category]])</f>
        <v>Furniture</v>
      </c>
      <c r="R4450" t="s">
        <v>61</v>
      </c>
      <c r="S4450" t="s">
        <v>2113</v>
      </c>
      <c r="T4450" s="2">
        <f>salessheet[[#This Row],[Sales]]-5</f>
        <v>7.5600000000000005</v>
      </c>
      <c r="U4450" s="2">
        <v>12.56</v>
      </c>
      <c r="V4450" s="2">
        <f>salessheet[[#This Row],[Sales]]-salessheet[[#This Row],[Purchasing Cost]]</f>
        <v>5</v>
      </c>
    </row>
    <row r="4451" spans="1:22" x14ac:dyDescent="0.35">
      <c r="A4451">
        <v>4450</v>
      </c>
      <c r="B4451" t="s">
        <v>7513</v>
      </c>
      <c r="C4451" s="1">
        <v>42540</v>
      </c>
      <c r="D4451" s="1">
        <v>42544</v>
      </c>
      <c r="E4451" t="str">
        <f>TEXT(salessheet[[#This Row],[Order Date]],"MMMM")</f>
        <v>June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t="s">
        <v>4451</v>
      </c>
      <c r="P4451" t="s">
        <v>42</v>
      </c>
      <c r="Q4451" t="str">
        <f>TRIM(salessheet[[#This Row],[Category]])</f>
        <v>Office Supplies</v>
      </c>
      <c r="R4451" t="s">
        <v>86</v>
      </c>
      <c r="S4451" t="s">
        <v>4452</v>
      </c>
      <c r="T4451" s="2">
        <f>salessheet[[#This Row],[Sales]]-5</f>
        <v>1.4800000000000004</v>
      </c>
      <c r="U4451" s="2">
        <v>6.48</v>
      </c>
      <c r="V4451" s="2">
        <f>salessheet[[#This Row],[Sales]]-salessheet[[#This Row],[Purchasing Cost]]</f>
        <v>5</v>
      </c>
    </row>
    <row r="4452" spans="1:22" x14ac:dyDescent="0.35">
      <c r="A4452">
        <v>4451</v>
      </c>
      <c r="B4452" t="s">
        <v>7513</v>
      </c>
      <c r="C4452" s="1">
        <v>42540</v>
      </c>
      <c r="D4452" s="1">
        <v>42544</v>
      </c>
      <c r="E4452" t="str">
        <f>TEXT(salessheet[[#This Row],[Order Date]],"MMMM")</f>
        <v>June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t="s">
        <v>2469</v>
      </c>
      <c r="P4452" t="s">
        <v>42</v>
      </c>
      <c r="Q4452" t="str">
        <f>TRIM(salessheet[[#This Row],[Category]])</f>
        <v>Office Supplies</v>
      </c>
      <c r="R4452" t="s">
        <v>169</v>
      </c>
      <c r="S4452" t="s">
        <v>2470</v>
      </c>
      <c r="T4452" s="2">
        <f>salessheet[[#This Row],[Sales]]-5</f>
        <v>181.69</v>
      </c>
      <c r="U4452" s="2">
        <v>186.69</v>
      </c>
      <c r="V4452" s="2">
        <f>salessheet[[#This Row],[Sales]]-salessheet[[#This Row],[Purchasing Cost]]</f>
        <v>5</v>
      </c>
    </row>
    <row r="4453" spans="1:22" x14ac:dyDescent="0.35">
      <c r="A4453">
        <v>4452</v>
      </c>
      <c r="B4453" t="s">
        <v>7514</v>
      </c>
      <c r="C4453" s="1">
        <v>42832</v>
      </c>
      <c r="D4453" s="1">
        <v>42922</v>
      </c>
      <c r="E4453" t="str">
        <f>TEXT(salessheet[[#This Row],[Order Date]],"MMMM")</f>
        <v>April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t="s">
        <v>2070</v>
      </c>
      <c r="P4453" t="s">
        <v>28</v>
      </c>
      <c r="Q4453" t="str">
        <f>TRIM(salessheet[[#This Row],[Category]])</f>
        <v>Furniture</v>
      </c>
      <c r="R4453" t="s">
        <v>61</v>
      </c>
      <c r="S4453" t="s">
        <v>2071</v>
      </c>
      <c r="T4453" s="2">
        <f>salessheet[[#This Row],[Sales]]-5</f>
        <v>20.399999999999999</v>
      </c>
      <c r="U4453" s="2">
        <v>25.4</v>
      </c>
      <c r="V4453" s="2">
        <f>salessheet[[#This Row],[Sales]]-salessheet[[#This Row],[Purchasing Cost]]</f>
        <v>5</v>
      </c>
    </row>
    <row r="4454" spans="1:22" x14ac:dyDescent="0.35">
      <c r="A4454">
        <v>4453</v>
      </c>
      <c r="B4454" t="s">
        <v>7514</v>
      </c>
      <c r="C4454" s="1">
        <v>42832</v>
      </c>
      <c r="D4454" s="1">
        <v>42922</v>
      </c>
      <c r="E4454" t="str">
        <f>TEXT(salessheet[[#This Row],[Order Date]],"MMMM")</f>
        <v>April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t="s">
        <v>7515</v>
      </c>
      <c r="P4454" t="s">
        <v>42</v>
      </c>
      <c r="Q4454" t="str">
        <f>TRIM(salessheet[[#This Row],[Category]])</f>
        <v>Office Supplies</v>
      </c>
      <c r="R4454" t="s">
        <v>169</v>
      </c>
      <c r="S4454" t="s">
        <v>7516</v>
      </c>
      <c r="T4454" s="2">
        <f>salessheet[[#This Row],[Sales]]-5</f>
        <v>38.96</v>
      </c>
      <c r="U4454" s="2">
        <v>43.96</v>
      </c>
      <c r="V4454" s="2">
        <f>salessheet[[#This Row],[Sales]]-salessheet[[#This Row],[Purchasing Cost]]</f>
        <v>5</v>
      </c>
    </row>
    <row r="4455" spans="1:22" x14ac:dyDescent="0.35">
      <c r="A4455">
        <v>4454</v>
      </c>
      <c r="B4455" t="s">
        <v>7514</v>
      </c>
      <c r="C4455" s="1">
        <v>42832</v>
      </c>
      <c r="D4455" s="1">
        <v>42922</v>
      </c>
      <c r="E4455" t="str">
        <f>TEXT(salessheet[[#This Row],[Order Date]],"MMMM")</f>
        <v>April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t="s">
        <v>3095</v>
      </c>
      <c r="P4455" t="s">
        <v>28</v>
      </c>
      <c r="Q4455" t="str">
        <f>TRIM(salessheet[[#This Row],[Category]])</f>
        <v>Furniture</v>
      </c>
      <c r="R4455" t="s">
        <v>29</v>
      </c>
      <c r="S4455" t="s">
        <v>3096</v>
      </c>
      <c r="T4455" s="2">
        <f>salessheet[[#This Row],[Sales]]-5</f>
        <v>1274.165</v>
      </c>
      <c r="U4455" s="2">
        <v>1279.165</v>
      </c>
      <c r="V4455" s="2">
        <f>salessheet[[#This Row],[Sales]]-salessheet[[#This Row],[Purchasing Cost]]</f>
        <v>5</v>
      </c>
    </row>
    <row r="4456" spans="1:22" x14ac:dyDescent="0.35">
      <c r="A4456">
        <v>4455</v>
      </c>
      <c r="B4456" t="s">
        <v>7514</v>
      </c>
      <c r="C4456" s="1">
        <v>42832</v>
      </c>
      <c r="D4456" s="1">
        <v>42922</v>
      </c>
      <c r="E4456" t="str">
        <f>TEXT(salessheet[[#This Row],[Order Date]],"MMMM")</f>
        <v>April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t="s">
        <v>2733</v>
      </c>
      <c r="P4456" t="s">
        <v>42</v>
      </c>
      <c r="Q4456" t="str">
        <f>TRIM(salessheet[[#This Row],[Category]])</f>
        <v>Office Supplies</v>
      </c>
      <c r="R4456" t="s">
        <v>55</v>
      </c>
      <c r="S4456" t="s">
        <v>2734</v>
      </c>
      <c r="T4456" s="2">
        <f>salessheet[[#This Row],[Sales]]-5</f>
        <v>22.92</v>
      </c>
      <c r="U4456" s="2">
        <v>27.92</v>
      </c>
      <c r="V4456" s="2">
        <f>salessheet[[#This Row],[Sales]]-salessheet[[#This Row],[Purchasing Cost]]</f>
        <v>5</v>
      </c>
    </row>
    <row r="4457" spans="1:22" x14ac:dyDescent="0.35">
      <c r="A4457">
        <v>4456</v>
      </c>
      <c r="B4457" t="s">
        <v>7517</v>
      </c>
      <c r="C4457" s="1">
        <v>42438</v>
      </c>
      <c r="D4457" s="1">
        <v>42621</v>
      </c>
      <c r="E4457" t="str">
        <f>TEXT(salessheet[[#This Row],[Order Date]],"MMMM")</f>
        <v>March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t="s">
        <v>1549</v>
      </c>
      <c r="P4457" t="s">
        <v>28</v>
      </c>
      <c r="Q4457" t="str">
        <f>TRIM(salessheet[[#This Row],[Category]])</f>
        <v>Furniture</v>
      </c>
      <c r="R4457" t="s">
        <v>32</v>
      </c>
      <c r="S4457" t="s">
        <v>1550</v>
      </c>
      <c r="T4457" s="2">
        <f>salessheet[[#This Row],[Sales]]-5</f>
        <v>124.56800000000001</v>
      </c>
      <c r="U4457" s="2">
        <v>129.56800000000001</v>
      </c>
      <c r="V4457" s="2">
        <f>salessheet[[#This Row],[Sales]]-salessheet[[#This Row],[Purchasing Cost]]</f>
        <v>5</v>
      </c>
    </row>
    <row r="4458" spans="1:22" x14ac:dyDescent="0.35">
      <c r="A4458">
        <v>4457</v>
      </c>
      <c r="B4458" t="s">
        <v>7517</v>
      </c>
      <c r="C4458" s="1">
        <v>42438</v>
      </c>
      <c r="D4458" s="1">
        <v>42621</v>
      </c>
      <c r="E4458" t="str">
        <f>TEXT(salessheet[[#This Row],[Order Date]],"MMMM")</f>
        <v>March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t="s">
        <v>541</v>
      </c>
      <c r="P4458" t="s">
        <v>42</v>
      </c>
      <c r="Q4458" t="str">
        <f>TRIM(salessheet[[#This Row],[Category]])</f>
        <v>Office Supplies</v>
      </c>
      <c r="R4458" t="s">
        <v>71</v>
      </c>
      <c r="S4458" t="s">
        <v>542</v>
      </c>
      <c r="T4458" s="2">
        <f>salessheet[[#This Row],[Sales]]-5</f>
        <v>1.3680000000000003</v>
      </c>
      <c r="U4458" s="2">
        <v>6.3680000000000003</v>
      </c>
      <c r="V4458" s="2">
        <f>salessheet[[#This Row],[Sales]]-salessheet[[#This Row],[Purchasing Cost]]</f>
        <v>5</v>
      </c>
    </row>
    <row r="4459" spans="1:22" x14ac:dyDescent="0.35">
      <c r="A4459">
        <v>4458</v>
      </c>
      <c r="B4459" t="s">
        <v>7518</v>
      </c>
      <c r="C4459" s="1">
        <v>43289</v>
      </c>
      <c r="D4459" s="1">
        <v>43324</v>
      </c>
      <c r="E4459" t="str">
        <f>TEXT(salessheet[[#This Row],[Order Date]],"MMMM")</f>
        <v>July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t="s">
        <v>4754</v>
      </c>
      <c r="P4459" t="s">
        <v>42</v>
      </c>
      <c r="Q4459" t="str">
        <f>TRIM(salessheet[[#This Row],[Category]])</f>
        <v>Office Supplies</v>
      </c>
      <c r="R4459" t="s">
        <v>86</v>
      </c>
      <c r="S4459" t="s">
        <v>4755</v>
      </c>
      <c r="T4459" s="2">
        <f>salessheet[[#This Row],[Sales]]-5</f>
        <v>239.55</v>
      </c>
      <c r="U4459" s="2">
        <v>244.55</v>
      </c>
      <c r="V4459" s="2">
        <f>salessheet[[#This Row],[Sales]]-salessheet[[#This Row],[Purchasing Cost]]</f>
        <v>5</v>
      </c>
    </row>
    <row r="4460" spans="1:22" x14ac:dyDescent="0.35">
      <c r="A4460">
        <v>4459</v>
      </c>
      <c r="B4460" t="s">
        <v>7519</v>
      </c>
      <c r="C4460" s="1">
        <v>43172</v>
      </c>
      <c r="D4460" s="1">
        <v>43179</v>
      </c>
      <c r="E4460" t="str">
        <f>TEXT(salessheet[[#This Row],[Order Date]],"MMMM")</f>
        <v>March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t="s">
        <v>1801</v>
      </c>
      <c r="P4460" t="s">
        <v>42</v>
      </c>
      <c r="Q4460" t="str">
        <f>TRIM(salessheet[[#This Row],[Category]])</f>
        <v>Office Supplies</v>
      </c>
      <c r="R4460" t="s">
        <v>575</v>
      </c>
      <c r="S4460" t="s">
        <v>1802</v>
      </c>
      <c r="T4460" s="2">
        <f>salessheet[[#This Row],[Sales]]-5</f>
        <v>1327.4960000000001</v>
      </c>
      <c r="U4460" s="2">
        <v>1332.4960000000001</v>
      </c>
      <c r="V4460" s="2">
        <f>salessheet[[#This Row],[Sales]]-salessheet[[#This Row],[Purchasing Cost]]</f>
        <v>5</v>
      </c>
    </row>
    <row r="4461" spans="1:22" x14ac:dyDescent="0.35">
      <c r="A4461">
        <v>4460</v>
      </c>
      <c r="B4461" t="s">
        <v>7520</v>
      </c>
      <c r="C4461" s="1">
        <v>43371</v>
      </c>
      <c r="D4461" s="1">
        <v>43374</v>
      </c>
      <c r="E4461" t="str">
        <f>TEXT(salessheet[[#This Row],[Order Date]],"MMMM")</f>
        <v>September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t="s">
        <v>1995</v>
      </c>
      <c r="P4461" t="s">
        <v>28</v>
      </c>
      <c r="Q4461" t="str">
        <f>TRIM(salessheet[[#This Row],[Category]])</f>
        <v>Furniture</v>
      </c>
      <c r="R4461" t="s">
        <v>61</v>
      </c>
      <c r="S4461" t="s">
        <v>1996</v>
      </c>
      <c r="T4461" s="2">
        <f>salessheet[[#This Row],[Sales]]-5</f>
        <v>27.776000000000003</v>
      </c>
      <c r="U4461" s="2">
        <v>32.776000000000003</v>
      </c>
      <c r="V4461" s="2">
        <f>salessheet[[#This Row],[Sales]]-salessheet[[#This Row],[Purchasing Cost]]</f>
        <v>5</v>
      </c>
    </row>
    <row r="4462" spans="1:22" x14ac:dyDescent="0.35">
      <c r="A4462">
        <v>4461</v>
      </c>
      <c r="B4462" t="s">
        <v>7520</v>
      </c>
      <c r="C4462" s="1">
        <v>43371</v>
      </c>
      <c r="D4462" s="1">
        <v>43374</v>
      </c>
      <c r="E4462" t="str">
        <f>TEXT(salessheet[[#This Row],[Order Date]],"MMMM")</f>
        <v>September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t="s">
        <v>837</v>
      </c>
      <c r="P4462" t="s">
        <v>42</v>
      </c>
      <c r="Q4462" t="str">
        <f>TRIM(salessheet[[#This Row],[Category]])</f>
        <v>Office Supplies</v>
      </c>
      <c r="R4462" t="s">
        <v>55</v>
      </c>
      <c r="S4462" t="s">
        <v>838</v>
      </c>
      <c r="T4462" s="2">
        <f>salessheet[[#This Row],[Sales]]-5</f>
        <v>142.184</v>
      </c>
      <c r="U4462" s="2">
        <v>147.184</v>
      </c>
      <c r="V4462" s="2">
        <f>salessheet[[#This Row],[Sales]]-salessheet[[#This Row],[Purchasing Cost]]</f>
        <v>5</v>
      </c>
    </row>
    <row r="4463" spans="1:22" x14ac:dyDescent="0.35">
      <c r="A4463">
        <v>4462</v>
      </c>
      <c r="B4463" t="s">
        <v>7520</v>
      </c>
      <c r="C4463" s="1">
        <v>43371</v>
      </c>
      <c r="D4463" s="1">
        <v>43374</v>
      </c>
      <c r="E4463" t="str">
        <f>TEXT(salessheet[[#This Row],[Order Date]],"MMMM")</f>
        <v>September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t="s">
        <v>659</v>
      </c>
      <c r="P4463" t="s">
        <v>67</v>
      </c>
      <c r="Q4463" t="str">
        <f>TRIM(salessheet[[#This Row],[Category]])</f>
        <v>Technology</v>
      </c>
      <c r="R4463" t="s">
        <v>157</v>
      </c>
      <c r="S4463" t="s">
        <v>660</v>
      </c>
      <c r="T4463" s="2">
        <f>salessheet[[#This Row],[Sales]]-5</f>
        <v>49.384</v>
      </c>
      <c r="U4463" s="2">
        <v>54.384</v>
      </c>
      <c r="V4463" s="2">
        <f>salessheet[[#This Row],[Sales]]-salessheet[[#This Row],[Purchasing Cost]]</f>
        <v>5</v>
      </c>
    </row>
    <row r="4464" spans="1:22" x14ac:dyDescent="0.35">
      <c r="A4464">
        <v>4463</v>
      </c>
      <c r="B4464" t="s">
        <v>7520</v>
      </c>
      <c r="C4464" s="1">
        <v>43371</v>
      </c>
      <c r="D4464" s="1">
        <v>43374</v>
      </c>
      <c r="E4464" t="str">
        <f>TEXT(salessheet[[#This Row],[Order Date]],"MMMM")</f>
        <v>September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t="s">
        <v>4999</v>
      </c>
      <c r="P4464" t="s">
        <v>42</v>
      </c>
      <c r="Q4464" t="str">
        <f>TRIM(salessheet[[#This Row],[Category]])</f>
        <v>Office Supplies</v>
      </c>
      <c r="R4464" t="s">
        <v>71</v>
      </c>
      <c r="S4464" t="s">
        <v>5000</v>
      </c>
      <c r="T4464" s="2">
        <f>salessheet[[#This Row],[Sales]]-5</f>
        <v>71.775999999999996</v>
      </c>
      <c r="U4464" s="2">
        <v>76.775999999999996</v>
      </c>
      <c r="V4464" s="2">
        <f>salessheet[[#This Row],[Sales]]-salessheet[[#This Row],[Purchasing Cost]]</f>
        <v>5</v>
      </c>
    </row>
    <row r="4465" spans="1:22" x14ac:dyDescent="0.35">
      <c r="A4465">
        <v>4464</v>
      </c>
      <c r="B4465" t="s">
        <v>7520</v>
      </c>
      <c r="C4465" s="1">
        <v>43371</v>
      </c>
      <c r="D4465" s="1">
        <v>43374</v>
      </c>
      <c r="E4465" t="str">
        <f>TEXT(salessheet[[#This Row],[Order Date]],"MMMM")</f>
        <v>September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t="s">
        <v>7521</v>
      </c>
      <c r="P4465" t="s">
        <v>42</v>
      </c>
      <c r="Q4465" t="str">
        <f>TRIM(salessheet[[#This Row],[Category]])</f>
        <v>Office Supplies</v>
      </c>
      <c r="R4465" t="s">
        <v>86</v>
      </c>
      <c r="S4465" t="s">
        <v>7522</v>
      </c>
      <c r="T4465" s="2">
        <f>salessheet[[#This Row],[Sales]]-5</f>
        <v>9.3520000000000003</v>
      </c>
      <c r="U4465" s="2">
        <v>14.352</v>
      </c>
      <c r="V4465" s="2">
        <f>salessheet[[#This Row],[Sales]]-salessheet[[#This Row],[Purchasing Cost]]</f>
        <v>5</v>
      </c>
    </row>
    <row r="4466" spans="1:22" x14ac:dyDescent="0.35">
      <c r="A4466">
        <v>4465</v>
      </c>
      <c r="B4466" t="s">
        <v>7520</v>
      </c>
      <c r="C4466" s="1">
        <v>43371</v>
      </c>
      <c r="D4466" s="1">
        <v>43374</v>
      </c>
      <c r="E4466" t="str">
        <f>TEXT(salessheet[[#This Row],[Order Date]],"MMMM")</f>
        <v>September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t="s">
        <v>704</v>
      </c>
      <c r="P4466" t="s">
        <v>42</v>
      </c>
      <c r="Q4466" t="str">
        <f>TRIM(salessheet[[#This Row],[Category]])</f>
        <v>Office Supplies</v>
      </c>
      <c r="R4466" t="s">
        <v>74</v>
      </c>
      <c r="S4466" t="s">
        <v>705</v>
      </c>
      <c r="T4466" s="2">
        <f>salessheet[[#This Row],[Sales]]-5</f>
        <v>204.792</v>
      </c>
      <c r="U4466" s="2">
        <v>209.792</v>
      </c>
      <c r="V4466" s="2">
        <f>salessheet[[#This Row],[Sales]]-salessheet[[#This Row],[Purchasing Cost]]</f>
        <v>5</v>
      </c>
    </row>
    <row r="4467" spans="1:22" x14ac:dyDescent="0.35">
      <c r="A4467">
        <v>4466</v>
      </c>
      <c r="B4467" t="s">
        <v>7523</v>
      </c>
      <c r="C4467" s="1">
        <v>42559</v>
      </c>
      <c r="D4467" s="1">
        <v>42593</v>
      </c>
      <c r="E4467" t="str">
        <f>TEXT(salessheet[[#This Row],[Order Date]],"MMMM")</f>
        <v>July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t="s">
        <v>3592</v>
      </c>
      <c r="P4467" t="s">
        <v>42</v>
      </c>
      <c r="Q4467" t="str">
        <f>TRIM(salessheet[[#This Row],[Category]])</f>
        <v>Office Supplies</v>
      </c>
      <c r="R4467" t="s">
        <v>71</v>
      </c>
      <c r="S4467" t="s">
        <v>3593</v>
      </c>
      <c r="T4467" s="2">
        <f>salessheet[[#This Row],[Sales]]-5</f>
        <v>-1.6960000000000002</v>
      </c>
      <c r="U4467" s="2">
        <v>3.3039999999999998</v>
      </c>
      <c r="V4467" s="2">
        <f>salessheet[[#This Row],[Sales]]-salessheet[[#This Row],[Purchasing Cost]]</f>
        <v>5</v>
      </c>
    </row>
    <row r="4468" spans="1:22" x14ac:dyDescent="0.35">
      <c r="A4468">
        <v>4467</v>
      </c>
      <c r="B4468" t="s">
        <v>7524</v>
      </c>
      <c r="C4468" s="1">
        <v>43428</v>
      </c>
      <c r="D4468" s="1">
        <v>43435</v>
      </c>
      <c r="E4468" t="str">
        <f>TEXT(salessheet[[#This Row],[Order Date]],"MMMM")</f>
        <v>November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t="s">
        <v>3324</v>
      </c>
      <c r="P4468" t="s">
        <v>42</v>
      </c>
      <c r="Q4468" t="str">
        <f>TRIM(salessheet[[#This Row],[Category]])</f>
        <v>Office Supplies</v>
      </c>
      <c r="R4468" t="s">
        <v>64</v>
      </c>
      <c r="S4468" t="s">
        <v>3325</v>
      </c>
      <c r="T4468" s="2">
        <f>salessheet[[#This Row],[Sales]]-5</f>
        <v>11.379999999999999</v>
      </c>
      <c r="U4468" s="2">
        <v>16.38</v>
      </c>
      <c r="V4468" s="2">
        <f>salessheet[[#This Row],[Sales]]-salessheet[[#This Row],[Purchasing Cost]]</f>
        <v>5</v>
      </c>
    </row>
    <row r="4469" spans="1:22" x14ac:dyDescent="0.35">
      <c r="A4469">
        <v>4468</v>
      </c>
      <c r="B4469" t="s">
        <v>7524</v>
      </c>
      <c r="C4469" s="1">
        <v>43428</v>
      </c>
      <c r="D4469" s="1">
        <v>43435</v>
      </c>
      <c r="E4469" t="str">
        <f>TEXT(salessheet[[#This Row],[Order Date]],"MMMM")</f>
        <v>November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t="s">
        <v>3803</v>
      </c>
      <c r="P4469" t="s">
        <v>42</v>
      </c>
      <c r="Q4469" t="str">
        <f>TRIM(salessheet[[#This Row],[Category]])</f>
        <v>Office Supplies</v>
      </c>
      <c r="R4469" t="s">
        <v>169</v>
      </c>
      <c r="S4469" t="s">
        <v>3804</v>
      </c>
      <c r="T4469" s="2">
        <f>salessheet[[#This Row],[Sales]]-5</f>
        <v>162.96</v>
      </c>
      <c r="U4469" s="2">
        <v>167.96</v>
      </c>
      <c r="V4469" s="2">
        <f>salessheet[[#This Row],[Sales]]-salessheet[[#This Row],[Purchasing Cost]]</f>
        <v>5</v>
      </c>
    </row>
    <row r="4470" spans="1:22" x14ac:dyDescent="0.35">
      <c r="A4470">
        <v>4469</v>
      </c>
      <c r="B4470" t="s">
        <v>7524</v>
      </c>
      <c r="C4470" s="1">
        <v>43428</v>
      </c>
      <c r="D4470" s="1">
        <v>43435</v>
      </c>
      <c r="E4470" t="str">
        <f>TEXT(salessheet[[#This Row],[Order Date]],"MMMM")</f>
        <v>November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t="s">
        <v>5452</v>
      </c>
      <c r="P4470" t="s">
        <v>28</v>
      </c>
      <c r="Q4470" t="str">
        <f>TRIM(salessheet[[#This Row],[Category]])</f>
        <v>Furniture</v>
      </c>
      <c r="R4470" t="s">
        <v>29</v>
      </c>
      <c r="S4470" t="s">
        <v>5453</v>
      </c>
      <c r="T4470" s="2">
        <f>salessheet[[#This Row],[Sales]]-5</f>
        <v>316.56799999999998</v>
      </c>
      <c r="U4470" s="2">
        <v>321.56799999999998</v>
      </c>
      <c r="V4470" s="2">
        <f>salessheet[[#This Row],[Sales]]-salessheet[[#This Row],[Purchasing Cost]]</f>
        <v>5</v>
      </c>
    </row>
    <row r="4471" spans="1:22" x14ac:dyDescent="0.35">
      <c r="A4471">
        <v>4470</v>
      </c>
      <c r="B4471" t="s">
        <v>7524</v>
      </c>
      <c r="C4471" s="1">
        <v>43428</v>
      </c>
      <c r="D4471" s="1">
        <v>43435</v>
      </c>
      <c r="E4471" t="str">
        <f>TEXT(salessheet[[#This Row],[Order Date]],"MMMM")</f>
        <v>November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t="s">
        <v>4790</v>
      </c>
      <c r="P4471" t="s">
        <v>42</v>
      </c>
      <c r="Q4471" t="str">
        <f>TRIM(salessheet[[#This Row],[Category]])</f>
        <v>Office Supplies</v>
      </c>
      <c r="R4471" t="s">
        <v>86</v>
      </c>
      <c r="S4471" t="s">
        <v>4791</v>
      </c>
      <c r="T4471" s="2">
        <f>salessheet[[#This Row],[Sales]]-5</f>
        <v>7.9600000000000009</v>
      </c>
      <c r="U4471" s="2">
        <v>12.96</v>
      </c>
      <c r="V4471" s="2">
        <f>salessheet[[#This Row],[Sales]]-salessheet[[#This Row],[Purchasing Cost]]</f>
        <v>5</v>
      </c>
    </row>
    <row r="4472" spans="1:22" x14ac:dyDescent="0.35">
      <c r="A4472">
        <v>4471</v>
      </c>
      <c r="B4472" t="s">
        <v>7525</v>
      </c>
      <c r="C4472" s="1">
        <v>43317</v>
      </c>
      <c r="D4472" s="1">
        <v>43232</v>
      </c>
      <c r="E4472" t="str">
        <f>TEXT(salessheet[[#This Row],[Order Date]],"MMMM")</f>
        <v>August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t="s">
        <v>6599</v>
      </c>
      <c r="P4472" t="s">
        <v>28</v>
      </c>
      <c r="Q4472" t="str">
        <f>TRIM(salessheet[[#This Row],[Category]])</f>
        <v>Furniture</v>
      </c>
      <c r="R4472" t="s">
        <v>32</v>
      </c>
      <c r="S4472" t="s">
        <v>6600</v>
      </c>
      <c r="T4472" s="2">
        <f>salessheet[[#This Row],[Sales]]-5</f>
        <v>123.05799999999999</v>
      </c>
      <c r="U4472" s="2">
        <v>128.05799999999999</v>
      </c>
      <c r="V4472" s="2">
        <f>salessheet[[#This Row],[Sales]]-salessheet[[#This Row],[Purchasing Cost]]</f>
        <v>5</v>
      </c>
    </row>
    <row r="4473" spans="1:22" x14ac:dyDescent="0.35">
      <c r="A4473">
        <v>4472</v>
      </c>
      <c r="B4473" t="s">
        <v>7526</v>
      </c>
      <c r="C4473" s="1">
        <v>43372</v>
      </c>
      <c r="D4473" s="1">
        <v>43372</v>
      </c>
      <c r="E4473" t="str">
        <f>TEXT(salessheet[[#This Row],[Order Date]],"MMMM")</f>
        <v>September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t="s">
        <v>4844</v>
      </c>
      <c r="P4473" t="s">
        <v>28</v>
      </c>
      <c r="Q4473" t="str">
        <f>TRIM(salessheet[[#This Row],[Category]])</f>
        <v>Furniture</v>
      </c>
      <c r="R4473" t="s">
        <v>32</v>
      </c>
      <c r="S4473" t="s">
        <v>4845</v>
      </c>
      <c r="T4473" s="2">
        <f>salessheet[[#This Row],[Sales]]-5</f>
        <v>58.686</v>
      </c>
      <c r="U4473" s="2">
        <v>63.686</v>
      </c>
      <c r="V4473" s="2">
        <f>salessheet[[#This Row],[Sales]]-salessheet[[#This Row],[Purchasing Cost]]</f>
        <v>5</v>
      </c>
    </row>
    <row r="4474" spans="1:22" x14ac:dyDescent="0.35">
      <c r="A4474">
        <v>4473</v>
      </c>
      <c r="B4474" t="s">
        <v>7526</v>
      </c>
      <c r="C4474" s="1">
        <v>43372</v>
      </c>
      <c r="D4474" s="1">
        <v>43372</v>
      </c>
      <c r="E4474" t="str">
        <f>TEXT(salessheet[[#This Row],[Order Date]],"MMMM")</f>
        <v>September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t="s">
        <v>1595</v>
      </c>
      <c r="P4474" t="s">
        <v>67</v>
      </c>
      <c r="Q4474" t="str">
        <f>TRIM(salessheet[[#This Row],[Category]])</f>
        <v>Technology</v>
      </c>
      <c r="R4474" t="s">
        <v>157</v>
      </c>
      <c r="S4474" t="s">
        <v>1596</v>
      </c>
      <c r="T4474" s="2">
        <f>salessheet[[#This Row],[Sales]]-5</f>
        <v>234.976</v>
      </c>
      <c r="U4474" s="2">
        <v>239.976</v>
      </c>
      <c r="V4474" s="2">
        <f>salessheet[[#This Row],[Sales]]-salessheet[[#This Row],[Purchasing Cost]]</f>
        <v>5</v>
      </c>
    </row>
    <row r="4475" spans="1:22" x14ac:dyDescent="0.35">
      <c r="A4475">
        <v>4474</v>
      </c>
      <c r="B4475" t="s">
        <v>7526</v>
      </c>
      <c r="C4475" s="1">
        <v>43372</v>
      </c>
      <c r="D4475" s="1">
        <v>43372</v>
      </c>
      <c r="E4475" t="str">
        <f>TEXT(salessheet[[#This Row],[Order Date]],"MMMM")</f>
        <v>September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t="s">
        <v>7528</v>
      </c>
      <c r="P4475" t="s">
        <v>28</v>
      </c>
      <c r="Q4475" t="str">
        <f>TRIM(salessheet[[#This Row],[Category]])</f>
        <v>Furniture</v>
      </c>
      <c r="R4475" t="s">
        <v>52</v>
      </c>
      <c r="S4475" t="s">
        <v>7529</v>
      </c>
      <c r="T4475" s="2">
        <f>salessheet[[#This Row],[Sales]]-5</f>
        <v>339.22</v>
      </c>
      <c r="U4475" s="2">
        <v>344.22</v>
      </c>
      <c r="V4475" s="2">
        <f>salessheet[[#This Row],[Sales]]-salessheet[[#This Row],[Purchasing Cost]]</f>
        <v>5</v>
      </c>
    </row>
    <row r="4476" spans="1:22" x14ac:dyDescent="0.35">
      <c r="A4476">
        <v>4475</v>
      </c>
      <c r="B4476" t="s">
        <v>7526</v>
      </c>
      <c r="C4476" s="1">
        <v>43372</v>
      </c>
      <c r="D4476" s="1">
        <v>43372</v>
      </c>
      <c r="E4476" t="str">
        <f>TEXT(salessheet[[#This Row],[Order Date]],"MMMM")</f>
        <v>September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t="s">
        <v>5268</v>
      </c>
      <c r="P4476" t="s">
        <v>42</v>
      </c>
      <c r="Q4476" t="str">
        <f>TRIM(salessheet[[#This Row],[Category]])</f>
        <v>Office Supplies</v>
      </c>
      <c r="R4476" t="s">
        <v>86</v>
      </c>
      <c r="S4476" t="s">
        <v>5269</v>
      </c>
      <c r="T4476" s="2">
        <f>salessheet[[#This Row],[Sales]]-5</f>
        <v>10.552</v>
      </c>
      <c r="U4476" s="2">
        <v>15.552</v>
      </c>
      <c r="V4476" s="2">
        <f>salessheet[[#This Row],[Sales]]-salessheet[[#This Row],[Purchasing Cost]]</f>
        <v>5</v>
      </c>
    </row>
    <row r="4477" spans="1:22" x14ac:dyDescent="0.35">
      <c r="A4477">
        <v>4476</v>
      </c>
      <c r="B4477" t="s">
        <v>7526</v>
      </c>
      <c r="C4477" s="1">
        <v>43372</v>
      </c>
      <c r="D4477" s="1">
        <v>43372</v>
      </c>
      <c r="E4477" t="str">
        <f>TEXT(salessheet[[#This Row],[Order Date]],"MMMM")</f>
        <v>September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t="s">
        <v>6349</v>
      </c>
      <c r="P4477" t="s">
        <v>28</v>
      </c>
      <c r="Q4477" t="str">
        <f>TRIM(salessheet[[#This Row],[Category]])</f>
        <v>Furniture</v>
      </c>
      <c r="R4477" t="s">
        <v>61</v>
      </c>
      <c r="S4477" t="s">
        <v>6350</v>
      </c>
      <c r="T4477" s="2">
        <f>salessheet[[#This Row],[Sales]]-5</f>
        <v>16.248000000000001</v>
      </c>
      <c r="U4477" s="2">
        <v>21.248000000000001</v>
      </c>
      <c r="V4477" s="2">
        <f>salessheet[[#This Row],[Sales]]-salessheet[[#This Row],[Purchasing Cost]]</f>
        <v>5</v>
      </c>
    </row>
    <row r="4478" spans="1:22" x14ac:dyDescent="0.35">
      <c r="A4478">
        <v>4477</v>
      </c>
      <c r="B4478" t="s">
        <v>7526</v>
      </c>
      <c r="C4478" s="1">
        <v>43372</v>
      </c>
      <c r="D4478" s="1">
        <v>43372</v>
      </c>
      <c r="E4478" t="str">
        <f>TEXT(salessheet[[#This Row],[Order Date]],"MMMM")</f>
        <v>September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t="s">
        <v>7107</v>
      </c>
      <c r="P4478" t="s">
        <v>42</v>
      </c>
      <c r="Q4478" t="str">
        <f>TRIM(salessheet[[#This Row],[Category]])</f>
        <v>Office Supplies</v>
      </c>
      <c r="R4478" t="s">
        <v>86</v>
      </c>
      <c r="S4478" t="s">
        <v>7108</v>
      </c>
      <c r="T4478" s="2">
        <f>salessheet[[#This Row],[Sales]]-5</f>
        <v>3.4480000000000004</v>
      </c>
      <c r="U4478" s="2">
        <v>8.4480000000000004</v>
      </c>
      <c r="V4478" s="2">
        <f>salessheet[[#This Row],[Sales]]-salessheet[[#This Row],[Purchasing Cost]]</f>
        <v>5</v>
      </c>
    </row>
    <row r="4479" spans="1:22" x14ac:dyDescent="0.35">
      <c r="A4479">
        <v>4478</v>
      </c>
      <c r="B4479" t="s">
        <v>7530</v>
      </c>
      <c r="C4479" s="1">
        <v>43395</v>
      </c>
      <c r="D4479" s="1">
        <v>43395</v>
      </c>
      <c r="E4479" t="str">
        <f>TEXT(salessheet[[#This Row],[Order Date]],"MMMM")</f>
        <v>October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t="s">
        <v>7532</v>
      </c>
      <c r="P4479" t="s">
        <v>42</v>
      </c>
      <c r="Q4479" t="str">
        <f>TRIM(salessheet[[#This Row],[Category]])</f>
        <v>Office Supplies</v>
      </c>
      <c r="R4479" t="s">
        <v>55</v>
      </c>
      <c r="S4479" t="s">
        <v>7533</v>
      </c>
      <c r="T4479" s="2">
        <f>salessheet[[#This Row],[Sales]]-5</f>
        <v>328.09</v>
      </c>
      <c r="U4479" s="2">
        <v>333.09</v>
      </c>
      <c r="V4479" s="2">
        <f>salessheet[[#This Row],[Sales]]-salessheet[[#This Row],[Purchasing Cost]]</f>
        <v>5</v>
      </c>
    </row>
    <row r="4480" spans="1:22" x14ac:dyDescent="0.35">
      <c r="A4480">
        <v>4479</v>
      </c>
      <c r="B4480" t="s">
        <v>7530</v>
      </c>
      <c r="C4480" s="1">
        <v>43395</v>
      </c>
      <c r="D4480" s="1">
        <v>43395</v>
      </c>
      <c r="E4480" t="str">
        <f>TEXT(salessheet[[#This Row],[Order Date]],"MMMM")</f>
        <v>October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t="s">
        <v>881</v>
      </c>
      <c r="P4480" t="s">
        <v>28</v>
      </c>
      <c r="Q4480" t="str">
        <f>TRIM(salessheet[[#This Row],[Category]])</f>
        <v>Furniture</v>
      </c>
      <c r="R4480" t="s">
        <v>52</v>
      </c>
      <c r="S4480" t="s">
        <v>882</v>
      </c>
      <c r="T4480" s="2">
        <f>salessheet[[#This Row],[Sales]]-5</f>
        <v>243.98</v>
      </c>
      <c r="U4480" s="2">
        <v>248.98</v>
      </c>
      <c r="V4480" s="2">
        <f>salessheet[[#This Row],[Sales]]-salessheet[[#This Row],[Purchasing Cost]]</f>
        <v>5</v>
      </c>
    </row>
    <row r="4481" spans="1:22" x14ac:dyDescent="0.35">
      <c r="A4481">
        <v>4480</v>
      </c>
      <c r="B4481" t="s">
        <v>7534</v>
      </c>
      <c r="C4481" s="1">
        <v>42087</v>
      </c>
      <c r="D4481" s="1">
        <v>42091</v>
      </c>
      <c r="E4481" t="str">
        <f>TEXT(salessheet[[#This Row],[Order Date]],"MMMM")</f>
        <v>March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t="s">
        <v>7535</v>
      </c>
      <c r="P4481" t="s">
        <v>42</v>
      </c>
      <c r="Q4481" t="str">
        <f>TRIM(salessheet[[#This Row],[Category]])</f>
        <v>Office Supplies</v>
      </c>
      <c r="R4481" t="s">
        <v>86</v>
      </c>
      <c r="S4481" t="s">
        <v>7536</v>
      </c>
      <c r="T4481" s="2">
        <f>salessheet[[#This Row],[Sales]]-5</f>
        <v>19.899999999999999</v>
      </c>
      <c r="U4481" s="2">
        <v>24.9</v>
      </c>
      <c r="V4481" s="2">
        <f>salessheet[[#This Row],[Sales]]-salessheet[[#This Row],[Purchasing Cost]]</f>
        <v>5</v>
      </c>
    </row>
    <row r="4482" spans="1:22" x14ac:dyDescent="0.35">
      <c r="A4482">
        <v>4481</v>
      </c>
      <c r="B4482" t="s">
        <v>7537</v>
      </c>
      <c r="C4482" s="1">
        <v>42805</v>
      </c>
      <c r="D4482" s="1">
        <v>43047</v>
      </c>
      <c r="E4482" t="str">
        <f>TEXT(salessheet[[#This Row],[Order Date]],"MMMM")</f>
        <v>March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t="s">
        <v>3301</v>
      </c>
      <c r="P4482" t="s">
        <v>42</v>
      </c>
      <c r="Q4482" t="str">
        <f>TRIM(salessheet[[#This Row],[Category]])</f>
        <v>Office Supplies</v>
      </c>
      <c r="R4482" t="s">
        <v>265</v>
      </c>
      <c r="S4482" t="s">
        <v>3302</v>
      </c>
      <c r="T4482" s="2">
        <f>salessheet[[#This Row],[Sales]]-5</f>
        <v>10.26</v>
      </c>
      <c r="U4482" s="2">
        <v>15.26</v>
      </c>
      <c r="V4482" s="2">
        <f>salessheet[[#This Row],[Sales]]-salessheet[[#This Row],[Purchasing Cost]]</f>
        <v>5</v>
      </c>
    </row>
    <row r="4483" spans="1:22" x14ac:dyDescent="0.35">
      <c r="A4483">
        <v>4482</v>
      </c>
      <c r="B4483" t="s">
        <v>7537</v>
      </c>
      <c r="C4483" s="1">
        <v>42805</v>
      </c>
      <c r="D4483" s="1">
        <v>43047</v>
      </c>
      <c r="E4483" t="str">
        <f>TEXT(salessheet[[#This Row],[Order Date]],"MMMM")</f>
        <v>March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t="s">
        <v>7461</v>
      </c>
      <c r="P4483" t="s">
        <v>42</v>
      </c>
      <c r="Q4483" t="str">
        <f>TRIM(salessheet[[#This Row],[Category]])</f>
        <v>Office Supplies</v>
      </c>
      <c r="R4483" t="s">
        <v>74</v>
      </c>
      <c r="S4483" t="s">
        <v>7462</v>
      </c>
      <c r="T4483" s="2">
        <f>salessheet[[#This Row],[Sales]]-5</f>
        <v>38.32</v>
      </c>
      <c r="U4483" s="2">
        <v>43.32</v>
      </c>
      <c r="V4483" s="2">
        <f>salessheet[[#This Row],[Sales]]-salessheet[[#This Row],[Purchasing Cost]]</f>
        <v>5</v>
      </c>
    </row>
    <row r="4484" spans="1:22" x14ac:dyDescent="0.35">
      <c r="A4484">
        <v>4483</v>
      </c>
      <c r="B4484" t="s">
        <v>7537</v>
      </c>
      <c r="C4484" s="1">
        <v>42805</v>
      </c>
      <c r="D4484" s="1">
        <v>43047</v>
      </c>
      <c r="E4484" t="str">
        <f>TEXT(salessheet[[#This Row],[Order Date]],"MMMM")</f>
        <v>March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t="s">
        <v>488</v>
      </c>
      <c r="P4484" t="s">
        <v>42</v>
      </c>
      <c r="Q4484" t="str">
        <f>TRIM(salessheet[[#This Row],[Category]])</f>
        <v>Office Supplies</v>
      </c>
      <c r="R4484" t="s">
        <v>71</v>
      </c>
      <c r="S4484" t="s">
        <v>489</v>
      </c>
      <c r="T4484" s="2">
        <f>salessheet[[#This Row],[Sales]]-5</f>
        <v>38.584000000000003</v>
      </c>
      <c r="U4484" s="2">
        <v>43.584000000000003</v>
      </c>
      <c r="V4484" s="2">
        <f>salessheet[[#This Row],[Sales]]-salessheet[[#This Row],[Purchasing Cost]]</f>
        <v>5</v>
      </c>
    </row>
    <row r="4485" spans="1:22" x14ac:dyDescent="0.35">
      <c r="A4485">
        <v>4484</v>
      </c>
      <c r="B4485" t="s">
        <v>7537</v>
      </c>
      <c r="C4485" s="1">
        <v>42805</v>
      </c>
      <c r="D4485" s="1">
        <v>43047</v>
      </c>
      <c r="E4485" t="str">
        <f>TEXT(salessheet[[#This Row],[Order Date]],"MMMM")</f>
        <v>March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t="s">
        <v>7538</v>
      </c>
      <c r="P4485" t="s">
        <v>42</v>
      </c>
      <c r="Q4485" t="str">
        <f>TRIM(salessheet[[#This Row],[Category]])</f>
        <v>Office Supplies</v>
      </c>
      <c r="R4485" t="s">
        <v>86</v>
      </c>
      <c r="S4485" t="s">
        <v>7539</v>
      </c>
      <c r="T4485" s="2">
        <f>salessheet[[#This Row],[Sales]]-5</f>
        <v>111.28</v>
      </c>
      <c r="U4485" s="2">
        <v>116.28</v>
      </c>
      <c r="V4485" s="2">
        <f>salessheet[[#This Row],[Sales]]-salessheet[[#This Row],[Purchasing Cost]]</f>
        <v>5</v>
      </c>
    </row>
    <row r="4486" spans="1:22" x14ac:dyDescent="0.35">
      <c r="A4486">
        <v>4485</v>
      </c>
      <c r="B4486" t="s">
        <v>7537</v>
      </c>
      <c r="C4486" s="1">
        <v>42805</v>
      </c>
      <c r="D4486" s="1">
        <v>43047</v>
      </c>
      <c r="E4486" t="str">
        <f>TEXT(salessheet[[#This Row],[Order Date]],"MMMM")</f>
        <v>March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t="s">
        <v>2730</v>
      </c>
      <c r="P4486" t="s">
        <v>42</v>
      </c>
      <c r="Q4486" t="str">
        <f>TRIM(salessheet[[#This Row],[Category]])</f>
        <v>Office Supplies</v>
      </c>
      <c r="R4486" t="s">
        <v>71</v>
      </c>
      <c r="S4486" t="s">
        <v>2731</v>
      </c>
      <c r="T4486" s="2">
        <f>salessheet[[#This Row],[Sales]]-5</f>
        <v>4.2959999999999994</v>
      </c>
      <c r="U4486" s="2">
        <v>9.2959999999999994</v>
      </c>
      <c r="V4486" s="2">
        <f>salessheet[[#This Row],[Sales]]-salessheet[[#This Row],[Purchasing Cost]]</f>
        <v>5</v>
      </c>
    </row>
    <row r="4487" spans="1:22" x14ac:dyDescent="0.35">
      <c r="A4487">
        <v>4486</v>
      </c>
      <c r="B4487" t="s">
        <v>7537</v>
      </c>
      <c r="C4487" s="1">
        <v>42805</v>
      </c>
      <c r="D4487" s="1">
        <v>43047</v>
      </c>
      <c r="E4487" t="str">
        <f>TEXT(salessheet[[#This Row],[Order Date]],"MMMM")</f>
        <v>March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t="s">
        <v>4947</v>
      </c>
      <c r="P4487" t="s">
        <v>42</v>
      </c>
      <c r="Q4487" t="str">
        <f>TRIM(salessheet[[#This Row],[Category]])</f>
        <v>Office Supplies</v>
      </c>
      <c r="R4487" t="s">
        <v>86</v>
      </c>
      <c r="S4487" t="s">
        <v>5234</v>
      </c>
      <c r="T4487" s="2">
        <f>salessheet[[#This Row],[Sales]]-5</f>
        <v>14.440000000000001</v>
      </c>
      <c r="U4487" s="2">
        <v>19.440000000000001</v>
      </c>
      <c r="V4487" s="2">
        <f>salessheet[[#This Row],[Sales]]-salessheet[[#This Row],[Purchasing Cost]]</f>
        <v>5</v>
      </c>
    </row>
    <row r="4488" spans="1:22" x14ac:dyDescent="0.35">
      <c r="A4488">
        <v>4487</v>
      </c>
      <c r="B4488" t="s">
        <v>7537</v>
      </c>
      <c r="C4488" s="1">
        <v>42805</v>
      </c>
      <c r="D4488" s="1">
        <v>43047</v>
      </c>
      <c r="E4488" t="str">
        <f>TEXT(salessheet[[#This Row],[Order Date]],"MMMM")</f>
        <v>March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t="s">
        <v>4298</v>
      </c>
      <c r="P4488" t="s">
        <v>42</v>
      </c>
      <c r="Q4488" t="str">
        <f>TRIM(salessheet[[#This Row],[Category]])</f>
        <v>Office Supplies</v>
      </c>
      <c r="R4488" t="s">
        <v>86</v>
      </c>
      <c r="S4488" t="s">
        <v>4299</v>
      </c>
      <c r="T4488" s="2">
        <f>salessheet[[#This Row],[Sales]]-5</f>
        <v>309.55</v>
      </c>
      <c r="U4488" s="2">
        <v>314.55</v>
      </c>
      <c r="V4488" s="2">
        <f>salessheet[[#This Row],[Sales]]-salessheet[[#This Row],[Purchasing Cost]]</f>
        <v>5</v>
      </c>
    </row>
    <row r="4489" spans="1:22" x14ac:dyDescent="0.35">
      <c r="A4489">
        <v>4488</v>
      </c>
      <c r="B4489" t="s">
        <v>7540</v>
      </c>
      <c r="C4489" s="1">
        <v>42499</v>
      </c>
      <c r="D4489" s="1">
        <v>42624</v>
      </c>
      <c r="E4489" t="str">
        <f>TEXT(salessheet[[#This Row],[Order Date]],"MMMM")</f>
        <v>May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t="s">
        <v>6552</v>
      </c>
      <c r="P4489" t="s">
        <v>42</v>
      </c>
      <c r="Q4489" t="str">
        <f>TRIM(salessheet[[#This Row],[Category]])</f>
        <v>Office Supplies</v>
      </c>
      <c r="R4489" t="s">
        <v>71</v>
      </c>
      <c r="S4489" t="s">
        <v>6553</v>
      </c>
      <c r="T4489" s="2">
        <f>salessheet[[#This Row],[Sales]]-5</f>
        <v>11.27</v>
      </c>
      <c r="U4489" s="2">
        <v>16.27</v>
      </c>
      <c r="V4489" s="2">
        <f>salessheet[[#This Row],[Sales]]-salessheet[[#This Row],[Purchasing Cost]]</f>
        <v>5</v>
      </c>
    </row>
    <row r="4490" spans="1:22" x14ac:dyDescent="0.35">
      <c r="A4490">
        <v>4489</v>
      </c>
      <c r="B4490" t="s">
        <v>7540</v>
      </c>
      <c r="C4490" s="1">
        <v>42499</v>
      </c>
      <c r="D4490" s="1">
        <v>42624</v>
      </c>
      <c r="E4490" t="str">
        <f>TEXT(salessheet[[#This Row],[Order Date]],"MMMM")</f>
        <v>May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t="s">
        <v>6445</v>
      </c>
      <c r="P4490" t="s">
        <v>42</v>
      </c>
      <c r="Q4490" t="str">
        <f>TRIM(salessheet[[#This Row],[Category]])</f>
        <v>Office Supplies</v>
      </c>
      <c r="R4490" t="s">
        <v>575</v>
      </c>
      <c r="S4490" t="s">
        <v>6446</v>
      </c>
      <c r="T4490" s="2">
        <f>salessheet[[#This Row],[Sales]]-5</f>
        <v>64.12</v>
      </c>
      <c r="U4490" s="2">
        <v>69.12</v>
      </c>
      <c r="V4490" s="2">
        <f>salessheet[[#This Row],[Sales]]-salessheet[[#This Row],[Purchasing Cost]]</f>
        <v>5</v>
      </c>
    </row>
    <row r="4491" spans="1:22" x14ac:dyDescent="0.35">
      <c r="A4491">
        <v>4490</v>
      </c>
      <c r="B4491" t="s">
        <v>7540</v>
      </c>
      <c r="C4491" s="1">
        <v>42499</v>
      </c>
      <c r="D4491" s="1">
        <v>42624</v>
      </c>
      <c r="E4491" t="str">
        <f>TEXT(salessheet[[#This Row],[Order Date]],"MMMM")</f>
        <v>May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t="s">
        <v>3863</v>
      </c>
      <c r="P4491" t="s">
        <v>42</v>
      </c>
      <c r="Q4491" t="str">
        <f>TRIM(salessheet[[#This Row],[Category]])</f>
        <v>Office Supplies</v>
      </c>
      <c r="R4491" t="s">
        <v>71</v>
      </c>
      <c r="S4491" t="s">
        <v>3864</v>
      </c>
      <c r="T4491" s="2">
        <f>salessheet[[#This Row],[Sales]]-5</f>
        <v>-0.53000000000000025</v>
      </c>
      <c r="U4491" s="2">
        <v>4.47</v>
      </c>
      <c r="V4491" s="2">
        <f>salessheet[[#This Row],[Sales]]-salessheet[[#This Row],[Purchasing Cost]]</f>
        <v>5</v>
      </c>
    </row>
    <row r="4492" spans="1:22" x14ac:dyDescent="0.35">
      <c r="A4492">
        <v>4491</v>
      </c>
      <c r="B4492" t="s">
        <v>7541</v>
      </c>
      <c r="C4492" s="1">
        <v>43326</v>
      </c>
      <c r="D4492" s="1">
        <v>43333</v>
      </c>
      <c r="E4492" t="str">
        <f>TEXT(salessheet[[#This Row],[Order Date]],"MMMM")</f>
        <v>August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t="s">
        <v>2401</v>
      </c>
      <c r="P4492" t="s">
        <v>28</v>
      </c>
      <c r="Q4492" t="str">
        <f>TRIM(salessheet[[#This Row],[Category]])</f>
        <v>Furniture</v>
      </c>
      <c r="R4492" t="s">
        <v>52</v>
      </c>
      <c r="S4492" t="s">
        <v>2402</v>
      </c>
      <c r="T4492" s="2">
        <f>salessheet[[#This Row],[Sales]]-5</f>
        <v>413.29599999999999</v>
      </c>
      <c r="U4492" s="2">
        <v>418.29599999999999</v>
      </c>
      <c r="V4492" s="2">
        <f>salessheet[[#This Row],[Sales]]-salessheet[[#This Row],[Purchasing Cost]]</f>
        <v>5</v>
      </c>
    </row>
    <row r="4493" spans="1:22" x14ac:dyDescent="0.35">
      <c r="A4493">
        <v>4492</v>
      </c>
      <c r="B4493" t="s">
        <v>7542</v>
      </c>
      <c r="C4493" s="1">
        <v>42016</v>
      </c>
      <c r="D4493" s="1">
        <v>42341</v>
      </c>
      <c r="E4493" t="str">
        <f>TEXT(salessheet[[#This Row],[Order Date]],"MMMM")</f>
        <v>January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t="s">
        <v>6857</v>
      </c>
      <c r="P4493" t="s">
        <v>67</v>
      </c>
      <c r="Q4493" t="str">
        <f>TRIM(salessheet[[#This Row],[Category]])</f>
        <v>Technology</v>
      </c>
      <c r="R4493" t="s">
        <v>1215</v>
      </c>
      <c r="S4493" t="s">
        <v>6858</v>
      </c>
      <c r="T4493" s="2">
        <f>salessheet[[#This Row],[Sales]]-5</f>
        <v>654.98800000000006</v>
      </c>
      <c r="U4493" s="2">
        <v>659.98800000000006</v>
      </c>
      <c r="V4493" s="2">
        <f>salessheet[[#This Row],[Sales]]-salessheet[[#This Row],[Purchasing Cost]]</f>
        <v>5</v>
      </c>
    </row>
    <row r="4494" spans="1:22" x14ac:dyDescent="0.35">
      <c r="A4494">
        <v>4493</v>
      </c>
      <c r="B4494" t="s">
        <v>7542</v>
      </c>
      <c r="C4494" s="1">
        <v>42016</v>
      </c>
      <c r="D4494" s="1">
        <v>42341</v>
      </c>
      <c r="E4494" t="str">
        <f>TEXT(salessheet[[#This Row],[Order Date]],"MMMM")</f>
        <v>January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t="s">
        <v>2070</v>
      </c>
      <c r="P4494" t="s">
        <v>28</v>
      </c>
      <c r="Q4494" t="str">
        <f>TRIM(salessheet[[#This Row],[Category]])</f>
        <v>Furniture</v>
      </c>
      <c r="R4494" t="s">
        <v>61</v>
      </c>
      <c r="S4494" t="s">
        <v>2071</v>
      </c>
      <c r="T4494" s="2">
        <f>salessheet[[#This Row],[Sales]]-5</f>
        <v>3.1280000000000001</v>
      </c>
      <c r="U4494" s="2">
        <v>8.1280000000000001</v>
      </c>
      <c r="V4494" s="2">
        <f>salessheet[[#This Row],[Sales]]-salessheet[[#This Row],[Purchasing Cost]]</f>
        <v>5</v>
      </c>
    </row>
    <row r="4495" spans="1:22" x14ac:dyDescent="0.35">
      <c r="A4495">
        <v>4494</v>
      </c>
      <c r="B4495" t="s">
        <v>7542</v>
      </c>
      <c r="C4495" s="1">
        <v>42016</v>
      </c>
      <c r="D4495" s="1">
        <v>42341</v>
      </c>
      <c r="E4495" t="str">
        <f>TEXT(salessheet[[#This Row],[Order Date]],"MMMM")</f>
        <v>January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t="s">
        <v>4790</v>
      </c>
      <c r="P4495" t="s">
        <v>42</v>
      </c>
      <c r="Q4495" t="str">
        <f>TRIM(salessheet[[#This Row],[Category]])</f>
        <v>Office Supplies</v>
      </c>
      <c r="R4495" t="s">
        <v>86</v>
      </c>
      <c r="S4495" t="s">
        <v>4791</v>
      </c>
      <c r="T4495" s="2">
        <f>salessheet[[#This Row],[Sales]]-5</f>
        <v>31.287999999999997</v>
      </c>
      <c r="U4495" s="2">
        <v>36.287999999999997</v>
      </c>
      <c r="V4495" s="2">
        <f>salessheet[[#This Row],[Sales]]-salessheet[[#This Row],[Purchasing Cost]]</f>
        <v>5</v>
      </c>
    </row>
    <row r="4496" spans="1:22" x14ac:dyDescent="0.35">
      <c r="A4496">
        <v>4495</v>
      </c>
      <c r="B4496" t="s">
        <v>7542</v>
      </c>
      <c r="C4496" s="1">
        <v>42016</v>
      </c>
      <c r="D4496" s="1">
        <v>42341</v>
      </c>
      <c r="E4496" t="str">
        <f>TEXT(salessheet[[#This Row],[Order Date]],"MMMM")</f>
        <v>January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t="s">
        <v>1489</v>
      </c>
      <c r="P4496" t="s">
        <v>28</v>
      </c>
      <c r="Q4496" t="str">
        <f>TRIM(salessheet[[#This Row],[Category]])</f>
        <v>Furniture</v>
      </c>
      <c r="R4496" t="s">
        <v>32</v>
      </c>
      <c r="S4496" t="s">
        <v>1490</v>
      </c>
      <c r="T4496" s="2">
        <f>salessheet[[#This Row],[Sales]]-5</f>
        <v>904.72</v>
      </c>
      <c r="U4496" s="2">
        <v>909.72</v>
      </c>
      <c r="V4496" s="2">
        <f>salessheet[[#This Row],[Sales]]-salessheet[[#This Row],[Purchasing Cost]]</f>
        <v>5</v>
      </c>
    </row>
    <row r="4497" spans="1:22" x14ac:dyDescent="0.35">
      <c r="A4497">
        <v>4496</v>
      </c>
      <c r="B4497" t="s">
        <v>7543</v>
      </c>
      <c r="C4497" s="1">
        <v>43269</v>
      </c>
      <c r="D4497" s="1">
        <v>43274</v>
      </c>
      <c r="E4497" t="str">
        <f>TEXT(salessheet[[#This Row],[Order Date]],"MMMM")</f>
        <v>June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t="s">
        <v>2233</v>
      </c>
      <c r="P4497" t="s">
        <v>28</v>
      </c>
      <c r="Q4497" t="str">
        <f>TRIM(salessheet[[#This Row],[Category]])</f>
        <v>Furniture</v>
      </c>
      <c r="R4497" t="s">
        <v>29</v>
      </c>
      <c r="S4497" t="s">
        <v>2234</v>
      </c>
      <c r="T4497" s="2">
        <f>salessheet[[#This Row],[Sales]]-5</f>
        <v>912.92349999999999</v>
      </c>
      <c r="U4497" s="2">
        <v>917.92349999999999</v>
      </c>
      <c r="V4497" s="2">
        <f>salessheet[[#This Row],[Sales]]-salessheet[[#This Row],[Purchasing Cost]]</f>
        <v>5</v>
      </c>
    </row>
    <row r="4498" spans="1:22" x14ac:dyDescent="0.35">
      <c r="A4498">
        <v>4497</v>
      </c>
      <c r="B4498" t="s">
        <v>7543</v>
      </c>
      <c r="C4498" s="1">
        <v>43269</v>
      </c>
      <c r="D4498" s="1">
        <v>43274</v>
      </c>
      <c r="E4498" t="str">
        <f>TEXT(salessheet[[#This Row],[Order Date]],"MMMM")</f>
        <v>June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t="s">
        <v>1303</v>
      </c>
      <c r="P4498" t="s">
        <v>42</v>
      </c>
      <c r="Q4498" t="str">
        <f>TRIM(salessheet[[#This Row],[Category]])</f>
        <v>Office Supplies</v>
      </c>
      <c r="R4498" t="s">
        <v>86</v>
      </c>
      <c r="S4498" t="s">
        <v>1304</v>
      </c>
      <c r="T4498" s="2">
        <f>salessheet[[#This Row],[Sales]]-5</f>
        <v>33.880000000000003</v>
      </c>
      <c r="U4498" s="2">
        <v>38.880000000000003</v>
      </c>
      <c r="V4498" s="2">
        <f>salessheet[[#This Row],[Sales]]-salessheet[[#This Row],[Purchasing Cost]]</f>
        <v>5</v>
      </c>
    </row>
    <row r="4499" spans="1:22" x14ac:dyDescent="0.35">
      <c r="A4499">
        <v>4498</v>
      </c>
      <c r="B4499" t="s">
        <v>7544</v>
      </c>
      <c r="C4499" s="1">
        <v>43143</v>
      </c>
      <c r="D4499" s="1">
        <v>43443</v>
      </c>
      <c r="E4499" t="str">
        <f>TEXT(salessheet[[#This Row],[Order Date]],"MMMM")</f>
        <v>February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t="s">
        <v>512</v>
      </c>
      <c r="P4499" t="s">
        <v>42</v>
      </c>
      <c r="Q4499" t="str">
        <f>TRIM(salessheet[[#This Row],[Category]])</f>
        <v>Office Supplies</v>
      </c>
      <c r="R4499" t="s">
        <v>71</v>
      </c>
      <c r="S4499" t="s">
        <v>513</v>
      </c>
      <c r="T4499" s="2">
        <f>salessheet[[#This Row],[Sales]]-5</f>
        <v>626.17600000000004</v>
      </c>
      <c r="U4499" s="2">
        <v>631.17600000000004</v>
      </c>
      <c r="V4499" s="2">
        <f>salessheet[[#This Row],[Sales]]-salessheet[[#This Row],[Purchasing Cost]]</f>
        <v>5</v>
      </c>
    </row>
    <row r="4500" spans="1:22" x14ac:dyDescent="0.35">
      <c r="A4500">
        <v>4499</v>
      </c>
      <c r="B4500" t="s">
        <v>7545</v>
      </c>
      <c r="C4500" s="1">
        <v>42329</v>
      </c>
      <c r="D4500" s="1">
        <v>42334</v>
      </c>
      <c r="E4500" t="str">
        <f>TEXT(salessheet[[#This Row],[Order Date]],"MMMM")</f>
        <v>November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t="s">
        <v>4666</v>
      </c>
      <c r="P4500" t="s">
        <v>42</v>
      </c>
      <c r="Q4500" t="str">
        <f>TRIM(salessheet[[#This Row],[Category]])</f>
        <v>Office Supplies</v>
      </c>
      <c r="R4500" t="s">
        <v>86</v>
      </c>
      <c r="S4500" t="s">
        <v>4667</v>
      </c>
      <c r="T4500" s="2">
        <f>salessheet[[#This Row],[Sales]]-5</f>
        <v>7.9600000000000009</v>
      </c>
      <c r="U4500" s="2">
        <v>12.96</v>
      </c>
      <c r="V4500" s="2">
        <f>salessheet[[#This Row],[Sales]]-salessheet[[#This Row],[Purchasing Cost]]</f>
        <v>5</v>
      </c>
    </row>
    <row r="4501" spans="1:22" x14ac:dyDescent="0.35">
      <c r="A4501">
        <v>4500</v>
      </c>
      <c r="B4501" t="s">
        <v>7548</v>
      </c>
      <c r="C4501" s="1">
        <v>43012</v>
      </c>
      <c r="D4501" s="1">
        <v>42841</v>
      </c>
      <c r="E4501" t="str">
        <f>TEXT(salessheet[[#This Row],[Order Date]],"MMMM")</f>
        <v>October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t="s">
        <v>5268</v>
      </c>
      <c r="P4501" t="s">
        <v>42</v>
      </c>
      <c r="Q4501" t="str">
        <f>TRIM(salessheet[[#This Row],[Category]])</f>
        <v>Office Supplies</v>
      </c>
      <c r="R4501" t="s">
        <v>86</v>
      </c>
      <c r="S4501" t="s">
        <v>5269</v>
      </c>
      <c r="T4501" s="2">
        <f>salessheet[[#This Row],[Sales]]-5</f>
        <v>7.9600000000000009</v>
      </c>
      <c r="U4501" s="2">
        <v>12.96</v>
      </c>
      <c r="V4501" s="2">
        <f>salessheet[[#This Row],[Sales]]-salessheet[[#This Row],[Purchasing Cost]]</f>
        <v>5</v>
      </c>
    </row>
    <row r="4502" spans="1:22" x14ac:dyDescent="0.35">
      <c r="A4502">
        <v>4501</v>
      </c>
      <c r="B4502" t="s">
        <v>7548</v>
      </c>
      <c r="C4502" s="1">
        <v>43012</v>
      </c>
      <c r="D4502" s="1">
        <v>42841</v>
      </c>
      <c r="E4502" t="str">
        <f>TEXT(salessheet[[#This Row],[Order Date]],"MMMM")</f>
        <v>October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t="s">
        <v>6141</v>
      </c>
      <c r="P4502" t="s">
        <v>42</v>
      </c>
      <c r="Q4502" t="str">
        <f>TRIM(salessheet[[#This Row],[Category]])</f>
        <v>Office Supplies</v>
      </c>
      <c r="R4502" t="s">
        <v>71</v>
      </c>
      <c r="S4502" t="s">
        <v>6142</v>
      </c>
      <c r="T4502" s="2">
        <f>salessheet[[#This Row],[Sales]]-5</f>
        <v>18.2</v>
      </c>
      <c r="U4502" s="2">
        <v>23.2</v>
      </c>
      <c r="V4502" s="2">
        <f>salessheet[[#This Row],[Sales]]-salessheet[[#This Row],[Purchasing Cost]]</f>
        <v>5</v>
      </c>
    </row>
    <row r="4503" spans="1:22" x14ac:dyDescent="0.35">
      <c r="A4503">
        <v>4502</v>
      </c>
      <c r="B4503" t="s">
        <v>7549</v>
      </c>
      <c r="C4503" s="1">
        <v>42185</v>
      </c>
      <c r="D4503" s="1">
        <v>42189</v>
      </c>
      <c r="E4503" t="str">
        <f>TEXT(salessheet[[#This Row],[Order Date]],"MMMM")</f>
        <v>June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t="s">
        <v>1980</v>
      </c>
      <c r="P4503" t="s">
        <v>42</v>
      </c>
      <c r="Q4503" t="str">
        <f>TRIM(salessheet[[#This Row],[Category]])</f>
        <v>Office Supplies</v>
      </c>
      <c r="R4503" t="s">
        <v>86</v>
      </c>
      <c r="S4503" t="s">
        <v>1981</v>
      </c>
      <c r="T4503" s="2">
        <f>salessheet[[#This Row],[Sales]]-5</f>
        <v>20.92</v>
      </c>
      <c r="U4503" s="2">
        <v>25.92</v>
      </c>
      <c r="V4503" s="2">
        <f>salessheet[[#This Row],[Sales]]-salessheet[[#This Row],[Purchasing Cost]]</f>
        <v>5</v>
      </c>
    </row>
    <row r="4504" spans="1:22" x14ac:dyDescent="0.35">
      <c r="A4504">
        <v>4503</v>
      </c>
      <c r="B4504" t="s">
        <v>7549</v>
      </c>
      <c r="C4504" s="1">
        <v>42185</v>
      </c>
      <c r="D4504" s="1">
        <v>42189</v>
      </c>
      <c r="E4504" t="str">
        <f>TEXT(salessheet[[#This Row],[Order Date]],"MMMM")</f>
        <v>June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t="s">
        <v>1789</v>
      </c>
      <c r="P4504" t="s">
        <v>42</v>
      </c>
      <c r="Q4504" t="str">
        <f>TRIM(salessheet[[#This Row],[Category]])</f>
        <v>Office Supplies</v>
      </c>
      <c r="R4504" t="s">
        <v>265</v>
      </c>
      <c r="S4504" t="s">
        <v>559</v>
      </c>
      <c r="T4504" s="2">
        <f>salessheet[[#This Row],[Sales]]-5</f>
        <v>16.312000000000001</v>
      </c>
      <c r="U4504" s="2">
        <v>21.312000000000001</v>
      </c>
      <c r="V4504" s="2">
        <f>salessheet[[#This Row],[Sales]]-salessheet[[#This Row],[Purchasing Cost]]</f>
        <v>5</v>
      </c>
    </row>
    <row r="4505" spans="1:22" x14ac:dyDescent="0.35">
      <c r="A4505">
        <v>4504</v>
      </c>
      <c r="B4505" t="s">
        <v>7550</v>
      </c>
      <c r="C4505" s="1">
        <v>42362</v>
      </c>
      <c r="D4505" s="1">
        <v>42367</v>
      </c>
      <c r="E4505" t="str">
        <f>TEXT(salessheet[[#This Row],[Order Date]],"MMMM")</f>
        <v>December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t="s">
        <v>7551</v>
      </c>
      <c r="P4505" t="s">
        <v>67</v>
      </c>
      <c r="Q4505" t="str">
        <f>TRIM(salessheet[[#This Row],[Category]])</f>
        <v>Technology</v>
      </c>
      <c r="R4505" t="s">
        <v>68</v>
      </c>
      <c r="S4505" t="s">
        <v>7552</v>
      </c>
      <c r="T4505" s="2">
        <f>salessheet[[#This Row],[Sales]]-5</f>
        <v>168.65600000000001</v>
      </c>
      <c r="U4505" s="2">
        <v>173.65600000000001</v>
      </c>
      <c r="V4505" s="2">
        <f>salessheet[[#This Row],[Sales]]-salessheet[[#This Row],[Purchasing Cost]]</f>
        <v>5</v>
      </c>
    </row>
    <row r="4506" spans="1:22" x14ac:dyDescent="0.35">
      <c r="A4506">
        <v>4505</v>
      </c>
      <c r="B4506" t="s">
        <v>7550</v>
      </c>
      <c r="C4506" s="1">
        <v>42362</v>
      </c>
      <c r="D4506" s="1">
        <v>42367</v>
      </c>
      <c r="E4506" t="str">
        <f>TEXT(salessheet[[#This Row],[Order Date]],"MMMM")</f>
        <v>December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t="s">
        <v>4425</v>
      </c>
      <c r="P4506" t="s">
        <v>42</v>
      </c>
      <c r="Q4506" t="str">
        <f>TRIM(salessheet[[#This Row],[Category]])</f>
        <v>Office Supplies</v>
      </c>
      <c r="R4506" t="s">
        <v>74</v>
      </c>
      <c r="S4506" t="s">
        <v>4426</v>
      </c>
      <c r="T4506" s="2">
        <f>salessheet[[#This Row],[Sales]]-5</f>
        <v>356.96</v>
      </c>
      <c r="U4506" s="2">
        <v>361.96</v>
      </c>
      <c r="V4506" s="2">
        <f>salessheet[[#This Row],[Sales]]-salessheet[[#This Row],[Purchasing Cost]]</f>
        <v>5</v>
      </c>
    </row>
    <row r="4507" spans="1:22" x14ac:dyDescent="0.35">
      <c r="A4507">
        <v>4506</v>
      </c>
      <c r="B4507" t="s">
        <v>7550</v>
      </c>
      <c r="C4507" s="1">
        <v>42362</v>
      </c>
      <c r="D4507" s="1">
        <v>42367</v>
      </c>
      <c r="E4507" t="str">
        <f>TEXT(salessheet[[#This Row],[Order Date]],"MMMM")</f>
        <v>December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t="s">
        <v>1347</v>
      </c>
      <c r="P4507" t="s">
        <v>67</v>
      </c>
      <c r="Q4507" t="str">
        <f>TRIM(salessheet[[#This Row],[Category]])</f>
        <v>Technology</v>
      </c>
      <c r="R4507" t="s">
        <v>157</v>
      </c>
      <c r="S4507" t="s">
        <v>1348</v>
      </c>
      <c r="T4507" s="2">
        <f>salessheet[[#This Row],[Sales]]-5</f>
        <v>57.85</v>
      </c>
      <c r="U4507" s="2">
        <v>62.85</v>
      </c>
      <c r="V4507" s="2">
        <f>salessheet[[#This Row],[Sales]]-salessheet[[#This Row],[Purchasing Cost]]</f>
        <v>5</v>
      </c>
    </row>
    <row r="4508" spans="1:22" x14ac:dyDescent="0.35">
      <c r="A4508">
        <v>4507</v>
      </c>
      <c r="B4508" t="s">
        <v>7550</v>
      </c>
      <c r="C4508" s="1">
        <v>42362</v>
      </c>
      <c r="D4508" s="1">
        <v>42367</v>
      </c>
      <c r="E4508" t="str">
        <f>TEXT(salessheet[[#This Row],[Order Date]],"MMMM")</f>
        <v>December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t="s">
        <v>2489</v>
      </c>
      <c r="P4508" t="s">
        <v>67</v>
      </c>
      <c r="Q4508" t="str">
        <f>TRIM(salessheet[[#This Row],[Category]])</f>
        <v>Technology</v>
      </c>
      <c r="R4508" t="s">
        <v>68</v>
      </c>
      <c r="S4508" t="s">
        <v>2490</v>
      </c>
      <c r="T4508" s="2">
        <f>salessheet[[#This Row],[Sales]]-5</f>
        <v>813.37599999999998</v>
      </c>
      <c r="U4508" s="2">
        <v>818.37599999999998</v>
      </c>
      <c r="V4508" s="2">
        <f>salessheet[[#This Row],[Sales]]-salessheet[[#This Row],[Purchasing Cost]]</f>
        <v>5</v>
      </c>
    </row>
    <row r="4509" spans="1:22" x14ac:dyDescent="0.35">
      <c r="A4509">
        <v>4508</v>
      </c>
      <c r="B4509" t="s">
        <v>7550</v>
      </c>
      <c r="C4509" s="1">
        <v>42362</v>
      </c>
      <c r="D4509" s="1">
        <v>42367</v>
      </c>
      <c r="E4509" t="str">
        <f>TEXT(salessheet[[#This Row],[Order Date]],"MMMM")</f>
        <v>December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t="s">
        <v>6450</v>
      </c>
      <c r="P4509" t="s">
        <v>42</v>
      </c>
      <c r="Q4509" t="str">
        <f>TRIM(salessheet[[#This Row],[Category]])</f>
        <v>Office Supplies</v>
      </c>
      <c r="R4509" t="s">
        <v>55</v>
      </c>
      <c r="S4509" t="s">
        <v>6451</v>
      </c>
      <c r="T4509" s="2">
        <f>salessheet[[#This Row],[Sales]]-5</f>
        <v>15.34</v>
      </c>
      <c r="U4509" s="2">
        <v>20.34</v>
      </c>
      <c r="V4509" s="2">
        <f>salessheet[[#This Row],[Sales]]-salessheet[[#This Row],[Purchasing Cost]]</f>
        <v>5</v>
      </c>
    </row>
    <row r="4510" spans="1:22" x14ac:dyDescent="0.35">
      <c r="A4510">
        <v>4509</v>
      </c>
      <c r="B4510" t="s">
        <v>7550</v>
      </c>
      <c r="C4510" s="1">
        <v>42362</v>
      </c>
      <c r="D4510" s="1">
        <v>42367</v>
      </c>
      <c r="E4510" t="str">
        <f>TEXT(salessheet[[#This Row],[Order Date]],"MMMM")</f>
        <v>December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t="s">
        <v>3618</v>
      </c>
      <c r="P4510" t="s">
        <v>28</v>
      </c>
      <c r="Q4510" t="str">
        <f>TRIM(salessheet[[#This Row],[Category]])</f>
        <v>Furniture</v>
      </c>
      <c r="R4510" t="s">
        <v>61</v>
      </c>
      <c r="S4510" t="s">
        <v>3619</v>
      </c>
      <c r="T4510" s="2">
        <f>salessheet[[#This Row],[Sales]]-5</f>
        <v>18.989999999999998</v>
      </c>
      <c r="U4510" s="2">
        <v>23.99</v>
      </c>
      <c r="V4510" s="2">
        <f>salessheet[[#This Row],[Sales]]-salessheet[[#This Row],[Purchasing Cost]]</f>
        <v>5</v>
      </c>
    </row>
    <row r="4511" spans="1:22" x14ac:dyDescent="0.35">
      <c r="A4511">
        <v>4510</v>
      </c>
      <c r="B4511" t="s">
        <v>7553</v>
      </c>
      <c r="C4511" s="1">
        <v>43243</v>
      </c>
      <c r="D4511" s="1">
        <v>43249</v>
      </c>
      <c r="E4511" t="str">
        <f>TEXT(salessheet[[#This Row],[Order Date]],"MMMM")</f>
        <v>May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t="s">
        <v>2806</v>
      </c>
      <c r="P4511" t="s">
        <v>28</v>
      </c>
      <c r="Q4511" t="str">
        <f>TRIM(salessheet[[#This Row],[Category]])</f>
        <v>Furniture</v>
      </c>
      <c r="R4511" t="s">
        <v>52</v>
      </c>
      <c r="S4511" t="s">
        <v>2807</v>
      </c>
      <c r="T4511" s="2">
        <f>salessheet[[#This Row],[Sales]]-5</f>
        <v>166.28800000000001</v>
      </c>
      <c r="U4511" s="2">
        <v>171.28800000000001</v>
      </c>
      <c r="V4511" s="2">
        <f>salessheet[[#This Row],[Sales]]-salessheet[[#This Row],[Purchasing Cost]]</f>
        <v>5</v>
      </c>
    </row>
    <row r="4512" spans="1:22" x14ac:dyDescent="0.35">
      <c r="A4512">
        <v>4511</v>
      </c>
      <c r="B4512" t="s">
        <v>7556</v>
      </c>
      <c r="C4512" s="1">
        <v>43019</v>
      </c>
      <c r="D4512" s="1">
        <v>43053</v>
      </c>
      <c r="E4512" t="str">
        <f>TEXT(salessheet[[#This Row],[Order Date]],"MMMM")</f>
        <v>October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t="s">
        <v>7096</v>
      </c>
      <c r="P4512" t="s">
        <v>28</v>
      </c>
      <c r="Q4512" t="str">
        <f>TRIM(salessheet[[#This Row],[Category]])</f>
        <v>Furniture</v>
      </c>
      <c r="R4512" t="s">
        <v>61</v>
      </c>
      <c r="S4512" t="s">
        <v>7097</v>
      </c>
      <c r="T4512" s="2">
        <f>salessheet[[#This Row],[Sales]]-5</f>
        <v>32.299999999999997</v>
      </c>
      <c r="U4512" s="2">
        <v>37.299999999999997</v>
      </c>
      <c r="V4512" s="2">
        <f>salessheet[[#This Row],[Sales]]-salessheet[[#This Row],[Purchasing Cost]]</f>
        <v>5</v>
      </c>
    </row>
    <row r="4513" spans="1:22" x14ac:dyDescent="0.35">
      <c r="A4513">
        <v>4512</v>
      </c>
      <c r="B4513" t="s">
        <v>7556</v>
      </c>
      <c r="C4513" s="1">
        <v>43019</v>
      </c>
      <c r="D4513" s="1">
        <v>43053</v>
      </c>
      <c r="E4513" t="str">
        <f>TEXT(salessheet[[#This Row],[Order Date]],"MMMM")</f>
        <v>October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t="s">
        <v>3131</v>
      </c>
      <c r="P4513" t="s">
        <v>42</v>
      </c>
      <c r="Q4513" t="str">
        <f>TRIM(salessheet[[#This Row],[Category]])</f>
        <v>Office Supplies</v>
      </c>
      <c r="R4513" t="s">
        <v>71</v>
      </c>
      <c r="S4513" t="s">
        <v>3132</v>
      </c>
      <c r="T4513" s="2">
        <f>salessheet[[#This Row],[Sales]]-5</f>
        <v>76.959999999999994</v>
      </c>
      <c r="U4513" s="2">
        <v>81.96</v>
      </c>
      <c r="V4513" s="2">
        <f>salessheet[[#This Row],[Sales]]-salessheet[[#This Row],[Purchasing Cost]]</f>
        <v>5</v>
      </c>
    </row>
    <row r="4514" spans="1:22" x14ac:dyDescent="0.35">
      <c r="A4514">
        <v>4513</v>
      </c>
      <c r="B4514" t="s">
        <v>7557</v>
      </c>
      <c r="C4514" s="1">
        <v>42776</v>
      </c>
      <c r="D4514" s="1">
        <v>43011</v>
      </c>
      <c r="E4514" t="str">
        <f>TEXT(salessheet[[#This Row],[Order Date]],"MMMM")</f>
        <v>February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t="s">
        <v>1830</v>
      </c>
      <c r="P4514" t="s">
        <v>42</v>
      </c>
      <c r="Q4514" t="str">
        <f>TRIM(salessheet[[#This Row],[Category]])</f>
        <v>Office Supplies</v>
      </c>
      <c r="R4514" t="s">
        <v>71</v>
      </c>
      <c r="S4514" t="s">
        <v>1831</v>
      </c>
      <c r="T4514" s="2">
        <f>salessheet[[#This Row],[Sales]]-5</f>
        <v>49.792000000000002</v>
      </c>
      <c r="U4514" s="2">
        <v>54.792000000000002</v>
      </c>
      <c r="V4514" s="2">
        <f>salessheet[[#This Row],[Sales]]-salessheet[[#This Row],[Purchasing Cost]]</f>
        <v>5</v>
      </c>
    </row>
    <row r="4515" spans="1:22" x14ac:dyDescent="0.35">
      <c r="A4515">
        <v>4514</v>
      </c>
      <c r="B4515" t="s">
        <v>7558</v>
      </c>
      <c r="C4515" s="1">
        <v>42895</v>
      </c>
      <c r="D4515" s="1">
        <v>42986</v>
      </c>
      <c r="E4515" t="str">
        <f>TEXT(salessheet[[#This Row],[Order Date]],"MMMM")</f>
        <v>June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t="s">
        <v>632</v>
      </c>
      <c r="P4515" t="s">
        <v>42</v>
      </c>
      <c r="Q4515" t="str">
        <f>TRIM(salessheet[[#This Row],[Category]])</f>
        <v>Office Supplies</v>
      </c>
      <c r="R4515" t="s">
        <v>55</v>
      </c>
      <c r="S4515" t="s">
        <v>633</v>
      </c>
      <c r="T4515" s="2">
        <f>salessheet[[#This Row],[Sales]]-5</f>
        <v>5.7840000000000007</v>
      </c>
      <c r="U4515" s="2">
        <v>10.784000000000001</v>
      </c>
      <c r="V4515" s="2">
        <f>salessheet[[#This Row],[Sales]]-salessheet[[#This Row],[Purchasing Cost]]</f>
        <v>5</v>
      </c>
    </row>
    <row r="4516" spans="1:22" x14ac:dyDescent="0.35">
      <c r="A4516">
        <v>4515</v>
      </c>
      <c r="B4516" t="s">
        <v>7559</v>
      </c>
      <c r="C4516" s="1">
        <v>43035</v>
      </c>
      <c r="D4516" s="1">
        <v>43040</v>
      </c>
      <c r="E4516" t="str">
        <f>TEXT(salessheet[[#This Row],[Order Date]],"MMMM")</f>
        <v>October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t="s">
        <v>3950</v>
      </c>
      <c r="P4516" t="s">
        <v>28</v>
      </c>
      <c r="Q4516" t="str">
        <f>TRIM(salessheet[[#This Row],[Category]])</f>
        <v>Furniture</v>
      </c>
      <c r="R4516" t="s">
        <v>32</v>
      </c>
      <c r="S4516" t="s">
        <v>3951</v>
      </c>
      <c r="T4516" s="2">
        <f>salessheet[[#This Row],[Sales]]-5</f>
        <v>285.98</v>
      </c>
      <c r="U4516" s="2">
        <v>290.98</v>
      </c>
      <c r="V4516" s="2">
        <f>salessheet[[#This Row],[Sales]]-salessheet[[#This Row],[Purchasing Cost]]</f>
        <v>5</v>
      </c>
    </row>
    <row r="4517" spans="1:22" x14ac:dyDescent="0.35">
      <c r="A4517">
        <v>4516</v>
      </c>
      <c r="B4517" t="s">
        <v>7561</v>
      </c>
      <c r="C4517" s="1">
        <v>43395</v>
      </c>
      <c r="D4517" s="1">
        <v>43399</v>
      </c>
      <c r="E4517" t="str">
        <f>TEXT(salessheet[[#This Row],[Order Date]],"MMMM")</f>
        <v>October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t="s">
        <v>6950</v>
      </c>
      <c r="P4517" t="s">
        <v>42</v>
      </c>
      <c r="Q4517" t="str">
        <f>TRIM(salessheet[[#This Row],[Category]])</f>
        <v>Office Supplies</v>
      </c>
      <c r="R4517" t="s">
        <v>64</v>
      </c>
      <c r="S4517" t="s">
        <v>6951</v>
      </c>
      <c r="T4517" s="2">
        <f>salessheet[[#This Row],[Sales]]-5</f>
        <v>31.439999999999998</v>
      </c>
      <c r="U4517" s="2">
        <v>36.44</v>
      </c>
      <c r="V4517" s="2">
        <f>salessheet[[#This Row],[Sales]]-salessheet[[#This Row],[Purchasing Cost]]</f>
        <v>5</v>
      </c>
    </row>
    <row r="4518" spans="1:22" x14ac:dyDescent="0.35">
      <c r="A4518">
        <v>4517</v>
      </c>
      <c r="B4518" t="s">
        <v>7562</v>
      </c>
      <c r="C4518" s="1">
        <v>42993</v>
      </c>
      <c r="D4518" s="1">
        <v>42998</v>
      </c>
      <c r="E4518" t="str">
        <f>TEXT(salessheet[[#This Row],[Order Date]],"MMMM")</f>
        <v>September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t="s">
        <v>7563</v>
      </c>
      <c r="P4518" t="s">
        <v>42</v>
      </c>
      <c r="Q4518" t="str">
        <f>TRIM(salessheet[[#This Row],[Category]])</f>
        <v>Office Supplies</v>
      </c>
      <c r="R4518" t="s">
        <v>86</v>
      </c>
      <c r="S4518" t="s">
        <v>7564</v>
      </c>
      <c r="T4518" s="2">
        <f>salessheet[[#This Row],[Sales]]-5</f>
        <v>16.399999999999999</v>
      </c>
      <c r="U4518" s="2">
        <v>21.4</v>
      </c>
      <c r="V4518" s="2">
        <f>salessheet[[#This Row],[Sales]]-salessheet[[#This Row],[Purchasing Cost]]</f>
        <v>5</v>
      </c>
    </row>
    <row r="4519" spans="1:22" x14ac:dyDescent="0.35">
      <c r="A4519">
        <v>4518</v>
      </c>
      <c r="B4519" t="s">
        <v>7562</v>
      </c>
      <c r="C4519" s="1">
        <v>42993</v>
      </c>
      <c r="D4519" s="1">
        <v>42998</v>
      </c>
      <c r="E4519" t="str">
        <f>TEXT(salessheet[[#This Row],[Order Date]],"MMMM")</f>
        <v>September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t="s">
        <v>2055</v>
      </c>
      <c r="P4519" t="s">
        <v>42</v>
      </c>
      <c r="Q4519" t="str">
        <f>TRIM(salessheet[[#This Row],[Category]])</f>
        <v>Office Supplies</v>
      </c>
      <c r="R4519" t="s">
        <v>71</v>
      </c>
      <c r="S4519" t="s">
        <v>2056</v>
      </c>
      <c r="T4519" s="2">
        <f>salessheet[[#This Row],[Sales]]-5</f>
        <v>43.664000000000001</v>
      </c>
      <c r="U4519" s="2">
        <v>48.664000000000001</v>
      </c>
      <c r="V4519" s="2">
        <f>salessheet[[#This Row],[Sales]]-salessheet[[#This Row],[Purchasing Cost]]</f>
        <v>5</v>
      </c>
    </row>
    <row r="4520" spans="1:22" x14ac:dyDescent="0.35">
      <c r="A4520">
        <v>4519</v>
      </c>
      <c r="B4520" t="s">
        <v>7565</v>
      </c>
      <c r="C4520" s="1">
        <v>43003</v>
      </c>
      <c r="D4520" s="1">
        <v>43009</v>
      </c>
      <c r="E4520" t="str">
        <f>TEXT(salessheet[[#This Row],[Order Date]],"MMMM")</f>
        <v>September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t="s">
        <v>677</v>
      </c>
      <c r="P4520" t="s">
        <v>42</v>
      </c>
      <c r="Q4520" t="str">
        <f>TRIM(salessheet[[#This Row],[Category]])</f>
        <v>Office Supplies</v>
      </c>
      <c r="R4520" t="s">
        <v>64</v>
      </c>
      <c r="S4520" t="s">
        <v>678</v>
      </c>
      <c r="T4520" s="2">
        <f>salessheet[[#This Row],[Sales]]-5</f>
        <v>11.559999999999999</v>
      </c>
      <c r="U4520" s="2">
        <v>16.559999999999999</v>
      </c>
      <c r="V4520" s="2">
        <f>salessheet[[#This Row],[Sales]]-salessheet[[#This Row],[Purchasing Cost]]</f>
        <v>5</v>
      </c>
    </row>
    <row r="4521" spans="1:22" x14ac:dyDescent="0.35">
      <c r="A4521">
        <v>4520</v>
      </c>
      <c r="B4521" t="s">
        <v>7566</v>
      </c>
      <c r="C4521" s="1">
        <v>43379</v>
      </c>
      <c r="D4521" s="1">
        <v>43265</v>
      </c>
      <c r="E4521" t="str">
        <f>TEXT(salessheet[[#This Row],[Order Date]],"MMMM")</f>
        <v>October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t="s">
        <v>7567</v>
      </c>
      <c r="P4521" t="s">
        <v>42</v>
      </c>
      <c r="Q4521" t="str">
        <f>TRIM(salessheet[[#This Row],[Category]])</f>
        <v>Office Supplies</v>
      </c>
      <c r="R4521" t="s">
        <v>55</v>
      </c>
      <c r="S4521" t="s">
        <v>7568</v>
      </c>
      <c r="T4521" s="2">
        <f>salessheet[[#This Row],[Sales]]-5</f>
        <v>1342.52</v>
      </c>
      <c r="U4521" s="2">
        <v>1347.52</v>
      </c>
      <c r="V4521" s="2">
        <f>salessheet[[#This Row],[Sales]]-salessheet[[#This Row],[Purchasing Cost]]</f>
        <v>5</v>
      </c>
    </row>
    <row r="4522" spans="1:22" x14ac:dyDescent="0.35">
      <c r="A4522">
        <v>4521</v>
      </c>
      <c r="B4522" t="s">
        <v>7569</v>
      </c>
      <c r="C4522" s="1">
        <v>42055</v>
      </c>
      <c r="D4522" s="1">
        <v>42061</v>
      </c>
      <c r="E4522" t="str">
        <f>TEXT(salessheet[[#This Row],[Order Date]],"MMMM")</f>
        <v>February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t="s">
        <v>4799</v>
      </c>
      <c r="P4522" t="s">
        <v>67</v>
      </c>
      <c r="Q4522" t="str">
        <f>TRIM(salessheet[[#This Row],[Category]])</f>
        <v>Technology</v>
      </c>
      <c r="R4522" t="s">
        <v>157</v>
      </c>
      <c r="S4522" t="s">
        <v>4800</v>
      </c>
      <c r="T4522" s="2">
        <f>salessheet[[#This Row],[Sales]]-5</f>
        <v>57.31</v>
      </c>
      <c r="U4522" s="2">
        <v>62.31</v>
      </c>
      <c r="V4522" s="2">
        <f>salessheet[[#This Row],[Sales]]-salessheet[[#This Row],[Purchasing Cost]]</f>
        <v>5</v>
      </c>
    </row>
    <row r="4523" spans="1:22" x14ac:dyDescent="0.35">
      <c r="A4523">
        <v>4522</v>
      </c>
      <c r="B4523" t="s">
        <v>7569</v>
      </c>
      <c r="C4523" s="1">
        <v>42055</v>
      </c>
      <c r="D4523" s="1">
        <v>42061</v>
      </c>
      <c r="E4523" t="str">
        <f>TEXT(salessheet[[#This Row],[Order Date]],"MMMM")</f>
        <v>February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t="s">
        <v>2070</v>
      </c>
      <c r="P4523" t="s">
        <v>28</v>
      </c>
      <c r="Q4523" t="str">
        <f>TRIM(salessheet[[#This Row],[Category]])</f>
        <v>Furniture</v>
      </c>
      <c r="R4523" t="s">
        <v>61</v>
      </c>
      <c r="S4523" t="s">
        <v>2071</v>
      </c>
      <c r="T4523" s="2">
        <f>salessheet[[#This Row],[Sales]]-5</f>
        <v>15.32</v>
      </c>
      <c r="U4523" s="2">
        <v>20.32</v>
      </c>
      <c r="V4523" s="2">
        <f>salessheet[[#This Row],[Sales]]-salessheet[[#This Row],[Purchasing Cost]]</f>
        <v>5</v>
      </c>
    </row>
    <row r="4524" spans="1:22" x14ac:dyDescent="0.35">
      <c r="A4524">
        <v>4523</v>
      </c>
      <c r="B4524" t="s">
        <v>7570</v>
      </c>
      <c r="C4524" s="1">
        <v>43151</v>
      </c>
      <c r="D4524" s="1">
        <v>43156</v>
      </c>
      <c r="E4524" t="str">
        <f>TEXT(salessheet[[#This Row],[Order Date]],"MMMM")</f>
        <v>February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t="s">
        <v>5433</v>
      </c>
      <c r="P4524" t="s">
        <v>42</v>
      </c>
      <c r="Q4524" t="str">
        <f>TRIM(salessheet[[#This Row],[Category]])</f>
        <v>Office Supplies</v>
      </c>
      <c r="R4524" t="s">
        <v>265</v>
      </c>
      <c r="S4524" t="s">
        <v>559</v>
      </c>
      <c r="T4524" s="2">
        <f>salessheet[[#This Row],[Sales]]-5</f>
        <v>4.4320000000000004</v>
      </c>
      <c r="U4524" s="2">
        <v>9.4320000000000004</v>
      </c>
      <c r="V4524" s="2">
        <f>salessheet[[#This Row],[Sales]]-salessheet[[#This Row],[Purchasing Cost]]</f>
        <v>5</v>
      </c>
    </row>
    <row r="4525" spans="1:22" x14ac:dyDescent="0.35">
      <c r="A4525">
        <v>4524</v>
      </c>
      <c r="B4525" t="s">
        <v>7571</v>
      </c>
      <c r="C4525" s="1">
        <v>42046</v>
      </c>
      <c r="D4525" s="1">
        <v>42314</v>
      </c>
      <c r="E4525" t="str">
        <f>TEXT(salessheet[[#This Row],[Order Date]],"MMMM")</f>
        <v>February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t="s">
        <v>2494</v>
      </c>
      <c r="P4525" t="s">
        <v>42</v>
      </c>
      <c r="Q4525" t="str">
        <f>TRIM(salessheet[[#This Row],[Category]])</f>
        <v>Office Supplies</v>
      </c>
      <c r="R4525" t="s">
        <v>43</v>
      </c>
      <c r="S4525" t="s">
        <v>2495</v>
      </c>
      <c r="T4525" s="2">
        <f>salessheet[[#This Row],[Sales]]-5</f>
        <v>29.86</v>
      </c>
      <c r="U4525" s="2">
        <v>34.86</v>
      </c>
      <c r="V4525" s="2">
        <f>salessheet[[#This Row],[Sales]]-salessheet[[#This Row],[Purchasing Cost]]</f>
        <v>5</v>
      </c>
    </row>
    <row r="4526" spans="1:22" x14ac:dyDescent="0.35">
      <c r="A4526">
        <v>4525</v>
      </c>
      <c r="B4526" t="s">
        <v>7571</v>
      </c>
      <c r="C4526" s="1">
        <v>42046</v>
      </c>
      <c r="D4526" s="1">
        <v>42314</v>
      </c>
      <c r="E4526" t="str">
        <f>TEXT(salessheet[[#This Row],[Order Date]],"MMMM")</f>
        <v>February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t="s">
        <v>3701</v>
      </c>
      <c r="P4526" t="s">
        <v>28</v>
      </c>
      <c r="Q4526" t="str">
        <f>TRIM(salessheet[[#This Row],[Category]])</f>
        <v>Furniture</v>
      </c>
      <c r="R4526" t="s">
        <v>61</v>
      </c>
      <c r="S4526" t="s">
        <v>3702</v>
      </c>
      <c r="T4526" s="2">
        <f>salessheet[[#This Row],[Sales]]-5</f>
        <v>84.34</v>
      </c>
      <c r="U4526" s="2">
        <v>89.34</v>
      </c>
      <c r="V4526" s="2">
        <f>salessheet[[#This Row],[Sales]]-salessheet[[#This Row],[Purchasing Cost]]</f>
        <v>5</v>
      </c>
    </row>
    <row r="4527" spans="1:22" x14ac:dyDescent="0.35">
      <c r="A4527">
        <v>4526</v>
      </c>
      <c r="B4527" t="s">
        <v>7572</v>
      </c>
      <c r="C4527" s="1">
        <v>43298</v>
      </c>
      <c r="D4527" s="1">
        <v>43304</v>
      </c>
      <c r="E4527" t="str">
        <f>TEXT(salessheet[[#This Row],[Order Date]],"MMMM")</f>
        <v>July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t="s">
        <v>649</v>
      </c>
      <c r="P4527" t="s">
        <v>67</v>
      </c>
      <c r="Q4527" t="str">
        <f>TRIM(salessheet[[#This Row],[Category]])</f>
        <v>Technology</v>
      </c>
      <c r="R4527" t="s">
        <v>68</v>
      </c>
      <c r="S4527" t="s">
        <v>650</v>
      </c>
      <c r="T4527" s="2">
        <f>salessheet[[#This Row],[Sales]]-5</f>
        <v>264.98</v>
      </c>
      <c r="U4527" s="2">
        <v>269.98</v>
      </c>
      <c r="V4527" s="2">
        <f>salessheet[[#This Row],[Sales]]-salessheet[[#This Row],[Purchasing Cost]]</f>
        <v>5</v>
      </c>
    </row>
    <row r="4528" spans="1:22" x14ac:dyDescent="0.35">
      <c r="A4528">
        <v>4527</v>
      </c>
      <c r="B4528" t="s">
        <v>7572</v>
      </c>
      <c r="C4528" s="1">
        <v>43298</v>
      </c>
      <c r="D4528" s="1">
        <v>43304</v>
      </c>
      <c r="E4528" t="str">
        <f>TEXT(salessheet[[#This Row],[Order Date]],"MMMM")</f>
        <v>July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t="s">
        <v>7574</v>
      </c>
      <c r="P4528" t="s">
        <v>42</v>
      </c>
      <c r="Q4528" t="str">
        <f>TRIM(salessheet[[#This Row],[Category]])</f>
        <v>Office Supplies</v>
      </c>
      <c r="R4528" t="s">
        <v>86</v>
      </c>
      <c r="S4528" t="s">
        <v>7575</v>
      </c>
      <c r="T4528" s="2">
        <f>salessheet[[#This Row],[Sales]]-5</f>
        <v>94.9</v>
      </c>
      <c r="U4528" s="2">
        <v>99.9</v>
      </c>
      <c r="V4528" s="2">
        <f>salessheet[[#This Row],[Sales]]-salessheet[[#This Row],[Purchasing Cost]]</f>
        <v>5</v>
      </c>
    </row>
    <row r="4529" spans="1:22" x14ac:dyDescent="0.35">
      <c r="A4529">
        <v>4528</v>
      </c>
      <c r="B4529" t="s">
        <v>7572</v>
      </c>
      <c r="C4529" s="1">
        <v>43298</v>
      </c>
      <c r="D4529" s="1">
        <v>43304</v>
      </c>
      <c r="E4529" t="str">
        <f>TEXT(salessheet[[#This Row],[Order Date]],"MMMM")</f>
        <v>July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t="s">
        <v>166</v>
      </c>
      <c r="P4529" t="s">
        <v>28</v>
      </c>
      <c r="Q4529" t="str">
        <f>TRIM(salessheet[[#This Row],[Category]])</f>
        <v>Furniture</v>
      </c>
      <c r="R4529" t="s">
        <v>61</v>
      </c>
      <c r="S4529" t="s">
        <v>5421</v>
      </c>
      <c r="T4529" s="2">
        <f>salessheet[[#This Row],[Sales]]-5</f>
        <v>34.08</v>
      </c>
      <c r="U4529" s="2">
        <v>39.08</v>
      </c>
      <c r="V4529" s="2">
        <f>salessheet[[#This Row],[Sales]]-salessheet[[#This Row],[Purchasing Cost]]</f>
        <v>5</v>
      </c>
    </row>
    <row r="4530" spans="1:22" x14ac:dyDescent="0.35">
      <c r="A4530">
        <v>4529</v>
      </c>
      <c r="B4530" t="s">
        <v>7576</v>
      </c>
      <c r="C4530" s="1">
        <v>43321</v>
      </c>
      <c r="D4530" s="1">
        <v>43353</v>
      </c>
      <c r="E4530" t="str">
        <f>TEXT(salessheet[[#This Row],[Order Date]],"MMMM")</f>
        <v>August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t="s">
        <v>5383</v>
      </c>
      <c r="P4530" t="s">
        <v>67</v>
      </c>
      <c r="Q4530" t="str">
        <f>TRIM(salessheet[[#This Row],[Category]])</f>
        <v>Technology</v>
      </c>
      <c r="R4530" t="s">
        <v>157</v>
      </c>
      <c r="S4530" t="s">
        <v>5384</v>
      </c>
      <c r="T4530" s="2">
        <f>salessheet[[#This Row],[Sales]]-5</f>
        <v>111.83199999999999</v>
      </c>
      <c r="U4530" s="2">
        <v>116.83199999999999</v>
      </c>
      <c r="V4530" s="2">
        <f>salessheet[[#This Row],[Sales]]-salessheet[[#This Row],[Purchasing Cost]]</f>
        <v>5</v>
      </c>
    </row>
    <row r="4531" spans="1:22" x14ac:dyDescent="0.35">
      <c r="A4531">
        <v>4530</v>
      </c>
      <c r="B4531" t="s">
        <v>7577</v>
      </c>
      <c r="C4531" s="1">
        <v>43053</v>
      </c>
      <c r="D4531" s="1">
        <v>43057</v>
      </c>
      <c r="E4531" t="str">
        <f>TEXT(salessheet[[#This Row],[Order Date]],"MMMM")</f>
        <v>November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t="s">
        <v>4860</v>
      </c>
      <c r="P4531" t="s">
        <v>42</v>
      </c>
      <c r="Q4531" t="str">
        <f>TRIM(salessheet[[#This Row],[Category]])</f>
        <v>Office Supplies</v>
      </c>
      <c r="R4531" t="s">
        <v>71</v>
      </c>
      <c r="S4531" t="s">
        <v>4861</v>
      </c>
      <c r="T4531" s="2">
        <f>salessheet[[#This Row],[Sales]]-5</f>
        <v>-2.7040000000000002</v>
      </c>
      <c r="U4531" s="2">
        <v>2.2959999999999998</v>
      </c>
      <c r="V4531" s="2">
        <f>salessheet[[#This Row],[Sales]]-salessheet[[#This Row],[Purchasing Cost]]</f>
        <v>5</v>
      </c>
    </row>
    <row r="4532" spans="1:22" x14ac:dyDescent="0.35">
      <c r="A4532">
        <v>4531</v>
      </c>
      <c r="B4532" t="s">
        <v>7578</v>
      </c>
      <c r="C4532" s="1">
        <v>43053</v>
      </c>
      <c r="D4532" s="1">
        <v>43056</v>
      </c>
      <c r="E4532" t="str">
        <f>TEXT(salessheet[[#This Row],[Order Date]],"MMMM")</f>
        <v>November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t="s">
        <v>2457</v>
      </c>
      <c r="P4532" t="s">
        <v>28</v>
      </c>
      <c r="Q4532" t="str">
        <f>TRIM(salessheet[[#This Row],[Category]])</f>
        <v>Furniture</v>
      </c>
      <c r="R4532" t="s">
        <v>32</v>
      </c>
      <c r="S4532" t="s">
        <v>2458</v>
      </c>
      <c r="T4532" s="2">
        <f>salessheet[[#This Row],[Sales]]-5</f>
        <v>403.00599999999997</v>
      </c>
      <c r="U4532" s="2">
        <v>408.00599999999997</v>
      </c>
      <c r="V4532" s="2">
        <f>salessheet[[#This Row],[Sales]]-salessheet[[#This Row],[Purchasing Cost]]</f>
        <v>5</v>
      </c>
    </row>
    <row r="4533" spans="1:22" x14ac:dyDescent="0.35">
      <c r="A4533">
        <v>4532</v>
      </c>
      <c r="B4533" t="s">
        <v>7578</v>
      </c>
      <c r="C4533" s="1">
        <v>43053</v>
      </c>
      <c r="D4533" s="1">
        <v>43056</v>
      </c>
      <c r="E4533" t="str">
        <f>TEXT(salessheet[[#This Row],[Order Date]],"MMMM")</f>
        <v>November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t="s">
        <v>632</v>
      </c>
      <c r="P4533" t="s">
        <v>42</v>
      </c>
      <c r="Q4533" t="str">
        <f>TRIM(salessheet[[#This Row],[Category]])</f>
        <v>Office Supplies</v>
      </c>
      <c r="R4533" t="s">
        <v>55</v>
      </c>
      <c r="S4533" t="s">
        <v>633</v>
      </c>
      <c r="T4533" s="2">
        <f>salessheet[[#This Row],[Sales]]-5</f>
        <v>35.44</v>
      </c>
      <c r="U4533" s="2">
        <v>40.44</v>
      </c>
      <c r="V4533" s="2">
        <f>salessheet[[#This Row],[Sales]]-salessheet[[#This Row],[Purchasing Cost]]</f>
        <v>5</v>
      </c>
    </row>
    <row r="4534" spans="1:22" x14ac:dyDescent="0.35">
      <c r="A4534">
        <v>4533</v>
      </c>
      <c r="B4534" t="s">
        <v>7579</v>
      </c>
      <c r="C4534" s="1">
        <v>42287</v>
      </c>
      <c r="D4534" s="1">
        <v>42287</v>
      </c>
      <c r="E4534" t="str">
        <f>TEXT(salessheet[[#This Row],[Order Date]],"MMMM")</f>
        <v>October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t="s">
        <v>145</v>
      </c>
      <c r="P4534" t="s">
        <v>28</v>
      </c>
      <c r="Q4534" t="str">
        <f>TRIM(salessheet[[#This Row],[Category]])</f>
        <v>Furniture</v>
      </c>
      <c r="R4534" t="s">
        <v>32</v>
      </c>
      <c r="S4534" t="s">
        <v>146</v>
      </c>
      <c r="T4534" s="2">
        <f>salessheet[[#This Row],[Sales]]-5</f>
        <v>117.352</v>
      </c>
      <c r="U4534" s="2">
        <v>122.352</v>
      </c>
      <c r="V4534" s="2">
        <f>salessheet[[#This Row],[Sales]]-salessheet[[#This Row],[Purchasing Cost]]</f>
        <v>5</v>
      </c>
    </row>
    <row r="4535" spans="1:22" x14ac:dyDescent="0.35">
      <c r="A4535">
        <v>4534</v>
      </c>
      <c r="B4535" t="s">
        <v>7579</v>
      </c>
      <c r="C4535" s="1">
        <v>42287</v>
      </c>
      <c r="D4535" s="1">
        <v>42287</v>
      </c>
      <c r="E4535" t="str">
        <f>TEXT(salessheet[[#This Row],[Order Date]],"MMMM")</f>
        <v>October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t="s">
        <v>2291</v>
      </c>
      <c r="P4535" t="s">
        <v>42</v>
      </c>
      <c r="Q4535" t="str">
        <f>TRIM(salessheet[[#This Row],[Category]])</f>
        <v>Office Supplies</v>
      </c>
      <c r="R4535" t="s">
        <v>169</v>
      </c>
      <c r="S4535" t="s">
        <v>2292</v>
      </c>
      <c r="T4535" s="2">
        <f>salessheet[[#This Row],[Sales]]-5</f>
        <v>10.28</v>
      </c>
      <c r="U4535" s="2">
        <v>15.28</v>
      </c>
      <c r="V4535" s="2">
        <f>salessheet[[#This Row],[Sales]]-salessheet[[#This Row],[Purchasing Cost]]</f>
        <v>5</v>
      </c>
    </row>
    <row r="4536" spans="1:22" x14ac:dyDescent="0.35">
      <c r="A4536">
        <v>4535</v>
      </c>
      <c r="B4536" t="s">
        <v>7580</v>
      </c>
      <c r="C4536" s="1">
        <v>42448</v>
      </c>
      <c r="D4536" s="1">
        <v>42455</v>
      </c>
      <c r="E4536" t="str">
        <f>TEXT(salessheet[[#This Row],[Order Date]],"MMMM")</f>
        <v>March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t="s">
        <v>1420</v>
      </c>
      <c r="P4536" t="s">
        <v>42</v>
      </c>
      <c r="Q4536" t="str">
        <f>TRIM(salessheet[[#This Row],[Category]])</f>
        <v>Office Supplies</v>
      </c>
      <c r="R4536" t="s">
        <v>86</v>
      </c>
      <c r="S4536" t="s">
        <v>1421</v>
      </c>
      <c r="T4536" s="2">
        <f>salessheet[[#This Row],[Sales]]-5</f>
        <v>6.9600000000000009</v>
      </c>
      <c r="U4536" s="2">
        <v>11.96</v>
      </c>
      <c r="V4536" s="2">
        <f>salessheet[[#This Row],[Sales]]-salessheet[[#This Row],[Purchasing Cost]]</f>
        <v>5</v>
      </c>
    </row>
    <row r="4537" spans="1:22" x14ac:dyDescent="0.35">
      <c r="A4537">
        <v>4536</v>
      </c>
      <c r="B4537" t="s">
        <v>7581</v>
      </c>
      <c r="C4537" s="1">
        <v>43319</v>
      </c>
      <c r="D4537" s="1">
        <v>43293</v>
      </c>
      <c r="E4537" t="str">
        <f>TEXT(salessheet[[#This Row],[Order Date]],"MMMM")</f>
        <v>August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t="s">
        <v>4935</v>
      </c>
      <c r="P4537" t="s">
        <v>28</v>
      </c>
      <c r="Q4537" t="str">
        <f>TRIM(salessheet[[#This Row],[Category]])</f>
        <v>Furniture</v>
      </c>
      <c r="R4537" t="s">
        <v>61</v>
      </c>
      <c r="S4537" t="s">
        <v>4936</v>
      </c>
      <c r="T4537" s="2">
        <f>salessheet[[#This Row],[Sales]]-5</f>
        <v>10.84</v>
      </c>
      <c r="U4537" s="2">
        <v>15.84</v>
      </c>
      <c r="V4537" s="2">
        <f>salessheet[[#This Row],[Sales]]-salessheet[[#This Row],[Purchasing Cost]]</f>
        <v>5</v>
      </c>
    </row>
    <row r="4538" spans="1:22" x14ac:dyDescent="0.35">
      <c r="A4538">
        <v>4537</v>
      </c>
      <c r="B4538" t="s">
        <v>7581</v>
      </c>
      <c r="C4538" s="1">
        <v>43319</v>
      </c>
      <c r="D4538" s="1">
        <v>43293</v>
      </c>
      <c r="E4538" t="str">
        <f>TEXT(salessheet[[#This Row],[Order Date]],"MMMM")</f>
        <v>August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t="s">
        <v>1495</v>
      </c>
      <c r="P4538" t="s">
        <v>42</v>
      </c>
      <c r="Q4538" t="str">
        <f>TRIM(salessheet[[#This Row],[Category]])</f>
        <v>Office Supplies</v>
      </c>
      <c r="R4538" t="s">
        <v>71</v>
      </c>
      <c r="S4538" t="s">
        <v>1496</v>
      </c>
      <c r="T4538" s="2">
        <f>salessheet[[#This Row],[Sales]]-5</f>
        <v>81.376000000000005</v>
      </c>
      <c r="U4538" s="2">
        <v>86.376000000000005</v>
      </c>
      <c r="V4538" s="2">
        <f>salessheet[[#This Row],[Sales]]-salessheet[[#This Row],[Purchasing Cost]]</f>
        <v>5</v>
      </c>
    </row>
    <row r="4539" spans="1:22" x14ac:dyDescent="0.35">
      <c r="A4539">
        <v>4538</v>
      </c>
      <c r="B4539" t="s">
        <v>7581</v>
      </c>
      <c r="C4539" s="1">
        <v>43319</v>
      </c>
      <c r="D4539" s="1">
        <v>43293</v>
      </c>
      <c r="E4539" t="str">
        <f>TEXT(salessheet[[#This Row],[Order Date]],"MMMM")</f>
        <v>August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t="s">
        <v>1890</v>
      </c>
      <c r="P4539" t="s">
        <v>42</v>
      </c>
      <c r="Q4539" t="str">
        <f>TRIM(salessheet[[#This Row],[Category]])</f>
        <v>Office Supplies</v>
      </c>
      <c r="R4539" t="s">
        <v>64</v>
      </c>
      <c r="S4539" t="s">
        <v>1891</v>
      </c>
      <c r="T4539" s="2">
        <f>salessheet[[#This Row],[Sales]]-5</f>
        <v>13.239999999999998</v>
      </c>
      <c r="U4539" s="2">
        <v>18.239999999999998</v>
      </c>
      <c r="V4539" s="2">
        <f>salessheet[[#This Row],[Sales]]-salessheet[[#This Row],[Purchasing Cost]]</f>
        <v>5</v>
      </c>
    </row>
    <row r="4540" spans="1:22" x14ac:dyDescent="0.35">
      <c r="A4540">
        <v>4539</v>
      </c>
      <c r="B4540" t="s">
        <v>7581</v>
      </c>
      <c r="C4540" s="1">
        <v>43319</v>
      </c>
      <c r="D4540" s="1">
        <v>43293</v>
      </c>
      <c r="E4540" t="str">
        <f>TEXT(salessheet[[#This Row],[Order Date]],"MMMM")</f>
        <v>August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t="s">
        <v>1367</v>
      </c>
      <c r="P4540" t="s">
        <v>42</v>
      </c>
      <c r="Q4540" t="str">
        <f>TRIM(salessheet[[#This Row],[Category]])</f>
        <v>Office Supplies</v>
      </c>
      <c r="R4540" t="s">
        <v>64</v>
      </c>
      <c r="S4540" t="s">
        <v>1368</v>
      </c>
      <c r="T4540" s="2">
        <f>salessheet[[#This Row],[Sales]]-5</f>
        <v>8.1199999999999992</v>
      </c>
      <c r="U4540" s="2">
        <v>13.12</v>
      </c>
      <c r="V4540" s="2">
        <f>salessheet[[#This Row],[Sales]]-salessheet[[#This Row],[Purchasing Cost]]</f>
        <v>5</v>
      </c>
    </row>
    <row r="4541" spans="1:22" x14ac:dyDescent="0.35">
      <c r="A4541">
        <v>4540</v>
      </c>
      <c r="B4541" t="s">
        <v>7582</v>
      </c>
      <c r="C4541" s="1">
        <v>42427</v>
      </c>
      <c r="D4541" s="1">
        <v>42431</v>
      </c>
      <c r="E4541" t="str">
        <f>TEXT(salessheet[[#This Row],[Order Date]],"MMMM")</f>
        <v>February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t="s">
        <v>1978</v>
      </c>
      <c r="P4541" t="s">
        <v>67</v>
      </c>
      <c r="Q4541" t="str">
        <f>TRIM(salessheet[[#This Row],[Category]])</f>
        <v>Technology</v>
      </c>
      <c r="R4541" t="s">
        <v>68</v>
      </c>
      <c r="S4541" t="s">
        <v>1979</v>
      </c>
      <c r="T4541" s="2">
        <f>salessheet[[#This Row],[Sales]]-5</f>
        <v>100.98</v>
      </c>
      <c r="U4541" s="2">
        <v>105.98</v>
      </c>
      <c r="V4541" s="2">
        <f>salessheet[[#This Row],[Sales]]-salessheet[[#This Row],[Purchasing Cost]]</f>
        <v>5</v>
      </c>
    </row>
    <row r="4542" spans="1:22" x14ac:dyDescent="0.35">
      <c r="A4542">
        <v>4541</v>
      </c>
      <c r="B4542" t="s">
        <v>7582</v>
      </c>
      <c r="C4542" s="1">
        <v>42427</v>
      </c>
      <c r="D4542" s="1">
        <v>42431</v>
      </c>
      <c r="E4542" t="str">
        <f>TEXT(salessheet[[#This Row],[Order Date]],"MMMM")</f>
        <v>February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t="s">
        <v>6566</v>
      </c>
      <c r="P4542" t="s">
        <v>28</v>
      </c>
      <c r="Q4542" t="str">
        <f>TRIM(salessheet[[#This Row],[Category]])</f>
        <v>Furniture</v>
      </c>
      <c r="R4542" t="s">
        <v>52</v>
      </c>
      <c r="S4542" t="s">
        <v>6567</v>
      </c>
      <c r="T4542" s="2">
        <f>salessheet[[#This Row],[Sales]]-5</f>
        <v>488.92</v>
      </c>
      <c r="U4542" s="2">
        <v>493.92</v>
      </c>
      <c r="V4542" s="2">
        <f>salessheet[[#This Row],[Sales]]-salessheet[[#This Row],[Purchasing Cost]]</f>
        <v>5</v>
      </c>
    </row>
    <row r="4543" spans="1:22" x14ac:dyDescent="0.35">
      <c r="A4543">
        <v>4542</v>
      </c>
      <c r="B4543" t="s">
        <v>7583</v>
      </c>
      <c r="C4543" s="1">
        <v>43267</v>
      </c>
      <c r="D4543" s="1">
        <v>43272</v>
      </c>
      <c r="E4543" t="str">
        <f>TEXT(salessheet[[#This Row],[Order Date]],"MMMM")</f>
        <v>June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t="s">
        <v>104</v>
      </c>
      <c r="P4543" t="s">
        <v>42</v>
      </c>
      <c r="Q4543" t="str">
        <f>TRIM(salessheet[[#This Row],[Category]])</f>
        <v>Office Supplies</v>
      </c>
      <c r="R4543" t="s">
        <v>71</v>
      </c>
      <c r="S4543" t="s">
        <v>105</v>
      </c>
      <c r="T4543" s="2">
        <f>salessheet[[#This Row],[Sales]]-5</f>
        <v>0.93599999999999994</v>
      </c>
      <c r="U4543" s="2">
        <v>5.9359999999999999</v>
      </c>
      <c r="V4543" s="2">
        <f>salessheet[[#This Row],[Sales]]-salessheet[[#This Row],[Purchasing Cost]]</f>
        <v>5</v>
      </c>
    </row>
    <row r="4544" spans="1:22" x14ac:dyDescent="0.35">
      <c r="A4544">
        <v>4543</v>
      </c>
      <c r="B4544" t="s">
        <v>7584</v>
      </c>
      <c r="C4544" s="1">
        <v>43189</v>
      </c>
      <c r="D4544" s="1">
        <v>43190</v>
      </c>
      <c r="E4544" t="str">
        <f>TEXT(salessheet[[#This Row],[Order Date]],"MMMM")</f>
        <v>March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t="s">
        <v>7587</v>
      </c>
      <c r="P4544" t="s">
        <v>42</v>
      </c>
      <c r="Q4544" t="str">
        <f>TRIM(salessheet[[#This Row],[Category]])</f>
        <v>Office Supplies</v>
      </c>
      <c r="R4544" t="s">
        <v>169</v>
      </c>
      <c r="S4544" t="s">
        <v>7588</v>
      </c>
      <c r="T4544" s="2">
        <f>salessheet[[#This Row],[Sales]]-5</f>
        <v>320.86</v>
      </c>
      <c r="U4544" s="2">
        <v>325.86</v>
      </c>
      <c r="V4544" s="2">
        <f>salessheet[[#This Row],[Sales]]-salessheet[[#This Row],[Purchasing Cost]]</f>
        <v>5</v>
      </c>
    </row>
    <row r="4545" spans="1:22" x14ac:dyDescent="0.35">
      <c r="A4545">
        <v>4544</v>
      </c>
      <c r="B4545" t="s">
        <v>7589</v>
      </c>
      <c r="C4545" s="1">
        <v>42711</v>
      </c>
      <c r="D4545" s="1">
        <v>42568</v>
      </c>
      <c r="E4545" t="str">
        <f>TEXT(salessheet[[#This Row],[Order Date]],"MMMM")</f>
        <v>December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t="s">
        <v>890</v>
      </c>
      <c r="P4545" t="s">
        <v>28</v>
      </c>
      <c r="Q4545" t="str">
        <f>TRIM(salessheet[[#This Row],[Category]])</f>
        <v>Furniture</v>
      </c>
      <c r="R4545" t="s">
        <v>32</v>
      </c>
      <c r="S4545" t="s">
        <v>891</v>
      </c>
      <c r="T4545" s="2">
        <f>salessheet[[#This Row],[Sales]]-5</f>
        <v>378.60700000000003</v>
      </c>
      <c r="U4545" s="2">
        <v>383.60700000000003</v>
      </c>
      <c r="V4545" s="2">
        <f>salessheet[[#This Row],[Sales]]-salessheet[[#This Row],[Purchasing Cost]]</f>
        <v>5</v>
      </c>
    </row>
    <row r="4546" spans="1:22" x14ac:dyDescent="0.35">
      <c r="A4546">
        <v>4545</v>
      </c>
      <c r="B4546" t="s">
        <v>7589</v>
      </c>
      <c r="C4546" s="1">
        <v>42711</v>
      </c>
      <c r="D4546" s="1">
        <v>42568</v>
      </c>
      <c r="E4546" t="str">
        <f>TEXT(salessheet[[#This Row],[Order Date]],"MMMM")</f>
        <v>December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t="s">
        <v>3567</v>
      </c>
      <c r="P4546" t="s">
        <v>67</v>
      </c>
      <c r="Q4546" t="str">
        <f>TRIM(salessheet[[#This Row],[Category]])</f>
        <v>Technology</v>
      </c>
      <c r="R4546" t="s">
        <v>68</v>
      </c>
      <c r="S4546" t="s">
        <v>3568</v>
      </c>
      <c r="T4546" s="2">
        <f>salessheet[[#This Row],[Sales]]-5</f>
        <v>143.47999999999999</v>
      </c>
      <c r="U4546" s="2">
        <v>148.47999999999999</v>
      </c>
      <c r="V4546" s="2">
        <f>salessheet[[#This Row],[Sales]]-salessheet[[#This Row],[Purchasing Cost]]</f>
        <v>5</v>
      </c>
    </row>
    <row r="4547" spans="1:22" x14ac:dyDescent="0.35">
      <c r="A4547">
        <v>4546</v>
      </c>
      <c r="B4547" t="s">
        <v>7589</v>
      </c>
      <c r="C4547" s="1">
        <v>42711</v>
      </c>
      <c r="D4547" s="1">
        <v>42568</v>
      </c>
      <c r="E4547" t="str">
        <f>TEXT(salessheet[[#This Row],[Order Date]],"MMMM")</f>
        <v>December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t="s">
        <v>6305</v>
      </c>
      <c r="P4547" t="s">
        <v>67</v>
      </c>
      <c r="Q4547" t="str">
        <f>TRIM(salessheet[[#This Row],[Category]])</f>
        <v>Technology</v>
      </c>
      <c r="R4547" t="s">
        <v>68</v>
      </c>
      <c r="S4547" t="s">
        <v>6306</v>
      </c>
      <c r="T4547" s="2">
        <f>salessheet[[#This Row],[Sales]]-5</f>
        <v>532.54399999999998</v>
      </c>
      <c r="U4547" s="2">
        <v>537.54399999999998</v>
      </c>
      <c r="V4547" s="2">
        <f>salessheet[[#This Row],[Sales]]-salessheet[[#This Row],[Purchasing Cost]]</f>
        <v>5</v>
      </c>
    </row>
    <row r="4548" spans="1:22" x14ac:dyDescent="0.35">
      <c r="A4548">
        <v>4547</v>
      </c>
      <c r="B4548" t="s">
        <v>7589</v>
      </c>
      <c r="C4548" s="1">
        <v>42711</v>
      </c>
      <c r="D4548" s="1">
        <v>42568</v>
      </c>
      <c r="E4548" t="str">
        <f>TEXT(salessheet[[#This Row],[Order Date]],"MMMM")</f>
        <v>December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t="s">
        <v>1222</v>
      </c>
      <c r="P4548" t="s">
        <v>42</v>
      </c>
      <c r="Q4548" t="str">
        <f>TRIM(salessheet[[#This Row],[Category]])</f>
        <v>Office Supplies</v>
      </c>
      <c r="R4548" t="s">
        <v>71</v>
      </c>
      <c r="S4548" t="s">
        <v>1223</v>
      </c>
      <c r="T4548" s="2">
        <f>salessheet[[#This Row],[Sales]]-5</f>
        <v>-3.0720000000000001</v>
      </c>
      <c r="U4548" s="2">
        <v>1.9279999999999999</v>
      </c>
      <c r="V4548" s="2">
        <f>salessheet[[#This Row],[Sales]]-salessheet[[#This Row],[Purchasing Cost]]</f>
        <v>5</v>
      </c>
    </row>
    <row r="4549" spans="1:22" x14ac:dyDescent="0.35">
      <c r="A4549">
        <v>4548</v>
      </c>
      <c r="B4549" t="s">
        <v>7589</v>
      </c>
      <c r="C4549" s="1">
        <v>42711</v>
      </c>
      <c r="D4549" s="1">
        <v>42568</v>
      </c>
      <c r="E4549" t="str">
        <f>TEXT(salessheet[[#This Row],[Order Date]],"MMMM")</f>
        <v>December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t="s">
        <v>2537</v>
      </c>
      <c r="P4549" t="s">
        <v>42</v>
      </c>
      <c r="Q4549" t="str">
        <f>TRIM(salessheet[[#This Row],[Category]])</f>
        <v>Office Supplies</v>
      </c>
      <c r="R4549" t="s">
        <v>64</v>
      </c>
      <c r="S4549" t="s">
        <v>2538</v>
      </c>
      <c r="T4549" s="2">
        <f>salessheet[[#This Row],[Sales]]-5</f>
        <v>1.9119999999999999</v>
      </c>
      <c r="U4549" s="2">
        <v>6.9119999999999999</v>
      </c>
      <c r="V4549" s="2">
        <f>salessheet[[#This Row],[Sales]]-salessheet[[#This Row],[Purchasing Cost]]</f>
        <v>5</v>
      </c>
    </row>
    <row r="4550" spans="1:22" x14ac:dyDescent="0.35">
      <c r="A4550">
        <v>4549</v>
      </c>
      <c r="B4550" t="s">
        <v>7589</v>
      </c>
      <c r="C4550" s="1">
        <v>42711</v>
      </c>
      <c r="D4550" s="1">
        <v>42568</v>
      </c>
      <c r="E4550" t="str">
        <f>TEXT(salessheet[[#This Row],[Order Date]],"MMMM")</f>
        <v>December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t="s">
        <v>1099</v>
      </c>
      <c r="P4550" t="s">
        <v>28</v>
      </c>
      <c r="Q4550" t="str">
        <f>TRIM(salessheet[[#This Row],[Category]])</f>
        <v>Furniture</v>
      </c>
      <c r="R4550" t="s">
        <v>61</v>
      </c>
      <c r="S4550" t="s">
        <v>1100</v>
      </c>
      <c r="T4550" s="2">
        <f>salessheet[[#This Row],[Sales]]-5</f>
        <v>2.76</v>
      </c>
      <c r="U4550" s="2">
        <v>7.76</v>
      </c>
      <c r="V4550" s="2">
        <f>salessheet[[#This Row],[Sales]]-salessheet[[#This Row],[Purchasing Cost]]</f>
        <v>5</v>
      </c>
    </row>
    <row r="4551" spans="1:22" x14ac:dyDescent="0.35">
      <c r="A4551">
        <v>4550</v>
      </c>
      <c r="B4551" t="s">
        <v>7589</v>
      </c>
      <c r="C4551" s="1">
        <v>42711</v>
      </c>
      <c r="D4551" s="1">
        <v>42568</v>
      </c>
      <c r="E4551" t="str">
        <f>TEXT(salessheet[[#This Row],[Order Date]],"MMMM")</f>
        <v>December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t="s">
        <v>2007</v>
      </c>
      <c r="P4551" t="s">
        <v>67</v>
      </c>
      <c r="Q4551" t="str">
        <f>TRIM(salessheet[[#This Row],[Category]])</f>
        <v>Technology</v>
      </c>
      <c r="R4551" t="s">
        <v>68</v>
      </c>
      <c r="S4551" t="s">
        <v>2008</v>
      </c>
      <c r="T4551" s="2">
        <f>salessheet[[#This Row],[Sales]]-5</f>
        <v>654.16800000000001</v>
      </c>
      <c r="U4551" s="2">
        <v>659.16800000000001</v>
      </c>
      <c r="V4551" s="2">
        <f>salessheet[[#This Row],[Sales]]-salessheet[[#This Row],[Purchasing Cost]]</f>
        <v>5</v>
      </c>
    </row>
    <row r="4552" spans="1:22" x14ac:dyDescent="0.35">
      <c r="A4552">
        <v>4551</v>
      </c>
      <c r="B4552" t="s">
        <v>7590</v>
      </c>
      <c r="C4552" s="1">
        <v>43220</v>
      </c>
      <c r="D4552" s="1">
        <v>43222</v>
      </c>
      <c r="E4552" t="str">
        <f>TEXT(salessheet[[#This Row],[Order Date]],"MMMM")</f>
        <v>April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t="s">
        <v>7591</v>
      </c>
      <c r="P4552" t="s">
        <v>42</v>
      </c>
      <c r="Q4552" t="str">
        <f>TRIM(salessheet[[#This Row],[Category]])</f>
        <v>Office Supplies</v>
      </c>
      <c r="R4552" t="s">
        <v>43</v>
      </c>
      <c r="S4552" t="s">
        <v>7592</v>
      </c>
      <c r="T4552" s="2">
        <f>salessheet[[#This Row],[Sales]]-5</f>
        <v>0.75999999999999979</v>
      </c>
      <c r="U4552" s="2">
        <v>5.76</v>
      </c>
      <c r="V4552" s="2">
        <f>salessheet[[#This Row],[Sales]]-salessheet[[#This Row],[Purchasing Cost]]</f>
        <v>5</v>
      </c>
    </row>
    <row r="4553" spans="1:22" x14ac:dyDescent="0.35">
      <c r="A4553">
        <v>4552</v>
      </c>
      <c r="B4553" t="s">
        <v>7593</v>
      </c>
      <c r="C4553" s="1">
        <v>42198</v>
      </c>
      <c r="D4553" s="1">
        <v>42202</v>
      </c>
      <c r="E4553" t="str">
        <f>TEXT(salessheet[[#This Row],[Order Date]],"MMMM")</f>
        <v>July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t="s">
        <v>4862</v>
      </c>
      <c r="P4553" t="s">
        <v>28</v>
      </c>
      <c r="Q4553" t="str">
        <f>TRIM(salessheet[[#This Row],[Category]])</f>
        <v>Furniture</v>
      </c>
      <c r="R4553" t="s">
        <v>52</v>
      </c>
      <c r="S4553" t="s">
        <v>4863</v>
      </c>
      <c r="T4553" s="2">
        <f>salessheet[[#This Row],[Sales]]-5</f>
        <v>346.21600000000001</v>
      </c>
      <c r="U4553" s="2">
        <v>351.21600000000001</v>
      </c>
      <c r="V4553" s="2">
        <f>salessheet[[#This Row],[Sales]]-salessheet[[#This Row],[Purchasing Cost]]</f>
        <v>5</v>
      </c>
    </row>
    <row r="4554" spans="1:22" x14ac:dyDescent="0.35">
      <c r="A4554">
        <v>4553</v>
      </c>
      <c r="B4554" t="s">
        <v>7594</v>
      </c>
      <c r="C4554" s="1">
        <v>42365</v>
      </c>
      <c r="D4554" s="1">
        <v>42371</v>
      </c>
      <c r="E4554" t="str">
        <f>TEXT(salessheet[[#This Row],[Order Date]],"MMMM")</f>
        <v>December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t="s">
        <v>1462</v>
      </c>
      <c r="P4554" t="s">
        <v>28</v>
      </c>
      <c r="Q4554" t="str">
        <f>TRIM(salessheet[[#This Row],[Category]])</f>
        <v>Furniture</v>
      </c>
      <c r="R4554" t="s">
        <v>32</v>
      </c>
      <c r="S4554" t="s">
        <v>1463</v>
      </c>
      <c r="T4554" s="2">
        <f>salessheet[[#This Row],[Sales]]-5</f>
        <v>225.28</v>
      </c>
      <c r="U4554" s="2">
        <v>230.28</v>
      </c>
      <c r="V4554" s="2">
        <f>salessheet[[#This Row],[Sales]]-salessheet[[#This Row],[Purchasing Cost]]</f>
        <v>5</v>
      </c>
    </row>
    <row r="4555" spans="1:22" x14ac:dyDescent="0.35">
      <c r="A4555">
        <v>4554</v>
      </c>
      <c r="B4555" t="s">
        <v>7594</v>
      </c>
      <c r="C4555" s="1">
        <v>42365</v>
      </c>
      <c r="D4555" s="1">
        <v>42371</v>
      </c>
      <c r="E4555" t="str">
        <f>TEXT(salessheet[[#This Row],[Order Date]],"MMMM")</f>
        <v>December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t="s">
        <v>2459</v>
      </c>
      <c r="P4555" t="s">
        <v>42</v>
      </c>
      <c r="Q4555" t="str">
        <f>TRIM(salessheet[[#This Row],[Category]])</f>
        <v>Office Supplies</v>
      </c>
      <c r="R4555" t="s">
        <v>86</v>
      </c>
      <c r="S4555" t="s">
        <v>2460</v>
      </c>
      <c r="T4555" s="2">
        <f>salessheet[[#This Row],[Sales]]-5</f>
        <v>7.84</v>
      </c>
      <c r="U4555" s="2">
        <v>12.84</v>
      </c>
      <c r="V4555" s="2">
        <f>salessheet[[#This Row],[Sales]]-salessheet[[#This Row],[Purchasing Cost]]</f>
        <v>5</v>
      </c>
    </row>
    <row r="4556" spans="1:22" x14ac:dyDescent="0.35">
      <c r="A4556">
        <v>4555</v>
      </c>
      <c r="B4556" t="s">
        <v>7595</v>
      </c>
      <c r="C4556" s="1">
        <v>42793</v>
      </c>
      <c r="D4556" s="1">
        <v>42795</v>
      </c>
      <c r="E4556" t="str">
        <f>TEXT(salessheet[[#This Row],[Order Date]],"MMMM")</f>
        <v>February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t="s">
        <v>417</v>
      </c>
      <c r="P4556" t="s">
        <v>42</v>
      </c>
      <c r="Q4556" t="str">
        <f>TRIM(salessheet[[#This Row],[Category]])</f>
        <v>Office Supplies</v>
      </c>
      <c r="R4556" t="s">
        <v>71</v>
      </c>
      <c r="S4556" t="s">
        <v>418</v>
      </c>
      <c r="T4556" s="2">
        <f>salessheet[[#This Row],[Sales]]-5</f>
        <v>51.82</v>
      </c>
      <c r="U4556" s="2">
        <v>56.82</v>
      </c>
      <c r="V4556" s="2">
        <f>salessheet[[#This Row],[Sales]]-salessheet[[#This Row],[Purchasing Cost]]</f>
        <v>5</v>
      </c>
    </row>
    <row r="4557" spans="1:22" x14ac:dyDescent="0.35">
      <c r="A4557">
        <v>4556</v>
      </c>
      <c r="B4557" t="s">
        <v>7597</v>
      </c>
      <c r="C4557" s="1">
        <v>42452</v>
      </c>
      <c r="D4557" s="1">
        <v>42455</v>
      </c>
      <c r="E4557" t="str">
        <f>TEXT(salessheet[[#This Row],[Order Date]],"MMMM")</f>
        <v>March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t="s">
        <v>2137</v>
      </c>
      <c r="P4557" t="s">
        <v>42</v>
      </c>
      <c r="Q4557" t="str">
        <f>TRIM(salessheet[[#This Row],[Category]])</f>
        <v>Office Supplies</v>
      </c>
      <c r="R4557" t="s">
        <v>265</v>
      </c>
      <c r="S4557" t="s">
        <v>559</v>
      </c>
      <c r="T4557" s="2">
        <f>salessheet[[#This Row],[Sales]]-5</f>
        <v>26.56</v>
      </c>
      <c r="U4557" s="2">
        <v>31.56</v>
      </c>
      <c r="V4557" s="2">
        <f>salessheet[[#This Row],[Sales]]-salessheet[[#This Row],[Purchasing Cost]]</f>
        <v>5</v>
      </c>
    </row>
    <row r="4558" spans="1:22" x14ac:dyDescent="0.35">
      <c r="A4558">
        <v>4557</v>
      </c>
      <c r="B4558" t="s">
        <v>7597</v>
      </c>
      <c r="C4558" s="1">
        <v>42452</v>
      </c>
      <c r="D4558" s="1">
        <v>42455</v>
      </c>
      <c r="E4558" t="str">
        <f>TEXT(salessheet[[#This Row],[Order Date]],"MMMM")</f>
        <v>March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t="s">
        <v>2733</v>
      </c>
      <c r="P4558" t="s">
        <v>42</v>
      </c>
      <c r="Q4558" t="str">
        <f>TRIM(salessheet[[#This Row],[Category]])</f>
        <v>Office Supplies</v>
      </c>
      <c r="R4558" t="s">
        <v>55</v>
      </c>
      <c r="S4558" t="s">
        <v>2734</v>
      </c>
      <c r="T4558" s="2">
        <f>salessheet[[#This Row],[Sales]]-5</f>
        <v>22.92</v>
      </c>
      <c r="U4558" s="2">
        <v>27.92</v>
      </c>
      <c r="V4558" s="2">
        <f>salessheet[[#This Row],[Sales]]-salessheet[[#This Row],[Purchasing Cost]]</f>
        <v>5</v>
      </c>
    </row>
    <row r="4559" spans="1:22" x14ac:dyDescent="0.35">
      <c r="A4559">
        <v>4558</v>
      </c>
      <c r="B4559" t="s">
        <v>7598</v>
      </c>
      <c r="C4559" s="1">
        <v>43394</v>
      </c>
      <c r="D4559" s="1">
        <v>43401</v>
      </c>
      <c r="E4559" t="str">
        <f>TEXT(salessheet[[#This Row],[Order Date]],"MMMM")</f>
        <v>October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t="s">
        <v>2715</v>
      </c>
      <c r="P4559" t="s">
        <v>42</v>
      </c>
      <c r="Q4559" t="str">
        <f>TRIM(salessheet[[#This Row],[Category]])</f>
        <v>Office Supplies</v>
      </c>
      <c r="R4559" t="s">
        <v>71</v>
      </c>
      <c r="S4559" t="s">
        <v>2716</v>
      </c>
      <c r="T4559" s="2">
        <f>salessheet[[#This Row],[Sales]]-5</f>
        <v>3.5589999999999993</v>
      </c>
      <c r="U4559" s="2">
        <v>8.5589999999999993</v>
      </c>
      <c r="V4559" s="2">
        <f>salessheet[[#This Row],[Sales]]-salessheet[[#This Row],[Purchasing Cost]]</f>
        <v>5</v>
      </c>
    </row>
    <row r="4560" spans="1:22" x14ac:dyDescent="0.35">
      <c r="A4560">
        <v>4559</v>
      </c>
      <c r="B4560" t="s">
        <v>7599</v>
      </c>
      <c r="C4560" s="1">
        <v>42369</v>
      </c>
      <c r="D4560" s="1">
        <v>42374</v>
      </c>
      <c r="E4560" t="str">
        <f>TEXT(salessheet[[#This Row],[Order Date]],"MMMM")</f>
        <v>December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t="s">
        <v>6400</v>
      </c>
      <c r="P4560" t="s">
        <v>42</v>
      </c>
      <c r="Q4560" t="str">
        <f>TRIM(salessheet[[#This Row],[Category]])</f>
        <v>Office Supplies</v>
      </c>
      <c r="R4560" t="s">
        <v>169</v>
      </c>
      <c r="S4560" t="s">
        <v>667</v>
      </c>
      <c r="T4560" s="2">
        <f>salessheet[[#This Row],[Sales]]-5</f>
        <v>44.567999999999998</v>
      </c>
      <c r="U4560" s="2">
        <v>49.567999999999998</v>
      </c>
      <c r="V4560" s="2">
        <f>salessheet[[#This Row],[Sales]]-salessheet[[#This Row],[Purchasing Cost]]</f>
        <v>5</v>
      </c>
    </row>
    <row r="4561" spans="1:22" x14ac:dyDescent="0.35">
      <c r="A4561">
        <v>4560</v>
      </c>
      <c r="B4561" t="s">
        <v>7600</v>
      </c>
      <c r="C4561" s="1">
        <v>42129</v>
      </c>
      <c r="D4561" s="1">
        <v>42132</v>
      </c>
      <c r="E4561" t="str">
        <f>TEXT(salessheet[[#This Row],[Order Date]],"MMMM")</f>
        <v>May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t="s">
        <v>300</v>
      </c>
      <c r="P4561" t="s">
        <v>28</v>
      </c>
      <c r="Q4561" t="str">
        <f>TRIM(salessheet[[#This Row],[Category]])</f>
        <v>Furniture</v>
      </c>
      <c r="R4561" t="s">
        <v>32</v>
      </c>
      <c r="S4561" t="s">
        <v>301</v>
      </c>
      <c r="T4561" s="2">
        <f>salessheet[[#This Row],[Sales]]-5</f>
        <v>122.869</v>
      </c>
      <c r="U4561" s="2">
        <v>127.869</v>
      </c>
      <c r="V4561" s="2">
        <f>salessheet[[#This Row],[Sales]]-salessheet[[#This Row],[Purchasing Cost]]</f>
        <v>5</v>
      </c>
    </row>
    <row r="4562" spans="1:22" x14ac:dyDescent="0.35">
      <c r="A4562">
        <v>4561</v>
      </c>
      <c r="B4562" t="s">
        <v>7601</v>
      </c>
      <c r="C4562" s="1">
        <v>42472</v>
      </c>
      <c r="D4562" s="1">
        <v>42713</v>
      </c>
      <c r="E4562" t="str">
        <f>TEXT(salessheet[[#This Row],[Order Date]],"MMMM")</f>
        <v>April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t="s">
        <v>954</v>
      </c>
      <c r="P4562" t="s">
        <v>42</v>
      </c>
      <c r="Q4562" t="str">
        <f>TRIM(salessheet[[#This Row],[Category]])</f>
        <v>Office Supplies</v>
      </c>
      <c r="R4562" t="s">
        <v>169</v>
      </c>
      <c r="S4562" t="s">
        <v>955</v>
      </c>
      <c r="T4562" s="2">
        <f>salessheet[[#This Row],[Sales]]-5</f>
        <v>266.44</v>
      </c>
      <c r="U4562" s="2">
        <v>271.44</v>
      </c>
      <c r="V4562" s="2">
        <f>salessheet[[#This Row],[Sales]]-salessheet[[#This Row],[Purchasing Cost]]</f>
        <v>5</v>
      </c>
    </row>
    <row r="4563" spans="1:22" x14ac:dyDescent="0.35">
      <c r="A4563">
        <v>4562</v>
      </c>
      <c r="B4563" t="s">
        <v>7601</v>
      </c>
      <c r="C4563" s="1">
        <v>42472</v>
      </c>
      <c r="D4563" s="1">
        <v>42713</v>
      </c>
      <c r="E4563" t="str">
        <f>TEXT(salessheet[[#This Row],[Order Date]],"MMMM")</f>
        <v>April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t="s">
        <v>7602</v>
      </c>
      <c r="P4563" t="s">
        <v>67</v>
      </c>
      <c r="Q4563" t="str">
        <f>TRIM(salessheet[[#This Row],[Category]])</f>
        <v>Technology</v>
      </c>
      <c r="R4563" t="s">
        <v>68</v>
      </c>
      <c r="S4563" t="s">
        <v>7603</v>
      </c>
      <c r="T4563" s="2">
        <f>salessheet[[#This Row],[Sales]]-5</f>
        <v>105.352</v>
      </c>
      <c r="U4563" s="2">
        <v>110.352</v>
      </c>
      <c r="V4563" s="2">
        <f>salessheet[[#This Row],[Sales]]-salessheet[[#This Row],[Purchasing Cost]]</f>
        <v>5</v>
      </c>
    </row>
    <row r="4564" spans="1:22" x14ac:dyDescent="0.35">
      <c r="A4564">
        <v>4563</v>
      </c>
      <c r="B4564" t="s">
        <v>7601</v>
      </c>
      <c r="C4564" s="1">
        <v>42472</v>
      </c>
      <c r="D4564" s="1">
        <v>42713</v>
      </c>
      <c r="E4564" t="str">
        <f>TEXT(salessheet[[#This Row],[Order Date]],"MMMM")</f>
        <v>April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t="s">
        <v>7604</v>
      </c>
      <c r="P4564" t="s">
        <v>28</v>
      </c>
      <c r="Q4564" t="str">
        <f>TRIM(salessheet[[#This Row],[Category]])</f>
        <v>Furniture</v>
      </c>
      <c r="R4564" t="s">
        <v>61</v>
      </c>
      <c r="S4564" t="s">
        <v>7605</v>
      </c>
      <c r="T4564" s="2">
        <f>salessheet[[#This Row],[Sales]]-5</f>
        <v>31.4</v>
      </c>
      <c r="U4564" s="2">
        <v>36.4</v>
      </c>
      <c r="V4564" s="2">
        <f>salessheet[[#This Row],[Sales]]-salessheet[[#This Row],[Purchasing Cost]]</f>
        <v>5</v>
      </c>
    </row>
    <row r="4565" spans="1:22" x14ac:dyDescent="0.35">
      <c r="A4565">
        <v>4564</v>
      </c>
      <c r="B4565" t="s">
        <v>7606</v>
      </c>
      <c r="C4565" s="1">
        <v>43369</v>
      </c>
      <c r="D4565" s="1">
        <v>43373</v>
      </c>
      <c r="E4565" t="str">
        <f>TEXT(salessheet[[#This Row],[Order Date]],"MMMM")</f>
        <v>September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t="s">
        <v>6960</v>
      </c>
      <c r="P4565" t="s">
        <v>28</v>
      </c>
      <c r="Q4565" t="str">
        <f>TRIM(salessheet[[#This Row],[Category]])</f>
        <v>Furniture</v>
      </c>
      <c r="R4565" t="s">
        <v>32</v>
      </c>
      <c r="S4565" t="s">
        <v>6961</v>
      </c>
      <c r="T4565" s="2">
        <f>salessheet[[#This Row],[Sales]]-5</f>
        <v>414.13600000000002</v>
      </c>
      <c r="U4565" s="2">
        <v>419.13600000000002</v>
      </c>
      <c r="V4565" s="2">
        <f>salessheet[[#This Row],[Sales]]-salessheet[[#This Row],[Purchasing Cost]]</f>
        <v>5</v>
      </c>
    </row>
    <row r="4566" spans="1:22" x14ac:dyDescent="0.35">
      <c r="A4566">
        <v>4565</v>
      </c>
      <c r="B4566" t="s">
        <v>7607</v>
      </c>
      <c r="C4566" s="1">
        <v>42259</v>
      </c>
      <c r="D4566" s="1">
        <v>42352</v>
      </c>
      <c r="E4566" t="str">
        <f>TEXT(salessheet[[#This Row],[Order Date]],"MMMM")</f>
        <v>September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t="s">
        <v>4019</v>
      </c>
      <c r="P4566" t="s">
        <v>42</v>
      </c>
      <c r="Q4566" t="str">
        <f>TRIM(salessheet[[#This Row],[Category]])</f>
        <v>Office Supplies</v>
      </c>
      <c r="R4566" t="s">
        <v>55</v>
      </c>
      <c r="S4566" t="s">
        <v>4020</v>
      </c>
      <c r="T4566" s="2">
        <f>salessheet[[#This Row],[Sales]]-5</f>
        <v>95.703999999999994</v>
      </c>
      <c r="U4566" s="2">
        <v>100.70399999999999</v>
      </c>
      <c r="V4566" s="2">
        <f>salessheet[[#This Row],[Sales]]-salessheet[[#This Row],[Purchasing Cost]]</f>
        <v>5</v>
      </c>
    </row>
    <row r="4567" spans="1:22" x14ac:dyDescent="0.35">
      <c r="A4567">
        <v>4566</v>
      </c>
      <c r="B4567" t="s">
        <v>7608</v>
      </c>
      <c r="C4567" s="1">
        <v>43171</v>
      </c>
      <c r="D4567" s="1">
        <v>43444</v>
      </c>
      <c r="E4567" t="str">
        <f>TEXT(salessheet[[#This Row],[Order Date]],"MMMM")</f>
        <v>March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t="s">
        <v>2138</v>
      </c>
      <c r="P4567" t="s">
        <v>42</v>
      </c>
      <c r="Q4567" t="str">
        <f>TRIM(salessheet[[#This Row],[Category]])</f>
        <v>Office Supplies</v>
      </c>
      <c r="R4567" t="s">
        <v>74</v>
      </c>
      <c r="S4567" t="s">
        <v>2139</v>
      </c>
      <c r="T4567" s="2">
        <f>salessheet[[#This Row],[Sales]]-5</f>
        <v>40.216000000000001</v>
      </c>
      <c r="U4567" s="2">
        <v>45.216000000000001</v>
      </c>
      <c r="V4567" s="2">
        <f>salessheet[[#This Row],[Sales]]-salessheet[[#This Row],[Purchasing Cost]]</f>
        <v>5</v>
      </c>
    </row>
    <row r="4568" spans="1:22" x14ac:dyDescent="0.35">
      <c r="A4568">
        <v>4567</v>
      </c>
      <c r="B4568" t="s">
        <v>7608</v>
      </c>
      <c r="C4568" s="1">
        <v>43171</v>
      </c>
      <c r="D4568" s="1">
        <v>43444</v>
      </c>
      <c r="E4568" t="str">
        <f>TEXT(salessheet[[#This Row],[Order Date]],"MMMM")</f>
        <v>March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t="s">
        <v>5785</v>
      </c>
      <c r="P4568" t="s">
        <v>42</v>
      </c>
      <c r="Q4568" t="str">
        <f>TRIM(salessheet[[#This Row],[Category]])</f>
        <v>Office Supplies</v>
      </c>
      <c r="R4568" t="s">
        <v>71</v>
      </c>
      <c r="S4568" t="s">
        <v>5786</v>
      </c>
      <c r="T4568" s="2">
        <f>salessheet[[#This Row],[Sales]]-5</f>
        <v>23.782</v>
      </c>
      <c r="U4568" s="2">
        <v>28.782</v>
      </c>
      <c r="V4568" s="2">
        <f>salessheet[[#This Row],[Sales]]-salessheet[[#This Row],[Purchasing Cost]]</f>
        <v>5</v>
      </c>
    </row>
    <row r="4569" spans="1:22" x14ac:dyDescent="0.35">
      <c r="A4569">
        <v>4568</v>
      </c>
      <c r="B4569" t="s">
        <v>7608</v>
      </c>
      <c r="C4569" s="1">
        <v>43171</v>
      </c>
      <c r="D4569" s="1">
        <v>43444</v>
      </c>
      <c r="E4569" t="str">
        <f>TEXT(salessheet[[#This Row],[Order Date]],"MMMM")</f>
        <v>March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t="s">
        <v>3243</v>
      </c>
      <c r="P4569" t="s">
        <v>42</v>
      </c>
      <c r="Q4569" t="str">
        <f>TRIM(salessheet[[#This Row],[Category]])</f>
        <v>Office Supplies</v>
      </c>
      <c r="R4569" t="s">
        <v>86</v>
      </c>
      <c r="S4569" t="s">
        <v>3244</v>
      </c>
      <c r="T4569" s="2">
        <f>salessheet[[#This Row],[Sales]]-5</f>
        <v>19.448</v>
      </c>
      <c r="U4569" s="2">
        <v>24.448</v>
      </c>
      <c r="V4569" s="2">
        <f>salessheet[[#This Row],[Sales]]-salessheet[[#This Row],[Purchasing Cost]]</f>
        <v>5</v>
      </c>
    </row>
    <row r="4570" spans="1:22" x14ac:dyDescent="0.35">
      <c r="A4570">
        <v>4569</v>
      </c>
      <c r="B4570" t="s">
        <v>7609</v>
      </c>
      <c r="C4570" s="1">
        <v>42593</v>
      </c>
      <c r="D4570" s="1">
        <v>42687</v>
      </c>
      <c r="E4570" t="str">
        <f>TEXT(salessheet[[#This Row],[Order Date]],"MMMM")</f>
        <v>August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t="s">
        <v>228</v>
      </c>
      <c r="P4570" t="s">
        <v>42</v>
      </c>
      <c r="Q4570" t="str">
        <f>TRIM(salessheet[[#This Row],[Category]])</f>
        <v>Office Supplies</v>
      </c>
      <c r="R4570" t="s">
        <v>71</v>
      </c>
      <c r="S4570" t="s">
        <v>229</v>
      </c>
      <c r="T4570" s="2">
        <f>salessheet[[#This Row],[Sales]]-5</f>
        <v>5.4760000000000009</v>
      </c>
      <c r="U4570" s="2">
        <v>10.476000000000001</v>
      </c>
      <c r="V4570" s="2">
        <f>salessheet[[#This Row],[Sales]]-salessheet[[#This Row],[Purchasing Cost]]</f>
        <v>5</v>
      </c>
    </row>
    <row r="4571" spans="1:22" x14ac:dyDescent="0.35">
      <c r="A4571">
        <v>4570</v>
      </c>
      <c r="B4571" t="s">
        <v>7610</v>
      </c>
      <c r="C4571" s="1">
        <v>42113</v>
      </c>
      <c r="D4571" s="1">
        <v>42115</v>
      </c>
      <c r="E4571" t="str">
        <f>TEXT(salessheet[[#This Row],[Order Date]],"MMMM")</f>
        <v>April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t="s">
        <v>903</v>
      </c>
      <c r="P4571" t="s">
        <v>28</v>
      </c>
      <c r="Q4571" t="str">
        <f>TRIM(salessheet[[#This Row],[Category]])</f>
        <v>Furniture</v>
      </c>
      <c r="R4571" t="s">
        <v>61</v>
      </c>
      <c r="S4571" t="s">
        <v>6977</v>
      </c>
      <c r="T4571" s="2">
        <f>salessheet[[#This Row],[Sales]]-5</f>
        <v>71.14</v>
      </c>
      <c r="U4571" s="2">
        <v>76.14</v>
      </c>
      <c r="V4571" s="2">
        <f>salessheet[[#This Row],[Sales]]-salessheet[[#This Row],[Purchasing Cost]]</f>
        <v>5</v>
      </c>
    </row>
    <row r="4572" spans="1:22" x14ac:dyDescent="0.35">
      <c r="A4572">
        <v>4571</v>
      </c>
      <c r="B4572" t="s">
        <v>7611</v>
      </c>
      <c r="C4572" s="1">
        <v>42515</v>
      </c>
      <c r="D4572" s="1">
        <v>42517</v>
      </c>
      <c r="E4572" t="str">
        <f>TEXT(salessheet[[#This Row],[Order Date]],"MMMM")</f>
        <v>May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t="s">
        <v>7478</v>
      </c>
      <c r="P4572" t="s">
        <v>42</v>
      </c>
      <c r="Q4572" t="str">
        <f>TRIM(salessheet[[#This Row],[Category]])</f>
        <v>Office Supplies</v>
      </c>
      <c r="R4572" t="s">
        <v>64</v>
      </c>
      <c r="S4572" t="s">
        <v>7479</v>
      </c>
      <c r="T4572" s="2">
        <f>salessheet[[#This Row],[Sales]]-5</f>
        <v>16.239999999999998</v>
      </c>
      <c r="U4572" s="2">
        <v>21.24</v>
      </c>
      <c r="V4572" s="2">
        <f>salessheet[[#This Row],[Sales]]-salessheet[[#This Row],[Purchasing Cost]]</f>
        <v>5</v>
      </c>
    </row>
    <row r="4573" spans="1:22" x14ac:dyDescent="0.35">
      <c r="A4573">
        <v>4572</v>
      </c>
      <c r="B4573" t="s">
        <v>7611</v>
      </c>
      <c r="C4573" s="1">
        <v>42515</v>
      </c>
      <c r="D4573" s="1">
        <v>42517</v>
      </c>
      <c r="E4573" t="str">
        <f>TEXT(salessheet[[#This Row],[Order Date]],"MMMM")</f>
        <v>May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t="s">
        <v>4999</v>
      </c>
      <c r="P4573" t="s">
        <v>42</v>
      </c>
      <c r="Q4573" t="str">
        <f>TRIM(salessheet[[#This Row],[Category]])</f>
        <v>Office Supplies</v>
      </c>
      <c r="R4573" t="s">
        <v>71</v>
      </c>
      <c r="S4573" t="s">
        <v>5000</v>
      </c>
      <c r="T4573" s="2">
        <f>salessheet[[#This Row],[Sales]]-5</f>
        <v>122.96</v>
      </c>
      <c r="U4573" s="2">
        <v>127.96</v>
      </c>
      <c r="V4573" s="2">
        <f>salessheet[[#This Row],[Sales]]-salessheet[[#This Row],[Purchasing Cost]]</f>
        <v>5</v>
      </c>
    </row>
    <row r="4574" spans="1:22" x14ac:dyDescent="0.35">
      <c r="A4574">
        <v>4573</v>
      </c>
      <c r="B4574" t="s">
        <v>7612</v>
      </c>
      <c r="C4574" s="1">
        <v>43298</v>
      </c>
      <c r="D4574" s="1">
        <v>43302</v>
      </c>
      <c r="E4574" t="str">
        <f>TEXT(salessheet[[#This Row],[Order Date]],"MMMM")</f>
        <v>July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t="s">
        <v>3316</v>
      </c>
      <c r="P4574" t="s">
        <v>67</v>
      </c>
      <c r="Q4574" t="str">
        <f>TRIM(salessheet[[#This Row],[Category]])</f>
        <v>Technology</v>
      </c>
      <c r="R4574" t="s">
        <v>1215</v>
      </c>
      <c r="S4574" t="s">
        <v>3317</v>
      </c>
      <c r="T4574" s="2">
        <f>salessheet[[#This Row],[Sales]]-5</f>
        <v>474.98399999999998</v>
      </c>
      <c r="U4574" s="2">
        <v>479.98399999999998</v>
      </c>
      <c r="V4574" s="2">
        <f>salessheet[[#This Row],[Sales]]-salessheet[[#This Row],[Purchasing Cost]]</f>
        <v>5</v>
      </c>
    </row>
    <row r="4575" spans="1:22" x14ac:dyDescent="0.35">
      <c r="A4575">
        <v>4574</v>
      </c>
      <c r="B4575" t="s">
        <v>7613</v>
      </c>
      <c r="C4575" s="1">
        <v>43081</v>
      </c>
      <c r="D4575" s="1">
        <v>43087</v>
      </c>
      <c r="E4575" t="str">
        <f>TEXT(salessheet[[#This Row],[Order Date]],"MMMM")</f>
        <v>December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t="s">
        <v>2087</v>
      </c>
      <c r="P4575" t="s">
        <v>67</v>
      </c>
      <c r="Q4575" t="str">
        <f>TRIM(salessheet[[#This Row],[Category]])</f>
        <v>Technology</v>
      </c>
      <c r="R4575" t="s">
        <v>68</v>
      </c>
      <c r="S4575" t="s">
        <v>2088</v>
      </c>
      <c r="T4575" s="2">
        <f>salessheet[[#This Row],[Sales]]-5</f>
        <v>652.92999999999995</v>
      </c>
      <c r="U4575" s="2">
        <v>657.93</v>
      </c>
      <c r="V4575" s="2">
        <f>salessheet[[#This Row],[Sales]]-salessheet[[#This Row],[Purchasing Cost]]</f>
        <v>5</v>
      </c>
    </row>
    <row r="4576" spans="1:22" x14ac:dyDescent="0.35">
      <c r="A4576">
        <v>4575</v>
      </c>
      <c r="B4576" t="s">
        <v>7613</v>
      </c>
      <c r="C4576" s="1">
        <v>43081</v>
      </c>
      <c r="D4576" s="1">
        <v>43087</v>
      </c>
      <c r="E4576" t="str">
        <f>TEXT(salessheet[[#This Row],[Order Date]],"MMMM")</f>
        <v>December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t="s">
        <v>3510</v>
      </c>
      <c r="P4576" t="s">
        <v>28</v>
      </c>
      <c r="Q4576" t="str">
        <f>TRIM(salessheet[[#This Row],[Category]])</f>
        <v>Furniture</v>
      </c>
      <c r="R4576" t="s">
        <v>61</v>
      </c>
      <c r="S4576" t="s">
        <v>3511</v>
      </c>
      <c r="T4576" s="2">
        <f>salessheet[[#This Row],[Sales]]-5</f>
        <v>28.479999999999997</v>
      </c>
      <c r="U4576" s="2">
        <v>33.479999999999997</v>
      </c>
      <c r="V4576" s="2">
        <f>salessheet[[#This Row],[Sales]]-salessheet[[#This Row],[Purchasing Cost]]</f>
        <v>5</v>
      </c>
    </row>
    <row r="4577" spans="1:22" x14ac:dyDescent="0.35">
      <c r="A4577">
        <v>4576</v>
      </c>
      <c r="B4577" t="s">
        <v>7613</v>
      </c>
      <c r="C4577" s="1">
        <v>43081</v>
      </c>
      <c r="D4577" s="1">
        <v>43087</v>
      </c>
      <c r="E4577" t="str">
        <f>TEXT(salessheet[[#This Row],[Order Date]],"MMMM")</f>
        <v>December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t="s">
        <v>1281</v>
      </c>
      <c r="P4577" t="s">
        <v>42</v>
      </c>
      <c r="Q4577" t="str">
        <f>TRIM(salessheet[[#This Row],[Category]])</f>
        <v>Office Supplies</v>
      </c>
      <c r="R4577" t="s">
        <v>64</v>
      </c>
      <c r="S4577" t="s">
        <v>1282</v>
      </c>
      <c r="T4577" s="2">
        <f>salessheet[[#This Row],[Sales]]-5</f>
        <v>8.9</v>
      </c>
      <c r="U4577" s="2">
        <v>13.9</v>
      </c>
      <c r="V4577" s="2">
        <f>salessheet[[#This Row],[Sales]]-salessheet[[#This Row],[Purchasing Cost]]</f>
        <v>5</v>
      </c>
    </row>
    <row r="4578" spans="1:22" x14ac:dyDescent="0.35">
      <c r="A4578">
        <v>4577</v>
      </c>
      <c r="B4578" t="s">
        <v>7613</v>
      </c>
      <c r="C4578" s="1">
        <v>43081</v>
      </c>
      <c r="D4578" s="1">
        <v>43087</v>
      </c>
      <c r="E4578" t="str">
        <f>TEXT(salessheet[[#This Row],[Order Date]],"MMMM")</f>
        <v>December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t="s">
        <v>7614</v>
      </c>
      <c r="P4578" t="s">
        <v>42</v>
      </c>
      <c r="Q4578" t="str">
        <f>TRIM(salessheet[[#This Row],[Category]])</f>
        <v>Office Supplies</v>
      </c>
      <c r="R4578" t="s">
        <v>55</v>
      </c>
      <c r="S4578" t="s">
        <v>7615</v>
      </c>
      <c r="T4578" s="2">
        <f>salessheet[[#This Row],[Sales]]-5</f>
        <v>21.86</v>
      </c>
      <c r="U4578" s="2">
        <v>26.86</v>
      </c>
      <c r="V4578" s="2">
        <f>salessheet[[#This Row],[Sales]]-salessheet[[#This Row],[Purchasing Cost]]</f>
        <v>5</v>
      </c>
    </row>
    <row r="4579" spans="1:22" x14ac:dyDescent="0.35">
      <c r="A4579">
        <v>4578</v>
      </c>
      <c r="B4579" t="s">
        <v>7616</v>
      </c>
      <c r="C4579" s="1">
        <v>42312</v>
      </c>
      <c r="D4579" s="1">
        <v>42110</v>
      </c>
      <c r="E4579" t="str">
        <f>TEXT(salessheet[[#This Row],[Order Date]],"MMMM")</f>
        <v>November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t="s">
        <v>4924</v>
      </c>
      <c r="P4579" t="s">
        <v>42</v>
      </c>
      <c r="Q4579" t="str">
        <f>TRIM(salessheet[[#This Row],[Category]])</f>
        <v>Office Supplies</v>
      </c>
      <c r="R4579" t="s">
        <v>71</v>
      </c>
      <c r="S4579" t="s">
        <v>4925</v>
      </c>
      <c r="T4579" s="2">
        <f>salessheet[[#This Row],[Sales]]-5</f>
        <v>4.5839999999999996</v>
      </c>
      <c r="U4579" s="2">
        <v>9.5839999999999996</v>
      </c>
      <c r="V4579" s="2">
        <f>salessheet[[#This Row],[Sales]]-salessheet[[#This Row],[Purchasing Cost]]</f>
        <v>5</v>
      </c>
    </row>
    <row r="4580" spans="1:22" x14ac:dyDescent="0.35">
      <c r="A4580">
        <v>4579</v>
      </c>
      <c r="B4580" t="s">
        <v>7618</v>
      </c>
      <c r="C4580" s="1">
        <v>42619</v>
      </c>
      <c r="D4580" s="1">
        <v>42536</v>
      </c>
      <c r="E4580" t="str">
        <f>TEXT(salessheet[[#This Row],[Order Date]],"MMMM")</f>
        <v>September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t="s">
        <v>1723</v>
      </c>
      <c r="P4580" t="s">
        <v>42</v>
      </c>
      <c r="Q4580" t="str">
        <f>TRIM(salessheet[[#This Row],[Category]])</f>
        <v>Office Supplies</v>
      </c>
      <c r="R4580" t="s">
        <v>71</v>
      </c>
      <c r="S4580" t="s">
        <v>1724</v>
      </c>
      <c r="T4580" s="2">
        <f>salessheet[[#This Row],[Sales]]-5</f>
        <v>108.1</v>
      </c>
      <c r="U4580" s="2">
        <v>113.1</v>
      </c>
      <c r="V4580" s="2">
        <f>salessheet[[#This Row],[Sales]]-salessheet[[#This Row],[Purchasing Cost]]</f>
        <v>5</v>
      </c>
    </row>
    <row r="4581" spans="1:22" x14ac:dyDescent="0.35">
      <c r="A4581">
        <v>4580</v>
      </c>
      <c r="B4581" t="s">
        <v>7619</v>
      </c>
      <c r="C4581" s="1">
        <v>42212</v>
      </c>
      <c r="D4581" s="1">
        <v>42218</v>
      </c>
      <c r="E4581" t="str">
        <f>TEXT(salessheet[[#This Row],[Order Date]],"MMMM")</f>
        <v>July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t="s">
        <v>7620</v>
      </c>
      <c r="P4581" t="s">
        <v>42</v>
      </c>
      <c r="Q4581" t="str">
        <f>TRIM(salessheet[[#This Row],[Category]])</f>
        <v>Office Supplies</v>
      </c>
      <c r="R4581" t="s">
        <v>86</v>
      </c>
      <c r="S4581" t="s">
        <v>7621</v>
      </c>
      <c r="T4581" s="2">
        <f>salessheet[[#This Row],[Sales]]-5</f>
        <v>60.78</v>
      </c>
      <c r="U4581" s="2">
        <v>65.78</v>
      </c>
      <c r="V4581" s="2">
        <f>salessheet[[#This Row],[Sales]]-salessheet[[#This Row],[Purchasing Cost]]</f>
        <v>5</v>
      </c>
    </row>
    <row r="4582" spans="1:22" x14ac:dyDescent="0.35">
      <c r="A4582">
        <v>4581</v>
      </c>
      <c r="B4582" t="s">
        <v>7622</v>
      </c>
      <c r="C4582" s="1">
        <v>42582</v>
      </c>
      <c r="D4582" s="1">
        <v>42588</v>
      </c>
      <c r="E4582" t="str">
        <f>TEXT(salessheet[[#This Row],[Order Date]],"MMMM")</f>
        <v>July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t="s">
        <v>991</v>
      </c>
      <c r="P4582" t="s">
        <v>67</v>
      </c>
      <c r="Q4582" t="str">
        <f>TRIM(salessheet[[#This Row],[Category]])</f>
        <v>Technology</v>
      </c>
      <c r="R4582" t="s">
        <v>157</v>
      </c>
      <c r="S4582" t="s">
        <v>992</v>
      </c>
      <c r="T4582" s="2">
        <f>salessheet[[#This Row],[Sales]]-5</f>
        <v>234.7</v>
      </c>
      <c r="U4582" s="2">
        <v>239.7</v>
      </c>
      <c r="V4582" s="2">
        <f>salessheet[[#This Row],[Sales]]-salessheet[[#This Row],[Purchasing Cost]]</f>
        <v>5</v>
      </c>
    </row>
    <row r="4583" spans="1:22" x14ac:dyDescent="0.35">
      <c r="A4583">
        <v>4582</v>
      </c>
      <c r="B4583" t="s">
        <v>7624</v>
      </c>
      <c r="C4583" s="1">
        <v>42997</v>
      </c>
      <c r="D4583" s="1">
        <v>43000</v>
      </c>
      <c r="E4583" t="str">
        <f>TEXT(salessheet[[#This Row],[Order Date]],"MMMM")</f>
        <v>September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t="s">
        <v>7625</v>
      </c>
      <c r="P4583" t="s">
        <v>28</v>
      </c>
      <c r="Q4583" t="str">
        <f>TRIM(salessheet[[#This Row],[Category]])</f>
        <v>Furniture</v>
      </c>
      <c r="R4583" t="s">
        <v>61</v>
      </c>
      <c r="S4583" t="s">
        <v>7626</v>
      </c>
      <c r="T4583" s="2">
        <f>salessheet[[#This Row],[Sales]]-5</f>
        <v>20.632000000000001</v>
      </c>
      <c r="U4583" s="2">
        <v>25.632000000000001</v>
      </c>
      <c r="V4583" s="2">
        <f>salessheet[[#This Row],[Sales]]-salessheet[[#This Row],[Purchasing Cost]]</f>
        <v>5</v>
      </c>
    </row>
    <row r="4584" spans="1:22" x14ac:dyDescent="0.35">
      <c r="A4584">
        <v>4583</v>
      </c>
      <c r="B4584" t="s">
        <v>7627</v>
      </c>
      <c r="C4584" s="1">
        <v>43014</v>
      </c>
      <c r="D4584" s="1">
        <v>42898</v>
      </c>
      <c r="E4584" t="str">
        <f>TEXT(salessheet[[#This Row],[Order Date]],"MMMM")</f>
        <v>October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t="s">
        <v>7386</v>
      </c>
      <c r="P4584" t="s">
        <v>42</v>
      </c>
      <c r="Q4584" t="str">
        <f>TRIM(salessheet[[#This Row],[Category]])</f>
        <v>Office Supplies</v>
      </c>
      <c r="R4584" t="s">
        <v>43</v>
      </c>
      <c r="S4584" t="s">
        <v>7387</v>
      </c>
      <c r="T4584" s="2">
        <f>salessheet[[#This Row],[Sales]]-5</f>
        <v>18.616</v>
      </c>
      <c r="U4584" s="2">
        <v>23.616</v>
      </c>
      <c r="V4584" s="2">
        <f>salessheet[[#This Row],[Sales]]-salessheet[[#This Row],[Purchasing Cost]]</f>
        <v>5</v>
      </c>
    </row>
    <row r="4585" spans="1:22" x14ac:dyDescent="0.35">
      <c r="A4585">
        <v>4584</v>
      </c>
      <c r="B4585" t="s">
        <v>7628</v>
      </c>
      <c r="C4585" s="1">
        <v>42973</v>
      </c>
      <c r="D4585" s="1">
        <v>42975</v>
      </c>
      <c r="E4585" t="str">
        <f>TEXT(salessheet[[#This Row],[Order Date]],"MMMM")</f>
        <v>August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t="s">
        <v>468</v>
      </c>
      <c r="P4585" t="s">
        <v>42</v>
      </c>
      <c r="Q4585" t="str">
        <f>TRIM(salessheet[[#This Row],[Category]])</f>
        <v>Office Supplies</v>
      </c>
      <c r="R4585" t="s">
        <v>64</v>
      </c>
      <c r="S4585" t="s">
        <v>469</v>
      </c>
      <c r="T4585" s="2">
        <f>salessheet[[#This Row],[Sales]]-5</f>
        <v>3.26</v>
      </c>
      <c r="U4585" s="2">
        <v>8.26</v>
      </c>
      <c r="V4585" s="2">
        <f>salessheet[[#This Row],[Sales]]-salessheet[[#This Row],[Purchasing Cost]]</f>
        <v>5</v>
      </c>
    </row>
    <row r="4586" spans="1:22" x14ac:dyDescent="0.35">
      <c r="A4586">
        <v>4585</v>
      </c>
      <c r="B4586" t="s">
        <v>7631</v>
      </c>
      <c r="C4586" s="1">
        <v>43142</v>
      </c>
      <c r="D4586" s="1">
        <v>43408</v>
      </c>
      <c r="E4586" t="str">
        <f>TEXT(salessheet[[#This Row],[Order Date]],"MMMM")</f>
        <v>February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t="s">
        <v>1803</v>
      </c>
      <c r="P4586" t="s">
        <v>42</v>
      </c>
      <c r="Q4586" t="str">
        <f>TRIM(salessheet[[#This Row],[Category]])</f>
        <v>Office Supplies</v>
      </c>
      <c r="R4586" t="s">
        <v>169</v>
      </c>
      <c r="S4586" t="s">
        <v>1804</v>
      </c>
      <c r="T4586" s="2">
        <f>salessheet[[#This Row],[Sales]]-5</f>
        <v>71.58</v>
      </c>
      <c r="U4586" s="2">
        <v>76.58</v>
      </c>
      <c r="V4586" s="2">
        <f>salessheet[[#This Row],[Sales]]-salessheet[[#This Row],[Purchasing Cost]]</f>
        <v>5</v>
      </c>
    </row>
    <row r="4587" spans="1:22" x14ac:dyDescent="0.35">
      <c r="A4587">
        <v>4586</v>
      </c>
      <c r="B4587" t="s">
        <v>7631</v>
      </c>
      <c r="C4587" s="1">
        <v>43142</v>
      </c>
      <c r="D4587" s="1">
        <v>43408</v>
      </c>
      <c r="E4587" t="str">
        <f>TEXT(salessheet[[#This Row],[Order Date]],"MMMM")</f>
        <v>February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t="s">
        <v>5175</v>
      </c>
      <c r="P4587" t="s">
        <v>42</v>
      </c>
      <c r="Q4587" t="str">
        <f>TRIM(salessheet[[#This Row],[Category]])</f>
        <v>Office Supplies</v>
      </c>
      <c r="R4587" t="s">
        <v>64</v>
      </c>
      <c r="S4587" t="s">
        <v>5176</v>
      </c>
      <c r="T4587" s="2">
        <f>salessheet[[#This Row],[Sales]]-5</f>
        <v>3.8000000000000007</v>
      </c>
      <c r="U4587" s="2">
        <v>8.8000000000000007</v>
      </c>
      <c r="V4587" s="2">
        <f>salessheet[[#This Row],[Sales]]-salessheet[[#This Row],[Purchasing Cost]]</f>
        <v>5</v>
      </c>
    </row>
    <row r="4588" spans="1:22" x14ac:dyDescent="0.35">
      <c r="A4588">
        <v>4587</v>
      </c>
      <c r="B4588" t="s">
        <v>7631</v>
      </c>
      <c r="C4588" s="1">
        <v>43142</v>
      </c>
      <c r="D4588" s="1">
        <v>43408</v>
      </c>
      <c r="E4588" t="str">
        <f>TEXT(salessheet[[#This Row],[Order Date]],"MMMM")</f>
        <v>February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t="s">
        <v>7633</v>
      </c>
      <c r="P4588" t="s">
        <v>42</v>
      </c>
      <c r="Q4588" t="str">
        <f>TRIM(salessheet[[#This Row],[Category]])</f>
        <v>Office Supplies</v>
      </c>
      <c r="R4588" t="s">
        <v>71</v>
      </c>
      <c r="S4588" t="s">
        <v>7634</v>
      </c>
      <c r="T4588" s="2">
        <f>salessheet[[#This Row],[Sales]]-5</f>
        <v>585.35199999999998</v>
      </c>
      <c r="U4588" s="2">
        <v>590.35199999999998</v>
      </c>
      <c r="V4588" s="2">
        <f>salessheet[[#This Row],[Sales]]-salessheet[[#This Row],[Purchasing Cost]]</f>
        <v>5</v>
      </c>
    </row>
    <row r="4589" spans="1:22" x14ac:dyDescent="0.35">
      <c r="A4589">
        <v>4588</v>
      </c>
      <c r="B4589" t="s">
        <v>7631</v>
      </c>
      <c r="C4589" s="1">
        <v>43142</v>
      </c>
      <c r="D4589" s="1">
        <v>43408</v>
      </c>
      <c r="E4589" t="str">
        <f>TEXT(salessheet[[#This Row],[Order Date]],"MMMM")</f>
        <v>February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t="s">
        <v>3142</v>
      </c>
      <c r="P4589" t="s">
        <v>42</v>
      </c>
      <c r="Q4589" t="str">
        <f>TRIM(salessheet[[#This Row],[Category]])</f>
        <v>Office Supplies</v>
      </c>
      <c r="R4589" t="s">
        <v>265</v>
      </c>
      <c r="S4589" t="s">
        <v>3143</v>
      </c>
      <c r="T4589" s="2">
        <f>salessheet[[#This Row],[Sales]]-5</f>
        <v>0.58000000000000007</v>
      </c>
      <c r="U4589" s="2">
        <v>5.58</v>
      </c>
      <c r="V4589" s="2">
        <f>salessheet[[#This Row],[Sales]]-salessheet[[#This Row],[Purchasing Cost]]</f>
        <v>5</v>
      </c>
    </row>
    <row r="4590" spans="1:22" x14ac:dyDescent="0.35">
      <c r="A4590">
        <v>4589</v>
      </c>
      <c r="B4590" t="s">
        <v>7631</v>
      </c>
      <c r="C4590" s="1">
        <v>43142</v>
      </c>
      <c r="D4590" s="1">
        <v>43408</v>
      </c>
      <c r="E4590" t="str">
        <f>TEXT(salessheet[[#This Row],[Order Date]],"MMMM")</f>
        <v>February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t="s">
        <v>7635</v>
      </c>
      <c r="P4590" t="s">
        <v>28</v>
      </c>
      <c r="Q4590" t="str">
        <f>TRIM(salessheet[[#This Row],[Category]])</f>
        <v>Furniture</v>
      </c>
      <c r="R4590" t="s">
        <v>61</v>
      </c>
      <c r="S4590" t="s">
        <v>7636</v>
      </c>
      <c r="T4590" s="2">
        <f>salessheet[[#This Row],[Sales]]-5</f>
        <v>20.02</v>
      </c>
      <c r="U4590" s="2">
        <v>25.02</v>
      </c>
      <c r="V4590" s="2">
        <f>salessheet[[#This Row],[Sales]]-salessheet[[#This Row],[Purchasing Cost]]</f>
        <v>5</v>
      </c>
    </row>
    <row r="4591" spans="1:22" x14ac:dyDescent="0.35">
      <c r="A4591">
        <v>4590</v>
      </c>
      <c r="B4591" t="s">
        <v>7631</v>
      </c>
      <c r="C4591" s="1">
        <v>43142</v>
      </c>
      <c r="D4591" s="1">
        <v>43408</v>
      </c>
      <c r="E4591" t="str">
        <f>TEXT(salessheet[[#This Row],[Order Date]],"MMMM")</f>
        <v>February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t="s">
        <v>2165</v>
      </c>
      <c r="P4591" t="s">
        <v>42</v>
      </c>
      <c r="Q4591" t="str">
        <f>TRIM(salessheet[[#This Row],[Category]])</f>
        <v>Office Supplies</v>
      </c>
      <c r="R4591" t="s">
        <v>55</v>
      </c>
      <c r="S4591" t="s">
        <v>2166</v>
      </c>
      <c r="T4591" s="2">
        <f>salessheet[[#This Row],[Sales]]-5</f>
        <v>447.55</v>
      </c>
      <c r="U4591" s="2">
        <v>452.55</v>
      </c>
      <c r="V4591" s="2">
        <f>salessheet[[#This Row],[Sales]]-salessheet[[#This Row],[Purchasing Cost]]</f>
        <v>5</v>
      </c>
    </row>
    <row r="4592" spans="1:22" x14ac:dyDescent="0.35">
      <c r="A4592">
        <v>4591</v>
      </c>
      <c r="B4592" t="s">
        <v>7637</v>
      </c>
      <c r="C4592" s="1">
        <v>43095</v>
      </c>
      <c r="D4592" s="1">
        <v>43100</v>
      </c>
      <c r="E4592" t="str">
        <f>TEXT(salessheet[[#This Row],[Order Date]],"MMMM")</f>
        <v>December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t="s">
        <v>5213</v>
      </c>
      <c r="P4592" t="s">
        <v>42</v>
      </c>
      <c r="Q4592" t="str">
        <f>TRIM(salessheet[[#This Row],[Category]])</f>
        <v>Office Supplies</v>
      </c>
      <c r="R4592" t="s">
        <v>575</v>
      </c>
      <c r="S4592" t="s">
        <v>5214</v>
      </c>
      <c r="T4592" s="2">
        <f>salessheet[[#This Row],[Sales]]-5</f>
        <v>12.760000000000002</v>
      </c>
      <c r="U4592" s="2">
        <v>17.760000000000002</v>
      </c>
      <c r="V4592" s="2">
        <f>salessheet[[#This Row],[Sales]]-salessheet[[#This Row],[Purchasing Cost]]</f>
        <v>5</v>
      </c>
    </row>
    <row r="4593" spans="1:22" x14ac:dyDescent="0.35">
      <c r="A4593">
        <v>4592</v>
      </c>
      <c r="B4593" t="s">
        <v>7637</v>
      </c>
      <c r="C4593" s="1">
        <v>43095</v>
      </c>
      <c r="D4593" s="1">
        <v>43100</v>
      </c>
      <c r="E4593" t="str">
        <f>TEXT(salessheet[[#This Row],[Order Date]],"MMMM")</f>
        <v>December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t="s">
        <v>66</v>
      </c>
      <c r="P4593" t="s">
        <v>67</v>
      </c>
      <c r="Q4593" t="str">
        <f>TRIM(salessheet[[#This Row],[Category]])</f>
        <v>Technology</v>
      </c>
      <c r="R4593" t="s">
        <v>68</v>
      </c>
      <c r="S4593" t="s">
        <v>69</v>
      </c>
      <c r="T4593" s="2">
        <f>salessheet[[#This Row],[Sales]]-5</f>
        <v>297.38400000000001</v>
      </c>
      <c r="U4593" s="2">
        <v>302.38400000000001</v>
      </c>
      <c r="V4593" s="2">
        <f>salessheet[[#This Row],[Sales]]-salessheet[[#This Row],[Purchasing Cost]]</f>
        <v>5</v>
      </c>
    </row>
    <row r="4594" spans="1:22" x14ac:dyDescent="0.35">
      <c r="A4594">
        <v>4593</v>
      </c>
      <c r="B4594" t="s">
        <v>7637</v>
      </c>
      <c r="C4594" s="1">
        <v>43095</v>
      </c>
      <c r="D4594" s="1">
        <v>43100</v>
      </c>
      <c r="E4594" t="str">
        <f>TEXT(salessheet[[#This Row],[Order Date]],"MMMM")</f>
        <v>December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t="s">
        <v>6599</v>
      </c>
      <c r="P4594" t="s">
        <v>28</v>
      </c>
      <c r="Q4594" t="str">
        <f>TRIM(salessheet[[#This Row],[Category]])</f>
        <v>Furniture</v>
      </c>
      <c r="R4594" t="s">
        <v>32</v>
      </c>
      <c r="S4594" t="s">
        <v>6600</v>
      </c>
      <c r="T4594" s="2">
        <f>salessheet[[#This Row],[Sales]]-5</f>
        <v>141.352</v>
      </c>
      <c r="U4594" s="2">
        <v>146.352</v>
      </c>
      <c r="V4594" s="2">
        <f>salessheet[[#This Row],[Sales]]-salessheet[[#This Row],[Purchasing Cost]]</f>
        <v>5</v>
      </c>
    </row>
    <row r="4595" spans="1:22" x14ac:dyDescent="0.35">
      <c r="A4595">
        <v>4594</v>
      </c>
      <c r="B4595" t="s">
        <v>7637</v>
      </c>
      <c r="C4595" s="1">
        <v>43095</v>
      </c>
      <c r="D4595" s="1">
        <v>43100</v>
      </c>
      <c r="E4595" t="str">
        <f>TEXT(salessheet[[#This Row],[Order Date]],"MMMM")</f>
        <v>December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t="s">
        <v>7638</v>
      </c>
      <c r="P4595" t="s">
        <v>42</v>
      </c>
      <c r="Q4595" t="str">
        <f>TRIM(salessheet[[#This Row],[Category]])</f>
        <v>Office Supplies</v>
      </c>
      <c r="R4595" t="s">
        <v>74</v>
      </c>
      <c r="S4595" t="s">
        <v>7639</v>
      </c>
      <c r="T4595" s="2">
        <f>salessheet[[#This Row],[Sales]]-5</f>
        <v>2.9000000000000004</v>
      </c>
      <c r="U4595" s="2">
        <v>7.9</v>
      </c>
      <c r="V4595" s="2">
        <f>salessheet[[#This Row],[Sales]]-salessheet[[#This Row],[Purchasing Cost]]</f>
        <v>5</v>
      </c>
    </row>
    <row r="4596" spans="1:22" x14ac:dyDescent="0.35">
      <c r="A4596">
        <v>4595</v>
      </c>
      <c r="B4596" t="s">
        <v>7637</v>
      </c>
      <c r="C4596" s="1">
        <v>43095</v>
      </c>
      <c r="D4596" s="1">
        <v>43100</v>
      </c>
      <c r="E4596" t="str">
        <f>TEXT(salessheet[[#This Row],[Order Date]],"MMMM")</f>
        <v>December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t="s">
        <v>901</v>
      </c>
      <c r="P4596" t="s">
        <v>28</v>
      </c>
      <c r="Q4596" t="str">
        <f>TRIM(salessheet[[#This Row],[Category]])</f>
        <v>Furniture</v>
      </c>
      <c r="R4596" t="s">
        <v>52</v>
      </c>
      <c r="S4596" t="s">
        <v>902</v>
      </c>
      <c r="T4596" s="2">
        <f>salessheet[[#This Row],[Sales]]-5</f>
        <v>897.71199999999999</v>
      </c>
      <c r="U4596" s="2">
        <v>902.71199999999999</v>
      </c>
      <c r="V4596" s="2">
        <f>salessheet[[#This Row],[Sales]]-salessheet[[#This Row],[Purchasing Cost]]</f>
        <v>5</v>
      </c>
    </row>
    <row r="4597" spans="1:22" x14ac:dyDescent="0.35">
      <c r="A4597">
        <v>4596</v>
      </c>
      <c r="B4597" t="s">
        <v>7637</v>
      </c>
      <c r="C4597" s="1">
        <v>43095</v>
      </c>
      <c r="D4597" s="1">
        <v>43100</v>
      </c>
      <c r="E4597" t="str">
        <f>TEXT(salessheet[[#This Row],[Order Date]],"MMMM")</f>
        <v>December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t="s">
        <v>2527</v>
      </c>
      <c r="P4597" t="s">
        <v>42</v>
      </c>
      <c r="Q4597" t="str">
        <f>TRIM(salessheet[[#This Row],[Category]])</f>
        <v>Office Supplies</v>
      </c>
      <c r="R4597" t="s">
        <v>64</v>
      </c>
      <c r="S4597" t="s">
        <v>2528</v>
      </c>
      <c r="T4597" s="2">
        <f>salessheet[[#This Row],[Sales]]-5</f>
        <v>48.97</v>
      </c>
      <c r="U4597" s="2">
        <v>53.97</v>
      </c>
      <c r="V4597" s="2">
        <f>salessheet[[#This Row],[Sales]]-salessheet[[#This Row],[Purchasing Cost]]</f>
        <v>5</v>
      </c>
    </row>
    <row r="4598" spans="1:22" x14ac:dyDescent="0.35">
      <c r="A4598">
        <v>4597</v>
      </c>
      <c r="B4598" t="s">
        <v>7640</v>
      </c>
      <c r="C4598" s="1">
        <v>42867</v>
      </c>
      <c r="D4598" s="1">
        <v>43079</v>
      </c>
      <c r="E4598" t="str">
        <f>TEXT(salessheet[[#This Row],[Order Date]],"MMMM")</f>
        <v>May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t="s">
        <v>2952</v>
      </c>
      <c r="P4598" t="s">
        <v>42</v>
      </c>
      <c r="Q4598" t="str">
        <f>TRIM(salessheet[[#This Row],[Category]])</f>
        <v>Office Supplies</v>
      </c>
      <c r="R4598" t="s">
        <v>64</v>
      </c>
      <c r="S4598" t="s">
        <v>2953</v>
      </c>
      <c r="T4598" s="2">
        <f>salessheet[[#This Row],[Sales]]-5</f>
        <v>28.92</v>
      </c>
      <c r="U4598" s="2">
        <v>33.92</v>
      </c>
      <c r="V4598" s="2">
        <f>salessheet[[#This Row],[Sales]]-salessheet[[#This Row],[Purchasing Cost]]</f>
        <v>5</v>
      </c>
    </row>
    <row r="4599" spans="1:22" x14ac:dyDescent="0.35">
      <c r="A4599">
        <v>4598</v>
      </c>
      <c r="B4599" t="s">
        <v>7641</v>
      </c>
      <c r="C4599" s="1">
        <v>43340</v>
      </c>
      <c r="D4599" s="1">
        <v>43344</v>
      </c>
      <c r="E4599" t="str">
        <f>TEXT(salessheet[[#This Row],[Order Date]],"MMMM")</f>
        <v>August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t="s">
        <v>2000</v>
      </c>
      <c r="P4599" t="s">
        <v>42</v>
      </c>
      <c r="Q4599" t="str">
        <f>TRIM(salessheet[[#This Row],[Category]])</f>
        <v>Office Supplies</v>
      </c>
      <c r="R4599" t="s">
        <v>575</v>
      </c>
      <c r="S4599" t="s">
        <v>2001</v>
      </c>
      <c r="T4599" s="2">
        <f>salessheet[[#This Row],[Sales]]-5</f>
        <v>16.809999999999999</v>
      </c>
      <c r="U4599" s="2">
        <v>21.81</v>
      </c>
      <c r="V4599" s="2">
        <f>salessheet[[#This Row],[Sales]]-salessheet[[#This Row],[Purchasing Cost]]</f>
        <v>5</v>
      </c>
    </row>
    <row r="4600" spans="1:22" x14ac:dyDescent="0.35">
      <c r="A4600">
        <v>4599</v>
      </c>
      <c r="B4600" t="s">
        <v>7641</v>
      </c>
      <c r="C4600" s="1">
        <v>43340</v>
      </c>
      <c r="D4600" s="1">
        <v>43344</v>
      </c>
      <c r="E4600" t="str">
        <f>TEXT(salessheet[[#This Row],[Order Date]],"MMMM")</f>
        <v>August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t="s">
        <v>6732</v>
      </c>
      <c r="P4600" t="s">
        <v>42</v>
      </c>
      <c r="Q4600" t="str">
        <f>TRIM(salessheet[[#This Row],[Category]])</f>
        <v>Office Supplies</v>
      </c>
      <c r="R4600" t="s">
        <v>74</v>
      </c>
      <c r="S4600" t="s">
        <v>6733</v>
      </c>
      <c r="T4600" s="2">
        <f>salessheet[[#This Row],[Sales]]-5</f>
        <v>86.6</v>
      </c>
      <c r="U4600" s="2">
        <v>91.6</v>
      </c>
      <c r="V4600" s="2">
        <f>salessheet[[#This Row],[Sales]]-salessheet[[#This Row],[Purchasing Cost]]</f>
        <v>5</v>
      </c>
    </row>
    <row r="4601" spans="1:22" x14ac:dyDescent="0.35">
      <c r="A4601">
        <v>4600</v>
      </c>
      <c r="B4601" t="s">
        <v>7642</v>
      </c>
      <c r="C4601" s="1">
        <v>42567</v>
      </c>
      <c r="D4601" s="1">
        <v>42571</v>
      </c>
      <c r="E4601" t="str">
        <f>TEXT(salessheet[[#This Row],[Order Date]],"MMMM")</f>
        <v>July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t="s">
        <v>2061</v>
      </c>
      <c r="P4601" t="s">
        <v>28</v>
      </c>
      <c r="Q4601" t="str">
        <f>TRIM(salessheet[[#This Row],[Category]])</f>
        <v>Furniture</v>
      </c>
      <c r="R4601" t="s">
        <v>32</v>
      </c>
      <c r="S4601" t="s">
        <v>2062</v>
      </c>
      <c r="T4601" s="2">
        <f>salessheet[[#This Row],[Sales]]-5</f>
        <v>145.97999999999999</v>
      </c>
      <c r="U4601" s="2">
        <v>150.97999999999999</v>
      </c>
      <c r="V4601" s="2">
        <f>salessheet[[#This Row],[Sales]]-salessheet[[#This Row],[Purchasing Cost]]</f>
        <v>5</v>
      </c>
    </row>
    <row r="4602" spans="1:22" x14ac:dyDescent="0.35">
      <c r="A4602">
        <v>4601</v>
      </c>
      <c r="B4602" t="s">
        <v>7642</v>
      </c>
      <c r="C4602" s="1">
        <v>42567</v>
      </c>
      <c r="D4602" s="1">
        <v>42571</v>
      </c>
      <c r="E4602" t="str">
        <f>TEXT(salessheet[[#This Row],[Order Date]],"MMMM")</f>
        <v>July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t="s">
        <v>1471</v>
      </c>
      <c r="P4602" t="s">
        <v>42</v>
      </c>
      <c r="Q4602" t="str">
        <f>TRIM(salessheet[[#This Row],[Category]])</f>
        <v>Office Supplies</v>
      </c>
      <c r="R4602" t="s">
        <v>169</v>
      </c>
      <c r="S4602" t="s">
        <v>1472</v>
      </c>
      <c r="T4602" s="2">
        <f>salessheet[[#This Row],[Sales]]-5</f>
        <v>132.25</v>
      </c>
      <c r="U4602" s="2">
        <v>137.25</v>
      </c>
      <c r="V4602" s="2">
        <f>salessheet[[#This Row],[Sales]]-salessheet[[#This Row],[Purchasing Cost]]</f>
        <v>5</v>
      </c>
    </row>
    <row r="4603" spans="1:22" x14ac:dyDescent="0.35">
      <c r="A4603">
        <v>4602</v>
      </c>
      <c r="B4603" t="s">
        <v>7642</v>
      </c>
      <c r="C4603" s="1">
        <v>42567</v>
      </c>
      <c r="D4603" s="1">
        <v>42571</v>
      </c>
      <c r="E4603" t="str">
        <f>TEXT(salessheet[[#This Row],[Order Date]],"MMMM")</f>
        <v>July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t="s">
        <v>6922</v>
      </c>
      <c r="P4603" t="s">
        <v>42</v>
      </c>
      <c r="Q4603" t="str">
        <f>TRIM(salessheet[[#This Row],[Category]])</f>
        <v>Office Supplies</v>
      </c>
      <c r="R4603" t="s">
        <v>265</v>
      </c>
      <c r="S4603" t="s">
        <v>6923</v>
      </c>
      <c r="T4603" s="2">
        <f>salessheet[[#This Row],[Sales]]-5</f>
        <v>6.52</v>
      </c>
      <c r="U4603" s="2">
        <v>11.52</v>
      </c>
      <c r="V4603" s="2">
        <f>salessheet[[#This Row],[Sales]]-salessheet[[#This Row],[Purchasing Cost]]</f>
        <v>5</v>
      </c>
    </row>
    <row r="4604" spans="1:22" x14ac:dyDescent="0.35">
      <c r="A4604">
        <v>4603</v>
      </c>
      <c r="B4604" t="s">
        <v>7643</v>
      </c>
      <c r="C4604" s="1">
        <v>42516</v>
      </c>
      <c r="D4604" s="1">
        <v>42519</v>
      </c>
      <c r="E4604" t="str">
        <f>TEXT(salessheet[[#This Row],[Order Date]],"MMMM")</f>
        <v>May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t="s">
        <v>5185</v>
      </c>
      <c r="P4604" t="s">
        <v>42</v>
      </c>
      <c r="Q4604" t="str">
        <f>TRIM(salessheet[[#This Row],[Category]])</f>
        <v>Office Supplies</v>
      </c>
      <c r="R4604" t="s">
        <v>86</v>
      </c>
      <c r="S4604" t="s">
        <v>5186</v>
      </c>
      <c r="T4604" s="2">
        <f>salessheet[[#This Row],[Sales]]-5</f>
        <v>13.271999999999998</v>
      </c>
      <c r="U4604" s="2">
        <v>18.271999999999998</v>
      </c>
      <c r="V4604" s="2">
        <f>salessheet[[#This Row],[Sales]]-salessheet[[#This Row],[Purchasing Cost]]</f>
        <v>5</v>
      </c>
    </row>
    <row r="4605" spans="1:22" x14ac:dyDescent="0.35">
      <c r="A4605">
        <v>4604</v>
      </c>
      <c r="B4605" t="s">
        <v>7643</v>
      </c>
      <c r="C4605" s="1">
        <v>42516</v>
      </c>
      <c r="D4605" s="1">
        <v>42519</v>
      </c>
      <c r="E4605" t="str">
        <f>TEXT(salessheet[[#This Row],[Order Date]],"MMMM")</f>
        <v>May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t="s">
        <v>7644</v>
      </c>
      <c r="P4605" t="s">
        <v>42</v>
      </c>
      <c r="Q4605" t="str">
        <f>TRIM(salessheet[[#This Row],[Category]])</f>
        <v>Office Supplies</v>
      </c>
      <c r="R4605" t="s">
        <v>86</v>
      </c>
      <c r="S4605" t="s">
        <v>7645</v>
      </c>
      <c r="T4605" s="2">
        <f>salessheet[[#This Row],[Sales]]-5</f>
        <v>148.72800000000001</v>
      </c>
      <c r="U4605" s="2">
        <v>153.72800000000001</v>
      </c>
      <c r="V4605" s="2">
        <f>salessheet[[#This Row],[Sales]]-salessheet[[#This Row],[Purchasing Cost]]</f>
        <v>5</v>
      </c>
    </row>
    <row r="4606" spans="1:22" x14ac:dyDescent="0.35">
      <c r="A4606">
        <v>4605</v>
      </c>
      <c r="B4606" t="s">
        <v>7643</v>
      </c>
      <c r="C4606" s="1">
        <v>42516</v>
      </c>
      <c r="D4606" s="1">
        <v>42519</v>
      </c>
      <c r="E4606" t="str">
        <f>TEXT(salessheet[[#This Row],[Order Date]],"MMMM")</f>
        <v>May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t="s">
        <v>2578</v>
      </c>
      <c r="P4606" t="s">
        <v>42</v>
      </c>
      <c r="Q4606" t="str">
        <f>TRIM(salessheet[[#This Row],[Category]])</f>
        <v>Office Supplies</v>
      </c>
      <c r="R4606" t="s">
        <v>169</v>
      </c>
      <c r="S4606" t="s">
        <v>2579</v>
      </c>
      <c r="T4606" s="2">
        <f>salessheet[[#This Row],[Sales]]-5</f>
        <v>7.2240000000000002</v>
      </c>
      <c r="U4606" s="2">
        <v>12.224</v>
      </c>
      <c r="V4606" s="2">
        <f>salessheet[[#This Row],[Sales]]-salessheet[[#This Row],[Purchasing Cost]]</f>
        <v>5</v>
      </c>
    </row>
    <row r="4607" spans="1:22" x14ac:dyDescent="0.35">
      <c r="A4607">
        <v>4606</v>
      </c>
      <c r="B4607" t="s">
        <v>7643</v>
      </c>
      <c r="C4607" s="1">
        <v>42516</v>
      </c>
      <c r="D4607" s="1">
        <v>42519</v>
      </c>
      <c r="E4607" t="str">
        <f>TEXT(salessheet[[#This Row],[Order Date]],"MMMM")</f>
        <v>May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t="s">
        <v>1017</v>
      </c>
      <c r="P4607" t="s">
        <v>67</v>
      </c>
      <c r="Q4607" t="str">
        <f>TRIM(salessheet[[#This Row],[Category]])</f>
        <v>Technology</v>
      </c>
      <c r="R4607" t="s">
        <v>157</v>
      </c>
      <c r="S4607" t="s">
        <v>1018</v>
      </c>
      <c r="T4607" s="2">
        <f>salessheet[[#This Row],[Sales]]-5</f>
        <v>162.94399999999999</v>
      </c>
      <c r="U4607" s="2">
        <v>167.94399999999999</v>
      </c>
      <c r="V4607" s="2">
        <f>salessheet[[#This Row],[Sales]]-salessheet[[#This Row],[Purchasing Cost]]</f>
        <v>5</v>
      </c>
    </row>
    <row r="4608" spans="1:22" x14ac:dyDescent="0.35">
      <c r="A4608">
        <v>4607</v>
      </c>
      <c r="B4608" t="s">
        <v>7646</v>
      </c>
      <c r="C4608" s="1">
        <v>42518</v>
      </c>
      <c r="D4608" s="1">
        <v>42523</v>
      </c>
      <c r="E4608" t="str">
        <f>TEXT(salessheet[[#This Row],[Order Date]],"MMMM")</f>
        <v>May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t="s">
        <v>208</v>
      </c>
      <c r="P4608" t="s">
        <v>67</v>
      </c>
      <c r="Q4608" t="str">
        <f>TRIM(salessheet[[#This Row],[Category]])</f>
        <v>Technology</v>
      </c>
      <c r="R4608" t="s">
        <v>68</v>
      </c>
      <c r="S4608" t="s">
        <v>209</v>
      </c>
      <c r="T4608" s="2">
        <f>salessheet[[#This Row],[Sales]]-5</f>
        <v>40.99</v>
      </c>
      <c r="U4608" s="2">
        <v>45.99</v>
      </c>
      <c r="V4608" s="2">
        <f>salessheet[[#This Row],[Sales]]-salessheet[[#This Row],[Purchasing Cost]]</f>
        <v>5</v>
      </c>
    </row>
    <row r="4609" spans="1:22" x14ac:dyDescent="0.35">
      <c r="A4609">
        <v>4608</v>
      </c>
      <c r="B4609" t="s">
        <v>7646</v>
      </c>
      <c r="C4609" s="1">
        <v>42518</v>
      </c>
      <c r="D4609" s="1">
        <v>42523</v>
      </c>
      <c r="E4609" t="str">
        <f>TEXT(salessheet[[#This Row],[Order Date]],"MMMM")</f>
        <v>May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t="s">
        <v>2012</v>
      </c>
      <c r="P4609" t="s">
        <v>42</v>
      </c>
      <c r="Q4609" t="str">
        <f>TRIM(salessheet[[#This Row],[Category]])</f>
        <v>Office Supplies</v>
      </c>
      <c r="R4609" t="s">
        <v>55</v>
      </c>
      <c r="S4609" t="s">
        <v>2013</v>
      </c>
      <c r="T4609" s="2">
        <f>salessheet[[#This Row],[Sales]]-5</f>
        <v>530.41</v>
      </c>
      <c r="U4609" s="2">
        <v>535.41</v>
      </c>
      <c r="V4609" s="2">
        <f>salessheet[[#This Row],[Sales]]-salessheet[[#This Row],[Purchasing Cost]]</f>
        <v>5</v>
      </c>
    </row>
    <row r="4610" spans="1:22" x14ac:dyDescent="0.35">
      <c r="A4610">
        <v>4609</v>
      </c>
      <c r="B4610" t="s">
        <v>7646</v>
      </c>
      <c r="C4610" s="1">
        <v>42518</v>
      </c>
      <c r="D4610" s="1">
        <v>42523</v>
      </c>
      <c r="E4610" t="str">
        <f>TEXT(salessheet[[#This Row],[Order Date]],"MMMM")</f>
        <v>May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t="s">
        <v>2078</v>
      </c>
      <c r="P4610" t="s">
        <v>42</v>
      </c>
      <c r="Q4610" t="str">
        <f>TRIM(salessheet[[#This Row],[Category]])</f>
        <v>Office Supplies</v>
      </c>
      <c r="R4610" t="s">
        <v>71</v>
      </c>
      <c r="S4610" t="s">
        <v>2079</v>
      </c>
      <c r="T4610" s="2">
        <f>salessheet[[#This Row],[Sales]]-5</f>
        <v>1.0960000000000001</v>
      </c>
      <c r="U4610" s="2">
        <v>6.0960000000000001</v>
      </c>
      <c r="V4610" s="2">
        <f>salessheet[[#This Row],[Sales]]-salessheet[[#This Row],[Purchasing Cost]]</f>
        <v>5</v>
      </c>
    </row>
    <row r="4611" spans="1:22" x14ac:dyDescent="0.35">
      <c r="A4611">
        <v>4610</v>
      </c>
      <c r="B4611" t="s">
        <v>7646</v>
      </c>
      <c r="C4611" s="1">
        <v>42518</v>
      </c>
      <c r="D4611" s="1">
        <v>42523</v>
      </c>
      <c r="E4611" t="str">
        <f>TEXT(salessheet[[#This Row],[Order Date]],"MMMM")</f>
        <v>May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t="s">
        <v>5439</v>
      </c>
      <c r="P4611" t="s">
        <v>42</v>
      </c>
      <c r="Q4611" t="str">
        <f>TRIM(salessheet[[#This Row],[Category]])</f>
        <v>Office Supplies</v>
      </c>
      <c r="R4611" t="s">
        <v>86</v>
      </c>
      <c r="S4611" t="s">
        <v>5440</v>
      </c>
      <c r="T4611" s="2">
        <f>salessheet[[#This Row],[Sales]]-5</f>
        <v>40.36</v>
      </c>
      <c r="U4611" s="2">
        <v>45.36</v>
      </c>
      <c r="V4611" s="2">
        <f>salessheet[[#This Row],[Sales]]-salessheet[[#This Row],[Purchasing Cost]]</f>
        <v>5</v>
      </c>
    </row>
    <row r="4612" spans="1:22" x14ac:dyDescent="0.35">
      <c r="A4612">
        <v>4611</v>
      </c>
      <c r="B4612" t="s">
        <v>7647</v>
      </c>
      <c r="C4612" s="1">
        <v>43354</v>
      </c>
      <c r="D4612" s="1">
        <v>43418</v>
      </c>
      <c r="E4612" t="str">
        <f>TEXT(salessheet[[#This Row],[Order Date]],"MMMM")</f>
        <v>September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t="s">
        <v>1283</v>
      </c>
      <c r="P4612" t="s">
        <v>28</v>
      </c>
      <c r="Q4612" t="str">
        <f>TRIM(salessheet[[#This Row],[Category]])</f>
        <v>Furniture</v>
      </c>
      <c r="R4612" t="s">
        <v>61</v>
      </c>
      <c r="S4612" t="s">
        <v>1284</v>
      </c>
      <c r="T4612" s="2">
        <f>salessheet[[#This Row],[Sales]]-5</f>
        <v>42.12</v>
      </c>
      <c r="U4612" s="2">
        <v>47.12</v>
      </c>
      <c r="V4612" s="2">
        <f>salessheet[[#This Row],[Sales]]-salessheet[[#This Row],[Purchasing Cost]]</f>
        <v>5</v>
      </c>
    </row>
    <row r="4613" spans="1:22" x14ac:dyDescent="0.35">
      <c r="A4613">
        <v>4612</v>
      </c>
      <c r="B4613" t="s">
        <v>7648</v>
      </c>
      <c r="C4613" s="1">
        <v>42759</v>
      </c>
      <c r="D4613" s="1">
        <v>42761</v>
      </c>
      <c r="E4613" t="str">
        <f>TEXT(salessheet[[#This Row],[Order Date]],"MMMM")</f>
        <v>January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t="s">
        <v>1777</v>
      </c>
      <c r="P4613" t="s">
        <v>42</v>
      </c>
      <c r="Q4613" t="str">
        <f>TRIM(salessheet[[#This Row],[Category]])</f>
        <v>Office Supplies</v>
      </c>
      <c r="R4613" t="s">
        <v>71</v>
      </c>
      <c r="S4613" t="s">
        <v>1778</v>
      </c>
      <c r="T4613" s="2">
        <f>salessheet[[#This Row],[Sales]]-5</f>
        <v>26.36</v>
      </c>
      <c r="U4613" s="2">
        <v>31.36</v>
      </c>
      <c r="V4613" s="2">
        <f>salessheet[[#This Row],[Sales]]-salessheet[[#This Row],[Purchasing Cost]]</f>
        <v>5</v>
      </c>
    </row>
    <row r="4614" spans="1:22" x14ac:dyDescent="0.35">
      <c r="A4614">
        <v>4613</v>
      </c>
      <c r="B4614" t="s">
        <v>7649</v>
      </c>
      <c r="C4614" s="1">
        <v>43100</v>
      </c>
      <c r="D4614" s="1">
        <v>43106</v>
      </c>
      <c r="E4614" t="str">
        <f>TEXT(salessheet[[#This Row],[Order Date]],"MMMM")</f>
        <v>December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t="s">
        <v>1562</v>
      </c>
      <c r="P4614" t="s">
        <v>42</v>
      </c>
      <c r="Q4614" t="str">
        <f>TRIM(salessheet[[#This Row],[Category]])</f>
        <v>Office Supplies</v>
      </c>
      <c r="R4614" t="s">
        <v>64</v>
      </c>
      <c r="S4614" t="s">
        <v>1563</v>
      </c>
      <c r="T4614" s="2">
        <f>salessheet[[#This Row],[Sales]]-5</f>
        <v>42.616</v>
      </c>
      <c r="U4614" s="2">
        <v>47.616</v>
      </c>
      <c r="V4614" s="2">
        <f>salessheet[[#This Row],[Sales]]-salessheet[[#This Row],[Purchasing Cost]]</f>
        <v>5</v>
      </c>
    </row>
    <row r="4615" spans="1:22" x14ac:dyDescent="0.35">
      <c r="A4615">
        <v>4614</v>
      </c>
      <c r="B4615" t="s">
        <v>7649</v>
      </c>
      <c r="C4615" s="1">
        <v>43100</v>
      </c>
      <c r="D4615" s="1">
        <v>43106</v>
      </c>
      <c r="E4615" t="str">
        <f>TEXT(salessheet[[#This Row],[Order Date]],"MMMM")</f>
        <v>December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t="s">
        <v>2765</v>
      </c>
      <c r="P4615" t="s">
        <v>42</v>
      </c>
      <c r="Q4615" t="str">
        <f>TRIM(salessheet[[#This Row],[Category]])</f>
        <v>Office Supplies</v>
      </c>
      <c r="R4615" t="s">
        <v>86</v>
      </c>
      <c r="S4615" t="s">
        <v>2766</v>
      </c>
      <c r="T4615" s="2">
        <f>salessheet[[#This Row],[Sales]]-5</f>
        <v>18.48</v>
      </c>
      <c r="U4615" s="2">
        <v>23.48</v>
      </c>
      <c r="V4615" s="2">
        <f>salessheet[[#This Row],[Sales]]-salessheet[[#This Row],[Purchasing Cost]]</f>
        <v>5</v>
      </c>
    </row>
    <row r="4616" spans="1:22" x14ac:dyDescent="0.35">
      <c r="A4616">
        <v>4615</v>
      </c>
      <c r="B4616" t="s">
        <v>7650</v>
      </c>
      <c r="C4616" s="1">
        <v>42864</v>
      </c>
      <c r="D4616" s="1">
        <v>42988</v>
      </c>
      <c r="E4616" t="str">
        <f>TEXT(salessheet[[#This Row],[Order Date]],"MMMM")</f>
        <v>May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t="s">
        <v>2133</v>
      </c>
      <c r="P4616" t="s">
        <v>42</v>
      </c>
      <c r="Q4616" t="str">
        <f>TRIM(salessheet[[#This Row],[Category]])</f>
        <v>Office Supplies</v>
      </c>
      <c r="R4616" t="s">
        <v>74</v>
      </c>
      <c r="S4616" t="s">
        <v>2134</v>
      </c>
      <c r="T4616" s="2">
        <f>salessheet[[#This Row],[Sales]]-5</f>
        <v>57.79</v>
      </c>
      <c r="U4616" s="2">
        <v>62.79</v>
      </c>
      <c r="V4616" s="2">
        <f>salessheet[[#This Row],[Sales]]-salessheet[[#This Row],[Purchasing Cost]]</f>
        <v>5</v>
      </c>
    </row>
    <row r="4617" spans="1:22" x14ac:dyDescent="0.35">
      <c r="A4617">
        <v>4616</v>
      </c>
      <c r="B4617" t="s">
        <v>7650</v>
      </c>
      <c r="C4617" s="1">
        <v>42864</v>
      </c>
      <c r="D4617" s="1">
        <v>42988</v>
      </c>
      <c r="E4617" t="str">
        <f>TEXT(salessheet[[#This Row],[Order Date]],"MMMM")</f>
        <v>May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t="s">
        <v>5971</v>
      </c>
      <c r="P4617" t="s">
        <v>42</v>
      </c>
      <c r="Q4617" t="str">
        <f>TRIM(salessheet[[#This Row],[Category]])</f>
        <v>Office Supplies</v>
      </c>
      <c r="R4617" t="s">
        <v>265</v>
      </c>
      <c r="S4617" t="s">
        <v>5972</v>
      </c>
      <c r="T4617" s="2">
        <f>salessheet[[#This Row],[Sales]]-5</f>
        <v>23.44</v>
      </c>
      <c r="U4617" s="2">
        <v>28.44</v>
      </c>
      <c r="V4617" s="2">
        <f>salessheet[[#This Row],[Sales]]-salessheet[[#This Row],[Purchasing Cost]]</f>
        <v>5</v>
      </c>
    </row>
    <row r="4618" spans="1:22" x14ac:dyDescent="0.35">
      <c r="A4618">
        <v>4617</v>
      </c>
      <c r="B4618" t="s">
        <v>7651</v>
      </c>
      <c r="C4618" s="1">
        <v>42469</v>
      </c>
      <c r="D4618" s="1">
        <v>42620</v>
      </c>
      <c r="E4618" t="str">
        <f>TEXT(salessheet[[#This Row],[Order Date]],"MMMM")</f>
        <v>April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t="s">
        <v>854</v>
      </c>
      <c r="P4618" t="s">
        <v>67</v>
      </c>
      <c r="Q4618" t="str">
        <f>TRIM(salessheet[[#This Row],[Category]])</f>
        <v>Technology</v>
      </c>
      <c r="R4618" t="s">
        <v>157</v>
      </c>
      <c r="S4618" t="s">
        <v>855</v>
      </c>
      <c r="T4618" s="2">
        <f>salessheet[[#This Row],[Sales]]-5</f>
        <v>129.376</v>
      </c>
      <c r="U4618" s="2">
        <v>134.376</v>
      </c>
      <c r="V4618" s="2">
        <f>salessheet[[#This Row],[Sales]]-salessheet[[#This Row],[Purchasing Cost]]</f>
        <v>5</v>
      </c>
    </row>
    <row r="4619" spans="1:22" x14ac:dyDescent="0.35">
      <c r="A4619">
        <v>4618</v>
      </c>
      <c r="B4619" t="s">
        <v>7652</v>
      </c>
      <c r="C4619" s="1">
        <v>42634</v>
      </c>
      <c r="D4619" s="1">
        <v>42639</v>
      </c>
      <c r="E4619" t="str">
        <f>TEXT(salessheet[[#This Row],[Order Date]],"MMMM")</f>
        <v>September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t="s">
        <v>6648</v>
      </c>
      <c r="P4619" t="s">
        <v>67</v>
      </c>
      <c r="Q4619" t="str">
        <f>TRIM(salessheet[[#This Row],[Category]])</f>
        <v>Technology</v>
      </c>
      <c r="R4619" t="s">
        <v>68</v>
      </c>
      <c r="S4619" t="s">
        <v>6649</v>
      </c>
      <c r="T4619" s="2">
        <f>salessheet[[#This Row],[Sales]]-5</f>
        <v>584.9</v>
      </c>
      <c r="U4619" s="2">
        <v>589.9</v>
      </c>
      <c r="V4619" s="2">
        <f>salessheet[[#This Row],[Sales]]-salessheet[[#This Row],[Purchasing Cost]]</f>
        <v>5</v>
      </c>
    </row>
    <row r="4620" spans="1:22" x14ac:dyDescent="0.35">
      <c r="A4620">
        <v>4619</v>
      </c>
      <c r="B4620" t="s">
        <v>7652</v>
      </c>
      <c r="C4620" s="1">
        <v>42634</v>
      </c>
      <c r="D4620" s="1">
        <v>42639</v>
      </c>
      <c r="E4620" t="str">
        <f>TEXT(salessheet[[#This Row],[Order Date]],"MMMM")</f>
        <v>September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t="s">
        <v>1279</v>
      </c>
      <c r="P4620" t="s">
        <v>28</v>
      </c>
      <c r="Q4620" t="str">
        <f>TRIM(salessheet[[#This Row],[Category]])</f>
        <v>Furniture</v>
      </c>
      <c r="R4620" t="s">
        <v>32</v>
      </c>
      <c r="S4620" t="s">
        <v>1280</v>
      </c>
      <c r="T4620" s="2">
        <f>salessheet[[#This Row],[Sales]]-5</f>
        <v>537.94000000000005</v>
      </c>
      <c r="U4620" s="2">
        <v>542.94000000000005</v>
      </c>
      <c r="V4620" s="2">
        <f>salessheet[[#This Row],[Sales]]-salessheet[[#This Row],[Purchasing Cost]]</f>
        <v>5</v>
      </c>
    </row>
    <row r="4621" spans="1:22" x14ac:dyDescent="0.35">
      <c r="A4621">
        <v>4620</v>
      </c>
      <c r="B4621" t="s">
        <v>7653</v>
      </c>
      <c r="C4621" s="1">
        <v>43458</v>
      </c>
      <c r="D4621" s="1">
        <v>43459</v>
      </c>
      <c r="E4621" t="str">
        <f>TEXT(salessheet[[#This Row],[Order Date]],"MMMM")</f>
        <v>December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t="s">
        <v>1214</v>
      </c>
      <c r="P4621" t="s">
        <v>67</v>
      </c>
      <c r="Q4621" t="str">
        <f>TRIM(salessheet[[#This Row],[Category]])</f>
        <v>Technology</v>
      </c>
      <c r="R4621" t="s">
        <v>1215</v>
      </c>
      <c r="S4621" t="s">
        <v>1216</v>
      </c>
      <c r="T4621" s="2">
        <f>salessheet[[#This Row],[Sales]]-5</f>
        <v>2874.9520000000002</v>
      </c>
      <c r="U4621" s="2">
        <v>2879.9520000000002</v>
      </c>
      <c r="V4621" s="2">
        <f>salessheet[[#This Row],[Sales]]-salessheet[[#This Row],[Purchasing Cost]]</f>
        <v>5</v>
      </c>
    </row>
    <row r="4622" spans="1:22" x14ac:dyDescent="0.35">
      <c r="A4622">
        <v>4621</v>
      </c>
      <c r="B4622" t="s">
        <v>7653</v>
      </c>
      <c r="C4622" s="1">
        <v>43458</v>
      </c>
      <c r="D4622" s="1">
        <v>43459</v>
      </c>
      <c r="E4622" t="str">
        <f>TEXT(salessheet[[#This Row],[Order Date]],"MMMM")</f>
        <v>December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t="s">
        <v>1723</v>
      </c>
      <c r="P4622" t="s">
        <v>42</v>
      </c>
      <c r="Q4622" t="str">
        <f>TRIM(salessheet[[#This Row],[Category]])</f>
        <v>Office Supplies</v>
      </c>
      <c r="R4622" t="s">
        <v>71</v>
      </c>
      <c r="S4622" t="s">
        <v>1724</v>
      </c>
      <c r="T4622" s="2">
        <f>salessheet[[#This Row],[Sales]]-5</f>
        <v>85.48</v>
      </c>
      <c r="U4622" s="2">
        <v>90.48</v>
      </c>
      <c r="V4622" s="2">
        <f>salessheet[[#This Row],[Sales]]-salessheet[[#This Row],[Purchasing Cost]]</f>
        <v>5</v>
      </c>
    </row>
    <row r="4623" spans="1:22" x14ac:dyDescent="0.35">
      <c r="A4623">
        <v>4622</v>
      </c>
      <c r="B4623" t="s">
        <v>7654</v>
      </c>
      <c r="C4623" s="1">
        <v>42500</v>
      </c>
      <c r="D4623" s="1">
        <v>42651</v>
      </c>
      <c r="E4623" t="str">
        <f>TEXT(salessheet[[#This Row],[Order Date]],"MMMM")</f>
        <v>May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t="s">
        <v>757</v>
      </c>
      <c r="P4623" t="s">
        <v>42</v>
      </c>
      <c r="Q4623" t="str">
        <f>TRIM(salessheet[[#This Row],[Category]])</f>
        <v>Office Supplies</v>
      </c>
      <c r="R4623" t="s">
        <v>55</v>
      </c>
      <c r="S4623" t="s">
        <v>758</v>
      </c>
      <c r="T4623" s="2">
        <f>salessheet[[#This Row],[Sales]]-5</f>
        <v>72.55</v>
      </c>
      <c r="U4623" s="2">
        <v>77.55</v>
      </c>
      <c r="V4623" s="2">
        <f>salessheet[[#This Row],[Sales]]-salessheet[[#This Row],[Purchasing Cost]]</f>
        <v>5</v>
      </c>
    </row>
    <row r="4624" spans="1:22" x14ac:dyDescent="0.35">
      <c r="A4624">
        <v>4623</v>
      </c>
      <c r="B4624" t="s">
        <v>7655</v>
      </c>
      <c r="C4624" s="1">
        <v>43352</v>
      </c>
      <c r="D4624" s="1">
        <v>43357</v>
      </c>
      <c r="E4624" t="str">
        <f>TEXT(salessheet[[#This Row],[Order Date]],"MMMM")</f>
        <v>September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t="s">
        <v>1295</v>
      </c>
      <c r="P4624" t="s">
        <v>42</v>
      </c>
      <c r="Q4624" t="str">
        <f>TRIM(salessheet[[#This Row],[Category]])</f>
        <v>Office Supplies</v>
      </c>
      <c r="R4624" t="s">
        <v>575</v>
      </c>
      <c r="S4624" t="s">
        <v>1296</v>
      </c>
      <c r="T4624" s="2">
        <f>salessheet[[#This Row],[Sales]]-5</f>
        <v>3.8320000000000007</v>
      </c>
      <c r="U4624" s="2">
        <v>8.8320000000000007</v>
      </c>
      <c r="V4624" s="2">
        <f>salessheet[[#This Row],[Sales]]-salessheet[[#This Row],[Purchasing Cost]]</f>
        <v>5</v>
      </c>
    </row>
    <row r="4625" spans="1:22" x14ac:dyDescent="0.35">
      <c r="A4625">
        <v>4624</v>
      </c>
      <c r="B4625" t="s">
        <v>7655</v>
      </c>
      <c r="C4625" s="1">
        <v>43352</v>
      </c>
      <c r="D4625" s="1">
        <v>43357</v>
      </c>
      <c r="E4625" t="str">
        <f>TEXT(salessheet[[#This Row],[Order Date]],"MMMM")</f>
        <v>September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t="s">
        <v>1731</v>
      </c>
      <c r="P4625" t="s">
        <v>42</v>
      </c>
      <c r="Q4625" t="str">
        <f>TRIM(salessheet[[#This Row],[Category]])</f>
        <v>Office Supplies</v>
      </c>
      <c r="R4625" t="s">
        <v>86</v>
      </c>
      <c r="S4625" t="s">
        <v>5011</v>
      </c>
      <c r="T4625" s="2">
        <f>salessheet[[#This Row],[Sales]]-5</f>
        <v>172.536</v>
      </c>
      <c r="U4625" s="2">
        <v>177.536</v>
      </c>
      <c r="V4625" s="2">
        <f>salessheet[[#This Row],[Sales]]-salessheet[[#This Row],[Purchasing Cost]]</f>
        <v>5</v>
      </c>
    </row>
    <row r="4626" spans="1:22" x14ac:dyDescent="0.35">
      <c r="A4626">
        <v>4625</v>
      </c>
      <c r="B4626" t="s">
        <v>7655</v>
      </c>
      <c r="C4626" s="1">
        <v>43352</v>
      </c>
      <c r="D4626" s="1">
        <v>43357</v>
      </c>
      <c r="E4626" t="str">
        <f>TEXT(salessheet[[#This Row],[Order Date]],"MMMM")</f>
        <v>September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t="s">
        <v>3002</v>
      </c>
      <c r="P4626" t="s">
        <v>42</v>
      </c>
      <c r="Q4626" t="str">
        <f>TRIM(salessheet[[#This Row],[Category]])</f>
        <v>Office Supplies</v>
      </c>
      <c r="R4626" t="s">
        <v>55</v>
      </c>
      <c r="S4626" t="s">
        <v>3003</v>
      </c>
      <c r="T4626" s="2">
        <f>salessheet[[#This Row],[Sales]]-5</f>
        <v>253.48000000000002</v>
      </c>
      <c r="U4626" s="2">
        <v>258.48</v>
      </c>
      <c r="V4626" s="2">
        <f>salessheet[[#This Row],[Sales]]-salessheet[[#This Row],[Purchasing Cost]]</f>
        <v>5</v>
      </c>
    </row>
    <row r="4627" spans="1:22" x14ac:dyDescent="0.35">
      <c r="A4627">
        <v>4626</v>
      </c>
      <c r="B4627" t="s">
        <v>7655</v>
      </c>
      <c r="C4627" s="1">
        <v>43352</v>
      </c>
      <c r="D4627" s="1">
        <v>43357</v>
      </c>
      <c r="E4627" t="str">
        <f>TEXT(salessheet[[#This Row],[Order Date]],"MMMM")</f>
        <v>September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t="s">
        <v>1283</v>
      </c>
      <c r="P4627" t="s">
        <v>28</v>
      </c>
      <c r="Q4627" t="str">
        <f>TRIM(salessheet[[#This Row],[Category]])</f>
        <v>Furniture</v>
      </c>
      <c r="R4627" t="s">
        <v>61</v>
      </c>
      <c r="S4627" t="s">
        <v>1284</v>
      </c>
      <c r="T4627" s="2">
        <f>salessheet[[#This Row],[Sales]]-5</f>
        <v>9.1359999999999992</v>
      </c>
      <c r="U4627" s="2">
        <v>14.135999999999999</v>
      </c>
      <c r="V4627" s="2">
        <f>salessheet[[#This Row],[Sales]]-salessheet[[#This Row],[Purchasing Cost]]</f>
        <v>5</v>
      </c>
    </row>
    <row r="4628" spans="1:22" x14ac:dyDescent="0.35">
      <c r="A4628">
        <v>4627</v>
      </c>
      <c r="B4628" t="s">
        <v>7656</v>
      </c>
      <c r="C4628" s="1">
        <v>43052</v>
      </c>
      <c r="D4628" s="1">
        <v>43057</v>
      </c>
      <c r="E4628" t="str">
        <f>TEXT(salessheet[[#This Row],[Order Date]],"MMMM")</f>
        <v>November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t="s">
        <v>726</v>
      </c>
      <c r="P4628" t="s">
        <v>42</v>
      </c>
      <c r="Q4628" t="str">
        <f>TRIM(salessheet[[#This Row],[Category]])</f>
        <v>Office Supplies</v>
      </c>
      <c r="R4628" t="s">
        <v>55</v>
      </c>
      <c r="S4628" t="s">
        <v>727</v>
      </c>
      <c r="T4628" s="2">
        <f>salessheet[[#This Row],[Sales]]-5</f>
        <v>72.55</v>
      </c>
      <c r="U4628" s="2">
        <v>77.55</v>
      </c>
      <c r="V4628" s="2">
        <f>salessheet[[#This Row],[Sales]]-salessheet[[#This Row],[Purchasing Cost]]</f>
        <v>5</v>
      </c>
    </row>
    <row r="4629" spans="1:22" x14ac:dyDescent="0.35">
      <c r="A4629">
        <v>4628</v>
      </c>
      <c r="B4629" t="s">
        <v>7656</v>
      </c>
      <c r="C4629" s="1">
        <v>43052</v>
      </c>
      <c r="D4629" s="1">
        <v>43057</v>
      </c>
      <c r="E4629" t="str">
        <f>TEXT(salessheet[[#This Row],[Order Date]],"MMMM")</f>
        <v>November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t="s">
        <v>1038</v>
      </c>
      <c r="P4629" t="s">
        <v>42</v>
      </c>
      <c r="Q4629" t="str">
        <f>TRIM(salessheet[[#This Row],[Category]])</f>
        <v>Office Supplies</v>
      </c>
      <c r="R4629" t="s">
        <v>55</v>
      </c>
      <c r="S4629" t="s">
        <v>1039</v>
      </c>
      <c r="T4629" s="2">
        <f>salessheet[[#This Row],[Sales]]-5</f>
        <v>19.88</v>
      </c>
      <c r="U4629" s="2">
        <v>24.88</v>
      </c>
      <c r="V4629" s="2">
        <f>salessheet[[#This Row],[Sales]]-salessheet[[#This Row],[Purchasing Cost]]</f>
        <v>5</v>
      </c>
    </row>
    <row r="4630" spans="1:22" x14ac:dyDescent="0.35">
      <c r="A4630">
        <v>4629</v>
      </c>
      <c r="B4630" t="s">
        <v>7656</v>
      </c>
      <c r="C4630" s="1">
        <v>43052</v>
      </c>
      <c r="D4630" s="1">
        <v>43057</v>
      </c>
      <c r="E4630" t="str">
        <f>TEXT(salessheet[[#This Row],[Order Date]],"MMMM")</f>
        <v>November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t="s">
        <v>6242</v>
      </c>
      <c r="P4630" t="s">
        <v>42</v>
      </c>
      <c r="Q4630" t="str">
        <f>TRIM(salessheet[[#This Row],[Category]])</f>
        <v>Office Supplies</v>
      </c>
      <c r="R4630" t="s">
        <v>64</v>
      </c>
      <c r="S4630" t="s">
        <v>6243</v>
      </c>
      <c r="T4630" s="2">
        <f>salessheet[[#This Row],[Sales]]-5</f>
        <v>135.75</v>
      </c>
      <c r="U4630" s="2">
        <v>140.75</v>
      </c>
      <c r="V4630" s="2">
        <f>salessheet[[#This Row],[Sales]]-salessheet[[#This Row],[Purchasing Cost]]</f>
        <v>5</v>
      </c>
    </row>
    <row r="4631" spans="1:22" x14ac:dyDescent="0.35">
      <c r="A4631">
        <v>4630</v>
      </c>
      <c r="B4631" t="s">
        <v>7656</v>
      </c>
      <c r="C4631" s="1">
        <v>43052</v>
      </c>
      <c r="D4631" s="1">
        <v>43057</v>
      </c>
      <c r="E4631" t="str">
        <f>TEXT(salessheet[[#This Row],[Order Date]],"MMMM")</f>
        <v>November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t="s">
        <v>2990</v>
      </c>
      <c r="P4631" t="s">
        <v>42</v>
      </c>
      <c r="Q4631" t="str">
        <f>TRIM(salessheet[[#This Row],[Category]])</f>
        <v>Office Supplies</v>
      </c>
      <c r="R4631" t="s">
        <v>55</v>
      </c>
      <c r="S4631" t="s">
        <v>2991</v>
      </c>
      <c r="T4631" s="2">
        <f>salessheet[[#This Row],[Sales]]-5</f>
        <v>31.630000000000003</v>
      </c>
      <c r="U4631" s="2">
        <v>36.630000000000003</v>
      </c>
      <c r="V4631" s="2">
        <f>salessheet[[#This Row],[Sales]]-salessheet[[#This Row],[Purchasing Cost]]</f>
        <v>5</v>
      </c>
    </row>
    <row r="4632" spans="1:22" x14ac:dyDescent="0.35">
      <c r="A4632">
        <v>4631</v>
      </c>
      <c r="B4632" t="s">
        <v>7657</v>
      </c>
      <c r="C4632" s="1">
        <v>42658</v>
      </c>
      <c r="D4632" s="1">
        <v>42658</v>
      </c>
      <c r="E4632" t="str">
        <f>TEXT(salessheet[[#This Row],[Order Date]],"MMMM")</f>
        <v>October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t="s">
        <v>7658</v>
      </c>
      <c r="P4632" t="s">
        <v>28</v>
      </c>
      <c r="Q4632" t="str">
        <f>TRIM(salessheet[[#This Row],[Category]])</f>
        <v>Furniture</v>
      </c>
      <c r="R4632" t="s">
        <v>61</v>
      </c>
      <c r="S4632" t="s">
        <v>7659</v>
      </c>
      <c r="T4632" s="2">
        <f>salessheet[[#This Row],[Sales]]-5</f>
        <v>12.14</v>
      </c>
      <c r="U4632" s="2">
        <v>17.14</v>
      </c>
      <c r="V4632" s="2">
        <f>salessheet[[#This Row],[Sales]]-salessheet[[#This Row],[Purchasing Cost]]</f>
        <v>5</v>
      </c>
    </row>
    <row r="4633" spans="1:22" x14ac:dyDescent="0.35">
      <c r="A4633">
        <v>4632</v>
      </c>
      <c r="B4633" t="s">
        <v>7660</v>
      </c>
      <c r="C4633" s="1">
        <v>43167</v>
      </c>
      <c r="D4633" s="1">
        <v>43320</v>
      </c>
      <c r="E4633" t="str">
        <f>TEXT(salessheet[[#This Row],[Order Date]],"MMMM")</f>
        <v>March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t="s">
        <v>1895</v>
      </c>
      <c r="P4633" t="s">
        <v>42</v>
      </c>
      <c r="Q4633" t="str">
        <f>TRIM(salessheet[[#This Row],[Category]])</f>
        <v>Office Supplies</v>
      </c>
      <c r="R4633" t="s">
        <v>43</v>
      </c>
      <c r="S4633" t="s">
        <v>1896</v>
      </c>
      <c r="T4633" s="2">
        <f>salessheet[[#This Row],[Sales]]-5</f>
        <v>46.75</v>
      </c>
      <c r="U4633" s="2">
        <v>51.75</v>
      </c>
      <c r="V4633" s="2">
        <f>salessheet[[#This Row],[Sales]]-salessheet[[#This Row],[Purchasing Cost]]</f>
        <v>5</v>
      </c>
    </row>
    <row r="4634" spans="1:22" x14ac:dyDescent="0.35">
      <c r="A4634">
        <v>4633</v>
      </c>
      <c r="B4634" t="s">
        <v>7660</v>
      </c>
      <c r="C4634" s="1">
        <v>43167</v>
      </c>
      <c r="D4634" s="1">
        <v>43320</v>
      </c>
      <c r="E4634" t="str">
        <f>TEXT(salessheet[[#This Row],[Order Date]],"MMMM")</f>
        <v>March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t="s">
        <v>1859</v>
      </c>
      <c r="P4634" t="s">
        <v>28</v>
      </c>
      <c r="Q4634" t="str">
        <f>TRIM(salessheet[[#This Row],[Category]])</f>
        <v>Furniture</v>
      </c>
      <c r="R4634" t="s">
        <v>61</v>
      </c>
      <c r="S4634" t="s">
        <v>1860</v>
      </c>
      <c r="T4634" s="2">
        <f>salessheet[[#This Row],[Sales]]-5</f>
        <v>118.96</v>
      </c>
      <c r="U4634" s="2">
        <v>123.96</v>
      </c>
      <c r="V4634" s="2">
        <f>salessheet[[#This Row],[Sales]]-salessheet[[#This Row],[Purchasing Cost]]</f>
        <v>5</v>
      </c>
    </row>
    <row r="4635" spans="1:22" x14ac:dyDescent="0.35">
      <c r="A4635">
        <v>4634</v>
      </c>
      <c r="B4635" t="s">
        <v>7661</v>
      </c>
      <c r="C4635" s="1">
        <v>42603</v>
      </c>
      <c r="D4635" s="1">
        <v>42608</v>
      </c>
      <c r="E4635" t="str">
        <f>TEXT(salessheet[[#This Row],[Order Date]],"MMMM")</f>
        <v>August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t="s">
        <v>7662</v>
      </c>
      <c r="P4635" t="s">
        <v>28</v>
      </c>
      <c r="Q4635" t="str">
        <f>TRIM(salessheet[[#This Row],[Category]])</f>
        <v>Furniture</v>
      </c>
      <c r="R4635" t="s">
        <v>29</v>
      </c>
      <c r="S4635" t="s">
        <v>7663</v>
      </c>
      <c r="T4635" s="2">
        <f>salessheet[[#This Row],[Sales]]-5</f>
        <v>581.39800000000002</v>
      </c>
      <c r="U4635" s="2">
        <v>586.39800000000002</v>
      </c>
      <c r="V4635" s="2">
        <f>salessheet[[#This Row],[Sales]]-salessheet[[#This Row],[Purchasing Cost]]</f>
        <v>5</v>
      </c>
    </row>
    <row r="4636" spans="1:22" x14ac:dyDescent="0.35">
      <c r="A4636">
        <v>4635</v>
      </c>
      <c r="B4636" t="s">
        <v>7661</v>
      </c>
      <c r="C4636" s="1">
        <v>42603</v>
      </c>
      <c r="D4636" s="1">
        <v>42608</v>
      </c>
      <c r="E4636" t="str">
        <f>TEXT(salessheet[[#This Row],[Order Date]],"MMMM")</f>
        <v>August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t="s">
        <v>1775</v>
      </c>
      <c r="P4636" t="s">
        <v>42</v>
      </c>
      <c r="Q4636" t="str">
        <f>TRIM(salessheet[[#This Row],[Category]])</f>
        <v>Office Supplies</v>
      </c>
      <c r="R4636" t="s">
        <v>55</v>
      </c>
      <c r="S4636" t="s">
        <v>1776</v>
      </c>
      <c r="T4636" s="2">
        <f>salessheet[[#This Row],[Sales]]-5</f>
        <v>75.98</v>
      </c>
      <c r="U4636" s="2">
        <v>80.98</v>
      </c>
      <c r="V4636" s="2">
        <f>salessheet[[#This Row],[Sales]]-salessheet[[#This Row],[Purchasing Cost]]</f>
        <v>5</v>
      </c>
    </row>
    <row r="4637" spans="1:22" x14ac:dyDescent="0.35">
      <c r="A4637">
        <v>4636</v>
      </c>
      <c r="B4637" t="s">
        <v>7664</v>
      </c>
      <c r="C4637" s="1">
        <v>43437</v>
      </c>
      <c r="D4637" s="1">
        <v>43176</v>
      </c>
      <c r="E4637" t="str">
        <f>TEXT(salessheet[[#This Row],[Order Date]],"MMMM")</f>
        <v>December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t="s">
        <v>1775</v>
      </c>
      <c r="P4637" t="s">
        <v>42</v>
      </c>
      <c r="Q4637" t="str">
        <f>TRIM(salessheet[[#This Row],[Category]])</f>
        <v>Office Supplies</v>
      </c>
      <c r="R4637" t="s">
        <v>55</v>
      </c>
      <c r="S4637" t="s">
        <v>1776</v>
      </c>
      <c r="T4637" s="2">
        <f>salessheet[[#This Row],[Sales]]-5</f>
        <v>237.94</v>
      </c>
      <c r="U4637" s="2">
        <v>242.94</v>
      </c>
      <c r="V4637" s="2">
        <f>salessheet[[#This Row],[Sales]]-salessheet[[#This Row],[Purchasing Cost]]</f>
        <v>5</v>
      </c>
    </row>
    <row r="4638" spans="1:22" x14ac:dyDescent="0.35">
      <c r="A4638">
        <v>4637</v>
      </c>
      <c r="B4638" t="s">
        <v>7665</v>
      </c>
      <c r="C4638" s="1">
        <v>43217</v>
      </c>
      <c r="D4638" s="1">
        <v>43219</v>
      </c>
      <c r="E4638" t="str">
        <f>TEXT(salessheet[[#This Row],[Order Date]],"MMMM")</f>
        <v>April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t="s">
        <v>1158</v>
      </c>
      <c r="P4638" t="s">
        <v>42</v>
      </c>
      <c r="Q4638" t="str">
        <f>TRIM(salessheet[[#This Row],[Category]])</f>
        <v>Office Supplies</v>
      </c>
      <c r="R4638" t="s">
        <v>64</v>
      </c>
      <c r="S4638" t="s">
        <v>1159</v>
      </c>
      <c r="T4638" s="2">
        <f>salessheet[[#This Row],[Sales]]-5</f>
        <v>118.92</v>
      </c>
      <c r="U4638" s="2">
        <v>123.92</v>
      </c>
      <c r="V4638" s="2">
        <f>salessheet[[#This Row],[Sales]]-salessheet[[#This Row],[Purchasing Cost]]</f>
        <v>5</v>
      </c>
    </row>
    <row r="4639" spans="1:22" x14ac:dyDescent="0.35">
      <c r="A4639">
        <v>4638</v>
      </c>
      <c r="B4639" t="s">
        <v>7665</v>
      </c>
      <c r="C4639" s="1">
        <v>43217</v>
      </c>
      <c r="D4639" s="1">
        <v>43219</v>
      </c>
      <c r="E4639" t="str">
        <f>TEXT(salessheet[[#This Row],[Order Date]],"MMMM")</f>
        <v>April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t="s">
        <v>468</v>
      </c>
      <c r="P4639" t="s">
        <v>42</v>
      </c>
      <c r="Q4639" t="str">
        <f>TRIM(salessheet[[#This Row],[Category]])</f>
        <v>Office Supplies</v>
      </c>
      <c r="R4639" t="s">
        <v>64</v>
      </c>
      <c r="S4639" t="s">
        <v>469</v>
      </c>
      <c r="T4639" s="2">
        <f>salessheet[[#This Row],[Sales]]-5</f>
        <v>7.3900000000000006</v>
      </c>
      <c r="U4639" s="2">
        <v>12.39</v>
      </c>
      <c r="V4639" s="2">
        <f>salessheet[[#This Row],[Sales]]-salessheet[[#This Row],[Purchasing Cost]]</f>
        <v>5</v>
      </c>
    </row>
    <row r="4640" spans="1:22" x14ac:dyDescent="0.35">
      <c r="A4640">
        <v>4639</v>
      </c>
      <c r="B4640" t="s">
        <v>7665</v>
      </c>
      <c r="C4640" s="1">
        <v>43217</v>
      </c>
      <c r="D4640" s="1">
        <v>43219</v>
      </c>
      <c r="E4640" t="str">
        <f>TEXT(salessheet[[#This Row],[Order Date]],"MMMM")</f>
        <v>April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t="s">
        <v>6809</v>
      </c>
      <c r="P4640" t="s">
        <v>42</v>
      </c>
      <c r="Q4640" t="str">
        <f>TRIM(salessheet[[#This Row],[Category]])</f>
        <v>Office Supplies</v>
      </c>
      <c r="R4640" t="s">
        <v>64</v>
      </c>
      <c r="S4640" t="s">
        <v>6810</v>
      </c>
      <c r="T4640" s="2">
        <f>salessheet[[#This Row],[Sales]]-5</f>
        <v>42.3</v>
      </c>
      <c r="U4640" s="2">
        <v>47.3</v>
      </c>
      <c r="V4640" s="2">
        <f>salessheet[[#This Row],[Sales]]-salessheet[[#This Row],[Purchasing Cost]]</f>
        <v>5</v>
      </c>
    </row>
    <row r="4641" spans="1:22" x14ac:dyDescent="0.35">
      <c r="A4641">
        <v>4640</v>
      </c>
      <c r="B4641" t="s">
        <v>7666</v>
      </c>
      <c r="C4641" s="1">
        <v>43048</v>
      </c>
      <c r="D4641" s="1">
        <v>42994</v>
      </c>
      <c r="E4641" t="str">
        <f>TEXT(salessheet[[#This Row],[Order Date]],"MMMM")</f>
        <v>November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t="s">
        <v>7667</v>
      </c>
      <c r="P4641" t="s">
        <v>67</v>
      </c>
      <c r="Q4641" t="str">
        <f>TRIM(salessheet[[#This Row],[Category]])</f>
        <v>Technology</v>
      </c>
      <c r="R4641" t="s">
        <v>1215</v>
      </c>
      <c r="S4641" t="s">
        <v>7668</v>
      </c>
      <c r="T4641" s="2">
        <f>salessheet[[#This Row],[Sales]]-5</f>
        <v>1594.92</v>
      </c>
      <c r="U4641" s="2">
        <v>1599.92</v>
      </c>
      <c r="V4641" s="2">
        <f>salessheet[[#This Row],[Sales]]-salessheet[[#This Row],[Purchasing Cost]]</f>
        <v>5</v>
      </c>
    </row>
    <row r="4642" spans="1:22" x14ac:dyDescent="0.35">
      <c r="A4642">
        <v>4641</v>
      </c>
      <c r="B4642" t="s">
        <v>7666</v>
      </c>
      <c r="C4642" s="1">
        <v>43048</v>
      </c>
      <c r="D4642" s="1">
        <v>42994</v>
      </c>
      <c r="E4642" t="str">
        <f>TEXT(salessheet[[#This Row],[Order Date]],"MMMM")</f>
        <v>November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t="s">
        <v>6250</v>
      </c>
      <c r="P4642" t="s">
        <v>42</v>
      </c>
      <c r="Q4642" t="str">
        <f>TRIM(salessheet[[#This Row],[Category]])</f>
        <v>Office Supplies</v>
      </c>
      <c r="R4642" t="s">
        <v>169</v>
      </c>
      <c r="S4642" t="s">
        <v>6251</v>
      </c>
      <c r="T4642" s="2">
        <f>salessheet[[#This Row],[Sales]]-5</f>
        <v>6.09</v>
      </c>
      <c r="U4642" s="2">
        <v>11.09</v>
      </c>
      <c r="V4642" s="2">
        <f>salessheet[[#This Row],[Sales]]-salessheet[[#This Row],[Purchasing Cost]]</f>
        <v>5</v>
      </c>
    </row>
    <row r="4643" spans="1:22" x14ac:dyDescent="0.35">
      <c r="A4643">
        <v>4642</v>
      </c>
      <c r="B4643" t="s">
        <v>7669</v>
      </c>
      <c r="C4643" s="1">
        <v>43395</v>
      </c>
      <c r="D4643" s="1">
        <v>43397</v>
      </c>
      <c r="E4643" t="str">
        <f>TEXT(salessheet[[#This Row],[Order Date]],"MMMM")</f>
        <v>October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t="s">
        <v>1729</v>
      </c>
      <c r="P4643" t="s">
        <v>42</v>
      </c>
      <c r="Q4643" t="str">
        <f>TRIM(salessheet[[#This Row],[Category]])</f>
        <v>Office Supplies</v>
      </c>
      <c r="R4643" t="s">
        <v>71</v>
      </c>
      <c r="S4643" t="s">
        <v>1730</v>
      </c>
      <c r="T4643" s="2">
        <f>salessheet[[#This Row],[Sales]]-5</f>
        <v>-1.8319999999999999</v>
      </c>
      <c r="U4643" s="2">
        <v>3.1680000000000001</v>
      </c>
      <c r="V4643" s="2">
        <f>salessheet[[#This Row],[Sales]]-salessheet[[#This Row],[Purchasing Cost]]</f>
        <v>5</v>
      </c>
    </row>
    <row r="4644" spans="1:22" x14ac:dyDescent="0.35">
      <c r="A4644">
        <v>4643</v>
      </c>
      <c r="B4644" t="s">
        <v>7669</v>
      </c>
      <c r="C4644" s="1">
        <v>43395</v>
      </c>
      <c r="D4644" s="1">
        <v>43397</v>
      </c>
      <c r="E4644" t="str">
        <f>TEXT(salessheet[[#This Row],[Order Date]],"MMMM")</f>
        <v>October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t="s">
        <v>7670</v>
      </c>
      <c r="P4644" t="s">
        <v>28</v>
      </c>
      <c r="Q4644" t="str">
        <f>TRIM(salessheet[[#This Row],[Category]])</f>
        <v>Furniture</v>
      </c>
      <c r="R4644" t="s">
        <v>32</v>
      </c>
      <c r="S4644" t="s">
        <v>7671</v>
      </c>
      <c r="T4644" s="2">
        <f>salessheet[[#This Row],[Sales]]-5</f>
        <v>574.13599999999997</v>
      </c>
      <c r="U4644" s="2">
        <v>579.13599999999997</v>
      </c>
      <c r="V4644" s="2">
        <f>salessheet[[#This Row],[Sales]]-salessheet[[#This Row],[Purchasing Cost]]</f>
        <v>5</v>
      </c>
    </row>
    <row r="4645" spans="1:22" x14ac:dyDescent="0.35">
      <c r="A4645">
        <v>4644</v>
      </c>
      <c r="B4645" t="s">
        <v>7672</v>
      </c>
      <c r="C4645" s="1">
        <v>42408</v>
      </c>
      <c r="D4645" s="1">
        <v>42588</v>
      </c>
      <c r="E4645" t="str">
        <f>TEXT(salessheet[[#This Row],[Order Date]],"MMMM")</f>
        <v>February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t="s">
        <v>5826</v>
      </c>
      <c r="P4645" t="s">
        <v>42</v>
      </c>
      <c r="Q4645" t="str">
        <f>TRIM(salessheet[[#This Row],[Category]])</f>
        <v>Office Supplies</v>
      </c>
      <c r="R4645" t="s">
        <v>71</v>
      </c>
      <c r="S4645" t="s">
        <v>5827</v>
      </c>
      <c r="T4645" s="2">
        <f>salessheet[[#This Row],[Sales]]-5</f>
        <v>1.3680000000000003</v>
      </c>
      <c r="U4645" s="2">
        <v>6.3680000000000003</v>
      </c>
      <c r="V4645" s="2">
        <f>salessheet[[#This Row],[Sales]]-salessheet[[#This Row],[Purchasing Cost]]</f>
        <v>5</v>
      </c>
    </row>
    <row r="4646" spans="1:22" x14ac:dyDescent="0.35">
      <c r="A4646">
        <v>4645</v>
      </c>
      <c r="B4646" t="s">
        <v>7672</v>
      </c>
      <c r="C4646" s="1">
        <v>42408</v>
      </c>
      <c r="D4646" s="1">
        <v>42588</v>
      </c>
      <c r="E4646" t="str">
        <f>TEXT(salessheet[[#This Row],[Order Date]],"MMMM")</f>
        <v>February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t="s">
        <v>6333</v>
      </c>
      <c r="P4646" t="s">
        <v>67</v>
      </c>
      <c r="Q4646" t="str">
        <f>TRIM(salessheet[[#This Row],[Category]])</f>
        <v>Technology</v>
      </c>
      <c r="R4646" t="s">
        <v>680</v>
      </c>
      <c r="S4646" t="s">
        <v>6334</v>
      </c>
      <c r="T4646" s="2">
        <f>salessheet[[#This Row],[Sales]]-5</f>
        <v>553.4</v>
      </c>
      <c r="U4646" s="2">
        <v>558.4</v>
      </c>
      <c r="V4646" s="2">
        <f>salessheet[[#This Row],[Sales]]-salessheet[[#This Row],[Purchasing Cost]]</f>
        <v>5</v>
      </c>
    </row>
    <row r="4647" spans="1:22" x14ac:dyDescent="0.35">
      <c r="A4647">
        <v>4646</v>
      </c>
      <c r="B4647" t="s">
        <v>7673</v>
      </c>
      <c r="C4647" s="1">
        <v>43077</v>
      </c>
      <c r="D4647" s="1">
        <v>42963</v>
      </c>
      <c r="E4647" t="str">
        <f>TEXT(salessheet[[#This Row],[Order Date]],"MMMM")</f>
        <v>December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t="s">
        <v>1586</v>
      </c>
      <c r="P4647" t="s">
        <v>28</v>
      </c>
      <c r="Q4647" t="str">
        <f>TRIM(salessheet[[#This Row],[Category]])</f>
        <v>Furniture</v>
      </c>
      <c r="R4647" t="s">
        <v>32</v>
      </c>
      <c r="S4647" t="s">
        <v>1587</v>
      </c>
      <c r="T4647" s="2">
        <f>salessheet[[#This Row],[Sales]]-5</f>
        <v>140.76400000000001</v>
      </c>
      <c r="U4647" s="2">
        <v>145.76400000000001</v>
      </c>
      <c r="V4647" s="2">
        <f>salessheet[[#This Row],[Sales]]-salessheet[[#This Row],[Purchasing Cost]]</f>
        <v>5</v>
      </c>
    </row>
    <row r="4648" spans="1:22" x14ac:dyDescent="0.35">
      <c r="A4648">
        <v>4647</v>
      </c>
      <c r="B4648" t="s">
        <v>7674</v>
      </c>
      <c r="C4648" s="1">
        <v>42154</v>
      </c>
      <c r="D4648" s="1">
        <v>42160</v>
      </c>
      <c r="E4648" t="str">
        <f>TEXT(salessheet[[#This Row],[Order Date]],"MMMM")</f>
        <v>May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t="s">
        <v>2744</v>
      </c>
      <c r="P4648" t="s">
        <v>42</v>
      </c>
      <c r="Q4648" t="str">
        <f>TRIM(salessheet[[#This Row],[Category]])</f>
        <v>Office Supplies</v>
      </c>
      <c r="R4648" t="s">
        <v>86</v>
      </c>
      <c r="S4648" t="s">
        <v>2745</v>
      </c>
      <c r="T4648" s="2">
        <f>salessheet[[#This Row],[Sales]]-5</f>
        <v>8.6199999999999992</v>
      </c>
      <c r="U4648" s="2">
        <v>13.62</v>
      </c>
      <c r="V4648" s="2">
        <f>salessheet[[#This Row],[Sales]]-salessheet[[#This Row],[Purchasing Cost]]</f>
        <v>5</v>
      </c>
    </row>
    <row r="4649" spans="1:22" x14ac:dyDescent="0.35">
      <c r="A4649">
        <v>4648</v>
      </c>
      <c r="B4649" t="s">
        <v>7675</v>
      </c>
      <c r="C4649" s="1">
        <v>42851</v>
      </c>
      <c r="D4649" s="1">
        <v>42856</v>
      </c>
      <c r="E4649" t="str">
        <f>TEXT(salessheet[[#This Row],[Order Date]],"MMMM")</f>
        <v>April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t="s">
        <v>6907</v>
      </c>
      <c r="P4649" t="s">
        <v>28</v>
      </c>
      <c r="Q4649" t="str">
        <f>TRIM(salessheet[[#This Row],[Category]])</f>
        <v>Furniture</v>
      </c>
      <c r="R4649" t="s">
        <v>32</v>
      </c>
      <c r="S4649" t="s">
        <v>6908</v>
      </c>
      <c r="T4649" s="2">
        <f>salessheet[[#This Row],[Sales]]-5</f>
        <v>429.64600000000002</v>
      </c>
      <c r="U4649" s="2">
        <v>434.64600000000002</v>
      </c>
      <c r="V4649" s="2">
        <f>salessheet[[#This Row],[Sales]]-salessheet[[#This Row],[Purchasing Cost]]</f>
        <v>5</v>
      </c>
    </row>
    <row r="4650" spans="1:22" x14ac:dyDescent="0.35">
      <c r="A4650">
        <v>4649</v>
      </c>
      <c r="B4650" t="s">
        <v>7678</v>
      </c>
      <c r="C4650" s="1">
        <v>43234</v>
      </c>
      <c r="D4650" s="1">
        <v>43239</v>
      </c>
      <c r="E4650" t="str">
        <f>TEXT(salessheet[[#This Row],[Order Date]],"MMMM")</f>
        <v>May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t="s">
        <v>7679</v>
      </c>
      <c r="P4650" t="s">
        <v>42</v>
      </c>
      <c r="Q4650" t="str">
        <f>TRIM(salessheet[[#This Row],[Category]])</f>
        <v>Office Supplies</v>
      </c>
      <c r="R4650" t="s">
        <v>86</v>
      </c>
      <c r="S4650" t="s">
        <v>7680</v>
      </c>
      <c r="T4650" s="2">
        <f>salessheet[[#This Row],[Sales]]-5</f>
        <v>435.19</v>
      </c>
      <c r="U4650" s="2">
        <v>440.19</v>
      </c>
      <c r="V4650" s="2">
        <f>salessheet[[#This Row],[Sales]]-salessheet[[#This Row],[Purchasing Cost]]</f>
        <v>5</v>
      </c>
    </row>
    <row r="4651" spans="1:22" x14ac:dyDescent="0.35">
      <c r="A4651">
        <v>4650</v>
      </c>
      <c r="B4651" t="s">
        <v>7678</v>
      </c>
      <c r="C4651" s="1">
        <v>43234</v>
      </c>
      <c r="D4651" s="1">
        <v>43239</v>
      </c>
      <c r="E4651" t="str">
        <f>TEXT(salessheet[[#This Row],[Order Date]],"MMMM")</f>
        <v>May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t="s">
        <v>1960</v>
      </c>
      <c r="P4651" t="s">
        <v>42</v>
      </c>
      <c r="Q4651" t="str">
        <f>TRIM(salessheet[[#This Row],[Category]])</f>
        <v>Office Supplies</v>
      </c>
      <c r="R4651" t="s">
        <v>575</v>
      </c>
      <c r="S4651" t="s">
        <v>1961</v>
      </c>
      <c r="T4651" s="2">
        <f>salessheet[[#This Row],[Sales]]-5</f>
        <v>59.400000000000006</v>
      </c>
      <c r="U4651" s="2">
        <v>64.400000000000006</v>
      </c>
      <c r="V4651" s="2">
        <f>salessheet[[#This Row],[Sales]]-salessheet[[#This Row],[Purchasing Cost]]</f>
        <v>5</v>
      </c>
    </row>
    <row r="4652" spans="1:22" x14ac:dyDescent="0.35">
      <c r="A4652">
        <v>4651</v>
      </c>
      <c r="B4652" t="s">
        <v>7681</v>
      </c>
      <c r="C4652" s="1">
        <v>43316</v>
      </c>
      <c r="D4652" s="1">
        <v>43202</v>
      </c>
      <c r="E4652" t="str">
        <f>TEXT(salessheet[[#This Row],[Order Date]],"MMMM")</f>
        <v>August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t="s">
        <v>4754</v>
      </c>
      <c r="P4652" t="s">
        <v>42</v>
      </c>
      <c r="Q4652" t="str">
        <f>TRIM(salessheet[[#This Row],[Category]])</f>
        <v>Office Supplies</v>
      </c>
      <c r="R4652" t="s">
        <v>86</v>
      </c>
      <c r="S4652" t="s">
        <v>4755</v>
      </c>
      <c r="T4652" s="2">
        <f>salessheet[[#This Row],[Sales]]-5</f>
        <v>239.55</v>
      </c>
      <c r="U4652" s="2">
        <v>244.55</v>
      </c>
      <c r="V4652" s="2">
        <f>salessheet[[#This Row],[Sales]]-salessheet[[#This Row],[Purchasing Cost]]</f>
        <v>5</v>
      </c>
    </row>
    <row r="4653" spans="1:22" x14ac:dyDescent="0.35">
      <c r="A4653">
        <v>4652</v>
      </c>
      <c r="B4653" t="s">
        <v>7681</v>
      </c>
      <c r="C4653" s="1">
        <v>43316</v>
      </c>
      <c r="D4653" s="1">
        <v>43202</v>
      </c>
      <c r="E4653" t="str">
        <f>TEXT(salessheet[[#This Row],[Order Date]],"MMMM")</f>
        <v>August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t="s">
        <v>6010</v>
      </c>
      <c r="P4653" t="s">
        <v>42</v>
      </c>
      <c r="Q4653" t="str">
        <f>TRIM(salessheet[[#This Row],[Category]])</f>
        <v>Office Supplies</v>
      </c>
      <c r="R4653" t="s">
        <v>86</v>
      </c>
      <c r="S4653" t="s">
        <v>6011</v>
      </c>
      <c r="T4653" s="2">
        <f>salessheet[[#This Row],[Sales]]-5</f>
        <v>190.76</v>
      </c>
      <c r="U4653" s="2">
        <v>195.76</v>
      </c>
      <c r="V4653" s="2">
        <f>salessheet[[#This Row],[Sales]]-salessheet[[#This Row],[Purchasing Cost]]</f>
        <v>5</v>
      </c>
    </row>
    <row r="4654" spans="1:22" x14ac:dyDescent="0.35">
      <c r="A4654">
        <v>4653</v>
      </c>
      <c r="B4654" t="s">
        <v>7682</v>
      </c>
      <c r="C4654" s="1">
        <v>43148</v>
      </c>
      <c r="D4654" s="1">
        <v>43154</v>
      </c>
      <c r="E4654" t="str">
        <f>TEXT(salessheet[[#This Row],[Order Date]],"MMMM")</f>
        <v>February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t="s">
        <v>4009</v>
      </c>
      <c r="P4654" t="s">
        <v>42</v>
      </c>
      <c r="Q4654" t="str">
        <f>TRIM(salessheet[[#This Row],[Category]])</f>
        <v>Office Supplies</v>
      </c>
      <c r="R4654" t="s">
        <v>86</v>
      </c>
      <c r="S4654" t="s">
        <v>4010</v>
      </c>
      <c r="T4654" s="2">
        <f>salessheet[[#This Row],[Sales]]-5</f>
        <v>6.76</v>
      </c>
      <c r="U4654" s="2">
        <v>11.76</v>
      </c>
      <c r="V4654" s="2">
        <f>salessheet[[#This Row],[Sales]]-salessheet[[#This Row],[Purchasing Cost]]</f>
        <v>5</v>
      </c>
    </row>
    <row r="4655" spans="1:22" x14ac:dyDescent="0.35">
      <c r="A4655">
        <v>4654</v>
      </c>
      <c r="B4655" t="s">
        <v>7682</v>
      </c>
      <c r="C4655" s="1">
        <v>43148</v>
      </c>
      <c r="D4655" s="1">
        <v>43154</v>
      </c>
      <c r="E4655" t="str">
        <f>TEXT(salessheet[[#This Row],[Order Date]],"MMMM")</f>
        <v>February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t="s">
        <v>5272</v>
      </c>
      <c r="P4655" t="s">
        <v>42</v>
      </c>
      <c r="Q4655" t="str">
        <f>TRIM(salessheet[[#This Row],[Category]])</f>
        <v>Office Supplies</v>
      </c>
      <c r="R4655" t="s">
        <v>55</v>
      </c>
      <c r="S4655" t="s">
        <v>5273</v>
      </c>
      <c r="T4655" s="2">
        <f>salessheet[[#This Row],[Sales]]-5</f>
        <v>161.44999999999999</v>
      </c>
      <c r="U4655" s="2">
        <v>166.45</v>
      </c>
      <c r="V4655" s="2">
        <f>salessheet[[#This Row],[Sales]]-salessheet[[#This Row],[Purchasing Cost]]</f>
        <v>5</v>
      </c>
    </row>
    <row r="4656" spans="1:22" x14ac:dyDescent="0.35">
      <c r="A4656">
        <v>4655</v>
      </c>
      <c r="B4656" t="s">
        <v>7683</v>
      </c>
      <c r="C4656" s="1">
        <v>43275</v>
      </c>
      <c r="D4656" s="1">
        <v>43277</v>
      </c>
      <c r="E4656" t="str">
        <f>TEXT(salessheet[[#This Row],[Order Date]],"MMMM")</f>
        <v>June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t="s">
        <v>6922</v>
      </c>
      <c r="P4656" t="s">
        <v>42</v>
      </c>
      <c r="Q4656" t="str">
        <f>TRIM(salessheet[[#This Row],[Category]])</f>
        <v>Office Supplies</v>
      </c>
      <c r="R4656" t="s">
        <v>265</v>
      </c>
      <c r="S4656" t="s">
        <v>6923</v>
      </c>
      <c r="T4656" s="2">
        <f>salessheet[[#This Row],[Sales]]-5</f>
        <v>-2.12</v>
      </c>
      <c r="U4656" s="2">
        <v>2.88</v>
      </c>
      <c r="V4656" s="2">
        <f>salessheet[[#This Row],[Sales]]-salessheet[[#This Row],[Purchasing Cost]]</f>
        <v>5</v>
      </c>
    </row>
    <row r="4657" spans="1:22" x14ac:dyDescent="0.35">
      <c r="A4657">
        <v>4656</v>
      </c>
      <c r="B4657" t="s">
        <v>7684</v>
      </c>
      <c r="C4657" s="1">
        <v>42129</v>
      </c>
      <c r="D4657" s="1">
        <v>42134</v>
      </c>
      <c r="E4657" t="str">
        <f>TEXT(salessheet[[#This Row],[Order Date]],"MMMM")</f>
        <v>May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t="s">
        <v>393</v>
      </c>
      <c r="P4657" t="s">
        <v>42</v>
      </c>
      <c r="Q4657" t="str">
        <f>TRIM(salessheet[[#This Row],[Category]])</f>
        <v>Office Supplies</v>
      </c>
      <c r="R4657" t="s">
        <v>55</v>
      </c>
      <c r="S4657" t="s">
        <v>394</v>
      </c>
      <c r="T4657" s="2">
        <f>salessheet[[#This Row],[Sales]]-5</f>
        <v>40.247999999999998</v>
      </c>
      <c r="U4657" s="2">
        <v>45.247999999999998</v>
      </c>
      <c r="V4657" s="2">
        <f>salessheet[[#This Row],[Sales]]-salessheet[[#This Row],[Purchasing Cost]]</f>
        <v>5</v>
      </c>
    </row>
    <row r="4658" spans="1:22" x14ac:dyDescent="0.35">
      <c r="A4658">
        <v>4657</v>
      </c>
      <c r="B4658" t="s">
        <v>7685</v>
      </c>
      <c r="C4658" s="1">
        <v>42434</v>
      </c>
      <c r="D4658" s="1">
        <v>42497</v>
      </c>
      <c r="E4658" t="str">
        <f>TEXT(salessheet[[#This Row],[Order Date]],"MMMM")</f>
        <v>March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t="s">
        <v>2839</v>
      </c>
      <c r="P4658" t="s">
        <v>42</v>
      </c>
      <c r="Q4658" t="str">
        <f>TRIM(salessheet[[#This Row],[Category]])</f>
        <v>Office Supplies</v>
      </c>
      <c r="R4658" t="s">
        <v>64</v>
      </c>
      <c r="S4658" t="s">
        <v>2840</v>
      </c>
      <c r="T4658" s="2">
        <f>salessheet[[#This Row],[Sales]]-5</f>
        <v>54.904000000000003</v>
      </c>
      <c r="U4658" s="2">
        <v>59.904000000000003</v>
      </c>
      <c r="V4658" s="2">
        <f>salessheet[[#This Row],[Sales]]-salessheet[[#This Row],[Purchasing Cost]]</f>
        <v>5</v>
      </c>
    </row>
    <row r="4659" spans="1:22" x14ac:dyDescent="0.35">
      <c r="A4659">
        <v>4658</v>
      </c>
      <c r="B4659" t="s">
        <v>7685</v>
      </c>
      <c r="C4659" s="1">
        <v>42434</v>
      </c>
      <c r="D4659" s="1">
        <v>42497</v>
      </c>
      <c r="E4659" t="str">
        <f>TEXT(salessheet[[#This Row],[Order Date]],"MMMM")</f>
        <v>March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t="s">
        <v>2593</v>
      </c>
      <c r="P4659" t="s">
        <v>42</v>
      </c>
      <c r="Q4659" t="str">
        <f>TRIM(salessheet[[#This Row],[Category]])</f>
        <v>Office Supplies</v>
      </c>
      <c r="R4659" t="s">
        <v>74</v>
      </c>
      <c r="S4659" t="s">
        <v>2594</v>
      </c>
      <c r="T4659" s="2">
        <f>salessheet[[#This Row],[Sales]]-5</f>
        <v>18.696000000000002</v>
      </c>
      <c r="U4659" s="2">
        <v>23.696000000000002</v>
      </c>
      <c r="V4659" s="2">
        <f>salessheet[[#This Row],[Sales]]-salessheet[[#This Row],[Purchasing Cost]]</f>
        <v>5</v>
      </c>
    </row>
    <row r="4660" spans="1:22" x14ac:dyDescent="0.35">
      <c r="A4660">
        <v>4659</v>
      </c>
      <c r="B4660" t="s">
        <v>7685</v>
      </c>
      <c r="C4660" s="1">
        <v>42434</v>
      </c>
      <c r="D4660" s="1">
        <v>42497</v>
      </c>
      <c r="E4660" t="str">
        <f>TEXT(salessheet[[#This Row],[Order Date]],"MMMM")</f>
        <v>March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t="s">
        <v>1535</v>
      </c>
      <c r="P4660" t="s">
        <v>42</v>
      </c>
      <c r="Q4660" t="str">
        <f>TRIM(salessheet[[#This Row],[Category]])</f>
        <v>Office Supplies</v>
      </c>
      <c r="R4660" t="s">
        <v>86</v>
      </c>
      <c r="S4660" t="s">
        <v>1536</v>
      </c>
      <c r="T4660" s="2">
        <f>salessheet[[#This Row],[Sales]]-5</f>
        <v>2.968</v>
      </c>
      <c r="U4660" s="2">
        <v>7.968</v>
      </c>
      <c r="V4660" s="2">
        <f>salessheet[[#This Row],[Sales]]-salessheet[[#This Row],[Purchasing Cost]]</f>
        <v>5</v>
      </c>
    </row>
    <row r="4661" spans="1:22" x14ac:dyDescent="0.35">
      <c r="A4661">
        <v>4660</v>
      </c>
      <c r="B4661" t="s">
        <v>7685</v>
      </c>
      <c r="C4661" s="1">
        <v>42434</v>
      </c>
      <c r="D4661" s="1">
        <v>42497</v>
      </c>
      <c r="E4661" t="str">
        <f>TEXT(salessheet[[#This Row],[Order Date]],"MMMM")</f>
        <v>March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t="s">
        <v>808</v>
      </c>
      <c r="P4661" t="s">
        <v>42</v>
      </c>
      <c r="Q4661" t="str">
        <f>TRIM(salessheet[[#This Row],[Category]])</f>
        <v>Office Supplies</v>
      </c>
      <c r="R4661" t="s">
        <v>74</v>
      </c>
      <c r="S4661" t="s">
        <v>809</v>
      </c>
      <c r="T4661" s="2">
        <f>salessheet[[#This Row],[Sales]]-5</f>
        <v>13.2</v>
      </c>
      <c r="U4661" s="2">
        <v>18.2</v>
      </c>
      <c r="V4661" s="2">
        <f>salessheet[[#This Row],[Sales]]-salessheet[[#This Row],[Purchasing Cost]]</f>
        <v>5</v>
      </c>
    </row>
    <row r="4662" spans="1:22" x14ac:dyDescent="0.35">
      <c r="A4662">
        <v>4661</v>
      </c>
      <c r="B4662" t="s">
        <v>7685</v>
      </c>
      <c r="C4662" s="1">
        <v>42434</v>
      </c>
      <c r="D4662" s="1">
        <v>42497</v>
      </c>
      <c r="E4662" t="str">
        <f>TEXT(salessheet[[#This Row],[Order Date]],"MMMM")</f>
        <v>March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t="s">
        <v>7686</v>
      </c>
      <c r="P4662" t="s">
        <v>67</v>
      </c>
      <c r="Q4662" t="str">
        <f>TRIM(salessheet[[#This Row],[Category]])</f>
        <v>Technology</v>
      </c>
      <c r="R4662" t="s">
        <v>157</v>
      </c>
      <c r="S4662" t="s">
        <v>7687</v>
      </c>
      <c r="T4662" s="2">
        <f>salessheet[[#This Row],[Sales]]-5</f>
        <v>22.552</v>
      </c>
      <c r="U4662" s="2">
        <v>27.552</v>
      </c>
      <c r="V4662" s="2">
        <f>salessheet[[#This Row],[Sales]]-salessheet[[#This Row],[Purchasing Cost]]</f>
        <v>5</v>
      </c>
    </row>
    <row r="4663" spans="1:22" x14ac:dyDescent="0.35">
      <c r="A4663">
        <v>4662</v>
      </c>
      <c r="B4663" t="s">
        <v>7685</v>
      </c>
      <c r="C4663" s="1">
        <v>42434</v>
      </c>
      <c r="D4663" s="1">
        <v>42497</v>
      </c>
      <c r="E4663" t="str">
        <f>TEXT(salessheet[[#This Row],[Order Date]],"MMMM")</f>
        <v>March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t="s">
        <v>941</v>
      </c>
      <c r="P4663" t="s">
        <v>28</v>
      </c>
      <c r="Q4663" t="str">
        <f>TRIM(salessheet[[#This Row],[Category]])</f>
        <v>Furniture</v>
      </c>
      <c r="R4663" t="s">
        <v>32</v>
      </c>
      <c r="S4663" t="s">
        <v>942</v>
      </c>
      <c r="T4663" s="2">
        <f>salessheet[[#This Row],[Sales]]-5</f>
        <v>839.11599999999999</v>
      </c>
      <c r="U4663" s="2">
        <v>844.11599999999999</v>
      </c>
      <c r="V4663" s="2">
        <f>salessheet[[#This Row],[Sales]]-salessheet[[#This Row],[Purchasing Cost]]</f>
        <v>5</v>
      </c>
    </row>
    <row r="4664" spans="1:22" x14ac:dyDescent="0.35">
      <c r="A4664">
        <v>4663</v>
      </c>
      <c r="B4664" t="s">
        <v>7685</v>
      </c>
      <c r="C4664" s="1">
        <v>42434</v>
      </c>
      <c r="D4664" s="1">
        <v>42497</v>
      </c>
      <c r="E4664" t="str">
        <f>TEXT(salessheet[[#This Row],[Order Date]],"MMMM")</f>
        <v>March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t="s">
        <v>3545</v>
      </c>
      <c r="P4664" t="s">
        <v>42</v>
      </c>
      <c r="Q4664" t="str">
        <f>TRIM(salessheet[[#This Row],[Category]])</f>
        <v>Office Supplies</v>
      </c>
      <c r="R4664" t="s">
        <v>55</v>
      </c>
      <c r="S4664" t="s">
        <v>3546</v>
      </c>
      <c r="T4664" s="2">
        <f>salessheet[[#This Row],[Sales]]-5</f>
        <v>71.751999999999995</v>
      </c>
      <c r="U4664" s="2">
        <v>76.751999999999995</v>
      </c>
      <c r="V4664" s="2">
        <f>salessheet[[#This Row],[Sales]]-salessheet[[#This Row],[Purchasing Cost]]</f>
        <v>5</v>
      </c>
    </row>
    <row r="4665" spans="1:22" x14ac:dyDescent="0.35">
      <c r="A4665">
        <v>4664</v>
      </c>
      <c r="B4665" t="s">
        <v>7688</v>
      </c>
      <c r="C4665" s="1">
        <v>42996</v>
      </c>
      <c r="D4665" s="1">
        <v>43000</v>
      </c>
      <c r="E4665" t="str">
        <f>TEXT(salessheet[[#This Row],[Order Date]],"MMMM")</f>
        <v>September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t="s">
        <v>2120</v>
      </c>
      <c r="P4665" t="s">
        <v>42</v>
      </c>
      <c r="Q4665" t="str">
        <f>TRIM(salessheet[[#This Row],[Category]])</f>
        <v>Office Supplies</v>
      </c>
      <c r="R4665" t="s">
        <v>43</v>
      </c>
      <c r="S4665" t="s">
        <v>2121</v>
      </c>
      <c r="T4665" s="2">
        <f>salessheet[[#This Row],[Sales]]-5</f>
        <v>-2</v>
      </c>
      <c r="U4665" s="2">
        <v>3</v>
      </c>
      <c r="V4665" s="2">
        <f>salessheet[[#This Row],[Sales]]-salessheet[[#This Row],[Purchasing Cost]]</f>
        <v>5</v>
      </c>
    </row>
    <row r="4666" spans="1:22" x14ac:dyDescent="0.35">
      <c r="A4666">
        <v>4665</v>
      </c>
      <c r="B4666" t="s">
        <v>7689</v>
      </c>
      <c r="C4666" s="1">
        <v>43000</v>
      </c>
      <c r="D4666" s="1">
        <v>43004</v>
      </c>
      <c r="E4666" t="str">
        <f>TEXT(salessheet[[#This Row],[Order Date]],"MMMM")</f>
        <v>September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t="s">
        <v>2966</v>
      </c>
      <c r="P4666" t="s">
        <v>42</v>
      </c>
      <c r="Q4666" t="str">
        <f>TRIM(salessheet[[#This Row],[Category]])</f>
        <v>Office Supplies</v>
      </c>
      <c r="R4666" t="s">
        <v>71</v>
      </c>
      <c r="S4666" t="s">
        <v>2967</v>
      </c>
      <c r="T4666" s="2">
        <f>salessheet[[#This Row],[Sales]]-5</f>
        <v>2.5060000000000002</v>
      </c>
      <c r="U4666" s="2">
        <v>7.5060000000000002</v>
      </c>
      <c r="V4666" s="2">
        <f>salessheet[[#This Row],[Sales]]-salessheet[[#This Row],[Purchasing Cost]]</f>
        <v>5</v>
      </c>
    </row>
    <row r="4667" spans="1:22" x14ac:dyDescent="0.35">
      <c r="A4667">
        <v>4666</v>
      </c>
      <c r="B4667" t="s">
        <v>7689</v>
      </c>
      <c r="C4667" s="1">
        <v>43000</v>
      </c>
      <c r="D4667" s="1">
        <v>43004</v>
      </c>
      <c r="E4667" t="str">
        <f>TEXT(salessheet[[#This Row],[Order Date]],"MMMM")</f>
        <v>September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t="s">
        <v>1274</v>
      </c>
      <c r="P4667" t="s">
        <v>42</v>
      </c>
      <c r="Q4667" t="str">
        <f>TRIM(salessheet[[#This Row],[Category]])</f>
        <v>Office Supplies</v>
      </c>
      <c r="R4667" t="s">
        <v>43</v>
      </c>
      <c r="S4667" t="s">
        <v>1275</v>
      </c>
      <c r="T4667" s="2">
        <f>salessheet[[#This Row],[Sales]]-5</f>
        <v>11.559999999999999</v>
      </c>
      <c r="U4667" s="2">
        <v>16.559999999999999</v>
      </c>
      <c r="V4667" s="2">
        <f>salessheet[[#This Row],[Sales]]-salessheet[[#This Row],[Purchasing Cost]]</f>
        <v>5</v>
      </c>
    </row>
    <row r="4668" spans="1:22" x14ac:dyDescent="0.35">
      <c r="A4668">
        <v>4667</v>
      </c>
      <c r="B4668" t="s">
        <v>7690</v>
      </c>
      <c r="C4668" s="1">
        <v>43009</v>
      </c>
      <c r="D4668" s="1">
        <v>42752</v>
      </c>
      <c r="E4668" t="str">
        <f>TEXT(salessheet[[#This Row],[Order Date]],"MMMM")</f>
        <v>October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t="s">
        <v>3467</v>
      </c>
      <c r="P4668" t="s">
        <v>28</v>
      </c>
      <c r="Q4668" t="str">
        <f>TRIM(salessheet[[#This Row],[Category]])</f>
        <v>Furniture</v>
      </c>
      <c r="R4668" t="s">
        <v>61</v>
      </c>
      <c r="S4668" t="s">
        <v>3468</v>
      </c>
      <c r="T4668" s="2">
        <f>salessheet[[#This Row],[Sales]]-5</f>
        <v>74.92</v>
      </c>
      <c r="U4668" s="2">
        <v>79.92</v>
      </c>
      <c r="V4668" s="2">
        <f>salessheet[[#This Row],[Sales]]-salessheet[[#This Row],[Purchasing Cost]]</f>
        <v>5</v>
      </c>
    </row>
    <row r="4669" spans="1:22" x14ac:dyDescent="0.35">
      <c r="A4669">
        <v>4668</v>
      </c>
      <c r="B4669" t="s">
        <v>7690</v>
      </c>
      <c r="C4669" s="1">
        <v>43009</v>
      </c>
      <c r="D4669" s="1">
        <v>42752</v>
      </c>
      <c r="E4669" t="str">
        <f>TEXT(salessheet[[#This Row],[Order Date]],"MMMM")</f>
        <v>October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t="s">
        <v>1355</v>
      </c>
      <c r="P4669" t="s">
        <v>67</v>
      </c>
      <c r="Q4669" t="str">
        <f>TRIM(salessheet[[#This Row],[Category]])</f>
        <v>Technology</v>
      </c>
      <c r="R4669" t="s">
        <v>157</v>
      </c>
      <c r="S4669" t="s">
        <v>1356</v>
      </c>
      <c r="T4669" s="2">
        <f>salessheet[[#This Row],[Sales]]-5</f>
        <v>64.98</v>
      </c>
      <c r="U4669" s="2">
        <v>69.98</v>
      </c>
      <c r="V4669" s="2">
        <f>salessheet[[#This Row],[Sales]]-salessheet[[#This Row],[Purchasing Cost]]</f>
        <v>5</v>
      </c>
    </row>
    <row r="4670" spans="1:22" x14ac:dyDescent="0.35">
      <c r="A4670">
        <v>4669</v>
      </c>
      <c r="B4670" t="s">
        <v>7691</v>
      </c>
      <c r="C4670" s="1">
        <v>43256</v>
      </c>
      <c r="D4670" s="1">
        <v>43231</v>
      </c>
      <c r="E4670" t="str">
        <f>TEXT(salessheet[[#This Row],[Order Date]],"MMMM")</f>
        <v>June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t="s">
        <v>2157</v>
      </c>
      <c r="P4670" t="s">
        <v>42</v>
      </c>
      <c r="Q4670" t="str">
        <f>TRIM(salessheet[[#This Row],[Category]])</f>
        <v>Office Supplies</v>
      </c>
      <c r="R4670" t="s">
        <v>71</v>
      </c>
      <c r="S4670" t="s">
        <v>2158</v>
      </c>
      <c r="T4670" s="2">
        <f>salessheet[[#This Row],[Sales]]-5</f>
        <v>6.0600000000000005</v>
      </c>
      <c r="U4670" s="2">
        <v>11.06</v>
      </c>
      <c r="V4670" s="2">
        <f>salessheet[[#This Row],[Sales]]-salessheet[[#This Row],[Purchasing Cost]]</f>
        <v>5</v>
      </c>
    </row>
    <row r="4671" spans="1:22" x14ac:dyDescent="0.35">
      <c r="A4671">
        <v>4670</v>
      </c>
      <c r="B4671" t="s">
        <v>7691</v>
      </c>
      <c r="C4671" s="1">
        <v>43256</v>
      </c>
      <c r="D4671" s="1">
        <v>43231</v>
      </c>
      <c r="E4671" t="str">
        <f>TEXT(salessheet[[#This Row],[Order Date]],"MMMM")</f>
        <v>June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t="s">
        <v>1632</v>
      </c>
      <c r="P4671" t="s">
        <v>28</v>
      </c>
      <c r="Q4671" t="str">
        <f>TRIM(salessheet[[#This Row],[Category]])</f>
        <v>Furniture</v>
      </c>
      <c r="R4671" t="s">
        <v>29</v>
      </c>
      <c r="S4671" t="s">
        <v>1633</v>
      </c>
      <c r="T4671" s="2">
        <f>salessheet[[#This Row],[Sales]]-5</f>
        <v>618.46479999999997</v>
      </c>
      <c r="U4671" s="2">
        <v>623.46479999999997</v>
      </c>
      <c r="V4671" s="2">
        <f>salessheet[[#This Row],[Sales]]-salessheet[[#This Row],[Purchasing Cost]]</f>
        <v>5</v>
      </c>
    </row>
    <row r="4672" spans="1:22" x14ac:dyDescent="0.35">
      <c r="A4672">
        <v>4671</v>
      </c>
      <c r="B4672" t="s">
        <v>7691</v>
      </c>
      <c r="C4672" s="1">
        <v>43256</v>
      </c>
      <c r="D4672" s="1">
        <v>43231</v>
      </c>
      <c r="E4672" t="str">
        <f>TEXT(salessheet[[#This Row],[Order Date]],"MMMM")</f>
        <v>June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t="s">
        <v>7508</v>
      </c>
      <c r="P4672" t="s">
        <v>42</v>
      </c>
      <c r="Q4672" t="str">
        <f>TRIM(salessheet[[#This Row],[Category]])</f>
        <v>Office Supplies</v>
      </c>
      <c r="R4672" t="s">
        <v>55</v>
      </c>
      <c r="S4672" t="s">
        <v>7509</v>
      </c>
      <c r="T4672" s="2">
        <f>salessheet[[#This Row],[Sales]]-5</f>
        <v>767.68</v>
      </c>
      <c r="U4672" s="2">
        <v>772.68</v>
      </c>
      <c r="V4672" s="2">
        <f>salessheet[[#This Row],[Sales]]-salessheet[[#This Row],[Purchasing Cost]]</f>
        <v>5</v>
      </c>
    </row>
    <row r="4673" spans="1:22" x14ac:dyDescent="0.35">
      <c r="A4673">
        <v>4672</v>
      </c>
      <c r="B4673" t="s">
        <v>7692</v>
      </c>
      <c r="C4673" s="1">
        <v>42947</v>
      </c>
      <c r="D4673" s="1">
        <v>42953</v>
      </c>
      <c r="E4673" t="str">
        <f>TEXT(salessheet[[#This Row],[Order Date]],"MMMM")</f>
        <v>July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t="s">
        <v>4618</v>
      </c>
      <c r="P4673" t="s">
        <v>42</v>
      </c>
      <c r="Q4673" t="str">
        <f>TRIM(salessheet[[#This Row],[Category]])</f>
        <v>Office Supplies</v>
      </c>
      <c r="R4673" t="s">
        <v>74</v>
      </c>
      <c r="S4673" t="s">
        <v>4619</v>
      </c>
      <c r="T4673" s="2">
        <f>salessheet[[#This Row],[Sales]]-5</f>
        <v>278.14</v>
      </c>
      <c r="U4673" s="2">
        <v>283.14</v>
      </c>
      <c r="V4673" s="2">
        <f>salessheet[[#This Row],[Sales]]-salessheet[[#This Row],[Purchasing Cost]]</f>
        <v>5</v>
      </c>
    </row>
    <row r="4674" spans="1:22" x14ac:dyDescent="0.35">
      <c r="A4674">
        <v>4673</v>
      </c>
      <c r="B4674" t="s">
        <v>7692</v>
      </c>
      <c r="C4674" s="1">
        <v>42947</v>
      </c>
      <c r="D4674" s="1">
        <v>42953</v>
      </c>
      <c r="E4674" t="str">
        <f>TEXT(salessheet[[#This Row],[Order Date]],"MMMM")</f>
        <v>July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t="s">
        <v>2176</v>
      </c>
      <c r="P4674" t="s">
        <v>67</v>
      </c>
      <c r="Q4674" t="str">
        <f>TRIM(salessheet[[#This Row],[Category]])</f>
        <v>Technology</v>
      </c>
      <c r="R4674" t="s">
        <v>68</v>
      </c>
      <c r="S4674" t="s">
        <v>2177</v>
      </c>
      <c r="T4674" s="2">
        <f>salessheet[[#This Row],[Sales]]-5</f>
        <v>630.96</v>
      </c>
      <c r="U4674" s="2">
        <v>635.96</v>
      </c>
      <c r="V4674" s="2">
        <f>salessheet[[#This Row],[Sales]]-salessheet[[#This Row],[Purchasing Cost]]</f>
        <v>5</v>
      </c>
    </row>
    <row r="4675" spans="1:22" x14ac:dyDescent="0.35">
      <c r="A4675">
        <v>4674</v>
      </c>
      <c r="B4675" t="s">
        <v>7692</v>
      </c>
      <c r="C4675" s="1">
        <v>42947</v>
      </c>
      <c r="D4675" s="1">
        <v>42953</v>
      </c>
      <c r="E4675" t="str">
        <f>TEXT(salessheet[[#This Row],[Order Date]],"MMMM")</f>
        <v>July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t="s">
        <v>5162</v>
      </c>
      <c r="P4675" t="s">
        <v>67</v>
      </c>
      <c r="Q4675" t="str">
        <f>TRIM(salessheet[[#This Row],[Category]])</f>
        <v>Technology</v>
      </c>
      <c r="R4675" t="s">
        <v>68</v>
      </c>
      <c r="S4675" t="s">
        <v>5163</v>
      </c>
      <c r="T4675" s="2">
        <f>salessheet[[#This Row],[Sales]]-5</f>
        <v>113.99</v>
      </c>
      <c r="U4675" s="2">
        <v>118.99</v>
      </c>
      <c r="V4675" s="2">
        <f>salessheet[[#This Row],[Sales]]-salessheet[[#This Row],[Purchasing Cost]]</f>
        <v>5</v>
      </c>
    </row>
    <row r="4676" spans="1:22" x14ac:dyDescent="0.35">
      <c r="A4676">
        <v>4675</v>
      </c>
      <c r="B4676" t="s">
        <v>7692</v>
      </c>
      <c r="C4676" s="1">
        <v>42947</v>
      </c>
      <c r="D4676" s="1">
        <v>42953</v>
      </c>
      <c r="E4676" t="str">
        <f>TEXT(salessheet[[#This Row],[Order Date]],"MMMM")</f>
        <v>July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t="s">
        <v>1085</v>
      </c>
      <c r="P4676" t="s">
        <v>28</v>
      </c>
      <c r="Q4676" t="str">
        <f>TRIM(salessheet[[#This Row],[Category]])</f>
        <v>Furniture</v>
      </c>
      <c r="R4676" t="s">
        <v>61</v>
      </c>
      <c r="S4676" t="s">
        <v>1086</v>
      </c>
      <c r="T4676" s="2">
        <f>salessheet[[#This Row],[Sales]]-5</f>
        <v>267.94</v>
      </c>
      <c r="U4676" s="2">
        <v>272.94</v>
      </c>
      <c r="V4676" s="2">
        <f>salessheet[[#This Row],[Sales]]-salessheet[[#This Row],[Purchasing Cost]]</f>
        <v>5</v>
      </c>
    </row>
    <row r="4677" spans="1:22" x14ac:dyDescent="0.35">
      <c r="A4677">
        <v>4676</v>
      </c>
      <c r="B4677" t="s">
        <v>7693</v>
      </c>
      <c r="C4677" s="1">
        <v>43186</v>
      </c>
      <c r="D4677" s="1">
        <v>43188</v>
      </c>
      <c r="E4677" t="str">
        <f>TEXT(salessheet[[#This Row],[Order Date]],"MMMM")</f>
        <v>March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t="s">
        <v>6035</v>
      </c>
      <c r="P4677" t="s">
        <v>28</v>
      </c>
      <c r="Q4677" t="str">
        <f>TRIM(salessheet[[#This Row],[Category]])</f>
        <v>Furniture</v>
      </c>
      <c r="R4677" t="s">
        <v>61</v>
      </c>
      <c r="S4677" t="s">
        <v>6036</v>
      </c>
      <c r="T4677" s="2">
        <f>salessheet[[#This Row],[Sales]]-5</f>
        <v>10.007999999999999</v>
      </c>
      <c r="U4677" s="2">
        <v>15.007999999999999</v>
      </c>
      <c r="V4677" s="2">
        <f>salessheet[[#This Row],[Sales]]-salessheet[[#This Row],[Purchasing Cost]]</f>
        <v>5</v>
      </c>
    </row>
    <row r="4678" spans="1:22" x14ac:dyDescent="0.35">
      <c r="A4678">
        <v>4677</v>
      </c>
      <c r="B4678" t="s">
        <v>7694</v>
      </c>
      <c r="C4678" s="1">
        <v>42077</v>
      </c>
      <c r="D4678" s="1">
        <v>42082</v>
      </c>
      <c r="E4678" t="str">
        <f>TEXT(salessheet[[#This Row],[Order Date]],"MMMM")</f>
        <v>March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t="s">
        <v>5491</v>
      </c>
      <c r="P4678" t="s">
        <v>42</v>
      </c>
      <c r="Q4678" t="str">
        <f>TRIM(salessheet[[#This Row],[Category]])</f>
        <v>Office Supplies</v>
      </c>
      <c r="R4678" t="s">
        <v>71</v>
      </c>
      <c r="S4678" t="s">
        <v>5492</v>
      </c>
      <c r="T4678" s="2">
        <f>salessheet[[#This Row],[Sales]]-5</f>
        <v>28.088000000000001</v>
      </c>
      <c r="U4678" s="2">
        <v>33.088000000000001</v>
      </c>
      <c r="V4678" s="2">
        <f>salessheet[[#This Row],[Sales]]-salessheet[[#This Row],[Purchasing Cost]]</f>
        <v>5</v>
      </c>
    </row>
    <row r="4679" spans="1:22" x14ac:dyDescent="0.35">
      <c r="A4679">
        <v>4678</v>
      </c>
      <c r="B4679" t="s">
        <v>7694</v>
      </c>
      <c r="C4679" s="1">
        <v>42077</v>
      </c>
      <c r="D4679" s="1">
        <v>42082</v>
      </c>
      <c r="E4679" t="str">
        <f>TEXT(salessheet[[#This Row],[Order Date]],"MMMM")</f>
        <v>March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t="s">
        <v>1775</v>
      </c>
      <c r="P4679" t="s">
        <v>42</v>
      </c>
      <c r="Q4679" t="str">
        <f>TRIM(salessheet[[#This Row],[Category]])</f>
        <v>Office Supplies</v>
      </c>
      <c r="R4679" t="s">
        <v>55</v>
      </c>
      <c r="S4679" t="s">
        <v>1776</v>
      </c>
      <c r="T4679" s="2">
        <f>salessheet[[#This Row],[Sales]]-5</f>
        <v>75.98</v>
      </c>
      <c r="U4679" s="2">
        <v>80.98</v>
      </c>
      <c r="V4679" s="2">
        <f>salessheet[[#This Row],[Sales]]-salessheet[[#This Row],[Purchasing Cost]]</f>
        <v>5</v>
      </c>
    </row>
    <row r="4680" spans="1:22" x14ac:dyDescent="0.35">
      <c r="A4680">
        <v>4679</v>
      </c>
      <c r="B4680" t="s">
        <v>7694</v>
      </c>
      <c r="C4680" s="1">
        <v>42077</v>
      </c>
      <c r="D4680" s="1">
        <v>42082</v>
      </c>
      <c r="E4680" t="str">
        <f>TEXT(salessheet[[#This Row],[Order Date]],"MMMM")</f>
        <v>March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t="s">
        <v>7696</v>
      </c>
      <c r="P4680" t="s">
        <v>67</v>
      </c>
      <c r="Q4680" t="str">
        <f>TRIM(salessheet[[#This Row],[Category]])</f>
        <v>Technology</v>
      </c>
      <c r="R4680" t="s">
        <v>157</v>
      </c>
      <c r="S4680" t="s">
        <v>7697</v>
      </c>
      <c r="T4680" s="2">
        <f>salessheet[[#This Row],[Sales]]-5</f>
        <v>77.8</v>
      </c>
      <c r="U4680" s="2">
        <v>82.8</v>
      </c>
      <c r="V4680" s="2">
        <f>salessheet[[#This Row],[Sales]]-salessheet[[#This Row],[Purchasing Cost]]</f>
        <v>5</v>
      </c>
    </row>
    <row r="4681" spans="1:22" x14ac:dyDescent="0.35">
      <c r="A4681">
        <v>4680</v>
      </c>
      <c r="B4681" t="s">
        <v>7694</v>
      </c>
      <c r="C4681" s="1">
        <v>42077</v>
      </c>
      <c r="D4681" s="1">
        <v>42082</v>
      </c>
      <c r="E4681" t="str">
        <f>TEXT(salessheet[[#This Row],[Order Date]],"MMMM")</f>
        <v>March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t="s">
        <v>2656</v>
      </c>
      <c r="P4681" t="s">
        <v>42</v>
      </c>
      <c r="Q4681" t="str">
        <f>TRIM(salessheet[[#This Row],[Category]])</f>
        <v>Office Supplies</v>
      </c>
      <c r="R4681" t="s">
        <v>55</v>
      </c>
      <c r="S4681" t="s">
        <v>2657</v>
      </c>
      <c r="T4681" s="2">
        <f>salessheet[[#This Row],[Sales]]-5</f>
        <v>16.36</v>
      </c>
      <c r="U4681" s="2">
        <v>21.36</v>
      </c>
      <c r="V4681" s="2">
        <f>salessheet[[#This Row],[Sales]]-salessheet[[#This Row],[Purchasing Cost]]</f>
        <v>5</v>
      </c>
    </row>
    <row r="4682" spans="1:22" x14ac:dyDescent="0.35">
      <c r="A4682">
        <v>4681</v>
      </c>
      <c r="B4682" t="s">
        <v>7694</v>
      </c>
      <c r="C4682" s="1">
        <v>42077</v>
      </c>
      <c r="D4682" s="1">
        <v>42082</v>
      </c>
      <c r="E4682" t="str">
        <f>TEXT(salessheet[[#This Row],[Order Date]],"MMMM")</f>
        <v>March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t="s">
        <v>6813</v>
      </c>
      <c r="P4682" t="s">
        <v>42</v>
      </c>
      <c r="Q4682" t="str">
        <f>TRIM(salessheet[[#This Row],[Category]])</f>
        <v>Office Supplies</v>
      </c>
      <c r="R4682" t="s">
        <v>71</v>
      </c>
      <c r="S4682" t="s">
        <v>6814</v>
      </c>
      <c r="T4682" s="2">
        <f>salessheet[[#This Row],[Sales]]-5</f>
        <v>57.048000000000002</v>
      </c>
      <c r="U4682" s="2">
        <v>62.048000000000002</v>
      </c>
      <c r="V4682" s="2">
        <f>salessheet[[#This Row],[Sales]]-salessheet[[#This Row],[Purchasing Cost]]</f>
        <v>5</v>
      </c>
    </row>
    <row r="4683" spans="1:22" x14ac:dyDescent="0.35">
      <c r="A4683">
        <v>4682</v>
      </c>
      <c r="B4683" t="s">
        <v>7698</v>
      </c>
      <c r="C4683" s="1">
        <v>42930</v>
      </c>
      <c r="D4683" s="1">
        <v>42934</v>
      </c>
      <c r="E4683" t="str">
        <f>TEXT(salessheet[[#This Row],[Order Date]],"MMMM")</f>
        <v>July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t="s">
        <v>5410</v>
      </c>
      <c r="P4683" t="s">
        <v>42</v>
      </c>
      <c r="Q4683" t="str">
        <f>TRIM(salessheet[[#This Row],[Category]])</f>
        <v>Office Supplies</v>
      </c>
      <c r="R4683" t="s">
        <v>265</v>
      </c>
      <c r="S4683" t="s">
        <v>5411</v>
      </c>
      <c r="T4683" s="2">
        <f>salessheet[[#This Row],[Sales]]-5</f>
        <v>24.61</v>
      </c>
      <c r="U4683" s="2">
        <v>29.61</v>
      </c>
      <c r="V4683" s="2">
        <f>salessheet[[#This Row],[Sales]]-salessheet[[#This Row],[Purchasing Cost]]</f>
        <v>5</v>
      </c>
    </row>
    <row r="4684" spans="1:22" x14ac:dyDescent="0.35">
      <c r="A4684">
        <v>4683</v>
      </c>
      <c r="B4684" t="s">
        <v>7699</v>
      </c>
      <c r="C4684" s="1">
        <v>42747</v>
      </c>
      <c r="D4684" s="1">
        <v>43070</v>
      </c>
      <c r="E4684" t="str">
        <f>TEXT(salessheet[[#This Row],[Order Date]],"MMMM")</f>
        <v>January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t="s">
        <v>4853</v>
      </c>
      <c r="P4684" t="s">
        <v>67</v>
      </c>
      <c r="Q4684" t="str">
        <f>TRIM(salessheet[[#This Row],[Category]])</f>
        <v>Technology</v>
      </c>
      <c r="R4684" t="s">
        <v>68</v>
      </c>
      <c r="S4684" t="s">
        <v>4854</v>
      </c>
      <c r="T4684" s="2">
        <f>salessheet[[#This Row],[Sales]]-5</f>
        <v>858.928</v>
      </c>
      <c r="U4684" s="2">
        <v>863.928</v>
      </c>
      <c r="V4684" s="2">
        <f>salessheet[[#This Row],[Sales]]-salessheet[[#This Row],[Purchasing Cost]]</f>
        <v>5</v>
      </c>
    </row>
    <row r="4685" spans="1:22" x14ac:dyDescent="0.35">
      <c r="A4685">
        <v>4684</v>
      </c>
      <c r="B4685" t="s">
        <v>7700</v>
      </c>
      <c r="C4685" s="1">
        <v>42976</v>
      </c>
      <c r="D4685" s="1">
        <v>42981</v>
      </c>
      <c r="E4685" t="str">
        <f>TEXT(salessheet[[#This Row],[Order Date]],"MMMM")</f>
        <v>August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t="s">
        <v>6566</v>
      </c>
      <c r="P4685" t="s">
        <v>28</v>
      </c>
      <c r="Q4685" t="str">
        <f>TRIM(salessheet[[#This Row],[Category]])</f>
        <v>Furniture</v>
      </c>
      <c r="R4685" t="s">
        <v>52</v>
      </c>
      <c r="S4685" t="s">
        <v>6567</v>
      </c>
      <c r="T4685" s="2">
        <f>salessheet[[#This Row],[Sales]]-5</f>
        <v>236.92</v>
      </c>
      <c r="U4685" s="2">
        <v>241.92</v>
      </c>
      <c r="V4685" s="2">
        <f>salessheet[[#This Row],[Sales]]-salessheet[[#This Row],[Purchasing Cost]]</f>
        <v>5</v>
      </c>
    </row>
    <row r="4686" spans="1:22" x14ac:dyDescent="0.35">
      <c r="A4686">
        <v>4685</v>
      </c>
      <c r="B4686" t="s">
        <v>7700</v>
      </c>
      <c r="C4686" s="1">
        <v>42976</v>
      </c>
      <c r="D4686" s="1">
        <v>42981</v>
      </c>
      <c r="E4686" t="str">
        <f>TEXT(salessheet[[#This Row],[Order Date]],"MMMM")</f>
        <v>August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t="s">
        <v>7287</v>
      </c>
      <c r="P4686" t="s">
        <v>28</v>
      </c>
      <c r="Q4686" t="str">
        <f>TRIM(salessheet[[#This Row],[Category]])</f>
        <v>Furniture</v>
      </c>
      <c r="R4686" t="s">
        <v>29</v>
      </c>
      <c r="S4686" t="s">
        <v>7288</v>
      </c>
      <c r="T4686" s="2">
        <f>salessheet[[#This Row],[Sales]]-5</f>
        <v>158.88</v>
      </c>
      <c r="U4686" s="2">
        <v>163.88</v>
      </c>
      <c r="V4686" s="2">
        <f>salessheet[[#This Row],[Sales]]-salessheet[[#This Row],[Purchasing Cost]]</f>
        <v>5</v>
      </c>
    </row>
    <row r="4687" spans="1:22" x14ac:dyDescent="0.35">
      <c r="A4687">
        <v>4686</v>
      </c>
      <c r="B4687" t="s">
        <v>7700</v>
      </c>
      <c r="C4687" s="1">
        <v>42976</v>
      </c>
      <c r="D4687" s="1">
        <v>42981</v>
      </c>
      <c r="E4687" t="str">
        <f>TEXT(salessheet[[#This Row],[Order Date]],"MMMM")</f>
        <v>August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t="s">
        <v>2730</v>
      </c>
      <c r="P4687" t="s">
        <v>42</v>
      </c>
      <c r="Q4687" t="str">
        <f>TRIM(salessheet[[#This Row],[Category]])</f>
        <v>Office Supplies</v>
      </c>
      <c r="R4687" t="s">
        <v>71</v>
      </c>
      <c r="S4687" t="s">
        <v>2731</v>
      </c>
      <c r="T4687" s="2">
        <f>salessheet[[#This Row],[Sales]]-5</f>
        <v>-1.5139999999999998</v>
      </c>
      <c r="U4687" s="2">
        <v>3.4860000000000002</v>
      </c>
      <c r="V4687" s="2">
        <f>salessheet[[#This Row],[Sales]]-salessheet[[#This Row],[Purchasing Cost]]</f>
        <v>5</v>
      </c>
    </row>
    <row r="4688" spans="1:22" x14ac:dyDescent="0.35">
      <c r="A4688">
        <v>4687</v>
      </c>
      <c r="B4688" t="s">
        <v>7700</v>
      </c>
      <c r="C4688" s="1">
        <v>42976</v>
      </c>
      <c r="D4688" s="1">
        <v>42981</v>
      </c>
      <c r="E4688" t="str">
        <f>TEXT(salessheet[[#This Row],[Order Date]],"MMMM")</f>
        <v>August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t="s">
        <v>3800</v>
      </c>
      <c r="P4688" t="s">
        <v>42</v>
      </c>
      <c r="Q4688" t="str">
        <f>TRIM(salessheet[[#This Row],[Category]])</f>
        <v>Office Supplies</v>
      </c>
      <c r="R4688" t="s">
        <v>265</v>
      </c>
      <c r="S4688" t="s">
        <v>3801</v>
      </c>
      <c r="T4688" s="2">
        <f>salessheet[[#This Row],[Sales]]-5</f>
        <v>5.5839999999999996</v>
      </c>
      <c r="U4688" s="2">
        <v>10.584</v>
      </c>
      <c r="V4688" s="2">
        <f>salessheet[[#This Row],[Sales]]-salessheet[[#This Row],[Purchasing Cost]]</f>
        <v>5</v>
      </c>
    </row>
    <row r="4689" spans="1:22" x14ac:dyDescent="0.35">
      <c r="A4689">
        <v>4688</v>
      </c>
      <c r="B4689" t="s">
        <v>7701</v>
      </c>
      <c r="C4689" s="1">
        <v>42910</v>
      </c>
      <c r="D4689" s="1">
        <v>42916</v>
      </c>
      <c r="E4689" t="str">
        <f>TEXT(salessheet[[#This Row],[Order Date]],"MMMM")</f>
        <v>June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t="s">
        <v>7702</v>
      </c>
      <c r="P4689" t="s">
        <v>67</v>
      </c>
      <c r="Q4689" t="str">
        <f>TRIM(salessheet[[#This Row],[Category]])</f>
        <v>Technology</v>
      </c>
      <c r="R4689" t="s">
        <v>68</v>
      </c>
      <c r="S4689" t="s">
        <v>7703</v>
      </c>
      <c r="T4689" s="2">
        <f>salessheet[[#This Row],[Sales]]-5</f>
        <v>435.91</v>
      </c>
      <c r="U4689" s="2">
        <v>440.91</v>
      </c>
      <c r="V4689" s="2">
        <f>salessheet[[#This Row],[Sales]]-salessheet[[#This Row],[Purchasing Cost]]</f>
        <v>5</v>
      </c>
    </row>
    <row r="4690" spans="1:22" x14ac:dyDescent="0.35">
      <c r="A4690">
        <v>4689</v>
      </c>
      <c r="B4690" t="s">
        <v>7704</v>
      </c>
      <c r="C4690" s="1">
        <v>43189</v>
      </c>
      <c r="D4690" s="1">
        <v>43193</v>
      </c>
      <c r="E4690" t="str">
        <f>TEXT(salessheet[[#This Row],[Order Date]],"MMMM")</f>
        <v>March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t="s">
        <v>173</v>
      </c>
      <c r="P4690" t="s">
        <v>42</v>
      </c>
      <c r="Q4690" t="str">
        <f>TRIM(salessheet[[#This Row],[Category]])</f>
        <v>Office Supplies</v>
      </c>
      <c r="R4690" t="s">
        <v>71</v>
      </c>
      <c r="S4690" t="s">
        <v>174</v>
      </c>
      <c r="T4690" s="2">
        <f>salessheet[[#This Row],[Sales]]-5</f>
        <v>0.71499999999999986</v>
      </c>
      <c r="U4690" s="2">
        <v>5.7149999999999999</v>
      </c>
      <c r="V4690" s="2">
        <f>salessheet[[#This Row],[Sales]]-salessheet[[#This Row],[Purchasing Cost]]</f>
        <v>5</v>
      </c>
    </row>
    <row r="4691" spans="1:22" x14ac:dyDescent="0.35">
      <c r="A4691">
        <v>4690</v>
      </c>
      <c r="B4691" t="s">
        <v>7705</v>
      </c>
      <c r="C4691" s="1">
        <v>42358</v>
      </c>
      <c r="D4691" s="1">
        <v>42360</v>
      </c>
      <c r="E4691" t="str">
        <f>TEXT(salessheet[[#This Row],[Order Date]],"MMMM")</f>
        <v>December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t="s">
        <v>5861</v>
      </c>
      <c r="P4691" t="s">
        <v>28</v>
      </c>
      <c r="Q4691" t="str">
        <f>TRIM(salessheet[[#This Row],[Category]])</f>
        <v>Furniture</v>
      </c>
      <c r="R4691" t="s">
        <v>61</v>
      </c>
      <c r="S4691" t="s">
        <v>5862</v>
      </c>
      <c r="T4691" s="2">
        <f>salessheet[[#This Row],[Sales]]-5</f>
        <v>46.968000000000004</v>
      </c>
      <c r="U4691" s="2">
        <v>51.968000000000004</v>
      </c>
      <c r="V4691" s="2">
        <f>salessheet[[#This Row],[Sales]]-salessheet[[#This Row],[Purchasing Cost]]</f>
        <v>5</v>
      </c>
    </row>
    <row r="4692" spans="1:22" x14ac:dyDescent="0.35">
      <c r="A4692">
        <v>4691</v>
      </c>
      <c r="B4692" t="s">
        <v>7705</v>
      </c>
      <c r="C4692" s="1">
        <v>42358</v>
      </c>
      <c r="D4692" s="1">
        <v>42360</v>
      </c>
      <c r="E4692" t="str">
        <f>TEXT(salessheet[[#This Row],[Order Date]],"MMMM")</f>
        <v>December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t="s">
        <v>1017</v>
      </c>
      <c r="P4692" t="s">
        <v>67</v>
      </c>
      <c r="Q4692" t="str">
        <f>TRIM(salessheet[[#This Row],[Category]])</f>
        <v>Technology</v>
      </c>
      <c r="R4692" t="s">
        <v>157</v>
      </c>
      <c r="S4692" t="s">
        <v>1018</v>
      </c>
      <c r="T4692" s="2">
        <f>salessheet[[#This Row],[Sales]]-5</f>
        <v>66.975999999999999</v>
      </c>
      <c r="U4692" s="2">
        <v>71.975999999999999</v>
      </c>
      <c r="V4692" s="2">
        <f>salessheet[[#This Row],[Sales]]-salessheet[[#This Row],[Purchasing Cost]]</f>
        <v>5</v>
      </c>
    </row>
    <row r="4693" spans="1:22" x14ac:dyDescent="0.35">
      <c r="A4693">
        <v>4692</v>
      </c>
      <c r="B4693" t="s">
        <v>7705</v>
      </c>
      <c r="C4693" s="1">
        <v>42358</v>
      </c>
      <c r="D4693" s="1">
        <v>42360</v>
      </c>
      <c r="E4693" t="str">
        <f>TEXT(salessheet[[#This Row],[Order Date]],"MMMM")</f>
        <v>December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t="s">
        <v>888</v>
      </c>
      <c r="P4693" t="s">
        <v>28</v>
      </c>
      <c r="Q4693" t="str">
        <f>TRIM(salessheet[[#This Row],[Category]])</f>
        <v>Furniture</v>
      </c>
      <c r="R4693" t="s">
        <v>32</v>
      </c>
      <c r="S4693" t="s">
        <v>889</v>
      </c>
      <c r="T4693" s="2">
        <f>salessheet[[#This Row],[Sales]]-5</f>
        <v>237.352</v>
      </c>
      <c r="U4693" s="2">
        <v>242.352</v>
      </c>
      <c r="V4693" s="2">
        <f>salessheet[[#This Row],[Sales]]-salessheet[[#This Row],[Purchasing Cost]]</f>
        <v>5</v>
      </c>
    </row>
    <row r="4694" spans="1:22" x14ac:dyDescent="0.35">
      <c r="A4694">
        <v>4693</v>
      </c>
      <c r="B4694" t="s">
        <v>7705</v>
      </c>
      <c r="C4694" s="1">
        <v>42358</v>
      </c>
      <c r="D4694" s="1">
        <v>42360</v>
      </c>
      <c r="E4694" t="str">
        <f>TEXT(salessheet[[#This Row],[Order Date]],"MMMM")</f>
        <v>December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t="s">
        <v>1731</v>
      </c>
      <c r="P4694" t="s">
        <v>42</v>
      </c>
      <c r="Q4694" t="str">
        <f>TRIM(salessheet[[#This Row],[Category]])</f>
        <v>Office Supplies</v>
      </c>
      <c r="R4694" t="s">
        <v>86</v>
      </c>
      <c r="S4694" t="s">
        <v>5011</v>
      </c>
      <c r="T4694" s="2">
        <f>salessheet[[#This Row],[Sales]]-5</f>
        <v>216.92</v>
      </c>
      <c r="U4694" s="2">
        <v>221.92</v>
      </c>
      <c r="V4694" s="2">
        <f>salessheet[[#This Row],[Sales]]-salessheet[[#This Row],[Purchasing Cost]]</f>
        <v>5</v>
      </c>
    </row>
    <row r="4695" spans="1:22" x14ac:dyDescent="0.35">
      <c r="A4695">
        <v>4694</v>
      </c>
      <c r="B4695" t="s">
        <v>7705</v>
      </c>
      <c r="C4695" s="1">
        <v>42358</v>
      </c>
      <c r="D4695" s="1">
        <v>42360</v>
      </c>
      <c r="E4695" t="str">
        <f>TEXT(salessheet[[#This Row],[Order Date]],"MMMM")</f>
        <v>December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t="s">
        <v>6005</v>
      </c>
      <c r="P4695" t="s">
        <v>42</v>
      </c>
      <c r="Q4695" t="str">
        <f>TRIM(salessheet[[#This Row],[Category]])</f>
        <v>Office Supplies</v>
      </c>
      <c r="R4695" t="s">
        <v>86</v>
      </c>
      <c r="S4695" t="s">
        <v>6006</v>
      </c>
      <c r="T4695" s="2">
        <f>salessheet[[#This Row],[Sales]]-5</f>
        <v>3.4480000000000004</v>
      </c>
      <c r="U4695" s="2">
        <v>8.4480000000000004</v>
      </c>
      <c r="V4695" s="2">
        <f>salessheet[[#This Row],[Sales]]-salessheet[[#This Row],[Purchasing Cost]]</f>
        <v>5</v>
      </c>
    </row>
    <row r="4696" spans="1:22" x14ac:dyDescent="0.35">
      <c r="A4696">
        <v>4695</v>
      </c>
      <c r="B4696" t="s">
        <v>7706</v>
      </c>
      <c r="C4696" s="1">
        <v>42721</v>
      </c>
      <c r="D4696" s="1">
        <v>42721</v>
      </c>
      <c r="E4696" t="str">
        <f>TEXT(salessheet[[#This Row],[Order Date]],"MMMM")</f>
        <v>December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t="s">
        <v>3050</v>
      </c>
      <c r="P4696" t="s">
        <v>42</v>
      </c>
      <c r="Q4696" t="str">
        <f>TRIM(salessheet[[#This Row],[Category]])</f>
        <v>Office Supplies</v>
      </c>
      <c r="R4696" t="s">
        <v>71</v>
      </c>
      <c r="S4696" t="s">
        <v>3051</v>
      </c>
      <c r="T4696" s="2">
        <f>salessheet[[#This Row],[Sales]]-5</f>
        <v>24.52</v>
      </c>
      <c r="U4696" s="2">
        <v>29.52</v>
      </c>
      <c r="V4696" s="2">
        <f>salessheet[[#This Row],[Sales]]-salessheet[[#This Row],[Purchasing Cost]]</f>
        <v>5</v>
      </c>
    </row>
    <row r="4697" spans="1:22" x14ac:dyDescent="0.35">
      <c r="A4697">
        <v>4696</v>
      </c>
      <c r="B4697" t="s">
        <v>7706</v>
      </c>
      <c r="C4697" s="1">
        <v>42721</v>
      </c>
      <c r="D4697" s="1">
        <v>42721</v>
      </c>
      <c r="E4697" t="str">
        <f>TEXT(salessheet[[#This Row],[Order Date]],"MMMM")</f>
        <v>December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t="s">
        <v>3626</v>
      </c>
      <c r="P4697" t="s">
        <v>28</v>
      </c>
      <c r="Q4697" t="str">
        <f>TRIM(salessheet[[#This Row],[Category]])</f>
        <v>Furniture</v>
      </c>
      <c r="R4697" t="s">
        <v>32</v>
      </c>
      <c r="S4697" t="s">
        <v>3627</v>
      </c>
      <c r="T4697" s="2">
        <f>salessheet[[#This Row],[Sales]]-5</f>
        <v>297.94</v>
      </c>
      <c r="U4697" s="2">
        <v>302.94</v>
      </c>
      <c r="V4697" s="2">
        <f>salessheet[[#This Row],[Sales]]-salessheet[[#This Row],[Purchasing Cost]]</f>
        <v>5</v>
      </c>
    </row>
    <row r="4698" spans="1:22" x14ac:dyDescent="0.35">
      <c r="A4698">
        <v>4697</v>
      </c>
      <c r="B4698" t="s">
        <v>7706</v>
      </c>
      <c r="C4698" s="1">
        <v>42721</v>
      </c>
      <c r="D4698" s="1">
        <v>42721</v>
      </c>
      <c r="E4698" t="str">
        <f>TEXT(salessheet[[#This Row],[Order Date]],"MMMM")</f>
        <v>December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t="s">
        <v>6146</v>
      </c>
      <c r="P4698" t="s">
        <v>28</v>
      </c>
      <c r="Q4698" t="str">
        <f>TRIM(salessheet[[#This Row],[Category]])</f>
        <v>Furniture</v>
      </c>
      <c r="R4698" t="s">
        <v>32</v>
      </c>
      <c r="S4698" t="s">
        <v>6147</v>
      </c>
      <c r="T4698" s="2">
        <f>salessheet[[#This Row],[Sales]]-5</f>
        <v>137.36000000000001</v>
      </c>
      <c r="U4698" s="2">
        <v>142.36000000000001</v>
      </c>
      <c r="V4698" s="2">
        <f>salessheet[[#This Row],[Sales]]-salessheet[[#This Row],[Purchasing Cost]]</f>
        <v>5</v>
      </c>
    </row>
    <row r="4699" spans="1:22" x14ac:dyDescent="0.35">
      <c r="A4699">
        <v>4698</v>
      </c>
      <c r="B4699" t="s">
        <v>7706</v>
      </c>
      <c r="C4699" s="1">
        <v>42721</v>
      </c>
      <c r="D4699" s="1">
        <v>42721</v>
      </c>
      <c r="E4699" t="str">
        <f>TEXT(salessheet[[#This Row],[Order Date]],"MMMM")</f>
        <v>December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t="s">
        <v>699</v>
      </c>
      <c r="P4699" t="s">
        <v>28</v>
      </c>
      <c r="Q4699" t="str">
        <f>TRIM(salessheet[[#This Row],[Category]])</f>
        <v>Furniture</v>
      </c>
      <c r="R4699" t="s">
        <v>32</v>
      </c>
      <c r="S4699" t="s">
        <v>700</v>
      </c>
      <c r="T4699" s="2">
        <f>salessheet[[#This Row],[Sales]]-5</f>
        <v>541.66</v>
      </c>
      <c r="U4699" s="2">
        <v>546.66</v>
      </c>
      <c r="V4699" s="2">
        <f>salessheet[[#This Row],[Sales]]-salessheet[[#This Row],[Purchasing Cost]]</f>
        <v>5</v>
      </c>
    </row>
    <row r="4700" spans="1:22" x14ac:dyDescent="0.35">
      <c r="A4700">
        <v>4699</v>
      </c>
      <c r="B4700" t="s">
        <v>7706</v>
      </c>
      <c r="C4700" s="1">
        <v>42721</v>
      </c>
      <c r="D4700" s="1">
        <v>42721</v>
      </c>
      <c r="E4700" t="str">
        <f>TEXT(salessheet[[#This Row],[Order Date]],"MMMM")</f>
        <v>December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t="s">
        <v>6120</v>
      </c>
      <c r="P4700" t="s">
        <v>28</v>
      </c>
      <c r="Q4700" t="str">
        <f>TRIM(salessheet[[#This Row],[Category]])</f>
        <v>Furniture</v>
      </c>
      <c r="R4700" t="s">
        <v>61</v>
      </c>
      <c r="S4700" t="s">
        <v>6121</v>
      </c>
      <c r="T4700" s="2">
        <f>salessheet[[#This Row],[Sales]]-5</f>
        <v>207.13</v>
      </c>
      <c r="U4700" s="2">
        <v>212.13</v>
      </c>
      <c r="V4700" s="2">
        <f>salessheet[[#This Row],[Sales]]-salessheet[[#This Row],[Purchasing Cost]]</f>
        <v>5</v>
      </c>
    </row>
    <row r="4701" spans="1:22" x14ac:dyDescent="0.35">
      <c r="A4701">
        <v>4700</v>
      </c>
      <c r="B4701" t="s">
        <v>7707</v>
      </c>
      <c r="C4701" s="1">
        <v>43409</v>
      </c>
      <c r="D4701" s="1">
        <v>43237</v>
      </c>
      <c r="E4701" t="str">
        <f>TEXT(salessheet[[#This Row],[Order Date]],"MMMM")</f>
        <v>November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t="s">
        <v>7101</v>
      </c>
      <c r="P4701" t="s">
        <v>42</v>
      </c>
      <c r="Q4701" t="str">
        <f>TRIM(salessheet[[#This Row],[Category]])</f>
        <v>Office Supplies</v>
      </c>
      <c r="R4701" t="s">
        <v>64</v>
      </c>
      <c r="S4701" t="s">
        <v>7102</v>
      </c>
      <c r="T4701" s="2">
        <f>salessheet[[#This Row],[Sales]]-5</f>
        <v>0.24800000000000022</v>
      </c>
      <c r="U4701" s="2">
        <v>5.2480000000000002</v>
      </c>
      <c r="V4701" s="2">
        <f>salessheet[[#This Row],[Sales]]-salessheet[[#This Row],[Purchasing Cost]]</f>
        <v>5</v>
      </c>
    </row>
    <row r="4702" spans="1:22" x14ac:dyDescent="0.35">
      <c r="A4702">
        <v>4701</v>
      </c>
      <c r="B4702" t="s">
        <v>7707</v>
      </c>
      <c r="C4702" s="1">
        <v>43409</v>
      </c>
      <c r="D4702" s="1">
        <v>43237</v>
      </c>
      <c r="E4702" t="str">
        <f>TEXT(salessheet[[#This Row],[Order Date]],"MMMM")</f>
        <v>November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t="s">
        <v>1007</v>
      </c>
      <c r="P4702" t="s">
        <v>42</v>
      </c>
      <c r="Q4702" t="str">
        <f>TRIM(salessheet[[#This Row],[Category]])</f>
        <v>Office Supplies</v>
      </c>
      <c r="R4702" t="s">
        <v>55</v>
      </c>
      <c r="S4702" t="s">
        <v>1008</v>
      </c>
      <c r="T4702" s="2">
        <f>salessheet[[#This Row],[Sales]]-5</f>
        <v>69.415999999999997</v>
      </c>
      <c r="U4702" s="2">
        <v>74.415999999999997</v>
      </c>
      <c r="V4702" s="2">
        <f>salessheet[[#This Row],[Sales]]-salessheet[[#This Row],[Purchasing Cost]]</f>
        <v>5</v>
      </c>
    </row>
    <row r="4703" spans="1:22" x14ac:dyDescent="0.35">
      <c r="A4703">
        <v>4702</v>
      </c>
      <c r="B4703" t="s">
        <v>7707</v>
      </c>
      <c r="C4703" s="1">
        <v>43409</v>
      </c>
      <c r="D4703" s="1">
        <v>43237</v>
      </c>
      <c r="E4703" t="str">
        <f>TEXT(salessheet[[#This Row],[Order Date]],"MMMM")</f>
        <v>November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t="s">
        <v>2459</v>
      </c>
      <c r="P4703" t="s">
        <v>42</v>
      </c>
      <c r="Q4703" t="str">
        <f>TRIM(salessheet[[#This Row],[Category]])</f>
        <v>Office Supplies</v>
      </c>
      <c r="R4703" t="s">
        <v>86</v>
      </c>
      <c r="S4703" t="s">
        <v>2460</v>
      </c>
      <c r="T4703" s="2">
        <f>salessheet[[#This Row],[Sales]]-5</f>
        <v>1.8479999999999999</v>
      </c>
      <c r="U4703" s="2">
        <v>6.8479999999999999</v>
      </c>
      <c r="V4703" s="2">
        <f>salessheet[[#This Row],[Sales]]-salessheet[[#This Row],[Purchasing Cost]]</f>
        <v>5</v>
      </c>
    </row>
    <row r="4704" spans="1:22" x14ac:dyDescent="0.35">
      <c r="A4704">
        <v>4703</v>
      </c>
      <c r="B4704" t="s">
        <v>7707</v>
      </c>
      <c r="C4704" s="1">
        <v>43409</v>
      </c>
      <c r="D4704" s="1">
        <v>43237</v>
      </c>
      <c r="E4704" t="str">
        <f>TEXT(salessheet[[#This Row],[Order Date]],"MMMM")</f>
        <v>November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t="s">
        <v>1185</v>
      </c>
      <c r="P4704" t="s">
        <v>28</v>
      </c>
      <c r="Q4704" t="str">
        <f>TRIM(salessheet[[#This Row],[Category]])</f>
        <v>Furniture</v>
      </c>
      <c r="R4704" t="s">
        <v>61</v>
      </c>
      <c r="S4704" t="s">
        <v>1186</v>
      </c>
      <c r="T4704" s="2">
        <f>salessheet[[#This Row],[Sales]]-5</f>
        <v>2.9960000000000004</v>
      </c>
      <c r="U4704" s="2">
        <v>7.9960000000000004</v>
      </c>
      <c r="V4704" s="2">
        <f>salessheet[[#This Row],[Sales]]-salessheet[[#This Row],[Purchasing Cost]]</f>
        <v>5</v>
      </c>
    </row>
    <row r="4705" spans="1:22" x14ac:dyDescent="0.35">
      <c r="A4705">
        <v>4704</v>
      </c>
      <c r="B4705" t="s">
        <v>7708</v>
      </c>
      <c r="C4705" s="1">
        <v>42910</v>
      </c>
      <c r="D4705" s="1">
        <v>42914</v>
      </c>
      <c r="E4705" t="str">
        <f>TEXT(salessheet[[#This Row],[Order Date]],"MMMM")</f>
        <v>June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t="s">
        <v>4442</v>
      </c>
      <c r="P4705" t="s">
        <v>42</v>
      </c>
      <c r="Q4705" t="str">
        <f>TRIM(salessheet[[#This Row],[Category]])</f>
        <v>Office Supplies</v>
      </c>
      <c r="R4705" t="s">
        <v>74</v>
      </c>
      <c r="S4705" t="s">
        <v>4443</v>
      </c>
      <c r="T4705" s="2">
        <f>salessheet[[#This Row],[Sales]]-5</f>
        <v>3.7119999999999997</v>
      </c>
      <c r="U4705" s="2">
        <v>8.7119999999999997</v>
      </c>
      <c r="V4705" s="2">
        <f>salessheet[[#This Row],[Sales]]-salessheet[[#This Row],[Purchasing Cost]]</f>
        <v>5</v>
      </c>
    </row>
    <row r="4706" spans="1:22" x14ac:dyDescent="0.35">
      <c r="A4706">
        <v>4705</v>
      </c>
      <c r="B4706" t="s">
        <v>7709</v>
      </c>
      <c r="C4706" s="1">
        <v>42872</v>
      </c>
      <c r="D4706" s="1">
        <v>42873</v>
      </c>
      <c r="E4706" t="str">
        <f>TEXT(salessheet[[#This Row],[Order Date]],"MMMM")</f>
        <v>May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t="s">
        <v>2576</v>
      </c>
      <c r="P4706" t="s">
        <v>42</v>
      </c>
      <c r="Q4706" t="str">
        <f>TRIM(salessheet[[#This Row],[Category]])</f>
        <v>Office Supplies</v>
      </c>
      <c r="R4706" t="s">
        <v>575</v>
      </c>
      <c r="S4706" t="s">
        <v>2577</v>
      </c>
      <c r="T4706" s="2">
        <f>salessheet[[#This Row],[Sales]]-5</f>
        <v>60.17</v>
      </c>
      <c r="U4706" s="2">
        <v>65.17</v>
      </c>
      <c r="V4706" s="2">
        <f>salessheet[[#This Row],[Sales]]-salessheet[[#This Row],[Purchasing Cost]]</f>
        <v>5</v>
      </c>
    </row>
    <row r="4707" spans="1:22" x14ac:dyDescent="0.35">
      <c r="A4707">
        <v>4706</v>
      </c>
      <c r="B4707" t="s">
        <v>7709</v>
      </c>
      <c r="C4707" s="1">
        <v>42872</v>
      </c>
      <c r="D4707" s="1">
        <v>42873</v>
      </c>
      <c r="E4707" t="str">
        <f>TEXT(salessheet[[#This Row],[Order Date]],"MMMM")</f>
        <v>May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t="s">
        <v>647</v>
      </c>
      <c r="P4707" t="s">
        <v>42</v>
      </c>
      <c r="Q4707" t="str">
        <f>TRIM(salessheet[[#This Row],[Category]])</f>
        <v>Office Supplies</v>
      </c>
      <c r="R4707" t="s">
        <v>43</v>
      </c>
      <c r="S4707" t="s">
        <v>648</v>
      </c>
      <c r="T4707" s="2">
        <f>salessheet[[#This Row],[Sales]]-5</f>
        <v>9.6199999999999992</v>
      </c>
      <c r="U4707" s="2">
        <v>14.62</v>
      </c>
      <c r="V4707" s="2">
        <f>salessheet[[#This Row],[Sales]]-salessheet[[#This Row],[Purchasing Cost]]</f>
        <v>5</v>
      </c>
    </row>
    <row r="4708" spans="1:22" x14ac:dyDescent="0.35">
      <c r="A4708">
        <v>4707</v>
      </c>
      <c r="B4708" t="s">
        <v>7709</v>
      </c>
      <c r="C4708" s="1">
        <v>42872</v>
      </c>
      <c r="D4708" s="1">
        <v>42873</v>
      </c>
      <c r="E4708" t="str">
        <f>TEXT(salessheet[[#This Row],[Order Date]],"MMMM")</f>
        <v>May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t="s">
        <v>3073</v>
      </c>
      <c r="P4708" t="s">
        <v>28</v>
      </c>
      <c r="Q4708" t="str">
        <f>TRIM(salessheet[[#This Row],[Category]])</f>
        <v>Furniture</v>
      </c>
      <c r="R4708" t="s">
        <v>61</v>
      </c>
      <c r="S4708" t="s">
        <v>3074</v>
      </c>
      <c r="T4708" s="2">
        <f>salessheet[[#This Row],[Sales]]-5</f>
        <v>168.24</v>
      </c>
      <c r="U4708" s="2">
        <v>173.24</v>
      </c>
      <c r="V4708" s="2">
        <f>salessheet[[#This Row],[Sales]]-salessheet[[#This Row],[Purchasing Cost]]</f>
        <v>5</v>
      </c>
    </row>
    <row r="4709" spans="1:22" x14ac:dyDescent="0.35">
      <c r="A4709">
        <v>4708</v>
      </c>
      <c r="B4709" t="s">
        <v>7711</v>
      </c>
      <c r="C4709" s="1">
        <v>43280</v>
      </c>
      <c r="D4709" s="1">
        <v>43281</v>
      </c>
      <c r="E4709" t="str">
        <f>TEXT(salessheet[[#This Row],[Order Date]],"MMMM")</f>
        <v>June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t="s">
        <v>4771</v>
      </c>
      <c r="P4709" t="s">
        <v>42</v>
      </c>
      <c r="Q4709" t="str">
        <f>TRIM(salessheet[[#This Row],[Category]])</f>
        <v>Office Supplies</v>
      </c>
      <c r="R4709" t="s">
        <v>71</v>
      </c>
      <c r="S4709" t="s">
        <v>4772</v>
      </c>
      <c r="T4709" s="2">
        <f>salessheet[[#This Row],[Sales]]-5</f>
        <v>890.92</v>
      </c>
      <c r="U4709" s="2">
        <v>895.92</v>
      </c>
      <c r="V4709" s="2">
        <f>salessheet[[#This Row],[Sales]]-salessheet[[#This Row],[Purchasing Cost]]</f>
        <v>5</v>
      </c>
    </row>
    <row r="4710" spans="1:22" x14ac:dyDescent="0.35">
      <c r="A4710">
        <v>4709</v>
      </c>
      <c r="B4710" t="s">
        <v>7711</v>
      </c>
      <c r="C4710" s="1">
        <v>43280</v>
      </c>
      <c r="D4710" s="1">
        <v>43281</v>
      </c>
      <c r="E4710" t="str">
        <f>TEXT(salessheet[[#This Row],[Order Date]],"MMMM")</f>
        <v>June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t="s">
        <v>543</v>
      </c>
      <c r="P4710" t="s">
        <v>42</v>
      </c>
      <c r="Q4710" t="str">
        <f>TRIM(salessheet[[#This Row],[Category]])</f>
        <v>Office Supplies</v>
      </c>
      <c r="R4710" t="s">
        <v>55</v>
      </c>
      <c r="S4710" t="s">
        <v>544</v>
      </c>
      <c r="T4710" s="2">
        <f>salessheet[[#This Row],[Sales]]-5</f>
        <v>125.71000000000001</v>
      </c>
      <c r="U4710" s="2">
        <v>130.71</v>
      </c>
      <c r="V4710" s="2">
        <f>salessheet[[#This Row],[Sales]]-salessheet[[#This Row],[Purchasing Cost]]</f>
        <v>5</v>
      </c>
    </row>
    <row r="4711" spans="1:22" x14ac:dyDescent="0.35">
      <c r="A4711">
        <v>4710</v>
      </c>
      <c r="B4711" t="s">
        <v>7711</v>
      </c>
      <c r="C4711" s="1">
        <v>43280</v>
      </c>
      <c r="D4711" s="1">
        <v>43281</v>
      </c>
      <c r="E4711" t="str">
        <f>TEXT(salessheet[[#This Row],[Order Date]],"MMMM")</f>
        <v>June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t="s">
        <v>3179</v>
      </c>
      <c r="P4711" t="s">
        <v>42</v>
      </c>
      <c r="Q4711" t="str">
        <f>TRIM(salessheet[[#This Row],[Category]])</f>
        <v>Office Supplies</v>
      </c>
      <c r="R4711" t="s">
        <v>64</v>
      </c>
      <c r="S4711" t="s">
        <v>3180</v>
      </c>
      <c r="T4711" s="2">
        <f>salessheet[[#This Row],[Sales]]-5</f>
        <v>6.68</v>
      </c>
      <c r="U4711" s="2">
        <v>11.68</v>
      </c>
      <c r="V4711" s="2">
        <f>salessheet[[#This Row],[Sales]]-salessheet[[#This Row],[Purchasing Cost]]</f>
        <v>5</v>
      </c>
    </row>
    <row r="4712" spans="1:22" x14ac:dyDescent="0.35">
      <c r="A4712">
        <v>4711</v>
      </c>
      <c r="B4712" t="s">
        <v>7711</v>
      </c>
      <c r="C4712" s="1">
        <v>43280</v>
      </c>
      <c r="D4712" s="1">
        <v>43281</v>
      </c>
      <c r="E4712" t="str">
        <f>TEXT(salessheet[[#This Row],[Order Date]],"MMMM")</f>
        <v>June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t="s">
        <v>4799</v>
      </c>
      <c r="P4712" t="s">
        <v>67</v>
      </c>
      <c r="Q4712" t="str">
        <f>TRIM(salessheet[[#This Row],[Category]])</f>
        <v>Technology</v>
      </c>
      <c r="R4712" t="s">
        <v>157</v>
      </c>
      <c r="S4712" t="s">
        <v>4800</v>
      </c>
      <c r="T4712" s="2">
        <f>salessheet[[#This Row],[Sales]]-5</f>
        <v>57.31</v>
      </c>
      <c r="U4712" s="2">
        <v>62.31</v>
      </c>
      <c r="V4712" s="2">
        <f>salessheet[[#This Row],[Sales]]-salessheet[[#This Row],[Purchasing Cost]]</f>
        <v>5</v>
      </c>
    </row>
    <row r="4713" spans="1:22" x14ac:dyDescent="0.35">
      <c r="A4713">
        <v>4712</v>
      </c>
      <c r="B4713" t="s">
        <v>7712</v>
      </c>
      <c r="C4713" s="1">
        <v>42094</v>
      </c>
      <c r="D4713" s="1">
        <v>42094</v>
      </c>
      <c r="E4713" t="str">
        <f>TEXT(salessheet[[#This Row],[Order Date]],"MMMM")</f>
        <v>March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t="s">
        <v>3126</v>
      </c>
      <c r="P4713" t="s">
        <v>42</v>
      </c>
      <c r="Q4713" t="str">
        <f>TRIM(salessheet[[#This Row],[Category]])</f>
        <v>Office Supplies</v>
      </c>
      <c r="R4713" t="s">
        <v>71</v>
      </c>
      <c r="S4713" t="s">
        <v>3127</v>
      </c>
      <c r="T4713" s="2">
        <f>salessheet[[#This Row],[Sales]]-5</f>
        <v>-4.1479999999999997</v>
      </c>
      <c r="U4713" s="2">
        <v>0.85199999999999998</v>
      </c>
      <c r="V4713" s="2">
        <f>salessheet[[#This Row],[Sales]]-salessheet[[#This Row],[Purchasing Cost]]</f>
        <v>5</v>
      </c>
    </row>
    <row r="4714" spans="1:22" x14ac:dyDescent="0.35">
      <c r="A4714">
        <v>4713</v>
      </c>
      <c r="B4714" t="s">
        <v>7713</v>
      </c>
      <c r="C4714" s="1">
        <v>42354</v>
      </c>
      <c r="D4714" s="1">
        <v>42359</v>
      </c>
      <c r="E4714" t="str">
        <f>TEXT(salessheet[[#This Row],[Order Date]],"MMMM")</f>
        <v>December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t="s">
        <v>3198</v>
      </c>
      <c r="P4714" t="s">
        <v>42</v>
      </c>
      <c r="Q4714" t="str">
        <f>TRIM(salessheet[[#This Row],[Category]])</f>
        <v>Office Supplies</v>
      </c>
      <c r="R4714" t="s">
        <v>86</v>
      </c>
      <c r="S4714" t="s">
        <v>3199</v>
      </c>
      <c r="T4714" s="2">
        <f>salessheet[[#This Row],[Sales]]-5</f>
        <v>31.287999999999997</v>
      </c>
      <c r="U4714" s="2">
        <v>36.287999999999997</v>
      </c>
      <c r="V4714" s="2">
        <f>salessheet[[#This Row],[Sales]]-salessheet[[#This Row],[Purchasing Cost]]</f>
        <v>5</v>
      </c>
    </row>
    <row r="4715" spans="1:22" x14ac:dyDescent="0.35">
      <c r="A4715">
        <v>4714</v>
      </c>
      <c r="B4715" t="s">
        <v>7713</v>
      </c>
      <c r="C4715" s="1">
        <v>42354</v>
      </c>
      <c r="D4715" s="1">
        <v>42359</v>
      </c>
      <c r="E4715" t="str">
        <f>TEXT(salessheet[[#This Row],[Order Date]],"MMMM")</f>
        <v>December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t="s">
        <v>6120</v>
      </c>
      <c r="P4715" t="s">
        <v>28</v>
      </c>
      <c r="Q4715" t="str">
        <f>TRIM(salessheet[[#This Row],[Category]])</f>
        <v>Furniture</v>
      </c>
      <c r="R4715" t="s">
        <v>61</v>
      </c>
      <c r="S4715" t="s">
        <v>6121</v>
      </c>
      <c r="T4715" s="2">
        <f>salessheet[[#This Row],[Sales]]-5</f>
        <v>51.567999999999998</v>
      </c>
      <c r="U4715" s="2">
        <v>56.567999999999998</v>
      </c>
      <c r="V4715" s="2">
        <f>salessheet[[#This Row],[Sales]]-salessheet[[#This Row],[Purchasing Cost]]</f>
        <v>5</v>
      </c>
    </row>
    <row r="4716" spans="1:22" x14ac:dyDescent="0.35">
      <c r="A4716">
        <v>4715</v>
      </c>
      <c r="B4716" t="s">
        <v>7714</v>
      </c>
      <c r="C4716" s="1">
        <v>43238</v>
      </c>
      <c r="D4716" s="1">
        <v>43240</v>
      </c>
      <c r="E4716" t="str">
        <f>TEXT(salessheet[[#This Row],[Order Date]],"MMMM")</f>
        <v>May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t="s">
        <v>3438</v>
      </c>
      <c r="P4716" t="s">
        <v>67</v>
      </c>
      <c r="Q4716" t="str">
        <f>TRIM(salessheet[[#This Row],[Category]])</f>
        <v>Technology</v>
      </c>
      <c r="R4716" t="s">
        <v>68</v>
      </c>
      <c r="S4716" t="s">
        <v>6341</v>
      </c>
      <c r="T4716" s="2">
        <f>salessheet[[#This Row],[Sales]]-5</f>
        <v>339.70400000000001</v>
      </c>
      <c r="U4716" s="2">
        <v>344.70400000000001</v>
      </c>
      <c r="V4716" s="2">
        <f>salessheet[[#This Row],[Sales]]-salessheet[[#This Row],[Purchasing Cost]]</f>
        <v>5</v>
      </c>
    </row>
    <row r="4717" spans="1:22" x14ac:dyDescent="0.35">
      <c r="A4717">
        <v>4716</v>
      </c>
      <c r="B4717" t="s">
        <v>7715</v>
      </c>
      <c r="C4717" s="1">
        <v>42709</v>
      </c>
      <c r="D4717" s="1">
        <v>42506</v>
      </c>
      <c r="E4717" t="str">
        <f>TEXT(salessheet[[#This Row],[Order Date]],"MMMM")</f>
        <v>December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t="s">
        <v>4243</v>
      </c>
      <c r="P4717" t="s">
        <v>67</v>
      </c>
      <c r="Q4717" t="str">
        <f>TRIM(salessheet[[#This Row],[Category]])</f>
        <v>Technology</v>
      </c>
      <c r="R4717" t="s">
        <v>68</v>
      </c>
      <c r="S4717" t="s">
        <v>4244</v>
      </c>
      <c r="T4717" s="2">
        <f>salessheet[[#This Row],[Sales]]-5</f>
        <v>196.584</v>
      </c>
      <c r="U4717" s="2">
        <v>201.584</v>
      </c>
      <c r="V4717" s="2">
        <f>salessheet[[#This Row],[Sales]]-salessheet[[#This Row],[Purchasing Cost]]</f>
        <v>5</v>
      </c>
    </row>
    <row r="4718" spans="1:22" x14ac:dyDescent="0.35">
      <c r="A4718">
        <v>4717</v>
      </c>
      <c r="B4718" t="s">
        <v>7716</v>
      </c>
      <c r="C4718" s="1">
        <v>43171</v>
      </c>
      <c r="D4718" s="1">
        <v>43441</v>
      </c>
      <c r="E4718" t="str">
        <f>TEXT(salessheet[[#This Row],[Order Date]],"MMMM")</f>
        <v>March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t="s">
        <v>3809</v>
      </c>
      <c r="P4718" t="s">
        <v>28</v>
      </c>
      <c r="Q4718" t="str">
        <f>TRIM(salessheet[[#This Row],[Category]])</f>
        <v>Furniture</v>
      </c>
      <c r="R4718" t="s">
        <v>52</v>
      </c>
      <c r="S4718" t="s">
        <v>3810</v>
      </c>
      <c r="T4718" s="2">
        <f>salessheet[[#This Row],[Sales]]-5</f>
        <v>516.96</v>
      </c>
      <c r="U4718" s="2">
        <v>521.96</v>
      </c>
      <c r="V4718" s="2">
        <f>salessheet[[#This Row],[Sales]]-salessheet[[#This Row],[Purchasing Cost]]</f>
        <v>5</v>
      </c>
    </row>
    <row r="4719" spans="1:22" x14ac:dyDescent="0.35">
      <c r="A4719">
        <v>4718</v>
      </c>
      <c r="B4719" t="s">
        <v>7717</v>
      </c>
      <c r="C4719" s="1">
        <v>42716</v>
      </c>
      <c r="D4719" s="1">
        <v>42721</v>
      </c>
      <c r="E4719" t="str">
        <f>TEXT(salessheet[[#This Row],[Order Date]],"MMMM")</f>
        <v>December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t="s">
        <v>1738</v>
      </c>
      <c r="P4719" t="s">
        <v>42</v>
      </c>
      <c r="Q4719" t="str">
        <f>TRIM(salessheet[[#This Row],[Category]])</f>
        <v>Office Supplies</v>
      </c>
      <c r="R4719" t="s">
        <v>64</v>
      </c>
      <c r="S4719" t="s">
        <v>1739</v>
      </c>
      <c r="T4719" s="2">
        <f>salessheet[[#This Row],[Sales]]-5</f>
        <v>3.2200000000000006</v>
      </c>
      <c r="U4719" s="2">
        <v>8.2200000000000006</v>
      </c>
      <c r="V4719" s="2">
        <f>salessheet[[#This Row],[Sales]]-salessheet[[#This Row],[Purchasing Cost]]</f>
        <v>5</v>
      </c>
    </row>
    <row r="4720" spans="1:22" x14ac:dyDescent="0.35">
      <c r="A4720">
        <v>4719</v>
      </c>
      <c r="B4720" t="s">
        <v>7718</v>
      </c>
      <c r="C4720" s="1">
        <v>42653</v>
      </c>
      <c r="D4720" s="1">
        <v>42654</v>
      </c>
      <c r="E4720" t="str">
        <f>TEXT(salessheet[[#This Row],[Order Date]],"MMMM")</f>
        <v>October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t="s">
        <v>1982</v>
      </c>
      <c r="P4720" t="s">
        <v>42</v>
      </c>
      <c r="Q4720" t="str">
        <f>TRIM(salessheet[[#This Row],[Category]])</f>
        <v>Office Supplies</v>
      </c>
      <c r="R4720" t="s">
        <v>86</v>
      </c>
      <c r="S4720" t="s">
        <v>1983</v>
      </c>
      <c r="T4720" s="2">
        <f>salessheet[[#This Row],[Sales]]-5</f>
        <v>40.36</v>
      </c>
      <c r="U4720" s="2">
        <v>45.36</v>
      </c>
      <c r="V4720" s="2">
        <f>salessheet[[#This Row],[Sales]]-salessheet[[#This Row],[Purchasing Cost]]</f>
        <v>5</v>
      </c>
    </row>
    <row r="4721" spans="1:22" x14ac:dyDescent="0.35">
      <c r="A4721">
        <v>4720</v>
      </c>
      <c r="B4721" t="s">
        <v>7719</v>
      </c>
      <c r="C4721" s="1">
        <v>42478</v>
      </c>
      <c r="D4721" s="1">
        <v>42480</v>
      </c>
      <c r="E4721" t="str">
        <f>TEXT(salessheet[[#This Row],[Order Date]],"MMMM")</f>
        <v>April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t="s">
        <v>1095</v>
      </c>
      <c r="P4721" t="s">
        <v>42</v>
      </c>
      <c r="Q4721" t="str">
        <f>TRIM(salessheet[[#This Row],[Category]])</f>
        <v>Office Supplies</v>
      </c>
      <c r="R4721" t="s">
        <v>55</v>
      </c>
      <c r="S4721" t="s">
        <v>1096</v>
      </c>
      <c r="T4721" s="2">
        <f>salessheet[[#This Row],[Sales]]-5</f>
        <v>942.17</v>
      </c>
      <c r="U4721" s="2">
        <v>947.17</v>
      </c>
      <c r="V4721" s="2">
        <f>salessheet[[#This Row],[Sales]]-salessheet[[#This Row],[Purchasing Cost]]</f>
        <v>5</v>
      </c>
    </row>
    <row r="4722" spans="1:22" x14ac:dyDescent="0.35">
      <c r="A4722">
        <v>4721</v>
      </c>
      <c r="B4722" t="s">
        <v>7719</v>
      </c>
      <c r="C4722" s="1">
        <v>42478</v>
      </c>
      <c r="D4722" s="1">
        <v>42480</v>
      </c>
      <c r="E4722" t="str">
        <f>TEXT(salessheet[[#This Row],[Order Date]],"MMMM")</f>
        <v>April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t="s">
        <v>7720</v>
      </c>
      <c r="P4722" t="s">
        <v>42</v>
      </c>
      <c r="Q4722" t="str">
        <f>TRIM(salessheet[[#This Row],[Category]])</f>
        <v>Office Supplies</v>
      </c>
      <c r="R4722" t="s">
        <v>86</v>
      </c>
      <c r="S4722" t="s">
        <v>7721</v>
      </c>
      <c r="T4722" s="2">
        <f>salessheet[[#This Row],[Sales]]-5</f>
        <v>56.96</v>
      </c>
      <c r="U4722" s="2">
        <v>61.96</v>
      </c>
      <c r="V4722" s="2">
        <f>salessheet[[#This Row],[Sales]]-salessheet[[#This Row],[Purchasing Cost]]</f>
        <v>5</v>
      </c>
    </row>
    <row r="4723" spans="1:22" x14ac:dyDescent="0.35">
      <c r="A4723">
        <v>4722</v>
      </c>
      <c r="B4723" t="s">
        <v>7722</v>
      </c>
      <c r="C4723" s="1">
        <v>42191</v>
      </c>
      <c r="D4723" s="1">
        <v>42166</v>
      </c>
      <c r="E4723" t="str">
        <f>TEXT(salessheet[[#This Row],[Order Date]],"MMMM")</f>
        <v>July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t="s">
        <v>1437</v>
      </c>
      <c r="P4723" t="s">
        <v>28</v>
      </c>
      <c r="Q4723" t="str">
        <f>TRIM(salessheet[[#This Row],[Category]])</f>
        <v>Furniture</v>
      </c>
      <c r="R4723" t="s">
        <v>52</v>
      </c>
      <c r="S4723" t="s">
        <v>1438</v>
      </c>
      <c r="T4723" s="2">
        <f>salessheet[[#This Row],[Sales]]-5</f>
        <v>263.935</v>
      </c>
      <c r="U4723" s="2">
        <v>268.935</v>
      </c>
      <c r="V4723" s="2">
        <f>salessheet[[#This Row],[Sales]]-salessheet[[#This Row],[Purchasing Cost]]</f>
        <v>5</v>
      </c>
    </row>
    <row r="4724" spans="1:22" x14ac:dyDescent="0.35">
      <c r="A4724">
        <v>4723</v>
      </c>
      <c r="B4724" t="s">
        <v>7725</v>
      </c>
      <c r="C4724" s="1">
        <v>43109</v>
      </c>
      <c r="D4724" s="1">
        <v>43350</v>
      </c>
      <c r="E4724" t="str">
        <f>TEXT(salessheet[[#This Row],[Order Date]],"MMMM")</f>
        <v>January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t="s">
        <v>3038</v>
      </c>
      <c r="P4724" t="s">
        <v>42</v>
      </c>
      <c r="Q4724" t="str">
        <f>TRIM(salessheet[[#This Row],[Category]])</f>
        <v>Office Supplies</v>
      </c>
      <c r="R4724" t="s">
        <v>64</v>
      </c>
      <c r="S4724" t="s">
        <v>3039</v>
      </c>
      <c r="T4724" s="2">
        <f>salessheet[[#This Row],[Sales]]-5</f>
        <v>2.58</v>
      </c>
      <c r="U4724" s="2">
        <v>7.58</v>
      </c>
      <c r="V4724" s="2">
        <f>salessheet[[#This Row],[Sales]]-salessheet[[#This Row],[Purchasing Cost]]</f>
        <v>5</v>
      </c>
    </row>
    <row r="4725" spans="1:22" x14ac:dyDescent="0.35">
      <c r="A4725">
        <v>4724</v>
      </c>
      <c r="B4725" t="s">
        <v>7726</v>
      </c>
      <c r="C4725" s="1">
        <v>42877</v>
      </c>
      <c r="D4725" s="1">
        <v>42877</v>
      </c>
      <c r="E4725" t="str">
        <f>TEXT(salessheet[[#This Row],[Order Date]],"MMMM")</f>
        <v>May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t="s">
        <v>2026</v>
      </c>
      <c r="P4725" t="s">
        <v>42</v>
      </c>
      <c r="Q4725" t="str">
        <f>TRIM(salessheet[[#This Row],[Category]])</f>
        <v>Office Supplies</v>
      </c>
      <c r="R4725" t="s">
        <v>43</v>
      </c>
      <c r="S4725" t="s">
        <v>2027</v>
      </c>
      <c r="T4725" s="2">
        <f>salessheet[[#This Row],[Sales]]-5</f>
        <v>9.73</v>
      </c>
      <c r="U4725" s="2">
        <v>14.73</v>
      </c>
      <c r="V4725" s="2">
        <f>salessheet[[#This Row],[Sales]]-salessheet[[#This Row],[Purchasing Cost]]</f>
        <v>5</v>
      </c>
    </row>
    <row r="4726" spans="1:22" x14ac:dyDescent="0.35">
      <c r="A4726">
        <v>4725</v>
      </c>
      <c r="B4726" t="s">
        <v>7728</v>
      </c>
      <c r="C4726" s="1">
        <v>43050</v>
      </c>
      <c r="D4726" s="1">
        <v>43054</v>
      </c>
      <c r="E4726" t="str">
        <f>TEXT(salessheet[[#This Row],[Order Date]],"MMMM")</f>
        <v>November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t="s">
        <v>410</v>
      </c>
      <c r="P4726" t="s">
        <v>42</v>
      </c>
      <c r="Q4726" t="str">
        <f>TRIM(salessheet[[#This Row],[Category]])</f>
        <v>Office Supplies</v>
      </c>
      <c r="R4726" t="s">
        <v>71</v>
      </c>
      <c r="S4726" t="s">
        <v>411</v>
      </c>
      <c r="T4726" s="2">
        <f>salessheet[[#This Row],[Sales]]-5</f>
        <v>4.8879999999999999</v>
      </c>
      <c r="U4726" s="2">
        <v>9.8879999999999999</v>
      </c>
      <c r="V4726" s="2">
        <f>salessheet[[#This Row],[Sales]]-salessheet[[#This Row],[Purchasing Cost]]</f>
        <v>5</v>
      </c>
    </row>
    <row r="4727" spans="1:22" x14ac:dyDescent="0.35">
      <c r="A4727">
        <v>4726</v>
      </c>
      <c r="B4727" t="s">
        <v>7728</v>
      </c>
      <c r="C4727" s="1">
        <v>43050</v>
      </c>
      <c r="D4727" s="1">
        <v>43054</v>
      </c>
      <c r="E4727" t="str">
        <f>TEXT(salessheet[[#This Row],[Order Date]],"MMMM")</f>
        <v>November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t="s">
        <v>594</v>
      </c>
      <c r="P4727" t="s">
        <v>42</v>
      </c>
      <c r="Q4727" t="str">
        <f>TRIM(salessheet[[#This Row],[Category]])</f>
        <v>Office Supplies</v>
      </c>
      <c r="R4727" t="s">
        <v>74</v>
      </c>
      <c r="S4727" t="s">
        <v>595</v>
      </c>
      <c r="T4727" s="2">
        <f>salessheet[[#This Row],[Sales]]-5</f>
        <v>666.54399999999998</v>
      </c>
      <c r="U4727" s="2">
        <v>671.54399999999998</v>
      </c>
      <c r="V4727" s="2">
        <f>salessheet[[#This Row],[Sales]]-salessheet[[#This Row],[Purchasing Cost]]</f>
        <v>5</v>
      </c>
    </row>
    <row r="4728" spans="1:22" x14ac:dyDescent="0.35">
      <c r="A4728">
        <v>4727</v>
      </c>
      <c r="B4728" t="s">
        <v>7729</v>
      </c>
      <c r="C4728" s="1">
        <v>42333</v>
      </c>
      <c r="D4728" s="1">
        <v>42337</v>
      </c>
      <c r="E4728" t="str">
        <f>TEXT(salessheet[[#This Row],[Order Date]],"MMMM")</f>
        <v>November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t="s">
        <v>5603</v>
      </c>
      <c r="P4728" t="s">
        <v>42</v>
      </c>
      <c r="Q4728" t="str">
        <f>TRIM(salessheet[[#This Row],[Category]])</f>
        <v>Office Supplies</v>
      </c>
      <c r="R4728" t="s">
        <v>55</v>
      </c>
      <c r="S4728" t="s">
        <v>5604</v>
      </c>
      <c r="T4728" s="2">
        <f>salessheet[[#This Row],[Sales]]-5</f>
        <v>1112.92</v>
      </c>
      <c r="U4728" s="2">
        <v>1117.92</v>
      </c>
      <c r="V4728" s="2">
        <f>salessheet[[#This Row],[Sales]]-salessheet[[#This Row],[Purchasing Cost]]</f>
        <v>5</v>
      </c>
    </row>
    <row r="4729" spans="1:22" x14ac:dyDescent="0.35">
      <c r="A4729">
        <v>4728</v>
      </c>
      <c r="B4729" t="s">
        <v>7729</v>
      </c>
      <c r="C4729" s="1">
        <v>42333</v>
      </c>
      <c r="D4729" s="1">
        <v>42337</v>
      </c>
      <c r="E4729" t="str">
        <f>TEXT(salessheet[[#This Row],[Order Date]],"MMMM")</f>
        <v>November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t="s">
        <v>4481</v>
      </c>
      <c r="P4729" t="s">
        <v>28</v>
      </c>
      <c r="Q4729" t="str">
        <f>TRIM(salessheet[[#This Row],[Category]])</f>
        <v>Furniture</v>
      </c>
      <c r="R4729" t="s">
        <v>29</v>
      </c>
      <c r="S4729" t="s">
        <v>4482</v>
      </c>
      <c r="T4729" s="2">
        <f>salessheet[[#This Row],[Sales]]-5</f>
        <v>270.952</v>
      </c>
      <c r="U4729" s="2">
        <v>275.952</v>
      </c>
      <c r="V4729" s="2">
        <f>salessheet[[#This Row],[Sales]]-salessheet[[#This Row],[Purchasing Cost]]</f>
        <v>5</v>
      </c>
    </row>
    <row r="4730" spans="1:22" x14ac:dyDescent="0.35">
      <c r="A4730">
        <v>4729</v>
      </c>
      <c r="B4730" t="s">
        <v>7730</v>
      </c>
      <c r="C4730" s="1">
        <v>42196</v>
      </c>
      <c r="D4730" s="1">
        <v>42320</v>
      </c>
      <c r="E4730" t="str">
        <f>TEXT(salessheet[[#This Row],[Order Date]],"MMMM")</f>
        <v>July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t="s">
        <v>2789</v>
      </c>
      <c r="P4730" t="s">
        <v>42</v>
      </c>
      <c r="Q4730" t="str">
        <f>TRIM(salessheet[[#This Row],[Category]])</f>
        <v>Office Supplies</v>
      </c>
      <c r="R4730" t="s">
        <v>71</v>
      </c>
      <c r="S4730" t="s">
        <v>2790</v>
      </c>
      <c r="T4730" s="2">
        <f>salessheet[[#This Row],[Sales]]-5</f>
        <v>118.14400000000001</v>
      </c>
      <c r="U4730" s="2">
        <v>123.14400000000001</v>
      </c>
      <c r="V4730" s="2">
        <f>salessheet[[#This Row],[Sales]]-salessheet[[#This Row],[Purchasing Cost]]</f>
        <v>5</v>
      </c>
    </row>
    <row r="4731" spans="1:22" x14ac:dyDescent="0.35">
      <c r="A4731">
        <v>4730</v>
      </c>
      <c r="B4731" t="s">
        <v>7731</v>
      </c>
      <c r="C4731" s="1">
        <v>42934</v>
      </c>
      <c r="D4731" s="1">
        <v>42939</v>
      </c>
      <c r="E4731" t="str">
        <f>TEXT(salessheet[[#This Row],[Order Date]],"MMMM")</f>
        <v>July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t="s">
        <v>7732</v>
      </c>
      <c r="P4731" t="s">
        <v>67</v>
      </c>
      <c r="Q4731" t="str">
        <f>TRIM(salessheet[[#This Row],[Category]])</f>
        <v>Technology</v>
      </c>
      <c r="R4731" t="s">
        <v>157</v>
      </c>
      <c r="S4731" t="s">
        <v>7733</v>
      </c>
      <c r="T4731" s="2">
        <f>salessheet[[#This Row],[Sales]]-5</f>
        <v>10.576000000000001</v>
      </c>
      <c r="U4731" s="2">
        <v>15.576000000000001</v>
      </c>
      <c r="V4731" s="2">
        <f>salessheet[[#This Row],[Sales]]-salessheet[[#This Row],[Purchasing Cost]]</f>
        <v>5</v>
      </c>
    </row>
    <row r="4732" spans="1:22" x14ac:dyDescent="0.35">
      <c r="A4732">
        <v>4731</v>
      </c>
      <c r="B4732" t="s">
        <v>7734</v>
      </c>
      <c r="C4732" s="1">
        <v>42458</v>
      </c>
      <c r="D4732" s="1">
        <v>42460</v>
      </c>
      <c r="E4732" t="str">
        <f>TEXT(salessheet[[#This Row],[Order Date]],"MMMM")</f>
        <v>March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t="s">
        <v>566</v>
      </c>
      <c r="P4732" t="s">
        <v>42</v>
      </c>
      <c r="Q4732" t="str">
        <f>TRIM(salessheet[[#This Row],[Category]])</f>
        <v>Office Supplies</v>
      </c>
      <c r="R4732" t="s">
        <v>86</v>
      </c>
      <c r="S4732" t="s">
        <v>567</v>
      </c>
      <c r="T4732" s="2">
        <f>salessheet[[#This Row],[Sales]]-5</f>
        <v>207.64</v>
      </c>
      <c r="U4732" s="2">
        <v>212.64</v>
      </c>
      <c r="V4732" s="2">
        <f>salessheet[[#This Row],[Sales]]-salessheet[[#This Row],[Purchasing Cost]]</f>
        <v>5</v>
      </c>
    </row>
    <row r="4733" spans="1:22" x14ac:dyDescent="0.35">
      <c r="A4733">
        <v>4732</v>
      </c>
      <c r="B4733" t="s">
        <v>7734</v>
      </c>
      <c r="C4733" s="1">
        <v>42458</v>
      </c>
      <c r="D4733" s="1">
        <v>42460</v>
      </c>
      <c r="E4733" t="str">
        <f>TEXT(salessheet[[#This Row],[Order Date]],"MMMM")</f>
        <v>March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t="s">
        <v>4509</v>
      </c>
      <c r="P4733" t="s">
        <v>42</v>
      </c>
      <c r="Q4733" t="str">
        <f>TRIM(salessheet[[#This Row],[Category]])</f>
        <v>Office Supplies</v>
      </c>
      <c r="R4733" t="s">
        <v>86</v>
      </c>
      <c r="S4733" t="s">
        <v>4510</v>
      </c>
      <c r="T4733" s="2">
        <f>salessheet[[#This Row],[Sales]]-5</f>
        <v>4.8699999999999992</v>
      </c>
      <c r="U4733" s="2">
        <v>9.8699999999999992</v>
      </c>
      <c r="V4733" s="2">
        <f>salessheet[[#This Row],[Sales]]-salessheet[[#This Row],[Purchasing Cost]]</f>
        <v>5</v>
      </c>
    </row>
    <row r="4734" spans="1:22" x14ac:dyDescent="0.35">
      <c r="A4734">
        <v>4733</v>
      </c>
      <c r="B4734" t="s">
        <v>7734</v>
      </c>
      <c r="C4734" s="1">
        <v>42458</v>
      </c>
      <c r="D4734" s="1">
        <v>42460</v>
      </c>
      <c r="E4734" t="str">
        <f>TEXT(salessheet[[#This Row],[Order Date]],"MMMM")</f>
        <v>March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t="s">
        <v>3642</v>
      </c>
      <c r="P4734" t="s">
        <v>67</v>
      </c>
      <c r="Q4734" t="str">
        <f>TRIM(salessheet[[#This Row],[Category]])</f>
        <v>Technology</v>
      </c>
      <c r="R4734" t="s">
        <v>157</v>
      </c>
      <c r="S4734" t="s">
        <v>3643</v>
      </c>
      <c r="T4734" s="2">
        <f>salessheet[[#This Row],[Sales]]-5</f>
        <v>48.25</v>
      </c>
      <c r="U4734" s="2">
        <v>53.25</v>
      </c>
      <c r="V4734" s="2">
        <f>salessheet[[#This Row],[Sales]]-salessheet[[#This Row],[Purchasing Cost]]</f>
        <v>5</v>
      </c>
    </row>
    <row r="4735" spans="1:22" x14ac:dyDescent="0.35">
      <c r="A4735">
        <v>4734</v>
      </c>
      <c r="B4735" t="s">
        <v>7734</v>
      </c>
      <c r="C4735" s="1">
        <v>42458</v>
      </c>
      <c r="D4735" s="1">
        <v>42460</v>
      </c>
      <c r="E4735" t="str">
        <f>TEXT(salessheet[[#This Row],[Order Date]],"MMMM")</f>
        <v>March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t="s">
        <v>6349</v>
      </c>
      <c r="P4735" t="s">
        <v>28</v>
      </c>
      <c r="Q4735" t="str">
        <f>TRIM(salessheet[[#This Row],[Category]])</f>
        <v>Furniture</v>
      </c>
      <c r="R4735" t="s">
        <v>61</v>
      </c>
      <c r="S4735" t="s">
        <v>6350</v>
      </c>
      <c r="T4735" s="2">
        <f>salessheet[[#This Row],[Sales]]-5</f>
        <v>14.920000000000002</v>
      </c>
      <c r="U4735" s="2">
        <v>19.920000000000002</v>
      </c>
      <c r="V4735" s="2">
        <f>salessheet[[#This Row],[Sales]]-salessheet[[#This Row],[Purchasing Cost]]</f>
        <v>5</v>
      </c>
    </row>
    <row r="4736" spans="1:22" x14ac:dyDescent="0.35">
      <c r="A4736">
        <v>4735</v>
      </c>
      <c r="B4736" t="s">
        <v>7735</v>
      </c>
      <c r="C4736" s="1">
        <v>42920</v>
      </c>
      <c r="D4736" s="1">
        <v>42837</v>
      </c>
      <c r="E4736" t="str">
        <f>TEXT(salessheet[[#This Row],[Order Date]],"MMMM")</f>
        <v>July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t="s">
        <v>31</v>
      </c>
      <c r="P4736" t="s">
        <v>28</v>
      </c>
      <c r="Q4736" t="str">
        <f>TRIM(salessheet[[#This Row],[Category]])</f>
        <v>Furniture</v>
      </c>
      <c r="R4736" t="s">
        <v>32</v>
      </c>
      <c r="S4736" t="s">
        <v>33</v>
      </c>
      <c r="T4736" s="2">
        <f>salessheet[[#This Row],[Sales]]-5</f>
        <v>653.74599999999998</v>
      </c>
      <c r="U4736" s="2">
        <v>658.74599999999998</v>
      </c>
      <c r="V4736" s="2">
        <f>salessheet[[#This Row],[Sales]]-salessheet[[#This Row],[Purchasing Cost]]</f>
        <v>5</v>
      </c>
    </row>
    <row r="4737" spans="1:22" x14ac:dyDescent="0.35">
      <c r="A4737">
        <v>4736</v>
      </c>
      <c r="B4737" t="s">
        <v>7736</v>
      </c>
      <c r="C4737" s="1">
        <v>42534</v>
      </c>
      <c r="D4737" s="1">
        <v>42540</v>
      </c>
      <c r="E4737" t="str">
        <f>TEXT(salessheet[[#This Row],[Order Date]],"MMMM")</f>
        <v>June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t="s">
        <v>3592</v>
      </c>
      <c r="P4737" t="s">
        <v>42</v>
      </c>
      <c r="Q4737" t="str">
        <f>TRIM(salessheet[[#This Row],[Category]])</f>
        <v>Office Supplies</v>
      </c>
      <c r="R4737" t="s">
        <v>71</v>
      </c>
      <c r="S4737" t="s">
        <v>3593</v>
      </c>
      <c r="T4737" s="2">
        <f>salessheet[[#This Row],[Sales]]-5</f>
        <v>3.26</v>
      </c>
      <c r="U4737" s="2">
        <v>8.26</v>
      </c>
      <c r="V4737" s="2">
        <f>salessheet[[#This Row],[Sales]]-salessheet[[#This Row],[Purchasing Cost]]</f>
        <v>5</v>
      </c>
    </row>
    <row r="4738" spans="1:22" x14ac:dyDescent="0.35">
      <c r="A4738">
        <v>4737</v>
      </c>
      <c r="B4738" t="s">
        <v>7736</v>
      </c>
      <c r="C4738" s="1">
        <v>42534</v>
      </c>
      <c r="D4738" s="1">
        <v>42540</v>
      </c>
      <c r="E4738" t="str">
        <f>TEXT(salessheet[[#This Row],[Order Date]],"MMMM")</f>
        <v>June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t="s">
        <v>2048</v>
      </c>
      <c r="P4738" t="s">
        <v>42</v>
      </c>
      <c r="Q4738" t="str">
        <f>TRIM(salessheet[[#This Row],[Category]])</f>
        <v>Office Supplies</v>
      </c>
      <c r="R4738" t="s">
        <v>71</v>
      </c>
      <c r="S4738" t="s">
        <v>2049</v>
      </c>
      <c r="T4738" s="2">
        <f>salessheet[[#This Row],[Sales]]-5</f>
        <v>24.84</v>
      </c>
      <c r="U4738" s="2">
        <v>29.84</v>
      </c>
      <c r="V4738" s="2">
        <f>salessheet[[#This Row],[Sales]]-salessheet[[#This Row],[Purchasing Cost]]</f>
        <v>5</v>
      </c>
    </row>
    <row r="4739" spans="1:22" x14ac:dyDescent="0.35">
      <c r="A4739">
        <v>4738</v>
      </c>
      <c r="B4739" t="s">
        <v>7736</v>
      </c>
      <c r="C4739" s="1">
        <v>42534</v>
      </c>
      <c r="D4739" s="1">
        <v>42540</v>
      </c>
      <c r="E4739" t="str">
        <f>TEXT(salessheet[[#This Row],[Order Date]],"MMMM")</f>
        <v>June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t="s">
        <v>659</v>
      </c>
      <c r="P4739" t="s">
        <v>67</v>
      </c>
      <c r="Q4739" t="str">
        <f>TRIM(salessheet[[#This Row],[Category]])</f>
        <v>Technology</v>
      </c>
      <c r="R4739" t="s">
        <v>157</v>
      </c>
      <c r="S4739" t="s">
        <v>660</v>
      </c>
      <c r="T4739" s="2">
        <f>salessheet[[#This Row],[Sales]]-5</f>
        <v>62.980000000000004</v>
      </c>
      <c r="U4739" s="2">
        <v>67.98</v>
      </c>
      <c r="V4739" s="2">
        <f>salessheet[[#This Row],[Sales]]-salessheet[[#This Row],[Purchasing Cost]]</f>
        <v>5</v>
      </c>
    </row>
    <row r="4740" spans="1:22" x14ac:dyDescent="0.35">
      <c r="A4740">
        <v>4739</v>
      </c>
      <c r="B4740" t="s">
        <v>7737</v>
      </c>
      <c r="C4740" s="1">
        <v>42418</v>
      </c>
      <c r="D4740" s="1">
        <v>42424</v>
      </c>
      <c r="E4740" t="str">
        <f>TEXT(salessheet[[#This Row],[Order Date]],"MMMM")</f>
        <v>February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t="s">
        <v>2256</v>
      </c>
      <c r="P4740" t="s">
        <v>42</v>
      </c>
      <c r="Q4740" t="str">
        <f>TRIM(salessheet[[#This Row],[Category]])</f>
        <v>Office Supplies</v>
      </c>
      <c r="R4740" t="s">
        <v>43</v>
      </c>
      <c r="S4740" t="s">
        <v>2257</v>
      </c>
      <c r="T4740" s="2">
        <f>salessheet[[#This Row],[Sales]]-5</f>
        <v>56.06</v>
      </c>
      <c r="U4740" s="2">
        <v>61.06</v>
      </c>
      <c r="V4740" s="2">
        <f>salessheet[[#This Row],[Sales]]-salessheet[[#This Row],[Purchasing Cost]]</f>
        <v>5</v>
      </c>
    </row>
    <row r="4741" spans="1:22" x14ac:dyDescent="0.35">
      <c r="A4741">
        <v>4740</v>
      </c>
      <c r="B4741" t="s">
        <v>7737</v>
      </c>
      <c r="C4741" s="1">
        <v>42418</v>
      </c>
      <c r="D4741" s="1">
        <v>42424</v>
      </c>
      <c r="E4741" t="str">
        <f>TEXT(salessheet[[#This Row],[Order Date]],"MMMM")</f>
        <v>February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t="s">
        <v>3811</v>
      </c>
      <c r="P4741" t="s">
        <v>28</v>
      </c>
      <c r="Q4741" t="str">
        <f>TRIM(salessheet[[#This Row],[Category]])</f>
        <v>Furniture</v>
      </c>
      <c r="R4741" t="s">
        <v>52</v>
      </c>
      <c r="S4741" t="s">
        <v>3812</v>
      </c>
      <c r="T4741" s="2">
        <f>salessheet[[#This Row],[Sales]]-5</f>
        <v>30.543999999999997</v>
      </c>
      <c r="U4741" s="2">
        <v>35.543999999999997</v>
      </c>
      <c r="V4741" s="2">
        <f>salessheet[[#This Row],[Sales]]-salessheet[[#This Row],[Purchasing Cost]]</f>
        <v>5</v>
      </c>
    </row>
    <row r="4742" spans="1:22" x14ac:dyDescent="0.35">
      <c r="A4742">
        <v>4741</v>
      </c>
      <c r="B4742" t="s">
        <v>7738</v>
      </c>
      <c r="C4742" s="1">
        <v>43445</v>
      </c>
      <c r="D4742" s="1">
        <v>43420</v>
      </c>
      <c r="E4742" t="str">
        <f>TEXT(salessheet[[#This Row],[Order Date]],"MMMM")</f>
        <v>December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t="s">
        <v>2684</v>
      </c>
      <c r="P4742" t="s">
        <v>42</v>
      </c>
      <c r="Q4742" t="str">
        <f>TRIM(salessheet[[#This Row],[Category]])</f>
        <v>Office Supplies</v>
      </c>
      <c r="R4742" t="s">
        <v>43</v>
      </c>
      <c r="S4742" t="s">
        <v>2685</v>
      </c>
      <c r="T4742" s="2">
        <f>salessheet[[#This Row],[Sales]]-5</f>
        <v>4.9600000000000009</v>
      </c>
      <c r="U4742" s="2">
        <v>9.9600000000000009</v>
      </c>
      <c r="V4742" s="2">
        <f>salessheet[[#This Row],[Sales]]-salessheet[[#This Row],[Purchasing Cost]]</f>
        <v>5</v>
      </c>
    </row>
    <row r="4743" spans="1:22" x14ac:dyDescent="0.35">
      <c r="A4743">
        <v>4742</v>
      </c>
      <c r="B4743" t="s">
        <v>7738</v>
      </c>
      <c r="C4743" s="1">
        <v>43445</v>
      </c>
      <c r="D4743" s="1">
        <v>43420</v>
      </c>
      <c r="E4743" t="str">
        <f>TEXT(salessheet[[#This Row],[Order Date]],"MMMM")</f>
        <v>December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t="s">
        <v>5406</v>
      </c>
      <c r="P4743" t="s">
        <v>42</v>
      </c>
      <c r="Q4743" t="str">
        <f>TRIM(salessheet[[#This Row],[Category]])</f>
        <v>Office Supplies</v>
      </c>
      <c r="R4743" t="s">
        <v>64</v>
      </c>
      <c r="S4743" t="s">
        <v>5407</v>
      </c>
      <c r="T4743" s="2">
        <f>salessheet[[#This Row],[Sales]]-5</f>
        <v>4.2100000000000009</v>
      </c>
      <c r="U4743" s="2">
        <v>9.2100000000000009</v>
      </c>
      <c r="V4743" s="2">
        <f>salessheet[[#This Row],[Sales]]-salessheet[[#This Row],[Purchasing Cost]]</f>
        <v>5</v>
      </c>
    </row>
    <row r="4744" spans="1:22" x14ac:dyDescent="0.35">
      <c r="A4744">
        <v>4743</v>
      </c>
      <c r="B4744" t="s">
        <v>7738</v>
      </c>
      <c r="C4744" s="1">
        <v>43445</v>
      </c>
      <c r="D4744" s="1">
        <v>43420</v>
      </c>
      <c r="E4744" t="str">
        <f>TEXT(salessheet[[#This Row],[Order Date]],"MMMM")</f>
        <v>December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t="s">
        <v>2576</v>
      </c>
      <c r="P4744" t="s">
        <v>42</v>
      </c>
      <c r="Q4744" t="str">
        <f>TRIM(salessheet[[#This Row],[Category]])</f>
        <v>Office Supplies</v>
      </c>
      <c r="R4744" t="s">
        <v>575</v>
      </c>
      <c r="S4744" t="s">
        <v>2577</v>
      </c>
      <c r="T4744" s="2">
        <f>salessheet[[#This Row],[Sales]]-5</f>
        <v>22.93</v>
      </c>
      <c r="U4744" s="2">
        <v>27.93</v>
      </c>
      <c r="V4744" s="2">
        <f>salessheet[[#This Row],[Sales]]-salessheet[[#This Row],[Purchasing Cost]]</f>
        <v>5</v>
      </c>
    </row>
    <row r="4745" spans="1:22" x14ac:dyDescent="0.35">
      <c r="A4745">
        <v>4744</v>
      </c>
      <c r="B4745" t="s">
        <v>7739</v>
      </c>
      <c r="C4745" s="1">
        <v>43223</v>
      </c>
      <c r="D4745" s="1">
        <v>43164</v>
      </c>
      <c r="E4745" t="str">
        <f>TEXT(salessheet[[#This Row],[Order Date]],"MMMM")</f>
        <v>May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t="s">
        <v>5971</v>
      </c>
      <c r="P4745" t="s">
        <v>42</v>
      </c>
      <c r="Q4745" t="str">
        <f>TRIM(salessheet[[#This Row],[Category]])</f>
        <v>Office Supplies</v>
      </c>
      <c r="R4745" t="s">
        <v>265</v>
      </c>
      <c r="S4745" t="s">
        <v>5972</v>
      </c>
      <c r="T4745" s="2">
        <f>salessheet[[#This Row],[Sales]]-5</f>
        <v>2.9000000000000004</v>
      </c>
      <c r="U4745" s="2">
        <v>7.9</v>
      </c>
      <c r="V4745" s="2">
        <f>salessheet[[#This Row],[Sales]]-salessheet[[#This Row],[Purchasing Cost]]</f>
        <v>5</v>
      </c>
    </row>
    <row r="4746" spans="1:22" x14ac:dyDescent="0.35">
      <c r="A4746">
        <v>4745</v>
      </c>
      <c r="B4746" t="s">
        <v>7739</v>
      </c>
      <c r="C4746" s="1">
        <v>43223</v>
      </c>
      <c r="D4746" s="1">
        <v>43164</v>
      </c>
      <c r="E4746" t="str">
        <f>TEXT(salessheet[[#This Row],[Order Date]],"MMMM")</f>
        <v>May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t="s">
        <v>4500</v>
      </c>
      <c r="P4746" t="s">
        <v>42</v>
      </c>
      <c r="Q4746" t="str">
        <f>TRIM(salessheet[[#This Row],[Category]])</f>
        <v>Office Supplies</v>
      </c>
      <c r="R4746" t="s">
        <v>55</v>
      </c>
      <c r="S4746" t="s">
        <v>4501</v>
      </c>
      <c r="T4746" s="2">
        <f>salessheet[[#This Row],[Sales]]-5</f>
        <v>216.16</v>
      </c>
      <c r="U4746" s="2">
        <v>221.16</v>
      </c>
      <c r="V4746" s="2">
        <f>salessheet[[#This Row],[Sales]]-salessheet[[#This Row],[Purchasing Cost]]</f>
        <v>5</v>
      </c>
    </row>
    <row r="4747" spans="1:22" x14ac:dyDescent="0.35">
      <c r="A4747">
        <v>4746</v>
      </c>
      <c r="B4747" t="s">
        <v>7739</v>
      </c>
      <c r="C4747" s="1">
        <v>43223</v>
      </c>
      <c r="D4747" s="1">
        <v>43164</v>
      </c>
      <c r="E4747" t="str">
        <f>TEXT(salessheet[[#This Row],[Order Date]],"MMMM")</f>
        <v>May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t="s">
        <v>2598</v>
      </c>
      <c r="P4747" t="s">
        <v>42</v>
      </c>
      <c r="Q4747" t="str">
        <f>TRIM(salessheet[[#This Row],[Category]])</f>
        <v>Office Supplies</v>
      </c>
      <c r="R4747" t="s">
        <v>71</v>
      </c>
      <c r="S4747" t="s">
        <v>2599</v>
      </c>
      <c r="T4747" s="2">
        <f>salessheet[[#This Row],[Sales]]-5</f>
        <v>122.96</v>
      </c>
      <c r="U4747" s="2">
        <v>127.96</v>
      </c>
      <c r="V4747" s="2">
        <f>salessheet[[#This Row],[Sales]]-salessheet[[#This Row],[Purchasing Cost]]</f>
        <v>5</v>
      </c>
    </row>
    <row r="4748" spans="1:22" x14ac:dyDescent="0.35">
      <c r="A4748">
        <v>4747</v>
      </c>
      <c r="B4748" t="s">
        <v>7739</v>
      </c>
      <c r="C4748" s="1">
        <v>43223</v>
      </c>
      <c r="D4748" s="1">
        <v>43164</v>
      </c>
      <c r="E4748" t="str">
        <f>TEXT(salessheet[[#This Row],[Order Date]],"MMMM")</f>
        <v>May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t="s">
        <v>3129</v>
      </c>
      <c r="P4748" t="s">
        <v>42</v>
      </c>
      <c r="Q4748" t="str">
        <f>TRIM(salessheet[[#This Row],[Category]])</f>
        <v>Office Supplies</v>
      </c>
      <c r="R4748" t="s">
        <v>71</v>
      </c>
      <c r="S4748" t="s">
        <v>3130</v>
      </c>
      <c r="T4748" s="2">
        <f>salessheet[[#This Row],[Sales]]-5</f>
        <v>13.690000000000001</v>
      </c>
      <c r="U4748" s="2">
        <v>18.690000000000001</v>
      </c>
      <c r="V4748" s="2">
        <f>salessheet[[#This Row],[Sales]]-salessheet[[#This Row],[Purchasing Cost]]</f>
        <v>5</v>
      </c>
    </row>
    <row r="4749" spans="1:22" x14ac:dyDescent="0.35">
      <c r="A4749">
        <v>4748</v>
      </c>
      <c r="B4749" t="s">
        <v>7740</v>
      </c>
      <c r="C4749" s="1">
        <v>42797</v>
      </c>
      <c r="D4749" s="1">
        <v>42797</v>
      </c>
      <c r="E4749" t="str">
        <f>TEXT(salessheet[[#This Row],[Order Date]],"MMMM")</f>
        <v>March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t="s">
        <v>6833</v>
      </c>
      <c r="P4749" t="s">
        <v>42</v>
      </c>
      <c r="Q4749" t="str">
        <f>TRIM(salessheet[[#This Row],[Category]])</f>
        <v>Office Supplies</v>
      </c>
      <c r="R4749" t="s">
        <v>575</v>
      </c>
      <c r="S4749" t="s">
        <v>6834</v>
      </c>
      <c r="T4749" s="2">
        <f>salessheet[[#This Row],[Sales]]-5</f>
        <v>20.350000000000001</v>
      </c>
      <c r="U4749" s="2">
        <v>25.35</v>
      </c>
      <c r="V4749" s="2">
        <f>salessheet[[#This Row],[Sales]]-salessheet[[#This Row],[Purchasing Cost]]</f>
        <v>5</v>
      </c>
    </row>
    <row r="4750" spans="1:22" x14ac:dyDescent="0.35">
      <c r="A4750">
        <v>4749</v>
      </c>
      <c r="B4750" t="s">
        <v>7740</v>
      </c>
      <c r="C4750" s="1">
        <v>42797</v>
      </c>
      <c r="D4750" s="1">
        <v>42797</v>
      </c>
      <c r="E4750" t="str">
        <f>TEXT(salessheet[[#This Row],[Order Date]],"MMMM")</f>
        <v>March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t="s">
        <v>6571</v>
      </c>
      <c r="P4750" t="s">
        <v>28</v>
      </c>
      <c r="Q4750" t="str">
        <f>TRIM(salessheet[[#This Row],[Category]])</f>
        <v>Furniture</v>
      </c>
      <c r="R4750" t="s">
        <v>61</v>
      </c>
      <c r="S4750" t="s">
        <v>6572</v>
      </c>
      <c r="T4750" s="2">
        <f>salessheet[[#This Row],[Sales]]-5</f>
        <v>30.28</v>
      </c>
      <c r="U4750" s="2">
        <v>35.28</v>
      </c>
      <c r="V4750" s="2">
        <f>salessheet[[#This Row],[Sales]]-salessheet[[#This Row],[Purchasing Cost]]</f>
        <v>5</v>
      </c>
    </row>
    <row r="4751" spans="1:22" x14ac:dyDescent="0.35">
      <c r="A4751">
        <v>4750</v>
      </c>
      <c r="B4751" t="s">
        <v>7741</v>
      </c>
      <c r="C4751" s="1">
        <v>43093</v>
      </c>
      <c r="D4751" s="1">
        <v>43094</v>
      </c>
      <c r="E4751" t="str">
        <f>TEXT(salessheet[[#This Row],[Order Date]],"MMMM")</f>
        <v>December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t="s">
        <v>1866</v>
      </c>
      <c r="P4751" t="s">
        <v>42</v>
      </c>
      <c r="Q4751" t="str">
        <f>TRIM(salessheet[[#This Row],[Category]])</f>
        <v>Office Supplies</v>
      </c>
      <c r="R4751" t="s">
        <v>86</v>
      </c>
      <c r="S4751" t="s">
        <v>1867</v>
      </c>
      <c r="T4751" s="2">
        <f>salessheet[[#This Row],[Sales]]-5</f>
        <v>28.4</v>
      </c>
      <c r="U4751" s="2">
        <v>33.4</v>
      </c>
      <c r="V4751" s="2">
        <f>salessheet[[#This Row],[Sales]]-salessheet[[#This Row],[Purchasing Cost]]</f>
        <v>5</v>
      </c>
    </row>
    <row r="4752" spans="1:22" x14ac:dyDescent="0.35">
      <c r="A4752">
        <v>4751</v>
      </c>
      <c r="B4752" t="s">
        <v>7742</v>
      </c>
      <c r="C4752" s="1">
        <v>42926</v>
      </c>
      <c r="D4752" s="1">
        <v>43017</v>
      </c>
      <c r="E4752" t="str">
        <f>TEXT(salessheet[[#This Row],[Order Date]],"MMMM")</f>
        <v>July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t="s">
        <v>6333</v>
      </c>
      <c r="P4752" t="s">
        <v>67</v>
      </c>
      <c r="Q4752" t="str">
        <f>TRIM(salessheet[[#This Row],[Category]])</f>
        <v>Technology</v>
      </c>
      <c r="R4752" t="s">
        <v>680</v>
      </c>
      <c r="S4752" t="s">
        <v>6334</v>
      </c>
      <c r="T4752" s="2">
        <f>salessheet[[#This Row],[Sales]]-5</f>
        <v>832.6</v>
      </c>
      <c r="U4752" s="2">
        <v>837.6</v>
      </c>
      <c r="V4752" s="2">
        <f>salessheet[[#This Row],[Sales]]-salessheet[[#This Row],[Purchasing Cost]]</f>
        <v>5</v>
      </c>
    </row>
    <row r="4753" spans="1:22" x14ac:dyDescent="0.35">
      <c r="A4753">
        <v>4752</v>
      </c>
      <c r="B4753" t="s">
        <v>7743</v>
      </c>
      <c r="C4753" s="1">
        <v>42990</v>
      </c>
      <c r="D4753" s="1">
        <v>43082</v>
      </c>
      <c r="E4753" t="str">
        <f>TEXT(salessheet[[#This Row],[Order Date]],"MMMM")</f>
        <v>September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t="s">
        <v>4178</v>
      </c>
      <c r="P4753" t="s">
        <v>67</v>
      </c>
      <c r="Q4753" t="str">
        <f>TRIM(salessheet[[#This Row],[Category]])</f>
        <v>Technology</v>
      </c>
      <c r="R4753" t="s">
        <v>68</v>
      </c>
      <c r="S4753" t="s">
        <v>4179</v>
      </c>
      <c r="T4753" s="2">
        <f>salessheet[[#This Row],[Sales]]-5</f>
        <v>35.68</v>
      </c>
      <c r="U4753" s="2">
        <v>40.68</v>
      </c>
      <c r="V4753" s="2">
        <f>salessheet[[#This Row],[Sales]]-salessheet[[#This Row],[Purchasing Cost]]</f>
        <v>5</v>
      </c>
    </row>
    <row r="4754" spans="1:22" x14ac:dyDescent="0.35">
      <c r="A4754">
        <v>4753</v>
      </c>
      <c r="B4754" t="s">
        <v>7744</v>
      </c>
      <c r="C4754" s="1">
        <v>43424</v>
      </c>
      <c r="D4754" s="1">
        <v>43428</v>
      </c>
      <c r="E4754" t="str">
        <f>TEXT(salessheet[[#This Row],[Order Date]],"MMMM")</f>
        <v>November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t="s">
        <v>2096</v>
      </c>
      <c r="P4754" t="s">
        <v>28</v>
      </c>
      <c r="Q4754" t="str">
        <f>TRIM(salessheet[[#This Row],[Category]])</f>
        <v>Furniture</v>
      </c>
      <c r="R4754" t="s">
        <v>32</v>
      </c>
      <c r="S4754" t="s">
        <v>2097</v>
      </c>
      <c r="T4754" s="2">
        <f>salessheet[[#This Row],[Sales]]-5</f>
        <v>204.56800000000001</v>
      </c>
      <c r="U4754" s="2">
        <v>209.56800000000001</v>
      </c>
      <c r="V4754" s="2">
        <f>salessheet[[#This Row],[Sales]]-salessheet[[#This Row],[Purchasing Cost]]</f>
        <v>5</v>
      </c>
    </row>
    <row r="4755" spans="1:22" x14ac:dyDescent="0.35">
      <c r="A4755">
        <v>4754</v>
      </c>
      <c r="B4755" t="s">
        <v>7745</v>
      </c>
      <c r="C4755" s="1">
        <v>42716</v>
      </c>
      <c r="D4755" s="1">
        <v>42720</v>
      </c>
      <c r="E4755" t="str">
        <f>TEXT(salessheet[[#This Row],[Order Date]],"MMMM")</f>
        <v>December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t="s">
        <v>7746</v>
      </c>
      <c r="P4755" t="s">
        <v>67</v>
      </c>
      <c r="Q4755" t="str">
        <f>TRIM(salessheet[[#This Row],[Category]])</f>
        <v>Technology</v>
      </c>
      <c r="R4755" t="s">
        <v>157</v>
      </c>
      <c r="S4755" t="s">
        <v>7747</v>
      </c>
      <c r="T4755" s="2">
        <f>salessheet[[#This Row],[Sales]]-5</f>
        <v>17.367999999999999</v>
      </c>
      <c r="U4755" s="2">
        <v>22.367999999999999</v>
      </c>
      <c r="V4755" s="2">
        <f>salessheet[[#This Row],[Sales]]-salessheet[[#This Row],[Purchasing Cost]]</f>
        <v>5</v>
      </c>
    </row>
    <row r="4756" spans="1:22" x14ac:dyDescent="0.35">
      <c r="A4756">
        <v>4755</v>
      </c>
      <c r="B4756" t="s">
        <v>7748</v>
      </c>
      <c r="C4756" s="1">
        <v>43161</v>
      </c>
      <c r="D4756" s="1">
        <v>43139</v>
      </c>
      <c r="E4756" t="str">
        <f>TEXT(salessheet[[#This Row],[Order Date]],"MMMM")</f>
        <v>March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t="s">
        <v>2445</v>
      </c>
      <c r="P4756" t="s">
        <v>42</v>
      </c>
      <c r="Q4756" t="str">
        <f>TRIM(salessheet[[#This Row],[Category]])</f>
        <v>Office Supplies</v>
      </c>
      <c r="R4756" t="s">
        <v>71</v>
      </c>
      <c r="S4756" t="s">
        <v>2446</v>
      </c>
      <c r="T4756" s="2">
        <f>salessheet[[#This Row],[Sales]]-5</f>
        <v>-1.1179999999999999</v>
      </c>
      <c r="U4756" s="2">
        <v>3.8820000000000001</v>
      </c>
      <c r="V4756" s="2">
        <f>salessheet[[#This Row],[Sales]]-salessheet[[#This Row],[Purchasing Cost]]</f>
        <v>5</v>
      </c>
    </row>
    <row r="4757" spans="1:22" x14ac:dyDescent="0.35">
      <c r="A4757">
        <v>4756</v>
      </c>
      <c r="B4757" t="s">
        <v>7748</v>
      </c>
      <c r="C4757" s="1">
        <v>43161</v>
      </c>
      <c r="D4757" s="1">
        <v>43139</v>
      </c>
      <c r="E4757" t="str">
        <f>TEXT(salessheet[[#This Row],[Order Date]],"MMMM")</f>
        <v>March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t="s">
        <v>7749</v>
      </c>
      <c r="P4757" t="s">
        <v>42</v>
      </c>
      <c r="Q4757" t="str">
        <f>TRIM(salessheet[[#This Row],[Category]])</f>
        <v>Office Supplies</v>
      </c>
      <c r="R4757" t="s">
        <v>86</v>
      </c>
      <c r="S4757" t="s">
        <v>7750</v>
      </c>
      <c r="T4757" s="2">
        <f>salessheet[[#This Row],[Sales]]-5</f>
        <v>110.29600000000001</v>
      </c>
      <c r="U4757" s="2">
        <v>115.29600000000001</v>
      </c>
      <c r="V4757" s="2">
        <f>salessheet[[#This Row],[Sales]]-salessheet[[#This Row],[Purchasing Cost]]</f>
        <v>5</v>
      </c>
    </row>
    <row r="4758" spans="1:22" x14ac:dyDescent="0.35">
      <c r="A4758">
        <v>4757</v>
      </c>
      <c r="B4758" t="s">
        <v>7751</v>
      </c>
      <c r="C4758" s="1">
        <v>43364</v>
      </c>
      <c r="D4758" s="1">
        <v>43368</v>
      </c>
      <c r="E4758" t="str">
        <f>TEXT(salessheet[[#This Row],[Order Date]],"MMMM")</f>
        <v>September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t="s">
        <v>5375</v>
      </c>
      <c r="P4758" t="s">
        <v>42</v>
      </c>
      <c r="Q4758" t="str">
        <f>TRIM(salessheet[[#This Row],[Category]])</f>
        <v>Office Supplies</v>
      </c>
      <c r="R4758" t="s">
        <v>71</v>
      </c>
      <c r="S4758" t="s">
        <v>5376</v>
      </c>
      <c r="T4758" s="2">
        <f>salessheet[[#This Row],[Sales]]-5</f>
        <v>-3.0920000000000001</v>
      </c>
      <c r="U4758" s="2">
        <v>1.9079999999999999</v>
      </c>
      <c r="V4758" s="2">
        <f>salessheet[[#This Row],[Sales]]-salessheet[[#This Row],[Purchasing Cost]]</f>
        <v>5</v>
      </c>
    </row>
    <row r="4759" spans="1:22" x14ac:dyDescent="0.35">
      <c r="A4759">
        <v>4758</v>
      </c>
      <c r="B4759" t="s">
        <v>7752</v>
      </c>
      <c r="C4759" s="1">
        <v>43220</v>
      </c>
      <c r="D4759" s="1">
        <v>43225</v>
      </c>
      <c r="E4759" t="str">
        <f>TEXT(salessheet[[#This Row],[Order Date]],"MMMM")</f>
        <v>April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t="s">
        <v>2260</v>
      </c>
      <c r="P4759" t="s">
        <v>42</v>
      </c>
      <c r="Q4759" t="str">
        <f>TRIM(salessheet[[#This Row],[Category]])</f>
        <v>Office Supplies</v>
      </c>
      <c r="R4759" t="s">
        <v>71</v>
      </c>
      <c r="S4759" t="s">
        <v>2261</v>
      </c>
      <c r="T4759" s="2">
        <f>salessheet[[#This Row],[Sales]]-5</f>
        <v>38.372</v>
      </c>
      <c r="U4759" s="2">
        <v>43.372</v>
      </c>
      <c r="V4759" s="2">
        <f>salessheet[[#This Row],[Sales]]-salessheet[[#This Row],[Purchasing Cost]]</f>
        <v>5</v>
      </c>
    </row>
    <row r="4760" spans="1:22" x14ac:dyDescent="0.35">
      <c r="A4760">
        <v>4759</v>
      </c>
      <c r="B4760" t="s">
        <v>7753</v>
      </c>
      <c r="C4760" s="1">
        <v>42074</v>
      </c>
      <c r="D4760" s="1">
        <v>42315</v>
      </c>
      <c r="E4760" t="str">
        <f>TEXT(salessheet[[#This Row],[Order Date]],"MMMM")</f>
        <v>March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t="s">
        <v>1819</v>
      </c>
      <c r="P4760" t="s">
        <v>67</v>
      </c>
      <c r="Q4760" t="str">
        <f>TRIM(salessheet[[#This Row],[Category]])</f>
        <v>Technology</v>
      </c>
      <c r="R4760" t="s">
        <v>68</v>
      </c>
      <c r="S4760" t="s">
        <v>1820</v>
      </c>
      <c r="T4760" s="2">
        <f>salessheet[[#This Row],[Sales]]-5</f>
        <v>778.96</v>
      </c>
      <c r="U4760" s="2">
        <v>783.96</v>
      </c>
      <c r="V4760" s="2">
        <f>salessheet[[#This Row],[Sales]]-salessheet[[#This Row],[Purchasing Cost]]</f>
        <v>5</v>
      </c>
    </row>
    <row r="4761" spans="1:22" x14ac:dyDescent="0.35">
      <c r="A4761">
        <v>4760</v>
      </c>
      <c r="B4761" t="s">
        <v>7753</v>
      </c>
      <c r="C4761" s="1">
        <v>42074</v>
      </c>
      <c r="D4761" s="1">
        <v>42315</v>
      </c>
      <c r="E4761" t="str">
        <f>TEXT(salessheet[[#This Row],[Order Date]],"MMMM")</f>
        <v>March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t="s">
        <v>3915</v>
      </c>
      <c r="P4761" t="s">
        <v>42</v>
      </c>
      <c r="Q4761" t="str">
        <f>TRIM(salessheet[[#This Row],[Category]])</f>
        <v>Office Supplies</v>
      </c>
      <c r="R4761" t="s">
        <v>71</v>
      </c>
      <c r="S4761" t="s">
        <v>3916</v>
      </c>
      <c r="T4761" s="2">
        <f>salessheet[[#This Row],[Sales]]-5</f>
        <v>43.896000000000001</v>
      </c>
      <c r="U4761" s="2">
        <v>48.896000000000001</v>
      </c>
      <c r="V4761" s="2">
        <f>salessheet[[#This Row],[Sales]]-salessheet[[#This Row],[Purchasing Cost]]</f>
        <v>5</v>
      </c>
    </row>
    <row r="4762" spans="1:22" x14ac:dyDescent="0.35">
      <c r="A4762">
        <v>4761</v>
      </c>
      <c r="B4762" t="s">
        <v>7753</v>
      </c>
      <c r="C4762" s="1">
        <v>42074</v>
      </c>
      <c r="D4762" s="1">
        <v>42315</v>
      </c>
      <c r="E4762" t="str">
        <f>TEXT(salessheet[[#This Row],[Order Date]],"MMMM")</f>
        <v>March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t="s">
        <v>2712</v>
      </c>
      <c r="P4762" t="s">
        <v>42</v>
      </c>
      <c r="Q4762" t="str">
        <f>TRIM(salessheet[[#This Row],[Category]])</f>
        <v>Office Supplies</v>
      </c>
      <c r="R4762" t="s">
        <v>71</v>
      </c>
      <c r="S4762" t="s">
        <v>2713</v>
      </c>
      <c r="T4762" s="2">
        <f>salessheet[[#This Row],[Sales]]-5</f>
        <v>2.8559999999999999</v>
      </c>
      <c r="U4762" s="2">
        <v>7.8559999999999999</v>
      </c>
      <c r="V4762" s="2">
        <f>salessheet[[#This Row],[Sales]]-salessheet[[#This Row],[Purchasing Cost]]</f>
        <v>5</v>
      </c>
    </row>
    <row r="4763" spans="1:22" x14ac:dyDescent="0.35">
      <c r="A4763">
        <v>4762</v>
      </c>
      <c r="B4763" t="s">
        <v>7754</v>
      </c>
      <c r="C4763" s="1">
        <v>43099</v>
      </c>
      <c r="D4763" s="1">
        <v>43104</v>
      </c>
      <c r="E4763" t="str">
        <f>TEXT(salessheet[[#This Row],[Order Date]],"MMMM")</f>
        <v>December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t="s">
        <v>7386</v>
      </c>
      <c r="P4763" t="s">
        <v>42</v>
      </c>
      <c r="Q4763" t="str">
        <f>TRIM(salessheet[[#This Row],[Category]])</f>
        <v>Office Supplies</v>
      </c>
      <c r="R4763" t="s">
        <v>43</v>
      </c>
      <c r="S4763" t="s">
        <v>7387</v>
      </c>
      <c r="T4763" s="2">
        <f>salessheet[[#This Row],[Sales]]-5</f>
        <v>0.90399999999999991</v>
      </c>
      <c r="U4763" s="2">
        <v>5.9039999999999999</v>
      </c>
      <c r="V4763" s="2">
        <f>salessheet[[#This Row],[Sales]]-salessheet[[#This Row],[Purchasing Cost]]</f>
        <v>5</v>
      </c>
    </row>
    <row r="4764" spans="1:22" x14ac:dyDescent="0.35">
      <c r="A4764">
        <v>4763</v>
      </c>
      <c r="B4764" t="s">
        <v>7754</v>
      </c>
      <c r="C4764" s="1">
        <v>43099</v>
      </c>
      <c r="D4764" s="1">
        <v>43104</v>
      </c>
      <c r="E4764" t="str">
        <f>TEXT(salessheet[[#This Row],[Order Date]],"MMMM")</f>
        <v>December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t="s">
        <v>5070</v>
      </c>
      <c r="P4764" t="s">
        <v>42</v>
      </c>
      <c r="Q4764" t="str">
        <f>TRIM(salessheet[[#This Row],[Category]])</f>
        <v>Office Supplies</v>
      </c>
      <c r="R4764" t="s">
        <v>575</v>
      </c>
      <c r="S4764" t="s">
        <v>5071</v>
      </c>
      <c r="T4764" s="2">
        <f>salessheet[[#This Row],[Sales]]-5</f>
        <v>8.7119999999999997</v>
      </c>
      <c r="U4764" s="2">
        <v>13.712</v>
      </c>
      <c r="V4764" s="2">
        <f>salessheet[[#This Row],[Sales]]-salessheet[[#This Row],[Purchasing Cost]]</f>
        <v>5</v>
      </c>
    </row>
    <row r="4765" spans="1:22" x14ac:dyDescent="0.35">
      <c r="A4765">
        <v>4764</v>
      </c>
      <c r="B4765" t="s">
        <v>7755</v>
      </c>
      <c r="C4765" s="1">
        <v>42264</v>
      </c>
      <c r="D4765" s="1">
        <v>42268</v>
      </c>
      <c r="E4765" t="str">
        <f>TEXT(salessheet[[#This Row],[Order Date]],"MMMM")</f>
        <v>September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t="s">
        <v>7756</v>
      </c>
      <c r="P4765" t="s">
        <v>42</v>
      </c>
      <c r="Q4765" t="str">
        <f>TRIM(salessheet[[#This Row],[Category]])</f>
        <v>Office Supplies</v>
      </c>
      <c r="R4765" t="s">
        <v>169</v>
      </c>
      <c r="S4765" t="s">
        <v>7757</v>
      </c>
      <c r="T4765" s="2">
        <f>salessheet[[#This Row],[Sales]]-5</f>
        <v>177.94</v>
      </c>
      <c r="U4765" s="2">
        <v>182.94</v>
      </c>
      <c r="V4765" s="2">
        <f>salessheet[[#This Row],[Sales]]-salessheet[[#This Row],[Purchasing Cost]]</f>
        <v>5</v>
      </c>
    </row>
    <row r="4766" spans="1:22" x14ac:dyDescent="0.35">
      <c r="A4766">
        <v>4765</v>
      </c>
      <c r="B4766" t="s">
        <v>7758</v>
      </c>
      <c r="C4766" s="1">
        <v>43428</v>
      </c>
      <c r="D4766" s="1">
        <v>43431</v>
      </c>
      <c r="E4766" t="str">
        <f>TEXT(salessheet[[#This Row],[Order Date]],"MMMM")</f>
        <v>November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t="s">
        <v>3589</v>
      </c>
      <c r="P4766" t="s">
        <v>42</v>
      </c>
      <c r="Q4766" t="str">
        <f>TRIM(salessheet[[#This Row],[Category]])</f>
        <v>Office Supplies</v>
      </c>
      <c r="R4766" t="s">
        <v>64</v>
      </c>
      <c r="S4766" t="s">
        <v>3590</v>
      </c>
      <c r="T4766" s="2">
        <f>salessheet[[#This Row],[Sales]]-5</f>
        <v>22.76</v>
      </c>
      <c r="U4766" s="2">
        <v>27.76</v>
      </c>
      <c r="V4766" s="2">
        <f>salessheet[[#This Row],[Sales]]-salessheet[[#This Row],[Purchasing Cost]]</f>
        <v>5</v>
      </c>
    </row>
    <row r="4767" spans="1:22" x14ac:dyDescent="0.35">
      <c r="A4767">
        <v>4766</v>
      </c>
      <c r="B4767" t="s">
        <v>7759</v>
      </c>
      <c r="C4767" s="1">
        <v>42484</v>
      </c>
      <c r="D4767" s="1">
        <v>42488</v>
      </c>
      <c r="E4767" t="str">
        <f>TEXT(salessheet[[#This Row],[Order Date]],"MMMM")</f>
        <v>April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t="s">
        <v>4231</v>
      </c>
      <c r="P4767" t="s">
        <v>42</v>
      </c>
      <c r="Q4767" t="str">
        <f>TRIM(salessheet[[#This Row],[Category]])</f>
        <v>Office Supplies</v>
      </c>
      <c r="R4767" t="s">
        <v>64</v>
      </c>
      <c r="S4767" t="s">
        <v>4232</v>
      </c>
      <c r="T4767" s="2">
        <f>salessheet[[#This Row],[Sales]]-5</f>
        <v>20.99</v>
      </c>
      <c r="U4767" s="2">
        <v>25.99</v>
      </c>
      <c r="V4767" s="2">
        <f>salessheet[[#This Row],[Sales]]-salessheet[[#This Row],[Purchasing Cost]]</f>
        <v>5</v>
      </c>
    </row>
    <row r="4768" spans="1:22" x14ac:dyDescent="0.35">
      <c r="A4768">
        <v>4767</v>
      </c>
      <c r="B4768" t="s">
        <v>7760</v>
      </c>
      <c r="C4768" s="1">
        <v>42616</v>
      </c>
      <c r="D4768" s="1">
        <v>42441</v>
      </c>
      <c r="E4768" t="str">
        <f>TEXT(salessheet[[#This Row],[Order Date]],"MMMM")</f>
        <v>September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t="s">
        <v>2818</v>
      </c>
      <c r="P4768" t="s">
        <v>67</v>
      </c>
      <c r="Q4768" t="str">
        <f>TRIM(salessheet[[#This Row],[Category]])</f>
        <v>Technology</v>
      </c>
      <c r="R4768" t="s">
        <v>157</v>
      </c>
      <c r="S4768" t="s">
        <v>2819</v>
      </c>
      <c r="T4768" s="2">
        <f>salessheet[[#This Row],[Sales]]-5</f>
        <v>108.52</v>
      </c>
      <c r="U4768" s="2">
        <v>113.52</v>
      </c>
      <c r="V4768" s="2">
        <f>salessheet[[#This Row],[Sales]]-salessheet[[#This Row],[Purchasing Cost]]</f>
        <v>5</v>
      </c>
    </row>
    <row r="4769" spans="1:22" x14ac:dyDescent="0.35">
      <c r="A4769">
        <v>4768</v>
      </c>
      <c r="B4769" t="s">
        <v>7760</v>
      </c>
      <c r="C4769" s="1">
        <v>42616</v>
      </c>
      <c r="D4769" s="1">
        <v>42441</v>
      </c>
      <c r="E4769" t="str">
        <f>TEXT(salessheet[[#This Row],[Order Date]],"MMMM")</f>
        <v>September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t="s">
        <v>4766</v>
      </c>
      <c r="P4769" t="s">
        <v>67</v>
      </c>
      <c r="Q4769" t="str">
        <f>TRIM(salessheet[[#This Row],[Category]])</f>
        <v>Technology</v>
      </c>
      <c r="R4769" t="s">
        <v>68</v>
      </c>
      <c r="S4769" t="s">
        <v>4767</v>
      </c>
      <c r="T4769" s="2">
        <f>salessheet[[#This Row],[Sales]]-5</f>
        <v>354.88</v>
      </c>
      <c r="U4769" s="2">
        <v>359.88</v>
      </c>
      <c r="V4769" s="2">
        <f>salessheet[[#This Row],[Sales]]-salessheet[[#This Row],[Purchasing Cost]]</f>
        <v>5</v>
      </c>
    </row>
    <row r="4770" spans="1:22" x14ac:dyDescent="0.35">
      <c r="A4770">
        <v>4769</v>
      </c>
      <c r="B4770" t="s">
        <v>7761</v>
      </c>
      <c r="C4770" s="1">
        <v>43137</v>
      </c>
      <c r="D4770" s="1">
        <v>43254</v>
      </c>
      <c r="E4770" t="str">
        <f>TEXT(salessheet[[#This Row],[Order Date]],"MMMM")</f>
        <v>February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t="s">
        <v>6980</v>
      </c>
      <c r="P4770" t="s">
        <v>42</v>
      </c>
      <c r="Q4770" t="str">
        <f>TRIM(salessheet[[#This Row],[Category]])</f>
        <v>Office Supplies</v>
      </c>
      <c r="R4770" t="s">
        <v>86</v>
      </c>
      <c r="S4770" t="s">
        <v>6981</v>
      </c>
      <c r="T4770" s="2">
        <f>salessheet[[#This Row],[Sales]]-5</f>
        <v>20.344000000000001</v>
      </c>
      <c r="U4770" s="2">
        <v>25.344000000000001</v>
      </c>
      <c r="V4770" s="2">
        <f>salessheet[[#This Row],[Sales]]-salessheet[[#This Row],[Purchasing Cost]]</f>
        <v>5</v>
      </c>
    </row>
    <row r="4771" spans="1:22" x14ac:dyDescent="0.35">
      <c r="A4771">
        <v>4770</v>
      </c>
      <c r="B4771" t="s">
        <v>7764</v>
      </c>
      <c r="C4771" s="1">
        <v>42997</v>
      </c>
      <c r="D4771" s="1">
        <v>43002</v>
      </c>
      <c r="E4771" t="str">
        <f>TEXT(salessheet[[#This Row],[Order Date]],"MMMM")</f>
        <v>September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t="s">
        <v>2302</v>
      </c>
      <c r="P4771" t="s">
        <v>42</v>
      </c>
      <c r="Q4771" t="str">
        <f>TRIM(salessheet[[#This Row],[Category]])</f>
        <v>Office Supplies</v>
      </c>
      <c r="R4771" t="s">
        <v>71</v>
      </c>
      <c r="S4771" t="s">
        <v>2303</v>
      </c>
      <c r="T4771" s="2">
        <f>salessheet[[#This Row],[Sales]]-5</f>
        <v>6.952</v>
      </c>
      <c r="U4771" s="2">
        <v>11.952</v>
      </c>
      <c r="V4771" s="2">
        <f>salessheet[[#This Row],[Sales]]-salessheet[[#This Row],[Purchasing Cost]]</f>
        <v>5</v>
      </c>
    </row>
    <row r="4772" spans="1:22" x14ac:dyDescent="0.35">
      <c r="A4772">
        <v>4771</v>
      </c>
      <c r="B4772" t="s">
        <v>7764</v>
      </c>
      <c r="C4772" s="1">
        <v>42997</v>
      </c>
      <c r="D4772" s="1">
        <v>43002</v>
      </c>
      <c r="E4772" t="str">
        <f>TEXT(salessheet[[#This Row],[Order Date]],"MMMM")</f>
        <v>September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t="s">
        <v>7765</v>
      </c>
      <c r="P4772" t="s">
        <v>42</v>
      </c>
      <c r="Q4772" t="str">
        <f>TRIM(salessheet[[#This Row],[Category]])</f>
        <v>Office Supplies</v>
      </c>
      <c r="R4772" t="s">
        <v>575</v>
      </c>
      <c r="S4772" t="s">
        <v>7766</v>
      </c>
      <c r="T4772" s="2">
        <f>salessheet[[#This Row],[Sales]]-5</f>
        <v>1.2400000000000002</v>
      </c>
      <c r="U4772" s="2">
        <v>6.24</v>
      </c>
      <c r="V4772" s="2">
        <f>salessheet[[#This Row],[Sales]]-salessheet[[#This Row],[Purchasing Cost]]</f>
        <v>5</v>
      </c>
    </row>
    <row r="4773" spans="1:22" x14ac:dyDescent="0.35">
      <c r="A4773">
        <v>4772</v>
      </c>
      <c r="B4773" t="s">
        <v>7767</v>
      </c>
      <c r="C4773" s="1">
        <v>42308</v>
      </c>
      <c r="D4773" s="1">
        <v>42311</v>
      </c>
      <c r="E4773" t="str">
        <f>TEXT(salessheet[[#This Row],[Order Date]],"MMMM")</f>
        <v>October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t="s">
        <v>201</v>
      </c>
      <c r="P4773" t="s">
        <v>67</v>
      </c>
      <c r="Q4773" t="str">
        <f>TRIM(salessheet[[#This Row],[Category]])</f>
        <v>Technology</v>
      </c>
      <c r="R4773" t="s">
        <v>68</v>
      </c>
      <c r="S4773" t="s">
        <v>202</v>
      </c>
      <c r="T4773" s="2">
        <f>salessheet[[#This Row],[Sales]]-5</f>
        <v>737.33600000000001</v>
      </c>
      <c r="U4773" s="2">
        <v>742.33600000000001</v>
      </c>
      <c r="V4773" s="2">
        <f>salessheet[[#This Row],[Sales]]-salessheet[[#This Row],[Purchasing Cost]]</f>
        <v>5</v>
      </c>
    </row>
    <row r="4774" spans="1:22" x14ac:dyDescent="0.35">
      <c r="A4774">
        <v>4773</v>
      </c>
      <c r="B4774" t="s">
        <v>7769</v>
      </c>
      <c r="C4774" s="1">
        <v>43427</v>
      </c>
      <c r="D4774" s="1">
        <v>43431</v>
      </c>
      <c r="E4774" t="str">
        <f>TEXT(salessheet[[#This Row],[Order Date]],"MMMM")</f>
        <v>November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t="s">
        <v>5658</v>
      </c>
      <c r="P4774" t="s">
        <v>28</v>
      </c>
      <c r="Q4774" t="str">
        <f>TRIM(salessheet[[#This Row],[Category]])</f>
        <v>Furniture</v>
      </c>
      <c r="R4774" t="s">
        <v>61</v>
      </c>
      <c r="S4774" t="s">
        <v>5659</v>
      </c>
      <c r="T4774" s="2">
        <f>salessheet[[#This Row],[Sales]]-5</f>
        <v>1.4640000000000004</v>
      </c>
      <c r="U4774" s="2">
        <v>6.4640000000000004</v>
      </c>
      <c r="V4774" s="2">
        <f>salessheet[[#This Row],[Sales]]-salessheet[[#This Row],[Purchasing Cost]]</f>
        <v>5</v>
      </c>
    </row>
    <row r="4775" spans="1:22" x14ac:dyDescent="0.35">
      <c r="A4775">
        <v>4774</v>
      </c>
      <c r="B4775" t="s">
        <v>7769</v>
      </c>
      <c r="C4775" s="1">
        <v>43427</v>
      </c>
      <c r="D4775" s="1">
        <v>43431</v>
      </c>
      <c r="E4775" t="str">
        <f>TEXT(salessheet[[#This Row],[Order Date]],"MMMM")</f>
        <v>November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t="s">
        <v>2921</v>
      </c>
      <c r="P4775" t="s">
        <v>42</v>
      </c>
      <c r="Q4775" t="str">
        <f>TRIM(salessheet[[#This Row],[Category]])</f>
        <v>Office Supplies</v>
      </c>
      <c r="R4775" t="s">
        <v>43</v>
      </c>
      <c r="S4775" t="s">
        <v>2922</v>
      </c>
      <c r="T4775" s="2">
        <f>salessheet[[#This Row],[Sales]]-5</f>
        <v>6.52</v>
      </c>
      <c r="U4775" s="2">
        <v>11.52</v>
      </c>
      <c r="V4775" s="2">
        <f>salessheet[[#This Row],[Sales]]-salessheet[[#This Row],[Purchasing Cost]]</f>
        <v>5</v>
      </c>
    </row>
    <row r="4776" spans="1:22" x14ac:dyDescent="0.35">
      <c r="A4776">
        <v>4775</v>
      </c>
      <c r="B4776" t="s">
        <v>7769</v>
      </c>
      <c r="C4776" s="1">
        <v>43427</v>
      </c>
      <c r="D4776" s="1">
        <v>43431</v>
      </c>
      <c r="E4776" t="str">
        <f>TEXT(salessheet[[#This Row],[Order Date]],"MMMM")</f>
        <v>November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t="s">
        <v>3403</v>
      </c>
      <c r="P4776" t="s">
        <v>67</v>
      </c>
      <c r="Q4776" t="str">
        <f>TRIM(salessheet[[#This Row],[Category]])</f>
        <v>Technology</v>
      </c>
      <c r="R4776" t="s">
        <v>68</v>
      </c>
      <c r="S4776" t="s">
        <v>3404</v>
      </c>
      <c r="T4776" s="2">
        <f>salessheet[[#This Row],[Sales]]-5</f>
        <v>217.38399999999999</v>
      </c>
      <c r="U4776" s="2">
        <v>222.38399999999999</v>
      </c>
      <c r="V4776" s="2">
        <f>salessheet[[#This Row],[Sales]]-salessheet[[#This Row],[Purchasing Cost]]</f>
        <v>5</v>
      </c>
    </row>
    <row r="4777" spans="1:22" x14ac:dyDescent="0.35">
      <c r="A4777">
        <v>4776</v>
      </c>
      <c r="B4777" t="s">
        <v>7770</v>
      </c>
      <c r="C4777" s="1">
        <v>43420</v>
      </c>
      <c r="D4777" s="1">
        <v>43425</v>
      </c>
      <c r="E4777" t="str">
        <f>TEXT(salessheet[[#This Row],[Order Date]],"MMMM")</f>
        <v>November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t="s">
        <v>3179</v>
      </c>
      <c r="P4777" t="s">
        <v>42</v>
      </c>
      <c r="Q4777" t="str">
        <f>TRIM(salessheet[[#This Row],[Category]])</f>
        <v>Office Supplies</v>
      </c>
      <c r="R4777" t="s">
        <v>64</v>
      </c>
      <c r="S4777" t="s">
        <v>3180</v>
      </c>
      <c r="T4777" s="2">
        <f>salessheet[[#This Row],[Sales]]-5</f>
        <v>18.36</v>
      </c>
      <c r="U4777" s="2">
        <v>23.36</v>
      </c>
      <c r="V4777" s="2">
        <f>salessheet[[#This Row],[Sales]]-salessheet[[#This Row],[Purchasing Cost]]</f>
        <v>5</v>
      </c>
    </row>
    <row r="4778" spans="1:22" x14ac:dyDescent="0.35">
      <c r="A4778">
        <v>4777</v>
      </c>
      <c r="B4778" t="s">
        <v>7771</v>
      </c>
      <c r="C4778" s="1">
        <v>42785</v>
      </c>
      <c r="D4778" s="1">
        <v>42789</v>
      </c>
      <c r="E4778" t="str">
        <f>TEXT(salessheet[[#This Row],[Order Date]],"MMMM")</f>
        <v>February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t="s">
        <v>3376</v>
      </c>
      <c r="P4778" t="s">
        <v>42</v>
      </c>
      <c r="Q4778" t="str">
        <f>TRIM(salessheet[[#This Row],[Category]])</f>
        <v>Office Supplies</v>
      </c>
      <c r="R4778" t="s">
        <v>43</v>
      </c>
      <c r="S4778" t="s">
        <v>3377</v>
      </c>
      <c r="T4778" s="2">
        <f>salessheet[[#This Row],[Sales]]-5</f>
        <v>3.67</v>
      </c>
      <c r="U4778" s="2">
        <v>8.67</v>
      </c>
      <c r="V4778" s="2">
        <f>salessheet[[#This Row],[Sales]]-salessheet[[#This Row],[Purchasing Cost]]</f>
        <v>5</v>
      </c>
    </row>
    <row r="4779" spans="1:22" x14ac:dyDescent="0.35">
      <c r="A4779">
        <v>4778</v>
      </c>
      <c r="B4779" t="s">
        <v>7771</v>
      </c>
      <c r="C4779" s="1">
        <v>42785</v>
      </c>
      <c r="D4779" s="1">
        <v>42789</v>
      </c>
      <c r="E4779" t="str">
        <f>TEXT(salessheet[[#This Row],[Order Date]],"MMMM")</f>
        <v>February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t="s">
        <v>5070</v>
      </c>
      <c r="P4779" t="s">
        <v>42</v>
      </c>
      <c r="Q4779" t="str">
        <f>TRIM(salessheet[[#This Row],[Category]])</f>
        <v>Office Supplies</v>
      </c>
      <c r="R4779" t="s">
        <v>575</v>
      </c>
      <c r="S4779" t="s">
        <v>5071</v>
      </c>
      <c r="T4779" s="2">
        <f>salessheet[[#This Row],[Sales]]-5</f>
        <v>20.71</v>
      </c>
      <c r="U4779" s="2">
        <v>25.71</v>
      </c>
      <c r="V4779" s="2">
        <f>salessheet[[#This Row],[Sales]]-salessheet[[#This Row],[Purchasing Cost]]</f>
        <v>5</v>
      </c>
    </row>
    <row r="4780" spans="1:22" x14ac:dyDescent="0.35">
      <c r="A4780">
        <v>4779</v>
      </c>
      <c r="B4780" t="s">
        <v>7772</v>
      </c>
      <c r="C4780" s="1">
        <v>43292</v>
      </c>
      <c r="D4780" s="1">
        <v>43415</v>
      </c>
      <c r="E4780" t="str">
        <f>TEXT(salessheet[[#This Row],[Order Date]],"MMMM")</f>
        <v>July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t="s">
        <v>1331</v>
      </c>
      <c r="P4780" t="s">
        <v>42</v>
      </c>
      <c r="Q4780" t="str">
        <f>TRIM(salessheet[[#This Row],[Category]])</f>
        <v>Office Supplies</v>
      </c>
      <c r="R4780" t="s">
        <v>74</v>
      </c>
      <c r="S4780" t="s">
        <v>1332</v>
      </c>
      <c r="T4780" s="2">
        <f>salessheet[[#This Row],[Sales]]-5</f>
        <v>95.94</v>
      </c>
      <c r="U4780" s="2">
        <v>100.94</v>
      </c>
      <c r="V4780" s="2">
        <f>salessheet[[#This Row],[Sales]]-salessheet[[#This Row],[Purchasing Cost]]</f>
        <v>5</v>
      </c>
    </row>
    <row r="4781" spans="1:22" x14ac:dyDescent="0.35">
      <c r="A4781">
        <v>4780</v>
      </c>
      <c r="B4781" t="s">
        <v>7773</v>
      </c>
      <c r="C4781" s="1">
        <v>42223</v>
      </c>
      <c r="D4781" s="1">
        <v>42195</v>
      </c>
      <c r="E4781" t="str">
        <f>TEXT(salessheet[[#This Row],[Order Date]],"MMMM")</f>
        <v>August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t="s">
        <v>1840</v>
      </c>
      <c r="P4781" t="s">
        <v>28</v>
      </c>
      <c r="Q4781" t="str">
        <f>TRIM(salessheet[[#This Row],[Category]])</f>
        <v>Furniture</v>
      </c>
      <c r="R4781" t="s">
        <v>32</v>
      </c>
      <c r="S4781" t="s">
        <v>1841</v>
      </c>
      <c r="T4781" s="2">
        <f>salessheet[[#This Row],[Sales]]-5</f>
        <v>58.881999999999998</v>
      </c>
      <c r="U4781" s="2">
        <v>63.881999999999998</v>
      </c>
      <c r="V4781" s="2">
        <f>salessheet[[#This Row],[Sales]]-salessheet[[#This Row],[Purchasing Cost]]</f>
        <v>5</v>
      </c>
    </row>
    <row r="4782" spans="1:22" x14ac:dyDescent="0.35">
      <c r="A4782">
        <v>4781</v>
      </c>
      <c r="B4782" t="s">
        <v>7774</v>
      </c>
      <c r="C4782" s="1">
        <v>42196</v>
      </c>
      <c r="D4782" s="1">
        <v>42320</v>
      </c>
      <c r="E4782" t="str">
        <f>TEXT(salessheet[[#This Row],[Order Date]],"MMMM")</f>
        <v>July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t="s">
        <v>5917</v>
      </c>
      <c r="P4782" t="s">
        <v>28</v>
      </c>
      <c r="Q4782" t="str">
        <f>TRIM(salessheet[[#This Row],[Category]])</f>
        <v>Furniture</v>
      </c>
      <c r="R4782" t="s">
        <v>32</v>
      </c>
      <c r="S4782" t="s">
        <v>5918</v>
      </c>
      <c r="T4782" s="2">
        <f>salessheet[[#This Row],[Sales]]-5</f>
        <v>678.14400000000001</v>
      </c>
      <c r="U4782" s="2">
        <v>683.14400000000001</v>
      </c>
      <c r="V4782" s="2">
        <f>salessheet[[#This Row],[Sales]]-salessheet[[#This Row],[Purchasing Cost]]</f>
        <v>5</v>
      </c>
    </row>
    <row r="4783" spans="1:22" x14ac:dyDescent="0.35">
      <c r="A4783">
        <v>4782</v>
      </c>
      <c r="B4783" t="s">
        <v>7774</v>
      </c>
      <c r="C4783" s="1">
        <v>42196</v>
      </c>
      <c r="D4783" s="1">
        <v>42320</v>
      </c>
      <c r="E4783" t="str">
        <f>TEXT(salessheet[[#This Row],[Order Date]],"MMMM")</f>
        <v>July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t="s">
        <v>7775</v>
      </c>
      <c r="P4783" t="s">
        <v>42</v>
      </c>
      <c r="Q4783" t="str">
        <f>TRIM(salessheet[[#This Row],[Category]])</f>
        <v>Office Supplies</v>
      </c>
      <c r="R4783" t="s">
        <v>71</v>
      </c>
      <c r="S4783" t="s">
        <v>7776</v>
      </c>
      <c r="T4783" s="2">
        <f>salessheet[[#This Row],[Sales]]-5</f>
        <v>-3.524</v>
      </c>
      <c r="U4783" s="2">
        <v>1.476</v>
      </c>
      <c r="V4783" s="2">
        <f>salessheet[[#This Row],[Sales]]-salessheet[[#This Row],[Purchasing Cost]]</f>
        <v>5</v>
      </c>
    </row>
    <row r="4784" spans="1:22" x14ac:dyDescent="0.35">
      <c r="A4784">
        <v>4783</v>
      </c>
      <c r="B4784" t="s">
        <v>7774</v>
      </c>
      <c r="C4784" s="1">
        <v>42196</v>
      </c>
      <c r="D4784" s="1">
        <v>42320</v>
      </c>
      <c r="E4784" t="str">
        <f>TEXT(salessheet[[#This Row],[Order Date]],"MMMM")</f>
        <v>July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t="s">
        <v>2000</v>
      </c>
      <c r="P4784" t="s">
        <v>42</v>
      </c>
      <c r="Q4784" t="str">
        <f>TRIM(salessheet[[#This Row],[Category]])</f>
        <v>Office Supplies</v>
      </c>
      <c r="R4784" t="s">
        <v>575</v>
      </c>
      <c r="S4784" t="s">
        <v>2001</v>
      </c>
      <c r="T4784" s="2">
        <f>salessheet[[#This Row],[Sales]]-5</f>
        <v>35.712000000000003</v>
      </c>
      <c r="U4784" s="2">
        <v>40.712000000000003</v>
      </c>
      <c r="V4784" s="2">
        <f>salessheet[[#This Row],[Sales]]-salessheet[[#This Row],[Purchasing Cost]]</f>
        <v>5</v>
      </c>
    </row>
    <row r="4785" spans="1:22" x14ac:dyDescent="0.35">
      <c r="A4785">
        <v>4784</v>
      </c>
      <c r="B4785" t="s">
        <v>7777</v>
      </c>
      <c r="C4785" s="1">
        <v>43128</v>
      </c>
      <c r="D4785" s="1">
        <v>43132</v>
      </c>
      <c r="E4785" t="str">
        <f>TEXT(salessheet[[#This Row],[Order Date]],"MMMM")</f>
        <v>January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t="s">
        <v>3783</v>
      </c>
      <c r="P4785" t="s">
        <v>42</v>
      </c>
      <c r="Q4785" t="str">
        <f>TRIM(salessheet[[#This Row],[Category]])</f>
        <v>Office Supplies</v>
      </c>
      <c r="R4785" t="s">
        <v>86</v>
      </c>
      <c r="S4785" t="s">
        <v>3784</v>
      </c>
      <c r="T4785" s="2">
        <f>salessheet[[#This Row],[Sales]]-5</f>
        <v>274.89999999999998</v>
      </c>
      <c r="U4785" s="2">
        <v>279.89999999999998</v>
      </c>
      <c r="V4785" s="2">
        <f>salessheet[[#This Row],[Sales]]-salessheet[[#This Row],[Purchasing Cost]]</f>
        <v>5</v>
      </c>
    </row>
    <row r="4786" spans="1:22" x14ac:dyDescent="0.35">
      <c r="A4786">
        <v>4785</v>
      </c>
      <c r="B4786" t="s">
        <v>7778</v>
      </c>
      <c r="C4786" s="1">
        <v>42686</v>
      </c>
      <c r="D4786" s="1">
        <v>42720</v>
      </c>
      <c r="E4786" t="str">
        <f>TEXT(salessheet[[#This Row],[Order Date]],"MMMM")</f>
        <v>November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t="s">
        <v>5563</v>
      </c>
      <c r="P4786" t="s">
        <v>42</v>
      </c>
      <c r="Q4786" t="str">
        <f>TRIM(salessheet[[#This Row],[Category]])</f>
        <v>Office Supplies</v>
      </c>
      <c r="R4786" t="s">
        <v>64</v>
      </c>
      <c r="S4786" t="s">
        <v>5564</v>
      </c>
      <c r="T4786" s="2">
        <f>salessheet[[#This Row],[Sales]]-5</f>
        <v>8.1199999999999992</v>
      </c>
      <c r="U4786" s="2">
        <v>13.12</v>
      </c>
      <c r="V4786" s="2">
        <f>salessheet[[#This Row],[Sales]]-salessheet[[#This Row],[Purchasing Cost]]</f>
        <v>5</v>
      </c>
    </row>
    <row r="4787" spans="1:22" x14ac:dyDescent="0.35">
      <c r="A4787">
        <v>4786</v>
      </c>
      <c r="B4787" t="s">
        <v>7778</v>
      </c>
      <c r="C4787" s="1">
        <v>42686</v>
      </c>
      <c r="D4787" s="1">
        <v>42720</v>
      </c>
      <c r="E4787" t="str">
        <f>TEXT(salessheet[[#This Row],[Order Date]],"MMMM")</f>
        <v>November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t="s">
        <v>5642</v>
      </c>
      <c r="P4787" t="s">
        <v>28</v>
      </c>
      <c r="Q4787" t="str">
        <f>TRIM(salessheet[[#This Row],[Category]])</f>
        <v>Furniture</v>
      </c>
      <c r="R4787" t="s">
        <v>29</v>
      </c>
      <c r="S4787" t="s">
        <v>5643</v>
      </c>
      <c r="T4787" s="2">
        <f>salessheet[[#This Row],[Sales]]-5</f>
        <v>64.575999999999993</v>
      </c>
      <c r="U4787" s="2">
        <v>69.575999999999993</v>
      </c>
      <c r="V4787" s="2">
        <f>salessheet[[#This Row],[Sales]]-salessheet[[#This Row],[Purchasing Cost]]</f>
        <v>5</v>
      </c>
    </row>
    <row r="4788" spans="1:22" x14ac:dyDescent="0.35">
      <c r="A4788">
        <v>4787</v>
      </c>
      <c r="B4788" t="s">
        <v>7778</v>
      </c>
      <c r="C4788" s="1">
        <v>42686</v>
      </c>
      <c r="D4788" s="1">
        <v>42720</v>
      </c>
      <c r="E4788" t="str">
        <f>TEXT(salessheet[[#This Row],[Order Date]],"MMMM")</f>
        <v>November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t="s">
        <v>3233</v>
      </c>
      <c r="P4788" t="s">
        <v>42</v>
      </c>
      <c r="Q4788" t="str">
        <f>TRIM(salessheet[[#This Row],[Category]])</f>
        <v>Office Supplies</v>
      </c>
      <c r="R4788" t="s">
        <v>64</v>
      </c>
      <c r="S4788" t="s">
        <v>3234</v>
      </c>
      <c r="T4788" s="2">
        <f>salessheet[[#This Row],[Sales]]-5</f>
        <v>-0.7759999999999998</v>
      </c>
      <c r="U4788" s="2">
        <v>4.2240000000000002</v>
      </c>
      <c r="V4788" s="2">
        <f>salessheet[[#This Row],[Sales]]-salessheet[[#This Row],[Purchasing Cost]]</f>
        <v>5</v>
      </c>
    </row>
    <row r="4789" spans="1:22" x14ac:dyDescent="0.35">
      <c r="A4789">
        <v>4788</v>
      </c>
      <c r="B4789" t="s">
        <v>7778</v>
      </c>
      <c r="C4789" s="1">
        <v>42686</v>
      </c>
      <c r="D4789" s="1">
        <v>42720</v>
      </c>
      <c r="E4789" t="str">
        <f>TEXT(salessheet[[#This Row],[Order Date]],"MMMM")</f>
        <v>November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t="s">
        <v>7779</v>
      </c>
      <c r="P4789" t="s">
        <v>67</v>
      </c>
      <c r="Q4789" t="str">
        <f>TRIM(salessheet[[#This Row],[Category]])</f>
        <v>Technology</v>
      </c>
      <c r="R4789" t="s">
        <v>157</v>
      </c>
      <c r="S4789" t="s">
        <v>7780</v>
      </c>
      <c r="T4789" s="2">
        <f>salessheet[[#This Row],[Sales]]-5</f>
        <v>53.08</v>
      </c>
      <c r="U4789" s="2">
        <v>58.08</v>
      </c>
      <c r="V4789" s="2">
        <f>salessheet[[#This Row],[Sales]]-salessheet[[#This Row],[Purchasing Cost]]</f>
        <v>5</v>
      </c>
    </row>
    <row r="4790" spans="1:22" x14ac:dyDescent="0.35">
      <c r="A4790">
        <v>4789</v>
      </c>
      <c r="B4790" t="s">
        <v>7778</v>
      </c>
      <c r="C4790" s="1">
        <v>42686</v>
      </c>
      <c r="D4790" s="1">
        <v>42720</v>
      </c>
      <c r="E4790" t="str">
        <f>TEXT(salessheet[[#This Row],[Order Date]],"MMMM")</f>
        <v>November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t="s">
        <v>4069</v>
      </c>
      <c r="P4790" t="s">
        <v>28</v>
      </c>
      <c r="Q4790" t="str">
        <f>TRIM(salessheet[[#This Row],[Category]])</f>
        <v>Furniture</v>
      </c>
      <c r="R4790" t="s">
        <v>61</v>
      </c>
      <c r="S4790" t="s">
        <v>4070</v>
      </c>
      <c r="T4790" s="2">
        <f>salessheet[[#This Row],[Sales]]-5</f>
        <v>47.415999999999997</v>
      </c>
      <c r="U4790" s="2">
        <v>52.415999999999997</v>
      </c>
      <c r="V4790" s="2">
        <f>salessheet[[#This Row],[Sales]]-salessheet[[#This Row],[Purchasing Cost]]</f>
        <v>5</v>
      </c>
    </row>
    <row r="4791" spans="1:22" x14ac:dyDescent="0.35">
      <c r="A4791">
        <v>4790</v>
      </c>
      <c r="B4791" t="s">
        <v>7778</v>
      </c>
      <c r="C4791" s="1">
        <v>42686</v>
      </c>
      <c r="D4791" s="1">
        <v>42720</v>
      </c>
      <c r="E4791" t="str">
        <f>TEXT(salessheet[[#This Row],[Order Date]],"MMMM")</f>
        <v>November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t="s">
        <v>3933</v>
      </c>
      <c r="P4791" t="s">
        <v>28</v>
      </c>
      <c r="Q4791" t="str">
        <f>TRIM(salessheet[[#This Row],[Category]])</f>
        <v>Furniture</v>
      </c>
      <c r="R4791" t="s">
        <v>61</v>
      </c>
      <c r="S4791" t="s">
        <v>3934</v>
      </c>
      <c r="T4791" s="2">
        <f>salessheet[[#This Row],[Sales]]-5</f>
        <v>49.92</v>
      </c>
      <c r="U4791" s="2">
        <v>54.92</v>
      </c>
      <c r="V4791" s="2">
        <f>salessheet[[#This Row],[Sales]]-salessheet[[#This Row],[Purchasing Cost]]</f>
        <v>5</v>
      </c>
    </row>
    <row r="4792" spans="1:22" x14ac:dyDescent="0.35">
      <c r="A4792">
        <v>4791</v>
      </c>
      <c r="B4792" t="s">
        <v>7778</v>
      </c>
      <c r="C4792" s="1">
        <v>42686</v>
      </c>
      <c r="D4792" s="1">
        <v>42720</v>
      </c>
      <c r="E4792" t="str">
        <f>TEXT(salessheet[[#This Row],[Order Date]],"MMMM")</f>
        <v>November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t="s">
        <v>5508</v>
      </c>
      <c r="P4792" t="s">
        <v>28</v>
      </c>
      <c r="Q4792" t="str">
        <f>TRIM(salessheet[[#This Row],[Category]])</f>
        <v>Furniture</v>
      </c>
      <c r="R4792" t="s">
        <v>52</v>
      </c>
      <c r="S4792" t="s">
        <v>5509</v>
      </c>
      <c r="T4792" s="2">
        <f>salessheet[[#This Row],[Sales]]-5</f>
        <v>359.95</v>
      </c>
      <c r="U4792" s="2">
        <v>364.95</v>
      </c>
      <c r="V4792" s="2">
        <f>salessheet[[#This Row],[Sales]]-salessheet[[#This Row],[Purchasing Cost]]</f>
        <v>5</v>
      </c>
    </row>
    <row r="4793" spans="1:22" x14ac:dyDescent="0.35">
      <c r="A4793">
        <v>4792</v>
      </c>
      <c r="B4793" t="s">
        <v>7778</v>
      </c>
      <c r="C4793" s="1">
        <v>42686</v>
      </c>
      <c r="D4793" s="1">
        <v>42720</v>
      </c>
      <c r="E4793" t="str">
        <f>TEXT(salessheet[[#This Row],[Order Date]],"MMMM")</f>
        <v>November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t="s">
        <v>3055</v>
      </c>
      <c r="P4793" t="s">
        <v>42</v>
      </c>
      <c r="Q4793" t="str">
        <f>TRIM(salessheet[[#This Row],[Category]])</f>
        <v>Office Supplies</v>
      </c>
      <c r="R4793" t="s">
        <v>86</v>
      </c>
      <c r="S4793" t="s">
        <v>7781</v>
      </c>
      <c r="T4793" s="2">
        <f>salessheet[[#This Row],[Sales]]-5</f>
        <v>80.055999999999997</v>
      </c>
      <c r="U4793" s="2">
        <v>85.055999999999997</v>
      </c>
      <c r="V4793" s="2">
        <f>salessheet[[#This Row],[Sales]]-salessheet[[#This Row],[Purchasing Cost]]</f>
        <v>5</v>
      </c>
    </row>
    <row r="4794" spans="1:22" x14ac:dyDescent="0.35">
      <c r="A4794">
        <v>4793</v>
      </c>
      <c r="B4794" t="s">
        <v>7778</v>
      </c>
      <c r="C4794" s="1">
        <v>42686</v>
      </c>
      <c r="D4794" s="1">
        <v>42720</v>
      </c>
      <c r="E4794" t="str">
        <f>TEXT(salessheet[[#This Row],[Order Date]],"MMMM")</f>
        <v>November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t="s">
        <v>438</v>
      </c>
      <c r="P4794" t="s">
        <v>42</v>
      </c>
      <c r="Q4794" t="str">
        <f>TRIM(salessheet[[#This Row],[Category]])</f>
        <v>Office Supplies</v>
      </c>
      <c r="R4794" t="s">
        <v>86</v>
      </c>
      <c r="S4794" t="s">
        <v>439</v>
      </c>
      <c r="T4794" s="2">
        <f>salessheet[[#This Row],[Sales]]-5</f>
        <v>22.696000000000002</v>
      </c>
      <c r="U4794" s="2">
        <v>27.696000000000002</v>
      </c>
      <c r="V4794" s="2">
        <f>salessheet[[#This Row],[Sales]]-salessheet[[#This Row],[Purchasing Cost]]</f>
        <v>5</v>
      </c>
    </row>
    <row r="4795" spans="1:22" x14ac:dyDescent="0.35">
      <c r="A4795">
        <v>4794</v>
      </c>
      <c r="B4795" t="s">
        <v>7782</v>
      </c>
      <c r="C4795" s="1">
        <v>42550</v>
      </c>
      <c r="D4795" s="1">
        <v>42555</v>
      </c>
      <c r="E4795" t="str">
        <f>TEXT(salessheet[[#This Row],[Order Date]],"MMMM")</f>
        <v>June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t="s">
        <v>3542</v>
      </c>
      <c r="P4795" t="s">
        <v>42</v>
      </c>
      <c r="Q4795" t="str">
        <f>TRIM(salessheet[[#This Row],[Category]])</f>
        <v>Office Supplies</v>
      </c>
      <c r="R4795" t="s">
        <v>86</v>
      </c>
      <c r="S4795" t="s">
        <v>3543</v>
      </c>
      <c r="T4795" s="2">
        <f>salessheet[[#This Row],[Sales]]-5</f>
        <v>19.96</v>
      </c>
      <c r="U4795" s="2">
        <v>24.96</v>
      </c>
      <c r="V4795" s="2">
        <f>salessheet[[#This Row],[Sales]]-salessheet[[#This Row],[Purchasing Cost]]</f>
        <v>5</v>
      </c>
    </row>
    <row r="4796" spans="1:22" x14ac:dyDescent="0.35">
      <c r="A4796">
        <v>4795</v>
      </c>
      <c r="B4796" t="s">
        <v>7783</v>
      </c>
      <c r="C4796" s="1">
        <v>42445</v>
      </c>
      <c r="D4796" s="1">
        <v>42452</v>
      </c>
      <c r="E4796" t="str">
        <f>TEXT(salessheet[[#This Row],[Order Date]],"MMMM")</f>
        <v>March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t="s">
        <v>7153</v>
      </c>
      <c r="P4796" t="s">
        <v>28</v>
      </c>
      <c r="Q4796" t="str">
        <f>TRIM(salessheet[[#This Row],[Category]])</f>
        <v>Furniture</v>
      </c>
      <c r="R4796" t="s">
        <v>61</v>
      </c>
      <c r="S4796" t="s">
        <v>7154</v>
      </c>
      <c r="T4796" s="2">
        <f>salessheet[[#This Row],[Sales]]-5</f>
        <v>38.130000000000003</v>
      </c>
      <c r="U4796" s="2">
        <v>43.13</v>
      </c>
      <c r="V4796" s="2">
        <f>salessheet[[#This Row],[Sales]]-salessheet[[#This Row],[Purchasing Cost]]</f>
        <v>5</v>
      </c>
    </row>
    <row r="4797" spans="1:22" x14ac:dyDescent="0.35">
      <c r="A4797">
        <v>4796</v>
      </c>
      <c r="B4797" t="s">
        <v>7786</v>
      </c>
      <c r="C4797" s="1">
        <v>42595</v>
      </c>
      <c r="D4797" s="1">
        <v>42599</v>
      </c>
      <c r="E4797" t="str">
        <f>TEXT(salessheet[[#This Row],[Order Date]],"MMMM")</f>
        <v>August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t="s">
        <v>2428</v>
      </c>
      <c r="P4797" t="s">
        <v>42</v>
      </c>
      <c r="Q4797" t="str">
        <f>TRIM(salessheet[[#This Row],[Category]])</f>
        <v>Office Supplies</v>
      </c>
      <c r="R4797" t="s">
        <v>71</v>
      </c>
      <c r="S4797" t="s">
        <v>2429</v>
      </c>
      <c r="T4797" s="2">
        <f>salessheet[[#This Row],[Sales]]-5</f>
        <v>0.63999999999999968</v>
      </c>
      <c r="U4797" s="2">
        <v>5.64</v>
      </c>
      <c r="V4797" s="2">
        <f>salessheet[[#This Row],[Sales]]-salessheet[[#This Row],[Purchasing Cost]]</f>
        <v>5</v>
      </c>
    </row>
    <row r="4798" spans="1:22" x14ac:dyDescent="0.35">
      <c r="A4798">
        <v>4797</v>
      </c>
      <c r="B4798" t="s">
        <v>7788</v>
      </c>
      <c r="C4798" s="1">
        <v>42869</v>
      </c>
      <c r="D4798" s="1">
        <v>42874</v>
      </c>
      <c r="E4798" t="str">
        <f>TEXT(salessheet[[#This Row],[Order Date]],"MMMM")</f>
        <v>May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t="s">
        <v>4999</v>
      </c>
      <c r="P4798" t="s">
        <v>42</v>
      </c>
      <c r="Q4798" t="str">
        <f>TRIM(salessheet[[#This Row],[Category]])</f>
        <v>Office Supplies</v>
      </c>
      <c r="R4798" t="s">
        <v>71</v>
      </c>
      <c r="S4798" t="s">
        <v>5000</v>
      </c>
      <c r="T4798" s="2">
        <f>salessheet[[#This Row],[Sales]]-5</f>
        <v>52.582000000000001</v>
      </c>
      <c r="U4798" s="2">
        <v>57.582000000000001</v>
      </c>
      <c r="V4798" s="2">
        <f>salessheet[[#This Row],[Sales]]-salessheet[[#This Row],[Purchasing Cost]]</f>
        <v>5</v>
      </c>
    </row>
    <row r="4799" spans="1:22" x14ac:dyDescent="0.35">
      <c r="A4799">
        <v>4798</v>
      </c>
      <c r="B4799" t="s">
        <v>7788</v>
      </c>
      <c r="C4799" s="1">
        <v>42869</v>
      </c>
      <c r="D4799" s="1">
        <v>42874</v>
      </c>
      <c r="E4799" t="str">
        <f>TEXT(salessheet[[#This Row],[Order Date]],"MMMM")</f>
        <v>May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t="s">
        <v>5534</v>
      </c>
      <c r="P4799" t="s">
        <v>42</v>
      </c>
      <c r="Q4799" t="str">
        <f>TRIM(salessheet[[#This Row],[Category]])</f>
        <v>Office Supplies</v>
      </c>
      <c r="R4799" t="s">
        <v>86</v>
      </c>
      <c r="S4799" t="s">
        <v>5535</v>
      </c>
      <c r="T4799" s="2">
        <f>salessheet[[#This Row],[Sales]]-5</f>
        <v>26.103999999999999</v>
      </c>
      <c r="U4799" s="2">
        <v>31.103999999999999</v>
      </c>
      <c r="V4799" s="2">
        <f>salessheet[[#This Row],[Sales]]-salessheet[[#This Row],[Purchasing Cost]]</f>
        <v>5</v>
      </c>
    </row>
    <row r="4800" spans="1:22" x14ac:dyDescent="0.35">
      <c r="A4800">
        <v>4799</v>
      </c>
      <c r="B4800" t="s">
        <v>7788</v>
      </c>
      <c r="C4800" s="1">
        <v>42869</v>
      </c>
      <c r="D4800" s="1">
        <v>42874</v>
      </c>
      <c r="E4800" t="str">
        <f>TEXT(salessheet[[#This Row],[Order Date]],"MMMM")</f>
        <v>May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t="s">
        <v>7030</v>
      </c>
      <c r="P4800" t="s">
        <v>28</v>
      </c>
      <c r="Q4800" t="str">
        <f>TRIM(salessheet[[#This Row],[Category]])</f>
        <v>Furniture</v>
      </c>
      <c r="R4800" t="s">
        <v>61</v>
      </c>
      <c r="S4800" t="s">
        <v>7031</v>
      </c>
      <c r="T4800" s="2">
        <f>salessheet[[#This Row],[Sales]]-5</f>
        <v>25.192</v>
      </c>
      <c r="U4800" s="2">
        <v>30.192</v>
      </c>
      <c r="V4800" s="2">
        <f>salessheet[[#This Row],[Sales]]-salessheet[[#This Row],[Purchasing Cost]]</f>
        <v>5</v>
      </c>
    </row>
    <row r="4801" spans="1:22" x14ac:dyDescent="0.35">
      <c r="A4801">
        <v>4800</v>
      </c>
      <c r="B4801" t="s">
        <v>7788</v>
      </c>
      <c r="C4801" s="1">
        <v>42869</v>
      </c>
      <c r="D4801" s="1">
        <v>42874</v>
      </c>
      <c r="E4801" t="str">
        <f>TEXT(salessheet[[#This Row],[Order Date]],"MMMM")</f>
        <v>May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t="s">
        <v>244</v>
      </c>
      <c r="P4801" t="s">
        <v>67</v>
      </c>
      <c r="Q4801" t="str">
        <f>TRIM(salessheet[[#This Row],[Category]])</f>
        <v>Technology</v>
      </c>
      <c r="R4801" t="s">
        <v>68</v>
      </c>
      <c r="S4801" t="s">
        <v>245</v>
      </c>
      <c r="T4801" s="2">
        <f>salessheet[[#This Row],[Sales]]-5</f>
        <v>38.6</v>
      </c>
      <c r="U4801" s="2">
        <v>43.6</v>
      </c>
      <c r="V4801" s="2">
        <f>salessheet[[#This Row],[Sales]]-salessheet[[#This Row],[Purchasing Cost]]</f>
        <v>5</v>
      </c>
    </row>
    <row r="4802" spans="1:22" x14ac:dyDescent="0.35">
      <c r="A4802">
        <v>4801</v>
      </c>
      <c r="B4802" t="s">
        <v>7788</v>
      </c>
      <c r="C4802" s="1">
        <v>42869</v>
      </c>
      <c r="D4802" s="1">
        <v>42874</v>
      </c>
      <c r="E4802" t="str">
        <f>TEXT(salessheet[[#This Row],[Order Date]],"MMMM")</f>
        <v>May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t="s">
        <v>7789</v>
      </c>
      <c r="P4802" t="s">
        <v>42</v>
      </c>
      <c r="Q4802" t="str">
        <f>TRIM(salessheet[[#This Row],[Category]])</f>
        <v>Office Supplies</v>
      </c>
      <c r="R4802" t="s">
        <v>64</v>
      </c>
      <c r="S4802" t="s">
        <v>7790</v>
      </c>
      <c r="T4802" s="2">
        <f>salessheet[[#This Row],[Sales]]-5</f>
        <v>-0.23200000000000021</v>
      </c>
      <c r="U4802" s="2">
        <v>4.7679999999999998</v>
      </c>
      <c r="V4802" s="2">
        <f>salessheet[[#This Row],[Sales]]-salessheet[[#This Row],[Purchasing Cost]]</f>
        <v>5</v>
      </c>
    </row>
    <row r="4803" spans="1:22" x14ac:dyDescent="0.35">
      <c r="A4803">
        <v>4802</v>
      </c>
      <c r="B4803" t="s">
        <v>7788</v>
      </c>
      <c r="C4803" s="1">
        <v>42869</v>
      </c>
      <c r="D4803" s="1">
        <v>42874</v>
      </c>
      <c r="E4803" t="str">
        <f>TEXT(salessheet[[#This Row],[Order Date]],"MMMM")</f>
        <v>May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t="s">
        <v>671</v>
      </c>
      <c r="P4803" t="s">
        <v>42</v>
      </c>
      <c r="Q4803" t="str">
        <f>TRIM(salessheet[[#This Row],[Category]])</f>
        <v>Office Supplies</v>
      </c>
      <c r="R4803" t="s">
        <v>71</v>
      </c>
      <c r="S4803" t="s">
        <v>672</v>
      </c>
      <c r="T4803" s="2">
        <f>salessheet[[#This Row],[Sales]]-5</f>
        <v>5.3800000000000008</v>
      </c>
      <c r="U4803" s="2">
        <v>10.38</v>
      </c>
      <c r="V4803" s="2">
        <f>salessheet[[#This Row],[Sales]]-salessheet[[#This Row],[Purchasing Cost]]</f>
        <v>5</v>
      </c>
    </row>
    <row r="4804" spans="1:22" x14ac:dyDescent="0.35">
      <c r="A4804">
        <v>4803</v>
      </c>
      <c r="B4804" t="s">
        <v>7788</v>
      </c>
      <c r="C4804" s="1">
        <v>42869</v>
      </c>
      <c r="D4804" s="1">
        <v>42874</v>
      </c>
      <c r="E4804" t="str">
        <f>TEXT(salessheet[[#This Row],[Order Date]],"MMMM")</f>
        <v>May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t="s">
        <v>357</v>
      </c>
      <c r="P4804" t="s">
        <v>42</v>
      </c>
      <c r="Q4804" t="str">
        <f>TRIM(salessheet[[#This Row],[Category]])</f>
        <v>Office Supplies</v>
      </c>
      <c r="R4804" t="s">
        <v>71</v>
      </c>
      <c r="S4804" t="s">
        <v>358</v>
      </c>
      <c r="T4804" s="2">
        <f>salessheet[[#This Row],[Sales]]-5</f>
        <v>8.3919999999999995</v>
      </c>
      <c r="U4804" s="2">
        <v>13.391999999999999</v>
      </c>
      <c r="V4804" s="2">
        <f>salessheet[[#This Row],[Sales]]-salessheet[[#This Row],[Purchasing Cost]]</f>
        <v>5</v>
      </c>
    </row>
    <row r="4805" spans="1:22" x14ac:dyDescent="0.35">
      <c r="A4805">
        <v>4804</v>
      </c>
      <c r="B4805" t="s">
        <v>7791</v>
      </c>
      <c r="C4805" s="1">
        <v>43294</v>
      </c>
      <c r="D4805" s="1">
        <v>43298</v>
      </c>
      <c r="E4805" t="str">
        <f>TEXT(salessheet[[#This Row],[Order Date]],"MMMM")</f>
        <v>July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t="s">
        <v>3062</v>
      </c>
      <c r="P4805" t="s">
        <v>67</v>
      </c>
      <c r="Q4805" t="str">
        <f>TRIM(salessheet[[#This Row],[Category]])</f>
        <v>Technology</v>
      </c>
      <c r="R4805" t="s">
        <v>68</v>
      </c>
      <c r="S4805" t="s">
        <v>3063</v>
      </c>
      <c r="T4805" s="2">
        <f>salessheet[[#This Row],[Sales]]-5</f>
        <v>34.594000000000001</v>
      </c>
      <c r="U4805" s="2">
        <v>39.594000000000001</v>
      </c>
      <c r="V4805" s="2">
        <f>salessheet[[#This Row],[Sales]]-salessheet[[#This Row],[Purchasing Cost]]</f>
        <v>5</v>
      </c>
    </row>
    <row r="4806" spans="1:22" x14ac:dyDescent="0.35">
      <c r="A4806">
        <v>4805</v>
      </c>
      <c r="B4806" t="s">
        <v>7791</v>
      </c>
      <c r="C4806" s="1">
        <v>43294</v>
      </c>
      <c r="D4806" s="1">
        <v>43298</v>
      </c>
      <c r="E4806" t="str">
        <f>TEXT(salessheet[[#This Row],[Order Date]],"MMMM")</f>
        <v>July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t="s">
        <v>5367</v>
      </c>
      <c r="P4806" t="s">
        <v>28</v>
      </c>
      <c r="Q4806" t="str">
        <f>TRIM(salessheet[[#This Row],[Category]])</f>
        <v>Furniture</v>
      </c>
      <c r="R4806" t="s">
        <v>61</v>
      </c>
      <c r="S4806" t="s">
        <v>5368</v>
      </c>
      <c r="T4806" s="2">
        <f>salessheet[[#This Row],[Sales]]-5</f>
        <v>86.007999999999996</v>
      </c>
      <c r="U4806" s="2">
        <v>91.007999999999996</v>
      </c>
      <c r="V4806" s="2">
        <f>salessheet[[#This Row],[Sales]]-salessheet[[#This Row],[Purchasing Cost]]</f>
        <v>5</v>
      </c>
    </row>
    <row r="4807" spans="1:22" x14ac:dyDescent="0.35">
      <c r="A4807">
        <v>4806</v>
      </c>
      <c r="B4807" t="s">
        <v>7792</v>
      </c>
      <c r="C4807" s="1">
        <v>42696</v>
      </c>
      <c r="D4807" s="1">
        <v>42699</v>
      </c>
      <c r="E4807" t="str">
        <f>TEXT(salessheet[[#This Row],[Order Date]],"MMMM")</f>
        <v>November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t="s">
        <v>2500</v>
      </c>
      <c r="P4807" t="s">
        <v>42</v>
      </c>
      <c r="Q4807" t="str">
        <f>TRIM(salessheet[[#This Row],[Category]])</f>
        <v>Office Supplies</v>
      </c>
      <c r="R4807" t="s">
        <v>86</v>
      </c>
      <c r="S4807" t="s">
        <v>2501</v>
      </c>
      <c r="T4807" s="2">
        <f>salessheet[[#This Row],[Sales]]-5</f>
        <v>32.94</v>
      </c>
      <c r="U4807" s="2">
        <v>37.94</v>
      </c>
      <c r="V4807" s="2">
        <f>salessheet[[#This Row],[Sales]]-salessheet[[#This Row],[Purchasing Cost]]</f>
        <v>5</v>
      </c>
    </row>
    <row r="4808" spans="1:22" x14ac:dyDescent="0.35">
      <c r="A4808">
        <v>4807</v>
      </c>
      <c r="B4808" t="s">
        <v>7792</v>
      </c>
      <c r="C4808" s="1">
        <v>42696</v>
      </c>
      <c r="D4808" s="1">
        <v>42699</v>
      </c>
      <c r="E4808" t="str">
        <f>TEXT(salessheet[[#This Row],[Order Date]],"MMMM")</f>
        <v>November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t="s">
        <v>6101</v>
      </c>
      <c r="P4808" t="s">
        <v>42</v>
      </c>
      <c r="Q4808" t="str">
        <f>TRIM(salessheet[[#This Row],[Category]])</f>
        <v>Office Supplies</v>
      </c>
      <c r="R4808" t="s">
        <v>86</v>
      </c>
      <c r="S4808" t="s">
        <v>6102</v>
      </c>
      <c r="T4808" s="2">
        <f>salessheet[[#This Row],[Sales]]-5</f>
        <v>37.799999999999997</v>
      </c>
      <c r="U4808" s="2">
        <v>42.8</v>
      </c>
      <c r="V4808" s="2">
        <f>salessheet[[#This Row],[Sales]]-salessheet[[#This Row],[Purchasing Cost]]</f>
        <v>5</v>
      </c>
    </row>
    <row r="4809" spans="1:22" x14ac:dyDescent="0.35">
      <c r="A4809">
        <v>4808</v>
      </c>
      <c r="B4809" t="s">
        <v>7792</v>
      </c>
      <c r="C4809" s="1">
        <v>42696</v>
      </c>
      <c r="D4809" s="1">
        <v>42699</v>
      </c>
      <c r="E4809" t="str">
        <f>TEXT(salessheet[[#This Row],[Order Date]],"MMMM")</f>
        <v>November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t="s">
        <v>2349</v>
      </c>
      <c r="P4809" t="s">
        <v>42</v>
      </c>
      <c r="Q4809" t="str">
        <f>TRIM(salessheet[[#This Row],[Category]])</f>
        <v>Office Supplies</v>
      </c>
      <c r="R4809" t="s">
        <v>55</v>
      </c>
      <c r="S4809" t="s">
        <v>2350</v>
      </c>
      <c r="T4809" s="2">
        <f>salessheet[[#This Row],[Sales]]-5</f>
        <v>28.630000000000003</v>
      </c>
      <c r="U4809" s="2">
        <v>33.630000000000003</v>
      </c>
      <c r="V4809" s="2">
        <f>salessheet[[#This Row],[Sales]]-salessheet[[#This Row],[Purchasing Cost]]</f>
        <v>5</v>
      </c>
    </row>
    <row r="4810" spans="1:22" x14ac:dyDescent="0.35">
      <c r="A4810">
        <v>4809</v>
      </c>
      <c r="B4810" t="s">
        <v>7793</v>
      </c>
      <c r="C4810" s="1">
        <v>42331</v>
      </c>
      <c r="D4810" s="1">
        <v>42336</v>
      </c>
      <c r="E4810" t="str">
        <f>TEXT(salessheet[[#This Row],[Order Date]],"MMMM")</f>
        <v>November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t="s">
        <v>5038</v>
      </c>
      <c r="P4810" t="s">
        <v>42</v>
      </c>
      <c r="Q4810" t="str">
        <f>TRIM(salessheet[[#This Row],[Category]])</f>
        <v>Office Supplies</v>
      </c>
      <c r="R4810" t="s">
        <v>169</v>
      </c>
      <c r="S4810" t="s">
        <v>5039</v>
      </c>
      <c r="T4810" s="2">
        <f>salessheet[[#This Row],[Sales]]-5</f>
        <v>57.808</v>
      </c>
      <c r="U4810" s="2">
        <v>62.808</v>
      </c>
      <c r="V4810" s="2">
        <f>salessheet[[#This Row],[Sales]]-salessheet[[#This Row],[Purchasing Cost]]</f>
        <v>5</v>
      </c>
    </row>
    <row r="4811" spans="1:22" x14ac:dyDescent="0.35">
      <c r="A4811">
        <v>4810</v>
      </c>
      <c r="B4811" t="s">
        <v>7794</v>
      </c>
      <c r="C4811" s="1">
        <v>42731</v>
      </c>
      <c r="D4811" s="1">
        <v>42734</v>
      </c>
      <c r="E4811" t="str">
        <f>TEXT(salessheet[[#This Row],[Order Date]],"MMMM")</f>
        <v>December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t="s">
        <v>7679</v>
      </c>
      <c r="P4811" t="s">
        <v>42</v>
      </c>
      <c r="Q4811" t="str">
        <f>TRIM(salessheet[[#This Row],[Category]])</f>
        <v>Office Supplies</v>
      </c>
      <c r="R4811" t="s">
        <v>86</v>
      </c>
      <c r="S4811" t="s">
        <v>7680</v>
      </c>
      <c r="T4811" s="2">
        <f>salessheet[[#This Row],[Sales]]-5</f>
        <v>190.64</v>
      </c>
      <c r="U4811" s="2">
        <v>195.64</v>
      </c>
      <c r="V4811" s="2">
        <f>salessheet[[#This Row],[Sales]]-salessheet[[#This Row],[Purchasing Cost]]</f>
        <v>5</v>
      </c>
    </row>
    <row r="4812" spans="1:22" x14ac:dyDescent="0.35">
      <c r="A4812">
        <v>4811</v>
      </c>
      <c r="B4812" t="s">
        <v>7794</v>
      </c>
      <c r="C4812" s="1">
        <v>42731</v>
      </c>
      <c r="D4812" s="1">
        <v>42734</v>
      </c>
      <c r="E4812" t="str">
        <f>TEXT(salessheet[[#This Row],[Order Date]],"MMMM")</f>
        <v>December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t="s">
        <v>4781</v>
      </c>
      <c r="P4812" t="s">
        <v>67</v>
      </c>
      <c r="Q4812" t="str">
        <f>TRIM(salessheet[[#This Row],[Category]])</f>
        <v>Technology</v>
      </c>
      <c r="R4812" t="s">
        <v>68</v>
      </c>
      <c r="S4812" t="s">
        <v>4782</v>
      </c>
      <c r="T4812" s="2">
        <f>salessheet[[#This Row],[Sales]]-5</f>
        <v>234.9</v>
      </c>
      <c r="U4812" s="2">
        <v>239.9</v>
      </c>
      <c r="V4812" s="2">
        <f>salessheet[[#This Row],[Sales]]-salessheet[[#This Row],[Purchasing Cost]]</f>
        <v>5</v>
      </c>
    </row>
    <row r="4813" spans="1:22" x14ac:dyDescent="0.35">
      <c r="A4813">
        <v>4812</v>
      </c>
      <c r="B4813" t="s">
        <v>7795</v>
      </c>
      <c r="C4813" s="1">
        <v>43053</v>
      </c>
      <c r="D4813" s="1">
        <v>43058</v>
      </c>
      <c r="E4813" t="str">
        <f>TEXT(salessheet[[#This Row],[Order Date]],"MMMM")</f>
        <v>November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t="s">
        <v>1279</v>
      </c>
      <c r="P4813" t="s">
        <v>28</v>
      </c>
      <c r="Q4813" t="str">
        <f>TRIM(salessheet[[#This Row],[Category]])</f>
        <v>Furniture</v>
      </c>
      <c r="R4813" t="s">
        <v>32</v>
      </c>
      <c r="S4813" t="s">
        <v>1280</v>
      </c>
      <c r="T4813" s="2">
        <f>salessheet[[#This Row],[Sales]]-5</f>
        <v>375.05799999999999</v>
      </c>
      <c r="U4813" s="2">
        <v>380.05799999999999</v>
      </c>
      <c r="V4813" s="2">
        <f>salessheet[[#This Row],[Sales]]-salessheet[[#This Row],[Purchasing Cost]]</f>
        <v>5</v>
      </c>
    </row>
    <row r="4814" spans="1:22" x14ac:dyDescent="0.35">
      <c r="A4814">
        <v>4813</v>
      </c>
      <c r="B4814" t="s">
        <v>7795</v>
      </c>
      <c r="C4814" s="1">
        <v>43053</v>
      </c>
      <c r="D4814" s="1">
        <v>43058</v>
      </c>
      <c r="E4814" t="str">
        <f>TEXT(salessheet[[#This Row],[Order Date]],"MMMM")</f>
        <v>November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t="s">
        <v>1433</v>
      </c>
      <c r="P4814" t="s">
        <v>67</v>
      </c>
      <c r="Q4814" t="str">
        <f>TRIM(salessheet[[#This Row],[Category]])</f>
        <v>Technology</v>
      </c>
      <c r="R4814" t="s">
        <v>1215</v>
      </c>
      <c r="S4814" t="s">
        <v>1434</v>
      </c>
      <c r="T4814" s="2">
        <f>salessheet[[#This Row],[Sales]]-5</f>
        <v>1194.9760000000001</v>
      </c>
      <c r="U4814" s="2">
        <v>1199.9760000000001</v>
      </c>
      <c r="V4814" s="2">
        <f>salessheet[[#This Row],[Sales]]-salessheet[[#This Row],[Purchasing Cost]]</f>
        <v>5</v>
      </c>
    </row>
    <row r="4815" spans="1:22" x14ac:dyDescent="0.35">
      <c r="A4815">
        <v>4814</v>
      </c>
      <c r="B4815" t="s">
        <v>7795</v>
      </c>
      <c r="C4815" s="1">
        <v>43053</v>
      </c>
      <c r="D4815" s="1">
        <v>43058</v>
      </c>
      <c r="E4815" t="str">
        <f>TEXT(salessheet[[#This Row],[Order Date]],"MMMM")</f>
        <v>November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t="s">
        <v>7796</v>
      </c>
      <c r="P4815" t="s">
        <v>28</v>
      </c>
      <c r="Q4815" t="str">
        <f>TRIM(salessheet[[#This Row],[Category]])</f>
        <v>Furniture</v>
      </c>
      <c r="R4815" t="s">
        <v>61</v>
      </c>
      <c r="S4815" t="s">
        <v>7797</v>
      </c>
      <c r="T4815" s="2">
        <f>salessheet[[#This Row],[Sales]]-5</f>
        <v>43.576000000000001</v>
      </c>
      <c r="U4815" s="2">
        <v>48.576000000000001</v>
      </c>
      <c r="V4815" s="2">
        <f>salessheet[[#This Row],[Sales]]-salessheet[[#This Row],[Purchasing Cost]]</f>
        <v>5</v>
      </c>
    </row>
    <row r="4816" spans="1:22" x14ac:dyDescent="0.35">
      <c r="A4816">
        <v>4815</v>
      </c>
      <c r="B4816" t="s">
        <v>7798</v>
      </c>
      <c r="C4816" s="1">
        <v>42952</v>
      </c>
      <c r="D4816" s="1">
        <v>42865</v>
      </c>
      <c r="E4816" t="str">
        <f>TEXT(salessheet[[#This Row],[Order Date]],"MMMM")</f>
        <v>August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t="s">
        <v>654</v>
      </c>
      <c r="P4816" t="s">
        <v>42</v>
      </c>
      <c r="Q4816" t="str">
        <f>TRIM(salessheet[[#This Row],[Category]])</f>
        <v>Office Supplies</v>
      </c>
      <c r="R4816" t="s">
        <v>86</v>
      </c>
      <c r="S4816" t="s">
        <v>655</v>
      </c>
      <c r="T4816" s="2">
        <f>salessheet[[#This Row],[Sales]]-5</f>
        <v>12.940000000000001</v>
      </c>
      <c r="U4816" s="2">
        <v>17.940000000000001</v>
      </c>
      <c r="V4816" s="2">
        <f>salessheet[[#This Row],[Sales]]-salessheet[[#This Row],[Purchasing Cost]]</f>
        <v>5</v>
      </c>
    </row>
    <row r="4817" spans="1:22" x14ac:dyDescent="0.35">
      <c r="A4817">
        <v>4816</v>
      </c>
      <c r="B4817" t="s">
        <v>7799</v>
      </c>
      <c r="C4817" s="1">
        <v>42364</v>
      </c>
      <c r="D4817" s="1">
        <v>42369</v>
      </c>
      <c r="E4817" t="str">
        <f>TEXT(salessheet[[#This Row],[Order Date]],"MMMM")</f>
        <v>December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t="s">
        <v>947</v>
      </c>
      <c r="P4817" t="s">
        <v>42</v>
      </c>
      <c r="Q4817" t="str">
        <f>TRIM(salessheet[[#This Row],[Category]])</f>
        <v>Office Supplies</v>
      </c>
      <c r="R4817" t="s">
        <v>86</v>
      </c>
      <c r="S4817" t="s">
        <v>948</v>
      </c>
      <c r="T4817" s="2">
        <f>salessheet[[#This Row],[Sales]]-5</f>
        <v>13.263999999999999</v>
      </c>
      <c r="U4817" s="2">
        <v>18.263999999999999</v>
      </c>
      <c r="V4817" s="2">
        <f>salessheet[[#This Row],[Sales]]-salessheet[[#This Row],[Purchasing Cost]]</f>
        <v>5</v>
      </c>
    </row>
    <row r="4818" spans="1:22" x14ac:dyDescent="0.35">
      <c r="A4818">
        <v>4817</v>
      </c>
      <c r="B4818" t="s">
        <v>7799</v>
      </c>
      <c r="C4818" s="1">
        <v>42364</v>
      </c>
      <c r="D4818" s="1">
        <v>42369</v>
      </c>
      <c r="E4818" t="str">
        <f>TEXT(salessheet[[#This Row],[Order Date]],"MMMM")</f>
        <v>December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t="s">
        <v>7461</v>
      </c>
      <c r="P4818" t="s">
        <v>42</v>
      </c>
      <c r="Q4818" t="str">
        <f>TRIM(salessheet[[#This Row],[Category]])</f>
        <v>Office Supplies</v>
      </c>
      <c r="R4818" t="s">
        <v>74</v>
      </c>
      <c r="S4818" t="s">
        <v>7462</v>
      </c>
      <c r="T4818" s="2">
        <f>salessheet[[#This Row],[Sales]]-5</f>
        <v>29.655999999999999</v>
      </c>
      <c r="U4818" s="2">
        <v>34.655999999999999</v>
      </c>
      <c r="V4818" s="2">
        <f>salessheet[[#This Row],[Sales]]-salessheet[[#This Row],[Purchasing Cost]]</f>
        <v>5</v>
      </c>
    </row>
    <row r="4819" spans="1:22" x14ac:dyDescent="0.35">
      <c r="A4819">
        <v>4818</v>
      </c>
      <c r="B4819" t="s">
        <v>7799</v>
      </c>
      <c r="C4819" s="1">
        <v>42364</v>
      </c>
      <c r="D4819" s="1">
        <v>42369</v>
      </c>
      <c r="E4819" t="str">
        <f>TEXT(salessheet[[#This Row],[Order Date]],"MMMM")</f>
        <v>December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t="s">
        <v>2103</v>
      </c>
      <c r="P4819" t="s">
        <v>42</v>
      </c>
      <c r="Q4819" t="str">
        <f>TRIM(salessheet[[#This Row],[Category]])</f>
        <v>Office Supplies</v>
      </c>
      <c r="R4819" t="s">
        <v>74</v>
      </c>
      <c r="S4819" t="s">
        <v>2104</v>
      </c>
      <c r="T4819" s="2">
        <f>salessheet[[#This Row],[Sales]]-5</f>
        <v>76.552000000000007</v>
      </c>
      <c r="U4819" s="2">
        <v>81.552000000000007</v>
      </c>
      <c r="V4819" s="2">
        <f>salessheet[[#This Row],[Sales]]-salessheet[[#This Row],[Purchasing Cost]]</f>
        <v>5</v>
      </c>
    </row>
    <row r="4820" spans="1:22" x14ac:dyDescent="0.35">
      <c r="A4820">
        <v>4819</v>
      </c>
      <c r="B4820" t="s">
        <v>7799</v>
      </c>
      <c r="C4820" s="1">
        <v>42364</v>
      </c>
      <c r="D4820" s="1">
        <v>42369</v>
      </c>
      <c r="E4820" t="str">
        <f>TEXT(salessheet[[#This Row],[Order Date]],"MMMM")</f>
        <v>December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t="s">
        <v>4154</v>
      </c>
      <c r="P4820" t="s">
        <v>42</v>
      </c>
      <c r="Q4820" t="str">
        <f>TRIM(salessheet[[#This Row],[Category]])</f>
        <v>Office Supplies</v>
      </c>
      <c r="R4820" t="s">
        <v>55</v>
      </c>
      <c r="S4820" t="s">
        <v>4155</v>
      </c>
      <c r="T4820" s="2">
        <f>salessheet[[#This Row],[Sales]]-5</f>
        <v>222.136</v>
      </c>
      <c r="U4820" s="2">
        <v>227.136</v>
      </c>
      <c r="V4820" s="2">
        <f>salessheet[[#This Row],[Sales]]-salessheet[[#This Row],[Purchasing Cost]]</f>
        <v>5</v>
      </c>
    </row>
    <row r="4821" spans="1:22" x14ac:dyDescent="0.35">
      <c r="A4821">
        <v>4820</v>
      </c>
      <c r="B4821" t="s">
        <v>7800</v>
      </c>
      <c r="C4821" s="1">
        <v>43318</v>
      </c>
      <c r="D4821" s="1">
        <v>43265</v>
      </c>
      <c r="E4821" t="str">
        <f>TEXT(salessheet[[#This Row],[Order Date]],"MMMM")</f>
        <v>August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t="s">
        <v>6381</v>
      </c>
      <c r="P4821" t="s">
        <v>42</v>
      </c>
      <c r="Q4821" t="str">
        <f>TRIM(salessheet[[#This Row],[Category]])</f>
        <v>Office Supplies</v>
      </c>
      <c r="R4821" t="s">
        <v>71</v>
      </c>
      <c r="S4821" t="s">
        <v>6382</v>
      </c>
      <c r="T4821" s="2">
        <f>salessheet[[#This Row],[Sales]]-5</f>
        <v>5.3599999999999994</v>
      </c>
      <c r="U4821" s="2">
        <v>10.36</v>
      </c>
      <c r="V4821" s="2">
        <f>salessheet[[#This Row],[Sales]]-salessheet[[#This Row],[Purchasing Cost]]</f>
        <v>5</v>
      </c>
    </row>
    <row r="4822" spans="1:22" x14ac:dyDescent="0.35">
      <c r="A4822">
        <v>4821</v>
      </c>
      <c r="B4822" t="s">
        <v>7803</v>
      </c>
      <c r="C4822" s="1">
        <v>42555</v>
      </c>
      <c r="D4822" s="1">
        <v>42471</v>
      </c>
      <c r="E4822" t="str">
        <f>TEXT(salessheet[[#This Row],[Order Date]],"MMMM")</f>
        <v>July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t="s">
        <v>5616</v>
      </c>
      <c r="P4822" t="s">
        <v>42</v>
      </c>
      <c r="Q4822" t="str">
        <f>TRIM(salessheet[[#This Row],[Category]])</f>
        <v>Office Supplies</v>
      </c>
      <c r="R4822" t="s">
        <v>74</v>
      </c>
      <c r="S4822" t="s">
        <v>5617</v>
      </c>
      <c r="T4822" s="2">
        <f>salessheet[[#This Row],[Sales]]-5</f>
        <v>458.24799999999999</v>
      </c>
      <c r="U4822" s="2">
        <v>463.24799999999999</v>
      </c>
      <c r="V4822" s="2">
        <f>salessheet[[#This Row],[Sales]]-salessheet[[#This Row],[Purchasing Cost]]</f>
        <v>5</v>
      </c>
    </row>
    <row r="4823" spans="1:22" x14ac:dyDescent="0.35">
      <c r="A4823">
        <v>4822</v>
      </c>
      <c r="B4823" t="s">
        <v>7803</v>
      </c>
      <c r="C4823" s="1">
        <v>42555</v>
      </c>
      <c r="D4823" s="1">
        <v>42471</v>
      </c>
      <c r="E4823" t="str">
        <f>TEXT(salessheet[[#This Row],[Order Date]],"MMMM")</f>
        <v>July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t="s">
        <v>2566</v>
      </c>
      <c r="P4823" t="s">
        <v>67</v>
      </c>
      <c r="Q4823" t="str">
        <f>TRIM(salessheet[[#This Row],[Category]])</f>
        <v>Technology</v>
      </c>
      <c r="R4823" t="s">
        <v>157</v>
      </c>
      <c r="S4823" t="s">
        <v>2567</v>
      </c>
      <c r="T4823" s="2">
        <f>salessheet[[#This Row],[Sales]]-5</f>
        <v>378.952</v>
      </c>
      <c r="U4823" s="2">
        <v>383.952</v>
      </c>
      <c r="V4823" s="2">
        <f>salessheet[[#This Row],[Sales]]-salessheet[[#This Row],[Purchasing Cost]]</f>
        <v>5</v>
      </c>
    </row>
    <row r="4824" spans="1:22" x14ac:dyDescent="0.35">
      <c r="A4824">
        <v>4823</v>
      </c>
      <c r="B4824" t="s">
        <v>7804</v>
      </c>
      <c r="C4824" s="1">
        <v>43015</v>
      </c>
      <c r="D4824" s="1">
        <v>42927</v>
      </c>
      <c r="E4824" t="str">
        <f>TEXT(salessheet[[#This Row],[Order Date]],"MMMM")</f>
        <v>October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t="s">
        <v>1725</v>
      </c>
      <c r="P4824" t="s">
        <v>42</v>
      </c>
      <c r="Q4824" t="str">
        <f>TRIM(salessheet[[#This Row],[Category]])</f>
        <v>Office Supplies</v>
      </c>
      <c r="R4824" t="s">
        <v>71</v>
      </c>
      <c r="S4824" t="s">
        <v>1726</v>
      </c>
      <c r="T4824" s="2">
        <f>salessheet[[#This Row],[Sales]]-5</f>
        <v>39.856000000000002</v>
      </c>
      <c r="U4824" s="2">
        <v>44.856000000000002</v>
      </c>
      <c r="V4824" s="2">
        <f>salessheet[[#This Row],[Sales]]-salessheet[[#This Row],[Purchasing Cost]]</f>
        <v>5</v>
      </c>
    </row>
    <row r="4825" spans="1:22" x14ac:dyDescent="0.35">
      <c r="A4825">
        <v>4824</v>
      </c>
      <c r="B4825" t="s">
        <v>7806</v>
      </c>
      <c r="C4825" s="1">
        <v>43060</v>
      </c>
      <c r="D4825" s="1">
        <v>43065</v>
      </c>
      <c r="E4825" t="str">
        <f>TEXT(salessheet[[#This Row],[Order Date]],"MMMM")</f>
        <v>November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t="s">
        <v>7807</v>
      </c>
      <c r="P4825" t="s">
        <v>67</v>
      </c>
      <c r="Q4825" t="str">
        <f>TRIM(salessheet[[#This Row],[Category]])</f>
        <v>Technology</v>
      </c>
      <c r="R4825" t="s">
        <v>680</v>
      </c>
      <c r="S4825" t="s">
        <v>7808</v>
      </c>
      <c r="T4825" s="2">
        <f>salessheet[[#This Row],[Sales]]-5</f>
        <v>25.344999999999999</v>
      </c>
      <c r="U4825" s="2">
        <v>30.344999999999999</v>
      </c>
      <c r="V4825" s="2">
        <f>salessheet[[#This Row],[Sales]]-salessheet[[#This Row],[Purchasing Cost]]</f>
        <v>5</v>
      </c>
    </row>
    <row r="4826" spans="1:22" x14ac:dyDescent="0.35">
      <c r="A4826">
        <v>4825</v>
      </c>
      <c r="B4826" t="s">
        <v>7806</v>
      </c>
      <c r="C4826" s="1">
        <v>43060</v>
      </c>
      <c r="D4826" s="1">
        <v>43065</v>
      </c>
      <c r="E4826" t="str">
        <f>TEXT(salessheet[[#This Row],[Order Date]],"MMMM")</f>
        <v>November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t="s">
        <v>699</v>
      </c>
      <c r="P4826" t="s">
        <v>28</v>
      </c>
      <c r="Q4826" t="str">
        <f>TRIM(salessheet[[#This Row],[Category]])</f>
        <v>Furniture</v>
      </c>
      <c r="R4826" t="s">
        <v>32</v>
      </c>
      <c r="S4826" t="s">
        <v>700</v>
      </c>
      <c r="T4826" s="2">
        <f>salessheet[[#This Row],[Sales]]-5</f>
        <v>122.554</v>
      </c>
      <c r="U4826" s="2">
        <v>127.554</v>
      </c>
      <c r="V4826" s="2">
        <f>salessheet[[#This Row],[Sales]]-salessheet[[#This Row],[Purchasing Cost]]</f>
        <v>5</v>
      </c>
    </row>
    <row r="4827" spans="1:22" x14ac:dyDescent="0.35">
      <c r="A4827">
        <v>4826</v>
      </c>
      <c r="B4827" t="s">
        <v>7806</v>
      </c>
      <c r="C4827" s="1">
        <v>43060</v>
      </c>
      <c r="D4827" s="1">
        <v>43065</v>
      </c>
      <c r="E4827" t="str">
        <f>TEXT(salessheet[[#This Row],[Order Date]],"MMMM")</f>
        <v>November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t="s">
        <v>5861</v>
      </c>
      <c r="P4827" t="s">
        <v>28</v>
      </c>
      <c r="Q4827" t="str">
        <f>TRIM(salessheet[[#This Row],[Category]])</f>
        <v>Furniture</v>
      </c>
      <c r="R4827" t="s">
        <v>61</v>
      </c>
      <c r="S4827" t="s">
        <v>5862</v>
      </c>
      <c r="T4827" s="2">
        <f>salessheet[[#This Row],[Sales]]-5</f>
        <v>72.951999999999998</v>
      </c>
      <c r="U4827" s="2">
        <v>77.951999999999998</v>
      </c>
      <c r="V4827" s="2">
        <f>salessheet[[#This Row],[Sales]]-salessheet[[#This Row],[Purchasing Cost]]</f>
        <v>5</v>
      </c>
    </row>
    <row r="4828" spans="1:22" x14ac:dyDescent="0.35">
      <c r="A4828">
        <v>4827</v>
      </c>
      <c r="B4828" t="s">
        <v>7809</v>
      </c>
      <c r="C4828" s="1">
        <v>43445</v>
      </c>
      <c r="D4828" s="1">
        <v>43419</v>
      </c>
      <c r="E4828" t="str">
        <f>TEXT(salessheet[[#This Row],[Order Date]],"MMMM")</f>
        <v>December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t="s">
        <v>970</v>
      </c>
      <c r="P4828" t="s">
        <v>42</v>
      </c>
      <c r="Q4828" t="str">
        <f>TRIM(salessheet[[#This Row],[Category]])</f>
        <v>Office Supplies</v>
      </c>
      <c r="R4828" t="s">
        <v>71</v>
      </c>
      <c r="S4828" t="s">
        <v>971</v>
      </c>
      <c r="T4828" s="2">
        <f>salessheet[[#This Row],[Sales]]-5</f>
        <v>9.016</v>
      </c>
      <c r="U4828" s="2">
        <v>14.016</v>
      </c>
      <c r="V4828" s="2">
        <f>salessheet[[#This Row],[Sales]]-salessheet[[#This Row],[Purchasing Cost]]</f>
        <v>5</v>
      </c>
    </row>
    <row r="4829" spans="1:22" x14ac:dyDescent="0.35">
      <c r="A4829">
        <v>4828</v>
      </c>
      <c r="B4829" t="s">
        <v>7810</v>
      </c>
      <c r="C4829" s="1">
        <v>42015</v>
      </c>
      <c r="D4829" s="1">
        <v>42316</v>
      </c>
      <c r="E4829" t="str">
        <f>TEXT(salessheet[[#This Row],[Order Date]],"MMMM")</f>
        <v>January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t="s">
        <v>4638</v>
      </c>
      <c r="P4829" t="s">
        <v>42</v>
      </c>
      <c r="Q4829" t="str">
        <f>TRIM(salessheet[[#This Row],[Category]])</f>
        <v>Office Supplies</v>
      </c>
      <c r="R4829" t="s">
        <v>55</v>
      </c>
      <c r="S4829" t="s">
        <v>4639</v>
      </c>
      <c r="T4829" s="2">
        <f>salessheet[[#This Row],[Sales]]-5</f>
        <v>64.52</v>
      </c>
      <c r="U4829" s="2">
        <v>69.52</v>
      </c>
      <c r="V4829" s="2">
        <f>salessheet[[#This Row],[Sales]]-salessheet[[#This Row],[Purchasing Cost]]</f>
        <v>5</v>
      </c>
    </row>
    <row r="4830" spans="1:22" x14ac:dyDescent="0.35">
      <c r="A4830">
        <v>4829</v>
      </c>
      <c r="B4830" t="s">
        <v>7810</v>
      </c>
      <c r="C4830" s="1">
        <v>42015</v>
      </c>
      <c r="D4830" s="1">
        <v>42316</v>
      </c>
      <c r="E4830" t="str">
        <f>TEXT(salessheet[[#This Row],[Order Date]],"MMMM")</f>
        <v>January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t="s">
        <v>3388</v>
      </c>
      <c r="P4830" t="s">
        <v>42</v>
      </c>
      <c r="Q4830" t="str">
        <f>TRIM(salessheet[[#This Row],[Category]])</f>
        <v>Office Supplies</v>
      </c>
      <c r="R4830" t="s">
        <v>64</v>
      </c>
      <c r="S4830" t="s">
        <v>3389</v>
      </c>
      <c r="T4830" s="2">
        <f>salessheet[[#This Row],[Sales]]-5</f>
        <v>0.63999999999999968</v>
      </c>
      <c r="U4830" s="2">
        <v>5.64</v>
      </c>
      <c r="V4830" s="2">
        <f>salessheet[[#This Row],[Sales]]-salessheet[[#This Row],[Purchasing Cost]]</f>
        <v>5</v>
      </c>
    </row>
    <row r="4831" spans="1:22" x14ac:dyDescent="0.35">
      <c r="A4831">
        <v>4830</v>
      </c>
      <c r="B4831" t="s">
        <v>7811</v>
      </c>
      <c r="C4831" s="1">
        <v>42870</v>
      </c>
      <c r="D4831" s="1">
        <v>42876</v>
      </c>
      <c r="E4831" t="str">
        <f>TEXT(salessheet[[#This Row],[Order Date]],"MMMM")</f>
        <v>May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t="s">
        <v>4860</v>
      </c>
      <c r="P4831" t="s">
        <v>42</v>
      </c>
      <c r="Q4831" t="str">
        <f>TRIM(salessheet[[#This Row],[Category]])</f>
        <v>Office Supplies</v>
      </c>
      <c r="R4831" t="s">
        <v>71</v>
      </c>
      <c r="S4831" t="s">
        <v>4861</v>
      </c>
      <c r="T4831" s="2">
        <f>salessheet[[#This Row],[Sales]]-5</f>
        <v>8.7759999999999998</v>
      </c>
      <c r="U4831" s="2">
        <v>13.776</v>
      </c>
      <c r="V4831" s="2">
        <f>salessheet[[#This Row],[Sales]]-salessheet[[#This Row],[Purchasing Cost]]</f>
        <v>5</v>
      </c>
    </row>
    <row r="4832" spans="1:22" x14ac:dyDescent="0.35">
      <c r="A4832">
        <v>4831</v>
      </c>
      <c r="B4832" t="s">
        <v>7812</v>
      </c>
      <c r="C4832" s="1">
        <v>42196</v>
      </c>
      <c r="D4832" s="1">
        <v>42320</v>
      </c>
      <c r="E4832" t="str">
        <f>TEXT(salessheet[[#This Row],[Order Date]],"MMMM")</f>
        <v>July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t="s">
        <v>5597</v>
      </c>
      <c r="P4832" t="s">
        <v>42</v>
      </c>
      <c r="Q4832" t="str">
        <f>TRIM(salessheet[[#This Row],[Category]])</f>
        <v>Office Supplies</v>
      </c>
      <c r="R4832" t="s">
        <v>74</v>
      </c>
      <c r="S4832" t="s">
        <v>5598</v>
      </c>
      <c r="T4832" s="2">
        <f>salessheet[[#This Row],[Sales]]-5</f>
        <v>240.88</v>
      </c>
      <c r="U4832" s="2">
        <v>245.88</v>
      </c>
      <c r="V4832" s="2">
        <f>salessheet[[#This Row],[Sales]]-salessheet[[#This Row],[Purchasing Cost]]</f>
        <v>5</v>
      </c>
    </row>
    <row r="4833" spans="1:22" x14ac:dyDescent="0.35">
      <c r="A4833">
        <v>4832</v>
      </c>
      <c r="B4833" t="s">
        <v>7812</v>
      </c>
      <c r="C4833" s="1">
        <v>42196</v>
      </c>
      <c r="D4833" s="1">
        <v>42320</v>
      </c>
      <c r="E4833" t="str">
        <f>TEXT(salessheet[[#This Row],[Order Date]],"MMMM")</f>
        <v>July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t="s">
        <v>2990</v>
      </c>
      <c r="P4833" t="s">
        <v>42</v>
      </c>
      <c r="Q4833" t="str">
        <f>TRIM(salessheet[[#This Row],[Category]])</f>
        <v>Office Supplies</v>
      </c>
      <c r="R4833" t="s">
        <v>55</v>
      </c>
      <c r="S4833" t="s">
        <v>2991</v>
      </c>
      <c r="T4833" s="2">
        <f>salessheet[[#This Row],[Sales]]-5</f>
        <v>31.630000000000003</v>
      </c>
      <c r="U4833" s="2">
        <v>36.630000000000003</v>
      </c>
      <c r="V4833" s="2">
        <f>salessheet[[#This Row],[Sales]]-salessheet[[#This Row],[Purchasing Cost]]</f>
        <v>5</v>
      </c>
    </row>
    <row r="4834" spans="1:22" x14ac:dyDescent="0.35">
      <c r="A4834">
        <v>4833</v>
      </c>
      <c r="B4834" t="s">
        <v>7812</v>
      </c>
      <c r="C4834" s="1">
        <v>42196</v>
      </c>
      <c r="D4834" s="1">
        <v>42320</v>
      </c>
      <c r="E4834" t="str">
        <f>TEXT(salessheet[[#This Row],[Order Date]],"MMMM")</f>
        <v>July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t="s">
        <v>3983</v>
      </c>
      <c r="P4834" t="s">
        <v>42</v>
      </c>
      <c r="Q4834" t="str">
        <f>TRIM(salessheet[[#This Row],[Category]])</f>
        <v>Office Supplies</v>
      </c>
      <c r="R4834" t="s">
        <v>55</v>
      </c>
      <c r="S4834" t="s">
        <v>3984</v>
      </c>
      <c r="T4834" s="2">
        <f>salessheet[[#This Row],[Sales]]-5</f>
        <v>17.579999999999998</v>
      </c>
      <c r="U4834" s="2">
        <v>22.58</v>
      </c>
      <c r="V4834" s="2">
        <f>salessheet[[#This Row],[Sales]]-salessheet[[#This Row],[Purchasing Cost]]</f>
        <v>5</v>
      </c>
    </row>
    <row r="4835" spans="1:22" x14ac:dyDescent="0.35">
      <c r="A4835">
        <v>4834</v>
      </c>
      <c r="B4835" t="s">
        <v>7812</v>
      </c>
      <c r="C4835" s="1">
        <v>42196</v>
      </c>
      <c r="D4835" s="1">
        <v>42320</v>
      </c>
      <c r="E4835" t="str">
        <f>TEXT(salessheet[[#This Row],[Order Date]],"MMMM")</f>
        <v>July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t="s">
        <v>3592</v>
      </c>
      <c r="P4835" t="s">
        <v>42</v>
      </c>
      <c r="Q4835" t="str">
        <f>TRIM(salessheet[[#This Row],[Category]])</f>
        <v>Office Supplies</v>
      </c>
      <c r="R4835" t="s">
        <v>71</v>
      </c>
      <c r="S4835" t="s">
        <v>3593</v>
      </c>
      <c r="T4835" s="2">
        <f>salessheet[[#This Row],[Sales]]-5</f>
        <v>7.3900000000000006</v>
      </c>
      <c r="U4835" s="2">
        <v>12.39</v>
      </c>
      <c r="V4835" s="2">
        <f>salessheet[[#This Row],[Sales]]-salessheet[[#This Row],[Purchasing Cost]]</f>
        <v>5</v>
      </c>
    </row>
    <row r="4836" spans="1:22" x14ac:dyDescent="0.35">
      <c r="A4836">
        <v>4835</v>
      </c>
      <c r="B4836" t="s">
        <v>7814</v>
      </c>
      <c r="C4836" s="1">
        <v>43230</v>
      </c>
      <c r="D4836" s="1">
        <v>43383</v>
      </c>
      <c r="E4836" t="str">
        <f>TEXT(salessheet[[#This Row],[Order Date]],"MMMM")</f>
        <v>May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t="s">
        <v>4945</v>
      </c>
      <c r="P4836" t="s">
        <v>42</v>
      </c>
      <c r="Q4836" t="str">
        <f>TRIM(salessheet[[#This Row],[Category]])</f>
        <v>Office Supplies</v>
      </c>
      <c r="R4836" t="s">
        <v>71</v>
      </c>
      <c r="S4836" t="s">
        <v>4946</v>
      </c>
      <c r="T4836" s="2">
        <f>salessheet[[#This Row],[Sales]]-5</f>
        <v>34.92</v>
      </c>
      <c r="U4836" s="2">
        <v>39.92</v>
      </c>
      <c r="V4836" s="2">
        <f>salessheet[[#This Row],[Sales]]-salessheet[[#This Row],[Purchasing Cost]]</f>
        <v>5</v>
      </c>
    </row>
    <row r="4837" spans="1:22" x14ac:dyDescent="0.35">
      <c r="A4837">
        <v>4836</v>
      </c>
      <c r="B4837" t="s">
        <v>7814</v>
      </c>
      <c r="C4837" s="1">
        <v>43230</v>
      </c>
      <c r="D4837" s="1">
        <v>43383</v>
      </c>
      <c r="E4837" t="str">
        <f>TEXT(salessheet[[#This Row],[Order Date]],"MMMM")</f>
        <v>May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t="s">
        <v>5419</v>
      </c>
      <c r="P4837" t="s">
        <v>42</v>
      </c>
      <c r="Q4837" t="str">
        <f>TRIM(salessheet[[#This Row],[Category]])</f>
        <v>Office Supplies</v>
      </c>
      <c r="R4837" t="s">
        <v>86</v>
      </c>
      <c r="S4837" t="s">
        <v>5420</v>
      </c>
      <c r="T4837" s="2">
        <f>salessheet[[#This Row],[Sales]]-5</f>
        <v>56.96</v>
      </c>
      <c r="U4837" s="2">
        <v>61.96</v>
      </c>
      <c r="V4837" s="2">
        <f>salessheet[[#This Row],[Sales]]-salessheet[[#This Row],[Purchasing Cost]]</f>
        <v>5</v>
      </c>
    </row>
    <row r="4838" spans="1:22" x14ac:dyDescent="0.35">
      <c r="A4838">
        <v>4837</v>
      </c>
      <c r="B4838" t="s">
        <v>7814</v>
      </c>
      <c r="C4838" s="1">
        <v>43230</v>
      </c>
      <c r="D4838" s="1">
        <v>43383</v>
      </c>
      <c r="E4838" t="str">
        <f>TEXT(salessheet[[#This Row],[Order Date]],"MMMM")</f>
        <v>May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t="s">
        <v>3129</v>
      </c>
      <c r="P4838" t="s">
        <v>42</v>
      </c>
      <c r="Q4838" t="str">
        <f>TRIM(salessheet[[#This Row],[Category]])</f>
        <v>Office Supplies</v>
      </c>
      <c r="R4838" t="s">
        <v>71</v>
      </c>
      <c r="S4838" t="s">
        <v>3130</v>
      </c>
      <c r="T4838" s="2">
        <f>salessheet[[#This Row],[Sales]]-5</f>
        <v>14.936</v>
      </c>
      <c r="U4838" s="2">
        <v>19.936</v>
      </c>
      <c r="V4838" s="2">
        <f>salessheet[[#This Row],[Sales]]-salessheet[[#This Row],[Purchasing Cost]]</f>
        <v>5</v>
      </c>
    </row>
    <row r="4839" spans="1:22" x14ac:dyDescent="0.35">
      <c r="A4839">
        <v>4838</v>
      </c>
      <c r="B4839" t="s">
        <v>7815</v>
      </c>
      <c r="C4839" s="1">
        <v>43106</v>
      </c>
      <c r="D4839" s="1">
        <v>43254</v>
      </c>
      <c r="E4839" t="str">
        <f>TEXT(salessheet[[#This Row],[Order Date]],"MMMM")</f>
        <v>January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t="s">
        <v>3348</v>
      </c>
      <c r="P4839" t="s">
        <v>42</v>
      </c>
      <c r="Q4839" t="str">
        <f>TRIM(salessheet[[#This Row],[Category]])</f>
        <v>Office Supplies</v>
      </c>
      <c r="R4839" t="s">
        <v>71</v>
      </c>
      <c r="S4839" t="s">
        <v>3349</v>
      </c>
      <c r="T4839" s="2">
        <f>salessheet[[#This Row],[Sales]]-5</f>
        <v>-1.202</v>
      </c>
      <c r="U4839" s="2">
        <v>3.798</v>
      </c>
      <c r="V4839" s="2">
        <f>salessheet[[#This Row],[Sales]]-salessheet[[#This Row],[Purchasing Cost]]</f>
        <v>5</v>
      </c>
    </row>
    <row r="4840" spans="1:22" x14ac:dyDescent="0.35">
      <c r="A4840">
        <v>4839</v>
      </c>
      <c r="B4840" t="s">
        <v>7815</v>
      </c>
      <c r="C4840" s="1">
        <v>43106</v>
      </c>
      <c r="D4840" s="1">
        <v>43254</v>
      </c>
      <c r="E4840" t="str">
        <f>TEXT(salessheet[[#This Row],[Order Date]],"MMMM")</f>
        <v>January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t="s">
        <v>3407</v>
      </c>
      <c r="P4840" t="s">
        <v>42</v>
      </c>
      <c r="Q4840" t="str">
        <f>TRIM(salessheet[[#This Row],[Category]])</f>
        <v>Office Supplies</v>
      </c>
      <c r="R4840" t="s">
        <v>86</v>
      </c>
      <c r="S4840" t="s">
        <v>3408</v>
      </c>
      <c r="T4840" s="2">
        <f>salessheet[[#This Row],[Sales]]-5</f>
        <v>22.744</v>
      </c>
      <c r="U4840" s="2">
        <v>27.744</v>
      </c>
      <c r="V4840" s="2">
        <f>salessheet[[#This Row],[Sales]]-salessheet[[#This Row],[Purchasing Cost]]</f>
        <v>5</v>
      </c>
    </row>
    <row r="4841" spans="1:22" x14ac:dyDescent="0.35">
      <c r="A4841">
        <v>4840</v>
      </c>
      <c r="B4841" t="s">
        <v>7815</v>
      </c>
      <c r="C4841" s="1">
        <v>43106</v>
      </c>
      <c r="D4841" s="1">
        <v>43254</v>
      </c>
      <c r="E4841" t="str">
        <f>TEXT(salessheet[[#This Row],[Order Date]],"MMMM")</f>
        <v>January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t="s">
        <v>833</v>
      </c>
      <c r="P4841" t="s">
        <v>67</v>
      </c>
      <c r="Q4841" t="str">
        <f>TRIM(salessheet[[#This Row],[Category]])</f>
        <v>Technology</v>
      </c>
      <c r="R4841" t="s">
        <v>68</v>
      </c>
      <c r="S4841" t="s">
        <v>834</v>
      </c>
      <c r="T4841" s="2">
        <f>salessheet[[#This Row],[Sales]]-5</f>
        <v>153.376</v>
      </c>
      <c r="U4841" s="2">
        <v>158.376</v>
      </c>
      <c r="V4841" s="2">
        <f>salessheet[[#This Row],[Sales]]-salessheet[[#This Row],[Purchasing Cost]]</f>
        <v>5</v>
      </c>
    </row>
    <row r="4842" spans="1:22" x14ac:dyDescent="0.35">
      <c r="A4842">
        <v>4841</v>
      </c>
      <c r="B4842" t="s">
        <v>7816</v>
      </c>
      <c r="C4842" s="1">
        <v>43424</v>
      </c>
      <c r="D4842" s="1">
        <v>43429</v>
      </c>
      <c r="E4842" t="str">
        <f>TEXT(salessheet[[#This Row],[Order Date]],"MMMM")</f>
        <v>November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422</v>
      </c>
      <c r="P4842" t="s">
        <v>28</v>
      </c>
      <c r="Q4842" t="str">
        <f>TRIM(salessheet[[#This Row],[Category]])</f>
        <v>Furniture</v>
      </c>
      <c r="R4842" t="s">
        <v>61</v>
      </c>
      <c r="S4842" t="s">
        <v>423</v>
      </c>
      <c r="T4842" s="2">
        <f>salessheet[[#This Row],[Sales]]-5</f>
        <v>22.58</v>
      </c>
      <c r="U4842" s="2">
        <v>27.58</v>
      </c>
      <c r="V4842" s="2">
        <f>salessheet[[#This Row],[Sales]]-salessheet[[#This Row],[Purchasing Cost]]</f>
        <v>5</v>
      </c>
    </row>
    <row r="4843" spans="1:22" x14ac:dyDescent="0.35">
      <c r="A4843">
        <v>4842</v>
      </c>
      <c r="B4843" t="s">
        <v>7817</v>
      </c>
      <c r="C4843" s="1">
        <v>43092</v>
      </c>
      <c r="D4843" s="1">
        <v>43097</v>
      </c>
      <c r="E4843" t="str">
        <f>TEXT(salessheet[[#This Row],[Order Date]],"MMMM")</f>
        <v>December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t="s">
        <v>6320</v>
      </c>
      <c r="P4843" t="s">
        <v>42</v>
      </c>
      <c r="Q4843" t="str">
        <f>TRIM(salessheet[[#This Row],[Category]])</f>
        <v>Office Supplies</v>
      </c>
      <c r="R4843" t="s">
        <v>71</v>
      </c>
      <c r="S4843" t="s">
        <v>6321</v>
      </c>
      <c r="T4843" s="2">
        <f>salessheet[[#This Row],[Sales]]-5</f>
        <v>0.55299999999999994</v>
      </c>
      <c r="U4843" s="2">
        <v>5.5529999999999999</v>
      </c>
      <c r="V4843" s="2">
        <f>salessheet[[#This Row],[Sales]]-salessheet[[#This Row],[Purchasing Cost]]</f>
        <v>5</v>
      </c>
    </row>
    <row r="4844" spans="1:22" x14ac:dyDescent="0.35">
      <c r="A4844">
        <v>4843</v>
      </c>
      <c r="B4844" t="s">
        <v>7818</v>
      </c>
      <c r="C4844" s="1">
        <v>43372</v>
      </c>
      <c r="D4844" s="1">
        <v>43377</v>
      </c>
      <c r="E4844" t="str">
        <f>TEXT(salessheet[[#This Row],[Order Date]],"MMMM")</f>
        <v>September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t="s">
        <v>3447</v>
      </c>
      <c r="P4844" t="s">
        <v>42</v>
      </c>
      <c r="Q4844" t="str">
        <f>TRIM(salessheet[[#This Row],[Category]])</f>
        <v>Office Supplies</v>
      </c>
      <c r="R4844" t="s">
        <v>55</v>
      </c>
      <c r="S4844" t="s">
        <v>3448</v>
      </c>
      <c r="T4844" s="2">
        <f>salessheet[[#This Row],[Sales]]-5</f>
        <v>238.92</v>
      </c>
      <c r="U4844" s="2">
        <v>243.92</v>
      </c>
      <c r="V4844" s="2">
        <f>salessheet[[#This Row],[Sales]]-salessheet[[#This Row],[Purchasing Cost]]</f>
        <v>5</v>
      </c>
    </row>
    <row r="4845" spans="1:22" x14ac:dyDescent="0.35">
      <c r="A4845">
        <v>4844</v>
      </c>
      <c r="B4845" t="s">
        <v>7819</v>
      </c>
      <c r="C4845" s="1">
        <v>42927</v>
      </c>
      <c r="D4845" s="1">
        <v>43048</v>
      </c>
      <c r="E4845" t="str">
        <f>TEXT(salessheet[[#This Row],[Order Date]],"MMMM")</f>
        <v>July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t="s">
        <v>4072</v>
      </c>
      <c r="P4845" t="s">
        <v>42</v>
      </c>
      <c r="Q4845" t="str">
        <f>TRIM(salessheet[[#This Row],[Category]])</f>
        <v>Office Supplies</v>
      </c>
      <c r="R4845" t="s">
        <v>265</v>
      </c>
      <c r="S4845" t="s">
        <v>4073</v>
      </c>
      <c r="T4845" s="2">
        <f>salessheet[[#This Row],[Sales]]-5</f>
        <v>9.9600000000000009</v>
      </c>
      <c r="U4845" s="2">
        <v>14.96</v>
      </c>
      <c r="V4845" s="2">
        <f>salessheet[[#This Row],[Sales]]-salessheet[[#This Row],[Purchasing Cost]]</f>
        <v>5</v>
      </c>
    </row>
    <row r="4846" spans="1:22" x14ac:dyDescent="0.35">
      <c r="A4846">
        <v>4845</v>
      </c>
      <c r="B4846" t="s">
        <v>7820</v>
      </c>
      <c r="C4846" s="1">
        <v>42098</v>
      </c>
      <c r="D4846" s="1">
        <v>42099</v>
      </c>
      <c r="E4846" t="str">
        <f>TEXT(salessheet[[#This Row],[Order Date]],"MMMM")</f>
        <v>April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t="s">
        <v>1217</v>
      </c>
      <c r="P4846" t="s">
        <v>42</v>
      </c>
      <c r="Q4846" t="str">
        <f>TRIM(salessheet[[#This Row],[Category]])</f>
        <v>Office Supplies</v>
      </c>
      <c r="R4846" t="s">
        <v>71</v>
      </c>
      <c r="S4846" t="s">
        <v>1218</v>
      </c>
      <c r="T4846" s="2">
        <f>salessheet[[#This Row],[Sales]]-5</f>
        <v>2.1840000000000002</v>
      </c>
      <c r="U4846" s="2">
        <v>7.1840000000000002</v>
      </c>
      <c r="V4846" s="2">
        <f>salessheet[[#This Row],[Sales]]-salessheet[[#This Row],[Purchasing Cost]]</f>
        <v>5</v>
      </c>
    </row>
    <row r="4847" spans="1:22" x14ac:dyDescent="0.35">
      <c r="A4847">
        <v>4846</v>
      </c>
      <c r="B4847" t="s">
        <v>7821</v>
      </c>
      <c r="C4847" s="1">
        <v>42574</v>
      </c>
      <c r="D4847" s="1">
        <v>42577</v>
      </c>
      <c r="E4847" t="str">
        <f>TEXT(salessheet[[#This Row],[Order Date]],"MMMM")</f>
        <v>July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t="s">
        <v>970</v>
      </c>
      <c r="P4847" t="s">
        <v>42</v>
      </c>
      <c r="Q4847" t="str">
        <f>TRIM(salessheet[[#This Row],[Category]])</f>
        <v>Office Supplies</v>
      </c>
      <c r="R4847" t="s">
        <v>71</v>
      </c>
      <c r="S4847" t="s">
        <v>971</v>
      </c>
      <c r="T4847" s="2">
        <f>salessheet[[#This Row],[Sales]]-5</f>
        <v>5.5120000000000005</v>
      </c>
      <c r="U4847" s="2">
        <v>10.512</v>
      </c>
      <c r="V4847" s="2">
        <f>salessheet[[#This Row],[Sales]]-salessheet[[#This Row],[Purchasing Cost]]</f>
        <v>5</v>
      </c>
    </row>
    <row r="4848" spans="1:22" x14ac:dyDescent="0.35">
      <c r="A4848">
        <v>4847</v>
      </c>
      <c r="B4848" t="s">
        <v>7822</v>
      </c>
      <c r="C4848" s="1">
        <v>42180</v>
      </c>
      <c r="D4848" s="1">
        <v>42182</v>
      </c>
      <c r="E4848" t="str">
        <f>TEXT(salessheet[[#This Row],[Order Date]],"MMMM")</f>
        <v>June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t="s">
        <v>3144</v>
      </c>
      <c r="P4848" t="s">
        <v>67</v>
      </c>
      <c r="Q4848" t="str">
        <f>TRIM(salessheet[[#This Row],[Category]])</f>
        <v>Technology</v>
      </c>
      <c r="R4848" t="s">
        <v>68</v>
      </c>
      <c r="S4848" t="s">
        <v>3145</v>
      </c>
      <c r="T4848" s="2">
        <f>salessheet[[#This Row],[Sales]]-5</f>
        <v>258.95999999999998</v>
      </c>
      <c r="U4848" s="2">
        <v>263.95999999999998</v>
      </c>
      <c r="V4848" s="2">
        <f>salessheet[[#This Row],[Sales]]-salessheet[[#This Row],[Purchasing Cost]]</f>
        <v>5</v>
      </c>
    </row>
    <row r="4849" spans="1:22" x14ac:dyDescent="0.35">
      <c r="A4849">
        <v>4848</v>
      </c>
      <c r="B4849" t="s">
        <v>7822</v>
      </c>
      <c r="C4849" s="1">
        <v>42180</v>
      </c>
      <c r="D4849" s="1">
        <v>42182</v>
      </c>
      <c r="E4849" t="str">
        <f>TEXT(salessheet[[#This Row],[Order Date]],"MMMM")</f>
        <v>June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t="s">
        <v>1423</v>
      </c>
      <c r="P4849" t="s">
        <v>42</v>
      </c>
      <c r="Q4849" t="str">
        <f>TRIM(salessheet[[#This Row],[Category]])</f>
        <v>Office Supplies</v>
      </c>
      <c r="R4849" t="s">
        <v>64</v>
      </c>
      <c r="S4849" t="s">
        <v>1424</v>
      </c>
      <c r="T4849" s="2">
        <f>salessheet[[#This Row],[Sales]]-5</f>
        <v>66.632000000000005</v>
      </c>
      <c r="U4849" s="2">
        <v>71.632000000000005</v>
      </c>
      <c r="V4849" s="2">
        <f>salessheet[[#This Row],[Sales]]-salessheet[[#This Row],[Purchasing Cost]]</f>
        <v>5</v>
      </c>
    </row>
    <row r="4850" spans="1:22" x14ac:dyDescent="0.35">
      <c r="A4850">
        <v>4849</v>
      </c>
      <c r="B4850" t="s">
        <v>7822</v>
      </c>
      <c r="C4850" s="1">
        <v>42180</v>
      </c>
      <c r="D4850" s="1">
        <v>42182</v>
      </c>
      <c r="E4850" t="str">
        <f>TEXT(salessheet[[#This Row],[Order Date]],"MMMM")</f>
        <v>June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t="s">
        <v>4526</v>
      </c>
      <c r="P4850" t="s">
        <v>42</v>
      </c>
      <c r="Q4850" t="str">
        <f>TRIM(salessheet[[#This Row],[Category]])</f>
        <v>Office Supplies</v>
      </c>
      <c r="R4850" t="s">
        <v>64</v>
      </c>
      <c r="S4850" t="s">
        <v>4527</v>
      </c>
      <c r="T4850" s="2">
        <f>salessheet[[#This Row],[Sales]]-5</f>
        <v>4.3279999999999994</v>
      </c>
      <c r="U4850" s="2">
        <v>9.3279999999999994</v>
      </c>
      <c r="V4850" s="2">
        <f>salessheet[[#This Row],[Sales]]-salessheet[[#This Row],[Purchasing Cost]]</f>
        <v>5</v>
      </c>
    </row>
    <row r="4851" spans="1:22" x14ac:dyDescent="0.35">
      <c r="A4851">
        <v>4850</v>
      </c>
      <c r="B4851" t="s">
        <v>7823</v>
      </c>
      <c r="C4851" s="1">
        <v>42225</v>
      </c>
      <c r="D4851" s="1">
        <v>42261</v>
      </c>
      <c r="E4851" t="str">
        <f>TEXT(salessheet[[#This Row],[Order Date]],"MMMM")</f>
        <v>August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t="s">
        <v>1651</v>
      </c>
      <c r="P4851" t="s">
        <v>42</v>
      </c>
      <c r="Q4851" t="str">
        <f>TRIM(salessheet[[#This Row],[Category]])</f>
        <v>Office Supplies</v>
      </c>
      <c r="R4851" t="s">
        <v>64</v>
      </c>
      <c r="S4851" t="s">
        <v>1652</v>
      </c>
      <c r="T4851" s="2">
        <f>salessheet[[#This Row],[Sales]]-5</f>
        <v>0.87999999999999989</v>
      </c>
      <c r="U4851" s="2">
        <v>5.88</v>
      </c>
      <c r="V4851" s="2">
        <f>salessheet[[#This Row],[Sales]]-salessheet[[#This Row],[Purchasing Cost]]</f>
        <v>5</v>
      </c>
    </row>
    <row r="4852" spans="1:22" x14ac:dyDescent="0.35">
      <c r="A4852">
        <v>4851</v>
      </c>
      <c r="B4852" t="s">
        <v>7823</v>
      </c>
      <c r="C4852" s="1">
        <v>42225</v>
      </c>
      <c r="D4852" s="1">
        <v>42261</v>
      </c>
      <c r="E4852" t="str">
        <f>TEXT(salessheet[[#This Row],[Order Date]],"MMMM")</f>
        <v>August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t="s">
        <v>31</v>
      </c>
      <c r="P4852" t="s">
        <v>28</v>
      </c>
      <c r="Q4852" t="str">
        <f>TRIM(salessheet[[#This Row],[Category]])</f>
        <v>Furniture</v>
      </c>
      <c r="R4852" t="s">
        <v>32</v>
      </c>
      <c r="S4852" t="s">
        <v>33</v>
      </c>
      <c r="T4852" s="2">
        <f>salessheet[[#This Row],[Sales]]-5</f>
        <v>970.92</v>
      </c>
      <c r="U4852" s="2">
        <v>975.92</v>
      </c>
      <c r="V4852" s="2">
        <f>salessheet[[#This Row],[Sales]]-salessheet[[#This Row],[Purchasing Cost]]</f>
        <v>5</v>
      </c>
    </row>
    <row r="4853" spans="1:22" x14ac:dyDescent="0.35">
      <c r="A4853">
        <v>4852</v>
      </c>
      <c r="B4853" t="s">
        <v>7823</v>
      </c>
      <c r="C4853" s="1">
        <v>42225</v>
      </c>
      <c r="D4853" s="1">
        <v>42261</v>
      </c>
      <c r="E4853" t="str">
        <f>TEXT(salessheet[[#This Row],[Order Date]],"MMMM")</f>
        <v>August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t="s">
        <v>486</v>
      </c>
      <c r="P4853" t="s">
        <v>42</v>
      </c>
      <c r="Q4853" t="str">
        <f>TRIM(salessheet[[#This Row],[Category]])</f>
        <v>Office Supplies</v>
      </c>
      <c r="R4853" t="s">
        <v>64</v>
      </c>
      <c r="S4853" t="s">
        <v>487</v>
      </c>
      <c r="T4853" s="2">
        <f>salessheet[[#This Row],[Sales]]-5</f>
        <v>298.83999999999997</v>
      </c>
      <c r="U4853" s="2">
        <v>303.83999999999997</v>
      </c>
      <c r="V4853" s="2">
        <f>salessheet[[#This Row],[Sales]]-salessheet[[#This Row],[Purchasing Cost]]</f>
        <v>5</v>
      </c>
    </row>
    <row r="4854" spans="1:22" x14ac:dyDescent="0.35">
      <c r="A4854">
        <v>4853</v>
      </c>
      <c r="B4854" t="s">
        <v>7823</v>
      </c>
      <c r="C4854" s="1">
        <v>42225</v>
      </c>
      <c r="D4854" s="1">
        <v>42261</v>
      </c>
      <c r="E4854" t="str">
        <f>TEXT(salessheet[[#This Row],[Order Date]],"MMMM")</f>
        <v>August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t="s">
        <v>1775</v>
      </c>
      <c r="P4854" t="s">
        <v>42</v>
      </c>
      <c r="Q4854" t="str">
        <f>TRIM(salessheet[[#This Row],[Category]])</f>
        <v>Office Supplies</v>
      </c>
      <c r="R4854" t="s">
        <v>55</v>
      </c>
      <c r="S4854" t="s">
        <v>1776</v>
      </c>
      <c r="T4854" s="2">
        <f>salessheet[[#This Row],[Sales]]-5</f>
        <v>480.88</v>
      </c>
      <c r="U4854" s="2">
        <v>485.88</v>
      </c>
      <c r="V4854" s="2">
        <f>salessheet[[#This Row],[Sales]]-salessheet[[#This Row],[Purchasing Cost]]</f>
        <v>5</v>
      </c>
    </row>
    <row r="4855" spans="1:22" x14ac:dyDescent="0.35">
      <c r="A4855">
        <v>4854</v>
      </c>
      <c r="B4855" t="s">
        <v>7825</v>
      </c>
      <c r="C4855" s="1">
        <v>42350</v>
      </c>
      <c r="D4855" s="1">
        <v>42353</v>
      </c>
      <c r="E4855" t="str">
        <f>TEXT(salessheet[[#This Row],[Order Date]],"MMMM")</f>
        <v>December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t="s">
        <v>3961</v>
      </c>
      <c r="P4855" t="s">
        <v>28</v>
      </c>
      <c r="Q4855" t="str">
        <f>TRIM(salessheet[[#This Row],[Category]])</f>
        <v>Furniture</v>
      </c>
      <c r="R4855" t="s">
        <v>61</v>
      </c>
      <c r="S4855" t="s">
        <v>3962</v>
      </c>
      <c r="T4855" s="2">
        <f>salessheet[[#This Row],[Sales]]-5</f>
        <v>7.5399999999999991</v>
      </c>
      <c r="U4855" s="2">
        <v>12.54</v>
      </c>
      <c r="V4855" s="2">
        <f>salessheet[[#This Row],[Sales]]-salessheet[[#This Row],[Purchasing Cost]]</f>
        <v>5</v>
      </c>
    </row>
    <row r="4856" spans="1:22" x14ac:dyDescent="0.35">
      <c r="A4856">
        <v>4855</v>
      </c>
      <c r="B4856" t="s">
        <v>7825</v>
      </c>
      <c r="C4856" s="1">
        <v>42350</v>
      </c>
      <c r="D4856" s="1">
        <v>42353</v>
      </c>
      <c r="E4856" t="str">
        <f>TEXT(salessheet[[#This Row],[Order Date]],"MMMM")</f>
        <v>December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t="s">
        <v>1514</v>
      </c>
      <c r="P4856" t="s">
        <v>42</v>
      </c>
      <c r="Q4856" t="str">
        <f>TRIM(salessheet[[#This Row],[Category]])</f>
        <v>Office Supplies</v>
      </c>
      <c r="R4856" t="s">
        <v>55</v>
      </c>
      <c r="S4856" t="s">
        <v>1515</v>
      </c>
      <c r="T4856" s="2">
        <f>salessheet[[#This Row],[Sales]]-5</f>
        <v>3.9399999999999995</v>
      </c>
      <c r="U4856" s="2">
        <v>8.94</v>
      </c>
      <c r="V4856" s="2">
        <f>salessheet[[#This Row],[Sales]]-salessheet[[#This Row],[Purchasing Cost]]</f>
        <v>5</v>
      </c>
    </row>
    <row r="4857" spans="1:22" x14ac:dyDescent="0.35">
      <c r="A4857">
        <v>4856</v>
      </c>
      <c r="B4857" t="s">
        <v>7825</v>
      </c>
      <c r="C4857" s="1">
        <v>42350</v>
      </c>
      <c r="D4857" s="1">
        <v>42353</v>
      </c>
      <c r="E4857" t="str">
        <f>TEXT(salessheet[[#This Row],[Order Date]],"MMMM")</f>
        <v>December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t="s">
        <v>255</v>
      </c>
      <c r="P4857" t="s">
        <v>28</v>
      </c>
      <c r="Q4857" t="str">
        <f>TRIM(salessheet[[#This Row],[Category]])</f>
        <v>Furniture</v>
      </c>
      <c r="R4857" t="s">
        <v>61</v>
      </c>
      <c r="S4857" t="s">
        <v>256</v>
      </c>
      <c r="T4857" s="2">
        <f>salessheet[[#This Row],[Sales]]-5</f>
        <v>4.24</v>
      </c>
      <c r="U4857" s="2">
        <v>9.24</v>
      </c>
      <c r="V4857" s="2">
        <f>salessheet[[#This Row],[Sales]]-salessheet[[#This Row],[Purchasing Cost]]</f>
        <v>5</v>
      </c>
    </row>
    <row r="4858" spans="1:22" x14ac:dyDescent="0.35">
      <c r="A4858">
        <v>4857</v>
      </c>
      <c r="B4858" t="s">
        <v>7826</v>
      </c>
      <c r="C4858" s="1">
        <v>42382</v>
      </c>
      <c r="D4858" s="1">
        <v>42386</v>
      </c>
      <c r="E4858" t="str">
        <f>TEXT(salessheet[[#This Row],[Order Date]],"MMMM")</f>
        <v>January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t="s">
        <v>2753</v>
      </c>
      <c r="P4858" t="s">
        <v>42</v>
      </c>
      <c r="Q4858" t="str">
        <f>TRIM(salessheet[[#This Row],[Category]])</f>
        <v>Office Supplies</v>
      </c>
      <c r="R4858" t="s">
        <v>71</v>
      </c>
      <c r="S4858" t="s">
        <v>2754</v>
      </c>
      <c r="T4858" s="2">
        <f>salessheet[[#This Row],[Sales]]-5</f>
        <v>65.007999999999996</v>
      </c>
      <c r="U4858" s="2">
        <v>70.007999999999996</v>
      </c>
      <c r="V4858" s="2">
        <f>salessheet[[#This Row],[Sales]]-salessheet[[#This Row],[Purchasing Cost]]</f>
        <v>5</v>
      </c>
    </row>
    <row r="4859" spans="1:22" x14ac:dyDescent="0.35">
      <c r="A4859">
        <v>4858</v>
      </c>
      <c r="B4859" t="s">
        <v>7826</v>
      </c>
      <c r="C4859" s="1">
        <v>42382</v>
      </c>
      <c r="D4859" s="1">
        <v>42386</v>
      </c>
      <c r="E4859" t="str">
        <f>TEXT(salessheet[[#This Row],[Order Date]],"MMMM")</f>
        <v>January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t="s">
        <v>1099</v>
      </c>
      <c r="P4859" t="s">
        <v>28</v>
      </c>
      <c r="Q4859" t="str">
        <f>TRIM(salessheet[[#This Row],[Category]])</f>
        <v>Furniture</v>
      </c>
      <c r="R4859" t="s">
        <v>61</v>
      </c>
      <c r="S4859" t="s">
        <v>1100</v>
      </c>
      <c r="T4859" s="2">
        <f>salessheet[[#This Row],[Sales]]-5</f>
        <v>72.599999999999994</v>
      </c>
      <c r="U4859" s="2">
        <v>77.599999999999994</v>
      </c>
      <c r="V4859" s="2">
        <f>salessheet[[#This Row],[Sales]]-salessheet[[#This Row],[Purchasing Cost]]</f>
        <v>5</v>
      </c>
    </row>
    <row r="4860" spans="1:22" x14ac:dyDescent="0.35">
      <c r="A4860">
        <v>4859</v>
      </c>
      <c r="B4860" t="s">
        <v>7826</v>
      </c>
      <c r="C4860" s="1">
        <v>42382</v>
      </c>
      <c r="D4860" s="1">
        <v>42386</v>
      </c>
      <c r="E4860" t="str">
        <f>TEXT(salessheet[[#This Row],[Order Date]],"MMMM")</f>
        <v>January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t="s">
        <v>7827</v>
      </c>
      <c r="P4860" t="s">
        <v>28</v>
      </c>
      <c r="Q4860" t="str">
        <f>TRIM(salessheet[[#This Row],[Category]])</f>
        <v>Furniture</v>
      </c>
      <c r="R4860" t="s">
        <v>61</v>
      </c>
      <c r="S4860" t="s">
        <v>7828</v>
      </c>
      <c r="T4860" s="2">
        <f>salessheet[[#This Row],[Sales]]-5</f>
        <v>459.85</v>
      </c>
      <c r="U4860" s="2">
        <v>464.85</v>
      </c>
      <c r="V4860" s="2">
        <f>salessheet[[#This Row],[Sales]]-salessheet[[#This Row],[Purchasing Cost]]</f>
        <v>5</v>
      </c>
    </row>
    <row r="4861" spans="1:22" x14ac:dyDescent="0.35">
      <c r="A4861">
        <v>4860</v>
      </c>
      <c r="B4861" t="s">
        <v>7829</v>
      </c>
      <c r="C4861" s="1">
        <v>43449</v>
      </c>
      <c r="D4861" s="1">
        <v>43453</v>
      </c>
      <c r="E4861" t="str">
        <f>TEXT(salessheet[[#This Row],[Order Date]],"MMMM")</f>
        <v>December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t="s">
        <v>4234</v>
      </c>
      <c r="P4861" t="s">
        <v>42</v>
      </c>
      <c r="Q4861" t="str">
        <f>TRIM(salessheet[[#This Row],[Category]])</f>
        <v>Office Supplies</v>
      </c>
      <c r="R4861" t="s">
        <v>64</v>
      </c>
      <c r="S4861" t="s">
        <v>4235</v>
      </c>
      <c r="T4861" s="2">
        <f>salessheet[[#This Row],[Sales]]-5</f>
        <v>5.1920000000000002</v>
      </c>
      <c r="U4861" s="2">
        <v>10.192</v>
      </c>
      <c r="V4861" s="2">
        <f>salessheet[[#This Row],[Sales]]-salessheet[[#This Row],[Purchasing Cost]]</f>
        <v>5</v>
      </c>
    </row>
    <row r="4862" spans="1:22" x14ac:dyDescent="0.35">
      <c r="A4862">
        <v>4861</v>
      </c>
      <c r="B4862" t="s">
        <v>7831</v>
      </c>
      <c r="C4862" s="1">
        <v>43087</v>
      </c>
      <c r="D4862" s="1">
        <v>43093</v>
      </c>
      <c r="E4862" t="str">
        <f>TEXT(salessheet[[#This Row],[Order Date]],"MMMM")</f>
        <v>December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t="s">
        <v>4723</v>
      </c>
      <c r="P4862" t="s">
        <v>42</v>
      </c>
      <c r="Q4862" t="str">
        <f>TRIM(salessheet[[#This Row],[Category]])</f>
        <v>Office Supplies</v>
      </c>
      <c r="R4862" t="s">
        <v>71</v>
      </c>
      <c r="S4862" t="s">
        <v>4724</v>
      </c>
      <c r="T4862" s="2">
        <f>salessheet[[#This Row],[Sales]]-5</f>
        <v>1788.98</v>
      </c>
      <c r="U4862" s="2">
        <v>1793.98</v>
      </c>
      <c r="V4862" s="2">
        <f>salessheet[[#This Row],[Sales]]-salessheet[[#This Row],[Purchasing Cost]]</f>
        <v>5</v>
      </c>
    </row>
    <row r="4863" spans="1:22" x14ac:dyDescent="0.35">
      <c r="A4863">
        <v>4862</v>
      </c>
      <c r="B4863" t="s">
        <v>7832</v>
      </c>
      <c r="C4863" s="1">
        <v>42312</v>
      </c>
      <c r="D4863" s="1">
        <v>42110</v>
      </c>
      <c r="E4863" t="str">
        <f>TEXT(salessheet[[#This Row],[Order Date]],"MMMM")</f>
        <v>November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t="s">
        <v>5568</v>
      </c>
      <c r="P4863" t="s">
        <v>67</v>
      </c>
      <c r="Q4863" t="str">
        <f>TRIM(salessheet[[#This Row],[Category]])</f>
        <v>Technology</v>
      </c>
      <c r="R4863" t="s">
        <v>68</v>
      </c>
      <c r="S4863" t="s">
        <v>5569</v>
      </c>
      <c r="T4863" s="2">
        <f>salessheet[[#This Row],[Sales]]-5</f>
        <v>753.35199999999998</v>
      </c>
      <c r="U4863" s="2">
        <v>758.35199999999998</v>
      </c>
      <c r="V4863" s="2">
        <f>salessheet[[#This Row],[Sales]]-salessheet[[#This Row],[Purchasing Cost]]</f>
        <v>5</v>
      </c>
    </row>
    <row r="4864" spans="1:22" x14ac:dyDescent="0.35">
      <c r="A4864">
        <v>4863</v>
      </c>
      <c r="B4864" t="s">
        <v>7833</v>
      </c>
      <c r="C4864" s="1">
        <v>43019</v>
      </c>
      <c r="D4864" s="1">
        <v>43053</v>
      </c>
      <c r="E4864" t="str">
        <f>TEXT(salessheet[[#This Row],[Order Date]],"MMMM")</f>
        <v>October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t="s">
        <v>3867</v>
      </c>
      <c r="P4864" t="s">
        <v>42</v>
      </c>
      <c r="Q4864" t="str">
        <f>TRIM(salessheet[[#This Row],[Category]])</f>
        <v>Office Supplies</v>
      </c>
      <c r="R4864" t="s">
        <v>71</v>
      </c>
      <c r="S4864" t="s">
        <v>3868</v>
      </c>
      <c r="T4864" s="2">
        <f>salessheet[[#This Row],[Sales]]-5</f>
        <v>15.367999999999999</v>
      </c>
      <c r="U4864" s="2">
        <v>20.367999999999999</v>
      </c>
      <c r="V4864" s="2">
        <f>salessheet[[#This Row],[Sales]]-salessheet[[#This Row],[Purchasing Cost]]</f>
        <v>5</v>
      </c>
    </row>
    <row r="4865" spans="1:22" x14ac:dyDescent="0.35">
      <c r="A4865">
        <v>4864</v>
      </c>
      <c r="B4865" t="s">
        <v>7833</v>
      </c>
      <c r="C4865" s="1">
        <v>43019</v>
      </c>
      <c r="D4865" s="1">
        <v>43053</v>
      </c>
      <c r="E4865" t="str">
        <f>TEXT(salessheet[[#This Row],[Order Date]],"MMMM")</f>
        <v>October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t="s">
        <v>1386</v>
      </c>
      <c r="P4865" t="s">
        <v>42</v>
      </c>
      <c r="Q4865" t="str">
        <f>TRIM(salessheet[[#This Row],[Category]])</f>
        <v>Office Supplies</v>
      </c>
      <c r="R4865" t="s">
        <v>71</v>
      </c>
      <c r="S4865" t="s">
        <v>1387</v>
      </c>
      <c r="T4865" s="2">
        <f>salessheet[[#This Row],[Sales]]-5</f>
        <v>44.847999999999999</v>
      </c>
      <c r="U4865" s="2">
        <v>49.847999999999999</v>
      </c>
      <c r="V4865" s="2">
        <f>salessheet[[#This Row],[Sales]]-salessheet[[#This Row],[Purchasing Cost]]</f>
        <v>5</v>
      </c>
    </row>
    <row r="4866" spans="1:22" x14ac:dyDescent="0.35">
      <c r="A4866">
        <v>4865</v>
      </c>
      <c r="B4866" t="s">
        <v>7834</v>
      </c>
      <c r="C4866" s="1">
        <v>43277</v>
      </c>
      <c r="D4866" s="1">
        <v>43281</v>
      </c>
      <c r="E4866" t="str">
        <f>TEXT(salessheet[[#This Row],[Order Date]],"MMMM")</f>
        <v>June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t="s">
        <v>2005</v>
      </c>
      <c r="P4866" t="s">
        <v>67</v>
      </c>
      <c r="Q4866" t="str">
        <f>TRIM(salessheet[[#This Row],[Category]])</f>
        <v>Technology</v>
      </c>
      <c r="R4866" t="s">
        <v>68</v>
      </c>
      <c r="S4866" t="s">
        <v>2006</v>
      </c>
      <c r="T4866" s="2">
        <f>salessheet[[#This Row],[Sales]]-5</f>
        <v>234.97</v>
      </c>
      <c r="U4866" s="2">
        <v>239.97</v>
      </c>
      <c r="V4866" s="2">
        <f>salessheet[[#This Row],[Sales]]-salessheet[[#This Row],[Purchasing Cost]]</f>
        <v>5</v>
      </c>
    </row>
    <row r="4867" spans="1:22" x14ac:dyDescent="0.35">
      <c r="A4867">
        <v>4866</v>
      </c>
      <c r="B4867" t="s">
        <v>7835</v>
      </c>
      <c r="C4867" s="1">
        <v>43417</v>
      </c>
      <c r="D4867" s="1">
        <v>43422</v>
      </c>
      <c r="E4867" t="str">
        <f>TEXT(salessheet[[#This Row],[Order Date]],"MMMM")</f>
        <v>November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t="s">
        <v>1727</v>
      </c>
      <c r="P4867" t="s">
        <v>28</v>
      </c>
      <c r="Q4867" t="str">
        <f>TRIM(salessheet[[#This Row],[Category]])</f>
        <v>Furniture</v>
      </c>
      <c r="R4867" t="s">
        <v>32</v>
      </c>
      <c r="S4867" t="s">
        <v>1728</v>
      </c>
      <c r="T4867" s="2">
        <f>salessheet[[#This Row],[Sales]]-5</f>
        <v>2399.7040000000002</v>
      </c>
      <c r="U4867" s="2">
        <v>2404.7040000000002</v>
      </c>
      <c r="V4867" s="2">
        <f>salessheet[[#This Row],[Sales]]-salessheet[[#This Row],[Purchasing Cost]]</f>
        <v>5</v>
      </c>
    </row>
    <row r="4868" spans="1:22" x14ac:dyDescent="0.35">
      <c r="A4868">
        <v>4867</v>
      </c>
      <c r="B4868" t="s">
        <v>7835</v>
      </c>
      <c r="C4868" s="1">
        <v>43417</v>
      </c>
      <c r="D4868" s="1">
        <v>43422</v>
      </c>
      <c r="E4868" t="str">
        <f>TEXT(salessheet[[#This Row],[Order Date]],"MMMM")</f>
        <v>November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t="s">
        <v>4999</v>
      </c>
      <c r="P4868" t="s">
        <v>42</v>
      </c>
      <c r="Q4868" t="str">
        <f>TRIM(salessheet[[#This Row],[Category]])</f>
        <v>Office Supplies</v>
      </c>
      <c r="R4868" t="s">
        <v>71</v>
      </c>
      <c r="S4868" t="s">
        <v>5000</v>
      </c>
      <c r="T4868" s="2">
        <f>salessheet[[#This Row],[Sales]]-5</f>
        <v>558.024</v>
      </c>
      <c r="U4868" s="2">
        <v>563.024</v>
      </c>
      <c r="V4868" s="2">
        <f>salessheet[[#This Row],[Sales]]-salessheet[[#This Row],[Purchasing Cost]]</f>
        <v>5</v>
      </c>
    </row>
    <row r="4869" spans="1:22" x14ac:dyDescent="0.35">
      <c r="A4869">
        <v>4868</v>
      </c>
      <c r="B4869" t="s">
        <v>7835</v>
      </c>
      <c r="C4869" s="1">
        <v>43417</v>
      </c>
      <c r="D4869" s="1">
        <v>43422</v>
      </c>
      <c r="E4869" t="str">
        <f>TEXT(salessheet[[#This Row],[Order Date]],"MMMM")</f>
        <v>November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t="s">
        <v>682</v>
      </c>
      <c r="P4869" t="s">
        <v>42</v>
      </c>
      <c r="Q4869" t="str">
        <f>TRIM(salessheet[[#This Row],[Category]])</f>
        <v>Office Supplies</v>
      </c>
      <c r="R4869" t="s">
        <v>55</v>
      </c>
      <c r="S4869" t="s">
        <v>683</v>
      </c>
      <c r="T4869" s="2">
        <f>salessheet[[#This Row],[Sales]]-5</f>
        <v>339.91</v>
      </c>
      <c r="U4869" s="2">
        <v>344.91</v>
      </c>
      <c r="V4869" s="2">
        <f>salessheet[[#This Row],[Sales]]-salessheet[[#This Row],[Purchasing Cost]]</f>
        <v>5</v>
      </c>
    </row>
    <row r="4870" spans="1:22" x14ac:dyDescent="0.35">
      <c r="A4870">
        <v>4869</v>
      </c>
      <c r="B4870" t="s">
        <v>7835</v>
      </c>
      <c r="C4870" s="1">
        <v>43417</v>
      </c>
      <c r="D4870" s="1">
        <v>43422</v>
      </c>
      <c r="E4870" t="str">
        <f>TEXT(salessheet[[#This Row],[Order Date]],"MMMM")</f>
        <v>November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t="s">
        <v>2921</v>
      </c>
      <c r="P4870" t="s">
        <v>42</v>
      </c>
      <c r="Q4870" t="str">
        <f>TRIM(salessheet[[#This Row],[Category]])</f>
        <v>Office Supplies</v>
      </c>
      <c r="R4870" t="s">
        <v>43</v>
      </c>
      <c r="S4870" t="s">
        <v>2922</v>
      </c>
      <c r="T4870" s="2">
        <f>salessheet[[#This Row],[Sales]]-5</f>
        <v>3.6400000000000006</v>
      </c>
      <c r="U4870" s="2">
        <v>8.64</v>
      </c>
      <c r="V4870" s="2">
        <f>salessheet[[#This Row],[Sales]]-salessheet[[#This Row],[Purchasing Cost]]</f>
        <v>5</v>
      </c>
    </row>
    <row r="4871" spans="1:22" x14ac:dyDescent="0.35">
      <c r="A4871">
        <v>4870</v>
      </c>
      <c r="B4871" t="s">
        <v>7836</v>
      </c>
      <c r="C4871" s="1">
        <v>43428</v>
      </c>
      <c r="D4871" s="1">
        <v>43433</v>
      </c>
      <c r="E4871" t="str">
        <f>TEXT(salessheet[[#This Row],[Order Date]],"MMMM")</f>
        <v>November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t="s">
        <v>3621</v>
      </c>
      <c r="P4871" t="s">
        <v>67</v>
      </c>
      <c r="Q4871" t="str">
        <f>TRIM(salessheet[[#This Row],[Category]])</f>
        <v>Technology</v>
      </c>
      <c r="R4871" t="s">
        <v>68</v>
      </c>
      <c r="S4871" t="s">
        <v>3622</v>
      </c>
      <c r="T4871" s="2">
        <f>salessheet[[#This Row],[Sales]]-5</f>
        <v>84.988</v>
      </c>
      <c r="U4871" s="2">
        <v>89.988</v>
      </c>
      <c r="V4871" s="2">
        <f>salessheet[[#This Row],[Sales]]-salessheet[[#This Row],[Purchasing Cost]]</f>
        <v>5</v>
      </c>
    </row>
    <row r="4872" spans="1:22" x14ac:dyDescent="0.35">
      <c r="A4872">
        <v>4871</v>
      </c>
      <c r="B4872" t="s">
        <v>7836</v>
      </c>
      <c r="C4872" s="1">
        <v>43428</v>
      </c>
      <c r="D4872" s="1">
        <v>43433</v>
      </c>
      <c r="E4872" t="str">
        <f>TEXT(salessheet[[#This Row],[Order Date]],"MMMM")</f>
        <v>November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t="s">
        <v>4505</v>
      </c>
      <c r="P4872" t="s">
        <v>42</v>
      </c>
      <c r="Q4872" t="str">
        <f>TRIM(salessheet[[#This Row],[Category]])</f>
        <v>Office Supplies</v>
      </c>
      <c r="R4872" t="s">
        <v>86</v>
      </c>
      <c r="S4872" t="s">
        <v>4506</v>
      </c>
      <c r="T4872" s="2">
        <f>salessheet[[#This Row],[Sales]]-5</f>
        <v>224.54400000000001</v>
      </c>
      <c r="U4872" s="2">
        <v>229.54400000000001</v>
      </c>
      <c r="V4872" s="2">
        <f>salessheet[[#This Row],[Sales]]-salessheet[[#This Row],[Purchasing Cost]]</f>
        <v>5</v>
      </c>
    </row>
    <row r="4873" spans="1:22" x14ac:dyDescent="0.35">
      <c r="A4873">
        <v>4872</v>
      </c>
      <c r="B4873" t="s">
        <v>7837</v>
      </c>
      <c r="C4873" s="1">
        <v>43243</v>
      </c>
      <c r="D4873" s="1">
        <v>43247</v>
      </c>
      <c r="E4873" t="str">
        <f>TEXT(salessheet[[#This Row],[Order Date]],"MMMM")</f>
        <v>May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t="s">
        <v>7838</v>
      </c>
      <c r="P4873" t="s">
        <v>42</v>
      </c>
      <c r="Q4873" t="str">
        <f>TRIM(salessheet[[#This Row],[Category]])</f>
        <v>Office Supplies</v>
      </c>
      <c r="R4873" t="s">
        <v>265</v>
      </c>
      <c r="S4873" t="s">
        <v>7839</v>
      </c>
      <c r="T4873" s="2">
        <f>salessheet[[#This Row],[Sales]]-5</f>
        <v>-3.1760000000000002</v>
      </c>
      <c r="U4873" s="2">
        <v>1.8240000000000001</v>
      </c>
      <c r="V4873" s="2">
        <f>salessheet[[#This Row],[Sales]]-salessheet[[#This Row],[Purchasing Cost]]</f>
        <v>5</v>
      </c>
    </row>
    <row r="4874" spans="1:22" x14ac:dyDescent="0.35">
      <c r="A4874">
        <v>4873</v>
      </c>
      <c r="B4874" t="s">
        <v>7837</v>
      </c>
      <c r="C4874" s="1">
        <v>43243</v>
      </c>
      <c r="D4874" s="1">
        <v>43247</v>
      </c>
      <c r="E4874" t="str">
        <f>TEXT(salessheet[[#This Row],[Order Date]],"MMMM")</f>
        <v>May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t="s">
        <v>6732</v>
      </c>
      <c r="P4874" t="s">
        <v>42</v>
      </c>
      <c r="Q4874" t="str">
        <f>TRIM(salessheet[[#This Row],[Category]])</f>
        <v>Office Supplies</v>
      </c>
      <c r="R4874" t="s">
        <v>74</v>
      </c>
      <c r="S4874" t="s">
        <v>6733</v>
      </c>
      <c r="T4874" s="2">
        <f>salessheet[[#This Row],[Sales]]-5</f>
        <v>13.32</v>
      </c>
      <c r="U4874" s="2">
        <v>18.32</v>
      </c>
      <c r="V4874" s="2">
        <f>salessheet[[#This Row],[Sales]]-salessheet[[#This Row],[Purchasing Cost]]</f>
        <v>5</v>
      </c>
    </row>
    <row r="4875" spans="1:22" x14ac:dyDescent="0.35">
      <c r="A4875">
        <v>4874</v>
      </c>
      <c r="B4875" t="s">
        <v>7837</v>
      </c>
      <c r="C4875" s="1">
        <v>43243</v>
      </c>
      <c r="D4875" s="1">
        <v>43247</v>
      </c>
      <c r="E4875" t="str">
        <f>TEXT(salessheet[[#This Row],[Order Date]],"MMMM")</f>
        <v>May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t="s">
        <v>6450</v>
      </c>
      <c r="P4875" t="s">
        <v>42</v>
      </c>
      <c r="Q4875" t="str">
        <f>TRIM(salessheet[[#This Row],[Category]])</f>
        <v>Office Supplies</v>
      </c>
      <c r="R4875" t="s">
        <v>55</v>
      </c>
      <c r="S4875" t="s">
        <v>6451</v>
      </c>
      <c r="T4875" s="2">
        <f>salessheet[[#This Row],[Sales]]-5</f>
        <v>43.816000000000003</v>
      </c>
      <c r="U4875" s="2">
        <v>48.816000000000003</v>
      </c>
      <c r="V4875" s="2">
        <f>salessheet[[#This Row],[Sales]]-salessheet[[#This Row],[Purchasing Cost]]</f>
        <v>5</v>
      </c>
    </row>
    <row r="4876" spans="1:22" x14ac:dyDescent="0.35">
      <c r="A4876">
        <v>4875</v>
      </c>
      <c r="B4876" t="s">
        <v>7837</v>
      </c>
      <c r="C4876" s="1">
        <v>43243</v>
      </c>
      <c r="D4876" s="1">
        <v>43247</v>
      </c>
      <c r="E4876" t="str">
        <f>TEXT(salessheet[[#This Row],[Order Date]],"MMMM")</f>
        <v>May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t="s">
        <v>1212</v>
      </c>
      <c r="P4876" t="s">
        <v>42</v>
      </c>
      <c r="Q4876" t="str">
        <f>TRIM(salessheet[[#This Row],[Category]])</f>
        <v>Office Supplies</v>
      </c>
      <c r="R4876" t="s">
        <v>71</v>
      </c>
      <c r="S4876" t="s">
        <v>1213</v>
      </c>
      <c r="T4876" s="2">
        <f>salessheet[[#This Row],[Sales]]-5</f>
        <v>-3.8120000000000003</v>
      </c>
      <c r="U4876" s="2">
        <v>1.1879999999999999</v>
      </c>
      <c r="V4876" s="2">
        <f>salessheet[[#This Row],[Sales]]-salessheet[[#This Row],[Purchasing Cost]]</f>
        <v>5</v>
      </c>
    </row>
    <row r="4877" spans="1:22" x14ac:dyDescent="0.35">
      <c r="A4877">
        <v>4876</v>
      </c>
      <c r="B4877" t="s">
        <v>7840</v>
      </c>
      <c r="C4877" s="1">
        <v>42047</v>
      </c>
      <c r="D4877" s="1">
        <v>42345</v>
      </c>
      <c r="E4877" t="str">
        <f>TEXT(salessheet[[#This Row],[Order Date]],"MMMM")</f>
        <v>February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t="s">
        <v>2085</v>
      </c>
      <c r="P4877" t="s">
        <v>67</v>
      </c>
      <c r="Q4877" t="str">
        <f>TRIM(salessheet[[#This Row],[Category]])</f>
        <v>Technology</v>
      </c>
      <c r="R4877" t="s">
        <v>157</v>
      </c>
      <c r="S4877" t="s">
        <v>2086</v>
      </c>
      <c r="T4877" s="2">
        <f>salessheet[[#This Row],[Sales]]-5</f>
        <v>114.8</v>
      </c>
      <c r="U4877" s="2">
        <v>119.8</v>
      </c>
      <c r="V4877" s="2">
        <f>salessheet[[#This Row],[Sales]]-salessheet[[#This Row],[Purchasing Cost]]</f>
        <v>5</v>
      </c>
    </row>
    <row r="4878" spans="1:22" x14ac:dyDescent="0.35">
      <c r="A4878">
        <v>4877</v>
      </c>
      <c r="B4878" t="s">
        <v>7841</v>
      </c>
      <c r="C4878" s="1">
        <v>42073</v>
      </c>
      <c r="D4878" s="1">
        <v>42286</v>
      </c>
      <c r="E4878" t="str">
        <f>TEXT(salessheet[[#This Row],[Order Date]],"MMMM")</f>
        <v>March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t="s">
        <v>5921</v>
      </c>
      <c r="P4878" t="s">
        <v>42</v>
      </c>
      <c r="Q4878" t="str">
        <f>TRIM(salessheet[[#This Row],[Category]])</f>
        <v>Office Supplies</v>
      </c>
      <c r="R4878" t="s">
        <v>55</v>
      </c>
      <c r="S4878" t="s">
        <v>5922</v>
      </c>
      <c r="T4878" s="2">
        <f>salessheet[[#This Row],[Sales]]-5</f>
        <v>56.567999999999998</v>
      </c>
      <c r="U4878" s="2">
        <v>61.567999999999998</v>
      </c>
      <c r="V4878" s="2">
        <f>salessheet[[#This Row],[Sales]]-salessheet[[#This Row],[Purchasing Cost]]</f>
        <v>5</v>
      </c>
    </row>
    <row r="4879" spans="1:22" x14ac:dyDescent="0.35">
      <c r="A4879">
        <v>4878</v>
      </c>
      <c r="B4879" t="s">
        <v>7841</v>
      </c>
      <c r="C4879" s="1">
        <v>42073</v>
      </c>
      <c r="D4879" s="1">
        <v>42286</v>
      </c>
      <c r="E4879" t="str">
        <f>TEXT(salessheet[[#This Row],[Order Date]],"MMMM")</f>
        <v>March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t="s">
        <v>2643</v>
      </c>
      <c r="P4879" t="s">
        <v>42</v>
      </c>
      <c r="Q4879" t="str">
        <f>TRIM(salessheet[[#This Row],[Category]])</f>
        <v>Office Supplies</v>
      </c>
      <c r="R4879" t="s">
        <v>64</v>
      </c>
      <c r="S4879" t="s">
        <v>2644</v>
      </c>
      <c r="T4879" s="2">
        <f>salessheet[[#This Row],[Sales]]-5</f>
        <v>1.1920000000000002</v>
      </c>
      <c r="U4879" s="2">
        <v>6.1920000000000002</v>
      </c>
      <c r="V4879" s="2">
        <f>salessheet[[#This Row],[Sales]]-salessheet[[#This Row],[Purchasing Cost]]</f>
        <v>5</v>
      </c>
    </row>
    <row r="4880" spans="1:22" x14ac:dyDescent="0.35">
      <c r="A4880">
        <v>4879</v>
      </c>
      <c r="B4880" t="s">
        <v>7842</v>
      </c>
      <c r="C4880" s="1">
        <v>42945</v>
      </c>
      <c r="D4880" s="1">
        <v>42947</v>
      </c>
      <c r="E4880" t="str">
        <f>TEXT(salessheet[[#This Row],[Order Date]],"MMMM")</f>
        <v>July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t="s">
        <v>7775</v>
      </c>
      <c r="P4880" t="s">
        <v>42</v>
      </c>
      <c r="Q4880" t="str">
        <f>TRIM(salessheet[[#This Row],[Category]])</f>
        <v>Office Supplies</v>
      </c>
      <c r="R4880" t="s">
        <v>71</v>
      </c>
      <c r="S4880" t="s">
        <v>7776</v>
      </c>
      <c r="T4880" s="2">
        <f>salessheet[[#This Row],[Sales]]-5</f>
        <v>-2.786</v>
      </c>
      <c r="U4880" s="2">
        <v>2.214</v>
      </c>
      <c r="V4880" s="2">
        <f>salessheet[[#This Row],[Sales]]-salessheet[[#This Row],[Purchasing Cost]]</f>
        <v>5</v>
      </c>
    </row>
    <row r="4881" spans="1:22" x14ac:dyDescent="0.35">
      <c r="A4881">
        <v>4880</v>
      </c>
      <c r="B4881" t="s">
        <v>7844</v>
      </c>
      <c r="C4881" s="1">
        <v>43142</v>
      </c>
      <c r="D4881" s="1">
        <v>43409</v>
      </c>
      <c r="E4881" t="str">
        <f>TEXT(salessheet[[#This Row],[Order Date]],"MMMM")</f>
        <v>February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6443</v>
      </c>
      <c r="P4881" t="s">
        <v>42</v>
      </c>
      <c r="Q4881" t="str">
        <f>TRIM(salessheet[[#This Row],[Category]])</f>
        <v>Office Supplies</v>
      </c>
      <c r="R4881" t="s">
        <v>169</v>
      </c>
      <c r="S4881" t="s">
        <v>6444</v>
      </c>
      <c r="T4881" s="2">
        <f>salessheet[[#This Row],[Sales]]-5</f>
        <v>0.32000000000000028</v>
      </c>
      <c r="U4881" s="2">
        <v>5.32</v>
      </c>
      <c r="V4881" s="2">
        <f>salessheet[[#This Row],[Sales]]-salessheet[[#This Row],[Purchasing Cost]]</f>
        <v>5</v>
      </c>
    </row>
    <row r="4882" spans="1:22" x14ac:dyDescent="0.35">
      <c r="A4882">
        <v>4881</v>
      </c>
      <c r="B4882" t="s">
        <v>7844</v>
      </c>
      <c r="C4882" s="1">
        <v>43142</v>
      </c>
      <c r="D4882" s="1">
        <v>43409</v>
      </c>
      <c r="E4882" t="str">
        <f>TEXT(salessheet[[#This Row],[Order Date]],"MMMM")</f>
        <v>February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tr">
        <f>TRIM(salessheet[[#This Row],[Category]])</f>
        <v>Furniture</v>
      </c>
      <c r="R4882" t="s">
        <v>32</v>
      </c>
      <c r="S4882" t="s">
        <v>33</v>
      </c>
      <c r="T4882" s="2">
        <f>salessheet[[#This Row],[Sales]]-5</f>
        <v>970.92</v>
      </c>
      <c r="U4882" s="2">
        <v>975.92</v>
      </c>
      <c r="V4882" s="2">
        <f>salessheet[[#This Row],[Sales]]-salessheet[[#This Row],[Purchasing Cost]]</f>
        <v>5</v>
      </c>
    </row>
    <row r="4883" spans="1:22" x14ac:dyDescent="0.35">
      <c r="A4883">
        <v>4882</v>
      </c>
      <c r="B4883" t="s">
        <v>7844</v>
      </c>
      <c r="C4883" s="1">
        <v>43142</v>
      </c>
      <c r="D4883" s="1">
        <v>43409</v>
      </c>
      <c r="E4883" t="str">
        <f>TEXT(salessheet[[#This Row],[Order Date]],"MMMM")</f>
        <v>February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5255</v>
      </c>
      <c r="P4883" t="s">
        <v>67</v>
      </c>
      <c r="Q4883" t="str">
        <f>TRIM(salessheet[[#This Row],[Category]])</f>
        <v>Technology</v>
      </c>
      <c r="R4883" t="s">
        <v>157</v>
      </c>
      <c r="S4883" t="s">
        <v>5256</v>
      </c>
      <c r="T4883" s="2">
        <f>salessheet[[#This Row],[Sales]]-5</f>
        <v>2244.91</v>
      </c>
      <c r="U4883" s="2">
        <v>2249.91</v>
      </c>
      <c r="V4883" s="2">
        <f>salessheet[[#This Row],[Sales]]-salessheet[[#This Row],[Purchasing Cost]]</f>
        <v>5</v>
      </c>
    </row>
    <row r="4884" spans="1:22" x14ac:dyDescent="0.35">
      <c r="A4884">
        <v>4883</v>
      </c>
      <c r="B4884" t="s">
        <v>7844</v>
      </c>
      <c r="C4884" s="1">
        <v>43142</v>
      </c>
      <c r="D4884" s="1">
        <v>43409</v>
      </c>
      <c r="E4884" t="str">
        <f>TEXT(salessheet[[#This Row],[Order Date]],"MMMM")</f>
        <v>February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1410</v>
      </c>
      <c r="P4884" t="s">
        <v>42</v>
      </c>
      <c r="Q4884" t="str">
        <f>TRIM(salessheet[[#This Row],[Category]])</f>
        <v>Office Supplies</v>
      </c>
      <c r="R4884" t="s">
        <v>55</v>
      </c>
      <c r="S4884" t="s">
        <v>1411</v>
      </c>
      <c r="T4884" s="2">
        <f>salessheet[[#This Row],[Sales]]-5</f>
        <v>54.92</v>
      </c>
      <c r="U4884" s="2">
        <v>59.92</v>
      </c>
      <c r="V4884" s="2">
        <f>salessheet[[#This Row],[Sales]]-salessheet[[#This Row],[Purchasing Cost]]</f>
        <v>5</v>
      </c>
    </row>
    <row r="4885" spans="1:22" x14ac:dyDescent="0.35">
      <c r="A4885">
        <v>4884</v>
      </c>
      <c r="B4885" t="s">
        <v>7845</v>
      </c>
      <c r="C4885" s="1">
        <v>43315</v>
      </c>
      <c r="D4885" s="1">
        <v>43174</v>
      </c>
      <c r="E4885" t="str">
        <f>TEXT(salessheet[[#This Row],[Order Date]],"MMMM")</f>
        <v>August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t="s">
        <v>7318</v>
      </c>
      <c r="P4885" t="s">
        <v>42</v>
      </c>
      <c r="Q4885" t="str">
        <f>TRIM(salessheet[[#This Row],[Category]])</f>
        <v>Office Supplies</v>
      </c>
      <c r="R4885" t="s">
        <v>71</v>
      </c>
      <c r="S4885" t="s">
        <v>7319</v>
      </c>
      <c r="T4885" s="2">
        <f>salessheet[[#This Row],[Sales]]-5</f>
        <v>166.2</v>
      </c>
      <c r="U4885" s="2">
        <v>171.2</v>
      </c>
      <c r="V4885" s="2">
        <f>salessheet[[#This Row],[Sales]]-salessheet[[#This Row],[Purchasing Cost]]</f>
        <v>5</v>
      </c>
    </row>
    <row r="4886" spans="1:22" x14ac:dyDescent="0.35">
      <c r="A4886">
        <v>4885</v>
      </c>
      <c r="B4886" t="s">
        <v>7845</v>
      </c>
      <c r="C4886" s="1">
        <v>43315</v>
      </c>
      <c r="D4886" s="1">
        <v>43174</v>
      </c>
      <c r="E4886" t="str">
        <f>TEXT(salessheet[[#This Row],[Order Date]],"MMMM")</f>
        <v>August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t="s">
        <v>7345</v>
      </c>
      <c r="P4886" t="s">
        <v>42</v>
      </c>
      <c r="Q4886" t="str">
        <f>TRIM(salessheet[[#This Row],[Category]])</f>
        <v>Office Supplies</v>
      </c>
      <c r="R4886" t="s">
        <v>64</v>
      </c>
      <c r="S4886" t="s">
        <v>7346</v>
      </c>
      <c r="T4886" s="2">
        <f>salessheet[[#This Row],[Sales]]-5</f>
        <v>-1.6400000000000001</v>
      </c>
      <c r="U4886" s="2">
        <v>3.36</v>
      </c>
      <c r="V4886" s="2">
        <f>salessheet[[#This Row],[Sales]]-salessheet[[#This Row],[Purchasing Cost]]</f>
        <v>5</v>
      </c>
    </row>
    <row r="4887" spans="1:22" x14ac:dyDescent="0.35">
      <c r="A4887">
        <v>4886</v>
      </c>
      <c r="B4887" t="s">
        <v>7846</v>
      </c>
      <c r="C4887" s="1">
        <v>42354</v>
      </c>
      <c r="D4887" s="1">
        <v>42358</v>
      </c>
      <c r="E4887" t="str">
        <f>TEXT(salessheet[[#This Row],[Order Date]],"MMMM")</f>
        <v>December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t="s">
        <v>4559</v>
      </c>
      <c r="P4887" t="s">
        <v>42</v>
      </c>
      <c r="Q4887" t="str">
        <f>TRIM(salessheet[[#This Row],[Category]])</f>
        <v>Office Supplies</v>
      </c>
      <c r="R4887" t="s">
        <v>86</v>
      </c>
      <c r="S4887" t="s">
        <v>4560</v>
      </c>
      <c r="T4887" s="2">
        <f>salessheet[[#This Row],[Sales]]-5</f>
        <v>109.2</v>
      </c>
      <c r="U4887" s="2">
        <v>114.2</v>
      </c>
      <c r="V4887" s="2">
        <f>salessheet[[#This Row],[Sales]]-salessheet[[#This Row],[Purchasing Cost]]</f>
        <v>5</v>
      </c>
    </row>
    <row r="4888" spans="1:22" x14ac:dyDescent="0.35">
      <c r="A4888">
        <v>4887</v>
      </c>
      <c r="B4888" t="s">
        <v>7847</v>
      </c>
      <c r="C4888" s="1">
        <v>43067</v>
      </c>
      <c r="D4888" s="1">
        <v>43070</v>
      </c>
      <c r="E4888" t="str">
        <f>TEXT(salessheet[[#This Row],[Order Date]],"MMMM")</f>
        <v>November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t="s">
        <v>890</v>
      </c>
      <c r="P4888" t="s">
        <v>28</v>
      </c>
      <c r="Q4888" t="str">
        <f>TRIM(salessheet[[#This Row],[Category]])</f>
        <v>Furniture</v>
      </c>
      <c r="R4888" t="s">
        <v>32</v>
      </c>
      <c r="S4888" t="s">
        <v>891</v>
      </c>
      <c r="T4888" s="2">
        <f>salessheet[[#This Row],[Sales]]-5</f>
        <v>177.67</v>
      </c>
      <c r="U4888" s="2">
        <v>182.67</v>
      </c>
      <c r="V4888" s="2">
        <f>salessheet[[#This Row],[Sales]]-salessheet[[#This Row],[Purchasing Cost]]</f>
        <v>5</v>
      </c>
    </row>
    <row r="4889" spans="1:22" x14ac:dyDescent="0.35">
      <c r="A4889">
        <v>4888</v>
      </c>
      <c r="B4889" t="s">
        <v>7847</v>
      </c>
      <c r="C4889" s="1">
        <v>43067</v>
      </c>
      <c r="D4889" s="1">
        <v>43070</v>
      </c>
      <c r="E4889" t="str">
        <f>TEXT(salessheet[[#This Row],[Order Date]],"MMMM")</f>
        <v>November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t="s">
        <v>2571</v>
      </c>
      <c r="P4889" t="s">
        <v>67</v>
      </c>
      <c r="Q4889" t="str">
        <f>TRIM(salessheet[[#This Row],[Category]])</f>
        <v>Technology</v>
      </c>
      <c r="R4889" t="s">
        <v>157</v>
      </c>
      <c r="S4889" t="s">
        <v>2572</v>
      </c>
      <c r="T4889" s="2">
        <f>salessheet[[#This Row],[Sales]]-5</f>
        <v>96.7</v>
      </c>
      <c r="U4889" s="2">
        <v>101.7</v>
      </c>
      <c r="V4889" s="2">
        <f>salessheet[[#This Row],[Sales]]-salessheet[[#This Row],[Purchasing Cost]]</f>
        <v>5</v>
      </c>
    </row>
    <row r="4890" spans="1:22" x14ac:dyDescent="0.35">
      <c r="A4890">
        <v>4889</v>
      </c>
      <c r="B4890" t="s">
        <v>7847</v>
      </c>
      <c r="C4890" s="1">
        <v>43067</v>
      </c>
      <c r="D4890" s="1">
        <v>43070</v>
      </c>
      <c r="E4890" t="str">
        <f>TEXT(salessheet[[#This Row],[Order Date]],"MMMM")</f>
        <v>November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t="s">
        <v>1770</v>
      </c>
      <c r="P4890" t="s">
        <v>42</v>
      </c>
      <c r="Q4890" t="str">
        <f>TRIM(salessheet[[#This Row],[Category]])</f>
        <v>Office Supplies</v>
      </c>
      <c r="R4890" t="s">
        <v>55</v>
      </c>
      <c r="S4890" t="s">
        <v>1771</v>
      </c>
      <c r="T4890" s="2">
        <f>salessheet[[#This Row],[Sales]]-5</f>
        <v>1121.02</v>
      </c>
      <c r="U4890" s="2">
        <v>1126.02</v>
      </c>
      <c r="V4890" s="2">
        <f>salessheet[[#This Row],[Sales]]-salessheet[[#This Row],[Purchasing Cost]]</f>
        <v>5</v>
      </c>
    </row>
    <row r="4891" spans="1:22" x14ac:dyDescent="0.35">
      <c r="A4891">
        <v>4890</v>
      </c>
      <c r="B4891" t="s">
        <v>7847</v>
      </c>
      <c r="C4891" s="1">
        <v>43067</v>
      </c>
      <c r="D4891" s="1">
        <v>43070</v>
      </c>
      <c r="E4891" t="str">
        <f>TEXT(salessheet[[#This Row],[Order Date]],"MMMM")</f>
        <v>November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t="s">
        <v>7567</v>
      </c>
      <c r="P4891" t="s">
        <v>42</v>
      </c>
      <c r="Q4891" t="str">
        <f>TRIM(salessheet[[#This Row],[Category]])</f>
        <v>Office Supplies</v>
      </c>
      <c r="R4891" t="s">
        <v>55</v>
      </c>
      <c r="S4891" t="s">
        <v>7568</v>
      </c>
      <c r="T4891" s="2">
        <f>salessheet[[#This Row],[Sales]]-5</f>
        <v>1258.3</v>
      </c>
      <c r="U4891" s="2">
        <v>1263.3</v>
      </c>
      <c r="V4891" s="2">
        <f>salessheet[[#This Row],[Sales]]-salessheet[[#This Row],[Purchasing Cost]]</f>
        <v>5</v>
      </c>
    </row>
    <row r="4892" spans="1:22" x14ac:dyDescent="0.35">
      <c r="A4892">
        <v>4891</v>
      </c>
      <c r="B4892" t="s">
        <v>7848</v>
      </c>
      <c r="C4892" s="1">
        <v>43092</v>
      </c>
      <c r="D4892" s="1">
        <v>43099</v>
      </c>
      <c r="E4892" t="str">
        <f>TEXT(salessheet[[#This Row],[Order Date]],"MMMM")</f>
        <v>December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t="s">
        <v>1759</v>
      </c>
      <c r="P4892" t="s">
        <v>42</v>
      </c>
      <c r="Q4892" t="str">
        <f>TRIM(salessheet[[#This Row],[Category]])</f>
        <v>Office Supplies</v>
      </c>
      <c r="R4892" t="s">
        <v>64</v>
      </c>
      <c r="S4892" t="s">
        <v>1760</v>
      </c>
      <c r="T4892" s="2">
        <f>salessheet[[#This Row],[Sales]]-5</f>
        <v>3.8200000000000003</v>
      </c>
      <c r="U4892" s="2">
        <v>8.82</v>
      </c>
      <c r="V4892" s="2">
        <f>salessheet[[#This Row],[Sales]]-salessheet[[#This Row],[Purchasing Cost]]</f>
        <v>5</v>
      </c>
    </row>
    <row r="4893" spans="1:22" x14ac:dyDescent="0.35">
      <c r="A4893">
        <v>4892</v>
      </c>
      <c r="B4893" t="s">
        <v>7848</v>
      </c>
      <c r="C4893" s="1">
        <v>43092</v>
      </c>
      <c r="D4893" s="1">
        <v>43099</v>
      </c>
      <c r="E4893" t="str">
        <f>TEXT(salessheet[[#This Row],[Order Date]],"MMMM")</f>
        <v>December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t="s">
        <v>4976</v>
      </c>
      <c r="P4893" t="s">
        <v>42</v>
      </c>
      <c r="Q4893" t="str">
        <f>TRIM(salessheet[[#This Row],[Category]])</f>
        <v>Office Supplies</v>
      </c>
      <c r="R4893" t="s">
        <v>86</v>
      </c>
      <c r="S4893" t="s">
        <v>4977</v>
      </c>
      <c r="T4893" s="2">
        <f>salessheet[[#This Row],[Sales]]-5</f>
        <v>32.94</v>
      </c>
      <c r="U4893" s="2">
        <v>37.94</v>
      </c>
      <c r="V4893" s="2">
        <f>salessheet[[#This Row],[Sales]]-salessheet[[#This Row],[Purchasing Cost]]</f>
        <v>5</v>
      </c>
    </row>
    <row r="4894" spans="1:22" x14ac:dyDescent="0.35">
      <c r="A4894">
        <v>4893</v>
      </c>
      <c r="B4894" t="s">
        <v>7848</v>
      </c>
      <c r="C4894" s="1">
        <v>43092</v>
      </c>
      <c r="D4894" s="1">
        <v>43099</v>
      </c>
      <c r="E4894" t="str">
        <f>TEXT(salessheet[[#This Row],[Order Date]],"MMMM")</f>
        <v>December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t="s">
        <v>7849</v>
      </c>
      <c r="P4894" t="s">
        <v>42</v>
      </c>
      <c r="Q4894" t="str">
        <f>TRIM(salessheet[[#This Row],[Category]])</f>
        <v>Office Supplies</v>
      </c>
      <c r="R4894" t="s">
        <v>64</v>
      </c>
      <c r="S4894" t="s">
        <v>7850</v>
      </c>
      <c r="T4894" s="2">
        <f>salessheet[[#This Row],[Sales]]-5</f>
        <v>-0.79999999999999982</v>
      </c>
      <c r="U4894" s="2">
        <v>4.2</v>
      </c>
      <c r="V4894" s="2">
        <f>salessheet[[#This Row],[Sales]]-salessheet[[#This Row],[Purchasing Cost]]</f>
        <v>5</v>
      </c>
    </row>
    <row r="4895" spans="1:22" x14ac:dyDescent="0.35">
      <c r="A4895">
        <v>4894</v>
      </c>
      <c r="B4895" t="s">
        <v>7848</v>
      </c>
      <c r="C4895" s="1">
        <v>43092</v>
      </c>
      <c r="D4895" s="1">
        <v>43099</v>
      </c>
      <c r="E4895" t="str">
        <f>TEXT(salessheet[[#This Row],[Order Date]],"MMMM")</f>
        <v>December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t="s">
        <v>1630</v>
      </c>
      <c r="P4895" t="s">
        <v>42</v>
      </c>
      <c r="Q4895" t="str">
        <f>TRIM(salessheet[[#This Row],[Category]])</f>
        <v>Office Supplies</v>
      </c>
      <c r="R4895" t="s">
        <v>55</v>
      </c>
      <c r="S4895" t="s">
        <v>1631</v>
      </c>
      <c r="T4895" s="2">
        <f>salessheet[[#This Row],[Sales]]-5</f>
        <v>222.28</v>
      </c>
      <c r="U4895" s="2">
        <v>227.28</v>
      </c>
      <c r="V4895" s="2">
        <f>salessheet[[#This Row],[Sales]]-salessheet[[#This Row],[Purchasing Cost]]</f>
        <v>5</v>
      </c>
    </row>
    <row r="4896" spans="1:22" x14ac:dyDescent="0.35">
      <c r="A4896">
        <v>4895</v>
      </c>
      <c r="B4896" t="s">
        <v>7848</v>
      </c>
      <c r="C4896" s="1">
        <v>43092</v>
      </c>
      <c r="D4896" s="1">
        <v>43099</v>
      </c>
      <c r="E4896" t="str">
        <f>TEXT(salessheet[[#This Row],[Order Date]],"MMMM")</f>
        <v>December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t="s">
        <v>587</v>
      </c>
      <c r="P4896" t="s">
        <v>42</v>
      </c>
      <c r="Q4896" t="str">
        <f>TRIM(salessheet[[#This Row],[Category]])</f>
        <v>Office Supplies</v>
      </c>
      <c r="R4896" t="s">
        <v>86</v>
      </c>
      <c r="S4896" t="s">
        <v>588</v>
      </c>
      <c r="T4896" s="2">
        <f>salessheet[[#This Row],[Sales]]-5</f>
        <v>42.9</v>
      </c>
      <c r="U4896" s="2">
        <v>47.9</v>
      </c>
      <c r="V4896" s="2">
        <f>salessheet[[#This Row],[Sales]]-salessheet[[#This Row],[Purchasing Cost]]</f>
        <v>5</v>
      </c>
    </row>
    <row r="4897" spans="1:22" x14ac:dyDescent="0.35">
      <c r="A4897">
        <v>4896</v>
      </c>
      <c r="B4897" t="s">
        <v>7848</v>
      </c>
      <c r="C4897" s="1">
        <v>43092</v>
      </c>
      <c r="D4897" s="1">
        <v>43099</v>
      </c>
      <c r="E4897" t="str">
        <f>TEXT(salessheet[[#This Row],[Order Date]],"MMMM")</f>
        <v>December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t="s">
        <v>6400</v>
      </c>
      <c r="P4897" t="s">
        <v>42</v>
      </c>
      <c r="Q4897" t="str">
        <f>TRIM(salessheet[[#This Row],[Category]])</f>
        <v>Office Supplies</v>
      </c>
      <c r="R4897" t="s">
        <v>169</v>
      </c>
      <c r="S4897" t="s">
        <v>667</v>
      </c>
      <c r="T4897" s="2">
        <f>salessheet[[#This Row],[Sales]]-5</f>
        <v>56.96</v>
      </c>
      <c r="U4897" s="2">
        <v>61.96</v>
      </c>
      <c r="V4897" s="2">
        <f>salessheet[[#This Row],[Sales]]-salessheet[[#This Row],[Purchasing Cost]]</f>
        <v>5</v>
      </c>
    </row>
    <row r="4898" spans="1:22" x14ac:dyDescent="0.35">
      <c r="A4898">
        <v>4897</v>
      </c>
      <c r="B4898" t="s">
        <v>7848</v>
      </c>
      <c r="C4898" s="1">
        <v>43092</v>
      </c>
      <c r="D4898" s="1">
        <v>43099</v>
      </c>
      <c r="E4898" t="str">
        <f>TEXT(salessheet[[#This Row],[Order Date]],"MMMM")</f>
        <v>December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t="s">
        <v>5603</v>
      </c>
      <c r="P4898" t="s">
        <v>42</v>
      </c>
      <c r="Q4898" t="str">
        <f>TRIM(salessheet[[#This Row],[Category]])</f>
        <v>Office Supplies</v>
      </c>
      <c r="R4898" t="s">
        <v>55</v>
      </c>
      <c r="S4898" t="s">
        <v>5604</v>
      </c>
      <c r="T4898" s="2">
        <f>salessheet[[#This Row],[Sales]]-5</f>
        <v>1112.92</v>
      </c>
      <c r="U4898" s="2">
        <v>1117.92</v>
      </c>
      <c r="V4898" s="2">
        <f>salessheet[[#This Row],[Sales]]-salessheet[[#This Row],[Purchasing Cost]]</f>
        <v>5</v>
      </c>
    </row>
    <row r="4899" spans="1:22" x14ac:dyDescent="0.35">
      <c r="A4899">
        <v>4898</v>
      </c>
      <c r="B4899" t="s">
        <v>7851</v>
      </c>
      <c r="C4899" s="1">
        <v>42292</v>
      </c>
      <c r="D4899" s="1">
        <v>42294</v>
      </c>
      <c r="E4899" t="str">
        <f>TEXT(salessheet[[#This Row],[Order Date]],"MMMM")</f>
        <v>October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t="s">
        <v>5805</v>
      </c>
      <c r="P4899" t="s">
        <v>28</v>
      </c>
      <c r="Q4899" t="str">
        <f>TRIM(salessheet[[#This Row],[Category]])</f>
        <v>Furniture</v>
      </c>
      <c r="R4899" t="s">
        <v>32</v>
      </c>
      <c r="S4899" t="s">
        <v>5806</v>
      </c>
      <c r="T4899" s="2">
        <f>salessheet[[#This Row],[Sales]]-5</f>
        <v>178.37200000000001</v>
      </c>
      <c r="U4899" s="2">
        <v>183.37200000000001</v>
      </c>
      <c r="V4899" s="2">
        <f>salessheet[[#This Row],[Sales]]-salessheet[[#This Row],[Purchasing Cost]]</f>
        <v>5</v>
      </c>
    </row>
    <row r="4900" spans="1:22" x14ac:dyDescent="0.35">
      <c r="A4900">
        <v>4899</v>
      </c>
      <c r="B4900" t="s">
        <v>7851</v>
      </c>
      <c r="C4900" s="1">
        <v>42292</v>
      </c>
      <c r="D4900" s="1">
        <v>42294</v>
      </c>
      <c r="E4900" t="str">
        <f>TEXT(salessheet[[#This Row],[Order Date]],"MMMM")</f>
        <v>October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t="s">
        <v>1535</v>
      </c>
      <c r="P4900" t="s">
        <v>42</v>
      </c>
      <c r="Q4900" t="str">
        <f>TRIM(salessheet[[#This Row],[Category]])</f>
        <v>Office Supplies</v>
      </c>
      <c r="R4900" t="s">
        <v>86</v>
      </c>
      <c r="S4900" t="s">
        <v>1536</v>
      </c>
      <c r="T4900" s="2">
        <f>salessheet[[#This Row],[Sales]]-5</f>
        <v>2.968</v>
      </c>
      <c r="U4900" s="2">
        <v>7.968</v>
      </c>
      <c r="V4900" s="2">
        <f>salessheet[[#This Row],[Sales]]-salessheet[[#This Row],[Purchasing Cost]]</f>
        <v>5</v>
      </c>
    </row>
    <row r="4901" spans="1:22" x14ac:dyDescent="0.35">
      <c r="A4901">
        <v>4900</v>
      </c>
      <c r="B4901" t="s">
        <v>7852</v>
      </c>
      <c r="C4901" s="1">
        <v>42969</v>
      </c>
      <c r="D4901" s="1">
        <v>42974</v>
      </c>
      <c r="E4901" t="str">
        <f>TEXT(salessheet[[#This Row],[Order Date]],"MMMM")</f>
        <v>August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t="s">
        <v>4163</v>
      </c>
      <c r="P4901" t="s">
        <v>42</v>
      </c>
      <c r="Q4901" t="str">
        <f>TRIM(salessheet[[#This Row],[Category]])</f>
        <v>Office Supplies</v>
      </c>
      <c r="R4901" t="s">
        <v>71</v>
      </c>
      <c r="S4901" t="s">
        <v>4164</v>
      </c>
      <c r="T4901" s="2">
        <f>salessheet[[#This Row],[Sales]]-5</f>
        <v>21.352</v>
      </c>
      <c r="U4901" s="2">
        <v>26.352</v>
      </c>
      <c r="V4901" s="2">
        <f>salessheet[[#This Row],[Sales]]-salessheet[[#This Row],[Purchasing Cost]]</f>
        <v>5</v>
      </c>
    </row>
    <row r="4902" spans="1:22" x14ac:dyDescent="0.35">
      <c r="A4902">
        <v>4901</v>
      </c>
      <c r="B4902" t="s">
        <v>7853</v>
      </c>
      <c r="C4902" s="1">
        <v>43451</v>
      </c>
      <c r="D4902" s="1">
        <v>43455</v>
      </c>
      <c r="E4902" t="str">
        <f>TEXT(salessheet[[#This Row],[Order Date]],"MMMM")</f>
        <v>December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t="s">
        <v>3034</v>
      </c>
      <c r="P4902" t="s">
        <v>42</v>
      </c>
      <c r="Q4902" t="str">
        <f>TRIM(salessheet[[#This Row],[Category]])</f>
        <v>Office Supplies</v>
      </c>
      <c r="R4902" t="s">
        <v>55</v>
      </c>
      <c r="S4902" t="s">
        <v>3035</v>
      </c>
      <c r="T4902" s="2">
        <f>salessheet[[#This Row],[Sales]]-5</f>
        <v>476.32</v>
      </c>
      <c r="U4902" s="2">
        <v>481.32</v>
      </c>
      <c r="V4902" s="2">
        <f>salessheet[[#This Row],[Sales]]-salessheet[[#This Row],[Purchasing Cost]]</f>
        <v>5</v>
      </c>
    </row>
    <row r="4903" spans="1:22" x14ac:dyDescent="0.35">
      <c r="A4903">
        <v>4902</v>
      </c>
      <c r="B4903" t="s">
        <v>7853</v>
      </c>
      <c r="C4903" s="1">
        <v>43451</v>
      </c>
      <c r="D4903" s="1">
        <v>43455</v>
      </c>
      <c r="E4903" t="str">
        <f>TEXT(salessheet[[#This Row],[Order Date]],"MMMM")</f>
        <v>December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t="s">
        <v>5554</v>
      </c>
      <c r="P4903" t="s">
        <v>42</v>
      </c>
      <c r="Q4903" t="str">
        <f>TRIM(salessheet[[#This Row],[Category]])</f>
        <v>Office Supplies</v>
      </c>
      <c r="R4903" t="s">
        <v>575</v>
      </c>
      <c r="S4903" t="s">
        <v>5555</v>
      </c>
      <c r="T4903" s="2">
        <f>salessheet[[#This Row],[Sales]]-5</f>
        <v>8.98</v>
      </c>
      <c r="U4903" s="2">
        <v>13.98</v>
      </c>
      <c r="V4903" s="2">
        <f>salessheet[[#This Row],[Sales]]-salessheet[[#This Row],[Purchasing Cost]]</f>
        <v>5</v>
      </c>
    </row>
    <row r="4904" spans="1:22" x14ac:dyDescent="0.35">
      <c r="A4904">
        <v>4903</v>
      </c>
      <c r="B4904" t="s">
        <v>7854</v>
      </c>
      <c r="C4904" s="1">
        <v>43284</v>
      </c>
      <c r="D4904" s="1">
        <v>43171</v>
      </c>
      <c r="E4904" t="str">
        <f>TEXT(salessheet[[#This Row],[Order Date]],"MMMM")</f>
        <v>July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t="s">
        <v>3167</v>
      </c>
      <c r="P4904" t="s">
        <v>42</v>
      </c>
      <c r="Q4904" t="str">
        <f>TRIM(salessheet[[#This Row],[Category]])</f>
        <v>Office Supplies</v>
      </c>
      <c r="R4904" t="s">
        <v>71</v>
      </c>
      <c r="S4904" t="s">
        <v>3168</v>
      </c>
      <c r="T4904" s="2">
        <f>salessheet[[#This Row],[Sales]]-5</f>
        <v>20.92</v>
      </c>
      <c r="U4904" s="2">
        <v>25.92</v>
      </c>
      <c r="V4904" s="2">
        <f>salessheet[[#This Row],[Sales]]-salessheet[[#This Row],[Purchasing Cost]]</f>
        <v>5</v>
      </c>
    </row>
    <row r="4905" spans="1:22" x14ac:dyDescent="0.35">
      <c r="A4905">
        <v>4904</v>
      </c>
      <c r="B4905" t="s">
        <v>7854</v>
      </c>
      <c r="C4905" s="1">
        <v>43284</v>
      </c>
      <c r="D4905" s="1">
        <v>43171</v>
      </c>
      <c r="E4905" t="str">
        <f>TEXT(salessheet[[#This Row],[Order Date]],"MMMM")</f>
        <v>July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t="s">
        <v>2256</v>
      </c>
      <c r="P4905" t="s">
        <v>42</v>
      </c>
      <c r="Q4905" t="str">
        <f>TRIM(salessheet[[#This Row],[Category]])</f>
        <v>Office Supplies</v>
      </c>
      <c r="R4905" t="s">
        <v>43</v>
      </c>
      <c r="S4905" t="s">
        <v>2257</v>
      </c>
      <c r="T4905" s="2">
        <f>salessheet[[#This Row],[Sales]]-5</f>
        <v>86.59</v>
      </c>
      <c r="U4905" s="2">
        <v>91.59</v>
      </c>
      <c r="V4905" s="2">
        <f>salessheet[[#This Row],[Sales]]-salessheet[[#This Row],[Purchasing Cost]]</f>
        <v>5</v>
      </c>
    </row>
    <row r="4906" spans="1:22" x14ac:dyDescent="0.35">
      <c r="A4906">
        <v>4905</v>
      </c>
      <c r="B4906" t="s">
        <v>7855</v>
      </c>
      <c r="C4906" s="1">
        <v>42016</v>
      </c>
      <c r="D4906" s="1">
        <v>42341</v>
      </c>
      <c r="E4906" t="str">
        <f>TEXT(salessheet[[#This Row],[Order Date]],"MMMM")</f>
        <v>January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t="s">
        <v>2438</v>
      </c>
      <c r="P4906" t="s">
        <v>28</v>
      </c>
      <c r="Q4906" t="str">
        <f>TRIM(salessheet[[#This Row],[Category]])</f>
        <v>Furniture</v>
      </c>
      <c r="R4906" t="s">
        <v>32</v>
      </c>
      <c r="S4906" t="s">
        <v>2439</v>
      </c>
      <c r="T4906" s="2">
        <f>salessheet[[#This Row],[Sales]]-5</f>
        <v>669.05799999999999</v>
      </c>
      <c r="U4906" s="2">
        <v>674.05799999999999</v>
      </c>
      <c r="V4906" s="2">
        <f>salessheet[[#This Row],[Sales]]-salessheet[[#This Row],[Purchasing Cost]]</f>
        <v>5</v>
      </c>
    </row>
    <row r="4907" spans="1:22" x14ac:dyDescent="0.35">
      <c r="A4907">
        <v>4906</v>
      </c>
      <c r="B4907" t="s">
        <v>7856</v>
      </c>
      <c r="C4907" s="1">
        <v>42291</v>
      </c>
      <c r="D4907" s="1">
        <v>42293</v>
      </c>
      <c r="E4907" t="str">
        <f>TEXT(salessheet[[#This Row],[Order Date]],"MMMM")</f>
        <v>October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t="s">
        <v>6719</v>
      </c>
      <c r="P4907" t="s">
        <v>42</v>
      </c>
      <c r="Q4907" t="str">
        <f>TRIM(salessheet[[#This Row],[Category]])</f>
        <v>Office Supplies</v>
      </c>
      <c r="R4907" t="s">
        <v>71</v>
      </c>
      <c r="S4907" t="s">
        <v>6720</v>
      </c>
      <c r="T4907" s="2">
        <f>salessheet[[#This Row],[Sales]]-5</f>
        <v>17.920000000000002</v>
      </c>
      <c r="U4907" s="2">
        <v>22.92</v>
      </c>
      <c r="V4907" s="2">
        <f>salessheet[[#This Row],[Sales]]-salessheet[[#This Row],[Purchasing Cost]]</f>
        <v>5</v>
      </c>
    </row>
    <row r="4908" spans="1:22" x14ac:dyDescent="0.35">
      <c r="A4908">
        <v>4907</v>
      </c>
      <c r="B4908" t="s">
        <v>7856</v>
      </c>
      <c r="C4908" s="1">
        <v>42291</v>
      </c>
      <c r="D4908" s="1">
        <v>42293</v>
      </c>
      <c r="E4908" t="str">
        <f>TEXT(salessheet[[#This Row],[Order Date]],"MMMM")</f>
        <v>October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t="s">
        <v>1564</v>
      </c>
      <c r="P4908" t="s">
        <v>42</v>
      </c>
      <c r="Q4908" t="str">
        <f>TRIM(salessheet[[#This Row],[Category]])</f>
        <v>Office Supplies</v>
      </c>
      <c r="R4908" t="s">
        <v>55</v>
      </c>
      <c r="S4908" t="s">
        <v>1565</v>
      </c>
      <c r="T4908" s="2">
        <f>salessheet[[#This Row],[Sales]]-5</f>
        <v>264.89999999999998</v>
      </c>
      <c r="U4908" s="2">
        <v>269.89999999999998</v>
      </c>
      <c r="V4908" s="2">
        <f>salessheet[[#This Row],[Sales]]-salessheet[[#This Row],[Purchasing Cost]]</f>
        <v>5</v>
      </c>
    </row>
    <row r="4909" spans="1:22" x14ac:dyDescent="0.35">
      <c r="A4909">
        <v>4908</v>
      </c>
      <c r="B4909" t="s">
        <v>7857</v>
      </c>
      <c r="C4909" s="1">
        <v>42326</v>
      </c>
      <c r="D4909" s="1">
        <v>42331</v>
      </c>
      <c r="E4909" t="str">
        <f>TEXT(salessheet[[#This Row],[Order Date]],"MMMM")</f>
        <v>November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t="s">
        <v>4742</v>
      </c>
      <c r="P4909" t="s">
        <v>42</v>
      </c>
      <c r="Q4909" t="str">
        <f>TRIM(salessheet[[#This Row],[Category]])</f>
        <v>Office Supplies</v>
      </c>
      <c r="R4909" t="s">
        <v>71</v>
      </c>
      <c r="S4909" t="s">
        <v>4743</v>
      </c>
      <c r="T4909" s="2">
        <f>salessheet[[#This Row],[Sales]]-5</f>
        <v>6.8079999999999998</v>
      </c>
      <c r="U4909" s="2">
        <v>11.808</v>
      </c>
      <c r="V4909" s="2">
        <f>salessheet[[#This Row],[Sales]]-salessheet[[#This Row],[Purchasing Cost]]</f>
        <v>5</v>
      </c>
    </row>
    <row r="4910" spans="1:22" x14ac:dyDescent="0.35">
      <c r="A4910">
        <v>4909</v>
      </c>
      <c r="B4910" t="s">
        <v>7857</v>
      </c>
      <c r="C4910" s="1">
        <v>42326</v>
      </c>
      <c r="D4910" s="1">
        <v>42331</v>
      </c>
      <c r="E4910" t="str">
        <f>TEXT(salessheet[[#This Row],[Order Date]],"MMMM")</f>
        <v>November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t="s">
        <v>7858</v>
      </c>
      <c r="P4910" t="s">
        <v>67</v>
      </c>
      <c r="Q4910" t="str">
        <f>TRIM(salessheet[[#This Row],[Category]])</f>
        <v>Technology</v>
      </c>
      <c r="R4910" t="s">
        <v>68</v>
      </c>
      <c r="S4910" t="s">
        <v>7859</v>
      </c>
      <c r="T4910" s="2">
        <f>salessheet[[#This Row],[Sales]]-5</f>
        <v>4.5879999999999992</v>
      </c>
      <c r="U4910" s="2">
        <v>9.5879999999999992</v>
      </c>
      <c r="V4910" s="2">
        <f>salessheet[[#This Row],[Sales]]-salessheet[[#This Row],[Purchasing Cost]]</f>
        <v>5</v>
      </c>
    </row>
    <row r="4911" spans="1:22" x14ac:dyDescent="0.35">
      <c r="A4911">
        <v>4910</v>
      </c>
      <c r="B4911" t="s">
        <v>7860</v>
      </c>
      <c r="C4911" s="1">
        <v>43114</v>
      </c>
      <c r="D4911" s="1">
        <v>43118</v>
      </c>
      <c r="E4911" t="str">
        <f>TEXT(salessheet[[#This Row],[Order Date]],"MMMM")</f>
        <v>January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t="s">
        <v>2291</v>
      </c>
      <c r="P4911" t="s">
        <v>42</v>
      </c>
      <c r="Q4911" t="str">
        <f>TRIM(salessheet[[#This Row],[Category]])</f>
        <v>Office Supplies</v>
      </c>
      <c r="R4911" t="s">
        <v>169</v>
      </c>
      <c r="S4911" t="s">
        <v>2292</v>
      </c>
      <c r="T4911" s="2">
        <f>salessheet[[#This Row],[Sales]]-5</f>
        <v>13.335999999999999</v>
      </c>
      <c r="U4911" s="2">
        <v>18.335999999999999</v>
      </c>
      <c r="V4911" s="2">
        <f>salessheet[[#This Row],[Sales]]-salessheet[[#This Row],[Purchasing Cost]]</f>
        <v>5</v>
      </c>
    </row>
    <row r="4912" spans="1:22" x14ac:dyDescent="0.35">
      <c r="A4912">
        <v>4911</v>
      </c>
      <c r="B4912" t="s">
        <v>7860</v>
      </c>
      <c r="C4912" s="1">
        <v>43114</v>
      </c>
      <c r="D4912" s="1">
        <v>43118</v>
      </c>
      <c r="E4912" t="str">
        <f>TEXT(salessheet[[#This Row],[Order Date]],"MMMM")</f>
        <v>January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t="s">
        <v>2782</v>
      </c>
      <c r="P4912" t="s">
        <v>42</v>
      </c>
      <c r="Q4912" t="str">
        <f>TRIM(salessheet[[#This Row],[Category]])</f>
        <v>Office Supplies</v>
      </c>
      <c r="R4912" t="s">
        <v>86</v>
      </c>
      <c r="S4912" t="s">
        <v>2783</v>
      </c>
      <c r="T4912" s="2">
        <f>salessheet[[#This Row],[Sales]]-5</f>
        <v>31.287999999999997</v>
      </c>
      <c r="U4912" s="2">
        <v>36.287999999999997</v>
      </c>
      <c r="V4912" s="2">
        <f>salessheet[[#This Row],[Sales]]-salessheet[[#This Row],[Purchasing Cost]]</f>
        <v>5</v>
      </c>
    </row>
    <row r="4913" spans="1:22" x14ac:dyDescent="0.35">
      <c r="A4913">
        <v>4912</v>
      </c>
      <c r="B4913" t="s">
        <v>7860</v>
      </c>
      <c r="C4913" s="1">
        <v>43114</v>
      </c>
      <c r="D4913" s="1">
        <v>43118</v>
      </c>
      <c r="E4913" t="str">
        <f>TEXT(salessheet[[#This Row],[Order Date]],"MMMM")</f>
        <v>January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t="s">
        <v>1672</v>
      </c>
      <c r="P4913" t="s">
        <v>67</v>
      </c>
      <c r="Q4913" t="str">
        <f>TRIM(salessheet[[#This Row],[Category]])</f>
        <v>Technology</v>
      </c>
      <c r="R4913" t="s">
        <v>68</v>
      </c>
      <c r="S4913" t="s">
        <v>1673</v>
      </c>
      <c r="T4913" s="2">
        <f>salessheet[[#This Row],[Sales]]-5</f>
        <v>106.98399999999999</v>
      </c>
      <c r="U4913" s="2">
        <v>111.98399999999999</v>
      </c>
      <c r="V4913" s="2">
        <f>salessheet[[#This Row],[Sales]]-salessheet[[#This Row],[Purchasing Cost]]</f>
        <v>5</v>
      </c>
    </row>
    <row r="4914" spans="1:22" x14ac:dyDescent="0.35">
      <c r="A4914">
        <v>4913</v>
      </c>
      <c r="B4914" t="s">
        <v>7860</v>
      </c>
      <c r="C4914" s="1">
        <v>43114</v>
      </c>
      <c r="D4914" s="1">
        <v>43118</v>
      </c>
      <c r="E4914" t="str">
        <f>TEXT(salessheet[[#This Row],[Order Date]],"MMMM")</f>
        <v>January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t="s">
        <v>5826</v>
      </c>
      <c r="P4914" t="s">
        <v>42</v>
      </c>
      <c r="Q4914" t="str">
        <f>TRIM(salessheet[[#This Row],[Category]])</f>
        <v>Office Supplies</v>
      </c>
      <c r="R4914" t="s">
        <v>71</v>
      </c>
      <c r="S4914" t="s">
        <v>5827</v>
      </c>
      <c r="T4914" s="2">
        <f>salessheet[[#This Row],[Sales]]-5</f>
        <v>0.96999999999999975</v>
      </c>
      <c r="U4914" s="2">
        <v>5.97</v>
      </c>
      <c r="V4914" s="2">
        <f>salessheet[[#This Row],[Sales]]-salessheet[[#This Row],[Purchasing Cost]]</f>
        <v>5</v>
      </c>
    </row>
    <row r="4915" spans="1:22" x14ac:dyDescent="0.35">
      <c r="A4915">
        <v>4914</v>
      </c>
      <c r="B4915" t="s">
        <v>7860</v>
      </c>
      <c r="C4915" s="1">
        <v>43114</v>
      </c>
      <c r="D4915" s="1">
        <v>43118</v>
      </c>
      <c r="E4915" t="str">
        <f>TEXT(salessheet[[#This Row],[Order Date]],"MMMM")</f>
        <v>January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t="s">
        <v>3172</v>
      </c>
      <c r="P4915" t="s">
        <v>42</v>
      </c>
      <c r="Q4915" t="str">
        <f>TRIM(salessheet[[#This Row],[Category]])</f>
        <v>Office Supplies</v>
      </c>
      <c r="R4915" t="s">
        <v>71</v>
      </c>
      <c r="S4915" t="s">
        <v>3173</v>
      </c>
      <c r="T4915" s="2">
        <f>salessheet[[#This Row],[Sales]]-5</f>
        <v>-2.492</v>
      </c>
      <c r="U4915" s="2">
        <v>2.508</v>
      </c>
      <c r="V4915" s="2">
        <f>salessheet[[#This Row],[Sales]]-salessheet[[#This Row],[Purchasing Cost]]</f>
        <v>5</v>
      </c>
    </row>
    <row r="4916" spans="1:22" x14ac:dyDescent="0.35">
      <c r="A4916">
        <v>4915</v>
      </c>
      <c r="B4916" t="s">
        <v>7861</v>
      </c>
      <c r="C4916" s="1">
        <v>42637</v>
      </c>
      <c r="D4916" s="1">
        <v>42639</v>
      </c>
      <c r="E4916" t="str">
        <f>TEXT(salessheet[[#This Row],[Order Date]],"MMMM")</f>
        <v>September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t="s">
        <v>171</v>
      </c>
      <c r="P4916" t="s">
        <v>42</v>
      </c>
      <c r="Q4916" t="str">
        <f>TRIM(salessheet[[#This Row],[Category]])</f>
        <v>Office Supplies</v>
      </c>
      <c r="R4916" t="s">
        <v>64</v>
      </c>
      <c r="S4916" t="s">
        <v>172</v>
      </c>
      <c r="T4916" s="2">
        <f>salessheet[[#This Row],[Sales]]-5</f>
        <v>30.96</v>
      </c>
      <c r="U4916" s="2">
        <v>35.96</v>
      </c>
      <c r="V4916" s="2">
        <f>salessheet[[#This Row],[Sales]]-salessheet[[#This Row],[Purchasing Cost]]</f>
        <v>5</v>
      </c>
    </row>
    <row r="4917" spans="1:22" x14ac:dyDescent="0.35">
      <c r="A4917">
        <v>4916</v>
      </c>
      <c r="B4917" t="s">
        <v>7861</v>
      </c>
      <c r="C4917" s="1">
        <v>42637</v>
      </c>
      <c r="D4917" s="1">
        <v>42639</v>
      </c>
      <c r="E4917" t="str">
        <f>TEXT(salessheet[[#This Row],[Order Date]],"MMMM")</f>
        <v>September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t="s">
        <v>3129</v>
      </c>
      <c r="P4917" t="s">
        <v>42</v>
      </c>
      <c r="Q4917" t="str">
        <f>TRIM(salessheet[[#This Row],[Category]])</f>
        <v>Office Supplies</v>
      </c>
      <c r="R4917" t="s">
        <v>71</v>
      </c>
      <c r="S4917" t="s">
        <v>3130</v>
      </c>
      <c r="T4917" s="2">
        <f>salessheet[[#This Row],[Sales]]-5</f>
        <v>9.952</v>
      </c>
      <c r="U4917" s="2">
        <v>14.952</v>
      </c>
      <c r="V4917" s="2">
        <f>salessheet[[#This Row],[Sales]]-salessheet[[#This Row],[Purchasing Cost]]</f>
        <v>5</v>
      </c>
    </row>
    <row r="4918" spans="1:22" x14ac:dyDescent="0.35">
      <c r="A4918">
        <v>4917</v>
      </c>
      <c r="B4918" t="s">
        <v>7862</v>
      </c>
      <c r="C4918" s="1">
        <v>43353</v>
      </c>
      <c r="D4918" s="1">
        <v>43384</v>
      </c>
      <c r="E4918" t="str">
        <f>TEXT(salessheet[[#This Row],[Order Date]],"MMMM")</f>
        <v>September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t="s">
        <v>1457</v>
      </c>
      <c r="P4918" t="s">
        <v>42</v>
      </c>
      <c r="Q4918" t="str">
        <f>TRIM(salessheet[[#This Row],[Category]])</f>
        <v>Office Supplies</v>
      </c>
      <c r="R4918" t="s">
        <v>64</v>
      </c>
      <c r="S4918" t="s">
        <v>1458</v>
      </c>
      <c r="T4918" s="2">
        <f>salessheet[[#This Row],[Sales]]-5</f>
        <v>62.144000000000005</v>
      </c>
      <c r="U4918" s="2">
        <v>67.144000000000005</v>
      </c>
      <c r="V4918" s="2">
        <f>salessheet[[#This Row],[Sales]]-salessheet[[#This Row],[Purchasing Cost]]</f>
        <v>5</v>
      </c>
    </row>
    <row r="4919" spans="1:22" x14ac:dyDescent="0.35">
      <c r="A4919">
        <v>4918</v>
      </c>
      <c r="B4919" t="s">
        <v>7862</v>
      </c>
      <c r="C4919" s="1">
        <v>43353</v>
      </c>
      <c r="D4919" s="1">
        <v>43384</v>
      </c>
      <c r="E4919" t="str">
        <f>TEXT(salessheet[[#This Row],[Order Date]],"MMMM")</f>
        <v>September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t="s">
        <v>7864</v>
      </c>
      <c r="P4919" t="s">
        <v>28</v>
      </c>
      <c r="Q4919" t="str">
        <f>TRIM(salessheet[[#This Row],[Category]])</f>
        <v>Furniture</v>
      </c>
      <c r="R4919" t="s">
        <v>32</v>
      </c>
      <c r="S4919" t="s">
        <v>7865</v>
      </c>
      <c r="T4919" s="2">
        <f>salessheet[[#This Row],[Sales]]-5</f>
        <v>249.05799999999999</v>
      </c>
      <c r="U4919" s="2">
        <v>254.05799999999999</v>
      </c>
      <c r="V4919" s="2">
        <f>salessheet[[#This Row],[Sales]]-salessheet[[#This Row],[Purchasing Cost]]</f>
        <v>5</v>
      </c>
    </row>
    <row r="4920" spans="1:22" x14ac:dyDescent="0.35">
      <c r="A4920">
        <v>4919</v>
      </c>
      <c r="B4920" t="s">
        <v>7866</v>
      </c>
      <c r="C4920" s="1">
        <v>42767</v>
      </c>
      <c r="D4920" s="1">
        <v>42742</v>
      </c>
      <c r="E4920" t="str">
        <f>TEXT(salessheet[[#This Row],[Order Date]],"MMMM")</f>
        <v>February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t="s">
        <v>1075</v>
      </c>
      <c r="P4920" t="s">
        <v>28</v>
      </c>
      <c r="Q4920" t="str">
        <f>TRIM(salessheet[[#This Row],[Category]])</f>
        <v>Furniture</v>
      </c>
      <c r="R4920" t="s">
        <v>29</v>
      </c>
      <c r="S4920" t="s">
        <v>1076</v>
      </c>
      <c r="T4920" s="2">
        <f>salessheet[[#This Row],[Sales]]-5</f>
        <v>168.94</v>
      </c>
      <c r="U4920" s="2">
        <v>173.94</v>
      </c>
      <c r="V4920" s="2">
        <f>salessheet[[#This Row],[Sales]]-salessheet[[#This Row],[Purchasing Cost]]</f>
        <v>5</v>
      </c>
    </row>
    <row r="4921" spans="1:22" x14ac:dyDescent="0.35">
      <c r="A4921">
        <v>4920</v>
      </c>
      <c r="B4921" t="s">
        <v>7866</v>
      </c>
      <c r="C4921" s="1">
        <v>42767</v>
      </c>
      <c r="D4921" s="1">
        <v>42742</v>
      </c>
      <c r="E4921" t="str">
        <f>TEXT(salessheet[[#This Row],[Order Date]],"MMMM")</f>
        <v>February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t="s">
        <v>4537</v>
      </c>
      <c r="P4921" t="s">
        <v>67</v>
      </c>
      <c r="Q4921" t="str">
        <f>TRIM(salessheet[[#This Row],[Category]])</f>
        <v>Technology</v>
      </c>
      <c r="R4921" t="s">
        <v>68</v>
      </c>
      <c r="S4921" t="s">
        <v>4538</v>
      </c>
      <c r="T4921" s="2">
        <f>salessheet[[#This Row],[Sales]]-5</f>
        <v>226.98</v>
      </c>
      <c r="U4921" s="2">
        <v>231.98</v>
      </c>
      <c r="V4921" s="2">
        <f>salessheet[[#This Row],[Sales]]-salessheet[[#This Row],[Purchasing Cost]]</f>
        <v>5</v>
      </c>
    </row>
    <row r="4922" spans="1:22" x14ac:dyDescent="0.35">
      <c r="A4922">
        <v>4921</v>
      </c>
      <c r="B4922" t="s">
        <v>7868</v>
      </c>
      <c r="C4922" s="1">
        <v>43331</v>
      </c>
      <c r="D4922" s="1">
        <v>43335</v>
      </c>
      <c r="E4922" t="str">
        <f>TEXT(salessheet[[#This Row],[Order Date]],"MMMM")</f>
        <v>August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t="s">
        <v>4860</v>
      </c>
      <c r="P4922" t="s">
        <v>42</v>
      </c>
      <c r="Q4922" t="str">
        <f>TRIM(salessheet[[#This Row],[Category]])</f>
        <v>Office Supplies</v>
      </c>
      <c r="R4922" t="s">
        <v>71</v>
      </c>
      <c r="S4922" t="s">
        <v>4861</v>
      </c>
      <c r="T4922" s="2">
        <f>salessheet[[#This Row],[Sales]]-5</f>
        <v>-2.7040000000000002</v>
      </c>
      <c r="U4922" s="2">
        <v>2.2959999999999998</v>
      </c>
      <c r="V4922" s="2">
        <f>salessheet[[#This Row],[Sales]]-salessheet[[#This Row],[Purchasing Cost]]</f>
        <v>5</v>
      </c>
    </row>
    <row r="4923" spans="1:22" x14ac:dyDescent="0.35">
      <c r="A4923">
        <v>4922</v>
      </c>
      <c r="B4923" t="s">
        <v>7869</v>
      </c>
      <c r="C4923" s="1">
        <v>43459</v>
      </c>
      <c r="D4923" s="1">
        <v>43463</v>
      </c>
      <c r="E4923" t="str">
        <f>TEXT(salessheet[[#This Row],[Order Date]],"MMMM")</f>
        <v>December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t="s">
        <v>7749</v>
      </c>
      <c r="P4923" t="s">
        <v>42</v>
      </c>
      <c r="Q4923" t="str">
        <f>TRIM(salessheet[[#This Row],[Category]])</f>
        <v>Office Supplies</v>
      </c>
      <c r="R4923" t="s">
        <v>86</v>
      </c>
      <c r="S4923" t="s">
        <v>7750</v>
      </c>
      <c r="T4923" s="2">
        <f>salessheet[[#This Row],[Sales]]-5</f>
        <v>91.08</v>
      </c>
      <c r="U4923" s="2">
        <v>96.08</v>
      </c>
      <c r="V4923" s="2">
        <f>salessheet[[#This Row],[Sales]]-salessheet[[#This Row],[Purchasing Cost]]</f>
        <v>5</v>
      </c>
    </row>
    <row r="4924" spans="1:22" x14ac:dyDescent="0.35">
      <c r="A4924">
        <v>4923</v>
      </c>
      <c r="B4924" t="s">
        <v>7869</v>
      </c>
      <c r="C4924" s="1">
        <v>43459</v>
      </c>
      <c r="D4924" s="1">
        <v>43463</v>
      </c>
      <c r="E4924" t="str">
        <f>TEXT(salessheet[[#This Row],[Order Date]],"MMMM")</f>
        <v>December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t="s">
        <v>3146</v>
      </c>
      <c r="P4924" t="s">
        <v>42</v>
      </c>
      <c r="Q4924" t="str">
        <f>TRIM(salessheet[[#This Row],[Category]])</f>
        <v>Office Supplies</v>
      </c>
      <c r="R4924" t="s">
        <v>265</v>
      </c>
      <c r="S4924" t="s">
        <v>3147</v>
      </c>
      <c r="T4924" s="2">
        <f>salessheet[[#This Row],[Sales]]-5</f>
        <v>-1.38</v>
      </c>
      <c r="U4924" s="2">
        <v>3.62</v>
      </c>
      <c r="V4924" s="2">
        <f>salessheet[[#This Row],[Sales]]-salessheet[[#This Row],[Purchasing Cost]]</f>
        <v>5</v>
      </c>
    </row>
    <row r="4925" spans="1:22" x14ac:dyDescent="0.35">
      <c r="A4925">
        <v>4924</v>
      </c>
      <c r="B4925" t="s">
        <v>7869</v>
      </c>
      <c r="C4925" s="1">
        <v>43459</v>
      </c>
      <c r="D4925" s="1">
        <v>43463</v>
      </c>
      <c r="E4925" t="str">
        <f>TEXT(salessheet[[#This Row],[Order Date]],"MMMM")</f>
        <v>December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t="s">
        <v>3574</v>
      </c>
      <c r="P4925" t="s">
        <v>42</v>
      </c>
      <c r="Q4925" t="str">
        <f>TRIM(salessheet[[#This Row],[Category]])</f>
        <v>Office Supplies</v>
      </c>
      <c r="R4925" t="s">
        <v>86</v>
      </c>
      <c r="S4925" t="s">
        <v>3575</v>
      </c>
      <c r="T4925" s="2">
        <f>salessheet[[#This Row],[Sales]]-5</f>
        <v>624.1</v>
      </c>
      <c r="U4925" s="2">
        <v>629.1</v>
      </c>
      <c r="V4925" s="2">
        <f>salessheet[[#This Row],[Sales]]-salessheet[[#This Row],[Purchasing Cost]]</f>
        <v>5</v>
      </c>
    </row>
    <row r="4926" spans="1:22" x14ac:dyDescent="0.35">
      <c r="A4926">
        <v>4925</v>
      </c>
      <c r="B4926" t="s">
        <v>7869</v>
      </c>
      <c r="C4926" s="1">
        <v>43459</v>
      </c>
      <c r="D4926" s="1">
        <v>43463</v>
      </c>
      <c r="E4926" t="str">
        <f>TEXT(salessheet[[#This Row],[Order Date]],"MMMM")</f>
        <v>December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t="s">
        <v>5837</v>
      </c>
      <c r="P4926" t="s">
        <v>67</v>
      </c>
      <c r="Q4926" t="str">
        <f>TRIM(salessheet[[#This Row],[Category]])</f>
        <v>Technology</v>
      </c>
      <c r="R4926" t="s">
        <v>68</v>
      </c>
      <c r="S4926" t="s">
        <v>5838</v>
      </c>
      <c r="T4926" s="2">
        <f>salessheet[[#This Row],[Sales]]-5</f>
        <v>85.48</v>
      </c>
      <c r="U4926" s="2">
        <v>90.48</v>
      </c>
      <c r="V4926" s="2">
        <f>salessheet[[#This Row],[Sales]]-salessheet[[#This Row],[Purchasing Cost]]</f>
        <v>5</v>
      </c>
    </row>
    <row r="4927" spans="1:22" x14ac:dyDescent="0.35">
      <c r="A4927">
        <v>4926</v>
      </c>
      <c r="B4927" t="s">
        <v>7870</v>
      </c>
      <c r="C4927" s="1">
        <v>43382</v>
      </c>
      <c r="D4927" s="1">
        <v>43356</v>
      </c>
      <c r="E4927" t="str">
        <f>TEXT(salessheet[[#This Row],[Order Date]],"MMMM")</f>
        <v>October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t="s">
        <v>6113</v>
      </c>
      <c r="P4927" t="s">
        <v>42</v>
      </c>
      <c r="Q4927" t="str">
        <f>TRIM(salessheet[[#This Row],[Category]])</f>
        <v>Office Supplies</v>
      </c>
      <c r="R4927" t="s">
        <v>64</v>
      </c>
      <c r="S4927" t="s">
        <v>6114</v>
      </c>
      <c r="T4927" s="2">
        <f>salessheet[[#This Row],[Sales]]-5</f>
        <v>9.8800000000000008</v>
      </c>
      <c r="U4927" s="2">
        <v>14.88</v>
      </c>
      <c r="V4927" s="2">
        <f>salessheet[[#This Row],[Sales]]-salessheet[[#This Row],[Purchasing Cost]]</f>
        <v>5</v>
      </c>
    </row>
    <row r="4928" spans="1:22" x14ac:dyDescent="0.35">
      <c r="A4928">
        <v>4927</v>
      </c>
      <c r="B4928" t="s">
        <v>7873</v>
      </c>
      <c r="C4928" s="1">
        <v>43392</v>
      </c>
      <c r="D4928" s="1">
        <v>43396</v>
      </c>
      <c r="E4928" t="str">
        <f>TEXT(salessheet[[#This Row],[Order Date]],"MMMM")</f>
        <v>October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t="s">
        <v>3777</v>
      </c>
      <c r="P4928" t="s">
        <v>28</v>
      </c>
      <c r="Q4928" t="str">
        <f>TRIM(salessheet[[#This Row],[Category]])</f>
        <v>Furniture</v>
      </c>
      <c r="R4928" t="s">
        <v>52</v>
      </c>
      <c r="S4928" t="s">
        <v>3778</v>
      </c>
      <c r="T4928" s="2">
        <f>salessheet[[#This Row],[Sales]]-5</f>
        <v>86.275000000000006</v>
      </c>
      <c r="U4928" s="2">
        <v>91.275000000000006</v>
      </c>
      <c r="V4928" s="2">
        <f>salessheet[[#This Row],[Sales]]-salessheet[[#This Row],[Purchasing Cost]]</f>
        <v>5</v>
      </c>
    </row>
    <row r="4929" spans="1:22" x14ac:dyDescent="0.35">
      <c r="A4929">
        <v>4928</v>
      </c>
      <c r="B4929" t="s">
        <v>7874</v>
      </c>
      <c r="C4929" s="1">
        <v>43112</v>
      </c>
      <c r="D4929" s="1">
        <v>43440</v>
      </c>
      <c r="E4929" t="str">
        <f>TEXT(salessheet[[#This Row],[Order Date]],"MMMM")</f>
        <v>January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t="s">
        <v>4790</v>
      </c>
      <c r="P4929" t="s">
        <v>42</v>
      </c>
      <c r="Q4929" t="str">
        <f>TRIM(salessheet[[#This Row],[Category]])</f>
        <v>Office Supplies</v>
      </c>
      <c r="R4929" t="s">
        <v>86</v>
      </c>
      <c r="S4929" t="s">
        <v>4791</v>
      </c>
      <c r="T4929" s="2">
        <f>salessheet[[#This Row],[Sales]]-5</f>
        <v>14.440000000000001</v>
      </c>
      <c r="U4929" s="2">
        <v>19.440000000000001</v>
      </c>
      <c r="V4929" s="2">
        <f>salessheet[[#This Row],[Sales]]-salessheet[[#This Row],[Purchasing Cost]]</f>
        <v>5</v>
      </c>
    </row>
    <row r="4930" spans="1:22" x14ac:dyDescent="0.35">
      <c r="A4930">
        <v>4929</v>
      </c>
      <c r="B4930" t="s">
        <v>7874</v>
      </c>
      <c r="C4930" s="1">
        <v>43112</v>
      </c>
      <c r="D4930" s="1">
        <v>43440</v>
      </c>
      <c r="E4930" t="str">
        <f>TEXT(salessheet[[#This Row],[Order Date]],"MMMM")</f>
        <v>January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t="s">
        <v>4735</v>
      </c>
      <c r="P4930" t="s">
        <v>28</v>
      </c>
      <c r="Q4930" t="str">
        <f>TRIM(salessheet[[#This Row],[Category]])</f>
        <v>Furniture</v>
      </c>
      <c r="R4930" t="s">
        <v>32</v>
      </c>
      <c r="S4930" t="s">
        <v>4736</v>
      </c>
      <c r="T4930" s="2">
        <f>salessheet[[#This Row],[Sales]]-5</f>
        <v>892.15</v>
      </c>
      <c r="U4930" s="2">
        <v>897.15</v>
      </c>
      <c r="V4930" s="2">
        <f>salessheet[[#This Row],[Sales]]-salessheet[[#This Row],[Purchasing Cost]]</f>
        <v>5</v>
      </c>
    </row>
    <row r="4931" spans="1:22" x14ac:dyDescent="0.35">
      <c r="A4931">
        <v>4930</v>
      </c>
      <c r="B4931" t="s">
        <v>7875</v>
      </c>
      <c r="C4931" s="1">
        <v>42044</v>
      </c>
      <c r="D4931" s="1">
        <v>42250</v>
      </c>
      <c r="E4931" t="str">
        <f>TEXT(salessheet[[#This Row],[Order Date]],"MMMM")</f>
        <v>February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t="s">
        <v>1313</v>
      </c>
      <c r="P4931" t="s">
        <v>42</v>
      </c>
      <c r="Q4931" t="str">
        <f>TRIM(salessheet[[#This Row],[Category]])</f>
        <v>Office Supplies</v>
      </c>
      <c r="R4931" t="s">
        <v>64</v>
      </c>
      <c r="S4931" t="s">
        <v>1314</v>
      </c>
      <c r="T4931" s="2">
        <f>salessheet[[#This Row],[Sales]]-5</f>
        <v>52.75</v>
      </c>
      <c r="U4931" s="2">
        <v>57.75</v>
      </c>
      <c r="V4931" s="2">
        <f>salessheet[[#This Row],[Sales]]-salessheet[[#This Row],[Purchasing Cost]]</f>
        <v>5</v>
      </c>
    </row>
    <row r="4932" spans="1:22" x14ac:dyDescent="0.35">
      <c r="A4932">
        <v>4931</v>
      </c>
      <c r="B4932" t="s">
        <v>7875</v>
      </c>
      <c r="C4932" s="1">
        <v>42044</v>
      </c>
      <c r="D4932" s="1">
        <v>42250</v>
      </c>
      <c r="E4932" t="str">
        <f>TEXT(salessheet[[#This Row],[Order Date]],"MMMM")</f>
        <v>February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t="s">
        <v>3189</v>
      </c>
      <c r="P4932" t="s">
        <v>42</v>
      </c>
      <c r="Q4932" t="str">
        <f>TRIM(salessheet[[#This Row],[Category]])</f>
        <v>Office Supplies</v>
      </c>
      <c r="R4932" t="s">
        <v>86</v>
      </c>
      <c r="S4932" t="s">
        <v>182</v>
      </c>
      <c r="T4932" s="2">
        <f>salessheet[[#This Row],[Sales]]-5</f>
        <v>9.94</v>
      </c>
      <c r="U4932" s="2">
        <v>14.94</v>
      </c>
      <c r="V4932" s="2">
        <f>salessheet[[#This Row],[Sales]]-salessheet[[#This Row],[Purchasing Cost]]</f>
        <v>5</v>
      </c>
    </row>
    <row r="4933" spans="1:22" x14ac:dyDescent="0.35">
      <c r="A4933">
        <v>4932</v>
      </c>
      <c r="B4933" t="s">
        <v>7876</v>
      </c>
      <c r="C4933" s="1">
        <v>43184</v>
      </c>
      <c r="D4933" s="1">
        <v>43189</v>
      </c>
      <c r="E4933" t="str">
        <f>TEXT(salessheet[[#This Row],[Order Date]],"MMMM")</f>
        <v>March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t="s">
        <v>4716</v>
      </c>
      <c r="P4933" t="s">
        <v>42</v>
      </c>
      <c r="Q4933" t="str">
        <f>TRIM(salessheet[[#This Row],[Category]])</f>
        <v>Office Supplies</v>
      </c>
      <c r="R4933" t="s">
        <v>64</v>
      </c>
      <c r="S4933" t="s">
        <v>4717</v>
      </c>
      <c r="T4933" s="2">
        <f>salessheet[[#This Row],[Sales]]-5</f>
        <v>18.100000000000001</v>
      </c>
      <c r="U4933" s="2">
        <v>23.1</v>
      </c>
      <c r="V4933" s="2">
        <f>salessheet[[#This Row],[Sales]]-salessheet[[#This Row],[Purchasing Cost]]</f>
        <v>5</v>
      </c>
    </row>
    <row r="4934" spans="1:22" x14ac:dyDescent="0.35">
      <c r="A4934">
        <v>4933</v>
      </c>
      <c r="B4934" t="s">
        <v>7877</v>
      </c>
      <c r="C4934" s="1">
        <v>42641</v>
      </c>
      <c r="D4934" s="1">
        <v>42647</v>
      </c>
      <c r="E4934" t="str">
        <f>TEXT(salessheet[[#This Row],[Order Date]],"MMMM")</f>
        <v>September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t="s">
        <v>5585</v>
      </c>
      <c r="P4934" t="s">
        <v>42</v>
      </c>
      <c r="Q4934" t="str">
        <f>TRIM(salessheet[[#This Row],[Category]])</f>
        <v>Office Supplies</v>
      </c>
      <c r="R4934" t="s">
        <v>169</v>
      </c>
      <c r="S4934" t="s">
        <v>5586</v>
      </c>
      <c r="T4934" s="2">
        <f>salessheet[[#This Row],[Sales]]-5</f>
        <v>7.5359999999999996</v>
      </c>
      <c r="U4934" s="2">
        <v>12.536</v>
      </c>
      <c r="V4934" s="2">
        <f>salessheet[[#This Row],[Sales]]-salessheet[[#This Row],[Purchasing Cost]]</f>
        <v>5</v>
      </c>
    </row>
    <row r="4935" spans="1:22" x14ac:dyDescent="0.35">
      <c r="A4935">
        <v>4934</v>
      </c>
      <c r="B4935" t="s">
        <v>7877</v>
      </c>
      <c r="C4935" s="1">
        <v>42641</v>
      </c>
      <c r="D4935" s="1">
        <v>42647</v>
      </c>
      <c r="E4935" t="str">
        <f>TEXT(salessheet[[#This Row],[Order Date]],"MMMM")</f>
        <v>September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t="s">
        <v>2939</v>
      </c>
      <c r="P4935" t="s">
        <v>42</v>
      </c>
      <c r="Q4935" t="str">
        <f>TRIM(salessheet[[#This Row],[Category]])</f>
        <v>Office Supplies</v>
      </c>
      <c r="R4935" t="s">
        <v>71</v>
      </c>
      <c r="S4935" t="s">
        <v>2940</v>
      </c>
      <c r="T4935" s="2">
        <f>salessheet[[#This Row],[Sales]]-5</f>
        <v>-3.92</v>
      </c>
      <c r="U4935" s="2">
        <v>1.08</v>
      </c>
      <c r="V4935" s="2">
        <f>salessheet[[#This Row],[Sales]]-salessheet[[#This Row],[Purchasing Cost]]</f>
        <v>5</v>
      </c>
    </row>
    <row r="4936" spans="1:22" x14ac:dyDescent="0.35">
      <c r="A4936">
        <v>4935</v>
      </c>
      <c r="B4936" t="s">
        <v>7877</v>
      </c>
      <c r="C4936" s="1">
        <v>42641</v>
      </c>
      <c r="D4936" s="1">
        <v>42647</v>
      </c>
      <c r="E4936" t="str">
        <f>TEXT(salessheet[[#This Row],[Order Date]],"MMMM")</f>
        <v>September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t="s">
        <v>3994</v>
      </c>
      <c r="P4936" t="s">
        <v>42</v>
      </c>
      <c r="Q4936" t="str">
        <f>TRIM(salessheet[[#This Row],[Category]])</f>
        <v>Office Supplies</v>
      </c>
      <c r="R4936" t="s">
        <v>265</v>
      </c>
      <c r="S4936" t="s">
        <v>559</v>
      </c>
      <c r="T4936" s="2">
        <f>salessheet[[#This Row],[Sales]]-5</f>
        <v>-0.48800000000000043</v>
      </c>
      <c r="U4936" s="2">
        <v>4.5119999999999996</v>
      </c>
      <c r="V4936" s="2">
        <f>salessheet[[#This Row],[Sales]]-salessheet[[#This Row],[Purchasing Cost]]</f>
        <v>5</v>
      </c>
    </row>
    <row r="4937" spans="1:22" x14ac:dyDescent="0.35">
      <c r="A4937">
        <v>4936</v>
      </c>
      <c r="B4937" t="s">
        <v>7878</v>
      </c>
      <c r="C4937" s="1">
        <v>42444</v>
      </c>
      <c r="D4937" s="1">
        <v>42450</v>
      </c>
      <c r="E4937" t="str">
        <f>TEXT(salessheet[[#This Row],[Order Date]],"MMMM")</f>
        <v>March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t="s">
        <v>7882</v>
      </c>
      <c r="P4937" t="s">
        <v>67</v>
      </c>
      <c r="Q4937" t="str">
        <f>TRIM(salessheet[[#This Row],[Category]])</f>
        <v>Technology</v>
      </c>
      <c r="R4937" t="s">
        <v>68</v>
      </c>
      <c r="S4937" t="s">
        <v>7883</v>
      </c>
      <c r="T4937" s="2">
        <f>salessheet[[#This Row],[Sales]]-5</f>
        <v>11.776</v>
      </c>
      <c r="U4937" s="2">
        <v>16.776</v>
      </c>
      <c r="V4937" s="2">
        <f>salessheet[[#This Row],[Sales]]-salessheet[[#This Row],[Purchasing Cost]]</f>
        <v>5</v>
      </c>
    </row>
    <row r="4938" spans="1:22" x14ac:dyDescent="0.35">
      <c r="A4938">
        <v>4937</v>
      </c>
      <c r="B4938" t="s">
        <v>7884</v>
      </c>
      <c r="C4938" s="1">
        <v>43252</v>
      </c>
      <c r="D4938" s="1">
        <v>43113</v>
      </c>
      <c r="E4938" t="str">
        <f>TEXT(salessheet[[#This Row],[Order Date]],"MMMM")</f>
        <v>June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t="s">
        <v>2107</v>
      </c>
      <c r="P4938" t="s">
        <v>42</v>
      </c>
      <c r="Q4938" t="str">
        <f>TRIM(salessheet[[#This Row],[Category]])</f>
        <v>Office Supplies</v>
      </c>
      <c r="R4938" t="s">
        <v>71</v>
      </c>
      <c r="S4938" t="s">
        <v>2108</v>
      </c>
      <c r="T4938" s="2">
        <f>salessheet[[#This Row],[Sales]]-5</f>
        <v>28.740000000000002</v>
      </c>
      <c r="U4938" s="2">
        <v>33.74</v>
      </c>
      <c r="V4938" s="2">
        <f>salessheet[[#This Row],[Sales]]-salessheet[[#This Row],[Purchasing Cost]]</f>
        <v>5</v>
      </c>
    </row>
    <row r="4939" spans="1:22" x14ac:dyDescent="0.35">
      <c r="A4939">
        <v>4938</v>
      </c>
      <c r="B4939" t="s">
        <v>7886</v>
      </c>
      <c r="C4939" s="1">
        <v>42017</v>
      </c>
      <c r="D4939" s="1">
        <v>42022</v>
      </c>
      <c r="E4939" t="str">
        <f>TEXT(salessheet[[#This Row],[Order Date]],"MMMM")</f>
        <v>January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t="s">
        <v>5005</v>
      </c>
      <c r="P4939" t="s">
        <v>42</v>
      </c>
      <c r="Q4939" t="str">
        <f>TRIM(salessheet[[#This Row],[Category]])</f>
        <v>Office Supplies</v>
      </c>
      <c r="R4939" t="s">
        <v>55</v>
      </c>
      <c r="S4939" t="s">
        <v>5006</v>
      </c>
      <c r="T4939" s="2">
        <f>salessheet[[#This Row],[Sales]]-5</f>
        <v>1320.85</v>
      </c>
      <c r="U4939" s="2">
        <v>1325.85</v>
      </c>
      <c r="V4939" s="2">
        <f>salessheet[[#This Row],[Sales]]-salessheet[[#This Row],[Purchasing Cost]]</f>
        <v>5</v>
      </c>
    </row>
    <row r="4940" spans="1:22" x14ac:dyDescent="0.35">
      <c r="A4940">
        <v>4939</v>
      </c>
      <c r="B4940" t="s">
        <v>7886</v>
      </c>
      <c r="C4940" s="1">
        <v>42017</v>
      </c>
      <c r="D4940" s="1">
        <v>42022</v>
      </c>
      <c r="E4940" t="str">
        <f>TEXT(salessheet[[#This Row],[Order Date]],"MMMM")</f>
        <v>January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t="s">
        <v>4888</v>
      </c>
      <c r="P4940" t="s">
        <v>28</v>
      </c>
      <c r="Q4940" t="str">
        <f>TRIM(salessheet[[#This Row],[Category]])</f>
        <v>Furniture</v>
      </c>
      <c r="R4940" t="s">
        <v>29</v>
      </c>
      <c r="S4940" t="s">
        <v>4889</v>
      </c>
      <c r="T4940" s="2">
        <f>salessheet[[#This Row],[Sales]]-5</f>
        <v>328.99900000000002</v>
      </c>
      <c r="U4940" s="2">
        <v>333.99900000000002</v>
      </c>
      <c r="V4940" s="2">
        <f>salessheet[[#This Row],[Sales]]-salessheet[[#This Row],[Purchasing Cost]]</f>
        <v>5</v>
      </c>
    </row>
    <row r="4941" spans="1:22" x14ac:dyDescent="0.35">
      <c r="A4941">
        <v>4940</v>
      </c>
      <c r="B4941" t="s">
        <v>7886</v>
      </c>
      <c r="C4941" s="1">
        <v>42017</v>
      </c>
      <c r="D4941" s="1">
        <v>42022</v>
      </c>
      <c r="E4941" t="str">
        <f>TEXT(salessheet[[#This Row],[Order Date]],"MMMM")</f>
        <v>January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t="s">
        <v>768</v>
      </c>
      <c r="P4941" t="s">
        <v>42</v>
      </c>
      <c r="Q4941" t="str">
        <f>TRIM(salessheet[[#This Row],[Category]])</f>
        <v>Office Supplies</v>
      </c>
      <c r="R4941" t="s">
        <v>64</v>
      </c>
      <c r="S4941" t="s">
        <v>769</v>
      </c>
      <c r="T4941" s="2">
        <f>salessheet[[#This Row],[Sales]]-5</f>
        <v>14.899999999999999</v>
      </c>
      <c r="U4941" s="2">
        <v>19.899999999999999</v>
      </c>
      <c r="V4941" s="2">
        <f>salessheet[[#This Row],[Sales]]-salessheet[[#This Row],[Purchasing Cost]]</f>
        <v>5</v>
      </c>
    </row>
    <row r="4942" spans="1:22" x14ac:dyDescent="0.35">
      <c r="A4942">
        <v>4941</v>
      </c>
      <c r="B4942" t="s">
        <v>7887</v>
      </c>
      <c r="C4942" s="1">
        <v>42523</v>
      </c>
      <c r="D4942" s="1">
        <v>42413</v>
      </c>
      <c r="E4942" t="str">
        <f>TEXT(salessheet[[#This Row],[Order Date]],"MMMM")</f>
        <v>June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t="s">
        <v>3500</v>
      </c>
      <c r="P4942" t="s">
        <v>28</v>
      </c>
      <c r="Q4942" t="str">
        <f>TRIM(salessheet[[#This Row],[Category]])</f>
        <v>Furniture</v>
      </c>
      <c r="R4942" t="s">
        <v>32</v>
      </c>
      <c r="S4942" t="s">
        <v>3501</v>
      </c>
      <c r="T4942" s="2">
        <f>salessheet[[#This Row],[Sales]]-5</f>
        <v>1263.82</v>
      </c>
      <c r="U4942" s="2">
        <v>1268.82</v>
      </c>
      <c r="V4942" s="2">
        <f>salessheet[[#This Row],[Sales]]-salessheet[[#This Row],[Purchasing Cost]]</f>
        <v>5</v>
      </c>
    </row>
    <row r="4943" spans="1:22" x14ac:dyDescent="0.35">
      <c r="A4943">
        <v>4942</v>
      </c>
      <c r="B4943" t="s">
        <v>7887</v>
      </c>
      <c r="C4943" s="1">
        <v>42523</v>
      </c>
      <c r="D4943" s="1">
        <v>42413</v>
      </c>
      <c r="E4943" t="str">
        <f>TEXT(salessheet[[#This Row],[Order Date]],"MMMM")</f>
        <v>June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t="s">
        <v>6581</v>
      </c>
      <c r="P4943" t="s">
        <v>28</v>
      </c>
      <c r="Q4943" t="str">
        <f>TRIM(salessheet[[#This Row],[Category]])</f>
        <v>Furniture</v>
      </c>
      <c r="R4943" t="s">
        <v>29</v>
      </c>
      <c r="S4943" t="s">
        <v>6582</v>
      </c>
      <c r="T4943" s="2">
        <f>salessheet[[#This Row],[Sales]]-5</f>
        <v>278.92</v>
      </c>
      <c r="U4943" s="2">
        <v>283.92</v>
      </c>
      <c r="V4943" s="2">
        <f>salessheet[[#This Row],[Sales]]-salessheet[[#This Row],[Purchasing Cost]]</f>
        <v>5</v>
      </c>
    </row>
    <row r="4944" spans="1:22" x14ac:dyDescent="0.35">
      <c r="A4944">
        <v>4943</v>
      </c>
      <c r="B4944" t="s">
        <v>7887</v>
      </c>
      <c r="C4944" s="1">
        <v>42523</v>
      </c>
      <c r="D4944" s="1">
        <v>42413</v>
      </c>
      <c r="E4944" t="str">
        <f>TEXT(salessheet[[#This Row],[Order Date]],"MMMM")</f>
        <v>June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t="s">
        <v>3452</v>
      </c>
      <c r="P4944" t="s">
        <v>42</v>
      </c>
      <c r="Q4944" t="str">
        <f>TRIM(salessheet[[#This Row],[Category]])</f>
        <v>Office Supplies</v>
      </c>
      <c r="R4944" t="s">
        <v>64</v>
      </c>
      <c r="S4944" t="s">
        <v>3453</v>
      </c>
      <c r="T4944" s="2">
        <f>salessheet[[#This Row],[Sales]]-5</f>
        <v>0.67999999999999972</v>
      </c>
      <c r="U4944" s="2">
        <v>5.68</v>
      </c>
      <c r="V4944" s="2">
        <f>salessheet[[#This Row],[Sales]]-salessheet[[#This Row],[Purchasing Cost]]</f>
        <v>5</v>
      </c>
    </row>
    <row r="4945" spans="1:22" x14ac:dyDescent="0.35">
      <c r="A4945">
        <v>4944</v>
      </c>
      <c r="B4945" t="s">
        <v>7888</v>
      </c>
      <c r="C4945" s="1">
        <v>43455</v>
      </c>
      <c r="D4945" s="1">
        <v>43461</v>
      </c>
      <c r="E4945" t="str">
        <f>TEXT(salessheet[[#This Row],[Order Date]],"MMMM")</f>
        <v>December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t="s">
        <v>1770</v>
      </c>
      <c r="P4945" t="s">
        <v>42</v>
      </c>
      <c r="Q4945" t="str">
        <f>TRIM(salessheet[[#This Row],[Category]])</f>
        <v>Office Supplies</v>
      </c>
      <c r="R4945" t="s">
        <v>55</v>
      </c>
      <c r="S4945" t="s">
        <v>1771</v>
      </c>
      <c r="T4945" s="2">
        <f>salessheet[[#This Row],[Sales]]-5</f>
        <v>370.34</v>
      </c>
      <c r="U4945" s="2">
        <v>375.34</v>
      </c>
      <c r="V4945" s="2">
        <f>salessheet[[#This Row],[Sales]]-salessheet[[#This Row],[Purchasing Cost]]</f>
        <v>5</v>
      </c>
    </row>
    <row r="4946" spans="1:22" x14ac:dyDescent="0.35">
      <c r="A4946">
        <v>4945</v>
      </c>
      <c r="B4946" t="s">
        <v>7889</v>
      </c>
      <c r="C4946" s="1">
        <v>42864</v>
      </c>
      <c r="D4946" s="1">
        <v>42984</v>
      </c>
      <c r="E4946" t="str">
        <f>TEXT(salessheet[[#This Row],[Order Date]],"MMMM")</f>
        <v>May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t="s">
        <v>7749</v>
      </c>
      <c r="P4946" t="s">
        <v>42</v>
      </c>
      <c r="Q4946" t="str">
        <f>TRIM(salessheet[[#This Row],[Category]])</f>
        <v>Office Supplies</v>
      </c>
      <c r="R4946" t="s">
        <v>86</v>
      </c>
      <c r="S4946" t="s">
        <v>7750</v>
      </c>
      <c r="T4946" s="2">
        <f>salessheet[[#This Row],[Sales]]-5</f>
        <v>91.08</v>
      </c>
      <c r="U4946" s="2">
        <v>96.08</v>
      </c>
      <c r="V4946" s="2">
        <f>salessheet[[#This Row],[Sales]]-salessheet[[#This Row],[Purchasing Cost]]</f>
        <v>5</v>
      </c>
    </row>
    <row r="4947" spans="1:22" x14ac:dyDescent="0.35">
      <c r="A4947">
        <v>4946</v>
      </c>
      <c r="B4947" t="s">
        <v>7889</v>
      </c>
      <c r="C4947" s="1">
        <v>42864</v>
      </c>
      <c r="D4947" s="1">
        <v>42984</v>
      </c>
      <c r="E4947" t="str">
        <f>TEXT(salessheet[[#This Row],[Order Date]],"MMMM")</f>
        <v>May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t="s">
        <v>1372</v>
      </c>
      <c r="P4947" t="s">
        <v>42</v>
      </c>
      <c r="Q4947" t="str">
        <f>TRIM(salessheet[[#This Row],[Category]])</f>
        <v>Office Supplies</v>
      </c>
      <c r="R4947" t="s">
        <v>71</v>
      </c>
      <c r="S4947" t="s">
        <v>1373</v>
      </c>
      <c r="T4947" s="2">
        <f>salessheet[[#This Row],[Sales]]-5</f>
        <v>6.68</v>
      </c>
      <c r="U4947" s="2">
        <v>11.68</v>
      </c>
      <c r="V4947" s="2">
        <f>salessheet[[#This Row],[Sales]]-salessheet[[#This Row],[Purchasing Cost]]</f>
        <v>5</v>
      </c>
    </row>
    <row r="4948" spans="1:22" x14ac:dyDescent="0.35">
      <c r="A4948">
        <v>4947</v>
      </c>
      <c r="B4948" t="s">
        <v>7889</v>
      </c>
      <c r="C4948" s="1">
        <v>42864</v>
      </c>
      <c r="D4948" s="1">
        <v>42984</v>
      </c>
      <c r="E4948" t="str">
        <f>TEXT(salessheet[[#This Row],[Order Date]],"MMMM")</f>
        <v>May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t="s">
        <v>264</v>
      </c>
      <c r="P4948" t="s">
        <v>42</v>
      </c>
      <c r="Q4948" t="str">
        <f>TRIM(salessheet[[#This Row],[Category]])</f>
        <v>Office Supplies</v>
      </c>
      <c r="R4948" t="s">
        <v>265</v>
      </c>
      <c r="S4948" t="s">
        <v>266</v>
      </c>
      <c r="T4948" s="2">
        <f>salessheet[[#This Row],[Sales]]-5</f>
        <v>-0.63999999999999968</v>
      </c>
      <c r="U4948" s="2">
        <v>4.3600000000000003</v>
      </c>
      <c r="V4948" s="2">
        <f>salessheet[[#This Row],[Sales]]-salessheet[[#This Row],[Purchasing Cost]]</f>
        <v>5</v>
      </c>
    </row>
    <row r="4949" spans="1:22" x14ac:dyDescent="0.35">
      <c r="A4949">
        <v>4948</v>
      </c>
      <c r="B4949" t="s">
        <v>7890</v>
      </c>
      <c r="C4949" s="1">
        <v>42104</v>
      </c>
      <c r="D4949" s="1">
        <v>42286</v>
      </c>
      <c r="E4949" t="str">
        <f>TEXT(salessheet[[#This Row],[Order Date]],"MMMM")</f>
        <v>April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t="s">
        <v>647</v>
      </c>
      <c r="P4949" t="s">
        <v>42</v>
      </c>
      <c r="Q4949" t="str">
        <f>TRIM(salessheet[[#This Row],[Category]])</f>
        <v>Office Supplies</v>
      </c>
      <c r="R4949" t="s">
        <v>43</v>
      </c>
      <c r="S4949" t="s">
        <v>648</v>
      </c>
      <c r="T4949" s="2">
        <f>salessheet[[#This Row],[Sales]]-5</f>
        <v>24.24</v>
      </c>
      <c r="U4949" s="2">
        <v>29.24</v>
      </c>
      <c r="V4949" s="2">
        <f>salessheet[[#This Row],[Sales]]-salessheet[[#This Row],[Purchasing Cost]]</f>
        <v>5</v>
      </c>
    </row>
    <row r="4950" spans="1:22" x14ac:dyDescent="0.35">
      <c r="A4950">
        <v>4949</v>
      </c>
      <c r="B4950" t="s">
        <v>7891</v>
      </c>
      <c r="C4950" s="1">
        <v>43431</v>
      </c>
      <c r="D4950" s="1">
        <v>43436</v>
      </c>
      <c r="E4950" t="str">
        <f>TEXT(salessheet[[#This Row],[Order Date]],"MMMM")</f>
        <v>November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t="s">
        <v>2101</v>
      </c>
      <c r="P4950" t="s">
        <v>42</v>
      </c>
      <c r="Q4950" t="str">
        <f>TRIM(salessheet[[#This Row],[Category]])</f>
        <v>Office Supplies</v>
      </c>
      <c r="R4950" t="s">
        <v>71</v>
      </c>
      <c r="S4950" t="s">
        <v>2102</v>
      </c>
      <c r="T4950" s="2">
        <f>salessheet[[#This Row],[Sales]]-5</f>
        <v>112.488</v>
      </c>
      <c r="U4950" s="2">
        <v>117.488</v>
      </c>
      <c r="V4950" s="2">
        <f>salessheet[[#This Row],[Sales]]-salessheet[[#This Row],[Purchasing Cost]]</f>
        <v>5</v>
      </c>
    </row>
    <row r="4951" spans="1:22" x14ac:dyDescent="0.35">
      <c r="A4951">
        <v>4950</v>
      </c>
      <c r="B4951" t="s">
        <v>7891</v>
      </c>
      <c r="C4951" s="1">
        <v>43431</v>
      </c>
      <c r="D4951" s="1">
        <v>43436</v>
      </c>
      <c r="E4951" t="str">
        <f>TEXT(salessheet[[#This Row],[Order Date]],"MMMM")</f>
        <v>November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t="s">
        <v>2112</v>
      </c>
      <c r="P4951" t="s">
        <v>28</v>
      </c>
      <c r="Q4951" t="str">
        <f>TRIM(salessheet[[#This Row],[Category]])</f>
        <v>Furniture</v>
      </c>
      <c r="R4951" t="s">
        <v>61</v>
      </c>
      <c r="S4951" t="s">
        <v>2113</v>
      </c>
      <c r="T4951" s="2">
        <f>salessheet[[#This Row],[Sales]]-5</f>
        <v>13.84</v>
      </c>
      <c r="U4951" s="2">
        <v>18.84</v>
      </c>
      <c r="V4951" s="2">
        <f>salessheet[[#This Row],[Sales]]-salessheet[[#This Row],[Purchasing Cost]]</f>
        <v>5</v>
      </c>
    </row>
    <row r="4952" spans="1:22" x14ac:dyDescent="0.35">
      <c r="A4952">
        <v>4951</v>
      </c>
      <c r="B4952" t="s">
        <v>7892</v>
      </c>
      <c r="C4952" s="1">
        <v>43036</v>
      </c>
      <c r="D4952" s="1">
        <v>43040</v>
      </c>
      <c r="E4952" t="str">
        <f>TEXT(salessheet[[#This Row],[Order Date]],"MMMM")</f>
        <v>October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t="s">
        <v>677</v>
      </c>
      <c r="P4952" t="s">
        <v>42</v>
      </c>
      <c r="Q4952" t="str">
        <f>TRIM(salessheet[[#This Row],[Category]])</f>
        <v>Office Supplies</v>
      </c>
      <c r="R4952" t="s">
        <v>64</v>
      </c>
      <c r="S4952" t="s">
        <v>678</v>
      </c>
      <c r="T4952" s="2">
        <f>salessheet[[#This Row],[Sales]]-5</f>
        <v>7.42</v>
      </c>
      <c r="U4952" s="2">
        <v>12.42</v>
      </c>
      <c r="V4952" s="2">
        <f>salessheet[[#This Row],[Sales]]-salessheet[[#This Row],[Purchasing Cost]]</f>
        <v>5</v>
      </c>
    </row>
    <row r="4953" spans="1:22" x14ac:dyDescent="0.35">
      <c r="A4953">
        <v>4952</v>
      </c>
      <c r="B4953" t="s">
        <v>7893</v>
      </c>
      <c r="C4953" s="1">
        <v>42619</v>
      </c>
      <c r="D4953" s="1">
        <v>42534</v>
      </c>
      <c r="E4953" t="str">
        <f>TEXT(salessheet[[#This Row],[Order Date]],"MMMM")</f>
        <v>September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t="s">
        <v>400</v>
      </c>
      <c r="P4953" t="s">
        <v>42</v>
      </c>
      <c r="Q4953" t="str">
        <f>TRIM(salessheet[[#This Row],[Category]])</f>
        <v>Office Supplies</v>
      </c>
      <c r="R4953" t="s">
        <v>86</v>
      </c>
      <c r="S4953" t="s">
        <v>401</v>
      </c>
      <c r="T4953" s="2">
        <f>salessheet[[#This Row],[Sales]]-5</f>
        <v>7.9600000000000009</v>
      </c>
      <c r="U4953" s="2">
        <v>12.96</v>
      </c>
      <c r="V4953" s="2">
        <f>salessheet[[#This Row],[Sales]]-salessheet[[#This Row],[Purchasing Cost]]</f>
        <v>5</v>
      </c>
    </row>
    <row r="4954" spans="1:22" x14ac:dyDescent="0.35">
      <c r="A4954">
        <v>4953</v>
      </c>
      <c r="B4954" t="s">
        <v>7894</v>
      </c>
      <c r="C4954" s="1">
        <v>43324</v>
      </c>
      <c r="D4954" s="1">
        <v>43446</v>
      </c>
      <c r="E4954" t="str">
        <f>TEXT(salessheet[[#This Row],[Order Date]],"MMMM")</f>
        <v>August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t="s">
        <v>7895</v>
      </c>
      <c r="P4954" t="s">
        <v>42</v>
      </c>
      <c r="Q4954" t="str">
        <f>TRIM(salessheet[[#This Row],[Category]])</f>
        <v>Office Supplies</v>
      </c>
      <c r="R4954" t="s">
        <v>74</v>
      </c>
      <c r="S4954" t="s">
        <v>7896</v>
      </c>
      <c r="T4954" s="2">
        <f>salessheet[[#This Row],[Sales]]-5</f>
        <v>64.48</v>
      </c>
      <c r="U4954" s="2">
        <v>69.48</v>
      </c>
      <c r="V4954" s="2">
        <f>salessheet[[#This Row],[Sales]]-salessheet[[#This Row],[Purchasing Cost]]</f>
        <v>5</v>
      </c>
    </row>
    <row r="4955" spans="1:22" x14ac:dyDescent="0.35">
      <c r="A4955">
        <v>4954</v>
      </c>
      <c r="B4955" t="s">
        <v>7897</v>
      </c>
      <c r="C4955" s="1">
        <v>42445</v>
      </c>
      <c r="D4955" s="1">
        <v>42449</v>
      </c>
      <c r="E4955" t="str">
        <f>TEXT(salessheet[[#This Row],[Order Date]],"MMMM")</f>
        <v>March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t="s">
        <v>5312</v>
      </c>
      <c r="P4955" t="s">
        <v>67</v>
      </c>
      <c r="Q4955" t="str">
        <f>TRIM(salessheet[[#This Row],[Category]])</f>
        <v>Technology</v>
      </c>
      <c r="R4955" t="s">
        <v>68</v>
      </c>
      <c r="S4955" t="s">
        <v>5313</v>
      </c>
      <c r="T4955" s="2">
        <f>salessheet[[#This Row],[Sales]]-5</f>
        <v>80.900000000000006</v>
      </c>
      <c r="U4955" s="2">
        <v>85.9</v>
      </c>
      <c r="V4955" s="2">
        <f>salessheet[[#This Row],[Sales]]-salessheet[[#This Row],[Purchasing Cost]]</f>
        <v>5</v>
      </c>
    </row>
    <row r="4956" spans="1:22" x14ac:dyDescent="0.35">
      <c r="A4956">
        <v>4955</v>
      </c>
      <c r="B4956" t="s">
        <v>7898</v>
      </c>
      <c r="C4956" s="1">
        <v>42253</v>
      </c>
      <c r="D4956" s="1">
        <v>42168</v>
      </c>
      <c r="E4956" t="str">
        <f>TEXT(salessheet[[#This Row],[Order Date]],"MMMM")</f>
        <v>September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t="s">
        <v>2643</v>
      </c>
      <c r="P4956" t="s">
        <v>42</v>
      </c>
      <c r="Q4956" t="str">
        <f>TRIM(salessheet[[#This Row],[Category]])</f>
        <v>Office Supplies</v>
      </c>
      <c r="R4956" t="s">
        <v>64</v>
      </c>
      <c r="S4956" t="s">
        <v>2644</v>
      </c>
      <c r="T4956" s="2">
        <f>salessheet[[#This Row],[Sales]]-5</f>
        <v>13.059999999999999</v>
      </c>
      <c r="U4956" s="2">
        <v>18.059999999999999</v>
      </c>
      <c r="V4956" s="2">
        <f>salessheet[[#This Row],[Sales]]-salessheet[[#This Row],[Purchasing Cost]]</f>
        <v>5</v>
      </c>
    </row>
    <row r="4957" spans="1:22" x14ac:dyDescent="0.35">
      <c r="A4957">
        <v>4956</v>
      </c>
      <c r="B4957" t="s">
        <v>7898</v>
      </c>
      <c r="C4957" s="1">
        <v>42253</v>
      </c>
      <c r="D4957" s="1">
        <v>42168</v>
      </c>
      <c r="E4957" t="str">
        <f>TEXT(salessheet[[#This Row],[Order Date]],"MMMM")</f>
        <v>September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t="s">
        <v>3738</v>
      </c>
      <c r="P4957" t="s">
        <v>42</v>
      </c>
      <c r="Q4957" t="str">
        <f>TRIM(salessheet[[#This Row],[Category]])</f>
        <v>Office Supplies</v>
      </c>
      <c r="R4957" t="s">
        <v>86</v>
      </c>
      <c r="S4957" t="s">
        <v>3739</v>
      </c>
      <c r="T4957" s="2">
        <f>salessheet[[#This Row],[Sales]]-5</f>
        <v>74.14</v>
      </c>
      <c r="U4957" s="2">
        <v>79.14</v>
      </c>
      <c r="V4957" s="2">
        <f>salessheet[[#This Row],[Sales]]-salessheet[[#This Row],[Purchasing Cost]]</f>
        <v>5</v>
      </c>
    </row>
    <row r="4958" spans="1:22" x14ac:dyDescent="0.35">
      <c r="A4958">
        <v>4957</v>
      </c>
      <c r="B4958" t="s">
        <v>7898</v>
      </c>
      <c r="C4958" s="1">
        <v>42253</v>
      </c>
      <c r="D4958" s="1">
        <v>42168</v>
      </c>
      <c r="E4958" t="str">
        <f>TEXT(salessheet[[#This Row],[Order Date]],"MMMM")</f>
        <v>September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t="s">
        <v>6135</v>
      </c>
      <c r="P4958" t="s">
        <v>28</v>
      </c>
      <c r="Q4958" t="str">
        <f>TRIM(salessheet[[#This Row],[Category]])</f>
        <v>Furniture</v>
      </c>
      <c r="R4958" t="s">
        <v>61</v>
      </c>
      <c r="S4958" t="s">
        <v>6136</v>
      </c>
      <c r="T4958" s="2">
        <f>salessheet[[#This Row],[Sales]]-5</f>
        <v>32.4</v>
      </c>
      <c r="U4958" s="2">
        <v>37.4</v>
      </c>
      <c r="V4958" s="2">
        <f>salessheet[[#This Row],[Sales]]-salessheet[[#This Row],[Purchasing Cost]]</f>
        <v>5</v>
      </c>
    </row>
    <row r="4959" spans="1:22" x14ac:dyDescent="0.35">
      <c r="A4959">
        <v>4958</v>
      </c>
      <c r="B4959" t="s">
        <v>7899</v>
      </c>
      <c r="C4959" s="1">
        <v>42449</v>
      </c>
      <c r="D4959" s="1">
        <v>42455</v>
      </c>
      <c r="E4959" t="str">
        <f>TEXT(salessheet[[#This Row],[Order Date]],"MMMM")</f>
        <v>March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t="s">
        <v>5674</v>
      </c>
      <c r="P4959" t="s">
        <v>42</v>
      </c>
      <c r="Q4959" t="str">
        <f>TRIM(salessheet[[#This Row],[Category]])</f>
        <v>Office Supplies</v>
      </c>
      <c r="R4959" t="s">
        <v>71</v>
      </c>
      <c r="S4959" t="s">
        <v>5675</v>
      </c>
      <c r="T4959" s="2">
        <f>salessheet[[#This Row],[Sales]]-5</f>
        <v>-2.488</v>
      </c>
      <c r="U4959" s="2">
        <v>2.512</v>
      </c>
      <c r="V4959" s="2">
        <f>salessheet[[#This Row],[Sales]]-salessheet[[#This Row],[Purchasing Cost]]</f>
        <v>5</v>
      </c>
    </row>
    <row r="4960" spans="1:22" x14ac:dyDescent="0.35">
      <c r="A4960">
        <v>4959</v>
      </c>
      <c r="B4960" t="s">
        <v>7899</v>
      </c>
      <c r="C4960" s="1">
        <v>42449</v>
      </c>
      <c r="D4960" s="1">
        <v>42455</v>
      </c>
      <c r="E4960" t="str">
        <f>TEXT(salessheet[[#This Row],[Order Date]],"MMMM")</f>
        <v>March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t="s">
        <v>7900</v>
      </c>
      <c r="P4960" t="s">
        <v>42</v>
      </c>
      <c r="Q4960" t="str">
        <f>TRIM(salessheet[[#This Row],[Category]])</f>
        <v>Office Supplies</v>
      </c>
      <c r="R4960" t="s">
        <v>265</v>
      </c>
      <c r="S4960" t="s">
        <v>559</v>
      </c>
      <c r="T4960" s="2">
        <f>salessheet[[#This Row],[Sales]]-5</f>
        <v>13.864000000000001</v>
      </c>
      <c r="U4960" s="2">
        <v>18.864000000000001</v>
      </c>
      <c r="V4960" s="2">
        <f>salessheet[[#This Row],[Sales]]-salessheet[[#This Row],[Purchasing Cost]]</f>
        <v>5</v>
      </c>
    </row>
    <row r="4961" spans="1:22" x14ac:dyDescent="0.35">
      <c r="A4961">
        <v>4960</v>
      </c>
      <c r="B4961" t="s">
        <v>7901</v>
      </c>
      <c r="C4961" s="1">
        <v>43057</v>
      </c>
      <c r="D4961" s="1">
        <v>43061</v>
      </c>
      <c r="E4961" t="str">
        <f>TEXT(salessheet[[#This Row],[Order Date]],"MMMM")</f>
        <v>November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t="s">
        <v>4306</v>
      </c>
      <c r="P4961" t="s">
        <v>67</v>
      </c>
      <c r="Q4961" t="str">
        <f>TRIM(salessheet[[#This Row],[Category]])</f>
        <v>Technology</v>
      </c>
      <c r="R4961" t="s">
        <v>68</v>
      </c>
      <c r="S4961" t="s">
        <v>4307</v>
      </c>
      <c r="T4961" s="2">
        <f>salessheet[[#This Row],[Sales]]-5</f>
        <v>56.192</v>
      </c>
      <c r="U4961" s="2">
        <v>61.192</v>
      </c>
      <c r="V4961" s="2">
        <f>salessheet[[#This Row],[Sales]]-salessheet[[#This Row],[Purchasing Cost]]</f>
        <v>5</v>
      </c>
    </row>
    <row r="4962" spans="1:22" x14ac:dyDescent="0.35">
      <c r="A4962">
        <v>4961</v>
      </c>
      <c r="B4962" t="s">
        <v>7901</v>
      </c>
      <c r="C4962" s="1">
        <v>43057</v>
      </c>
      <c r="D4962" s="1">
        <v>43061</v>
      </c>
      <c r="E4962" t="str">
        <f>TEXT(salessheet[[#This Row],[Order Date]],"MMMM")</f>
        <v>November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t="s">
        <v>6554</v>
      </c>
      <c r="P4962" t="s">
        <v>42</v>
      </c>
      <c r="Q4962" t="str">
        <f>TRIM(salessheet[[#This Row],[Category]])</f>
        <v>Office Supplies</v>
      </c>
      <c r="R4962" t="s">
        <v>74</v>
      </c>
      <c r="S4962" t="s">
        <v>6555</v>
      </c>
      <c r="T4962" s="2">
        <f>salessheet[[#This Row],[Sales]]-5</f>
        <v>62.84</v>
      </c>
      <c r="U4962" s="2">
        <v>67.84</v>
      </c>
      <c r="V4962" s="2">
        <f>salessheet[[#This Row],[Sales]]-salessheet[[#This Row],[Purchasing Cost]]</f>
        <v>5</v>
      </c>
    </row>
    <row r="4963" spans="1:22" x14ac:dyDescent="0.35">
      <c r="A4963">
        <v>4962</v>
      </c>
      <c r="B4963" t="s">
        <v>7902</v>
      </c>
      <c r="C4963" s="1">
        <v>42188</v>
      </c>
      <c r="D4963" s="1">
        <v>42071</v>
      </c>
      <c r="E4963" t="str">
        <f>TEXT(salessheet[[#This Row],[Order Date]],"MMMM")</f>
        <v>July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t="s">
        <v>890</v>
      </c>
      <c r="P4963" t="s">
        <v>28</v>
      </c>
      <c r="Q4963" t="str">
        <f>TRIM(salessheet[[#This Row],[Category]])</f>
        <v>Furniture</v>
      </c>
      <c r="R4963" t="s">
        <v>32</v>
      </c>
      <c r="S4963" t="s">
        <v>891</v>
      </c>
      <c r="T4963" s="2">
        <f>salessheet[[#This Row],[Sales]]-5</f>
        <v>43.712000000000003</v>
      </c>
      <c r="U4963" s="2">
        <v>48.712000000000003</v>
      </c>
      <c r="V4963" s="2">
        <f>salessheet[[#This Row],[Sales]]-salessheet[[#This Row],[Purchasing Cost]]</f>
        <v>5</v>
      </c>
    </row>
    <row r="4964" spans="1:22" x14ac:dyDescent="0.35">
      <c r="A4964">
        <v>4963</v>
      </c>
      <c r="B4964" t="s">
        <v>7902</v>
      </c>
      <c r="C4964" s="1">
        <v>42188</v>
      </c>
      <c r="D4964" s="1">
        <v>42071</v>
      </c>
      <c r="E4964" t="str">
        <f>TEXT(salessheet[[#This Row],[Order Date]],"MMMM")</f>
        <v>July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t="s">
        <v>1029</v>
      </c>
      <c r="P4964" t="s">
        <v>42</v>
      </c>
      <c r="Q4964" t="str">
        <f>TRIM(salessheet[[#This Row],[Category]])</f>
        <v>Office Supplies</v>
      </c>
      <c r="R4964" t="s">
        <v>64</v>
      </c>
      <c r="S4964" t="s">
        <v>1030</v>
      </c>
      <c r="T4964" s="2">
        <f>salessheet[[#This Row],[Sales]]-5</f>
        <v>12.940000000000001</v>
      </c>
      <c r="U4964" s="2">
        <v>17.940000000000001</v>
      </c>
      <c r="V4964" s="2">
        <f>salessheet[[#This Row],[Sales]]-salessheet[[#This Row],[Purchasing Cost]]</f>
        <v>5</v>
      </c>
    </row>
    <row r="4965" spans="1:22" x14ac:dyDescent="0.35">
      <c r="A4965">
        <v>4964</v>
      </c>
      <c r="B4965" t="s">
        <v>7902</v>
      </c>
      <c r="C4965" s="1">
        <v>42188</v>
      </c>
      <c r="D4965" s="1">
        <v>42071</v>
      </c>
      <c r="E4965" t="str">
        <f>TEXT(salessheet[[#This Row],[Order Date]],"MMMM")</f>
        <v>July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t="s">
        <v>3398</v>
      </c>
      <c r="P4965" t="s">
        <v>42</v>
      </c>
      <c r="Q4965" t="str">
        <f>TRIM(salessheet[[#This Row],[Category]])</f>
        <v>Office Supplies</v>
      </c>
      <c r="R4965" t="s">
        <v>55</v>
      </c>
      <c r="S4965" t="s">
        <v>3399</v>
      </c>
      <c r="T4965" s="2">
        <f>salessheet[[#This Row],[Sales]]-5</f>
        <v>237.94</v>
      </c>
      <c r="U4965" s="2">
        <v>242.94</v>
      </c>
      <c r="V4965" s="2">
        <f>salessheet[[#This Row],[Sales]]-salessheet[[#This Row],[Purchasing Cost]]</f>
        <v>5</v>
      </c>
    </row>
    <row r="4966" spans="1:22" x14ac:dyDescent="0.35">
      <c r="A4966">
        <v>4965</v>
      </c>
      <c r="B4966" t="s">
        <v>7905</v>
      </c>
      <c r="C4966" s="1">
        <v>42870</v>
      </c>
      <c r="D4966" s="1">
        <v>42874</v>
      </c>
      <c r="E4966" t="str">
        <f>TEXT(salessheet[[#This Row],[Order Date]],"MMMM")</f>
        <v>May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t="s">
        <v>2445</v>
      </c>
      <c r="P4966" t="s">
        <v>42</v>
      </c>
      <c r="Q4966" t="str">
        <f>TRIM(salessheet[[#This Row],[Category]])</f>
        <v>Office Supplies</v>
      </c>
      <c r="R4966" t="s">
        <v>71</v>
      </c>
      <c r="S4966" t="s">
        <v>2446</v>
      </c>
      <c r="T4966" s="2">
        <f>salessheet[[#This Row],[Sales]]-5</f>
        <v>2.7640000000000002</v>
      </c>
      <c r="U4966" s="2">
        <v>7.7640000000000002</v>
      </c>
      <c r="V4966" s="2">
        <f>salessheet[[#This Row],[Sales]]-salessheet[[#This Row],[Purchasing Cost]]</f>
        <v>5</v>
      </c>
    </row>
    <row r="4967" spans="1:22" x14ac:dyDescent="0.35">
      <c r="A4967">
        <v>4966</v>
      </c>
      <c r="B4967" t="s">
        <v>7906</v>
      </c>
      <c r="C4967" s="1">
        <v>42515</v>
      </c>
      <c r="D4967" s="1">
        <v>42518</v>
      </c>
      <c r="E4967" t="str">
        <f>TEXT(salessheet[[#This Row],[Order Date]],"MMMM")</f>
        <v>May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t="s">
        <v>5240</v>
      </c>
      <c r="P4967" t="s">
        <v>67</v>
      </c>
      <c r="Q4967" t="str">
        <f>TRIM(salessheet[[#This Row],[Category]])</f>
        <v>Technology</v>
      </c>
      <c r="R4967" t="s">
        <v>68</v>
      </c>
      <c r="S4967" t="s">
        <v>5241</v>
      </c>
      <c r="T4967" s="2">
        <f>salessheet[[#This Row],[Sales]]-5</f>
        <v>462.04</v>
      </c>
      <c r="U4967" s="2">
        <v>467.04</v>
      </c>
      <c r="V4967" s="2">
        <f>salessheet[[#This Row],[Sales]]-salessheet[[#This Row],[Purchasing Cost]]</f>
        <v>5</v>
      </c>
    </row>
    <row r="4968" spans="1:22" x14ac:dyDescent="0.35">
      <c r="A4968">
        <v>4967</v>
      </c>
      <c r="B4968" t="s">
        <v>7907</v>
      </c>
      <c r="C4968" s="1">
        <v>42408</v>
      </c>
      <c r="D4968" s="1">
        <v>42587</v>
      </c>
      <c r="E4968" t="str">
        <f>TEXT(salessheet[[#This Row],[Order Date]],"MMMM")</f>
        <v>February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t="s">
        <v>5312</v>
      </c>
      <c r="P4968" t="s">
        <v>67</v>
      </c>
      <c r="Q4968" t="str">
        <f>TRIM(salessheet[[#This Row],[Category]])</f>
        <v>Technology</v>
      </c>
      <c r="R4968" t="s">
        <v>68</v>
      </c>
      <c r="S4968" t="s">
        <v>5313</v>
      </c>
      <c r="T4968" s="2">
        <f>salessheet[[#This Row],[Sales]]-5</f>
        <v>123.85</v>
      </c>
      <c r="U4968" s="2">
        <v>128.85</v>
      </c>
      <c r="V4968" s="2">
        <f>salessheet[[#This Row],[Sales]]-salessheet[[#This Row],[Purchasing Cost]]</f>
        <v>5</v>
      </c>
    </row>
    <row r="4969" spans="1:22" x14ac:dyDescent="0.35">
      <c r="A4969">
        <v>4968</v>
      </c>
      <c r="B4969" t="s">
        <v>7907</v>
      </c>
      <c r="C4969" s="1">
        <v>42408</v>
      </c>
      <c r="D4969" s="1">
        <v>42587</v>
      </c>
      <c r="E4969" t="str">
        <f>TEXT(salessheet[[#This Row],[Order Date]],"MMMM")</f>
        <v>February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t="s">
        <v>3115</v>
      </c>
      <c r="P4969" t="s">
        <v>42</v>
      </c>
      <c r="Q4969" t="str">
        <f>TRIM(salessheet[[#This Row],[Category]])</f>
        <v>Office Supplies</v>
      </c>
      <c r="R4969" t="s">
        <v>86</v>
      </c>
      <c r="S4969" t="s">
        <v>3116</v>
      </c>
      <c r="T4969" s="2">
        <f>salessheet[[#This Row],[Sales]]-5</f>
        <v>3.4000000000000004</v>
      </c>
      <c r="U4969" s="2">
        <v>8.4</v>
      </c>
      <c r="V4969" s="2">
        <f>salessheet[[#This Row],[Sales]]-salessheet[[#This Row],[Purchasing Cost]]</f>
        <v>5</v>
      </c>
    </row>
    <row r="4970" spans="1:22" x14ac:dyDescent="0.35">
      <c r="A4970">
        <v>4969</v>
      </c>
      <c r="B4970" t="s">
        <v>7907</v>
      </c>
      <c r="C4970" s="1">
        <v>42408</v>
      </c>
      <c r="D4970" s="1">
        <v>42587</v>
      </c>
      <c r="E4970" t="str">
        <f>TEXT(salessheet[[#This Row],[Order Date]],"MMMM")</f>
        <v>February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t="s">
        <v>1595</v>
      </c>
      <c r="P4970" t="s">
        <v>67</v>
      </c>
      <c r="Q4970" t="str">
        <f>TRIM(salessheet[[#This Row],[Category]])</f>
        <v>Technology</v>
      </c>
      <c r="R4970" t="s">
        <v>157</v>
      </c>
      <c r="S4970" t="s">
        <v>1596</v>
      </c>
      <c r="T4970" s="2">
        <f>salessheet[[#This Row],[Sales]]-5</f>
        <v>194.98</v>
      </c>
      <c r="U4970" s="2">
        <v>199.98</v>
      </c>
      <c r="V4970" s="2">
        <f>salessheet[[#This Row],[Sales]]-salessheet[[#This Row],[Purchasing Cost]]</f>
        <v>5</v>
      </c>
    </row>
    <row r="4971" spans="1:22" x14ac:dyDescent="0.35">
      <c r="A4971">
        <v>4970</v>
      </c>
      <c r="B4971" t="s">
        <v>7907</v>
      </c>
      <c r="C4971" s="1">
        <v>42408</v>
      </c>
      <c r="D4971" s="1">
        <v>42587</v>
      </c>
      <c r="E4971" t="str">
        <f>TEXT(salessheet[[#This Row],[Order Date]],"MMMM")</f>
        <v>February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t="s">
        <v>3550</v>
      </c>
      <c r="P4971" t="s">
        <v>28</v>
      </c>
      <c r="Q4971" t="str">
        <f>TRIM(salessheet[[#This Row],[Category]])</f>
        <v>Furniture</v>
      </c>
      <c r="R4971" t="s">
        <v>32</v>
      </c>
      <c r="S4971" t="s">
        <v>3551</v>
      </c>
      <c r="T4971" s="2">
        <f>salessheet[[#This Row],[Sales]]-5</f>
        <v>105.98</v>
      </c>
      <c r="U4971" s="2">
        <v>110.98</v>
      </c>
      <c r="V4971" s="2">
        <f>salessheet[[#This Row],[Sales]]-salessheet[[#This Row],[Purchasing Cost]]</f>
        <v>5</v>
      </c>
    </row>
    <row r="4972" spans="1:22" x14ac:dyDescent="0.35">
      <c r="A4972">
        <v>4971</v>
      </c>
      <c r="B4972" t="s">
        <v>7908</v>
      </c>
      <c r="C4972" s="1">
        <v>42897</v>
      </c>
      <c r="D4972" s="1">
        <v>43048</v>
      </c>
      <c r="E4972" t="str">
        <f>TEXT(salessheet[[#This Row],[Order Date]],"MMMM")</f>
        <v>June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t="s">
        <v>332</v>
      </c>
      <c r="P4972" t="s">
        <v>28</v>
      </c>
      <c r="Q4972" t="str">
        <f>TRIM(salessheet[[#This Row],[Category]])</f>
        <v>Furniture</v>
      </c>
      <c r="R4972" t="s">
        <v>32</v>
      </c>
      <c r="S4972" t="s">
        <v>333</v>
      </c>
      <c r="T4972" s="2">
        <f>salessheet[[#This Row],[Sales]]-5</f>
        <v>202.98400000000001</v>
      </c>
      <c r="U4972" s="2">
        <v>207.98400000000001</v>
      </c>
      <c r="V4972" s="2">
        <f>salessheet[[#This Row],[Sales]]-salessheet[[#This Row],[Purchasing Cost]]</f>
        <v>5</v>
      </c>
    </row>
    <row r="4973" spans="1:22" x14ac:dyDescent="0.35">
      <c r="A4973">
        <v>4972</v>
      </c>
      <c r="B4973" t="s">
        <v>7908</v>
      </c>
      <c r="C4973" s="1">
        <v>42897</v>
      </c>
      <c r="D4973" s="1">
        <v>43048</v>
      </c>
      <c r="E4973" t="str">
        <f>TEXT(salessheet[[#This Row],[Order Date]],"MMMM")</f>
        <v>June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t="s">
        <v>6008</v>
      </c>
      <c r="P4973" t="s">
        <v>42</v>
      </c>
      <c r="Q4973" t="str">
        <f>TRIM(salessheet[[#This Row],[Category]])</f>
        <v>Office Supplies</v>
      </c>
      <c r="R4973" t="s">
        <v>86</v>
      </c>
      <c r="S4973" t="s">
        <v>6009</v>
      </c>
      <c r="T4973" s="2">
        <f>salessheet[[#This Row],[Sales]]-5</f>
        <v>31.112000000000002</v>
      </c>
      <c r="U4973" s="2">
        <v>36.112000000000002</v>
      </c>
      <c r="V4973" s="2">
        <f>salessheet[[#This Row],[Sales]]-salessheet[[#This Row],[Purchasing Cost]]</f>
        <v>5</v>
      </c>
    </row>
    <row r="4974" spans="1:22" x14ac:dyDescent="0.35">
      <c r="A4974">
        <v>4973</v>
      </c>
      <c r="B4974" t="s">
        <v>7908</v>
      </c>
      <c r="C4974" s="1">
        <v>42897</v>
      </c>
      <c r="D4974" s="1">
        <v>43048</v>
      </c>
      <c r="E4974" t="str">
        <f>TEXT(salessheet[[#This Row],[Order Date]],"MMMM")</f>
        <v>June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t="s">
        <v>2511</v>
      </c>
      <c r="P4974" t="s">
        <v>28</v>
      </c>
      <c r="Q4974" t="str">
        <f>TRIM(salessheet[[#This Row],[Category]])</f>
        <v>Furniture</v>
      </c>
      <c r="R4974" t="s">
        <v>61</v>
      </c>
      <c r="S4974" t="s">
        <v>2512</v>
      </c>
      <c r="T4974" s="2">
        <f>salessheet[[#This Row],[Sales]]-5</f>
        <v>30.567999999999998</v>
      </c>
      <c r="U4974" s="2">
        <v>35.567999999999998</v>
      </c>
      <c r="V4974" s="2">
        <f>salessheet[[#This Row],[Sales]]-salessheet[[#This Row],[Purchasing Cost]]</f>
        <v>5</v>
      </c>
    </row>
    <row r="4975" spans="1:22" x14ac:dyDescent="0.35">
      <c r="A4975">
        <v>4974</v>
      </c>
      <c r="B4975" t="s">
        <v>7908</v>
      </c>
      <c r="C4975" s="1">
        <v>42897</v>
      </c>
      <c r="D4975" s="1">
        <v>43048</v>
      </c>
      <c r="E4975" t="str">
        <f>TEXT(salessheet[[#This Row],[Order Date]],"MMMM")</f>
        <v>June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t="s">
        <v>1625</v>
      </c>
      <c r="P4975" t="s">
        <v>42</v>
      </c>
      <c r="Q4975" t="str">
        <f>TRIM(salessheet[[#This Row],[Category]])</f>
        <v>Office Supplies</v>
      </c>
      <c r="R4975" t="s">
        <v>86</v>
      </c>
      <c r="S4975" t="s">
        <v>1626</v>
      </c>
      <c r="T4975" s="2">
        <f>salessheet[[#This Row],[Sales]]-5</f>
        <v>83.768000000000001</v>
      </c>
      <c r="U4975" s="2">
        <v>88.768000000000001</v>
      </c>
      <c r="V4975" s="2">
        <f>salessheet[[#This Row],[Sales]]-salessheet[[#This Row],[Purchasing Cost]]</f>
        <v>5</v>
      </c>
    </row>
    <row r="4976" spans="1:22" x14ac:dyDescent="0.35">
      <c r="A4976">
        <v>4975</v>
      </c>
      <c r="B4976" t="s">
        <v>7909</v>
      </c>
      <c r="C4976" s="1">
        <v>42927</v>
      </c>
      <c r="D4976" s="1">
        <v>43051</v>
      </c>
      <c r="E4976" t="str">
        <f>TEXT(salessheet[[#This Row],[Order Date]],"MMMM")</f>
        <v>July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t="s">
        <v>5835</v>
      </c>
      <c r="P4976" t="s">
        <v>42</v>
      </c>
      <c r="Q4976" t="str">
        <f>TRIM(salessheet[[#This Row],[Category]])</f>
        <v>Office Supplies</v>
      </c>
      <c r="R4976" t="s">
        <v>86</v>
      </c>
      <c r="S4976" t="s">
        <v>5836</v>
      </c>
      <c r="T4976" s="2">
        <f>salessheet[[#This Row],[Sales]]-5</f>
        <v>7.9</v>
      </c>
      <c r="U4976" s="2">
        <v>12.9</v>
      </c>
      <c r="V4976" s="2">
        <f>salessheet[[#This Row],[Sales]]-salessheet[[#This Row],[Purchasing Cost]]</f>
        <v>5</v>
      </c>
    </row>
    <row r="4977" spans="1:22" x14ac:dyDescent="0.35">
      <c r="A4977">
        <v>4976</v>
      </c>
      <c r="B4977" t="s">
        <v>7910</v>
      </c>
      <c r="C4977" s="1">
        <v>42631</v>
      </c>
      <c r="D4977" s="1">
        <v>42636</v>
      </c>
      <c r="E4977" t="str">
        <f>TEXT(salessheet[[#This Row],[Order Date]],"MMMM")</f>
        <v>September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t="s">
        <v>3024</v>
      </c>
      <c r="P4977" t="s">
        <v>67</v>
      </c>
      <c r="Q4977" t="str">
        <f>TRIM(salessheet[[#This Row],[Category]])</f>
        <v>Technology</v>
      </c>
      <c r="R4977" t="s">
        <v>157</v>
      </c>
      <c r="S4977" t="s">
        <v>3025</v>
      </c>
      <c r="T4977" s="2">
        <f>salessheet[[#This Row],[Sales]]-5</f>
        <v>712.12</v>
      </c>
      <c r="U4977" s="2">
        <v>717.12</v>
      </c>
      <c r="V4977" s="2">
        <f>salessheet[[#This Row],[Sales]]-salessheet[[#This Row],[Purchasing Cost]]</f>
        <v>5</v>
      </c>
    </row>
    <row r="4978" spans="1:22" x14ac:dyDescent="0.35">
      <c r="A4978">
        <v>4977</v>
      </c>
      <c r="B4978" t="s">
        <v>7911</v>
      </c>
      <c r="C4978" s="1">
        <v>42563</v>
      </c>
      <c r="D4978" s="1">
        <v>42713</v>
      </c>
      <c r="E4978" t="str">
        <f>TEXT(salessheet[[#This Row],[Order Date]],"MMMM")</f>
        <v>July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t="s">
        <v>3429</v>
      </c>
      <c r="P4978" t="s">
        <v>42</v>
      </c>
      <c r="Q4978" t="str">
        <f>TRIM(salessheet[[#This Row],[Category]])</f>
        <v>Office Supplies</v>
      </c>
      <c r="R4978" t="s">
        <v>71</v>
      </c>
      <c r="S4978" t="s">
        <v>3430</v>
      </c>
      <c r="T4978" s="2">
        <f>salessheet[[#This Row],[Sales]]-5</f>
        <v>16.36</v>
      </c>
      <c r="U4978" s="2">
        <v>21.36</v>
      </c>
      <c r="V4978" s="2">
        <f>salessheet[[#This Row],[Sales]]-salessheet[[#This Row],[Purchasing Cost]]</f>
        <v>5</v>
      </c>
    </row>
    <row r="4979" spans="1:22" x14ac:dyDescent="0.35">
      <c r="A4979">
        <v>4978</v>
      </c>
      <c r="B4979" t="s">
        <v>7911</v>
      </c>
      <c r="C4979" s="1">
        <v>42563</v>
      </c>
      <c r="D4979" s="1">
        <v>42713</v>
      </c>
      <c r="E4979" t="str">
        <f>TEXT(salessheet[[#This Row],[Order Date]],"MMMM")</f>
        <v>July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t="s">
        <v>3172</v>
      </c>
      <c r="P4979" t="s">
        <v>42</v>
      </c>
      <c r="Q4979" t="str">
        <f>TRIM(salessheet[[#This Row],[Category]])</f>
        <v>Office Supplies</v>
      </c>
      <c r="R4979" t="s">
        <v>71</v>
      </c>
      <c r="S4979" t="s">
        <v>3173</v>
      </c>
      <c r="T4979" s="2">
        <f>salessheet[[#This Row],[Sales]]-5</f>
        <v>1.6879999999999997</v>
      </c>
      <c r="U4979" s="2">
        <v>6.6879999999999997</v>
      </c>
      <c r="V4979" s="2">
        <f>salessheet[[#This Row],[Sales]]-salessheet[[#This Row],[Purchasing Cost]]</f>
        <v>5</v>
      </c>
    </row>
    <row r="4980" spans="1:22" x14ac:dyDescent="0.35">
      <c r="A4980">
        <v>4979</v>
      </c>
      <c r="B4980" t="s">
        <v>7911</v>
      </c>
      <c r="C4980" s="1">
        <v>42563</v>
      </c>
      <c r="D4980" s="1">
        <v>42713</v>
      </c>
      <c r="E4980" t="str">
        <f>TEXT(salessheet[[#This Row],[Order Date]],"MMMM")</f>
        <v>July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t="s">
        <v>3753</v>
      </c>
      <c r="P4980" t="s">
        <v>67</v>
      </c>
      <c r="Q4980" t="str">
        <f>TRIM(salessheet[[#This Row],[Category]])</f>
        <v>Technology</v>
      </c>
      <c r="R4980" t="s">
        <v>68</v>
      </c>
      <c r="S4980" t="s">
        <v>3754</v>
      </c>
      <c r="T4980" s="2">
        <f>salessheet[[#This Row],[Sales]]-5</f>
        <v>768.94</v>
      </c>
      <c r="U4980" s="2">
        <v>773.94</v>
      </c>
      <c r="V4980" s="2">
        <f>salessheet[[#This Row],[Sales]]-salessheet[[#This Row],[Purchasing Cost]]</f>
        <v>5</v>
      </c>
    </row>
    <row r="4981" spans="1:22" x14ac:dyDescent="0.35">
      <c r="A4981">
        <v>4980</v>
      </c>
      <c r="B4981" t="s">
        <v>7912</v>
      </c>
      <c r="C4981" s="1">
        <v>42990</v>
      </c>
      <c r="D4981" s="1">
        <v>43082</v>
      </c>
      <c r="E4981" t="str">
        <f>TEXT(salessheet[[#This Row],[Order Date]],"MMMM")</f>
        <v>September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t="s">
        <v>5070</v>
      </c>
      <c r="P4981" t="s">
        <v>42</v>
      </c>
      <c r="Q4981" t="str">
        <f>TRIM(salessheet[[#This Row],[Category]])</f>
        <v>Office Supplies</v>
      </c>
      <c r="R4981" t="s">
        <v>575</v>
      </c>
      <c r="S4981" t="s">
        <v>5071</v>
      </c>
      <c r="T4981" s="2">
        <f>salessheet[[#This Row],[Sales]]-5</f>
        <v>15.568000000000001</v>
      </c>
      <c r="U4981" s="2">
        <v>20.568000000000001</v>
      </c>
      <c r="V4981" s="2">
        <f>salessheet[[#This Row],[Sales]]-salessheet[[#This Row],[Purchasing Cost]]</f>
        <v>5</v>
      </c>
    </row>
    <row r="4982" spans="1:22" x14ac:dyDescent="0.35">
      <c r="A4982">
        <v>4981</v>
      </c>
      <c r="B4982" t="s">
        <v>7912</v>
      </c>
      <c r="C4982" s="1">
        <v>42990</v>
      </c>
      <c r="D4982" s="1">
        <v>43082</v>
      </c>
      <c r="E4982" t="str">
        <f>TEXT(salessheet[[#This Row],[Order Date]],"MMMM")</f>
        <v>September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t="s">
        <v>3624</v>
      </c>
      <c r="P4982" t="s">
        <v>42</v>
      </c>
      <c r="Q4982" t="str">
        <f>TRIM(salessheet[[#This Row],[Category]])</f>
        <v>Office Supplies</v>
      </c>
      <c r="R4982" t="s">
        <v>74</v>
      </c>
      <c r="S4982" t="s">
        <v>3625</v>
      </c>
      <c r="T4982" s="2">
        <f>salessheet[[#This Row],[Sales]]-5</f>
        <v>-0.64400000000000013</v>
      </c>
      <c r="U4982" s="2">
        <v>4.3559999999999999</v>
      </c>
      <c r="V4982" s="2">
        <f>salessheet[[#This Row],[Sales]]-salessheet[[#This Row],[Purchasing Cost]]</f>
        <v>5</v>
      </c>
    </row>
    <row r="4983" spans="1:22" x14ac:dyDescent="0.35">
      <c r="A4983">
        <v>4982</v>
      </c>
      <c r="B4983" t="s">
        <v>7912</v>
      </c>
      <c r="C4983" s="1">
        <v>42990</v>
      </c>
      <c r="D4983" s="1">
        <v>43082</v>
      </c>
      <c r="E4983" t="str">
        <f>TEXT(salessheet[[#This Row],[Order Date]],"MMMM")</f>
        <v>September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t="s">
        <v>7230</v>
      </c>
      <c r="P4983" t="s">
        <v>67</v>
      </c>
      <c r="Q4983" t="str">
        <f>TRIM(salessheet[[#This Row],[Category]])</f>
        <v>Technology</v>
      </c>
      <c r="R4983" t="s">
        <v>157</v>
      </c>
      <c r="S4983" t="s">
        <v>7231</v>
      </c>
      <c r="T4983" s="2">
        <f>salessheet[[#This Row],[Sales]]-5</f>
        <v>14.04</v>
      </c>
      <c r="U4983" s="2">
        <v>19.04</v>
      </c>
      <c r="V4983" s="2">
        <f>salessheet[[#This Row],[Sales]]-salessheet[[#This Row],[Purchasing Cost]]</f>
        <v>5</v>
      </c>
    </row>
    <row r="4984" spans="1:22" x14ac:dyDescent="0.35">
      <c r="A4984">
        <v>4983</v>
      </c>
      <c r="B4984" t="s">
        <v>7913</v>
      </c>
      <c r="C4984" s="1">
        <v>42324</v>
      </c>
      <c r="D4984" s="1">
        <v>42330</v>
      </c>
      <c r="E4984" t="str">
        <f>TEXT(salessheet[[#This Row],[Order Date]],"MMMM")</f>
        <v>November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t="s">
        <v>2774</v>
      </c>
      <c r="P4984" t="s">
        <v>42</v>
      </c>
      <c r="Q4984" t="str">
        <f>TRIM(salessheet[[#This Row],[Category]])</f>
        <v>Office Supplies</v>
      </c>
      <c r="R4984" t="s">
        <v>43</v>
      </c>
      <c r="S4984" t="s">
        <v>2775</v>
      </c>
      <c r="T4984" s="2">
        <f>salessheet[[#This Row],[Sales]]-5</f>
        <v>0.21999999999999975</v>
      </c>
      <c r="U4984" s="2">
        <v>5.22</v>
      </c>
      <c r="V4984" s="2">
        <f>salessheet[[#This Row],[Sales]]-salessheet[[#This Row],[Purchasing Cost]]</f>
        <v>5</v>
      </c>
    </row>
    <row r="4985" spans="1:22" x14ac:dyDescent="0.35">
      <c r="A4985">
        <v>4984</v>
      </c>
      <c r="B4985" t="s">
        <v>7914</v>
      </c>
      <c r="C4985" s="1">
        <v>42897</v>
      </c>
      <c r="D4985" s="1">
        <v>43049</v>
      </c>
      <c r="E4985" t="str">
        <f>TEXT(salessheet[[#This Row],[Order Date]],"MMMM")</f>
        <v>June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t="s">
        <v>393</v>
      </c>
      <c r="P4985" t="s">
        <v>42</v>
      </c>
      <c r="Q4985" t="str">
        <f>TRIM(salessheet[[#This Row],[Category]])</f>
        <v>Office Supplies</v>
      </c>
      <c r="R4985" t="s">
        <v>55</v>
      </c>
      <c r="S4985" t="s">
        <v>394</v>
      </c>
      <c r="T4985" s="2">
        <f>salessheet[[#This Row],[Sales]]-5</f>
        <v>79.84</v>
      </c>
      <c r="U4985" s="2">
        <v>84.84</v>
      </c>
      <c r="V4985" s="2">
        <f>salessheet[[#This Row],[Sales]]-salessheet[[#This Row],[Purchasing Cost]]</f>
        <v>5</v>
      </c>
    </row>
    <row r="4986" spans="1:22" x14ac:dyDescent="0.35">
      <c r="A4986">
        <v>4985</v>
      </c>
      <c r="B4986" t="s">
        <v>7915</v>
      </c>
      <c r="C4986" s="1">
        <v>42530</v>
      </c>
      <c r="D4986" s="1">
        <v>42623</v>
      </c>
      <c r="E4986" t="str">
        <f>TEXT(salessheet[[#This Row],[Order Date]],"MMMM")</f>
        <v>June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t="s">
        <v>3146</v>
      </c>
      <c r="P4986" t="s">
        <v>42</v>
      </c>
      <c r="Q4986" t="str">
        <f>TRIM(salessheet[[#This Row],[Category]])</f>
        <v>Office Supplies</v>
      </c>
      <c r="R4986" t="s">
        <v>265</v>
      </c>
      <c r="S4986" t="s">
        <v>3147</v>
      </c>
      <c r="T4986" s="2">
        <f>salessheet[[#This Row],[Sales]]-5</f>
        <v>2.2400000000000002</v>
      </c>
      <c r="U4986" s="2">
        <v>7.24</v>
      </c>
      <c r="V4986" s="2">
        <f>salessheet[[#This Row],[Sales]]-salessheet[[#This Row],[Purchasing Cost]]</f>
        <v>5</v>
      </c>
    </row>
    <row r="4987" spans="1:22" x14ac:dyDescent="0.35">
      <c r="A4987">
        <v>4986</v>
      </c>
      <c r="B4987" t="s">
        <v>7916</v>
      </c>
      <c r="C4987" s="1">
        <v>42072</v>
      </c>
      <c r="D4987" s="1">
        <v>42250</v>
      </c>
      <c r="E4987" t="str">
        <f>TEXT(salessheet[[#This Row],[Order Date]],"MMMM")</f>
        <v>March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t="s">
        <v>3064</v>
      </c>
      <c r="P4987" t="s">
        <v>42</v>
      </c>
      <c r="Q4987" t="str">
        <f>TRIM(salessheet[[#This Row],[Category]])</f>
        <v>Office Supplies</v>
      </c>
      <c r="R4987" t="s">
        <v>43</v>
      </c>
      <c r="S4987" t="s">
        <v>3065</v>
      </c>
      <c r="T4987" s="2">
        <f>salessheet[[#This Row],[Sales]]-5</f>
        <v>9.4</v>
      </c>
      <c r="U4987" s="2">
        <v>14.4</v>
      </c>
      <c r="V4987" s="2">
        <f>salessheet[[#This Row],[Sales]]-salessheet[[#This Row],[Purchasing Cost]]</f>
        <v>5</v>
      </c>
    </row>
    <row r="4988" spans="1:22" x14ac:dyDescent="0.35">
      <c r="A4988">
        <v>4987</v>
      </c>
      <c r="B4988" t="s">
        <v>7917</v>
      </c>
      <c r="C4988" s="1">
        <v>42849</v>
      </c>
      <c r="D4988" s="1">
        <v>42853</v>
      </c>
      <c r="E4988" t="str">
        <f>TEXT(salessheet[[#This Row],[Order Date]],"MMMM")</f>
        <v>April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t="s">
        <v>1899</v>
      </c>
      <c r="P4988" t="s">
        <v>42</v>
      </c>
      <c r="Q4988" t="str">
        <f>TRIM(salessheet[[#This Row],[Category]])</f>
        <v>Office Supplies</v>
      </c>
      <c r="R4988" t="s">
        <v>86</v>
      </c>
      <c r="S4988" t="s">
        <v>1900</v>
      </c>
      <c r="T4988" s="2">
        <f>salessheet[[#This Row],[Sales]]-5</f>
        <v>10.552</v>
      </c>
      <c r="U4988" s="2">
        <v>15.552</v>
      </c>
      <c r="V4988" s="2">
        <f>salessheet[[#This Row],[Sales]]-salessheet[[#This Row],[Purchasing Cost]]</f>
        <v>5</v>
      </c>
    </row>
    <row r="4989" spans="1:22" x14ac:dyDescent="0.35">
      <c r="A4989">
        <v>4988</v>
      </c>
      <c r="B4989" t="s">
        <v>7917</v>
      </c>
      <c r="C4989" s="1">
        <v>42849</v>
      </c>
      <c r="D4989" s="1">
        <v>42853</v>
      </c>
      <c r="E4989" t="str">
        <f>TEXT(salessheet[[#This Row],[Order Date]],"MMMM")</f>
        <v>April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t="s">
        <v>684</v>
      </c>
      <c r="P4989" t="s">
        <v>28</v>
      </c>
      <c r="Q4989" t="str">
        <f>TRIM(salessheet[[#This Row],[Category]])</f>
        <v>Furniture</v>
      </c>
      <c r="R4989" t="s">
        <v>32</v>
      </c>
      <c r="S4989" t="s">
        <v>685</v>
      </c>
      <c r="T4989" s="2">
        <f>salessheet[[#This Row],[Sales]]-5</f>
        <v>1320.76</v>
      </c>
      <c r="U4989" s="2">
        <v>1325.76</v>
      </c>
      <c r="V4989" s="2">
        <f>salessheet[[#This Row],[Sales]]-salessheet[[#This Row],[Purchasing Cost]]</f>
        <v>5</v>
      </c>
    </row>
    <row r="4990" spans="1:22" x14ac:dyDescent="0.35">
      <c r="A4990">
        <v>4989</v>
      </c>
      <c r="B4990" t="s">
        <v>7917</v>
      </c>
      <c r="C4990" s="1">
        <v>42849</v>
      </c>
      <c r="D4990" s="1">
        <v>42853</v>
      </c>
      <c r="E4990" t="str">
        <f>TEXT(salessheet[[#This Row],[Order Date]],"MMMM")</f>
        <v>April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t="s">
        <v>6381</v>
      </c>
      <c r="P4990" t="s">
        <v>42</v>
      </c>
      <c r="Q4990" t="str">
        <f>TRIM(salessheet[[#This Row],[Category]])</f>
        <v>Office Supplies</v>
      </c>
      <c r="R4990" t="s">
        <v>71</v>
      </c>
      <c r="S4990" t="s">
        <v>6382</v>
      </c>
      <c r="T4990" s="2">
        <f>salessheet[[#This Row],[Sales]]-5</f>
        <v>-1.8919999999999999</v>
      </c>
      <c r="U4990" s="2">
        <v>3.1080000000000001</v>
      </c>
      <c r="V4990" s="2">
        <f>salessheet[[#This Row],[Sales]]-salessheet[[#This Row],[Purchasing Cost]]</f>
        <v>5</v>
      </c>
    </row>
    <row r="4991" spans="1:22" x14ac:dyDescent="0.35">
      <c r="A4991">
        <v>4990</v>
      </c>
      <c r="B4991" t="s">
        <v>7918</v>
      </c>
      <c r="C4991" s="1">
        <v>43343</v>
      </c>
      <c r="D4991" s="1">
        <v>43347</v>
      </c>
      <c r="E4991" t="str">
        <f>TEXT(salessheet[[#This Row],[Order Date]],"MMMM")</f>
        <v>August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t="s">
        <v>2966</v>
      </c>
      <c r="P4991" t="s">
        <v>42</v>
      </c>
      <c r="Q4991" t="str">
        <f>TRIM(salessheet[[#This Row],[Category]])</f>
        <v>Office Supplies</v>
      </c>
      <c r="R4991" t="s">
        <v>71</v>
      </c>
      <c r="S4991" t="s">
        <v>2967</v>
      </c>
      <c r="T4991" s="2">
        <f>salessheet[[#This Row],[Sales]]-5</f>
        <v>1.6719999999999997</v>
      </c>
      <c r="U4991" s="2">
        <v>6.6719999999999997</v>
      </c>
      <c r="V4991" s="2">
        <f>salessheet[[#This Row],[Sales]]-salessheet[[#This Row],[Purchasing Cost]]</f>
        <v>5</v>
      </c>
    </row>
    <row r="4992" spans="1:22" x14ac:dyDescent="0.35">
      <c r="A4992">
        <v>4991</v>
      </c>
      <c r="B4992" t="s">
        <v>7918</v>
      </c>
      <c r="C4992" s="1">
        <v>43343</v>
      </c>
      <c r="D4992" s="1">
        <v>43347</v>
      </c>
      <c r="E4992" t="str">
        <f>TEXT(salessheet[[#This Row],[Order Date]],"MMMM")</f>
        <v>August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t="s">
        <v>3438</v>
      </c>
      <c r="P4992" t="s">
        <v>67</v>
      </c>
      <c r="Q4992" t="str">
        <f>TRIM(salessheet[[#This Row],[Category]])</f>
        <v>Technology</v>
      </c>
      <c r="R4992" t="s">
        <v>68</v>
      </c>
      <c r="S4992" t="s">
        <v>6341</v>
      </c>
      <c r="T4992" s="2">
        <f>salessheet[[#This Row],[Sales]]-5</f>
        <v>684.40800000000002</v>
      </c>
      <c r="U4992" s="2">
        <v>689.40800000000002</v>
      </c>
      <c r="V4992" s="2">
        <f>salessheet[[#This Row],[Sales]]-salessheet[[#This Row],[Purchasing Cost]]</f>
        <v>5</v>
      </c>
    </row>
    <row r="4993" spans="1:22" x14ac:dyDescent="0.35">
      <c r="A4993">
        <v>4992</v>
      </c>
      <c r="B4993" t="s">
        <v>7919</v>
      </c>
      <c r="C4993" s="1">
        <v>43293</v>
      </c>
      <c r="D4993" s="1">
        <v>43447</v>
      </c>
      <c r="E4993" t="str">
        <f>TEXT(salessheet[[#This Row],[Order Date]],"MMMM")</f>
        <v>July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t="s">
        <v>7212</v>
      </c>
      <c r="P4993" t="s">
        <v>42</v>
      </c>
      <c r="Q4993" t="str">
        <f>TRIM(salessheet[[#This Row],[Category]])</f>
        <v>Office Supplies</v>
      </c>
      <c r="R4993" t="s">
        <v>71</v>
      </c>
      <c r="S4993" t="s">
        <v>7213</v>
      </c>
      <c r="T4993" s="2">
        <f>salessheet[[#This Row],[Sales]]-5</f>
        <v>1884.99</v>
      </c>
      <c r="U4993" s="2">
        <v>1889.99</v>
      </c>
      <c r="V4993" s="2">
        <f>salessheet[[#This Row],[Sales]]-salessheet[[#This Row],[Purchasing Cost]]</f>
        <v>5</v>
      </c>
    </row>
    <row r="4994" spans="1:22" x14ac:dyDescent="0.35">
      <c r="A4994">
        <v>4993</v>
      </c>
      <c r="B4994" t="s">
        <v>7920</v>
      </c>
      <c r="C4994" s="1">
        <v>42722</v>
      </c>
      <c r="D4994" s="1">
        <v>42729</v>
      </c>
      <c r="E4994" t="str">
        <f>TEXT(salessheet[[#This Row],[Order Date]],"MMMM")</f>
        <v>December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t="s">
        <v>2959</v>
      </c>
      <c r="P4994" t="s">
        <v>42</v>
      </c>
      <c r="Q4994" t="str">
        <f>TRIM(salessheet[[#This Row],[Category]])</f>
        <v>Office Supplies</v>
      </c>
      <c r="R4994" t="s">
        <v>169</v>
      </c>
      <c r="S4994" t="s">
        <v>2960</v>
      </c>
      <c r="T4994" s="2">
        <f>salessheet[[#This Row],[Sales]]-5</f>
        <v>50.936</v>
      </c>
      <c r="U4994" s="2">
        <v>55.936</v>
      </c>
      <c r="V4994" s="2">
        <f>salessheet[[#This Row],[Sales]]-salessheet[[#This Row],[Purchasing Cost]]</f>
        <v>5</v>
      </c>
    </row>
    <row r="4995" spans="1:22" x14ac:dyDescent="0.35">
      <c r="A4995">
        <v>4994</v>
      </c>
      <c r="B4995" t="s">
        <v>7920</v>
      </c>
      <c r="C4995" s="1">
        <v>42722</v>
      </c>
      <c r="D4995" s="1">
        <v>42729</v>
      </c>
      <c r="E4995" t="str">
        <f>TEXT(salessheet[[#This Row],[Order Date]],"MMMM")</f>
        <v>December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t="s">
        <v>4987</v>
      </c>
      <c r="P4995" t="s">
        <v>42</v>
      </c>
      <c r="Q4995" t="str">
        <f>TRIM(salessheet[[#This Row],[Category]])</f>
        <v>Office Supplies</v>
      </c>
      <c r="R4995" t="s">
        <v>43</v>
      </c>
      <c r="S4995" t="s">
        <v>4988</v>
      </c>
      <c r="T4995" s="2">
        <f>salessheet[[#This Row],[Sales]]-5</f>
        <v>13.431999999999999</v>
      </c>
      <c r="U4995" s="2">
        <v>18.431999999999999</v>
      </c>
      <c r="V4995" s="2">
        <f>salessheet[[#This Row],[Sales]]-salessheet[[#This Row],[Purchasing Cost]]</f>
        <v>5</v>
      </c>
    </row>
    <row r="4996" spans="1:22" x14ac:dyDescent="0.35">
      <c r="A4996">
        <v>4995</v>
      </c>
      <c r="B4996" t="s">
        <v>7920</v>
      </c>
      <c r="C4996" s="1">
        <v>42722</v>
      </c>
      <c r="D4996" s="1">
        <v>42729</v>
      </c>
      <c r="E4996" t="str">
        <f>TEXT(salessheet[[#This Row],[Order Date]],"MMMM")</f>
        <v>December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t="s">
        <v>2070</v>
      </c>
      <c r="P4996" t="s">
        <v>28</v>
      </c>
      <c r="Q4996" t="str">
        <f>TRIM(salessheet[[#This Row],[Category]])</f>
        <v>Furniture</v>
      </c>
      <c r="R4996" t="s">
        <v>61</v>
      </c>
      <c r="S4996" t="s">
        <v>2071</v>
      </c>
      <c r="T4996" s="2">
        <f>salessheet[[#This Row],[Sales]]-5</f>
        <v>15.32</v>
      </c>
      <c r="U4996" s="2">
        <v>20.32</v>
      </c>
      <c r="V4996" s="2">
        <f>salessheet[[#This Row],[Sales]]-salessheet[[#This Row],[Purchasing Cost]]</f>
        <v>5</v>
      </c>
    </row>
    <row r="4997" spans="1:22" x14ac:dyDescent="0.35">
      <c r="A4997">
        <v>4996</v>
      </c>
      <c r="B4997" t="s">
        <v>7921</v>
      </c>
      <c r="C4997" s="1">
        <v>42105</v>
      </c>
      <c r="D4997" s="1">
        <v>42318</v>
      </c>
      <c r="E4997" t="str">
        <f>TEXT(salessheet[[#This Row],[Order Date]],"MMMM")</f>
        <v>April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t="s">
        <v>6552</v>
      </c>
      <c r="P4997" t="s">
        <v>42</v>
      </c>
      <c r="Q4997" t="str">
        <f>TRIM(salessheet[[#This Row],[Category]])</f>
        <v>Office Supplies</v>
      </c>
      <c r="R4997" t="s">
        <v>71</v>
      </c>
      <c r="S4997" t="s">
        <v>6553</v>
      </c>
      <c r="T4997" s="2">
        <f>salessheet[[#This Row],[Sales]]-5</f>
        <v>47.064</v>
      </c>
      <c r="U4997" s="2">
        <v>52.064</v>
      </c>
      <c r="V4997" s="2">
        <f>salessheet[[#This Row],[Sales]]-salessheet[[#This Row],[Purchasing Cost]]</f>
        <v>5</v>
      </c>
    </row>
    <row r="4998" spans="1:22" x14ac:dyDescent="0.35">
      <c r="A4998">
        <v>4997</v>
      </c>
      <c r="B4998" t="s">
        <v>7922</v>
      </c>
      <c r="C4998" s="1">
        <v>43376</v>
      </c>
      <c r="D4998" s="1">
        <v>43174</v>
      </c>
      <c r="E4998" t="str">
        <f>TEXT(salessheet[[#This Row],[Order Date]],"MMMM")</f>
        <v>October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t="s">
        <v>7923</v>
      </c>
      <c r="P4998" t="s">
        <v>42</v>
      </c>
      <c r="Q4998" t="str">
        <f>TRIM(salessheet[[#This Row],[Category]])</f>
        <v>Office Supplies</v>
      </c>
      <c r="R4998" t="s">
        <v>74</v>
      </c>
      <c r="S4998" t="s">
        <v>7924</v>
      </c>
      <c r="T4998" s="2">
        <f>salessheet[[#This Row],[Sales]]-5</f>
        <v>43.783999999999999</v>
      </c>
      <c r="U4998" s="2">
        <v>48.783999999999999</v>
      </c>
      <c r="V4998" s="2">
        <f>salessheet[[#This Row],[Sales]]-salessheet[[#This Row],[Purchasing Cost]]</f>
        <v>5</v>
      </c>
    </row>
    <row r="4999" spans="1:22" x14ac:dyDescent="0.35">
      <c r="A4999">
        <v>4998</v>
      </c>
      <c r="B4999" t="s">
        <v>7922</v>
      </c>
      <c r="C4999" s="1">
        <v>43376</v>
      </c>
      <c r="D4999" s="1">
        <v>43174</v>
      </c>
      <c r="E4999" t="str">
        <f>TEXT(salessheet[[#This Row],[Order Date]],"MMMM")</f>
        <v>October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t="s">
        <v>2473</v>
      </c>
      <c r="P4999" t="s">
        <v>42</v>
      </c>
      <c r="Q4999" t="str">
        <f>TRIM(salessheet[[#This Row],[Category]])</f>
        <v>Office Supplies</v>
      </c>
      <c r="R4999" t="s">
        <v>71</v>
      </c>
      <c r="S4999" t="s">
        <v>2474</v>
      </c>
      <c r="T4999" s="2">
        <f>salessheet[[#This Row],[Sales]]-5</f>
        <v>8.0920000000000005</v>
      </c>
      <c r="U4999" s="2">
        <v>13.092000000000001</v>
      </c>
      <c r="V4999" s="2">
        <f>salessheet[[#This Row],[Sales]]-salessheet[[#This Row],[Purchasing Cost]]</f>
        <v>5</v>
      </c>
    </row>
    <row r="5000" spans="1:22" x14ac:dyDescent="0.35">
      <c r="A5000">
        <v>4999</v>
      </c>
      <c r="B5000" t="s">
        <v>7925</v>
      </c>
      <c r="C5000" s="1">
        <v>42766</v>
      </c>
      <c r="D5000" s="1">
        <v>42770</v>
      </c>
      <c r="E5000" t="str">
        <f>TEXT(salessheet[[#This Row],[Order Date]],"MMMM")</f>
        <v>January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t="s">
        <v>6714</v>
      </c>
      <c r="P5000" t="s">
        <v>67</v>
      </c>
      <c r="Q5000" t="str">
        <f>TRIM(salessheet[[#This Row],[Category]])</f>
        <v>Technology</v>
      </c>
      <c r="R5000" t="s">
        <v>68</v>
      </c>
      <c r="S5000" t="s">
        <v>6715</v>
      </c>
      <c r="T5000" s="2">
        <f>salessheet[[#This Row],[Sales]]-5</f>
        <v>104.592</v>
      </c>
      <c r="U5000" s="2">
        <v>109.592</v>
      </c>
      <c r="V5000" s="2">
        <f>salessheet[[#This Row],[Sales]]-salessheet[[#This Row],[Purchasing Cost]]</f>
        <v>5</v>
      </c>
    </row>
    <row r="5001" spans="1:22" x14ac:dyDescent="0.35">
      <c r="A5001">
        <v>5000</v>
      </c>
      <c r="B5001" t="s">
        <v>7925</v>
      </c>
      <c r="C5001" s="1">
        <v>42766</v>
      </c>
      <c r="D5001" s="1">
        <v>42770</v>
      </c>
      <c r="E5001" t="str">
        <f>TEXT(salessheet[[#This Row],[Order Date]],"MMMM")</f>
        <v>January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t="s">
        <v>7926</v>
      </c>
      <c r="P5001" t="s">
        <v>42</v>
      </c>
      <c r="Q5001" t="str">
        <f>TRIM(salessheet[[#This Row],[Category]])</f>
        <v>Office Supplies</v>
      </c>
      <c r="R5001" t="s">
        <v>86</v>
      </c>
      <c r="S5001" t="s">
        <v>182</v>
      </c>
      <c r="T5001" s="2">
        <f>salessheet[[#This Row],[Sales]]-5</f>
        <v>51.7</v>
      </c>
      <c r="U5001" s="2">
        <v>56.7</v>
      </c>
      <c r="V5001" s="2">
        <f>salessheet[[#This Row],[Sales]]-salessheet[[#This Row],[Purchasing Cost]]</f>
        <v>5</v>
      </c>
    </row>
    <row r="5002" spans="1:22" x14ac:dyDescent="0.35">
      <c r="A5002">
        <v>5001</v>
      </c>
      <c r="B5002" t="s">
        <v>7927</v>
      </c>
      <c r="C5002" s="1">
        <v>43286</v>
      </c>
      <c r="D5002" s="1">
        <v>43232</v>
      </c>
      <c r="E5002" t="str">
        <f>TEXT(salessheet[[#This Row],[Order Date]],"MMMM")</f>
        <v>July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t="s">
        <v>4420</v>
      </c>
      <c r="P5002" t="s">
        <v>67</v>
      </c>
      <c r="Q5002" t="str">
        <f>TRIM(salessheet[[#This Row],[Category]])</f>
        <v>Technology</v>
      </c>
      <c r="R5002" t="s">
        <v>157</v>
      </c>
      <c r="S5002" t="s">
        <v>4421</v>
      </c>
      <c r="T5002" s="2">
        <f>salessheet[[#This Row],[Sales]]-5</f>
        <v>74.989999999999995</v>
      </c>
      <c r="U5002" s="2">
        <v>79.989999999999995</v>
      </c>
      <c r="V5002" s="2">
        <f>salessheet[[#This Row],[Sales]]-salessheet[[#This Row],[Purchasing Cost]]</f>
        <v>5</v>
      </c>
    </row>
    <row r="5003" spans="1:22" x14ac:dyDescent="0.35">
      <c r="A5003">
        <v>5002</v>
      </c>
      <c r="B5003" t="s">
        <v>7928</v>
      </c>
      <c r="C5003" s="1">
        <v>42879</v>
      </c>
      <c r="D5003" s="1">
        <v>42879</v>
      </c>
      <c r="E5003" t="str">
        <f>TEXT(salessheet[[#This Row],[Order Date]],"MMMM")</f>
        <v>May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t="s">
        <v>4830</v>
      </c>
      <c r="P5003" t="s">
        <v>42</v>
      </c>
      <c r="Q5003" t="str">
        <f>TRIM(salessheet[[#This Row],[Category]])</f>
        <v>Office Supplies</v>
      </c>
      <c r="R5003" t="s">
        <v>575</v>
      </c>
      <c r="S5003" t="s">
        <v>4831</v>
      </c>
      <c r="T5003" s="2">
        <f>salessheet[[#This Row],[Sales]]-5</f>
        <v>64.5</v>
      </c>
      <c r="U5003" s="2">
        <v>69.5</v>
      </c>
      <c r="V5003" s="2">
        <f>salessheet[[#This Row],[Sales]]-salessheet[[#This Row],[Purchasing Cost]]</f>
        <v>5</v>
      </c>
    </row>
    <row r="5004" spans="1:22" x14ac:dyDescent="0.35">
      <c r="A5004">
        <v>5003</v>
      </c>
      <c r="B5004" t="s">
        <v>7928</v>
      </c>
      <c r="C5004" s="1">
        <v>42879</v>
      </c>
      <c r="D5004" s="1">
        <v>42879</v>
      </c>
      <c r="E5004" t="str">
        <f>TEXT(salessheet[[#This Row],[Order Date]],"MMMM")</f>
        <v>May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t="s">
        <v>587</v>
      </c>
      <c r="P5004" t="s">
        <v>42</v>
      </c>
      <c r="Q5004" t="str">
        <f>TRIM(salessheet[[#This Row],[Category]])</f>
        <v>Office Supplies</v>
      </c>
      <c r="R5004" t="s">
        <v>86</v>
      </c>
      <c r="S5004" t="s">
        <v>588</v>
      </c>
      <c r="T5004" s="2">
        <f>salessheet[[#This Row],[Sales]]-5</f>
        <v>186.6</v>
      </c>
      <c r="U5004" s="2">
        <v>191.6</v>
      </c>
      <c r="V5004" s="2">
        <f>salessheet[[#This Row],[Sales]]-salessheet[[#This Row],[Purchasing Cost]]</f>
        <v>5</v>
      </c>
    </row>
    <row r="5005" spans="1:22" x14ac:dyDescent="0.35">
      <c r="A5005">
        <v>5004</v>
      </c>
      <c r="B5005" t="s">
        <v>7929</v>
      </c>
      <c r="C5005" s="1">
        <v>42926</v>
      </c>
      <c r="D5005" s="1">
        <v>43020</v>
      </c>
      <c r="E5005" t="str">
        <f>TEXT(salessheet[[#This Row],[Order Date]],"MMMM")</f>
        <v>July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t="s">
        <v>7930</v>
      </c>
      <c r="P5005" t="s">
        <v>42</v>
      </c>
      <c r="Q5005" t="str">
        <f>TRIM(salessheet[[#This Row],[Category]])</f>
        <v>Office Supplies</v>
      </c>
      <c r="R5005" t="s">
        <v>86</v>
      </c>
      <c r="S5005" t="s">
        <v>7931</v>
      </c>
      <c r="T5005" s="2">
        <f>salessheet[[#This Row],[Sales]]-5</f>
        <v>5.5600000000000005</v>
      </c>
      <c r="U5005" s="2">
        <v>10.56</v>
      </c>
      <c r="V5005" s="2">
        <f>salessheet[[#This Row],[Sales]]-salessheet[[#This Row],[Purchasing Cost]]</f>
        <v>5</v>
      </c>
    </row>
    <row r="5006" spans="1:22" x14ac:dyDescent="0.35">
      <c r="A5006">
        <v>5005</v>
      </c>
      <c r="B5006" t="s">
        <v>7932</v>
      </c>
      <c r="C5006" s="1">
        <v>42124</v>
      </c>
      <c r="D5006" s="1">
        <v>42126</v>
      </c>
      <c r="E5006" t="str">
        <f>TEXT(salessheet[[#This Row],[Order Date]],"MMMM")</f>
        <v>April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t="s">
        <v>5621</v>
      </c>
      <c r="P5006" t="s">
        <v>67</v>
      </c>
      <c r="Q5006" t="str">
        <f>TRIM(salessheet[[#This Row],[Category]])</f>
        <v>Technology</v>
      </c>
      <c r="R5006" t="s">
        <v>157</v>
      </c>
      <c r="S5006" t="s">
        <v>5622</v>
      </c>
      <c r="T5006" s="2">
        <f>salessheet[[#This Row],[Sales]]-5</f>
        <v>42.79</v>
      </c>
      <c r="U5006" s="2">
        <v>47.79</v>
      </c>
      <c r="V5006" s="2">
        <f>salessheet[[#This Row],[Sales]]-salessheet[[#This Row],[Purchasing Cost]]</f>
        <v>5</v>
      </c>
    </row>
    <row r="5007" spans="1:22" x14ac:dyDescent="0.35">
      <c r="A5007">
        <v>5006</v>
      </c>
      <c r="B5007" t="s">
        <v>7933</v>
      </c>
      <c r="C5007" s="1">
        <v>42654</v>
      </c>
      <c r="D5007" s="1">
        <v>42688</v>
      </c>
      <c r="E5007" t="str">
        <f>TEXT(salessheet[[#This Row],[Order Date]],"MMMM")</f>
        <v>October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t="s">
        <v>1517</v>
      </c>
      <c r="P5007" t="s">
        <v>42</v>
      </c>
      <c r="Q5007" t="str">
        <f>TRIM(salessheet[[#This Row],[Category]])</f>
        <v>Office Supplies</v>
      </c>
      <c r="R5007" t="s">
        <v>55</v>
      </c>
      <c r="S5007" t="s">
        <v>1518</v>
      </c>
      <c r="T5007" s="2">
        <f>salessheet[[#This Row],[Sales]]-5</f>
        <v>709.3</v>
      </c>
      <c r="U5007" s="2">
        <v>714.3</v>
      </c>
      <c r="V5007" s="2">
        <f>salessheet[[#This Row],[Sales]]-salessheet[[#This Row],[Purchasing Cost]]</f>
        <v>5</v>
      </c>
    </row>
    <row r="5008" spans="1:22" x14ac:dyDescent="0.35">
      <c r="A5008">
        <v>5007</v>
      </c>
      <c r="B5008" t="s">
        <v>7934</v>
      </c>
      <c r="C5008" s="1">
        <v>42624</v>
      </c>
      <c r="D5008" s="1">
        <v>42688</v>
      </c>
      <c r="E5008" t="str">
        <f>TEXT(salessheet[[#This Row],[Order Date]],"MMMM")</f>
        <v>September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t="s">
        <v>7935</v>
      </c>
      <c r="P5008" t="s">
        <v>67</v>
      </c>
      <c r="Q5008" t="str">
        <f>TRIM(salessheet[[#This Row],[Category]])</f>
        <v>Technology</v>
      </c>
      <c r="R5008" t="s">
        <v>680</v>
      </c>
      <c r="S5008" t="s">
        <v>7936</v>
      </c>
      <c r="T5008" s="2">
        <f>salessheet[[#This Row],[Sales]]-5</f>
        <v>2316.9</v>
      </c>
      <c r="U5008" s="2">
        <v>2321.9</v>
      </c>
      <c r="V5008" s="2">
        <f>salessheet[[#This Row],[Sales]]-salessheet[[#This Row],[Purchasing Cost]]</f>
        <v>5</v>
      </c>
    </row>
    <row r="5009" spans="1:22" x14ac:dyDescent="0.35">
      <c r="A5009">
        <v>5008</v>
      </c>
      <c r="B5009" t="s">
        <v>7934</v>
      </c>
      <c r="C5009" s="1">
        <v>42624</v>
      </c>
      <c r="D5009" s="1">
        <v>42688</v>
      </c>
      <c r="E5009" t="str">
        <f>TEXT(salessheet[[#This Row],[Order Date]],"MMMM")</f>
        <v>September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t="s">
        <v>4808</v>
      </c>
      <c r="P5009" t="s">
        <v>42</v>
      </c>
      <c r="Q5009" t="str">
        <f>TRIM(salessheet[[#This Row],[Category]])</f>
        <v>Office Supplies</v>
      </c>
      <c r="R5009" t="s">
        <v>55</v>
      </c>
      <c r="S5009" t="s">
        <v>4809</v>
      </c>
      <c r="T5009" s="2">
        <f>salessheet[[#This Row],[Sales]]-5</f>
        <v>12.940000000000001</v>
      </c>
      <c r="U5009" s="2">
        <v>17.940000000000001</v>
      </c>
      <c r="V5009" s="2">
        <f>salessheet[[#This Row],[Sales]]-salessheet[[#This Row],[Purchasing Cost]]</f>
        <v>5</v>
      </c>
    </row>
    <row r="5010" spans="1:22" x14ac:dyDescent="0.35">
      <c r="A5010">
        <v>5009</v>
      </c>
      <c r="B5010" t="s">
        <v>7937</v>
      </c>
      <c r="C5010" s="1">
        <v>42560</v>
      </c>
      <c r="D5010" s="1">
        <v>42627</v>
      </c>
      <c r="E5010" t="str">
        <f>TEXT(salessheet[[#This Row],[Order Date]],"MMMM")</f>
        <v>July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t="s">
        <v>572</v>
      </c>
      <c r="P5010" t="s">
        <v>42</v>
      </c>
      <c r="Q5010" t="str">
        <f>TRIM(salessheet[[#This Row],[Category]])</f>
        <v>Office Supplies</v>
      </c>
      <c r="R5010" t="s">
        <v>71</v>
      </c>
      <c r="S5010" t="s">
        <v>573</v>
      </c>
      <c r="T5010" s="2">
        <f>salessheet[[#This Row],[Sales]]-5</f>
        <v>4.5220000000000002</v>
      </c>
      <c r="U5010" s="2">
        <v>9.5220000000000002</v>
      </c>
      <c r="V5010" s="2">
        <f>salessheet[[#This Row],[Sales]]-salessheet[[#This Row],[Purchasing Cost]]</f>
        <v>5</v>
      </c>
    </row>
    <row r="5011" spans="1:22" x14ac:dyDescent="0.35">
      <c r="A5011">
        <v>5010</v>
      </c>
      <c r="B5011" t="s">
        <v>7937</v>
      </c>
      <c r="C5011" s="1">
        <v>42560</v>
      </c>
      <c r="D5011" s="1">
        <v>42627</v>
      </c>
      <c r="E5011" t="str">
        <f>TEXT(salessheet[[#This Row],[Order Date]],"MMMM")</f>
        <v>July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t="s">
        <v>1634</v>
      </c>
      <c r="P5011" t="s">
        <v>67</v>
      </c>
      <c r="Q5011" t="str">
        <f>TRIM(salessheet[[#This Row],[Category]])</f>
        <v>Technology</v>
      </c>
      <c r="R5011" t="s">
        <v>68</v>
      </c>
      <c r="S5011" t="s">
        <v>1635</v>
      </c>
      <c r="T5011" s="2">
        <f>salessheet[[#This Row],[Sales]]-5</f>
        <v>786.96400000000006</v>
      </c>
      <c r="U5011" s="2">
        <v>791.96400000000006</v>
      </c>
      <c r="V5011" s="2">
        <f>salessheet[[#This Row],[Sales]]-salessheet[[#This Row],[Purchasing Cost]]</f>
        <v>5</v>
      </c>
    </row>
    <row r="5012" spans="1:22" x14ac:dyDescent="0.35">
      <c r="A5012">
        <v>5011</v>
      </c>
      <c r="B5012" t="s">
        <v>7937</v>
      </c>
      <c r="C5012" s="1">
        <v>42560</v>
      </c>
      <c r="D5012" s="1">
        <v>42627</v>
      </c>
      <c r="E5012" t="str">
        <f>TEXT(salessheet[[#This Row],[Order Date]],"MMMM")</f>
        <v>July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t="s">
        <v>2019</v>
      </c>
      <c r="P5012" t="s">
        <v>42</v>
      </c>
      <c r="Q5012" t="str">
        <f>TRIM(salessheet[[#This Row],[Category]])</f>
        <v>Office Supplies</v>
      </c>
      <c r="R5012" t="s">
        <v>71</v>
      </c>
      <c r="S5012" t="s">
        <v>2020</v>
      </c>
      <c r="T5012" s="2">
        <f>salessheet[[#This Row],[Sales]]-5</f>
        <v>-7.6999999999999957E-2</v>
      </c>
      <c r="U5012" s="2">
        <v>4.923</v>
      </c>
      <c r="V5012" s="2">
        <f>salessheet[[#This Row],[Sales]]-salessheet[[#This Row],[Purchasing Cost]]</f>
        <v>5</v>
      </c>
    </row>
    <row r="5013" spans="1:22" x14ac:dyDescent="0.35">
      <c r="A5013">
        <v>5012</v>
      </c>
      <c r="B5013" t="s">
        <v>7940</v>
      </c>
      <c r="C5013" s="1">
        <v>43409</v>
      </c>
      <c r="D5013" s="1">
        <v>43233</v>
      </c>
      <c r="E5013" t="str">
        <f>TEXT(salessheet[[#This Row],[Order Date]],"MMMM")</f>
        <v>November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t="s">
        <v>3496</v>
      </c>
      <c r="P5013" t="s">
        <v>28</v>
      </c>
      <c r="Q5013" t="str">
        <f>TRIM(salessheet[[#This Row],[Category]])</f>
        <v>Furniture</v>
      </c>
      <c r="R5013" t="s">
        <v>29</v>
      </c>
      <c r="S5013" t="s">
        <v>3497</v>
      </c>
      <c r="T5013" s="2">
        <f>salessheet[[#This Row],[Sales]]-5</f>
        <v>204.97900000000001</v>
      </c>
      <c r="U5013" s="2">
        <v>209.97900000000001</v>
      </c>
      <c r="V5013" s="2">
        <f>salessheet[[#This Row],[Sales]]-salessheet[[#This Row],[Purchasing Cost]]</f>
        <v>5</v>
      </c>
    </row>
    <row r="5014" spans="1:22" x14ac:dyDescent="0.35">
      <c r="A5014">
        <v>5013</v>
      </c>
      <c r="B5014" t="s">
        <v>7941</v>
      </c>
      <c r="C5014" s="1">
        <v>43302</v>
      </c>
      <c r="D5014" s="1">
        <v>43307</v>
      </c>
      <c r="E5014" t="str">
        <f>TEXT(salessheet[[#This Row],[Order Date]],"MMMM")</f>
        <v>July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t="s">
        <v>1723</v>
      </c>
      <c r="P5014" t="s">
        <v>42</v>
      </c>
      <c r="Q5014" t="str">
        <f>TRIM(salessheet[[#This Row],[Category]])</f>
        <v>Office Supplies</v>
      </c>
      <c r="R5014" t="s">
        <v>71</v>
      </c>
      <c r="S5014" t="s">
        <v>1724</v>
      </c>
      <c r="T5014" s="2">
        <f>salessheet[[#This Row],[Sales]]-5</f>
        <v>28.93</v>
      </c>
      <c r="U5014" s="2">
        <v>33.93</v>
      </c>
      <c r="V5014" s="2">
        <f>salessheet[[#This Row],[Sales]]-salessheet[[#This Row],[Purchasing Cost]]</f>
        <v>5</v>
      </c>
    </row>
    <row r="5015" spans="1:22" x14ac:dyDescent="0.35">
      <c r="A5015">
        <v>5014</v>
      </c>
      <c r="B5015" t="s">
        <v>7941</v>
      </c>
      <c r="C5015" s="1">
        <v>43302</v>
      </c>
      <c r="D5015" s="1">
        <v>43307</v>
      </c>
      <c r="E5015" t="str">
        <f>TEXT(salessheet[[#This Row],[Order Date]],"MMMM")</f>
        <v>July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t="s">
        <v>7942</v>
      </c>
      <c r="P5015" t="s">
        <v>42</v>
      </c>
      <c r="Q5015" t="str">
        <f>TRIM(salessheet[[#This Row],[Category]])</f>
        <v>Office Supplies</v>
      </c>
      <c r="R5015" t="s">
        <v>55</v>
      </c>
      <c r="S5015" t="s">
        <v>7943</v>
      </c>
      <c r="T5015" s="2">
        <f>salessheet[[#This Row],[Sales]]-5</f>
        <v>217.32</v>
      </c>
      <c r="U5015" s="2">
        <v>222.32</v>
      </c>
      <c r="V5015" s="2">
        <f>salessheet[[#This Row],[Sales]]-salessheet[[#This Row],[Purchasing Cost]]</f>
        <v>5</v>
      </c>
    </row>
    <row r="5016" spans="1:22" x14ac:dyDescent="0.35">
      <c r="A5016">
        <v>5015</v>
      </c>
      <c r="B5016" t="s">
        <v>7941</v>
      </c>
      <c r="C5016" s="1">
        <v>43302</v>
      </c>
      <c r="D5016" s="1">
        <v>43307</v>
      </c>
      <c r="E5016" t="str">
        <f>TEXT(salessheet[[#This Row],[Order Date]],"MMMM")</f>
        <v>July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t="s">
        <v>7944</v>
      </c>
      <c r="P5016" t="s">
        <v>67</v>
      </c>
      <c r="Q5016" t="str">
        <f>TRIM(salessheet[[#This Row],[Category]])</f>
        <v>Technology</v>
      </c>
      <c r="R5016" t="s">
        <v>68</v>
      </c>
      <c r="S5016" t="s">
        <v>7945</v>
      </c>
      <c r="T5016" s="2">
        <f>salessheet[[#This Row],[Sales]]-5</f>
        <v>205.56399999999999</v>
      </c>
      <c r="U5016" s="2">
        <v>210.56399999999999</v>
      </c>
      <c r="V5016" s="2">
        <f>salessheet[[#This Row],[Sales]]-salessheet[[#This Row],[Purchasing Cost]]</f>
        <v>5</v>
      </c>
    </row>
    <row r="5017" spans="1:22" x14ac:dyDescent="0.35">
      <c r="A5017">
        <v>5016</v>
      </c>
      <c r="B5017" t="s">
        <v>7946</v>
      </c>
      <c r="C5017" s="1">
        <v>42332</v>
      </c>
      <c r="D5017" s="1">
        <v>42337</v>
      </c>
      <c r="E5017" t="str">
        <f>TEXT(salessheet[[#This Row],[Order Date]],"MMMM")</f>
        <v>November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t="s">
        <v>819</v>
      </c>
      <c r="P5017" t="s">
        <v>28</v>
      </c>
      <c r="Q5017" t="str">
        <f>TRIM(salessheet[[#This Row],[Category]])</f>
        <v>Furniture</v>
      </c>
      <c r="R5017" t="s">
        <v>61</v>
      </c>
      <c r="S5017" t="s">
        <v>820</v>
      </c>
      <c r="T5017" s="2">
        <f>salessheet[[#This Row],[Sales]]-5</f>
        <v>30.167999999999999</v>
      </c>
      <c r="U5017" s="2">
        <v>35.167999999999999</v>
      </c>
      <c r="V5017" s="2">
        <f>salessheet[[#This Row],[Sales]]-salessheet[[#This Row],[Purchasing Cost]]</f>
        <v>5</v>
      </c>
    </row>
    <row r="5018" spans="1:22" x14ac:dyDescent="0.35">
      <c r="A5018">
        <v>5017</v>
      </c>
      <c r="B5018" t="s">
        <v>7946</v>
      </c>
      <c r="C5018" s="1">
        <v>42332</v>
      </c>
      <c r="D5018" s="1">
        <v>42337</v>
      </c>
      <c r="E5018" t="str">
        <f>TEXT(salessheet[[#This Row],[Order Date]],"MMMM")</f>
        <v>November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t="s">
        <v>7947</v>
      </c>
      <c r="P5018" t="s">
        <v>67</v>
      </c>
      <c r="Q5018" t="str">
        <f>TRIM(salessheet[[#This Row],[Category]])</f>
        <v>Technology</v>
      </c>
      <c r="R5018" t="s">
        <v>68</v>
      </c>
      <c r="S5018" t="s">
        <v>7948</v>
      </c>
      <c r="T5018" s="2">
        <f>salessheet[[#This Row],[Sales]]-5</f>
        <v>1497.376</v>
      </c>
      <c r="U5018" s="2">
        <v>1502.376</v>
      </c>
      <c r="V5018" s="2">
        <f>salessheet[[#This Row],[Sales]]-salessheet[[#This Row],[Purchasing Cost]]</f>
        <v>5</v>
      </c>
    </row>
    <row r="5019" spans="1:22" x14ac:dyDescent="0.35">
      <c r="A5019">
        <v>5018</v>
      </c>
      <c r="B5019" t="s">
        <v>7949</v>
      </c>
      <c r="C5019" s="1">
        <v>42323</v>
      </c>
      <c r="D5019" s="1">
        <v>42326</v>
      </c>
      <c r="E5019" t="str">
        <f>TEXT(salessheet[[#This Row],[Order Date]],"MMMM")</f>
        <v>November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t="s">
        <v>926</v>
      </c>
      <c r="P5019" t="s">
        <v>28</v>
      </c>
      <c r="Q5019" t="str">
        <f>TRIM(salessheet[[#This Row],[Category]])</f>
        <v>Furniture</v>
      </c>
      <c r="R5019" t="s">
        <v>61</v>
      </c>
      <c r="S5019" t="s">
        <v>927</v>
      </c>
      <c r="T5019" s="2">
        <f>salessheet[[#This Row],[Sales]]-5</f>
        <v>5.1099999999999994</v>
      </c>
      <c r="U5019" s="2">
        <v>10.11</v>
      </c>
      <c r="V5019" s="2">
        <f>salessheet[[#This Row],[Sales]]-salessheet[[#This Row],[Purchasing Cost]]</f>
        <v>5</v>
      </c>
    </row>
    <row r="5020" spans="1:22" x14ac:dyDescent="0.35">
      <c r="A5020">
        <v>5019</v>
      </c>
      <c r="B5020" t="s">
        <v>7949</v>
      </c>
      <c r="C5020" s="1">
        <v>42323</v>
      </c>
      <c r="D5020" s="1">
        <v>42326</v>
      </c>
      <c r="E5020" t="str">
        <f>TEXT(salessheet[[#This Row],[Order Date]],"MMMM")</f>
        <v>November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t="s">
        <v>905</v>
      </c>
      <c r="P5020" t="s">
        <v>67</v>
      </c>
      <c r="Q5020" t="str">
        <f>TRIM(salessheet[[#This Row],[Category]])</f>
        <v>Technology</v>
      </c>
      <c r="R5020" t="s">
        <v>157</v>
      </c>
      <c r="S5020" t="s">
        <v>906</v>
      </c>
      <c r="T5020" s="2">
        <f>salessheet[[#This Row],[Sales]]-5</f>
        <v>767.47</v>
      </c>
      <c r="U5020" s="2">
        <v>772.47</v>
      </c>
      <c r="V5020" s="2">
        <f>salessheet[[#This Row],[Sales]]-salessheet[[#This Row],[Purchasing Cost]]</f>
        <v>5</v>
      </c>
    </row>
    <row r="5021" spans="1:22" x14ac:dyDescent="0.35">
      <c r="A5021">
        <v>5020</v>
      </c>
      <c r="B5021" t="s">
        <v>7949</v>
      </c>
      <c r="C5021" s="1">
        <v>42323</v>
      </c>
      <c r="D5021" s="1">
        <v>42326</v>
      </c>
      <c r="E5021" t="str">
        <f>TEXT(salessheet[[#This Row],[Order Date]],"MMMM")</f>
        <v>November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t="s">
        <v>2654</v>
      </c>
      <c r="P5021" t="s">
        <v>42</v>
      </c>
      <c r="Q5021" t="str">
        <f>TRIM(salessheet[[#This Row],[Category]])</f>
        <v>Office Supplies</v>
      </c>
      <c r="R5021" t="s">
        <v>575</v>
      </c>
      <c r="S5021" t="s">
        <v>2655</v>
      </c>
      <c r="T5021" s="2">
        <f>salessheet[[#This Row],[Sales]]-5</f>
        <v>15.46</v>
      </c>
      <c r="U5021" s="2">
        <v>20.46</v>
      </c>
      <c r="V5021" s="2">
        <f>salessheet[[#This Row],[Sales]]-salessheet[[#This Row],[Purchasing Cost]]</f>
        <v>5</v>
      </c>
    </row>
    <row r="5022" spans="1:22" x14ac:dyDescent="0.35">
      <c r="A5022">
        <v>5021</v>
      </c>
      <c r="B5022" t="s">
        <v>7952</v>
      </c>
      <c r="C5022" s="1">
        <v>43182</v>
      </c>
      <c r="D5022" s="1">
        <v>43184</v>
      </c>
      <c r="E5022" t="str">
        <f>TEXT(salessheet[[#This Row],[Order Date]],"MMMM")</f>
        <v>March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t="s">
        <v>1606</v>
      </c>
      <c r="P5022" t="s">
        <v>42</v>
      </c>
      <c r="Q5022" t="str">
        <f>TRIM(salessheet[[#This Row],[Category]])</f>
        <v>Office Supplies</v>
      </c>
      <c r="R5022" t="s">
        <v>575</v>
      </c>
      <c r="S5022" t="s">
        <v>1607</v>
      </c>
      <c r="T5022" s="2">
        <f>salessheet[[#This Row],[Sales]]-5</f>
        <v>342.58</v>
      </c>
      <c r="U5022" s="2">
        <v>347.58</v>
      </c>
      <c r="V5022" s="2">
        <f>salessheet[[#This Row],[Sales]]-salessheet[[#This Row],[Purchasing Cost]]</f>
        <v>5</v>
      </c>
    </row>
    <row r="5023" spans="1:22" x14ac:dyDescent="0.35">
      <c r="A5023">
        <v>5022</v>
      </c>
      <c r="B5023" t="s">
        <v>7953</v>
      </c>
      <c r="C5023" s="1">
        <v>43087</v>
      </c>
      <c r="D5023" s="1">
        <v>43093</v>
      </c>
      <c r="E5023" t="str">
        <f>TEXT(salessheet[[#This Row],[Order Date]],"MMMM")</f>
        <v>December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t="s">
        <v>1855</v>
      </c>
      <c r="P5023" t="s">
        <v>67</v>
      </c>
      <c r="Q5023" t="str">
        <f>TRIM(salessheet[[#This Row],[Category]])</f>
        <v>Technology</v>
      </c>
      <c r="R5023" t="s">
        <v>157</v>
      </c>
      <c r="S5023" t="s">
        <v>1856</v>
      </c>
      <c r="T5023" s="2">
        <f>salessheet[[#This Row],[Sales]]-5</f>
        <v>67.64</v>
      </c>
      <c r="U5023" s="2">
        <v>72.64</v>
      </c>
      <c r="V5023" s="2">
        <f>salessheet[[#This Row],[Sales]]-salessheet[[#This Row],[Purchasing Cost]]</f>
        <v>5</v>
      </c>
    </row>
    <row r="5024" spans="1:22" x14ac:dyDescent="0.35">
      <c r="A5024">
        <v>5023</v>
      </c>
      <c r="B5024" t="s">
        <v>7953</v>
      </c>
      <c r="C5024" s="1">
        <v>43087</v>
      </c>
      <c r="D5024" s="1">
        <v>43093</v>
      </c>
      <c r="E5024" t="str">
        <f>TEXT(salessheet[[#This Row],[Order Date]],"MMMM")</f>
        <v>December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t="s">
        <v>905</v>
      </c>
      <c r="P5024" t="s">
        <v>67</v>
      </c>
      <c r="Q5024" t="str">
        <f>TRIM(salessheet[[#This Row],[Category]])</f>
        <v>Technology</v>
      </c>
      <c r="R5024" t="s">
        <v>157</v>
      </c>
      <c r="S5024" t="s">
        <v>906</v>
      </c>
      <c r="T5024" s="2">
        <f>salessheet[[#This Row],[Sales]]-5</f>
        <v>767.47</v>
      </c>
      <c r="U5024" s="2">
        <v>772.47</v>
      </c>
      <c r="V5024" s="2">
        <f>salessheet[[#This Row],[Sales]]-salessheet[[#This Row],[Purchasing Cost]]</f>
        <v>5</v>
      </c>
    </row>
    <row r="5025" spans="1:22" x14ac:dyDescent="0.35">
      <c r="A5025">
        <v>5024</v>
      </c>
      <c r="B5025" t="s">
        <v>7953</v>
      </c>
      <c r="C5025" s="1">
        <v>43087</v>
      </c>
      <c r="D5025" s="1">
        <v>43093</v>
      </c>
      <c r="E5025" t="str">
        <f>TEXT(salessheet[[#This Row],[Order Date]],"MMMM")</f>
        <v>December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t="s">
        <v>7115</v>
      </c>
      <c r="P5025" t="s">
        <v>28</v>
      </c>
      <c r="Q5025" t="str">
        <f>TRIM(salessheet[[#This Row],[Category]])</f>
        <v>Furniture</v>
      </c>
      <c r="R5025" t="s">
        <v>61</v>
      </c>
      <c r="S5025" t="s">
        <v>7116</v>
      </c>
      <c r="T5025" s="2">
        <f>salessheet[[#This Row],[Sales]]-5</f>
        <v>34.92</v>
      </c>
      <c r="U5025" s="2">
        <v>39.92</v>
      </c>
      <c r="V5025" s="2">
        <f>salessheet[[#This Row],[Sales]]-salessheet[[#This Row],[Purchasing Cost]]</f>
        <v>5</v>
      </c>
    </row>
    <row r="5026" spans="1:22" x14ac:dyDescent="0.35">
      <c r="A5026">
        <v>5025</v>
      </c>
      <c r="B5026" t="s">
        <v>7954</v>
      </c>
      <c r="C5026" s="1">
        <v>43310</v>
      </c>
      <c r="D5026" s="1">
        <v>43315</v>
      </c>
      <c r="E5026" t="str">
        <f>TEXT(salessheet[[#This Row],[Order Date]],"MMMM")</f>
        <v>July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t="s">
        <v>7012</v>
      </c>
      <c r="P5026" t="s">
        <v>42</v>
      </c>
      <c r="Q5026" t="str">
        <f>TRIM(salessheet[[#This Row],[Category]])</f>
        <v>Office Supplies</v>
      </c>
      <c r="R5026" t="s">
        <v>71</v>
      </c>
      <c r="S5026" t="s">
        <v>7013</v>
      </c>
      <c r="T5026" s="2">
        <f>salessheet[[#This Row],[Sales]]-5</f>
        <v>28.479999999999997</v>
      </c>
      <c r="U5026" s="2">
        <v>33.479999999999997</v>
      </c>
      <c r="V5026" s="2">
        <f>salessheet[[#This Row],[Sales]]-salessheet[[#This Row],[Purchasing Cost]]</f>
        <v>5</v>
      </c>
    </row>
    <row r="5027" spans="1:22" x14ac:dyDescent="0.35">
      <c r="A5027">
        <v>5026</v>
      </c>
      <c r="B5027" t="s">
        <v>7954</v>
      </c>
      <c r="C5027" s="1">
        <v>43310</v>
      </c>
      <c r="D5027" s="1">
        <v>43315</v>
      </c>
      <c r="E5027" t="str">
        <f>TEXT(salessheet[[#This Row],[Order Date]],"MMMM")</f>
        <v>July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t="s">
        <v>1378</v>
      </c>
      <c r="P5027" t="s">
        <v>67</v>
      </c>
      <c r="Q5027" t="str">
        <f>TRIM(salessheet[[#This Row],[Category]])</f>
        <v>Technology</v>
      </c>
      <c r="R5027" t="s">
        <v>68</v>
      </c>
      <c r="S5027" t="s">
        <v>1379</v>
      </c>
      <c r="T5027" s="2">
        <f>salessheet[[#This Row],[Sales]]-5</f>
        <v>456.97</v>
      </c>
      <c r="U5027" s="2">
        <v>461.97</v>
      </c>
      <c r="V5027" s="2">
        <f>salessheet[[#This Row],[Sales]]-salessheet[[#This Row],[Purchasing Cost]]</f>
        <v>5</v>
      </c>
    </row>
    <row r="5028" spans="1:22" x14ac:dyDescent="0.35">
      <c r="A5028">
        <v>5027</v>
      </c>
      <c r="B5028" t="s">
        <v>7954</v>
      </c>
      <c r="C5028" s="1">
        <v>43310</v>
      </c>
      <c r="D5028" s="1">
        <v>43315</v>
      </c>
      <c r="E5028" t="str">
        <f>TEXT(salessheet[[#This Row],[Order Date]],"MMMM")</f>
        <v>July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t="s">
        <v>102</v>
      </c>
      <c r="P5028" t="s">
        <v>42</v>
      </c>
      <c r="Q5028" t="str">
        <f>TRIM(salessheet[[#This Row],[Category]])</f>
        <v>Office Supplies</v>
      </c>
      <c r="R5028" t="s">
        <v>74</v>
      </c>
      <c r="S5028" t="s">
        <v>103</v>
      </c>
      <c r="T5028" s="2">
        <f>salessheet[[#This Row],[Sales]]-5</f>
        <v>132.62</v>
      </c>
      <c r="U5028" s="2">
        <v>137.62</v>
      </c>
      <c r="V5028" s="2">
        <f>salessheet[[#This Row],[Sales]]-salessheet[[#This Row],[Purchasing Cost]]</f>
        <v>5</v>
      </c>
    </row>
    <row r="5029" spans="1:22" x14ac:dyDescent="0.35">
      <c r="A5029">
        <v>5028</v>
      </c>
      <c r="B5029" t="s">
        <v>7954</v>
      </c>
      <c r="C5029" s="1">
        <v>43310</v>
      </c>
      <c r="D5029" s="1">
        <v>43315</v>
      </c>
      <c r="E5029" t="str">
        <f>TEXT(salessheet[[#This Row],[Order Date]],"MMMM")</f>
        <v>July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t="s">
        <v>7955</v>
      </c>
      <c r="P5029" t="s">
        <v>28</v>
      </c>
      <c r="Q5029" t="str">
        <f>TRIM(salessheet[[#This Row],[Category]])</f>
        <v>Furniture</v>
      </c>
      <c r="R5029" t="s">
        <v>32</v>
      </c>
      <c r="S5029" t="s">
        <v>7956</v>
      </c>
      <c r="T5029" s="2">
        <f>salessheet[[#This Row],[Sales]]-5</f>
        <v>297.67</v>
      </c>
      <c r="U5029" s="2">
        <v>302.67</v>
      </c>
      <c r="V5029" s="2">
        <f>salessheet[[#This Row],[Sales]]-salessheet[[#This Row],[Purchasing Cost]]</f>
        <v>5</v>
      </c>
    </row>
    <row r="5030" spans="1:22" x14ac:dyDescent="0.35">
      <c r="A5030">
        <v>5029</v>
      </c>
      <c r="B5030" t="s">
        <v>7957</v>
      </c>
      <c r="C5030" s="1">
        <v>42044</v>
      </c>
      <c r="D5030" s="1">
        <v>42254</v>
      </c>
      <c r="E5030" t="str">
        <f>TEXT(salessheet[[#This Row],[Order Date]],"MMMM")</f>
        <v>February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t="s">
        <v>2299</v>
      </c>
      <c r="P5030" t="s">
        <v>67</v>
      </c>
      <c r="Q5030" t="str">
        <f>TRIM(salessheet[[#This Row],[Category]])</f>
        <v>Technology</v>
      </c>
      <c r="R5030" t="s">
        <v>157</v>
      </c>
      <c r="S5030" t="s">
        <v>2300</v>
      </c>
      <c r="T5030" s="2">
        <f>salessheet[[#This Row],[Sales]]-5</f>
        <v>234.976</v>
      </c>
      <c r="U5030" s="2">
        <v>239.976</v>
      </c>
      <c r="V5030" s="2">
        <f>salessheet[[#This Row],[Sales]]-salessheet[[#This Row],[Purchasing Cost]]</f>
        <v>5</v>
      </c>
    </row>
    <row r="5031" spans="1:22" x14ac:dyDescent="0.35">
      <c r="A5031">
        <v>5030</v>
      </c>
      <c r="B5031" t="s">
        <v>7958</v>
      </c>
      <c r="C5031" s="1">
        <v>43129</v>
      </c>
      <c r="D5031" s="1">
        <v>43133</v>
      </c>
      <c r="E5031" t="str">
        <f>TEXT(salessheet[[#This Row],[Order Date]],"MMMM")</f>
        <v>January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t="s">
        <v>6256</v>
      </c>
      <c r="P5031" t="s">
        <v>42</v>
      </c>
      <c r="Q5031" t="str">
        <f>TRIM(salessheet[[#This Row],[Category]])</f>
        <v>Office Supplies</v>
      </c>
      <c r="R5031" t="s">
        <v>64</v>
      </c>
      <c r="S5031" t="s">
        <v>6257</v>
      </c>
      <c r="T5031" s="2">
        <f>salessheet[[#This Row],[Sales]]-5</f>
        <v>3.34</v>
      </c>
      <c r="U5031" s="2">
        <v>8.34</v>
      </c>
      <c r="V5031" s="2">
        <f>salessheet[[#This Row],[Sales]]-salessheet[[#This Row],[Purchasing Cost]]</f>
        <v>5</v>
      </c>
    </row>
    <row r="5032" spans="1:22" x14ac:dyDescent="0.35">
      <c r="A5032">
        <v>5031</v>
      </c>
      <c r="B5032" t="s">
        <v>7958</v>
      </c>
      <c r="C5032" s="1">
        <v>43129</v>
      </c>
      <c r="D5032" s="1">
        <v>43133</v>
      </c>
      <c r="E5032" t="str">
        <f>TEXT(salessheet[[#This Row],[Order Date]],"MMMM")</f>
        <v>January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t="s">
        <v>5070</v>
      </c>
      <c r="P5032" t="s">
        <v>42</v>
      </c>
      <c r="Q5032" t="str">
        <f>TRIM(salessheet[[#This Row],[Category]])</f>
        <v>Office Supplies</v>
      </c>
      <c r="R5032" t="s">
        <v>575</v>
      </c>
      <c r="S5032" t="s">
        <v>5071</v>
      </c>
      <c r="T5032" s="2">
        <f>salessheet[[#This Row],[Sales]]-5</f>
        <v>3.5700000000000003</v>
      </c>
      <c r="U5032" s="2">
        <v>8.57</v>
      </c>
      <c r="V5032" s="2">
        <f>salessheet[[#This Row],[Sales]]-salessheet[[#This Row],[Purchasing Cost]]</f>
        <v>5</v>
      </c>
    </row>
    <row r="5033" spans="1:22" x14ac:dyDescent="0.35">
      <c r="A5033">
        <v>5032</v>
      </c>
      <c r="B5033" t="s">
        <v>7958</v>
      </c>
      <c r="C5033" s="1">
        <v>43129</v>
      </c>
      <c r="D5033" s="1">
        <v>43133</v>
      </c>
      <c r="E5033" t="str">
        <f>TEXT(salessheet[[#This Row],[Order Date]],"MMMM")</f>
        <v>January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t="s">
        <v>1713</v>
      </c>
      <c r="P5033" t="s">
        <v>42</v>
      </c>
      <c r="Q5033" t="str">
        <f>TRIM(salessheet[[#This Row],[Category]])</f>
        <v>Office Supplies</v>
      </c>
      <c r="R5033" t="s">
        <v>71</v>
      </c>
      <c r="S5033" t="s">
        <v>1714</v>
      </c>
      <c r="T5033" s="2">
        <f>salessheet[[#This Row],[Sales]]-5</f>
        <v>114.616</v>
      </c>
      <c r="U5033" s="2">
        <v>119.616</v>
      </c>
      <c r="V5033" s="2">
        <f>salessheet[[#This Row],[Sales]]-salessheet[[#This Row],[Purchasing Cost]]</f>
        <v>5</v>
      </c>
    </row>
    <row r="5034" spans="1:22" x14ac:dyDescent="0.35">
      <c r="A5034">
        <v>5033</v>
      </c>
      <c r="B5034" t="s">
        <v>7959</v>
      </c>
      <c r="C5034" s="1">
        <v>43095</v>
      </c>
      <c r="D5034" s="1">
        <v>43102</v>
      </c>
      <c r="E5034" t="str">
        <f>TEXT(salessheet[[#This Row],[Order Date]],"MMMM")</f>
        <v>December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t="s">
        <v>277</v>
      </c>
      <c r="P5034" t="s">
        <v>28</v>
      </c>
      <c r="Q5034" t="str">
        <f>TRIM(salessheet[[#This Row],[Category]])</f>
        <v>Furniture</v>
      </c>
      <c r="R5034" t="s">
        <v>32</v>
      </c>
      <c r="S5034" t="s">
        <v>278</v>
      </c>
      <c r="T5034" s="2">
        <f>salessheet[[#This Row],[Sales]]-5</f>
        <v>207.94</v>
      </c>
      <c r="U5034" s="2">
        <v>212.94</v>
      </c>
      <c r="V5034" s="2">
        <f>salessheet[[#This Row],[Sales]]-salessheet[[#This Row],[Purchasing Cost]]</f>
        <v>5</v>
      </c>
    </row>
    <row r="5035" spans="1:22" x14ac:dyDescent="0.35">
      <c r="A5035">
        <v>5034</v>
      </c>
      <c r="B5035" t="s">
        <v>7959</v>
      </c>
      <c r="C5035" s="1">
        <v>43095</v>
      </c>
      <c r="D5035" s="1">
        <v>43102</v>
      </c>
      <c r="E5035" t="str">
        <f>TEXT(salessheet[[#This Row],[Order Date]],"MMMM")</f>
        <v>December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t="s">
        <v>5196</v>
      </c>
      <c r="P5035" t="s">
        <v>42</v>
      </c>
      <c r="Q5035" t="str">
        <f>TRIM(salessheet[[#This Row],[Category]])</f>
        <v>Office Supplies</v>
      </c>
      <c r="R5035" t="s">
        <v>74</v>
      </c>
      <c r="S5035" t="s">
        <v>5197</v>
      </c>
      <c r="T5035" s="2">
        <f>salessheet[[#This Row],[Sales]]-5</f>
        <v>21.49</v>
      </c>
      <c r="U5035" s="2">
        <v>26.49</v>
      </c>
      <c r="V5035" s="2">
        <f>salessheet[[#This Row],[Sales]]-salessheet[[#This Row],[Purchasing Cost]]</f>
        <v>5</v>
      </c>
    </row>
    <row r="5036" spans="1:22" x14ac:dyDescent="0.35">
      <c r="A5036">
        <v>5035</v>
      </c>
      <c r="B5036" t="s">
        <v>7960</v>
      </c>
      <c r="C5036" s="1">
        <v>42621</v>
      </c>
      <c r="D5036" s="1">
        <v>42595</v>
      </c>
      <c r="E5036" t="str">
        <f>TEXT(salessheet[[#This Row],[Order Date]],"MMMM")</f>
        <v>September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t="s">
        <v>7468</v>
      </c>
      <c r="P5036" t="s">
        <v>28</v>
      </c>
      <c r="Q5036" t="str">
        <f>TRIM(salessheet[[#This Row],[Category]])</f>
        <v>Furniture</v>
      </c>
      <c r="R5036" t="s">
        <v>29</v>
      </c>
      <c r="S5036" t="s">
        <v>7469</v>
      </c>
      <c r="T5036" s="2">
        <f>salessheet[[#This Row],[Sales]]-5</f>
        <v>682.4</v>
      </c>
      <c r="U5036" s="2">
        <v>687.4</v>
      </c>
      <c r="V5036" s="2">
        <f>salessheet[[#This Row],[Sales]]-salessheet[[#This Row],[Purchasing Cost]]</f>
        <v>5</v>
      </c>
    </row>
    <row r="5037" spans="1:22" x14ac:dyDescent="0.35">
      <c r="A5037">
        <v>5036</v>
      </c>
      <c r="B5037" t="s">
        <v>7961</v>
      </c>
      <c r="C5037" s="1">
        <v>42159</v>
      </c>
      <c r="D5037" s="1">
        <v>42106</v>
      </c>
      <c r="E5037" t="str">
        <f>TEXT(salessheet[[#This Row],[Order Date]],"MMMM")</f>
        <v>June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t="s">
        <v>2187</v>
      </c>
      <c r="P5037" t="s">
        <v>28</v>
      </c>
      <c r="Q5037" t="str">
        <f>TRIM(salessheet[[#This Row],[Category]])</f>
        <v>Furniture</v>
      </c>
      <c r="R5037" t="s">
        <v>52</v>
      </c>
      <c r="S5037" t="s">
        <v>2188</v>
      </c>
      <c r="T5037" s="2">
        <f>salessheet[[#This Row],[Sales]]-5</f>
        <v>648.54999999999995</v>
      </c>
      <c r="U5037" s="2">
        <v>653.54999999999995</v>
      </c>
      <c r="V5037" s="2">
        <f>salessheet[[#This Row],[Sales]]-salessheet[[#This Row],[Purchasing Cost]]</f>
        <v>5</v>
      </c>
    </row>
    <row r="5038" spans="1:22" x14ac:dyDescent="0.35">
      <c r="A5038">
        <v>5037</v>
      </c>
      <c r="B5038" t="s">
        <v>7961</v>
      </c>
      <c r="C5038" s="1">
        <v>42159</v>
      </c>
      <c r="D5038" s="1">
        <v>42106</v>
      </c>
      <c r="E5038" t="str">
        <f>TEXT(salessheet[[#This Row],[Order Date]],"MMMM")</f>
        <v>June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t="s">
        <v>2571</v>
      </c>
      <c r="P5038" t="s">
        <v>67</v>
      </c>
      <c r="Q5038" t="str">
        <f>TRIM(salessheet[[#This Row],[Category]])</f>
        <v>Technology</v>
      </c>
      <c r="R5038" t="s">
        <v>157</v>
      </c>
      <c r="S5038" t="s">
        <v>2572</v>
      </c>
      <c r="T5038" s="2">
        <f>salessheet[[#This Row],[Sales]]-5</f>
        <v>28.9</v>
      </c>
      <c r="U5038" s="2">
        <v>33.9</v>
      </c>
      <c r="V5038" s="2">
        <f>salessheet[[#This Row],[Sales]]-salessheet[[#This Row],[Purchasing Cost]]</f>
        <v>5</v>
      </c>
    </row>
    <row r="5039" spans="1:22" x14ac:dyDescent="0.35">
      <c r="A5039">
        <v>5038</v>
      </c>
      <c r="B5039" t="s">
        <v>7962</v>
      </c>
      <c r="C5039" s="1">
        <v>43421</v>
      </c>
      <c r="D5039" s="1">
        <v>43425</v>
      </c>
      <c r="E5039" t="str">
        <f>TEXT(salessheet[[#This Row],[Order Date]],"MMMM")</f>
        <v>November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t="s">
        <v>2354</v>
      </c>
      <c r="P5039" t="s">
        <v>67</v>
      </c>
      <c r="Q5039" t="str">
        <f>TRIM(salessheet[[#This Row],[Category]])</f>
        <v>Technology</v>
      </c>
      <c r="R5039" t="s">
        <v>157</v>
      </c>
      <c r="S5039" t="s">
        <v>2355</v>
      </c>
      <c r="T5039" s="2">
        <f>salessheet[[#This Row],[Sales]]-5</f>
        <v>234.96</v>
      </c>
      <c r="U5039" s="2">
        <v>239.96</v>
      </c>
      <c r="V5039" s="2">
        <f>salessheet[[#This Row],[Sales]]-salessheet[[#This Row],[Purchasing Cost]]</f>
        <v>5</v>
      </c>
    </row>
    <row r="5040" spans="1:22" x14ac:dyDescent="0.35">
      <c r="A5040">
        <v>5039</v>
      </c>
      <c r="B5040" t="s">
        <v>7963</v>
      </c>
      <c r="C5040" s="1">
        <v>42681</v>
      </c>
      <c r="D5040" s="1">
        <v>42563</v>
      </c>
      <c r="E5040" t="str">
        <f>TEXT(salessheet[[#This Row],[Order Date]],"MMMM")</f>
        <v>November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t="s">
        <v>2806</v>
      </c>
      <c r="P5040" t="s">
        <v>28</v>
      </c>
      <c r="Q5040" t="str">
        <f>TRIM(salessheet[[#This Row],[Category]])</f>
        <v>Furniture</v>
      </c>
      <c r="R5040" t="s">
        <v>52</v>
      </c>
      <c r="S5040" t="s">
        <v>2807</v>
      </c>
      <c r="T5040" s="2">
        <f>salessheet[[#This Row],[Sales]]-5</f>
        <v>194.83600000000001</v>
      </c>
      <c r="U5040" s="2">
        <v>199.83600000000001</v>
      </c>
      <c r="V5040" s="2">
        <f>salessheet[[#This Row],[Sales]]-salessheet[[#This Row],[Purchasing Cost]]</f>
        <v>5</v>
      </c>
    </row>
    <row r="5041" spans="1:22" x14ac:dyDescent="0.35">
      <c r="A5041">
        <v>5040</v>
      </c>
      <c r="B5041" t="s">
        <v>7963</v>
      </c>
      <c r="C5041" s="1">
        <v>42681</v>
      </c>
      <c r="D5041" s="1">
        <v>42563</v>
      </c>
      <c r="E5041" t="str">
        <f>TEXT(salessheet[[#This Row],[Order Date]],"MMMM")</f>
        <v>November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t="s">
        <v>4469</v>
      </c>
      <c r="P5041" t="s">
        <v>67</v>
      </c>
      <c r="Q5041" t="str">
        <f>TRIM(salessheet[[#This Row],[Category]])</f>
        <v>Technology</v>
      </c>
      <c r="R5041" t="s">
        <v>68</v>
      </c>
      <c r="S5041" t="s">
        <v>4470</v>
      </c>
      <c r="T5041" s="2">
        <f>salessheet[[#This Row],[Sales]]-5</f>
        <v>711</v>
      </c>
      <c r="U5041" s="2">
        <v>716</v>
      </c>
      <c r="V5041" s="2">
        <f>salessheet[[#This Row],[Sales]]-salessheet[[#This Row],[Purchasing Cost]]</f>
        <v>5</v>
      </c>
    </row>
    <row r="5042" spans="1:22" x14ac:dyDescent="0.35">
      <c r="A5042">
        <v>5041</v>
      </c>
      <c r="B5042" t="s">
        <v>7963</v>
      </c>
      <c r="C5042" s="1">
        <v>42681</v>
      </c>
      <c r="D5042" s="1">
        <v>42563</v>
      </c>
      <c r="E5042" t="str">
        <f>TEXT(salessheet[[#This Row],[Order Date]],"MMMM")</f>
        <v>November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t="s">
        <v>1393</v>
      </c>
      <c r="P5042" t="s">
        <v>42</v>
      </c>
      <c r="Q5042" t="str">
        <f>TRIM(salessheet[[#This Row],[Category]])</f>
        <v>Office Supplies</v>
      </c>
      <c r="R5042" t="s">
        <v>71</v>
      </c>
      <c r="S5042" t="s">
        <v>1394</v>
      </c>
      <c r="T5042" s="2">
        <f>salessheet[[#This Row],[Sales]]-5</f>
        <v>216.06</v>
      </c>
      <c r="U5042" s="2">
        <v>221.06</v>
      </c>
      <c r="V5042" s="2">
        <f>salessheet[[#This Row],[Sales]]-salessheet[[#This Row],[Purchasing Cost]]</f>
        <v>5</v>
      </c>
    </row>
    <row r="5043" spans="1:22" x14ac:dyDescent="0.35">
      <c r="A5043">
        <v>5042</v>
      </c>
      <c r="B5043" t="s">
        <v>7964</v>
      </c>
      <c r="C5043" s="1">
        <v>43019</v>
      </c>
      <c r="D5043" s="1">
        <v>43052</v>
      </c>
      <c r="E5043" t="str">
        <f>TEXT(salessheet[[#This Row],[Order Date]],"MMMM")</f>
        <v>October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t="s">
        <v>6008</v>
      </c>
      <c r="P5043" t="s">
        <v>42</v>
      </c>
      <c r="Q5043" t="str">
        <f>TRIM(salessheet[[#This Row],[Category]])</f>
        <v>Office Supplies</v>
      </c>
      <c r="R5043" t="s">
        <v>86</v>
      </c>
      <c r="S5043" t="s">
        <v>6009</v>
      </c>
      <c r="T5043" s="2">
        <f>salessheet[[#This Row],[Sales]]-5</f>
        <v>62.709999999999994</v>
      </c>
      <c r="U5043" s="2">
        <v>67.709999999999994</v>
      </c>
      <c r="V5043" s="2">
        <f>salessheet[[#This Row],[Sales]]-salessheet[[#This Row],[Purchasing Cost]]</f>
        <v>5</v>
      </c>
    </row>
    <row r="5044" spans="1:22" x14ac:dyDescent="0.35">
      <c r="A5044">
        <v>5043</v>
      </c>
      <c r="B5044" t="s">
        <v>7964</v>
      </c>
      <c r="C5044" s="1">
        <v>43019</v>
      </c>
      <c r="D5044" s="1">
        <v>43052</v>
      </c>
      <c r="E5044" t="str">
        <f>TEXT(salessheet[[#This Row],[Order Date]],"MMMM")</f>
        <v>October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t="s">
        <v>3102</v>
      </c>
      <c r="P5044" t="s">
        <v>42</v>
      </c>
      <c r="Q5044" t="str">
        <f>TRIM(salessheet[[#This Row],[Category]])</f>
        <v>Office Supplies</v>
      </c>
      <c r="R5044" t="s">
        <v>74</v>
      </c>
      <c r="S5044" t="s">
        <v>3103</v>
      </c>
      <c r="T5044" s="2">
        <f>salessheet[[#This Row],[Sales]]-5</f>
        <v>124.91999999999999</v>
      </c>
      <c r="U5044" s="2">
        <v>129.91999999999999</v>
      </c>
      <c r="V5044" s="2">
        <f>salessheet[[#This Row],[Sales]]-salessheet[[#This Row],[Purchasing Cost]]</f>
        <v>5</v>
      </c>
    </row>
    <row r="5045" spans="1:22" x14ac:dyDescent="0.35">
      <c r="A5045">
        <v>5044</v>
      </c>
      <c r="B5045" t="s">
        <v>7964</v>
      </c>
      <c r="C5045" s="1">
        <v>43019</v>
      </c>
      <c r="D5045" s="1">
        <v>43052</v>
      </c>
      <c r="E5045" t="str">
        <f>TEXT(salessheet[[#This Row],[Order Date]],"MMMM")</f>
        <v>October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t="s">
        <v>2679</v>
      </c>
      <c r="P5045" t="s">
        <v>28</v>
      </c>
      <c r="Q5045" t="str">
        <f>TRIM(salessheet[[#This Row],[Category]])</f>
        <v>Furniture</v>
      </c>
      <c r="R5045" t="s">
        <v>61</v>
      </c>
      <c r="S5045" t="s">
        <v>2680</v>
      </c>
      <c r="T5045" s="2">
        <f>salessheet[[#This Row],[Sales]]-5</f>
        <v>462.46</v>
      </c>
      <c r="U5045" s="2">
        <v>467.46</v>
      </c>
      <c r="V5045" s="2">
        <f>salessheet[[#This Row],[Sales]]-salessheet[[#This Row],[Purchasing Cost]]</f>
        <v>5</v>
      </c>
    </row>
    <row r="5046" spans="1:22" x14ac:dyDescent="0.35">
      <c r="A5046">
        <v>5045</v>
      </c>
      <c r="B5046" t="s">
        <v>7964</v>
      </c>
      <c r="C5046" s="1">
        <v>43019</v>
      </c>
      <c r="D5046" s="1">
        <v>43052</v>
      </c>
      <c r="E5046" t="str">
        <f>TEXT(salessheet[[#This Row],[Order Date]],"MMMM")</f>
        <v>October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t="s">
        <v>7315</v>
      </c>
      <c r="P5046" t="s">
        <v>42</v>
      </c>
      <c r="Q5046" t="str">
        <f>TRIM(salessheet[[#This Row],[Category]])</f>
        <v>Office Supplies</v>
      </c>
      <c r="R5046" t="s">
        <v>86</v>
      </c>
      <c r="S5046" t="s">
        <v>7316</v>
      </c>
      <c r="T5046" s="2">
        <f>salessheet[[#This Row],[Sales]]-5</f>
        <v>56.4</v>
      </c>
      <c r="U5046" s="2">
        <v>61.4</v>
      </c>
      <c r="V5046" s="2">
        <f>salessheet[[#This Row],[Sales]]-salessheet[[#This Row],[Purchasing Cost]]</f>
        <v>5</v>
      </c>
    </row>
    <row r="5047" spans="1:22" x14ac:dyDescent="0.35">
      <c r="A5047">
        <v>5046</v>
      </c>
      <c r="B5047" t="s">
        <v>7964</v>
      </c>
      <c r="C5047" s="1">
        <v>43019</v>
      </c>
      <c r="D5047" s="1">
        <v>43052</v>
      </c>
      <c r="E5047" t="str">
        <f>TEXT(salessheet[[#This Row],[Order Date]],"MMMM")</f>
        <v>October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t="s">
        <v>2873</v>
      </c>
      <c r="P5047" t="s">
        <v>42</v>
      </c>
      <c r="Q5047" t="str">
        <f>TRIM(salessheet[[#This Row],[Category]])</f>
        <v>Office Supplies</v>
      </c>
      <c r="R5047" t="s">
        <v>55</v>
      </c>
      <c r="S5047" t="s">
        <v>2874</v>
      </c>
      <c r="T5047" s="2">
        <f>salessheet[[#This Row],[Sales]]-5</f>
        <v>715.76</v>
      </c>
      <c r="U5047" s="2">
        <v>720.76</v>
      </c>
      <c r="V5047" s="2">
        <f>salessheet[[#This Row],[Sales]]-salessheet[[#This Row],[Purchasing Cost]]</f>
        <v>5</v>
      </c>
    </row>
    <row r="5048" spans="1:22" x14ac:dyDescent="0.35">
      <c r="A5048">
        <v>5047</v>
      </c>
      <c r="B5048" t="s">
        <v>7964</v>
      </c>
      <c r="C5048" s="1">
        <v>43019</v>
      </c>
      <c r="D5048" s="1">
        <v>43052</v>
      </c>
      <c r="E5048" t="str">
        <f>TEXT(salessheet[[#This Row],[Order Date]],"MMMM")</f>
        <v>October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t="s">
        <v>3396</v>
      </c>
      <c r="P5048" t="s">
        <v>42</v>
      </c>
      <c r="Q5048" t="str">
        <f>TRIM(salessheet[[#This Row],[Category]])</f>
        <v>Office Supplies</v>
      </c>
      <c r="R5048" t="s">
        <v>71</v>
      </c>
      <c r="S5048" t="s">
        <v>3397</v>
      </c>
      <c r="T5048" s="2">
        <f>salessheet[[#This Row],[Sales]]-5</f>
        <v>0.18400000000000016</v>
      </c>
      <c r="U5048" s="2">
        <v>5.1840000000000002</v>
      </c>
      <c r="V5048" s="2">
        <f>salessheet[[#This Row],[Sales]]-salessheet[[#This Row],[Purchasing Cost]]</f>
        <v>5</v>
      </c>
    </row>
    <row r="5049" spans="1:22" x14ac:dyDescent="0.35">
      <c r="A5049">
        <v>5048</v>
      </c>
      <c r="B5049" t="s">
        <v>7964</v>
      </c>
      <c r="C5049" s="1">
        <v>43019</v>
      </c>
      <c r="D5049" s="1">
        <v>43052</v>
      </c>
      <c r="E5049" t="str">
        <f>TEXT(salessheet[[#This Row],[Order Date]],"MMMM")</f>
        <v>October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t="s">
        <v>7253</v>
      </c>
      <c r="P5049" t="s">
        <v>42</v>
      </c>
      <c r="Q5049" t="str">
        <f>TRIM(salessheet[[#This Row],[Category]])</f>
        <v>Office Supplies</v>
      </c>
      <c r="R5049" t="s">
        <v>64</v>
      </c>
      <c r="S5049" t="s">
        <v>7254</v>
      </c>
      <c r="T5049" s="2">
        <f>salessheet[[#This Row],[Sales]]-5</f>
        <v>9.6999999999999993</v>
      </c>
      <c r="U5049" s="2">
        <v>14.7</v>
      </c>
      <c r="V5049" s="2">
        <f>salessheet[[#This Row],[Sales]]-salessheet[[#This Row],[Purchasing Cost]]</f>
        <v>5</v>
      </c>
    </row>
    <row r="5050" spans="1:22" x14ac:dyDescent="0.35">
      <c r="A5050">
        <v>5049</v>
      </c>
      <c r="B5050" t="s">
        <v>7965</v>
      </c>
      <c r="C5050" s="1">
        <v>42094</v>
      </c>
      <c r="D5050" s="1">
        <v>42098</v>
      </c>
      <c r="E5050" t="str">
        <f>TEXT(salessheet[[#This Row],[Order Date]],"MMMM")</f>
        <v>March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t="s">
        <v>2730</v>
      </c>
      <c r="P5050" t="s">
        <v>42</v>
      </c>
      <c r="Q5050" t="str">
        <f>TRIM(salessheet[[#This Row],[Category]])</f>
        <v>Office Supplies</v>
      </c>
      <c r="R5050" t="s">
        <v>71</v>
      </c>
      <c r="S5050" t="s">
        <v>2731</v>
      </c>
      <c r="T5050" s="2">
        <f>salessheet[[#This Row],[Sales]]-5</f>
        <v>3.1340000000000003</v>
      </c>
      <c r="U5050" s="2">
        <v>8.1340000000000003</v>
      </c>
      <c r="V5050" s="2">
        <f>salessheet[[#This Row],[Sales]]-salessheet[[#This Row],[Purchasing Cost]]</f>
        <v>5</v>
      </c>
    </row>
    <row r="5051" spans="1:22" x14ac:dyDescent="0.35">
      <c r="A5051">
        <v>5050</v>
      </c>
      <c r="B5051" t="s">
        <v>7965</v>
      </c>
      <c r="C5051" s="1">
        <v>42094</v>
      </c>
      <c r="D5051" s="1">
        <v>42098</v>
      </c>
      <c r="E5051" t="str">
        <f>TEXT(salessheet[[#This Row],[Order Date]],"MMMM")</f>
        <v>March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t="s">
        <v>2533</v>
      </c>
      <c r="P5051" t="s">
        <v>67</v>
      </c>
      <c r="Q5051" t="str">
        <f>TRIM(salessheet[[#This Row],[Category]])</f>
        <v>Technology</v>
      </c>
      <c r="R5051" t="s">
        <v>157</v>
      </c>
      <c r="S5051" t="s">
        <v>2534</v>
      </c>
      <c r="T5051" s="2">
        <f>salessheet[[#This Row],[Sales]]-5</f>
        <v>74.983999999999995</v>
      </c>
      <c r="U5051" s="2">
        <v>79.983999999999995</v>
      </c>
      <c r="V5051" s="2">
        <f>salessheet[[#This Row],[Sales]]-salessheet[[#This Row],[Purchasing Cost]]</f>
        <v>5</v>
      </c>
    </row>
    <row r="5052" spans="1:22" x14ac:dyDescent="0.35">
      <c r="A5052">
        <v>5051</v>
      </c>
      <c r="B5052" t="s">
        <v>7966</v>
      </c>
      <c r="C5052" s="1">
        <v>42631</v>
      </c>
      <c r="D5052" s="1">
        <v>42637</v>
      </c>
      <c r="E5052" t="str">
        <f>TEXT(salessheet[[#This Row],[Order Date]],"MMMM")</f>
        <v>September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t="s">
        <v>5243</v>
      </c>
      <c r="P5052" t="s">
        <v>42</v>
      </c>
      <c r="Q5052" t="str">
        <f>TRIM(salessheet[[#This Row],[Category]])</f>
        <v>Office Supplies</v>
      </c>
      <c r="R5052" t="s">
        <v>86</v>
      </c>
      <c r="S5052" t="s">
        <v>5244</v>
      </c>
      <c r="T5052" s="2">
        <f>salessheet[[#This Row],[Sales]]-5</f>
        <v>13.54</v>
      </c>
      <c r="U5052" s="2">
        <v>18.54</v>
      </c>
      <c r="V5052" s="2">
        <f>salessheet[[#This Row],[Sales]]-salessheet[[#This Row],[Purchasing Cost]]</f>
        <v>5</v>
      </c>
    </row>
    <row r="5053" spans="1:22" x14ac:dyDescent="0.35">
      <c r="A5053">
        <v>5052</v>
      </c>
      <c r="B5053" t="s">
        <v>7967</v>
      </c>
      <c r="C5053" s="1">
        <v>42562</v>
      </c>
      <c r="D5053" s="1">
        <v>42685</v>
      </c>
      <c r="E5053" t="str">
        <f>TEXT(salessheet[[#This Row],[Order Date]],"MMMM")</f>
        <v>July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t="s">
        <v>1471</v>
      </c>
      <c r="P5053" t="s">
        <v>42</v>
      </c>
      <c r="Q5053" t="str">
        <f>TRIM(salessheet[[#This Row],[Category]])</f>
        <v>Office Supplies</v>
      </c>
      <c r="R5053" t="s">
        <v>169</v>
      </c>
      <c r="S5053" t="s">
        <v>1472</v>
      </c>
      <c r="T5053" s="2">
        <f>salessheet[[#This Row],[Sales]]-5</f>
        <v>19.399999999999999</v>
      </c>
      <c r="U5053" s="2">
        <v>24.4</v>
      </c>
      <c r="V5053" s="2">
        <f>salessheet[[#This Row],[Sales]]-salessheet[[#This Row],[Purchasing Cost]]</f>
        <v>5</v>
      </c>
    </row>
    <row r="5054" spans="1:22" x14ac:dyDescent="0.35">
      <c r="A5054">
        <v>5053</v>
      </c>
      <c r="B5054" t="s">
        <v>7968</v>
      </c>
      <c r="C5054" s="1">
        <v>43239</v>
      </c>
      <c r="D5054" s="1">
        <v>43239</v>
      </c>
      <c r="E5054" t="str">
        <f>TEXT(salessheet[[#This Row],[Order Date]],"MMMM")</f>
        <v>May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t="s">
        <v>4642</v>
      </c>
      <c r="P5054" t="s">
        <v>42</v>
      </c>
      <c r="Q5054" t="str">
        <f>TRIM(salessheet[[#This Row],[Category]])</f>
        <v>Office Supplies</v>
      </c>
      <c r="R5054" t="s">
        <v>86</v>
      </c>
      <c r="S5054" t="s">
        <v>4643</v>
      </c>
      <c r="T5054" s="2">
        <f>salessheet[[#This Row],[Sales]]-5</f>
        <v>190.64</v>
      </c>
      <c r="U5054" s="2">
        <v>195.64</v>
      </c>
      <c r="V5054" s="2">
        <f>salessheet[[#This Row],[Sales]]-salessheet[[#This Row],[Purchasing Cost]]</f>
        <v>5</v>
      </c>
    </row>
    <row r="5055" spans="1:22" x14ac:dyDescent="0.35">
      <c r="A5055">
        <v>5054</v>
      </c>
      <c r="B5055" t="s">
        <v>7969</v>
      </c>
      <c r="C5055" s="1">
        <v>42430</v>
      </c>
      <c r="D5055" s="1">
        <v>42377</v>
      </c>
      <c r="E5055" t="str">
        <f>TEXT(salessheet[[#This Row],[Order Date]],"MMMM")</f>
        <v>March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t="s">
        <v>3024</v>
      </c>
      <c r="P5055" t="s">
        <v>67</v>
      </c>
      <c r="Q5055" t="str">
        <f>TRIM(salessheet[[#This Row],[Category]])</f>
        <v>Technology</v>
      </c>
      <c r="R5055" t="s">
        <v>157</v>
      </c>
      <c r="S5055" t="s">
        <v>3025</v>
      </c>
      <c r="T5055" s="2">
        <f>salessheet[[#This Row],[Sales]]-5</f>
        <v>393.4</v>
      </c>
      <c r="U5055" s="2">
        <v>398.4</v>
      </c>
      <c r="V5055" s="2">
        <f>salessheet[[#This Row],[Sales]]-salessheet[[#This Row],[Purchasing Cost]]</f>
        <v>5</v>
      </c>
    </row>
    <row r="5056" spans="1:22" x14ac:dyDescent="0.35">
      <c r="A5056">
        <v>5055</v>
      </c>
      <c r="B5056" t="s">
        <v>7969</v>
      </c>
      <c r="C5056" s="1">
        <v>42430</v>
      </c>
      <c r="D5056" s="1">
        <v>42377</v>
      </c>
      <c r="E5056" t="str">
        <f>TEXT(salessheet[[#This Row],[Order Date]],"MMMM")</f>
        <v>March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t="s">
        <v>1759</v>
      </c>
      <c r="P5056" t="s">
        <v>42</v>
      </c>
      <c r="Q5056" t="str">
        <f>TRIM(salessheet[[#This Row],[Category]])</f>
        <v>Office Supplies</v>
      </c>
      <c r="R5056" t="s">
        <v>64</v>
      </c>
      <c r="S5056" t="s">
        <v>1760</v>
      </c>
      <c r="T5056" s="2">
        <f>salessheet[[#This Row],[Sales]]-5</f>
        <v>2.056</v>
      </c>
      <c r="U5056" s="2">
        <v>7.056</v>
      </c>
      <c r="V5056" s="2">
        <f>salessheet[[#This Row],[Sales]]-salessheet[[#This Row],[Purchasing Cost]]</f>
        <v>5</v>
      </c>
    </row>
    <row r="5057" spans="1:22" x14ac:dyDescent="0.35">
      <c r="A5057">
        <v>5056</v>
      </c>
      <c r="B5057" t="s">
        <v>7969</v>
      </c>
      <c r="C5057" s="1">
        <v>42430</v>
      </c>
      <c r="D5057" s="1">
        <v>42377</v>
      </c>
      <c r="E5057" t="str">
        <f>TEXT(salessheet[[#This Row],[Order Date]],"MMMM")</f>
        <v>March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t="s">
        <v>2282</v>
      </c>
      <c r="P5057" t="s">
        <v>28</v>
      </c>
      <c r="Q5057" t="str">
        <f>TRIM(salessheet[[#This Row],[Category]])</f>
        <v>Furniture</v>
      </c>
      <c r="R5057" t="s">
        <v>29</v>
      </c>
      <c r="S5057" t="s">
        <v>2283</v>
      </c>
      <c r="T5057" s="2">
        <f>salessheet[[#This Row],[Sales]]-5</f>
        <v>1347.3976</v>
      </c>
      <c r="U5057" s="2">
        <v>1352.3976</v>
      </c>
      <c r="V5057" s="2">
        <f>salessheet[[#This Row],[Sales]]-salessheet[[#This Row],[Purchasing Cost]]</f>
        <v>5</v>
      </c>
    </row>
    <row r="5058" spans="1:22" x14ac:dyDescent="0.35">
      <c r="A5058">
        <v>5057</v>
      </c>
      <c r="B5058" t="s">
        <v>7970</v>
      </c>
      <c r="C5058" s="1">
        <v>42591</v>
      </c>
      <c r="D5058" s="1">
        <v>42624</v>
      </c>
      <c r="E5058" t="str">
        <f>TEXT(salessheet[[#This Row],[Order Date]],"MMMM")</f>
        <v>August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t="s">
        <v>7107</v>
      </c>
      <c r="P5058" t="s">
        <v>42</v>
      </c>
      <c r="Q5058" t="str">
        <f>TRIM(salessheet[[#This Row],[Category]])</f>
        <v>Office Supplies</v>
      </c>
      <c r="R5058" t="s">
        <v>86</v>
      </c>
      <c r="S5058" t="s">
        <v>7108</v>
      </c>
      <c r="T5058" s="2">
        <f>salessheet[[#This Row],[Sales]]-5</f>
        <v>21.4</v>
      </c>
      <c r="U5058" s="2">
        <v>26.4</v>
      </c>
      <c r="V5058" s="2">
        <f>salessheet[[#This Row],[Sales]]-salessheet[[#This Row],[Purchasing Cost]]</f>
        <v>5</v>
      </c>
    </row>
    <row r="5059" spans="1:22" x14ac:dyDescent="0.35">
      <c r="A5059">
        <v>5058</v>
      </c>
      <c r="B5059" t="s">
        <v>7970</v>
      </c>
      <c r="C5059" s="1">
        <v>42591</v>
      </c>
      <c r="D5059" s="1">
        <v>42624</v>
      </c>
      <c r="E5059" t="str">
        <f>TEXT(salessheet[[#This Row],[Order Date]],"MMMM")</f>
        <v>August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t="s">
        <v>2733</v>
      </c>
      <c r="P5059" t="s">
        <v>42</v>
      </c>
      <c r="Q5059" t="str">
        <f>TRIM(salessheet[[#This Row],[Category]])</f>
        <v>Office Supplies</v>
      </c>
      <c r="R5059" t="s">
        <v>55</v>
      </c>
      <c r="S5059" t="s">
        <v>2734</v>
      </c>
      <c r="T5059" s="2">
        <f>salessheet[[#This Row],[Sales]]-5</f>
        <v>36.880000000000003</v>
      </c>
      <c r="U5059" s="2">
        <v>41.88</v>
      </c>
      <c r="V5059" s="2">
        <f>salessheet[[#This Row],[Sales]]-salessheet[[#This Row],[Purchasing Cost]]</f>
        <v>5</v>
      </c>
    </row>
    <row r="5060" spans="1:22" x14ac:dyDescent="0.35">
      <c r="A5060">
        <v>5059</v>
      </c>
      <c r="B5060" t="s">
        <v>7972</v>
      </c>
      <c r="C5060" s="1">
        <v>42798</v>
      </c>
      <c r="D5060" s="1">
        <v>42832</v>
      </c>
      <c r="E5060" t="str">
        <f>TEXT(salessheet[[#This Row],[Order Date]],"MMMM")</f>
        <v>March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t="s">
        <v>3148</v>
      </c>
      <c r="P5060" t="s">
        <v>42</v>
      </c>
      <c r="Q5060" t="str">
        <f>TRIM(salessheet[[#This Row],[Category]])</f>
        <v>Office Supplies</v>
      </c>
      <c r="R5060" t="s">
        <v>71</v>
      </c>
      <c r="S5060" t="s">
        <v>3149</v>
      </c>
      <c r="T5060" s="2">
        <f>salessheet[[#This Row],[Sales]]-5</f>
        <v>94.846000000000004</v>
      </c>
      <c r="U5060" s="2">
        <v>99.846000000000004</v>
      </c>
      <c r="V5060" s="2">
        <f>salessheet[[#This Row],[Sales]]-salessheet[[#This Row],[Purchasing Cost]]</f>
        <v>5</v>
      </c>
    </row>
    <row r="5061" spans="1:22" x14ac:dyDescent="0.35">
      <c r="A5061">
        <v>5060</v>
      </c>
      <c r="B5061" t="s">
        <v>7973</v>
      </c>
      <c r="C5061" s="1">
        <v>42867</v>
      </c>
      <c r="D5061" s="1">
        <v>43076</v>
      </c>
      <c r="E5061" t="str">
        <f>TEXT(salessheet[[#This Row],[Order Date]],"MMMM")</f>
        <v>May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t="s">
        <v>2954</v>
      </c>
      <c r="P5061" t="s">
        <v>67</v>
      </c>
      <c r="Q5061" t="str">
        <f>TRIM(salessheet[[#This Row],[Category]])</f>
        <v>Technology</v>
      </c>
      <c r="R5061" t="s">
        <v>68</v>
      </c>
      <c r="S5061" t="s">
        <v>2955</v>
      </c>
      <c r="T5061" s="2">
        <f>salessheet[[#This Row],[Sales]]-5</f>
        <v>694.98</v>
      </c>
      <c r="U5061" s="2">
        <v>699.98</v>
      </c>
      <c r="V5061" s="2">
        <f>salessheet[[#This Row],[Sales]]-salessheet[[#This Row],[Purchasing Cost]]</f>
        <v>5</v>
      </c>
    </row>
    <row r="5062" spans="1:22" x14ac:dyDescent="0.35">
      <c r="A5062">
        <v>5061</v>
      </c>
      <c r="B5062" t="s">
        <v>7973</v>
      </c>
      <c r="C5062" s="1">
        <v>42867</v>
      </c>
      <c r="D5062" s="1">
        <v>43076</v>
      </c>
      <c r="E5062" t="str">
        <f>TEXT(salessheet[[#This Row],[Order Date]],"MMMM")</f>
        <v>May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t="s">
        <v>1543</v>
      </c>
      <c r="P5062" t="s">
        <v>42</v>
      </c>
      <c r="Q5062" t="str">
        <f>TRIM(salessheet[[#This Row],[Category]])</f>
        <v>Office Supplies</v>
      </c>
      <c r="R5062" t="s">
        <v>55</v>
      </c>
      <c r="S5062" t="s">
        <v>1544</v>
      </c>
      <c r="T5062" s="2">
        <f>salessheet[[#This Row],[Sales]]-5</f>
        <v>579.82000000000005</v>
      </c>
      <c r="U5062" s="2">
        <v>584.82000000000005</v>
      </c>
      <c r="V5062" s="2">
        <f>salessheet[[#This Row],[Sales]]-salessheet[[#This Row],[Purchasing Cost]]</f>
        <v>5</v>
      </c>
    </row>
    <row r="5063" spans="1:22" x14ac:dyDescent="0.35">
      <c r="A5063">
        <v>5062</v>
      </c>
      <c r="B5063" t="s">
        <v>7975</v>
      </c>
      <c r="C5063" s="1">
        <v>42587</v>
      </c>
      <c r="D5063" s="1">
        <v>42502</v>
      </c>
      <c r="E5063" t="str">
        <f>TEXT(salessheet[[#This Row],[Order Date]],"MMMM")</f>
        <v>August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t="s">
        <v>2789</v>
      </c>
      <c r="P5063" t="s">
        <v>42</v>
      </c>
      <c r="Q5063" t="str">
        <f>TRIM(salessheet[[#This Row],[Category]])</f>
        <v>Office Supplies</v>
      </c>
      <c r="R5063" t="s">
        <v>71</v>
      </c>
      <c r="S5063" t="s">
        <v>2790</v>
      </c>
      <c r="T5063" s="2">
        <f>salessheet[[#This Row],[Sales]]-5</f>
        <v>38.979999999999997</v>
      </c>
      <c r="U5063" s="2">
        <v>43.98</v>
      </c>
      <c r="V5063" s="2">
        <f>salessheet[[#This Row],[Sales]]-salessheet[[#This Row],[Purchasing Cost]]</f>
        <v>5</v>
      </c>
    </row>
    <row r="5064" spans="1:22" x14ac:dyDescent="0.35">
      <c r="A5064">
        <v>5063</v>
      </c>
      <c r="B5064" t="s">
        <v>7975</v>
      </c>
      <c r="C5064" s="1">
        <v>42587</v>
      </c>
      <c r="D5064" s="1">
        <v>42502</v>
      </c>
      <c r="E5064" t="str">
        <f>TEXT(salessheet[[#This Row],[Order Date]],"MMMM")</f>
        <v>August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t="s">
        <v>4243</v>
      </c>
      <c r="P5064" t="s">
        <v>67</v>
      </c>
      <c r="Q5064" t="str">
        <f>TRIM(salessheet[[#This Row],[Category]])</f>
        <v>Technology</v>
      </c>
      <c r="R5064" t="s">
        <v>68</v>
      </c>
      <c r="S5064" t="s">
        <v>4244</v>
      </c>
      <c r="T5064" s="2">
        <f>salessheet[[#This Row],[Sales]]-5</f>
        <v>372.97</v>
      </c>
      <c r="U5064" s="2">
        <v>377.97</v>
      </c>
      <c r="V5064" s="2">
        <f>salessheet[[#This Row],[Sales]]-salessheet[[#This Row],[Purchasing Cost]]</f>
        <v>5</v>
      </c>
    </row>
    <row r="5065" spans="1:22" x14ac:dyDescent="0.35">
      <c r="A5065">
        <v>5064</v>
      </c>
      <c r="B5065" t="s">
        <v>7975</v>
      </c>
      <c r="C5065" s="1">
        <v>42587</v>
      </c>
      <c r="D5065" s="1">
        <v>42502</v>
      </c>
      <c r="E5065" t="str">
        <f>TEXT(salessheet[[#This Row],[Order Date]],"MMMM")</f>
        <v>August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t="s">
        <v>1859</v>
      </c>
      <c r="P5065" t="s">
        <v>28</v>
      </c>
      <c r="Q5065" t="str">
        <f>TRIM(salessheet[[#This Row],[Category]])</f>
        <v>Furniture</v>
      </c>
      <c r="R5065" t="s">
        <v>61</v>
      </c>
      <c r="S5065" t="s">
        <v>1860</v>
      </c>
      <c r="T5065" s="2">
        <f>salessheet[[#This Row],[Sales]]-5</f>
        <v>118.96</v>
      </c>
      <c r="U5065" s="2">
        <v>123.96</v>
      </c>
      <c r="V5065" s="2">
        <f>salessheet[[#This Row],[Sales]]-salessheet[[#This Row],[Purchasing Cost]]</f>
        <v>5</v>
      </c>
    </row>
    <row r="5066" spans="1:22" x14ac:dyDescent="0.35">
      <c r="A5066">
        <v>5065</v>
      </c>
      <c r="B5066" t="s">
        <v>7976</v>
      </c>
      <c r="C5066" s="1">
        <v>43365</v>
      </c>
      <c r="D5066" s="1">
        <v>43367</v>
      </c>
      <c r="E5066" t="str">
        <f>TEXT(salessheet[[#This Row],[Order Date]],"MMMM")</f>
        <v>September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t="s">
        <v>188</v>
      </c>
      <c r="P5066" t="s">
        <v>67</v>
      </c>
      <c r="Q5066" t="str">
        <f>TRIM(salessheet[[#This Row],[Category]])</f>
        <v>Technology</v>
      </c>
      <c r="R5066" t="s">
        <v>68</v>
      </c>
      <c r="S5066" t="s">
        <v>189</v>
      </c>
      <c r="T5066" s="2">
        <f>salessheet[[#This Row],[Sales]]-5</f>
        <v>386.98</v>
      </c>
      <c r="U5066" s="2">
        <v>391.98</v>
      </c>
      <c r="V5066" s="2">
        <f>salessheet[[#This Row],[Sales]]-salessheet[[#This Row],[Purchasing Cost]]</f>
        <v>5</v>
      </c>
    </row>
    <row r="5067" spans="1:22" x14ac:dyDescent="0.35">
      <c r="A5067">
        <v>5066</v>
      </c>
      <c r="B5067" t="s">
        <v>7977</v>
      </c>
      <c r="C5067" s="1">
        <v>43434</v>
      </c>
      <c r="D5067" s="1">
        <v>43441</v>
      </c>
      <c r="E5067" t="str">
        <f>TEXT(salessheet[[#This Row],[Order Date]],"MMMM")</f>
        <v>November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t="s">
        <v>1073</v>
      </c>
      <c r="P5067" t="s">
        <v>67</v>
      </c>
      <c r="Q5067" t="str">
        <f>TRIM(salessheet[[#This Row],[Category]])</f>
        <v>Technology</v>
      </c>
      <c r="R5067" t="s">
        <v>157</v>
      </c>
      <c r="S5067" t="s">
        <v>1074</v>
      </c>
      <c r="T5067" s="2">
        <f>salessheet[[#This Row],[Sales]]-5</f>
        <v>378.976</v>
      </c>
      <c r="U5067" s="2">
        <v>383.976</v>
      </c>
      <c r="V5067" s="2">
        <f>salessheet[[#This Row],[Sales]]-salessheet[[#This Row],[Purchasing Cost]]</f>
        <v>5</v>
      </c>
    </row>
    <row r="5068" spans="1:22" x14ac:dyDescent="0.35">
      <c r="A5068">
        <v>5067</v>
      </c>
      <c r="B5068" t="s">
        <v>7977</v>
      </c>
      <c r="C5068" s="1">
        <v>43434</v>
      </c>
      <c r="D5068" s="1">
        <v>43441</v>
      </c>
      <c r="E5068" t="str">
        <f>TEXT(salessheet[[#This Row],[Order Date]],"MMMM")</f>
        <v>November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t="s">
        <v>1602</v>
      </c>
      <c r="P5068" t="s">
        <v>28</v>
      </c>
      <c r="Q5068" t="str">
        <f>TRIM(salessheet[[#This Row],[Category]])</f>
        <v>Furniture</v>
      </c>
      <c r="R5068" t="s">
        <v>52</v>
      </c>
      <c r="S5068" t="s">
        <v>1603</v>
      </c>
      <c r="T5068" s="2">
        <f>salessheet[[#This Row],[Sales]]-5</f>
        <v>1776.682</v>
      </c>
      <c r="U5068" s="2">
        <v>1781.682</v>
      </c>
      <c r="V5068" s="2">
        <f>salessheet[[#This Row],[Sales]]-salessheet[[#This Row],[Purchasing Cost]]</f>
        <v>5</v>
      </c>
    </row>
    <row r="5069" spans="1:22" x14ac:dyDescent="0.35">
      <c r="A5069">
        <v>5068</v>
      </c>
      <c r="B5069" t="s">
        <v>7978</v>
      </c>
      <c r="C5069" s="1">
        <v>43115</v>
      </c>
      <c r="D5069" s="1">
        <v>43119</v>
      </c>
      <c r="E5069" t="str">
        <f>TEXT(salessheet[[#This Row],[Order Date]],"MMMM")</f>
        <v>January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t="s">
        <v>4167</v>
      </c>
      <c r="P5069" t="s">
        <v>42</v>
      </c>
      <c r="Q5069" t="str">
        <f>TRIM(salessheet[[#This Row],[Category]])</f>
        <v>Office Supplies</v>
      </c>
      <c r="R5069" t="s">
        <v>64</v>
      </c>
      <c r="S5069" t="s">
        <v>4168</v>
      </c>
      <c r="T5069" s="2">
        <f>salessheet[[#This Row],[Sales]]-5</f>
        <v>16.399999999999999</v>
      </c>
      <c r="U5069" s="2">
        <v>21.4</v>
      </c>
      <c r="V5069" s="2">
        <f>salessheet[[#This Row],[Sales]]-salessheet[[#This Row],[Purchasing Cost]]</f>
        <v>5</v>
      </c>
    </row>
    <row r="5070" spans="1:22" x14ac:dyDescent="0.35">
      <c r="A5070">
        <v>5069</v>
      </c>
      <c r="B5070" t="s">
        <v>7979</v>
      </c>
      <c r="C5070" s="1">
        <v>42224</v>
      </c>
      <c r="D5070" s="1">
        <v>42228</v>
      </c>
      <c r="E5070" t="str">
        <f>TEXT(salessheet[[#This Row],[Order Date]],"MMMM")</f>
        <v>August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t="s">
        <v>6857</v>
      </c>
      <c r="P5070" t="s">
        <v>67</v>
      </c>
      <c r="Q5070" t="str">
        <f>TRIM(salessheet[[#This Row],[Category]])</f>
        <v>Technology</v>
      </c>
      <c r="R5070" t="s">
        <v>1215</v>
      </c>
      <c r="S5070" t="s">
        <v>6858</v>
      </c>
      <c r="T5070" s="2">
        <f>salessheet[[#This Row],[Sales]]-5</f>
        <v>544.99</v>
      </c>
      <c r="U5070" s="2">
        <v>549.99</v>
      </c>
      <c r="V5070" s="2">
        <f>salessheet[[#This Row],[Sales]]-salessheet[[#This Row],[Purchasing Cost]]</f>
        <v>5</v>
      </c>
    </row>
    <row r="5071" spans="1:22" x14ac:dyDescent="0.35">
      <c r="A5071">
        <v>5070</v>
      </c>
      <c r="B5071" t="s">
        <v>7979</v>
      </c>
      <c r="C5071" s="1">
        <v>42224</v>
      </c>
      <c r="D5071" s="1">
        <v>42228</v>
      </c>
      <c r="E5071" t="str">
        <f>TEXT(salessheet[[#This Row],[Order Date]],"MMMM")</f>
        <v>August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t="s">
        <v>4370</v>
      </c>
      <c r="P5071" t="s">
        <v>42</v>
      </c>
      <c r="Q5071" t="str">
        <f>TRIM(salessheet[[#This Row],[Category]])</f>
        <v>Office Supplies</v>
      </c>
      <c r="R5071" t="s">
        <v>74</v>
      </c>
      <c r="S5071" t="s">
        <v>4371</v>
      </c>
      <c r="T5071" s="2">
        <f>salessheet[[#This Row],[Sales]]-5</f>
        <v>162.535</v>
      </c>
      <c r="U5071" s="2">
        <v>167.535</v>
      </c>
      <c r="V5071" s="2">
        <f>salessheet[[#This Row],[Sales]]-salessheet[[#This Row],[Purchasing Cost]]</f>
        <v>5</v>
      </c>
    </row>
    <row r="5072" spans="1:22" x14ac:dyDescent="0.35">
      <c r="A5072">
        <v>5071</v>
      </c>
      <c r="B5072" t="s">
        <v>7979</v>
      </c>
      <c r="C5072" s="1">
        <v>42224</v>
      </c>
      <c r="D5072" s="1">
        <v>42228</v>
      </c>
      <c r="E5072" t="str">
        <f>TEXT(salessheet[[#This Row],[Order Date]],"MMMM")</f>
        <v>August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t="s">
        <v>522</v>
      </c>
      <c r="P5072" t="s">
        <v>42</v>
      </c>
      <c r="Q5072" t="str">
        <f>TRIM(salessheet[[#This Row],[Category]])</f>
        <v>Office Supplies</v>
      </c>
      <c r="R5072" t="s">
        <v>169</v>
      </c>
      <c r="S5072" t="s">
        <v>523</v>
      </c>
      <c r="T5072" s="2">
        <f>salessheet[[#This Row],[Sales]]-5</f>
        <v>33.340000000000003</v>
      </c>
      <c r="U5072" s="2">
        <v>38.340000000000003</v>
      </c>
      <c r="V5072" s="2">
        <f>salessheet[[#This Row],[Sales]]-salessheet[[#This Row],[Purchasing Cost]]</f>
        <v>5</v>
      </c>
    </row>
    <row r="5073" spans="1:22" x14ac:dyDescent="0.35">
      <c r="A5073">
        <v>5072</v>
      </c>
      <c r="B5073" t="s">
        <v>7979</v>
      </c>
      <c r="C5073" s="1">
        <v>42224</v>
      </c>
      <c r="D5073" s="1">
        <v>42228</v>
      </c>
      <c r="E5073" t="str">
        <f>TEXT(salessheet[[#This Row],[Order Date]],"MMMM")</f>
        <v>August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t="s">
        <v>4417</v>
      </c>
      <c r="P5073" t="s">
        <v>28</v>
      </c>
      <c r="Q5073" t="str">
        <f>TRIM(salessheet[[#This Row],[Category]])</f>
        <v>Furniture</v>
      </c>
      <c r="R5073" t="s">
        <v>61</v>
      </c>
      <c r="S5073" t="s">
        <v>4418</v>
      </c>
      <c r="T5073" s="2">
        <f>salessheet[[#This Row],[Sales]]-5</f>
        <v>48.88</v>
      </c>
      <c r="U5073" s="2">
        <v>53.88</v>
      </c>
      <c r="V5073" s="2">
        <f>salessheet[[#This Row],[Sales]]-salessheet[[#This Row],[Purchasing Cost]]</f>
        <v>5</v>
      </c>
    </row>
    <row r="5074" spans="1:22" x14ac:dyDescent="0.35">
      <c r="A5074">
        <v>5073</v>
      </c>
      <c r="B5074" t="s">
        <v>7979</v>
      </c>
      <c r="C5074" s="1">
        <v>42224</v>
      </c>
      <c r="D5074" s="1">
        <v>42228</v>
      </c>
      <c r="E5074" t="str">
        <f>TEXT(salessheet[[#This Row],[Order Date]],"MMMM")</f>
        <v>August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t="s">
        <v>6525</v>
      </c>
      <c r="P5074" t="s">
        <v>67</v>
      </c>
      <c r="Q5074" t="str">
        <f>TRIM(salessheet[[#This Row],[Category]])</f>
        <v>Technology</v>
      </c>
      <c r="R5074" t="s">
        <v>68</v>
      </c>
      <c r="S5074" t="s">
        <v>6526</v>
      </c>
      <c r="T5074" s="2">
        <f>salessheet[[#This Row],[Sales]]-5</f>
        <v>294.98</v>
      </c>
      <c r="U5074" s="2">
        <v>299.98</v>
      </c>
      <c r="V5074" s="2">
        <f>salessheet[[#This Row],[Sales]]-salessheet[[#This Row],[Purchasing Cost]]</f>
        <v>5</v>
      </c>
    </row>
    <row r="5075" spans="1:22" x14ac:dyDescent="0.35">
      <c r="A5075">
        <v>5074</v>
      </c>
      <c r="B5075" t="s">
        <v>7980</v>
      </c>
      <c r="C5075" s="1">
        <v>42501</v>
      </c>
      <c r="D5075" s="1">
        <v>42679</v>
      </c>
      <c r="E5075" t="str">
        <f>TEXT(salessheet[[#This Row],[Order Date]],"MMMM")</f>
        <v>May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t="s">
        <v>3731</v>
      </c>
      <c r="P5075" t="s">
        <v>42</v>
      </c>
      <c r="Q5075" t="str">
        <f>TRIM(salessheet[[#This Row],[Category]])</f>
        <v>Office Supplies</v>
      </c>
      <c r="R5075" t="s">
        <v>55</v>
      </c>
      <c r="S5075" t="s">
        <v>3732</v>
      </c>
      <c r="T5075" s="2">
        <f>salessheet[[#This Row],[Sales]]-5</f>
        <v>57.8</v>
      </c>
      <c r="U5075" s="2">
        <v>62.8</v>
      </c>
      <c r="V5075" s="2">
        <f>salessheet[[#This Row],[Sales]]-salessheet[[#This Row],[Purchasing Cost]]</f>
        <v>5</v>
      </c>
    </row>
    <row r="5076" spans="1:22" x14ac:dyDescent="0.35">
      <c r="A5076">
        <v>5075</v>
      </c>
      <c r="B5076" t="s">
        <v>7981</v>
      </c>
      <c r="C5076" s="1">
        <v>43215</v>
      </c>
      <c r="D5076" s="1">
        <v>43219</v>
      </c>
      <c r="E5076" t="str">
        <f>TEXT(salessheet[[#This Row],[Order Date]],"MMMM")</f>
        <v>April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t="s">
        <v>2055</v>
      </c>
      <c r="P5076" t="s">
        <v>42</v>
      </c>
      <c r="Q5076" t="str">
        <f>TRIM(salessheet[[#This Row],[Category]])</f>
        <v>Office Supplies</v>
      </c>
      <c r="R5076" t="s">
        <v>71</v>
      </c>
      <c r="S5076" t="s">
        <v>2056</v>
      </c>
      <c r="T5076" s="2">
        <f>salessheet[[#This Row],[Sales]]-5</f>
        <v>8.9039999999999999</v>
      </c>
      <c r="U5076" s="2">
        <v>13.904</v>
      </c>
      <c r="V5076" s="2">
        <f>salessheet[[#This Row],[Sales]]-salessheet[[#This Row],[Purchasing Cost]]</f>
        <v>5</v>
      </c>
    </row>
    <row r="5077" spans="1:22" x14ac:dyDescent="0.35">
      <c r="A5077">
        <v>5076</v>
      </c>
      <c r="B5077" t="s">
        <v>7982</v>
      </c>
      <c r="C5077" s="1">
        <v>42114</v>
      </c>
      <c r="D5077" s="1">
        <v>42116</v>
      </c>
      <c r="E5077" t="str">
        <f>TEXT(salessheet[[#This Row],[Order Date]],"MMMM")</f>
        <v>April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t="s">
        <v>899</v>
      </c>
      <c r="P5077" t="s">
        <v>28</v>
      </c>
      <c r="Q5077" t="str">
        <f>TRIM(salessheet[[#This Row],[Category]])</f>
        <v>Furniture</v>
      </c>
      <c r="R5077" t="s">
        <v>52</v>
      </c>
      <c r="S5077" t="s">
        <v>900</v>
      </c>
      <c r="T5077" s="2">
        <f>salessheet[[#This Row],[Sales]]-5</f>
        <v>739.1</v>
      </c>
      <c r="U5077" s="2">
        <v>744.1</v>
      </c>
      <c r="V5077" s="2">
        <f>salessheet[[#This Row],[Sales]]-salessheet[[#This Row],[Purchasing Cost]]</f>
        <v>5</v>
      </c>
    </row>
    <row r="5078" spans="1:22" x14ac:dyDescent="0.35">
      <c r="A5078">
        <v>5077</v>
      </c>
      <c r="B5078" t="s">
        <v>7982</v>
      </c>
      <c r="C5078" s="1">
        <v>42114</v>
      </c>
      <c r="D5078" s="1">
        <v>42116</v>
      </c>
      <c r="E5078" t="str">
        <f>TEXT(salessheet[[#This Row],[Order Date]],"MMMM")</f>
        <v>April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t="s">
        <v>2349</v>
      </c>
      <c r="P5078" t="s">
        <v>42</v>
      </c>
      <c r="Q5078" t="str">
        <f>TRIM(salessheet[[#This Row],[Category]])</f>
        <v>Office Supplies</v>
      </c>
      <c r="R5078" t="s">
        <v>55</v>
      </c>
      <c r="S5078" t="s">
        <v>2350</v>
      </c>
      <c r="T5078" s="2">
        <f>salessheet[[#This Row],[Sales]]-5</f>
        <v>39.840000000000003</v>
      </c>
      <c r="U5078" s="2">
        <v>44.84</v>
      </c>
      <c r="V5078" s="2">
        <f>salessheet[[#This Row],[Sales]]-salessheet[[#This Row],[Purchasing Cost]]</f>
        <v>5</v>
      </c>
    </row>
    <row r="5079" spans="1:22" x14ac:dyDescent="0.35">
      <c r="A5079">
        <v>5078</v>
      </c>
      <c r="B5079" t="s">
        <v>7982</v>
      </c>
      <c r="C5079" s="1">
        <v>42114</v>
      </c>
      <c r="D5079" s="1">
        <v>42116</v>
      </c>
      <c r="E5079" t="str">
        <f>TEXT(salessheet[[#This Row],[Order Date]],"MMMM")</f>
        <v>April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t="s">
        <v>7528</v>
      </c>
      <c r="P5079" t="s">
        <v>28</v>
      </c>
      <c r="Q5079" t="str">
        <f>TRIM(salessheet[[#This Row],[Category]])</f>
        <v>Furniture</v>
      </c>
      <c r="R5079" t="s">
        <v>52</v>
      </c>
      <c r="S5079" t="s">
        <v>7529</v>
      </c>
      <c r="T5079" s="2">
        <f>salessheet[[#This Row],[Sales]]-5</f>
        <v>396.59</v>
      </c>
      <c r="U5079" s="2">
        <v>401.59</v>
      </c>
      <c r="V5079" s="2">
        <f>salessheet[[#This Row],[Sales]]-salessheet[[#This Row],[Purchasing Cost]]</f>
        <v>5</v>
      </c>
    </row>
    <row r="5080" spans="1:22" x14ac:dyDescent="0.35">
      <c r="A5080">
        <v>5079</v>
      </c>
      <c r="B5080" t="s">
        <v>7983</v>
      </c>
      <c r="C5080" s="1">
        <v>43415</v>
      </c>
      <c r="D5080" s="1">
        <v>43421</v>
      </c>
      <c r="E5080" t="str">
        <f>TEXT(salessheet[[#This Row],[Order Date]],"MMMM")</f>
        <v>November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t="s">
        <v>2039</v>
      </c>
      <c r="P5080" t="s">
        <v>42</v>
      </c>
      <c r="Q5080" t="str">
        <f>TRIM(salessheet[[#This Row],[Category]])</f>
        <v>Office Supplies</v>
      </c>
      <c r="R5080" t="s">
        <v>71</v>
      </c>
      <c r="S5080" t="s">
        <v>2040</v>
      </c>
      <c r="T5080" s="2">
        <f>salessheet[[#This Row],[Sales]]-5</f>
        <v>13.239999999999998</v>
      </c>
      <c r="U5080" s="2">
        <v>18.239999999999998</v>
      </c>
      <c r="V5080" s="2">
        <f>salessheet[[#This Row],[Sales]]-salessheet[[#This Row],[Purchasing Cost]]</f>
        <v>5</v>
      </c>
    </row>
    <row r="5081" spans="1:22" x14ac:dyDescent="0.35">
      <c r="A5081">
        <v>5080</v>
      </c>
      <c r="B5081" t="s">
        <v>7984</v>
      </c>
      <c r="C5081" s="1">
        <v>43429</v>
      </c>
      <c r="D5081" s="1">
        <v>43433</v>
      </c>
      <c r="E5081" t="str">
        <f>TEXT(salessheet[[#This Row],[Order Date]],"MMMM")</f>
        <v>November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t="s">
        <v>5024</v>
      </c>
      <c r="P5081" t="s">
        <v>28</v>
      </c>
      <c r="Q5081" t="str">
        <f>TRIM(salessheet[[#This Row],[Category]])</f>
        <v>Furniture</v>
      </c>
      <c r="R5081" t="s">
        <v>29</v>
      </c>
      <c r="S5081" t="s">
        <v>5541</v>
      </c>
      <c r="T5081" s="2">
        <f>salessheet[[#This Row],[Sales]]-5</f>
        <v>354.49900000000002</v>
      </c>
      <c r="U5081" s="2">
        <v>359.49900000000002</v>
      </c>
      <c r="V5081" s="2">
        <f>salessheet[[#This Row],[Sales]]-salessheet[[#This Row],[Purchasing Cost]]</f>
        <v>5</v>
      </c>
    </row>
    <row r="5082" spans="1:22" x14ac:dyDescent="0.35">
      <c r="A5082">
        <v>5081</v>
      </c>
      <c r="B5082" t="s">
        <v>7984</v>
      </c>
      <c r="C5082" s="1">
        <v>43429</v>
      </c>
      <c r="D5082" s="1">
        <v>43433</v>
      </c>
      <c r="E5082" t="str">
        <f>TEXT(salessheet[[#This Row],[Order Date]],"MMMM")</f>
        <v>November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t="s">
        <v>1825</v>
      </c>
      <c r="P5082" t="s">
        <v>42</v>
      </c>
      <c r="Q5082" t="str">
        <f>TRIM(salessheet[[#This Row],[Category]])</f>
        <v>Office Supplies</v>
      </c>
      <c r="R5082" t="s">
        <v>55</v>
      </c>
      <c r="S5082" t="s">
        <v>1826</v>
      </c>
      <c r="T5082" s="2">
        <f>salessheet[[#This Row],[Sales]]-5</f>
        <v>5.48</v>
      </c>
      <c r="U5082" s="2">
        <v>10.48</v>
      </c>
      <c r="V5082" s="2">
        <f>salessheet[[#This Row],[Sales]]-salessheet[[#This Row],[Purchasing Cost]]</f>
        <v>5</v>
      </c>
    </row>
    <row r="5083" spans="1:22" x14ac:dyDescent="0.35">
      <c r="A5083">
        <v>5082</v>
      </c>
      <c r="B5083" t="s">
        <v>7985</v>
      </c>
      <c r="C5083" s="1">
        <v>42722</v>
      </c>
      <c r="D5083" s="1">
        <v>42722</v>
      </c>
      <c r="E5083" t="str">
        <f>TEXT(salessheet[[#This Row],[Order Date]],"MMMM")</f>
        <v>December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t="s">
        <v>1899</v>
      </c>
      <c r="P5083" t="s">
        <v>42</v>
      </c>
      <c r="Q5083" t="str">
        <f>TRIM(salessheet[[#This Row],[Category]])</f>
        <v>Office Supplies</v>
      </c>
      <c r="R5083" t="s">
        <v>86</v>
      </c>
      <c r="S5083" t="s">
        <v>1900</v>
      </c>
      <c r="T5083" s="2">
        <f>salessheet[[#This Row],[Sales]]-5</f>
        <v>15.736000000000001</v>
      </c>
      <c r="U5083" s="2">
        <v>20.736000000000001</v>
      </c>
      <c r="V5083" s="2">
        <f>salessheet[[#This Row],[Sales]]-salessheet[[#This Row],[Purchasing Cost]]</f>
        <v>5</v>
      </c>
    </row>
    <row r="5084" spans="1:22" x14ac:dyDescent="0.35">
      <c r="A5084">
        <v>5083</v>
      </c>
      <c r="B5084" t="s">
        <v>7986</v>
      </c>
      <c r="C5084" s="1">
        <v>42956</v>
      </c>
      <c r="D5084" s="1">
        <v>42990</v>
      </c>
      <c r="E5084" t="str">
        <f>TEXT(salessheet[[#This Row],[Order Date]],"MMMM")</f>
        <v>August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t="s">
        <v>3561</v>
      </c>
      <c r="P5084" t="s">
        <v>67</v>
      </c>
      <c r="Q5084" t="str">
        <f>TRIM(salessheet[[#This Row],[Category]])</f>
        <v>Technology</v>
      </c>
      <c r="R5084" t="s">
        <v>157</v>
      </c>
      <c r="S5084" t="s">
        <v>3562</v>
      </c>
      <c r="T5084" s="2">
        <f>salessheet[[#This Row],[Sales]]-5</f>
        <v>30.167999999999999</v>
      </c>
      <c r="U5084" s="2">
        <v>35.167999999999999</v>
      </c>
      <c r="V5084" s="2">
        <f>salessheet[[#This Row],[Sales]]-salessheet[[#This Row],[Purchasing Cost]]</f>
        <v>5</v>
      </c>
    </row>
    <row r="5085" spans="1:22" x14ac:dyDescent="0.35">
      <c r="A5085">
        <v>5084</v>
      </c>
      <c r="B5085" t="s">
        <v>7986</v>
      </c>
      <c r="C5085" s="1">
        <v>42956</v>
      </c>
      <c r="D5085" s="1">
        <v>42990</v>
      </c>
      <c r="E5085" t="str">
        <f>TEXT(salessheet[[#This Row],[Order Date]],"MMMM")</f>
        <v>August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t="s">
        <v>3854</v>
      </c>
      <c r="P5085" t="s">
        <v>42</v>
      </c>
      <c r="Q5085" t="str">
        <f>TRIM(salessheet[[#This Row],[Category]])</f>
        <v>Office Supplies</v>
      </c>
      <c r="R5085" t="s">
        <v>86</v>
      </c>
      <c r="S5085" t="s">
        <v>3855</v>
      </c>
      <c r="T5085" s="2">
        <f>salessheet[[#This Row],[Sales]]-5</f>
        <v>59.703999999999994</v>
      </c>
      <c r="U5085" s="2">
        <v>64.703999999999994</v>
      </c>
      <c r="V5085" s="2">
        <f>salessheet[[#This Row],[Sales]]-salessheet[[#This Row],[Purchasing Cost]]</f>
        <v>5</v>
      </c>
    </row>
    <row r="5086" spans="1:22" x14ac:dyDescent="0.35">
      <c r="A5086">
        <v>5085</v>
      </c>
      <c r="B5086" t="s">
        <v>7989</v>
      </c>
      <c r="C5086" s="1">
        <v>42892</v>
      </c>
      <c r="D5086" s="1">
        <v>42895</v>
      </c>
      <c r="E5086" t="str">
        <f>TEXT(salessheet[[#This Row],[Order Date]],"MMMM")</f>
        <v>June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t="s">
        <v>3057</v>
      </c>
      <c r="P5086" t="s">
        <v>42</v>
      </c>
      <c r="Q5086" t="str">
        <f>TRIM(salessheet[[#This Row],[Category]])</f>
        <v>Office Supplies</v>
      </c>
      <c r="R5086" t="s">
        <v>86</v>
      </c>
      <c r="S5086" t="s">
        <v>3058</v>
      </c>
      <c r="T5086" s="2">
        <f>salessheet[[#This Row],[Sales]]-5</f>
        <v>100.52</v>
      </c>
      <c r="U5086" s="2">
        <v>105.52</v>
      </c>
      <c r="V5086" s="2">
        <f>salessheet[[#This Row],[Sales]]-salessheet[[#This Row],[Purchasing Cost]]</f>
        <v>5</v>
      </c>
    </row>
    <row r="5087" spans="1:22" x14ac:dyDescent="0.35">
      <c r="A5087">
        <v>5086</v>
      </c>
      <c r="B5087" t="s">
        <v>7990</v>
      </c>
      <c r="C5087" s="1">
        <v>42540</v>
      </c>
      <c r="D5087" s="1">
        <v>42544</v>
      </c>
      <c r="E5087" t="str">
        <f>TEXT(salessheet[[#This Row],[Order Date]],"MMMM")</f>
        <v>June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t="s">
        <v>1928</v>
      </c>
      <c r="P5087" t="s">
        <v>42</v>
      </c>
      <c r="Q5087" t="str">
        <f>TRIM(salessheet[[#This Row],[Category]])</f>
        <v>Office Supplies</v>
      </c>
      <c r="R5087" t="s">
        <v>71</v>
      </c>
      <c r="S5087" t="s">
        <v>1929</v>
      </c>
      <c r="T5087" s="2">
        <f>salessheet[[#This Row],[Sales]]-5</f>
        <v>0.79199999999999982</v>
      </c>
      <c r="U5087" s="2">
        <v>5.7919999999999998</v>
      </c>
      <c r="V5087" s="2">
        <f>salessheet[[#This Row],[Sales]]-salessheet[[#This Row],[Purchasing Cost]]</f>
        <v>5</v>
      </c>
    </row>
    <row r="5088" spans="1:22" x14ac:dyDescent="0.35">
      <c r="A5088">
        <v>5087</v>
      </c>
      <c r="B5088" t="s">
        <v>7991</v>
      </c>
      <c r="C5088" s="1">
        <v>42493</v>
      </c>
      <c r="D5088" s="1">
        <v>42438</v>
      </c>
      <c r="E5088" t="str">
        <f>TEXT(salessheet[[#This Row],[Order Date]],"MMMM")</f>
        <v>May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t="s">
        <v>7992</v>
      </c>
      <c r="P5088" t="s">
        <v>67</v>
      </c>
      <c r="Q5088" t="str">
        <f>TRIM(salessheet[[#This Row],[Category]])</f>
        <v>Technology</v>
      </c>
      <c r="R5088" t="s">
        <v>68</v>
      </c>
      <c r="S5088" t="s">
        <v>7993</v>
      </c>
      <c r="T5088" s="2">
        <f>salessheet[[#This Row],[Sales]]-5</f>
        <v>461.15800000000002</v>
      </c>
      <c r="U5088" s="2">
        <v>466.15800000000002</v>
      </c>
      <c r="V5088" s="2">
        <f>salessheet[[#This Row],[Sales]]-salessheet[[#This Row],[Purchasing Cost]]</f>
        <v>5</v>
      </c>
    </row>
    <row r="5089" spans="1:22" x14ac:dyDescent="0.35">
      <c r="A5089">
        <v>5088</v>
      </c>
      <c r="B5089" t="s">
        <v>7991</v>
      </c>
      <c r="C5089" s="1">
        <v>42493</v>
      </c>
      <c r="D5089" s="1">
        <v>42438</v>
      </c>
      <c r="E5089" t="str">
        <f>TEXT(salessheet[[#This Row],[Order Date]],"MMMM")</f>
        <v>May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t="s">
        <v>2150</v>
      </c>
      <c r="P5089" t="s">
        <v>67</v>
      </c>
      <c r="Q5089" t="str">
        <f>TRIM(salessheet[[#This Row],[Category]])</f>
        <v>Technology</v>
      </c>
      <c r="R5089" t="s">
        <v>157</v>
      </c>
      <c r="S5089" t="s">
        <v>2151</v>
      </c>
      <c r="T5089" s="2">
        <f>salessheet[[#This Row],[Sales]]-5</f>
        <v>5.3119999999999994</v>
      </c>
      <c r="U5089" s="2">
        <v>10.311999999999999</v>
      </c>
      <c r="V5089" s="2">
        <f>salessheet[[#This Row],[Sales]]-salessheet[[#This Row],[Purchasing Cost]]</f>
        <v>5</v>
      </c>
    </row>
    <row r="5090" spans="1:22" x14ac:dyDescent="0.35">
      <c r="A5090">
        <v>5089</v>
      </c>
      <c r="B5090" t="s">
        <v>7991</v>
      </c>
      <c r="C5090" s="1">
        <v>42493</v>
      </c>
      <c r="D5090" s="1">
        <v>42438</v>
      </c>
      <c r="E5090" t="str">
        <f>TEXT(salessheet[[#This Row],[Order Date]],"MMMM")</f>
        <v>May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t="s">
        <v>3126</v>
      </c>
      <c r="P5090" t="s">
        <v>42</v>
      </c>
      <c r="Q5090" t="str">
        <f>TRIM(salessheet[[#This Row],[Category]])</f>
        <v>Office Supplies</v>
      </c>
      <c r="R5090" t="s">
        <v>71</v>
      </c>
      <c r="S5090" t="s">
        <v>3127</v>
      </c>
      <c r="T5090" s="2">
        <f>salessheet[[#This Row],[Sales]]-5</f>
        <v>-2.444</v>
      </c>
      <c r="U5090" s="2">
        <v>2.556</v>
      </c>
      <c r="V5090" s="2">
        <f>salessheet[[#This Row],[Sales]]-salessheet[[#This Row],[Purchasing Cost]]</f>
        <v>5</v>
      </c>
    </row>
    <row r="5091" spans="1:22" x14ac:dyDescent="0.35">
      <c r="A5091">
        <v>5090</v>
      </c>
      <c r="B5091" t="s">
        <v>7994</v>
      </c>
      <c r="C5091" s="1">
        <v>43198</v>
      </c>
      <c r="D5091" s="1">
        <v>43319</v>
      </c>
      <c r="E5091" t="str">
        <f>TEXT(salessheet[[#This Row],[Order Date]],"MMMM")</f>
        <v>April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t="s">
        <v>5710</v>
      </c>
      <c r="P5091" t="s">
        <v>42</v>
      </c>
      <c r="Q5091" t="str">
        <f>TRIM(salessheet[[#This Row],[Category]])</f>
        <v>Office Supplies</v>
      </c>
      <c r="R5091" t="s">
        <v>86</v>
      </c>
      <c r="S5091" t="s">
        <v>5711</v>
      </c>
      <c r="T5091" s="2">
        <f>salessheet[[#This Row],[Sales]]-5</f>
        <v>2.968</v>
      </c>
      <c r="U5091" s="2">
        <v>7.968</v>
      </c>
      <c r="V5091" s="2">
        <f>salessheet[[#This Row],[Sales]]-salessheet[[#This Row],[Purchasing Cost]]</f>
        <v>5</v>
      </c>
    </row>
    <row r="5092" spans="1:22" x14ac:dyDescent="0.35">
      <c r="A5092">
        <v>5091</v>
      </c>
      <c r="B5092" t="s">
        <v>7994</v>
      </c>
      <c r="C5092" s="1">
        <v>43198</v>
      </c>
      <c r="D5092" s="1">
        <v>43319</v>
      </c>
      <c r="E5092" t="str">
        <f>TEXT(salessheet[[#This Row],[Order Date]],"MMMM")</f>
        <v>April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t="s">
        <v>2337</v>
      </c>
      <c r="P5092" t="s">
        <v>42</v>
      </c>
      <c r="Q5092" t="str">
        <f>TRIM(salessheet[[#This Row],[Category]])</f>
        <v>Office Supplies</v>
      </c>
      <c r="R5092" t="s">
        <v>169</v>
      </c>
      <c r="S5092" t="s">
        <v>2338</v>
      </c>
      <c r="T5092" s="2">
        <f>salessheet[[#This Row],[Sales]]-5</f>
        <v>3.7840000000000007</v>
      </c>
      <c r="U5092" s="2">
        <v>8.7840000000000007</v>
      </c>
      <c r="V5092" s="2">
        <f>salessheet[[#This Row],[Sales]]-salessheet[[#This Row],[Purchasing Cost]]</f>
        <v>5</v>
      </c>
    </row>
    <row r="5093" spans="1:22" x14ac:dyDescent="0.35">
      <c r="A5093">
        <v>5092</v>
      </c>
      <c r="B5093" t="s">
        <v>7996</v>
      </c>
      <c r="C5093" s="1">
        <v>43464</v>
      </c>
      <c r="D5093" s="1">
        <v>43468</v>
      </c>
      <c r="E5093" t="str">
        <f>TEXT(salessheet[[#This Row],[Order Date]],"MMMM")</f>
        <v>December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t="s">
        <v>1001</v>
      </c>
      <c r="P5093" t="s">
        <v>42</v>
      </c>
      <c r="Q5093" t="str">
        <f>TRIM(salessheet[[#This Row],[Category]])</f>
        <v>Office Supplies</v>
      </c>
      <c r="R5093" t="s">
        <v>265</v>
      </c>
      <c r="S5093" t="s">
        <v>1002</v>
      </c>
      <c r="T5093" s="2">
        <f>salessheet[[#This Row],[Sales]]-5</f>
        <v>-1.976</v>
      </c>
      <c r="U5093" s="2">
        <v>3.024</v>
      </c>
      <c r="V5093" s="2">
        <f>salessheet[[#This Row],[Sales]]-salessheet[[#This Row],[Purchasing Cost]]</f>
        <v>5</v>
      </c>
    </row>
    <row r="5094" spans="1:22" x14ac:dyDescent="0.35">
      <c r="A5094">
        <v>5093</v>
      </c>
      <c r="B5094" t="s">
        <v>7997</v>
      </c>
      <c r="C5094" s="1">
        <v>42513</v>
      </c>
      <c r="D5094" s="1">
        <v>42517</v>
      </c>
      <c r="E5094" t="str">
        <f>TEXT(salessheet[[#This Row],[Order Date]],"MMMM")</f>
        <v>May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t="s">
        <v>1766</v>
      </c>
      <c r="P5094" t="s">
        <v>42</v>
      </c>
      <c r="Q5094" t="str">
        <f>TRIM(salessheet[[#This Row],[Category]])</f>
        <v>Office Supplies</v>
      </c>
      <c r="R5094" t="s">
        <v>55</v>
      </c>
      <c r="S5094" t="s">
        <v>1767</v>
      </c>
      <c r="T5094" s="2">
        <f>salessheet[[#This Row],[Sales]]-5</f>
        <v>46.45</v>
      </c>
      <c r="U5094" s="2">
        <v>51.45</v>
      </c>
      <c r="V5094" s="2">
        <f>salessheet[[#This Row],[Sales]]-salessheet[[#This Row],[Purchasing Cost]]</f>
        <v>5</v>
      </c>
    </row>
    <row r="5095" spans="1:22" x14ac:dyDescent="0.35">
      <c r="A5095">
        <v>5094</v>
      </c>
      <c r="B5095" t="s">
        <v>7998</v>
      </c>
      <c r="C5095" s="1">
        <v>42167</v>
      </c>
      <c r="D5095" s="1">
        <v>42348</v>
      </c>
      <c r="E5095" t="str">
        <f>TEXT(salessheet[[#This Row],[Order Date]],"MMMM")</f>
        <v>June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t="s">
        <v>5297</v>
      </c>
      <c r="P5095" t="s">
        <v>42</v>
      </c>
      <c r="Q5095" t="str">
        <f>TRIM(salessheet[[#This Row],[Category]])</f>
        <v>Office Supplies</v>
      </c>
      <c r="R5095" t="s">
        <v>74</v>
      </c>
      <c r="S5095" t="s">
        <v>5298</v>
      </c>
      <c r="T5095" s="2">
        <f>salessheet[[#This Row],[Sales]]-5</f>
        <v>9.016</v>
      </c>
      <c r="U5095" s="2">
        <v>14.016</v>
      </c>
      <c r="V5095" s="2">
        <f>salessheet[[#This Row],[Sales]]-salessheet[[#This Row],[Purchasing Cost]]</f>
        <v>5</v>
      </c>
    </row>
    <row r="5096" spans="1:22" x14ac:dyDescent="0.35">
      <c r="A5096">
        <v>5095</v>
      </c>
      <c r="B5096" t="s">
        <v>7998</v>
      </c>
      <c r="C5096" s="1">
        <v>42167</v>
      </c>
      <c r="D5096" s="1">
        <v>42348</v>
      </c>
      <c r="E5096" t="str">
        <f>TEXT(salessheet[[#This Row],[Order Date]],"MMMM")</f>
        <v>June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t="s">
        <v>3277</v>
      </c>
      <c r="P5096" t="s">
        <v>28</v>
      </c>
      <c r="Q5096" t="str">
        <f>TRIM(salessheet[[#This Row],[Category]])</f>
        <v>Furniture</v>
      </c>
      <c r="R5096" t="s">
        <v>52</v>
      </c>
      <c r="S5096" t="s">
        <v>3278</v>
      </c>
      <c r="T5096" s="2">
        <f>salessheet[[#This Row],[Sales]]-5</f>
        <v>209.95</v>
      </c>
      <c r="U5096" s="2">
        <v>214.95</v>
      </c>
      <c r="V5096" s="2">
        <f>salessheet[[#This Row],[Sales]]-salessheet[[#This Row],[Purchasing Cost]]</f>
        <v>5</v>
      </c>
    </row>
    <row r="5097" spans="1:22" x14ac:dyDescent="0.35">
      <c r="A5097">
        <v>5096</v>
      </c>
      <c r="B5097" t="s">
        <v>7998</v>
      </c>
      <c r="C5097" s="1">
        <v>42167</v>
      </c>
      <c r="D5097" s="1">
        <v>42348</v>
      </c>
      <c r="E5097" t="str">
        <f>TEXT(salessheet[[#This Row],[Order Date]],"MMMM")</f>
        <v>June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t="s">
        <v>3314</v>
      </c>
      <c r="P5097" t="s">
        <v>67</v>
      </c>
      <c r="Q5097" t="str">
        <f>TRIM(salessheet[[#This Row],[Category]])</f>
        <v>Technology</v>
      </c>
      <c r="R5097" t="s">
        <v>68</v>
      </c>
      <c r="S5097" t="s">
        <v>3315</v>
      </c>
      <c r="T5097" s="2">
        <f>salessheet[[#This Row],[Sales]]-5</f>
        <v>30.04</v>
      </c>
      <c r="U5097" s="2">
        <v>35.04</v>
      </c>
      <c r="V5097" s="2">
        <f>salessheet[[#This Row],[Sales]]-salessheet[[#This Row],[Purchasing Cost]]</f>
        <v>5</v>
      </c>
    </row>
    <row r="5098" spans="1:22" x14ac:dyDescent="0.35">
      <c r="A5098">
        <v>5097</v>
      </c>
      <c r="B5098" t="s">
        <v>7998</v>
      </c>
      <c r="C5098" s="1">
        <v>42167</v>
      </c>
      <c r="D5098" s="1">
        <v>42348</v>
      </c>
      <c r="E5098" t="str">
        <f>TEXT(salessheet[[#This Row],[Order Date]],"MMMM")</f>
        <v>June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t="s">
        <v>4417</v>
      </c>
      <c r="P5098" t="s">
        <v>28</v>
      </c>
      <c r="Q5098" t="str">
        <f>TRIM(salessheet[[#This Row],[Category]])</f>
        <v>Furniture</v>
      </c>
      <c r="R5098" t="s">
        <v>61</v>
      </c>
      <c r="S5098" t="s">
        <v>4418</v>
      </c>
      <c r="T5098" s="2">
        <f>salessheet[[#This Row],[Sales]]-5</f>
        <v>5.7759999999999998</v>
      </c>
      <c r="U5098" s="2">
        <v>10.776</v>
      </c>
      <c r="V5098" s="2">
        <f>salessheet[[#This Row],[Sales]]-salessheet[[#This Row],[Purchasing Cost]]</f>
        <v>5</v>
      </c>
    </row>
    <row r="5099" spans="1:22" x14ac:dyDescent="0.35">
      <c r="A5099">
        <v>5098</v>
      </c>
      <c r="B5099" t="s">
        <v>7998</v>
      </c>
      <c r="C5099" s="1">
        <v>42167</v>
      </c>
      <c r="D5099" s="1">
        <v>42348</v>
      </c>
      <c r="E5099" t="str">
        <f>TEXT(salessheet[[#This Row],[Order Date]],"MMMM")</f>
        <v>June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t="s">
        <v>4040</v>
      </c>
      <c r="P5099" t="s">
        <v>42</v>
      </c>
      <c r="Q5099" t="str">
        <f>TRIM(salessheet[[#This Row],[Category]])</f>
        <v>Office Supplies</v>
      </c>
      <c r="R5099" t="s">
        <v>71</v>
      </c>
      <c r="S5099" t="s">
        <v>4041</v>
      </c>
      <c r="T5099" s="2">
        <f>salessheet[[#This Row],[Sales]]-5</f>
        <v>-0.40000000000000036</v>
      </c>
      <c r="U5099" s="2">
        <v>4.5999999999999996</v>
      </c>
      <c r="V5099" s="2">
        <f>salessheet[[#This Row],[Sales]]-salessheet[[#This Row],[Purchasing Cost]]</f>
        <v>5</v>
      </c>
    </row>
    <row r="5100" spans="1:22" x14ac:dyDescent="0.35">
      <c r="A5100">
        <v>5099</v>
      </c>
      <c r="B5100" t="s">
        <v>7998</v>
      </c>
      <c r="C5100" s="1">
        <v>42167</v>
      </c>
      <c r="D5100" s="1">
        <v>42348</v>
      </c>
      <c r="E5100" t="str">
        <f>TEXT(salessheet[[#This Row],[Order Date]],"MMMM")</f>
        <v>June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t="s">
        <v>883</v>
      </c>
      <c r="P5100" t="s">
        <v>42</v>
      </c>
      <c r="Q5100" t="str">
        <f>TRIM(salessheet[[#This Row],[Category]])</f>
        <v>Office Supplies</v>
      </c>
      <c r="R5100" t="s">
        <v>55</v>
      </c>
      <c r="S5100" t="s">
        <v>884</v>
      </c>
      <c r="T5100" s="2">
        <f>salessheet[[#This Row],[Sales]]-5</f>
        <v>30.167999999999999</v>
      </c>
      <c r="U5100" s="2">
        <v>35.167999999999999</v>
      </c>
      <c r="V5100" s="2">
        <f>salessheet[[#This Row],[Sales]]-salessheet[[#This Row],[Purchasing Cost]]</f>
        <v>5</v>
      </c>
    </row>
    <row r="5101" spans="1:22" x14ac:dyDescent="0.35">
      <c r="A5101">
        <v>5100</v>
      </c>
      <c r="B5101" t="s">
        <v>7999</v>
      </c>
      <c r="C5101" s="1">
        <v>42559</v>
      </c>
      <c r="D5101" s="1">
        <v>42594</v>
      </c>
      <c r="E5101" t="str">
        <f>TEXT(salessheet[[#This Row],[Order Date]],"MMMM")</f>
        <v>July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t="s">
        <v>1619</v>
      </c>
      <c r="P5101" t="s">
        <v>42</v>
      </c>
      <c r="Q5101" t="str">
        <f>TRIM(salessheet[[#This Row],[Category]])</f>
        <v>Office Supplies</v>
      </c>
      <c r="R5101" t="s">
        <v>71</v>
      </c>
      <c r="S5101" t="s">
        <v>1620</v>
      </c>
      <c r="T5101" s="2">
        <f>salessheet[[#This Row],[Sales]]-5</f>
        <v>14.152000000000001</v>
      </c>
      <c r="U5101" s="2">
        <v>19.152000000000001</v>
      </c>
      <c r="V5101" s="2">
        <f>salessheet[[#This Row],[Sales]]-salessheet[[#This Row],[Purchasing Cost]]</f>
        <v>5</v>
      </c>
    </row>
    <row r="5102" spans="1:22" x14ac:dyDescent="0.35">
      <c r="A5102">
        <v>5101</v>
      </c>
      <c r="B5102" t="s">
        <v>8000</v>
      </c>
      <c r="C5102" s="1">
        <v>42080</v>
      </c>
      <c r="D5102" s="1">
        <v>42080</v>
      </c>
      <c r="E5102" t="str">
        <f>TEXT(salessheet[[#This Row],[Order Date]],"MMMM")</f>
        <v>March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t="s">
        <v>1281</v>
      </c>
      <c r="P5102" t="s">
        <v>42</v>
      </c>
      <c r="Q5102" t="str">
        <f>TRIM(salessheet[[#This Row],[Category]])</f>
        <v>Office Supplies</v>
      </c>
      <c r="R5102" t="s">
        <v>64</v>
      </c>
      <c r="S5102" t="s">
        <v>1282</v>
      </c>
      <c r="T5102" s="2">
        <f>salessheet[[#This Row],[Sales]]-5</f>
        <v>-0.5519999999999996</v>
      </c>
      <c r="U5102" s="2">
        <v>4.4480000000000004</v>
      </c>
      <c r="V5102" s="2">
        <f>salessheet[[#This Row],[Sales]]-salessheet[[#This Row],[Purchasing Cost]]</f>
        <v>5</v>
      </c>
    </row>
    <row r="5103" spans="1:22" x14ac:dyDescent="0.35">
      <c r="A5103">
        <v>5102</v>
      </c>
      <c r="B5103" t="s">
        <v>8000</v>
      </c>
      <c r="C5103" s="1">
        <v>42080</v>
      </c>
      <c r="D5103" s="1">
        <v>42080</v>
      </c>
      <c r="E5103" t="str">
        <f>TEXT(salessheet[[#This Row],[Order Date]],"MMMM")</f>
        <v>March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t="s">
        <v>2844</v>
      </c>
      <c r="P5103" t="s">
        <v>42</v>
      </c>
      <c r="Q5103" t="str">
        <f>TRIM(salessheet[[#This Row],[Category]])</f>
        <v>Office Supplies</v>
      </c>
      <c r="R5103" t="s">
        <v>86</v>
      </c>
      <c r="S5103" t="s">
        <v>6816</v>
      </c>
      <c r="T5103" s="2">
        <f>salessheet[[#This Row],[Sales]]-5</f>
        <v>0.18400000000000016</v>
      </c>
      <c r="U5103" s="2">
        <v>5.1840000000000002</v>
      </c>
      <c r="V5103" s="2">
        <f>salessheet[[#This Row],[Sales]]-salessheet[[#This Row],[Purchasing Cost]]</f>
        <v>5</v>
      </c>
    </row>
    <row r="5104" spans="1:22" x14ac:dyDescent="0.35">
      <c r="A5104">
        <v>5103</v>
      </c>
      <c r="B5104" t="s">
        <v>8000</v>
      </c>
      <c r="C5104" s="1">
        <v>42080</v>
      </c>
      <c r="D5104" s="1">
        <v>42080</v>
      </c>
      <c r="E5104" t="str">
        <f>TEXT(salessheet[[#This Row],[Order Date]],"MMMM")</f>
        <v>March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t="s">
        <v>85</v>
      </c>
      <c r="P5104" t="s">
        <v>42</v>
      </c>
      <c r="Q5104" t="str">
        <f>TRIM(salessheet[[#This Row],[Category]])</f>
        <v>Office Supplies</v>
      </c>
      <c r="R5104" t="s">
        <v>86</v>
      </c>
      <c r="S5104" t="s">
        <v>87</v>
      </c>
      <c r="T5104" s="2">
        <f>salessheet[[#This Row],[Sales]]-5</f>
        <v>10.552</v>
      </c>
      <c r="U5104" s="2">
        <v>15.552</v>
      </c>
      <c r="V5104" s="2">
        <f>salessheet[[#This Row],[Sales]]-salessheet[[#This Row],[Purchasing Cost]]</f>
        <v>5</v>
      </c>
    </row>
    <row r="5105" spans="1:22" x14ac:dyDescent="0.35">
      <c r="A5105">
        <v>5104</v>
      </c>
      <c r="B5105" t="s">
        <v>8001</v>
      </c>
      <c r="C5105" s="1">
        <v>42455</v>
      </c>
      <c r="D5105" s="1">
        <v>42459</v>
      </c>
      <c r="E5105" t="str">
        <f>TEXT(salessheet[[#This Row],[Order Date]],"MMMM")</f>
        <v>March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t="s">
        <v>628</v>
      </c>
      <c r="P5105" t="s">
        <v>42</v>
      </c>
      <c r="Q5105" t="str">
        <f>TRIM(salessheet[[#This Row],[Category]])</f>
        <v>Office Supplies</v>
      </c>
      <c r="R5105" t="s">
        <v>86</v>
      </c>
      <c r="S5105" t="s">
        <v>629</v>
      </c>
      <c r="T5105" s="2">
        <f>salessheet[[#This Row],[Sales]]-5</f>
        <v>35.031999999999996</v>
      </c>
      <c r="U5105" s="2">
        <v>40.031999999999996</v>
      </c>
      <c r="V5105" s="2">
        <f>salessheet[[#This Row],[Sales]]-salessheet[[#This Row],[Purchasing Cost]]</f>
        <v>5</v>
      </c>
    </row>
    <row r="5106" spans="1:22" x14ac:dyDescent="0.35">
      <c r="A5106">
        <v>5105</v>
      </c>
      <c r="B5106" t="s">
        <v>8001</v>
      </c>
      <c r="C5106" s="1">
        <v>42455</v>
      </c>
      <c r="D5106" s="1">
        <v>42459</v>
      </c>
      <c r="E5106" t="str">
        <f>TEXT(salessheet[[#This Row],[Order Date]],"MMMM")</f>
        <v>March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t="s">
        <v>288</v>
      </c>
      <c r="P5106" t="s">
        <v>67</v>
      </c>
      <c r="Q5106" t="str">
        <f>TRIM(salessheet[[#This Row],[Category]])</f>
        <v>Technology</v>
      </c>
      <c r="R5106" t="s">
        <v>157</v>
      </c>
      <c r="S5106" t="s">
        <v>289</v>
      </c>
      <c r="T5106" s="2">
        <f>salessheet[[#This Row],[Sales]]-5</f>
        <v>11.776</v>
      </c>
      <c r="U5106" s="2">
        <v>16.776</v>
      </c>
      <c r="V5106" s="2">
        <f>salessheet[[#This Row],[Sales]]-salessheet[[#This Row],[Purchasing Cost]]</f>
        <v>5</v>
      </c>
    </row>
    <row r="5107" spans="1:22" x14ac:dyDescent="0.35">
      <c r="A5107">
        <v>5106</v>
      </c>
      <c r="B5107" t="s">
        <v>8002</v>
      </c>
      <c r="C5107" s="1">
        <v>42352</v>
      </c>
      <c r="D5107" s="1">
        <v>42358</v>
      </c>
      <c r="E5107" t="str">
        <f>TEXT(salessheet[[#This Row],[Order Date]],"MMMM")</f>
        <v>December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t="s">
        <v>5498</v>
      </c>
      <c r="P5107" t="s">
        <v>28</v>
      </c>
      <c r="Q5107" t="str">
        <f>TRIM(salessheet[[#This Row],[Category]])</f>
        <v>Furniture</v>
      </c>
      <c r="R5107" t="s">
        <v>32</v>
      </c>
      <c r="S5107" t="s">
        <v>5499</v>
      </c>
      <c r="T5107" s="2">
        <f>salessheet[[#This Row],[Sales]]-5</f>
        <v>181.304</v>
      </c>
      <c r="U5107" s="2">
        <v>186.304</v>
      </c>
      <c r="V5107" s="2">
        <f>salessheet[[#This Row],[Sales]]-salessheet[[#This Row],[Purchasing Cost]]</f>
        <v>5</v>
      </c>
    </row>
    <row r="5108" spans="1:22" x14ac:dyDescent="0.35">
      <c r="A5108">
        <v>5107</v>
      </c>
      <c r="B5108" t="s">
        <v>8003</v>
      </c>
      <c r="C5108" s="1">
        <v>42632</v>
      </c>
      <c r="D5108" s="1">
        <v>42639</v>
      </c>
      <c r="E5108" t="str">
        <f>TEXT(salessheet[[#This Row],[Order Date]],"MMMM")</f>
        <v>September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t="s">
        <v>5545</v>
      </c>
      <c r="P5108" t="s">
        <v>67</v>
      </c>
      <c r="Q5108" t="str">
        <f>TRIM(salessheet[[#This Row],[Category]])</f>
        <v>Technology</v>
      </c>
      <c r="R5108" t="s">
        <v>157</v>
      </c>
      <c r="S5108" t="s">
        <v>5546</v>
      </c>
      <c r="T5108" s="2">
        <f>salessheet[[#This Row],[Sales]]-5</f>
        <v>61.36</v>
      </c>
      <c r="U5108" s="2">
        <v>66.36</v>
      </c>
      <c r="V5108" s="2">
        <f>salessheet[[#This Row],[Sales]]-salessheet[[#This Row],[Purchasing Cost]]</f>
        <v>5</v>
      </c>
    </row>
    <row r="5109" spans="1:22" x14ac:dyDescent="0.35">
      <c r="A5109">
        <v>5108</v>
      </c>
      <c r="B5109" t="s">
        <v>8004</v>
      </c>
      <c r="C5109" s="1">
        <v>43215</v>
      </c>
      <c r="D5109" s="1">
        <v>43216</v>
      </c>
      <c r="E5109" t="str">
        <f>TEXT(salessheet[[#This Row],[Order Date]],"MMMM")</f>
        <v>April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t="s">
        <v>1988</v>
      </c>
      <c r="P5109" t="s">
        <v>42</v>
      </c>
      <c r="Q5109" t="str">
        <f>TRIM(salessheet[[#This Row],[Category]])</f>
        <v>Office Supplies</v>
      </c>
      <c r="R5109" t="s">
        <v>64</v>
      </c>
      <c r="S5109" t="s">
        <v>1989</v>
      </c>
      <c r="T5109" s="2">
        <f>salessheet[[#This Row],[Sales]]-5</f>
        <v>37.048000000000002</v>
      </c>
      <c r="U5109" s="2">
        <v>42.048000000000002</v>
      </c>
      <c r="V5109" s="2">
        <f>salessheet[[#This Row],[Sales]]-salessheet[[#This Row],[Purchasing Cost]]</f>
        <v>5</v>
      </c>
    </row>
    <row r="5110" spans="1:22" x14ac:dyDescent="0.35">
      <c r="A5110">
        <v>5109</v>
      </c>
      <c r="B5110" t="s">
        <v>8004</v>
      </c>
      <c r="C5110" s="1">
        <v>43215</v>
      </c>
      <c r="D5110" s="1">
        <v>43216</v>
      </c>
      <c r="E5110" t="str">
        <f>TEXT(salessheet[[#This Row],[Order Date]],"MMMM")</f>
        <v>April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t="s">
        <v>873</v>
      </c>
      <c r="P5110" t="s">
        <v>42</v>
      </c>
      <c r="Q5110" t="str">
        <f>TRIM(salessheet[[#This Row],[Category]])</f>
        <v>Office Supplies</v>
      </c>
      <c r="R5110" t="s">
        <v>64</v>
      </c>
      <c r="S5110" t="s">
        <v>874</v>
      </c>
      <c r="T5110" s="2">
        <f>salessheet[[#This Row],[Sales]]-5</f>
        <v>62.92</v>
      </c>
      <c r="U5110" s="2">
        <v>67.92</v>
      </c>
      <c r="V5110" s="2">
        <f>salessheet[[#This Row],[Sales]]-salessheet[[#This Row],[Purchasing Cost]]</f>
        <v>5</v>
      </c>
    </row>
    <row r="5111" spans="1:22" x14ac:dyDescent="0.35">
      <c r="A5111">
        <v>5110</v>
      </c>
      <c r="B5111" t="s">
        <v>8005</v>
      </c>
      <c r="C5111" s="1">
        <v>42295</v>
      </c>
      <c r="D5111" s="1">
        <v>42299</v>
      </c>
      <c r="E5111" t="str">
        <f>TEXT(salessheet[[#This Row],[Order Date]],"MMMM")</f>
        <v>October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t="s">
        <v>1803</v>
      </c>
      <c r="P5111" t="s">
        <v>42</v>
      </c>
      <c r="Q5111" t="str">
        <f>TRIM(salessheet[[#This Row],[Category]])</f>
        <v>Office Supplies</v>
      </c>
      <c r="R5111" t="s">
        <v>169</v>
      </c>
      <c r="S5111" t="s">
        <v>1804</v>
      </c>
      <c r="T5111" s="2">
        <f>salessheet[[#This Row],[Sales]]-5</f>
        <v>47.512</v>
      </c>
      <c r="U5111" s="2">
        <v>52.512</v>
      </c>
      <c r="V5111" s="2">
        <f>salessheet[[#This Row],[Sales]]-salessheet[[#This Row],[Purchasing Cost]]</f>
        <v>5</v>
      </c>
    </row>
    <row r="5112" spans="1:22" x14ac:dyDescent="0.35">
      <c r="A5112">
        <v>5111</v>
      </c>
      <c r="B5112" t="s">
        <v>8005</v>
      </c>
      <c r="C5112" s="1">
        <v>42295</v>
      </c>
      <c r="D5112" s="1">
        <v>42299</v>
      </c>
      <c r="E5112" t="str">
        <f>TEXT(salessheet[[#This Row],[Order Date]],"MMMM")</f>
        <v>October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t="s">
        <v>213</v>
      </c>
      <c r="P5112" t="s">
        <v>42</v>
      </c>
      <c r="Q5112" t="str">
        <f>TRIM(salessheet[[#This Row],[Category]])</f>
        <v>Office Supplies</v>
      </c>
      <c r="R5112" t="s">
        <v>55</v>
      </c>
      <c r="S5112" t="s">
        <v>214</v>
      </c>
      <c r="T5112" s="2">
        <f>salessheet[[#This Row],[Sales]]-5</f>
        <v>181.91200000000001</v>
      </c>
      <c r="U5112" s="2">
        <v>186.91200000000001</v>
      </c>
      <c r="V5112" s="2">
        <f>salessheet[[#This Row],[Sales]]-salessheet[[#This Row],[Purchasing Cost]]</f>
        <v>5</v>
      </c>
    </row>
    <row r="5113" spans="1:22" x14ac:dyDescent="0.35">
      <c r="A5113">
        <v>5112</v>
      </c>
      <c r="B5113" t="s">
        <v>8005</v>
      </c>
      <c r="C5113" s="1">
        <v>42295</v>
      </c>
      <c r="D5113" s="1">
        <v>42299</v>
      </c>
      <c r="E5113" t="str">
        <f>TEXT(salessheet[[#This Row],[Order Date]],"MMMM")</f>
        <v>October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t="s">
        <v>5829</v>
      </c>
      <c r="P5113" t="s">
        <v>42</v>
      </c>
      <c r="Q5113" t="str">
        <f>TRIM(salessheet[[#This Row],[Category]])</f>
        <v>Office Supplies</v>
      </c>
      <c r="R5113" t="s">
        <v>86</v>
      </c>
      <c r="S5113" t="s">
        <v>5830</v>
      </c>
      <c r="T5113" s="2">
        <f>salessheet[[#This Row],[Sales]]-5</f>
        <v>5.048</v>
      </c>
      <c r="U5113" s="2">
        <v>10.048</v>
      </c>
      <c r="V5113" s="2">
        <f>salessheet[[#This Row],[Sales]]-salessheet[[#This Row],[Purchasing Cost]]</f>
        <v>5</v>
      </c>
    </row>
    <row r="5114" spans="1:22" x14ac:dyDescent="0.35">
      <c r="A5114">
        <v>5113</v>
      </c>
      <c r="B5114" t="s">
        <v>8006</v>
      </c>
      <c r="C5114" s="1">
        <v>42687</v>
      </c>
      <c r="D5114" s="1">
        <v>42687</v>
      </c>
      <c r="E5114" t="str">
        <f>TEXT(salessheet[[#This Row],[Order Date]],"MMMM")</f>
        <v>November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t="s">
        <v>8007</v>
      </c>
      <c r="P5114" t="s">
        <v>28</v>
      </c>
      <c r="Q5114" t="str">
        <f>TRIM(salessheet[[#This Row],[Category]])</f>
        <v>Furniture</v>
      </c>
      <c r="R5114" t="s">
        <v>61</v>
      </c>
      <c r="S5114" t="s">
        <v>8008</v>
      </c>
      <c r="T5114" s="2">
        <f>salessheet[[#This Row],[Sales]]-5</f>
        <v>12.495999999999999</v>
      </c>
      <c r="U5114" s="2">
        <v>17.495999999999999</v>
      </c>
      <c r="V5114" s="2">
        <f>salessheet[[#This Row],[Sales]]-salessheet[[#This Row],[Purchasing Cost]]</f>
        <v>5</v>
      </c>
    </row>
    <row r="5115" spans="1:22" x14ac:dyDescent="0.35">
      <c r="A5115">
        <v>5114</v>
      </c>
      <c r="B5115" t="s">
        <v>8009</v>
      </c>
      <c r="C5115" s="1">
        <v>42766</v>
      </c>
      <c r="D5115" s="1">
        <v>42768</v>
      </c>
      <c r="E5115" t="str">
        <f>TEXT(salessheet[[#This Row],[Order Date]],"MMMM")</f>
        <v>January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t="s">
        <v>5362</v>
      </c>
      <c r="P5115" t="s">
        <v>42</v>
      </c>
      <c r="Q5115" t="str">
        <f>TRIM(salessheet[[#This Row],[Category]])</f>
        <v>Office Supplies</v>
      </c>
      <c r="R5115" t="s">
        <v>86</v>
      </c>
      <c r="S5115" t="s">
        <v>5363</v>
      </c>
      <c r="T5115" s="2">
        <f>salessheet[[#This Row],[Sales]]-5</f>
        <v>10.552</v>
      </c>
      <c r="U5115" s="2">
        <v>15.552</v>
      </c>
      <c r="V5115" s="2">
        <f>salessheet[[#This Row],[Sales]]-salessheet[[#This Row],[Purchasing Cost]]</f>
        <v>5</v>
      </c>
    </row>
    <row r="5116" spans="1:22" x14ac:dyDescent="0.35">
      <c r="A5116">
        <v>5115</v>
      </c>
      <c r="B5116" t="s">
        <v>8010</v>
      </c>
      <c r="C5116" s="1">
        <v>43056</v>
      </c>
      <c r="D5116" s="1">
        <v>43061</v>
      </c>
      <c r="E5116" t="str">
        <f>TEXT(salessheet[[#This Row],[Order Date]],"MMMM")</f>
        <v>November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t="s">
        <v>1217</v>
      </c>
      <c r="P5116" t="s">
        <v>42</v>
      </c>
      <c r="Q5116" t="str">
        <f>TRIM(salessheet[[#This Row],[Category]])</f>
        <v>Office Supplies</v>
      </c>
      <c r="R5116" t="s">
        <v>71</v>
      </c>
      <c r="S5116" t="s">
        <v>1218</v>
      </c>
      <c r="T5116" s="2">
        <f>salessheet[[#This Row],[Sales]]-5</f>
        <v>5.7759999999999998</v>
      </c>
      <c r="U5116" s="2">
        <v>10.776</v>
      </c>
      <c r="V5116" s="2">
        <f>salessheet[[#This Row],[Sales]]-salessheet[[#This Row],[Purchasing Cost]]</f>
        <v>5</v>
      </c>
    </row>
    <row r="5117" spans="1:22" x14ac:dyDescent="0.35">
      <c r="A5117">
        <v>5116</v>
      </c>
      <c r="B5117" t="s">
        <v>8011</v>
      </c>
      <c r="C5117" s="1">
        <v>43306</v>
      </c>
      <c r="D5117" s="1">
        <v>43310</v>
      </c>
      <c r="E5117" t="str">
        <f>TEXT(salessheet[[#This Row],[Order Date]],"MMMM")</f>
        <v>July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t="s">
        <v>8012</v>
      </c>
      <c r="P5117" t="s">
        <v>42</v>
      </c>
      <c r="Q5117" t="str">
        <f>TRIM(salessheet[[#This Row],[Category]])</f>
        <v>Office Supplies</v>
      </c>
      <c r="R5117" t="s">
        <v>43</v>
      </c>
      <c r="S5117" t="s">
        <v>8013</v>
      </c>
      <c r="T5117" s="2">
        <f>salessheet[[#This Row],[Sales]]-5</f>
        <v>-1.6960000000000002</v>
      </c>
      <c r="U5117" s="2">
        <v>3.3039999999999998</v>
      </c>
      <c r="V5117" s="2">
        <f>salessheet[[#This Row],[Sales]]-salessheet[[#This Row],[Purchasing Cost]]</f>
        <v>5</v>
      </c>
    </row>
    <row r="5118" spans="1:22" x14ac:dyDescent="0.35">
      <c r="A5118">
        <v>5117</v>
      </c>
      <c r="B5118" t="s">
        <v>8014</v>
      </c>
      <c r="C5118" s="1">
        <v>43415</v>
      </c>
      <c r="D5118" s="1">
        <v>43421</v>
      </c>
      <c r="E5118" t="str">
        <f>TEXT(salessheet[[#This Row],[Order Date]],"MMMM")</f>
        <v>November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t="s">
        <v>4084</v>
      </c>
      <c r="P5118" t="s">
        <v>42</v>
      </c>
      <c r="Q5118" t="str">
        <f>TRIM(salessheet[[#This Row],[Category]])</f>
        <v>Office Supplies</v>
      </c>
      <c r="R5118" t="s">
        <v>55</v>
      </c>
      <c r="S5118" t="s">
        <v>4085</v>
      </c>
      <c r="T5118" s="2">
        <f>salessheet[[#This Row],[Sales]]-5</f>
        <v>30.479999999999997</v>
      </c>
      <c r="U5118" s="2">
        <v>35.479999999999997</v>
      </c>
      <c r="V5118" s="2">
        <f>salessheet[[#This Row],[Sales]]-salessheet[[#This Row],[Purchasing Cost]]</f>
        <v>5</v>
      </c>
    </row>
    <row r="5119" spans="1:22" x14ac:dyDescent="0.35">
      <c r="A5119">
        <v>5118</v>
      </c>
      <c r="B5119" t="s">
        <v>8015</v>
      </c>
      <c r="C5119" s="1">
        <v>42639</v>
      </c>
      <c r="D5119" s="1">
        <v>42646</v>
      </c>
      <c r="E5119" t="str">
        <f>TEXT(salessheet[[#This Row],[Order Date]],"MMMM")</f>
        <v>September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t="s">
        <v>1089</v>
      </c>
      <c r="P5119" t="s">
        <v>42</v>
      </c>
      <c r="Q5119" t="str">
        <f>TRIM(salessheet[[#This Row],[Category]])</f>
        <v>Office Supplies</v>
      </c>
      <c r="R5119" t="s">
        <v>265</v>
      </c>
      <c r="S5119" t="s">
        <v>1090</v>
      </c>
      <c r="T5119" s="2">
        <f>salessheet[[#This Row],[Sales]]-5</f>
        <v>29.439999999999998</v>
      </c>
      <c r="U5119" s="2">
        <v>34.44</v>
      </c>
      <c r="V5119" s="2">
        <f>salessheet[[#This Row],[Sales]]-salessheet[[#This Row],[Purchasing Cost]]</f>
        <v>5</v>
      </c>
    </row>
    <row r="5120" spans="1:22" x14ac:dyDescent="0.35">
      <c r="A5120">
        <v>5119</v>
      </c>
      <c r="B5120" t="s">
        <v>8015</v>
      </c>
      <c r="C5120" s="1">
        <v>42639</v>
      </c>
      <c r="D5120" s="1">
        <v>42646</v>
      </c>
      <c r="E5120" t="str">
        <f>TEXT(salessheet[[#This Row],[Order Date]],"MMMM")</f>
        <v>September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t="s">
        <v>6726</v>
      </c>
      <c r="P5120" t="s">
        <v>67</v>
      </c>
      <c r="Q5120" t="str">
        <f>TRIM(salessheet[[#This Row],[Category]])</f>
        <v>Technology</v>
      </c>
      <c r="R5120" t="s">
        <v>680</v>
      </c>
      <c r="S5120" t="s">
        <v>6727</v>
      </c>
      <c r="T5120" s="2">
        <f>salessheet[[#This Row],[Sales]]-5</f>
        <v>624.92999999999995</v>
      </c>
      <c r="U5120" s="2">
        <v>629.92999999999995</v>
      </c>
      <c r="V5120" s="2">
        <f>salessheet[[#This Row],[Sales]]-salessheet[[#This Row],[Purchasing Cost]]</f>
        <v>5</v>
      </c>
    </row>
    <row r="5121" spans="1:22" x14ac:dyDescent="0.35">
      <c r="A5121">
        <v>5120</v>
      </c>
      <c r="B5121" t="s">
        <v>8015</v>
      </c>
      <c r="C5121" s="1">
        <v>42639</v>
      </c>
      <c r="D5121" s="1">
        <v>42646</v>
      </c>
      <c r="E5121" t="str">
        <f>TEXT(salessheet[[#This Row],[Order Date]],"MMMM")</f>
        <v>September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t="s">
        <v>4163</v>
      </c>
      <c r="P5121" t="s">
        <v>42</v>
      </c>
      <c r="Q5121" t="str">
        <f>TRIM(salessheet[[#This Row],[Category]])</f>
        <v>Office Supplies</v>
      </c>
      <c r="R5121" t="s">
        <v>71</v>
      </c>
      <c r="S5121" t="s">
        <v>4164</v>
      </c>
      <c r="T5121" s="2">
        <f>salessheet[[#This Row],[Sales]]-5</f>
        <v>74.055999999999997</v>
      </c>
      <c r="U5121" s="2">
        <v>79.055999999999997</v>
      </c>
      <c r="V5121" s="2">
        <f>salessheet[[#This Row],[Sales]]-salessheet[[#This Row],[Purchasing Cost]]</f>
        <v>5</v>
      </c>
    </row>
    <row r="5122" spans="1:22" x14ac:dyDescent="0.35">
      <c r="A5122">
        <v>5121</v>
      </c>
      <c r="B5122" t="s">
        <v>8016</v>
      </c>
      <c r="C5122" s="1">
        <v>42098</v>
      </c>
      <c r="D5122" s="1">
        <v>42102</v>
      </c>
      <c r="E5122" t="str">
        <f>TEXT(salessheet[[#This Row],[Order Date]],"MMMM")</f>
        <v>April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t="s">
        <v>1007</v>
      </c>
      <c r="P5122" t="s">
        <v>42</v>
      </c>
      <c r="Q5122" t="str">
        <f>TRIM(salessheet[[#This Row],[Category]])</f>
        <v>Office Supplies</v>
      </c>
      <c r="R5122" t="s">
        <v>55</v>
      </c>
      <c r="S5122" t="s">
        <v>1008</v>
      </c>
      <c r="T5122" s="2">
        <f>salessheet[[#This Row],[Sales]]-5</f>
        <v>227.55</v>
      </c>
      <c r="U5122" s="2">
        <v>232.55</v>
      </c>
      <c r="V5122" s="2">
        <f>salessheet[[#This Row],[Sales]]-salessheet[[#This Row],[Purchasing Cost]]</f>
        <v>5</v>
      </c>
    </row>
    <row r="5123" spans="1:22" x14ac:dyDescent="0.35">
      <c r="A5123">
        <v>5122</v>
      </c>
      <c r="B5123" t="s">
        <v>8016</v>
      </c>
      <c r="C5123" s="1">
        <v>42098</v>
      </c>
      <c r="D5123" s="1">
        <v>42102</v>
      </c>
      <c r="E5123" t="str">
        <f>TEXT(salessheet[[#This Row],[Order Date]],"MMMM")</f>
        <v>April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t="s">
        <v>4547</v>
      </c>
      <c r="P5123" t="s">
        <v>67</v>
      </c>
      <c r="Q5123" t="str">
        <f>TRIM(salessheet[[#This Row],[Category]])</f>
        <v>Technology</v>
      </c>
      <c r="R5123" t="s">
        <v>157</v>
      </c>
      <c r="S5123" t="s">
        <v>4548</v>
      </c>
      <c r="T5123" s="2">
        <f>salessheet[[#This Row],[Sales]]-5</f>
        <v>94.98</v>
      </c>
      <c r="U5123" s="2">
        <v>99.98</v>
      </c>
      <c r="V5123" s="2">
        <f>salessheet[[#This Row],[Sales]]-salessheet[[#This Row],[Purchasing Cost]]</f>
        <v>5</v>
      </c>
    </row>
    <row r="5124" spans="1:22" x14ac:dyDescent="0.35">
      <c r="A5124">
        <v>5123</v>
      </c>
      <c r="B5124" t="s">
        <v>8016</v>
      </c>
      <c r="C5124" s="1">
        <v>42098</v>
      </c>
      <c r="D5124" s="1">
        <v>42102</v>
      </c>
      <c r="E5124" t="str">
        <f>TEXT(salessheet[[#This Row],[Order Date]],"MMMM")</f>
        <v>April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t="s">
        <v>8017</v>
      </c>
      <c r="P5124" t="s">
        <v>42</v>
      </c>
      <c r="Q5124" t="str">
        <f>TRIM(salessheet[[#This Row],[Category]])</f>
        <v>Office Supplies</v>
      </c>
      <c r="R5124" t="s">
        <v>86</v>
      </c>
      <c r="S5124" t="s">
        <v>8018</v>
      </c>
      <c r="T5124" s="2">
        <f>salessheet[[#This Row],[Sales]]-5</f>
        <v>14.440000000000001</v>
      </c>
      <c r="U5124" s="2">
        <v>19.440000000000001</v>
      </c>
      <c r="V5124" s="2">
        <f>salessheet[[#This Row],[Sales]]-salessheet[[#This Row],[Purchasing Cost]]</f>
        <v>5</v>
      </c>
    </row>
    <row r="5125" spans="1:22" x14ac:dyDescent="0.35">
      <c r="A5125">
        <v>5124</v>
      </c>
      <c r="B5125" t="s">
        <v>8016</v>
      </c>
      <c r="C5125" s="1">
        <v>42098</v>
      </c>
      <c r="D5125" s="1">
        <v>42102</v>
      </c>
      <c r="E5125" t="str">
        <f>TEXT(salessheet[[#This Row],[Order Date]],"MMMM")</f>
        <v>April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t="s">
        <v>2844</v>
      </c>
      <c r="P5125" t="s">
        <v>42</v>
      </c>
      <c r="Q5125" t="str">
        <f>TRIM(salessheet[[#This Row],[Category]])</f>
        <v>Office Supplies</v>
      </c>
      <c r="R5125" t="s">
        <v>86</v>
      </c>
      <c r="S5125" t="s">
        <v>6816</v>
      </c>
      <c r="T5125" s="2">
        <f>salessheet[[#This Row],[Sales]]-5</f>
        <v>7.9600000000000009</v>
      </c>
      <c r="U5125" s="2">
        <v>12.96</v>
      </c>
      <c r="V5125" s="2">
        <f>salessheet[[#This Row],[Sales]]-salessheet[[#This Row],[Purchasing Cost]]</f>
        <v>5</v>
      </c>
    </row>
    <row r="5126" spans="1:22" x14ac:dyDescent="0.35">
      <c r="A5126">
        <v>5125</v>
      </c>
      <c r="B5126" t="s">
        <v>8019</v>
      </c>
      <c r="C5126" s="1">
        <v>42261</v>
      </c>
      <c r="D5126" s="1">
        <v>42261</v>
      </c>
      <c r="E5126" t="str">
        <f>TEXT(salessheet[[#This Row],[Order Date]],"MMMM")</f>
        <v>September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t="s">
        <v>3827</v>
      </c>
      <c r="P5126" t="s">
        <v>28</v>
      </c>
      <c r="Q5126" t="str">
        <f>TRIM(salessheet[[#This Row],[Category]])</f>
        <v>Furniture</v>
      </c>
      <c r="R5126" t="s">
        <v>52</v>
      </c>
      <c r="S5126" t="s">
        <v>3278</v>
      </c>
      <c r="T5126" s="2">
        <f>salessheet[[#This Row],[Sales]]-5</f>
        <v>459.29199999999997</v>
      </c>
      <c r="U5126" s="2">
        <v>464.29199999999997</v>
      </c>
      <c r="V5126" s="2">
        <f>salessheet[[#This Row],[Sales]]-salessheet[[#This Row],[Purchasing Cost]]</f>
        <v>5</v>
      </c>
    </row>
    <row r="5127" spans="1:22" x14ac:dyDescent="0.35">
      <c r="A5127">
        <v>5126</v>
      </c>
      <c r="B5127" t="s">
        <v>8019</v>
      </c>
      <c r="C5127" s="1">
        <v>42261</v>
      </c>
      <c r="D5127" s="1">
        <v>42261</v>
      </c>
      <c r="E5127" t="str">
        <f>TEXT(salessheet[[#This Row],[Order Date]],"MMMM")</f>
        <v>September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t="s">
        <v>2758</v>
      </c>
      <c r="P5127" t="s">
        <v>42</v>
      </c>
      <c r="Q5127" t="str">
        <f>TRIM(salessheet[[#This Row],[Category]])</f>
        <v>Office Supplies</v>
      </c>
      <c r="R5127" t="s">
        <v>169</v>
      </c>
      <c r="S5127" t="s">
        <v>667</v>
      </c>
      <c r="T5127" s="2">
        <f>salessheet[[#This Row],[Sales]]-5</f>
        <v>63.459999999999994</v>
      </c>
      <c r="U5127" s="2">
        <v>68.459999999999994</v>
      </c>
      <c r="V5127" s="2">
        <f>salessheet[[#This Row],[Sales]]-salessheet[[#This Row],[Purchasing Cost]]</f>
        <v>5</v>
      </c>
    </row>
    <row r="5128" spans="1:22" x14ac:dyDescent="0.35">
      <c r="A5128">
        <v>5127</v>
      </c>
      <c r="B5128" t="s">
        <v>8019</v>
      </c>
      <c r="C5128" s="1">
        <v>42261</v>
      </c>
      <c r="D5128" s="1">
        <v>42261</v>
      </c>
      <c r="E5128" t="str">
        <f>TEXT(salessheet[[#This Row],[Order Date]],"MMMM")</f>
        <v>September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t="s">
        <v>3195</v>
      </c>
      <c r="P5128" t="s">
        <v>67</v>
      </c>
      <c r="Q5128" t="str">
        <f>TRIM(salessheet[[#This Row],[Category]])</f>
        <v>Technology</v>
      </c>
      <c r="R5128" t="s">
        <v>680</v>
      </c>
      <c r="S5128" t="s">
        <v>3196</v>
      </c>
      <c r="T5128" s="2">
        <f>salessheet[[#This Row],[Sales]]-5</f>
        <v>2794.96</v>
      </c>
      <c r="U5128" s="2">
        <v>2799.96</v>
      </c>
      <c r="V5128" s="2">
        <f>salessheet[[#This Row],[Sales]]-salessheet[[#This Row],[Purchasing Cost]]</f>
        <v>5</v>
      </c>
    </row>
    <row r="5129" spans="1:22" x14ac:dyDescent="0.35">
      <c r="A5129">
        <v>5128</v>
      </c>
      <c r="B5129" t="s">
        <v>8019</v>
      </c>
      <c r="C5129" s="1">
        <v>42261</v>
      </c>
      <c r="D5129" s="1">
        <v>42261</v>
      </c>
      <c r="E5129" t="str">
        <f>TEXT(salessheet[[#This Row],[Order Date]],"MMMM")</f>
        <v>September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t="s">
        <v>936</v>
      </c>
      <c r="P5129" t="s">
        <v>42</v>
      </c>
      <c r="Q5129" t="str">
        <f>TRIM(salessheet[[#This Row],[Category]])</f>
        <v>Office Supplies</v>
      </c>
      <c r="R5129" t="s">
        <v>74</v>
      </c>
      <c r="S5129" t="s">
        <v>937</v>
      </c>
      <c r="T5129" s="2">
        <f>salessheet[[#This Row],[Sales]]-5</f>
        <v>596.29999999999995</v>
      </c>
      <c r="U5129" s="2">
        <v>601.29999999999995</v>
      </c>
      <c r="V5129" s="2">
        <f>salessheet[[#This Row],[Sales]]-salessheet[[#This Row],[Purchasing Cost]]</f>
        <v>5</v>
      </c>
    </row>
    <row r="5130" spans="1:22" x14ac:dyDescent="0.35">
      <c r="A5130">
        <v>5129</v>
      </c>
      <c r="B5130" t="s">
        <v>8019</v>
      </c>
      <c r="C5130" s="1">
        <v>42261</v>
      </c>
      <c r="D5130" s="1">
        <v>42261</v>
      </c>
      <c r="E5130" t="str">
        <f>TEXT(salessheet[[#This Row],[Order Date]],"MMMM")</f>
        <v>September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t="s">
        <v>5079</v>
      </c>
      <c r="P5130" t="s">
        <v>67</v>
      </c>
      <c r="Q5130" t="str">
        <f>TRIM(salessheet[[#This Row],[Category]])</f>
        <v>Technology</v>
      </c>
      <c r="R5130" t="s">
        <v>68</v>
      </c>
      <c r="S5130" t="s">
        <v>5080</v>
      </c>
      <c r="T5130" s="2">
        <f>salessheet[[#This Row],[Sales]]-5</f>
        <v>11.989999999999998</v>
      </c>
      <c r="U5130" s="2">
        <v>16.989999999999998</v>
      </c>
      <c r="V5130" s="2">
        <f>salessheet[[#This Row],[Sales]]-salessheet[[#This Row],[Purchasing Cost]]</f>
        <v>5</v>
      </c>
    </row>
    <row r="5131" spans="1:22" x14ac:dyDescent="0.35">
      <c r="A5131">
        <v>5130</v>
      </c>
      <c r="B5131" t="s">
        <v>8019</v>
      </c>
      <c r="C5131" s="1">
        <v>42261</v>
      </c>
      <c r="D5131" s="1">
        <v>42261</v>
      </c>
      <c r="E5131" t="str">
        <f>TEXT(salessheet[[#This Row],[Order Date]],"MMMM")</f>
        <v>September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t="s">
        <v>6305</v>
      </c>
      <c r="P5131" t="s">
        <v>67</v>
      </c>
      <c r="Q5131" t="str">
        <f>TRIM(salessheet[[#This Row],[Category]])</f>
        <v>Technology</v>
      </c>
      <c r="R5131" t="s">
        <v>68</v>
      </c>
      <c r="S5131" t="s">
        <v>6306</v>
      </c>
      <c r="T5131" s="2">
        <f>salessheet[[#This Row],[Sales]]-5</f>
        <v>282.97000000000003</v>
      </c>
      <c r="U5131" s="2">
        <v>287.97000000000003</v>
      </c>
      <c r="V5131" s="2">
        <f>salessheet[[#This Row],[Sales]]-salessheet[[#This Row],[Purchasing Cost]]</f>
        <v>5</v>
      </c>
    </row>
    <row r="5132" spans="1:22" x14ac:dyDescent="0.35">
      <c r="A5132">
        <v>5131</v>
      </c>
      <c r="B5132" t="s">
        <v>8019</v>
      </c>
      <c r="C5132" s="1">
        <v>42261</v>
      </c>
      <c r="D5132" s="1">
        <v>42261</v>
      </c>
      <c r="E5132" t="str">
        <f>TEXT(salessheet[[#This Row],[Order Date]],"MMMM")</f>
        <v>September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t="s">
        <v>6168</v>
      </c>
      <c r="P5132" t="s">
        <v>42</v>
      </c>
      <c r="Q5132" t="str">
        <f>TRIM(salessheet[[#This Row],[Category]])</f>
        <v>Office Supplies</v>
      </c>
      <c r="R5132" t="s">
        <v>86</v>
      </c>
      <c r="S5132" t="s">
        <v>6169</v>
      </c>
      <c r="T5132" s="2">
        <f>salessheet[[#This Row],[Sales]]-5</f>
        <v>39.82</v>
      </c>
      <c r="U5132" s="2">
        <v>44.82</v>
      </c>
      <c r="V5132" s="2">
        <f>salessheet[[#This Row],[Sales]]-salessheet[[#This Row],[Purchasing Cost]]</f>
        <v>5</v>
      </c>
    </row>
    <row r="5133" spans="1:22" x14ac:dyDescent="0.35">
      <c r="A5133">
        <v>5132</v>
      </c>
      <c r="B5133" t="s">
        <v>8020</v>
      </c>
      <c r="C5133" s="1">
        <v>43463</v>
      </c>
      <c r="D5133" s="1">
        <v>43470</v>
      </c>
      <c r="E5133" t="str">
        <f>TEXT(salessheet[[#This Row],[Order Date]],"MMMM")</f>
        <v>December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t="s">
        <v>5367</v>
      </c>
      <c r="P5133" t="s">
        <v>28</v>
      </c>
      <c r="Q5133" t="str">
        <f>TRIM(salessheet[[#This Row],[Category]])</f>
        <v>Furniture</v>
      </c>
      <c r="R5133" t="s">
        <v>61</v>
      </c>
      <c r="S5133" t="s">
        <v>5368</v>
      </c>
      <c r="T5133" s="2">
        <f>salessheet[[#This Row],[Sales]]-5</f>
        <v>96.12</v>
      </c>
      <c r="U5133" s="2">
        <v>101.12</v>
      </c>
      <c r="V5133" s="2">
        <f>salessheet[[#This Row],[Sales]]-salessheet[[#This Row],[Purchasing Cost]]</f>
        <v>5</v>
      </c>
    </row>
    <row r="5134" spans="1:22" x14ac:dyDescent="0.35">
      <c r="A5134">
        <v>5133</v>
      </c>
      <c r="B5134" t="s">
        <v>8021</v>
      </c>
      <c r="C5134" s="1">
        <v>42542</v>
      </c>
      <c r="D5134" s="1">
        <v>42548</v>
      </c>
      <c r="E5134" t="str">
        <f>TEXT(salessheet[[#This Row],[Order Date]],"MMMM")</f>
        <v>June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t="s">
        <v>3207</v>
      </c>
      <c r="P5134" t="s">
        <v>67</v>
      </c>
      <c r="Q5134" t="str">
        <f>TRIM(salessheet[[#This Row],[Category]])</f>
        <v>Technology</v>
      </c>
      <c r="R5134" t="s">
        <v>68</v>
      </c>
      <c r="S5134" t="s">
        <v>3208</v>
      </c>
      <c r="T5134" s="2">
        <f>salessheet[[#This Row],[Sales]]-5</f>
        <v>102.976</v>
      </c>
      <c r="U5134" s="2">
        <v>107.976</v>
      </c>
      <c r="V5134" s="2">
        <f>salessheet[[#This Row],[Sales]]-salessheet[[#This Row],[Purchasing Cost]]</f>
        <v>5</v>
      </c>
    </row>
    <row r="5135" spans="1:22" x14ac:dyDescent="0.35">
      <c r="A5135">
        <v>5134</v>
      </c>
      <c r="B5135" t="s">
        <v>8022</v>
      </c>
      <c r="C5135" s="1">
        <v>43430</v>
      </c>
      <c r="D5135" s="1">
        <v>43434</v>
      </c>
      <c r="E5135" t="str">
        <f>TEXT(salessheet[[#This Row],[Order Date]],"MMMM")</f>
        <v>November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t="s">
        <v>7123</v>
      </c>
      <c r="P5135" t="s">
        <v>42</v>
      </c>
      <c r="Q5135" t="str">
        <f>TRIM(salessheet[[#This Row],[Category]])</f>
        <v>Office Supplies</v>
      </c>
      <c r="R5135" t="s">
        <v>74</v>
      </c>
      <c r="S5135" t="s">
        <v>7124</v>
      </c>
      <c r="T5135" s="2">
        <f>salessheet[[#This Row],[Sales]]-5</f>
        <v>53.73</v>
      </c>
      <c r="U5135" s="2">
        <v>58.73</v>
      </c>
      <c r="V5135" s="2">
        <f>salessheet[[#This Row],[Sales]]-salessheet[[#This Row],[Purchasing Cost]]</f>
        <v>5</v>
      </c>
    </row>
    <row r="5136" spans="1:22" x14ac:dyDescent="0.35">
      <c r="A5136">
        <v>5135</v>
      </c>
      <c r="B5136" t="s">
        <v>8022</v>
      </c>
      <c r="C5136" s="1">
        <v>43430</v>
      </c>
      <c r="D5136" s="1">
        <v>43434</v>
      </c>
      <c r="E5136" t="str">
        <f>TEXT(salessheet[[#This Row],[Order Date]],"MMMM")</f>
        <v>November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t="s">
        <v>2753</v>
      </c>
      <c r="P5136" t="s">
        <v>42</v>
      </c>
      <c r="Q5136" t="str">
        <f>TRIM(salessheet[[#This Row],[Category]])</f>
        <v>Office Supplies</v>
      </c>
      <c r="R5136" t="s">
        <v>71</v>
      </c>
      <c r="S5136" t="s">
        <v>2754</v>
      </c>
      <c r="T5136" s="2">
        <f>salessheet[[#This Row],[Sales]]-5</f>
        <v>88.343999999999994</v>
      </c>
      <c r="U5136" s="2">
        <v>93.343999999999994</v>
      </c>
      <c r="V5136" s="2">
        <f>salessheet[[#This Row],[Sales]]-salessheet[[#This Row],[Purchasing Cost]]</f>
        <v>5</v>
      </c>
    </row>
    <row r="5137" spans="1:22" x14ac:dyDescent="0.35">
      <c r="A5137">
        <v>5136</v>
      </c>
      <c r="B5137" t="s">
        <v>8023</v>
      </c>
      <c r="C5137" s="1">
        <v>43031</v>
      </c>
      <c r="D5137" s="1">
        <v>43036</v>
      </c>
      <c r="E5137" t="str">
        <f>TEXT(salessheet[[#This Row],[Order Date]],"MMMM")</f>
        <v>October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t="s">
        <v>1069</v>
      </c>
      <c r="P5137" t="s">
        <v>42</v>
      </c>
      <c r="Q5137" t="str">
        <f>TRIM(salessheet[[#This Row],[Category]])</f>
        <v>Office Supplies</v>
      </c>
      <c r="R5137" t="s">
        <v>265</v>
      </c>
      <c r="S5137" t="s">
        <v>1070</v>
      </c>
      <c r="T5137" s="2">
        <f>salessheet[[#This Row],[Sales]]-5</f>
        <v>12.05</v>
      </c>
      <c r="U5137" s="2">
        <v>17.05</v>
      </c>
      <c r="V5137" s="2">
        <f>salessheet[[#This Row],[Sales]]-salessheet[[#This Row],[Purchasing Cost]]</f>
        <v>5</v>
      </c>
    </row>
    <row r="5138" spans="1:22" x14ac:dyDescent="0.35">
      <c r="A5138">
        <v>5137</v>
      </c>
      <c r="B5138" t="s">
        <v>8024</v>
      </c>
      <c r="C5138" s="1">
        <v>42718</v>
      </c>
      <c r="D5138" s="1">
        <v>42723</v>
      </c>
      <c r="E5138" t="str">
        <f>TEXT(salessheet[[#This Row],[Order Date]],"MMMM")</f>
        <v>December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t="s">
        <v>3434</v>
      </c>
      <c r="P5138" t="s">
        <v>42</v>
      </c>
      <c r="Q5138" t="str">
        <f>TRIM(salessheet[[#This Row],[Category]])</f>
        <v>Office Supplies</v>
      </c>
      <c r="R5138" t="s">
        <v>71</v>
      </c>
      <c r="S5138" t="s">
        <v>3435</v>
      </c>
      <c r="T5138" s="2">
        <f>salessheet[[#This Row],[Sales]]-5</f>
        <v>3.0960000000000001</v>
      </c>
      <c r="U5138" s="2">
        <v>8.0960000000000001</v>
      </c>
      <c r="V5138" s="2">
        <f>salessheet[[#This Row],[Sales]]-salessheet[[#This Row],[Purchasing Cost]]</f>
        <v>5</v>
      </c>
    </row>
    <row r="5139" spans="1:22" x14ac:dyDescent="0.35">
      <c r="A5139">
        <v>5138</v>
      </c>
      <c r="B5139" t="s">
        <v>8025</v>
      </c>
      <c r="C5139" s="1">
        <v>43052</v>
      </c>
      <c r="D5139" s="1">
        <v>43056</v>
      </c>
      <c r="E5139" t="str">
        <f>TEXT(salessheet[[#This Row],[Order Date]],"MMMM")</f>
        <v>November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t="s">
        <v>2182</v>
      </c>
      <c r="P5139" t="s">
        <v>28</v>
      </c>
      <c r="Q5139" t="str">
        <f>TRIM(salessheet[[#This Row],[Category]])</f>
        <v>Furniture</v>
      </c>
      <c r="R5139" t="s">
        <v>61</v>
      </c>
      <c r="S5139" t="s">
        <v>2183</v>
      </c>
      <c r="T5139" s="2">
        <f>salessheet[[#This Row],[Sales]]-5</f>
        <v>25.36</v>
      </c>
      <c r="U5139" s="2">
        <v>30.36</v>
      </c>
      <c r="V5139" s="2">
        <f>salessheet[[#This Row],[Sales]]-salessheet[[#This Row],[Purchasing Cost]]</f>
        <v>5</v>
      </c>
    </row>
    <row r="5140" spans="1:22" x14ac:dyDescent="0.35">
      <c r="A5140">
        <v>5139</v>
      </c>
      <c r="B5140" t="s">
        <v>8026</v>
      </c>
      <c r="C5140" s="1">
        <v>43372</v>
      </c>
      <c r="D5140" s="1">
        <v>43378</v>
      </c>
      <c r="E5140" t="str">
        <f>TEXT(salessheet[[#This Row],[Order Date]],"MMMM")</f>
        <v>September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t="s">
        <v>3274</v>
      </c>
      <c r="P5140" t="s">
        <v>42</v>
      </c>
      <c r="Q5140" t="str">
        <f>TRIM(salessheet[[#This Row],[Category]])</f>
        <v>Office Supplies</v>
      </c>
      <c r="R5140" t="s">
        <v>169</v>
      </c>
      <c r="S5140" t="s">
        <v>667</v>
      </c>
      <c r="T5140" s="2">
        <f>salessheet[[#This Row],[Sales]]-5</f>
        <v>18.34</v>
      </c>
      <c r="U5140" s="2">
        <v>23.34</v>
      </c>
      <c r="V5140" s="2">
        <f>salessheet[[#This Row],[Sales]]-salessheet[[#This Row],[Purchasing Cost]]</f>
        <v>5</v>
      </c>
    </row>
    <row r="5141" spans="1:22" x14ac:dyDescent="0.35">
      <c r="A5141">
        <v>5140</v>
      </c>
      <c r="B5141" t="s">
        <v>8026</v>
      </c>
      <c r="C5141" s="1">
        <v>43372</v>
      </c>
      <c r="D5141" s="1">
        <v>43378</v>
      </c>
      <c r="E5141" t="str">
        <f>TEXT(salessheet[[#This Row],[Order Date]],"MMMM")</f>
        <v>September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t="s">
        <v>6655</v>
      </c>
      <c r="P5141" t="s">
        <v>42</v>
      </c>
      <c r="Q5141" t="str">
        <f>TRIM(salessheet[[#This Row],[Category]])</f>
        <v>Office Supplies</v>
      </c>
      <c r="R5141" t="s">
        <v>86</v>
      </c>
      <c r="S5141" t="s">
        <v>6656</v>
      </c>
      <c r="T5141" s="2">
        <f>salessheet[[#This Row],[Sales]]-5</f>
        <v>46.55</v>
      </c>
      <c r="U5141" s="2">
        <v>51.55</v>
      </c>
      <c r="V5141" s="2">
        <f>salessheet[[#This Row],[Sales]]-salessheet[[#This Row],[Purchasing Cost]]</f>
        <v>5</v>
      </c>
    </row>
    <row r="5142" spans="1:22" x14ac:dyDescent="0.35">
      <c r="A5142">
        <v>5141</v>
      </c>
      <c r="B5142" t="s">
        <v>8027</v>
      </c>
      <c r="C5142" s="1">
        <v>42593</v>
      </c>
      <c r="D5142" s="1">
        <v>42686</v>
      </c>
      <c r="E5142" t="str">
        <f>TEXT(salessheet[[#This Row],[Order Date]],"MMMM")</f>
        <v>August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t="s">
        <v>1054</v>
      </c>
      <c r="P5142" t="s">
        <v>67</v>
      </c>
      <c r="Q5142" t="str">
        <f>TRIM(salessheet[[#This Row],[Category]])</f>
        <v>Technology</v>
      </c>
      <c r="R5142" t="s">
        <v>157</v>
      </c>
      <c r="S5142" t="s">
        <v>1055</v>
      </c>
      <c r="T5142" s="2">
        <f>salessheet[[#This Row],[Sales]]-5</f>
        <v>114.9</v>
      </c>
      <c r="U5142" s="2">
        <v>119.9</v>
      </c>
      <c r="V5142" s="2">
        <f>salessheet[[#This Row],[Sales]]-salessheet[[#This Row],[Purchasing Cost]]</f>
        <v>5</v>
      </c>
    </row>
    <row r="5143" spans="1:22" x14ac:dyDescent="0.35">
      <c r="A5143">
        <v>5142</v>
      </c>
      <c r="B5143" t="s">
        <v>8028</v>
      </c>
      <c r="C5143" s="1">
        <v>42739</v>
      </c>
      <c r="D5143" s="1">
        <v>42830</v>
      </c>
      <c r="E5143" t="str">
        <f>TEXT(salessheet[[#This Row],[Order Date]],"MMMM")</f>
        <v>January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t="s">
        <v>31</v>
      </c>
      <c r="P5143" t="s">
        <v>28</v>
      </c>
      <c r="Q5143" t="str">
        <f>TRIM(salessheet[[#This Row],[Category]])</f>
        <v>Furniture</v>
      </c>
      <c r="R5143" t="s">
        <v>32</v>
      </c>
      <c r="S5143" t="s">
        <v>33</v>
      </c>
      <c r="T5143" s="2">
        <f>salessheet[[#This Row],[Sales]]-5</f>
        <v>1312.492</v>
      </c>
      <c r="U5143" s="2">
        <v>1317.492</v>
      </c>
      <c r="V5143" s="2">
        <f>salessheet[[#This Row],[Sales]]-salessheet[[#This Row],[Purchasing Cost]]</f>
        <v>5</v>
      </c>
    </row>
    <row r="5144" spans="1:22" x14ac:dyDescent="0.35">
      <c r="A5144">
        <v>5143</v>
      </c>
      <c r="B5144" t="s">
        <v>8028</v>
      </c>
      <c r="C5144" s="1">
        <v>42739</v>
      </c>
      <c r="D5144" s="1">
        <v>42830</v>
      </c>
      <c r="E5144" t="str">
        <f>TEXT(salessheet[[#This Row],[Order Date]],"MMMM")</f>
        <v>January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t="s">
        <v>6057</v>
      </c>
      <c r="P5144" t="s">
        <v>42</v>
      </c>
      <c r="Q5144" t="str">
        <f>TRIM(salessheet[[#This Row],[Category]])</f>
        <v>Office Supplies</v>
      </c>
      <c r="R5144" t="s">
        <v>575</v>
      </c>
      <c r="S5144" t="s">
        <v>1296</v>
      </c>
      <c r="T5144" s="2">
        <f>salessheet[[#This Row],[Sales]]-5</f>
        <v>58.84</v>
      </c>
      <c r="U5144" s="2">
        <v>63.84</v>
      </c>
      <c r="V5144" s="2">
        <f>salessheet[[#This Row],[Sales]]-salessheet[[#This Row],[Purchasing Cost]]</f>
        <v>5</v>
      </c>
    </row>
    <row r="5145" spans="1:22" x14ac:dyDescent="0.35">
      <c r="A5145">
        <v>5144</v>
      </c>
      <c r="B5145" t="s">
        <v>8028</v>
      </c>
      <c r="C5145" s="1">
        <v>42739</v>
      </c>
      <c r="D5145" s="1">
        <v>42830</v>
      </c>
      <c r="E5145" t="str">
        <f>TEXT(salessheet[[#This Row],[Order Date]],"MMMM")</f>
        <v>January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t="s">
        <v>1217</v>
      </c>
      <c r="P5145" t="s">
        <v>42</v>
      </c>
      <c r="Q5145" t="str">
        <f>TRIM(salessheet[[#This Row],[Category]])</f>
        <v>Office Supplies</v>
      </c>
      <c r="R5145" t="s">
        <v>71</v>
      </c>
      <c r="S5145" t="s">
        <v>1218</v>
      </c>
      <c r="T5145" s="2">
        <f>salessheet[[#This Row],[Sales]]-5</f>
        <v>-1.4079999999999999</v>
      </c>
      <c r="U5145" s="2">
        <v>3.5920000000000001</v>
      </c>
      <c r="V5145" s="2">
        <f>salessheet[[#This Row],[Sales]]-salessheet[[#This Row],[Purchasing Cost]]</f>
        <v>5</v>
      </c>
    </row>
    <row r="5146" spans="1:22" x14ac:dyDescent="0.35">
      <c r="A5146">
        <v>5145</v>
      </c>
      <c r="B5146" t="s">
        <v>8029</v>
      </c>
      <c r="C5146" s="1">
        <v>43133</v>
      </c>
      <c r="D5146" s="1">
        <v>43138</v>
      </c>
      <c r="E5146" t="str">
        <f>TEXT(salessheet[[#This Row],[Order Date]],"MMMM")</f>
        <v>February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t="s">
        <v>1876</v>
      </c>
      <c r="P5146" t="s">
        <v>28</v>
      </c>
      <c r="Q5146" t="str">
        <f>TRIM(salessheet[[#This Row],[Category]])</f>
        <v>Furniture</v>
      </c>
      <c r="R5146" t="s">
        <v>61</v>
      </c>
      <c r="S5146" t="s">
        <v>1877</v>
      </c>
      <c r="T5146" s="2">
        <f>salessheet[[#This Row],[Sales]]-5</f>
        <v>81.260000000000005</v>
      </c>
      <c r="U5146" s="2">
        <v>86.26</v>
      </c>
      <c r="V5146" s="2">
        <f>salessheet[[#This Row],[Sales]]-salessheet[[#This Row],[Purchasing Cost]]</f>
        <v>5</v>
      </c>
    </row>
    <row r="5147" spans="1:22" x14ac:dyDescent="0.35">
      <c r="A5147">
        <v>5146</v>
      </c>
      <c r="B5147" t="s">
        <v>8029</v>
      </c>
      <c r="C5147" s="1">
        <v>43133</v>
      </c>
      <c r="D5147" s="1">
        <v>43138</v>
      </c>
      <c r="E5147" t="str">
        <f>TEXT(salessheet[[#This Row],[Order Date]],"MMMM")</f>
        <v>February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t="s">
        <v>4638</v>
      </c>
      <c r="P5147" t="s">
        <v>42</v>
      </c>
      <c r="Q5147" t="str">
        <f>TRIM(salessheet[[#This Row],[Category]])</f>
        <v>Office Supplies</v>
      </c>
      <c r="R5147" t="s">
        <v>55</v>
      </c>
      <c r="S5147" t="s">
        <v>4639</v>
      </c>
      <c r="T5147" s="2">
        <f>salessheet[[#This Row],[Sales]]-5</f>
        <v>134.04</v>
      </c>
      <c r="U5147" s="2">
        <v>139.04</v>
      </c>
      <c r="V5147" s="2">
        <f>salessheet[[#This Row],[Sales]]-salessheet[[#This Row],[Purchasing Cost]]</f>
        <v>5</v>
      </c>
    </row>
    <row r="5148" spans="1:22" x14ac:dyDescent="0.35">
      <c r="A5148">
        <v>5147</v>
      </c>
      <c r="B5148" t="s">
        <v>8029</v>
      </c>
      <c r="C5148" s="1">
        <v>43133</v>
      </c>
      <c r="D5148" s="1">
        <v>43138</v>
      </c>
      <c r="E5148" t="str">
        <f>TEXT(salessheet[[#This Row],[Order Date]],"MMMM")</f>
        <v>February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t="s">
        <v>5139</v>
      </c>
      <c r="P5148" t="s">
        <v>42</v>
      </c>
      <c r="Q5148" t="str">
        <f>TRIM(salessheet[[#This Row],[Category]])</f>
        <v>Office Supplies</v>
      </c>
      <c r="R5148" t="s">
        <v>74</v>
      </c>
      <c r="S5148" t="s">
        <v>5140</v>
      </c>
      <c r="T5148" s="2">
        <f>salessheet[[#This Row],[Sales]]-5</f>
        <v>41.8</v>
      </c>
      <c r="U5148" s="2">
        <v>46.8</v>
      </c>
      <c r="V5148" s="2">
        <f>salessheet[[#This Row],[Sales]]-salessheet[[#This Row],[Purchasing Cost]]</f>
        <v>5</v>
      </c>
    </row>
    <row r="5149" spans="1:22" x14ac:dyDescent="0.35">
      <c r="A5149">
        <v>5148</v>
      </c>
      <c r="B5149" t="s">
        <v>8030</v>
      </c>
      <c r="C5149" s="1">
        <v>43458</v>
      </c>
      <c r="D5149" s="1">
        <v>43465</v>
      </c>
      <c r="E5149" t="str">
        <f>TEXT(salessheet[[#This Row],[Order Date]],"MMMM")</f>
        <v>December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t="s">
        <v>6830</v>
      </c>
      <c r="P5149" t="s">
        <v>28</v>
      </c>
      <c r="Q5149" t="str">
        <f>TRIM(salessheet[[#This Row],[Category]])</f>
        <v>Furniture</v>
      </c>
      <c r="R5149" t="s">
        <v>61</v>
      </c>
      <c r="S5149" t="s">
        <v>6831</v>
      </c>
      <c r="T5149" s="2">
        <f>salessheet[[#This Row],[Sales]]-5</f>
        <v>3.5440000000000005</v>
      </c>
      <c r="U5149" s="2">
        <v>8.5440000000000005</v>
      </c>
      <c r="V5149" s="2">
        <f>salessheet[[#This Row],[Sales]]-salessheet[[#This Row],[Purchasing Cost]]</f>
        <v>5</v>
      </c>
    </row>
    <row r="5150" spans="1:22" x14ac:dyDescent="0.35">
      <c r="A5150">
        <v>5149</v>
      </c>
      <c r="B5150" t="s">
        <v>8030</v>
      </c>
      <c r="C5150" s="1">
        <v>43458</v>
      </c>
      <c r="D5150" s="1">
        <v>43465</v>
      </c>
      <c r="E5150" t="str">
        <f>TEXT(salessheet[[#This Row],[Order Date]],"MMMM")</f>
        <v>December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t="s">
        <v>2557</v>
      </c>
      <c r="P5150" t="s">
        <v>28</v>
      </c>
      <c r="Q5150" t="str">
        <f>TRIM(salessheet[[#This Row],[Category]])</f>
        <v>Furniture</v>
      </c>
      <c r="R5150" t="s">
        <v>32</v>
      </c>
      <c r="S5150" t="s">
        <v>2558</v>
      </c>
      <c r="T5150" s="2">
        <f>salessheet[[#This Row],[Sales]]-5</f>
        <v>837.37599999999998</v>
      </c>
      <c r="U5150" s="2">
        <v>842.37599999999998</v>
      </c>
      <c r="V5150" s="2">
        <f>salessheet[[#This Row],[Sales]]-salessheet[[#This Row],[Purchasing Cost]]</f>
        <v>5</v>
      </c>
    </row>
    <row r="5151" spans="1:22" x14ac:dyDescent="0.35">
      <c r="A5151">
        <v>5150</v>
      </c>
      <c r="B5151" t="s">
        <v>8032</v>
      </c>
      <c r="C5151" s="1">
        <v>42176</v>
      </c>
      <c r="D5151" s="1">
        <v>42176</v>
      </c>
      <c r="E5151" t="str">
        <f>TEXT(salessheet[[#This Row],[Order Date]],"MMMM")</f>
        <v>June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t="s">
        <v>5020</v>
      </c>
      <c r="P5151" t="s">
        <v>67</v>
      </c>
      <c r="Q5151" t="str">
        <f>TRIM(salessheet[[#This Row],[Category]])</f>
        <v>Technology</v>
      </c>
      <c r="R5151" t="s">
        <v>68</v>
      </c>
      <c r="S5151" t="s">
        <v>5021</v>
      </c>
      <c r="T5151" s="2">
        <f>salessheet[[#This Row],[Sales]]-5</f>
        <v>1209.8499999999999</v>
      </c>
      <c r="U5151" s="2">
        <v>1214.8499999999999</v>
      </c>
      <c r="V5151" s="2">
        <f>salessheet[[#This Row],[Sales]]-salessheet[[#This Row],[Purchasing Cost]]</f>
        <v>5</v>
      </c>
    </row>
    <row r="5152" spans="1:22" x14ac:dyDescent="0.35">
      <c r="A5152">
        <v>5151</v>
      </c>
      <c r="B5152" t="s">
        <v>8033</v>
      </c>
      <c r="C5152" s="1">
        <v>43254</v>
      </c>
      <c r="D5152" s="1">
        <v>43169</v>
      </c>
      <c r="E5152" t="str">
        <f>TEXT(salessheet[[#This Row],[Order Date]],"MMMM")</f>
        <v>June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t="s">
        <v>1192</v>
      </c>
      <c r="P5152" t="s">
        <v>42</v>
      </c>
      <c r="Q5152" t="str">
        <f>TRIM(salessheet[[#This Row],[Category]])</f>
        <v>Office Supplies</v>
      </c>
      <c r="R5152" t="s">
        <v>55</v>
      </c>
      <c r="S5152" t="s">
        <v>1193</v>
      </c>
      <c r="T5152" s="2">
        <f>salessheet[[#This Row],[Sales]]-5</f>
        <v>62.78</v>
      </c>
      <c r="U5152" s="2">
        <v>67.78</v>
      </c>
      <c r="V5152" s="2">
        <f>salessheet[[#This Row],[Sales]]-salessheet[[#This Row],[Purchasing Cost]]</f>
        <v>5</v>
      </c>
    </row>
    <row r="5153" spans="1:22" x14ac:dyDescent="0.35">
      <c r="A5153">
        <v>5152</v>
      </c>
      <c r="B5153" t="s">
        <v>8034</v>
      </c>
      <c r="C5153" s="1">
        <v>43368</v>
      </c>
      <c r="D5153" s="1">
        <v>43371</v>
      </c>
      <c r="E5153" t="str">
        <f>TEXT(salessheet[[#This Row],[Order Date]],"MMMM")</f>
        <v>September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t="s">
        <v>3359</v>
      </c>
      <c r="P5153" t="s">
        <v>42</v>
      </c>
      <c r="Q5153" t="str">
        <f>TRIM(salessheet[[#This Row],[Category]])</f>
        <v>Office Supplies</v>
      </c>
      <c r="R5153" t="s">
        <v>55</v>
      </c>
      <c r="S5153" t="s">
        <v>3360</v>
      </c>
      <c r="T5153" s="2">
        <f>salessheet[[#This Row],[Sales]]-5</f>
        <v>34.9</v>
      </c>
      <c r="U5153" s="2">
        <v>39.9</v>
      </c>
      <c r="V5153" s="2">
        <f>salessheet[[#This Row],[Sales]]-salessheet[[#This Row],[Purchasing Cost]]</f>
        <v>5</v>
      </c>
    </row>
    <row r="5154" spans="1:22" x14ac:dyDescent="0.35">
      <c r="A5154">
        <v>5153</v>
      </c>
      <c r="B5154" t="s">
        <v>8036</v>
      </c>
      <c r="C5154" s="1">
        <v>42185</v>
      </c>
      <c r="D5154" s="1">
        <v>42191</v>
      </c>
      <c r="E5154" t="str">
        <f>TEXT(salessheet[[#This Row],[Order Date]],"MMMM")</f>
        <v>June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t="s">
        <v>1833</v>
      </c>
      <c r="P5154" t="s">
        <v>42</v>
      </c>
      <c r="Q5154" t="str">
        <f>TRIM(salessheet[[#This Row],[Category]])</f>
        <v>Office Supplies</v>
      </c>
      <c r="R5154" t="s">
        <v>71</v>
      </c>
      <c r="S5154" t="s">
        <v>1834</v>
      </c>
      <c r="T5154" s="2">
        <f>salessheet[[#This Row],[Sales]]-5</f>
        <v>-2.3119999999999998</v>
      </c>
      <c r="U5154" s="2">
        <v>2.6880000000000002</v>
      </c>
      <c r="V5154" s="2">
        <f>salessheet[[#This Row],[Sales]]-salessheet[[#This Row],[Purchasing Cost]]</f>
        <v>5</v>
      </c>
    </row>
    <row r="5155" spans="1:22" x14ac:dyDescent="0.35">
      <c r="A5155">
        <v>5154</v>
      </c>
      <c r="B5155" t="s">
        <v>8036</v>
      </c>
      <c r="C5155" s="1">
        <v>42185</v>
      </c>
      <c r="D5155" s="1">
        <v>42191</v>
      </c>
      <c r="E5155" t="str">
        <f>TEXT(salessheet[[#This Row],[Order Date]],"MMMM")</f>
        <v>June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t="s">
        <v>879</v>
      </c>
      <c r="P5155" t="s">
        <v>42</v>
      </c>
      <c r="Q5155" t="str">
        <f>TRIM(salessheet[[#This Row],[Category]])</f>
        <v>Office Supplies</v>
      </c>
      <c r="R5155" t="s">
        <v>64</v>
      </c>
      <c r="S5155" t="s">
        <v>880</v>
      </c>
      <c r="T5155" s="2">
        <f>salessheet[[#This Row],[Sales]]-5</f>
        <v>1.5999999999999996</v>
      </c>
      <c r="U5155" s="2">
        <v>6.6</v>
      </c>
      <c r="V5155" s="2">
        <f>salessheet[[#This Row],[Sales]]-salessheet[[#This Row],[Purchasing Cost]]</f>
        <v>5</v>
      </c>
    </row>
    <row r="5156" spans="1:22" x14ac:dyDescent="0.35">
      <c r="A5156">
        <v>5155</v>
      </c>
      <c r="B5156" t="s">
        <v>8037</v>
      </c>
      <c r="C5156" s="1">
        <v>42559</v>
      </c>
      <c r="D5156" s="1">
        <v>42590</v>
      </c>
      <c r="E5156" t="str">
        <f>TEXT(salessheet[[#This Row],[Order Date]],"MMMM")</f>
        <v>July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t="s">
        <v>128</v>
      </c>
      <c r="P5156" t="s">
        <v>42</v>
      </c>
      <c r="Q5156" t="str">
        <f>TRIM(salessheet[[#This Row],[Category]])</f>
        <v>Office Supplies</v>
      </c>
      <c r="R5156" t="s">
        <v>71</v>
      </c>
      <c r="S5156" t="s">
        <v>129</v>
      </c>
      <c r="T5156" s="2">
        <f>salessheet[[#This Row],[Sales]]-5</f>
        <v>23.4</v>
      </c>
      <c r="U5156" s="2">
        <v>28.4</v>
      </c>
      <c r="V5156" s="2">
        <f>salessheet[[#This Row],[Sales]]-salessheet[[#This Row],[Purchasing Cost]]</f>
        <v>5</v>
      </c>
    </row>
    <row r="5157" spans="1:22" x14ac:dyDescent="0.35">
      <c r="A5157">
        <v>5156</v>
      </c>
      <c r="B5157" t="s">
        <v>8037</v>
      </c>
      <c r="C5157" s="1">
        <v>42559</v>
      </c>
      <c r="D5157" s="1">
        <v>42590</v>
      </c>
      <c r="E5157" t="str">
        <f>TEXT(salessheet[[#This Row],[Order Date]],"MMMM")</f>
        <v>July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t="s">
        <v>6148</v>
      </c>
      <c r="P5157" t="s">
        <v>28</v>
      </c>
      <c r="Q5157" t="str">
        <f>TRIM(salessheet[[#This Row],[Category]])</f>
        <v>Furniture</v>
      </c>
      <c r="R5157" t="s">
        <v>61</v>
      </c>
      <c r="S5157" t="s">
        <v>6149</v>
      </c>
      <c r="T5157" s="2">
        <f>salessheet[[#This Row],[Sales]]-5</f>
        <v>207.94</v>
      </c>
      <c r="U5157" s="2">
        <v>212.94</v>
      </c>
      <c r="V5157" s="2">
        <f>salessheet[[#This Row],[Sales]]-salessheet[[#This Row],[Purchasing Cost]]</f>
        <v>5</v>
      </c>
    </row>
    <row r="5158" spans="1:22" x14ac:dyDescent="0.35">
      <c r="A5158">
        <v>5157</v>
      </c>
      <c r="B5158" t="s">
        <v>8039</v>
      </c>
      <c r="C5158" s="1">
        <v>43281</v>
      </c>
      <c r="D5158" s="1">
        <v>43285</v>
      </c>
      <c r="E5158" t="str">
        <f>TEXT(salessheet[[#This Row],[Order Date]],"MMMM")</f>
        <v>June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t="s">
        <v>7947</v>
      </c>
      <c r="P5158" t="s">
        <v>67</v>
      </c>
      <c r="Q5158" t="str">
        <f>TRIM(salessheet[[#This Row],[Category]])</f>
        <v>Technology</v>
      </c>
      <c r="R5158" t="s">
        <v>68</v>
      </c>
      <c r="S5158" t="s">
        <v>7948</v>
      </c>
      <c r="T5158" s="2">
        <f>salessheet[[#This Row],[Sales]]-5</f>
        <v>996.58399999999995</v>
      </c>
      <c r="U5158" s="2">
        <v>1001.5839999999999</v>
      </c>
      <c r="V5158" s="2">
        <f>salessheet[[#This Row],[Sales]]-salessheet[[#This Row],[Purchasing Cost]]</f>
        <v>5</v>
      </c>
    </row>
    <row r="5159" spans="1:22" x14ac:dyDescent="0.35">
      <c r="A5159">
        <v>5158</v>
      </c>
      <c r="B5159" t="s">
        <v>8039</v>
      </c>
      <c r="C5159" s="1">
        <v>43281</v>
      </c>
      <c r="D5159" s="1">
        <v>43285</v>
      </c>
      <c r="E5159" t="str">
        <f>TEXT(salessheet[[#This Row],[Order Date]],"MMMM")</f>
        <v>June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t="s">
        <v>7271</v>
      </c>
      <c r="P5159" t="s">
        <v>28</v>
      </c>
      <c r="Q5159" t="str">
        <f>TRIM(salessheet[[#This Row],[Category]])</f>
        <v>Furniture</v>
      </c>
      <c r="R5159" t="s">
        <v>32</v>
      </c>
      <c r="S5159" t="s">
        <v>7272</v>
      </c>
      <c r="T5159" s="2">
        <f>salessheet[[#This Row],[Sales]]-5</f>
        <v>564.05799999999999</v>
      </c>
      <c r="U5159" s="2">
        <v>569.05799999999999</v>
      </c>
      <c r="V5159" s="2">
        <f>salessheet[[#This Row],[Sales]]-salessheet[[#This Row],[Purchasing Cost]]</f>
        <v>5</v>
      </c>
    </row>
    <row r="5160" spans="1:22" x14ac:dyDescent="0.35">
      <c r="A5160">
        <v>5159</v>
      </c>
      <c r="B5160" t="s">
        <v>8039</v>
      </c>
      <c r="C5160" s="1">
        <v>43281</v>
      </c>
      <c r="D5160" s="1">
        <v>43285</v>
      </c>
      <c r="E5160" t="str">
        <f>TEXT(salessheet[[#This Row],[Order Date]],"MMMM")</f>
        <v>June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t="s">
        <v>408</v>
      </c>
      <c r="P5160" t="s">
        <v>28</v>
      </c>
      <c r="Q5160" t="str">
        <f>TRIM(salessheet[[#This Row],[Category]])</f>
        <v>Furniture</v>
      </c>
      <c r="R5160" t="s">
        <v>61</v>
      </c>
      <c r="S5160" t="s">
        <v>409</v>
      </c>
      <c r="T5160" s="2">
        <f>salessheet[[#This Row],[Sales]]-5</f>
        <v>9.2240000000000002</v>
      </c>
      <c r="U5160" s="2">
        <v>14.224</v>
      </c>
      <c r="V5160" s="2">
        <f>salessheet[[#This Row],[Sales]]-salessheet[[#This Row],[Purchasing Cost]]</f>
        <v>5</v>
      </c>
    </row>
    <row r="5161" spans="1:22" x14ac:dyDescent="0.35">
      <c r="A5161">
        <v>5160</v>
      </c>
      <c r="B5161" t="s">
        <v>8040</v>
      </c>
      <c r="C5161" s="1">
        <v>42669</v>
      </c>
      <c r="D5161" s="1">
        <v>42673</v>
      </c>
      <c r="E5161" t="str">
        <f>TEXT(salessheet[[#This Row],[Order Date]],"MMMM")</f>
        <v>October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t="s">
        <v>833</v>
      </c>
      <c r="P5161" t="s">
        <v>67</v>
      </c>
      <c r="Q5161" t="str">
        <f>TRIM(salessheet[[#This Row],[Category]])</f>
        <v>Technology</v>
      </c>
      <c r="R5161" t="s">
        <v>68</v>
      </c>
      <c r="S5161" t="s">
        <v>834</v>
      </c>
      <c r="T5161" s="2">
        <f>salessheet[[#This Row],[Sales]]-5</f>
        <v>100.584</v>
      </c>
      <c r="U5161" s="2">
        <v>105.584</v>
      </c>
      <c r="V5161" s="2">
        <f>salessheet[[#This Row],[Sales]]-salessheet[[#This Row],[Purchasing Cost]]</f>
        <v>5</v>
      </c>
    </row>
    <row r="5162" spans="1:22" x14ac:dyDescent="0.35">
      <c r="A5162">
        <v>5161</v>
      </c>
      <c r="B5162" t="s">
        <v>8040</v>
      </c>
      <c r="C5162" s="1">
        <v>42669</v>
      </c>
      <c r="D5162" s="1">
        <v>42673</v>
      </c>
      <c r="E5162" t="str">
        <f>TEXT(salessheet[[#This Row],[Order Date]],"MMMM")</f>
        <v>October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t="s">
        <v>5312</v>
      </c>
      <c r="P5162" t="s">
        <v>67</v>
      </c>
      <c r="Q5162" t="str">
        <f>TRIM(salessheet[[#This Row],[Category]])</f>
        <v>Technology</v>
      </c>
      <c r="R5162" t="s">
        <v>68</v>
      </c>
      <c r="S5162" t="s">
        <v>5313</v>
      </c>
      <c r="T5162" s="2">
        <f>salessheet[[#This Row],[Sales]]-5</f>
        <v>63.72</v>
      </c>
      <c r="U5162" s="2">
        <v>68.72</v>
      </c>
      <c r="V5162" s="2">
        <f>salessheet[[#This Row],[Sales]]-salessheet[[#This Row],[Purchasing Cost]]</f>
        <v>5</v>
      </c>
    </row>
    <row r="5163" spans="1:22" x14ac:dyDescent="0.35">
      <c r="A5163">
        <v>5162</v>
      </c>
      <c r="B5163" t="s">
        <v>8041</v>
      </c>
      <c r="C5163" s="1">
        <v>42215</v>
      </c>
      <c r="D5163" s="1">
        <v>42221</v>
      </c>
      <c r="E5163" t="str">
        <f>TEXT(salessheet[[#This Row],[Order Date]],"MMMM")</f>
        <v>July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t="s">
        <v>6563</v>
      </c>
      <c r="P5163" t="s">
        <v>28</v>
      </c>
      <c r="Q5163" t="str">
        <f>TRIM(salessheet[[#This Row],[Category]])</f>
        <v>Furniture</v>
      </c>
      <c r="R5163" t="s">
        <v>29</v>
      </c>
      <c r="S5163" t="s">
        <v>6564</v>
      </c>
      <c r="T5163" s="2">
        <f>salessheet[[#This Row],[Sales]]-5</f>
        <v>1362.84</v>
      </c>
      <c r="U5163" s="2">
        <v>1367.84</v>
      </c>
      <c r="V5163" s="2">
        <f>salessheet[[#This Row],[Sales]]-salessheet[[#This Row],[Purchasing Cost]]</f>
        <v>5</v>
      </c>
    </row>
    <row r="5164" spans="1:22" x14ac:dyDescent="0.35">
      <c r="A5164">
        <v>5163</v>
      </c>
      <c r="B5164" t="s">
        <v>8042</v>
      </c>
      <c r="C5164" s="1">
        <v>43057</v>
      </c>
      <c r="D5164" s="1">
        <v>43062</v>
      </c>
      <c r="E5164" t="str">
        <f>TEXT(salessheet[[#This Row],[Order Date]],"MMMM")</f>
        <v>November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t="s">
        <v>380</v>
      </c>
      <c r="P5164" t="s">
        <v>28</v>
      </c>
      <c r="Q5164" t="str">
        <f>TRIM(salessheet[[#This Row],[Category]])</f>
        <v>Furniture</v>
      </c>
      <c r="R5164" t="s">
        <v>32</v>
      </c>
      <c r="S5164" t="s">
        <v>381</v>
      </c>
      <c r="T5164" s="2">
        <f>salessheet[[#This Row],[Sales]]-5</f>
        <v>296.95999999999998</v>
      </c>
      <c r="U5164" s="2">
        <v>301.95999999999998</v>
      </c>
      <c r="V5164" s="2">
        <f>salessheet[[#This Row],[Sales]]-salessheet[[#This Row],[Purchasing Cost]]</f>
        <v>5</v>
      </c>
    </row>
    <row r="5165" spans="1:22" x14ac:dyDescent="0.35">
      <c r="A5165">
        <v>5164</v>
      </c>
      <c r="B5165" t="s">
        <v>8043</v>
      </c>
      <c r="C5165" s="1">
        <v>42528</v>
      </c>
      <c r="D5165" s="1">
        <v>42562</v>
      </c>
      <c r="E5165" t="str">
        <f>TEXT(salessheet[[#This Row],[Order Date]],"MMMM")</f>
        <v>June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t="s">
        <v>277</v>
      </c>
      <c r="P5165" t="s">
        <v>28</v>
      </c>
      <c r="Q5165" t="str">
        <f>TRIM(salessheet[[#This Row],[Category]])</f>
        <v>Furniture</v>
      </c>
      <c r="R5165" t="s">
        <v>32</v>
      </c>
      <c r="S5165" t="s">
        <v>278</v>
      </c>
      <c r="T5165" s="2">
        <f>salessheet[[#This Row],[Sales]]-5</f>
        <v>165.352</v>
      </c>
      <c r="U5165" s="2">
        <v>170.352</v>
      </c>
      <c r="V5165" s="2">
        <f>salessheet[[#This Row],[Sales]]-salessheet[[#This Row],[Purchasing Cost]]</f>
        <v>5</v>
      </c>
    </row>
    <row r="5166" spans="1:22" x14ac:dyDescent="0.35">
      <c r="A5166">
        <v>5165</v>
      </c>
      <c r="B5166" t="s">
        <v>8044</v>
      </c>
      <c r="C5166" s="1">
        <v>42288</v>
      </c>
      <c r="D5166" s="1">
        <v>42324</v>
      </c>
      <c r="E5166" t="str">
        <f>TEXT(salessheet[[#This Row],[Order Date]],"MMMM")</f>
        <v>October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t="s">
        <v>568</v>
      </c>
      <c r="P5166" t="s">
        <v>42</v>
      </c>
      <c r="Q5166" t="str">
        <f>TRIM(salessheet[[#This Row],[Category]])</f>
        <v>Office Supplies</v>
      </c>
      <c r="R5166" t="s">
        <v>64</v>
      </c>
      <c r="S5166" t="s">
        <v>6767</v>
      </c>
      <c r="T5166" s="2">
        <f>salessheet[[#This Row],[Sales]]-5</f>
        <v>-1.1000000000000001</v>
      </c>
      <c r="U5166" s="2">
        <v>3.9</v>
      </c>
      <c r="V5166" s="2">
        <f>salessheet[[#This Row],[Sales]]-salessheet[[#This Row],[Purchasing Cost]]</f>
        <v>5</v>
      </c>
    </row>
    <row r="5167" spans="1:22" x14ac:dyDescent="0.35">
      <c r="A5167">
        <v>5166</v>
      </c>
      <c r="B5167" t="s">
        <v>8044</v>
      </c>
      <c r="C5167" s="1">
        <v>42288</v>
      </c>
      <c r="D5167" s="1">
        <v>42324</v>
      </c>
      <c r="E5167" t="str">
        <f>TEXT(salessheet[[#This Row],[Order Date]],"MMMM")</f>
        <v>October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t="s">
        <v>3986</v>
      </c>
      <c r="P5167" t="s">
        <v>42</v>
      </c>
      <c r="Q5167" t="str">
        <f>TRIM(salessheet[[#This Row],[Category]])</f>
        <v>Office Supplies</v>
      </c>
      <c r="R5167" t="s">
        <v>86</v>
      </c>
      <c r="S5167" t="s">
        <v>3987</v>
      </c>
      <c r="T5167" s="2">
        <f>salessheet[[#This Row],[Sales]]-5</f>
        <v>7.84</v>
      </c>
      <c r="U5167" s="2">
        <v>12.84</v>
      </c>
      <c r="V5167" s="2">
        <f>salessheet[[#This Row],[Sales]]-salessheet[[#This Row],[Purchasing Cost]]</f>
        <v>5</v>
      </c>
    </row>
    <row r="5168" spans="1:22" x14ac:dyDescent="0.35">
      <c r="A5168">
        <v>5167</v>
      </c>
      <c r="B5168" t="s">
        <v>8044</v>
      </c>
      <c r="C5168" s="1">
        <v>42288</v>
      </c>
      <c r="D5168" s="1">
        <v>42324</v>
      </c>
      <c r="E5168" t="str">
        <f>TEXT(salessheet[[#This Row],[Order Date]],"MMMM")</f>
        <v>October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t="s">
        <v>911</v>
      </c>
      <c r="P5168" t="s">
        <v>42</v>
      </c>
      <c r="Q5168" t="str">
        <f>TRIM(salessheet[[#This Row],[Category]])</f>
        <v>Office Supplies</v>
      </c>
      <c r="R5168" t="s">
        <v>86</v>
      </c>
      <c r="S5168" t="s">
        <v>912</v>
      </c>
      <c r="T5168" s="2">
        <f>salessheet[[#This Row],[Sales]]-5</f>
        <v>10.84</v>
      </c>
      <c r="U5168" s="2">
        <v>15.84</v>
      </c>
      <c r="V5168" s="2">
        <f>salessheet[[#This Row],[Sales]]-salessheet[[#This Row],[Purchasing Cost]]</f>
        <v>5</v>
      </c>
    </row>
    <row r="5169" spans="1:22" x14ac:dyDescent="0.35">
      <c r="A5169">
        <v>5168</v>
      </c>
      <c r="B5169" t="s">
        <v>8044</v>
      </c>
      <c r="C5169" s="1">
        <v>42288</v>
      </c>
      <c r="D5169" s="1">
        <v>42324</v>
      </c>
      <c r="E5169" t="str">
        <f>TEXT(salessheet[[#This Row],[Order Date]],"MMMM")</f>
        <v>October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t="s">
        <v>1932</v>
      </c>
      <c r="P5169" t="s">
        <v>28</v>
      </c>
      <c r="Q5169" t="str">
        <f>TRIM(salessheet[[#This Row],[Category]])</f>
        <v>Furniture</v>
      </c>
      <c r="R5169" t="s">
        <v>32</v>
      </c>
      <c r="S5169" t="s">
        <v>1933</v>
      </c>
      <c r="T5169" s="2">
        <f>salessheet[[#This Row],[Sales]]-5</f>
        <v>558.94000000000005</v>
      </c>
      <c r="U5169" s="2">
        <v>563.94000000000005</v>
      </c>
      <c r="V5169" s="2">
        <f>salessheet[[#This Row],[Sales]]-salessheet[[#This Row],[Purchasing Cost]]</f>
        <v>5</v>
      </c>
    </row>
    <row r="5170" spans="1:22" x14ac:dyDescent="0.35">
      <c r="A5170">
        <v>5169</v>
      </c>
      <c r="B5170" t="s">
        <v>8044</v>
      </c>
      <c r="C5170" s="1">
        <v>42288</v>
      </c>
      <c r="D5170" s="1">
        <v>42324</v>
      </c>
      <c r="E5170" t="str">
        <f>TEXT(salessheet[[#This Row],[Order Date]],"MMMM")</f>
        <v>October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t="s">
        <v>4019</v>
      </c>
      <c r="P5170" t="s">
        <v>42</v>
      </c>
      <c r="Q5170" t="str">
        <f>TRIM(salessheet[[#This Row],[Category]])</f>
        <v>Office Supplies</v>
      </c>
      <c r="R5170" t="s">
        <v>55</v>
      </c>
      <c r="S5170" t="s">
        <v>4020</v>
      </c>
      <c r="T5170" s="2">
        <f>salessheet[[#This Row],[Sales]]-5</f>
        <v>57.94</v>
      </c>
      <c r="U5170" s="2">
        <v>62.94</v>
      </c>
      <c r="V5170" s="2">
        <f>salessheet[[#This Row],[Sales]]-salessheet[[#This Row],[Purchasing Cost]]</f>
        <v>5</v>
      </c>
    </row>
    <row r="5171" spans="1:22" x14ac:dyDescent="0.35">
      <c r="A5171">
        <v>5170</v>
      </c>
      <c r="B5171" t="s">
        <v>8044</v>
      </c>
      <c r="C5171" s="1">
        <v>42288</v>
      </c>
      <c r="D5171" s="1">
        <v>42324</v>
      </c>
      <c r="E5171" t="str">
        <f>TEXT(salessheet[[#This Row],[Order Date]],"MMMM")</f>
        <v>October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t="s">
        <v>2012</v>
      </c>
      <c r="P5171" t="s">
        <v>42</v>
      </c>
      <c r="Q5171" t="str">
        <f>TRIM(salessheet[[#This Row],[Category]])</f>
        <v>Office Supplies</v>
      </c>
      <c r="R5171" t="s">
        <v>55</v>
      </c>
      <c r="S5171" t="s">
        <v>2013</v>
      </c>
      <c r="T5171" s="2">
        <f>salessheet[[#This Row],[Sales]]-5</f>
        <v>530.41</v>
      </c>
      <c r="U5171" s="2">
        <v>535.41</v>
      </c>
      <c r="V5171" s="2">
        <f>salessheet[[#This Row],[Sales]]-salessheet[[#This Row],[Purchasing Cost]]</f>
        <v>5</v>
      </c>
    </row>
    <row r="5172" spans="1:22" x14ac:dyDescent="0.35">
      <c r="A5172">
        <v>5171</v>
      </c>
      <c r="B5172" t="s">
        <v>8045</v>
      </c>
      <c r="C5172" s="1">
        <v>42882</v>
      </c>
      <c r="D5172" s="1">
        <v>42884</v>
      </c>
      <c r="E5172" t="str">
        <f>TEXT(salessheet[[#This Row],[Order Date]],"MMMM")</f>
        <v>May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t="s">
        <v>1873</v>
      </c>
      <c r="P5172" t="s">
        <v>28</v>
      </c>
      <c r="Q5172" t="str">
        <f>TRIM(salessheet[[#This Row],[Category]])</f>
        <v>Furniture</v>
      </c>
      <c r="R5172" t="s">
        <v>32</v>
      </c>
      <c r="S5172" t="s">
        <v>1874</v>
      </c>
      <c r="T5172" s="2">
        <f>salessheet[[#This Row],[Sales]]-5</f>
        <v>3499.9</v>
      </c>
      <c r="U5172" s="2">
        <v>3504.9</v>
      </c>
      <c r="V5172" s="2">
        <f>salessheet[[#This Row],[Sales]]-salessheet[[#This Row],[Purchasing Cost]]</f>
        <v>5</v>
      </c>
    </row>
    <row r="5173" spans="1:22" x14ac:dyDescent="0.35">
      <c r="A5173">
        <v>5172</v>
      </c>
      <c r="B5173" t="s">
        <v>8045</v>
      </c>
      <c r="C5173" s="1">
        <v>42882</v>
      </c>
      <c r="D5173" s="1">
        <v>42884</v>
      </c>
      <c r="E5173" t="str">
        <f>TEXT(salessheet[[#This Row],[Order Date]],"MMMM")</f>
        <v>May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t="s">
        <v>2704</v>
      </c>
      <c r="P5173" t="s">
        <v>42</v>
      </c>
      <c r="Q5173" t="str">
        <f>TRIM(salessheet[[#This Row],[Category]])</f>
        <v>Office Supplies</v>
      </c>
      <c r="R5173" t="s">
        <v>86</v>
      </c>
      <c r="S5173" t="s">
        <v>2705</v>
      </c>
      <c r="T5173" s="2">
        <f>salessheet[[#This Row],[Sales]]-5</f>
        <v>139.12</v>
      </c>
      <c r="U5173" s="2">
        <v>144.12</v>
      </c>
      <c r="V5173" s="2">
        <f>salessheet[[#This Row],[Sales]]-salessheet[[#This Row],[Purchasing Cost]]</f>
        <v>5</v>
      </c>
    </row>
    <row r="5174" spans="1:22" x14ac:dyDescent="0.35">
      <c r="A5174">
        <v>5173</v>
      </c>
      <c r="B5174" t="s">
        <v>8045</v>
      </c>
      <c r="C5174" s="1">
        <v>42882</v>
      </c>
      <c r="D5174" s="1">
        <v>42884</v>
      </c>
      <c r="E5174" t="str">
        <f>TEXT(salessheet[[#This Row],[Order Date]],"MMMM")</f>
        <v>May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t="s">
        <v>3574</v>
      </c>
      <c r="P5174" t="s">
        <v>42</v>
      </c>
      <c r="Q5174" t="str">
        <f>TRIM(salessheet[[#This Row],[Category]])</f>
        <v>Office Supplies</v>
      </c>
      <c r="R5174" t="s">
        <v>86</v>
      </c>
      <c r="S5174" t="s">
        <v>3575</v>
      </c>
      <c r="T5174" s="2">
        <f>salessheet[[#This Row],[Sales]]-5</f>
        <v>309.55</v>
      </c>
      <c r="U5174" s="2">
        <v>314.55</v>
      </c>
      <c r="V5174" s="2">
        <f>salessheet[[#This Row],[Sales]]-salessheet[[#This Row],[Purchasing Cost]]</f>
        <v>5</v>
      </c>
    </row>
    <row r="5175" spans="1:22" x14ac:dyDescent="0.35">
      <c r="A5175">
        <v>5174</v>
      </c>
      <c r="B5175" t="s">
        <v>8046</v>
      </c>
      <c r="C5175" s="1">
        <v>42585</v>
      </c>
      <c r="D5175" s="1">
        <v>42439</v>
      </c>
      <c r="E5175" t="str">
        <f>TEXT(salessheet[[#This Row],[Order Date]],"MMMM")</f>
        <v>August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t="s">
        <v>1263</v>
      </c>
      <c r="P5175" t="s">
        <v>42</v>
      </c>
      <c r="Q5175" t="str">
        <f>TRIM(salessheet[[#This Row],[Category]])</f>
        <v>Office Supplies</v>
      </c>
      <c r="R5175" t="s">
        <v>64</v>
      </c>
      <c r="S5175" t="s">
        <v>1264</v>
      </c>
      <c r="T5175" s="2">
        <f>salessheet[[#This Row],[Sales]]-5</f>
        <v>-1.5920000000000001</v>
      </c>
      <c r="U5175" s="2">
        <v>3.4079999999999999</v>
      </c>
      <c r="V5175" s="2">
        <f>salessheet[[#This Row],[Sales]]-salessheet[[#This Row],[Purchasing Cost]]</f>
        <v>5</v>
      </c>
    </row>
    <row r="5176" spans="1:22" x14ac:dyDescent="0.35">
      <c r="A5176">
        <v>5175</v>
      </c>
      <c r="B5176" t="s">
        <v>8047</v>
      </c>
      <c r="C5176" s="1">
        <v>43392</v>
      </c>
      <c r="D5176" s="1">
        <v>43397</v>
      </c>
      <c r="E5176" t="str">
        <f>TEXT(salessheet[[#This Row],[Order Date]],"MMMM")</f>
        <v>October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t="s">
        <v>6231</v>
      </c>
      <c r="P5176" t="s">
        <v>42</v>
      </c>
      <c r="Q5176" t="str">
        <f>TRIM(salessheet[[#This Row],[Category]])</f>
        <v>Office Supplies</v>
      </c>
      <c r="R5176" t="s">
        <v>71</v>
      </c>
      <c r="S5176" t="s">
        <v>6232</v>
      </c>
      <c r="T5176" s="2">
        <f>salessheet[[#This Row],[Sales]]-5</f>
        <v>-2.9279999999999999</v>
      </c>
      <c r="U5176" s="2">
        <v>2.0720000000000001</v>
      </c>
      <c r="V5176" s="2">
        <f>salessheet[[#This Row],[Sales]]-salessheet[[#This Row],[Purchasing Cost]]</f>
        <v>5</v>
      </c>
    </row>
    <row r="5177" spans="1:22" x14ac:dyDescent="0.35">
      <c r="A5177">
        <v>5176</v>
      </c>
      <c r="B5177" t="s">
        <v>8047</v>
      </c>
      <c r="C5177" s="1">
        <v>43392</v>
      </c>
      <c r="D5177" s="1">
        <v>43397</v>
      </c>
      <c r="E5177" t="str">
        <f>TEXT(salessheet[[#This Row],[Order Date]],"MMMM")</f>
        <v>October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t="s">
        <v>7224</v>
      </c>
      <c r="P5177" t="s">
        <v>28</v>
      </c>
      <c r="Q5177" t="str">
        <f>TRIM(salessheet[[#This Row],[Category]])</f>
        <v>Furniture</v>
      </c>
      <c r="R5177" t="s">
        <v>29</v>
      </c>
      <c r="S5177" t="s">
        <v>7225</v>
      </c>
      <c r="T5177" s="2">
        <f>salessheet[[#This Row],[Sales]]-5</f>
        <v>323.39920000000001</v>
      </c>
      <c r="U5177" s="2">
        <v>328.39920000000001</v>
      </c>
      <c r="V5177" s="2">
        <f>salessheet[[#This Row],[Sales]]-salessheet[[#This Row],[Purchasing Cost]]</f>
        <v>5</v>
      </c>
    </row>
    <row r="5178" spans="1:22" x14ac:dyDescent="0.35">
      <c r="A5178">
        <v>5177</v>
      </c>
      <c r="B5178" t="s">
        <v>8049</v>
      </c>
      <c r="C5178" s="1">
        <v>42866</v>
      </c>
      <c r="D5178" s="1">
        <v>43047</v>
      </c>
      <c r="E5178" t="str">
        <f>TEXT(salessheet[[#This Row],[Order Date]],"MMMM")</f>
        <v>May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t="s">
        <v>4806</v>
      </c>
      <c r="P5178" t="s">
        <v>42</v>
      </c>
      <c r="Q5178" t="str">
        <f>TRIM(salessheet[[#This Row],[Category]])</f>
        <v>Office Supplies</v>
      </c>
      <c r="R5178" t="s">
        <v>71</v>
      </c>
      <c r="S5178" t="s">
        <v>4807</v>
      </c>
      <c r="T5178" s="2">
        <f>salessheet[[#This Row],[Sales]]-5</f>
        <v>48.247999999999998</v>
      </c>
      <c r="U5178" s="2">
        <v>53.247999999999998</v>
      </c>
      <c r="V5178" s="2">
        <f>salessheet[[#This Row],[Sales]]-salessheet[[#This Row],[Purchasing Cost]]</f>
        <v>5</v>
      </c>
    </row>
    <row r="5179" spans="1:22" x14ac:dyDescent="0.35">
      <c r="A5179">
        <v>5178</v>
      </c>
      <c r="B5179" t="s">
        <v>8050</v>
      </c>
      <c r="C5179" s="1">
        <v>43095</v>
      </c>
      <c r="D5179" s="1">
        <v>43099</v>
      </c>
      <c r="E5179" t="str">
        <f>TEXT(salessheet[[#This Row],[Order Date]],"MMMM")</f>
        <v>December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t="s">
        <v>1043</v>
      </c>
      <c r="P5179" t="s">
        <v>42</v>
      </c>
      <c r="Q5179" t="str">
        <f>TRIM(salessheet[[#This Row],[Category]])</f>
        <v>Office Supplies</v>
      </c>
      <c r="R5179" t="s">
        <v>71</v>
      </c>
      <c r="S5179" t="s">
        <v>1044</v>
      </c>
      <c r="T5179" s="2">
        <f>salessheet[[#This Row],[Sales]]-5</f>
        <v>-8.0000000000000071E-3</v>
      </c>
      <c r="U5179" s="2">
        <v>4.992</v>
      </c>
      <c r="V5179" s="2">
        <f>salessheet[[#This Row],[Sales]]-salessheet[[#This Row],[Purchasing Cost]]</f>
        <v>5</v>
      </c>
    </row>
    <row r="5180" spans="1:22" x14ac:dyDescent="0.35">
      <c r="A5180">
        <v>5179</v>
      </c>
      <c r="B5180" t="s">
        <v>8051</v>
      </c>
      <c r="C5180" s="1">
        <v>42473</v>
      </c>
      <c r="D5180" s="1">
        <v>42479</v>
      </c>
      <c r="E5180" t="str">
        <f>TEXT(salessheet[[#This Row],[Order Date]],"MMMM")</f>
        <v>April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t="s">
        <v>4633</v>
      </c>
      <c r="P5180" t="s">
        <v>28</v>
      </c>
      <c r="Q5180" t="str">
        <f>TRIM(salessheet[[#This Row],[Category]])</f>
        <v>Furniture</v>
      </c>
      <c r="R5180" t="s">
        <v>61</v>
      </c>
      <c r="S5180" t="s">
        <v>4634</v>
      </c>
      <c r="T5180" s="2">
        <f>salessheet[[#This Row],[Sales]]-5</f>
        <v>32.68</v>
      </c>
      <c r="U5180" s="2">
        <v>37.68</v>
      </c>
      <c r="V5180" s="2">
        <f>salessheet[[#This Row],[Sales]]-salessheet[[#This Row],[Purchasing Cost]]</f>
        <v>5</v>
      </c>
    </row>
    <row r="5181" spans="1:22" x14ac:dyDescent="0.35">
      <c r="A5181">
        <v>5180</v>
      </c>
      <c r="B5181" t="s">
        <v>8051</v>
      </c>
      <c r="C5181" s="1">
        <v>42473</v>
      </c>
      <c r="D5181" s="1">
        <v>42479</v>
      </c>
      <c r="E5181" t="str">
        <f>TEXT(salessheet[[#This Row],[Order Date]],"MMMM")</f>
        <v>April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t="s">
        <v>1190</v>
      </c>
      <c r="P5181" t="s">
        <v>67</v>
      </c>
      <c r="Q5181" t="str">
        <f>TRIM(salessheet[[#This Row],[Category]])</f>
        <v>Technology</v>
      </c>
      <c r="R5181" t="s">
        <v>68</v>
      </c>
      <c r="S5181" t="s">
        <v>1191</v>
      </c>
      <c r="T5181" s="2">
        <f>salessheet[[#This Row],[Sales]]-5</f>
        <v>253.57600000000002</v>
      </c>
      <c r="U5181" s="2">
        <v>258.57600000000002</v>
      </c>
      <c r="V5181" s="2">
        <f>salessheet[[#This Row],[Sales]]-salessheet[[#This Row],[Purchasing Cost]]</f>
        <v>5</v>
      </c>
    </row>
    <row r="5182" spans="1:22" x14ac:dyDescent="0.35">
      <c r="A5182">
        <v>5181</v>
      </c>
      <c r="B5182" t="s">
        <v>8051</v>
      </c>
      <c r="C5182" s="1">
        <v>42473</v>
      </c>
      <c r="D5182" s="1">
        <v>42479</v>
      </c>
      <c r="E5182" t="str">
        <f>TEXT(salessheet[[#This Row],[Order Date]],"MMMM")</f>
        <v>April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t="s">
        <v>3856</v>
      </c>
      <c r="P5182" t="s">
        <v>42</v>
      </c>
      <c r="Q5182" t="str">
        <f>TRIM(salessheet[[#This Row],[Category]])</f>
        <v>Office Supplies</v>
      </c>
      <c r="R5182" t="s">
        <v>74</v>
      </c>
      <c r="S5182" t="s">
        <v>3857</v>
      </c>
      <c r="T5182" s="2">
        <f>salessheet[[#This Row],[Sales]]-5</f>
        <v>70.84</v>
      </c>
      <c r="U5182" s="2">
        <v>75.84</v>
      </c>
      <c r="V5182" s="2">
        <f>salessheet[[#This Row],[Sales]]-salessheet[[#This Row],[Purchasing Cost]]</f>
        <v>5</v>
      </c>
    </row>
    <row r="5183" spans="1:22" x14ac:dyDescent="0.35">
      <c r="A5183">
        <v>5182</v>
      </c>
      <c r="B5183" t="s">
        <v>8052</v>
      </c>
      <c r="C5183" s="1">
        <v>43443</v>
      </c>
      <c r="D5183" s="1">
        <v>43358</v>
      </c>
      <c r="E5183" t="str">
        <f>TEXT(salessheet[[#This Row],[Order Date]],"MMMM")</f>
        <v>December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t="s">
        <v>8017</v>
      </c>
      <c r="P5183" t="s">
        <v>42</v>
      </c>
      <c r="Q5183" t="str">
        <f>TRIM(salessheet[[#This Row],[Category]])</f>
        <v>Office Supplies</v>
      </c>
      <c r="R5183" t="s">
        <v>86</v>
      </c>
      <c r="S5183" t="s">
        <v>8018</v>
      </c>
      <c r="T5183" s="2">
        <f>salessheet[[#This Row],[Sales]]-5</f>
        <v>40.36</v>
      </c>
      <c r="U5183" s="2">
        <v>45.36</v>
      </c>
      <c r="V5183" s="2">
        <f>salessheet[[#This Row],[Sales]]-salessheet[[#This Row],[Purchasing Cost]]</f>
        <v>5</v>
      </c>
    </row>
    <row r="5184" spans="1:22" x14ac:dyDescent="0.35">
      <c r="A5184">
        <v>5183</v>
      </c>
      <c r="B5184" t="s">
        <v>8052</v>
      </c>
      <c r="C5184" s="1">
        <v>43443</v>
      </c>
      <c r="D5184" s="1">
        <v>43358</v>
      </c>
      <c r="E5184" t="str">
        <f>TEXT(salessheet[[#This Row],[Order Date]],"MMMM")</f>
        <v>December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t="s">
        <v>3078</v>
      </c>
      <c r="P5184" t="s">
        <v>42</v>
      </c>
      <c r="Q5184" t="str">
        <f>TRIM(salessheet[[#This Row],[Category]])</f>
        <v>Office Supplies</v>
      </c>
      <c r="R5184" t="s">
        <v>71</v>
      </c>
      <c r="S5184" t="s">
        <v>3079</v>
      </c>
      <c r="T5184" s="2">
        <f>salessheet[[#This Row],[Sales]]-5</f>
        <v>40.78</v>
      </c>
      <c r="U5184" s="2">
        <v>45.78</v>
      </c>
      <c r="V5184" s="2">
        <f>salessheet[[#This Row],[Sales]]-salessheet[[#This Row],[Purchasing Cost]]</f>
        <v>5</v>
      </c>
    </row>
    <row r="5185" spans="1:22" x14ac:dyDescent="0.35">
      <c r="A5185">
        <v>5184</v>
      </c>
      <c r="B5185" t="s">
        <v>8053</v>
      </c>
      <c r="C5185" s="1">
        <v>43367</v>
      </c>
      <c r="D5185" s="1">
        <v>43370</v>
      </c>
      <c r="E5185" t="str">
        <f>TEXT(salessheet[[#This Row],[Order Date]],"MMMM")</f>
        <v>September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t="s">
        <v>7614</v>
      </c>
      <c r="P5185" t="s">
        <v>42</v>
      </c>
      <c r="Q5185" t="str">
        <f>TRIM(salessheet[[#This Row],[Category]])</f>
        <v>Office Supplies</v>
      </c>
      <c r="R5185" t="s">
        <v>55</v>
      </c>
      <c r="S5185" t="s">
        <v>7615</v>
      </c>
      <c r="T5185" s="2">
        <f>salessheet[[#This Row],[Sales]]-5</f>
        <v>35.29</v>
      </c>
      <c r="U5185" s="2">
        <v>40.29</v>
      </c>
      <c r="V5185" s="2">
        <f>salessheet[[#This Row],[Sales]]-salessheet[[#This Row],[Purchasing Cost]]</f>
        <v>5</v>
      </c>
    </row>
    <row r="5186" spans="1:22" x14ac:dyDescent="0.35">
      <c r="A5186">
        <v>5185</v>
      </c>
      <c r="B5186" t="s">
        <v>8053</v>
      </c>
      <c r="C5186" s="1">
        <v>43367</v>
      </c>
      <c r="D5186" s="1">
        <v>43370</v>
      </c>
      <c r="E5186" t="str">
        <f>TEXT(salessheet[[#This Row],[Order Date]],"MMMM")</f>
        <v>September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t="s">
        <v>2157</v>
      </c>
      <c r="P5186" t="s">
        <v>42</v>
      </c>
      <c r="Q5186" t="str">
        <f>TRIM(salessheet[[#This Row],[Category]])</f>
        <v>Office Supplies</v>
      </c>
      <c r="R5186" t="s">
        <v>71</v>
      </c>
      <c r="S5186" t="s">
        <v>2158</v>
      </c>
      <c r="T5186" s="2">
        <f>salessheet[[#This Row],[Sales]]-5</f>
        <v>33.71</v>
      </c>
      <c r="U5186" s="2">
        <v>38.71</v>
      </c>
      <c r="V5186" s="2">
        <f>salessheet[[#This Row],[Sales]]-salessheet[[#This Row],[Purchasing Cost]]</f>
        <v>5</v>
      </c>
    </row>
    <row r="5187" spans="1:22" x14ac:dyDescent="0.35">
      <c r="A5187">
        <v>5186</v>
      </c>
      <c r="B5187" t="s">
        <v>8054</v>
      </c>
      <c r="C5187" s="1">
        <v>42653</v>
      </c>
      <c r="D5187" s="1">
        <v>42658</v>
      </c>
      <c r="E5187" t="str">
        <f>TEXT(salessheet[[#This Row],[Order Date]],"MMMM")</f>
        <v>October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t="s">
        <v>1770</v>
      </c>
      <c r="P5187" t="s">
        <v>42</v>
      </c>
      <c r="Q5187" t="str">
        <f>TRIM(salessheet[[#This Row],[Category]])</f>
        <v>Office Supplies</v>
      </c>
      <c r="R5187" t="s">
        <v>55</v>
      </c>
      <c r="S5187" t="s">
        <v>1771</v>
      </c>
      <c r="T5187" s="2">
        <f>salessheet[[#This Row],[Sales]]-5</f>
        <v>1796.6320000000001</v>
      </c>
      <c r="U5187" s="2">
        <v>1801.6320000000001</v>
      </c>
      <c r="V5187" s="2">
        <f>salessheet[[#This Row],[Sales]]-salessheet[[#This Row],[Purchasing Cost]]</f>
        <v>5</v>
      </c>
    </row>
    <row r="5188" spans="1:22" x14ac:dyDescent="0.35">
      <c r="A5188">
        <v>5187</v>
      </c>
      <c r="B5188" t="s">
        <v>8055</v>
      </c>
      <c r="C5188" s="1">
        <v>42701</v>
      </c>
      <c r="D5188" s="1">
        <v>42707</v>
      </c>
      <c r="E5188" t="str">
        <f>TEXT(salessheet[[#This Row],[Order Date]],"MMMM")</f>
        <v>November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t="s">
        <v>7009</v>
      </c>
      <c r="P5188" t="s">
        <v>67</v>
      </c>
      <c r="Q5188" t="str">
        <f>TRIM(salessheet[[#This Row],[Category]])</f>
        <v>Technology</v>
      </c>
      <c r="R5188" t="s">
        <v>68</v>
      </c>
      <c r="S5188" t="s">
        <v>7010</v>
      </c>
      <c r="T5188" s="2">
        <f>salessheet[[#This Row],[Sales]]-5</f>
        <v>743.75199999999995</v>
      </c>
      <c r="U5188" s="2">
        <v>748.75199999999995</v>
      </c>
      <c r="V5188" s="2">
        <f>salessheet[[#This Row],[Sales]]-salessheet[[#This Row],[Purchasing Cost]]</f>
        <v>5</v>
      </c>
    </row>
    <row r="5189" spans="1:22" x14ac:dyDescent="0.35">
      <c r="A5189">
        <v>5188</v>
      </c>
      <c r="B5189" t="s">
        <v>8056</v>
      </c>
      <c r="C5189" s="1">
        <v>42626</v>
      </c>
      <c r="D5189" s="1">
        <v>42631</v>
      </c>
      <c r="E5189" t="str">
        <f>TEXT(salessheet[[#This Row],[Order Date]],"MMMM")</f>
        <v>September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t="s">
        <v>3760</v>
      </c>
      <c r="P5189" t="s">
        <v>67</v>
      </c>
      <c r="Q5189" t="str">
        <f>TRIM(salessheet[[#This Row],[Category]])</f>
        <v>Technology</v>
      </c>
      <c r="R5189" t="s">
        <v>157</v>
      </c>
      <c r="S5189" t="s">
        <v>3761</v>
      </c>
      <c r="T5189" s="2">
        <f>salessheet[[#This Row],[Sales]]-5</f>
        <v>194.96</v>
      </c>
      <c r="U5189" s="2">
        <v>199.96</v>
      </c>
      <c r="V5189" s="2">
        <f>salessheet[[#This Row],[Sales]]-salessheet[[#This Row],[Purchasing Cost]]</f>
        <v>5</v>
      </c>
    </row>
    <row r="5190" spans="1:22" x14ac:dyDescent="0.35">
      <c r="A5190">
        <v>5189</v>
      </c>
      <c r="B5190" t="s">
        <v>8056</v>
      </c>
      <c r="C5190" s="1">
        <v>42626</v>
      </c>
      <c r="D5190" s="1">
        <v>42631</v>
      </c>
      <c r="E5190" t="str">
        <f>TEXT(salessheet[[#This Row],[Order Date]],"MMMM")</f>
        <v>September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t="s">
        <v>1489</v>
      </c>
      <c r="P5190" t="s">
        <v>28</v>
      </c>
      <c r="Q5190" t="str">
        <f>TRIM(salessheet[[#This Row],[Category]])</f>
        <v>Furniture</v>
      </c>
      <c r="R5190" t="s">
        <v>32</v>
      </c>
      <c r="S5190" t="s">
        <v>1490</v>
      </c>
      <c r="T5190" s="2">
        <f>salessheet[[#This Row],[Sales]]-5</f>
        <v>1511.2</v>
      </c>
      <c r="U5190" s="2">
        <v>1516.2</v>
      </c>
      <c r="V5190" s="2">
        <f>salessheet[[#This Row],[Sales]]-salessheet[[#This Row],[Purchasing Cost]]</f>
        <v>5</v>
      </c>
    </row>
    <row r="5191" spans="1:22" x14ac:dyDescent="0.35">
      <c r="A5191">
        <v>5190</v>
      </c>
      <c r="B5191" t="s">
        <v>8057</v>
      </c>
      <c r="C5191" s="1">
        <v>43418</v>
      </c>
      <c r="D5191" s="1">
        <v>43422</v>
      </c>
      <c r="E5191" t="str">
        <f>TEXT(salessheet[[#This Row],[Order Date]],"MMMM")</f>
        <v>November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t="s">
        <v>4247</v>
      </c>
      <c r="P5191" t="s">
        <v>67</v>
      </c>
      <c r="Q5191" t="str">
        <f>TRIM(salessheet[[#This Row],[Category]])</f>
        <v>Technology</v>
      </c>
      <c r="R5191" t="s">
        <v>157</v>
      </c>
      <c r="S5191" t="s">
        <v>4248</v>
      </c>
      <c r="T5191" s="2">
        <f>salessheet[[#This Row],[Sales]]-5</f>
        <v>162.952</v>
      </c>
      <c r="U5191" s="2">
        <v>167.952</v>
      </c>
      <c r="V5191" s="2">
        <f>salessheet[[#This Row],[Sales]]-salessheet[[#This Row],[Purchasing Cost]]</f>
        <v>5</v>
      </c>
    </row>
    <row r="5192" spans="1:22" x14ac:dyDescent="0.35">
      <c r="A5192">
        <v>5191</v>
      </c>
      <c r="B5192" t="s">
        <v>8057</v>
      </c>
      <c r="C5192" s="1">
        <v>43418</v>
      </c>
      <c r="D5192" s="1">
        <v>43422</v>
      </c>
      <c r="E5192" t="str">
        <f>TEXT(salessheet[[#This Row],[Order Date]],"MMMM")</f>
        <v>November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t="s">
        <v>6242</v>
      </c>
      <c r="P5192" t="s">
        <v>42</v>
      </c>
      <c r="Q5192" t="str">
        <f>TRIM(salessheet[[#This Row],[Category]])</f>
        <v>Office Supplies</v>
      </c>
      <c r="R5192" t="s">
        <v>64</v>
      </c>
      <c r="S5192" t="s">
        <v>6243</v>
      </c>
      <c r="T5192" s="2">
        <f>salessheet[[#This Row],[Sales]]-5</f>
        <v>40.04</v>
      </c>
      <c r="U5192" s="2">
        <v>45.04</v>
      </c>
      <c r="V5192" s="2">
        <f>salessheet[[#This Row],[Sales]]-salessheet[[#This Row],[Purchasing Cost]]</f>
        <v>5</v>
      </c>
    </row>
    <row r="5193" spans="1:22" x14ac:dyDescent="0.35">
      <c r="A5193">
        <v>5192</v>
      </c>
      <c r="B5193" t="s">
        <v>8058</v>
      </c>
      <c r="C5193" s="1">
        <v>43225</v>
      </c>
      <c r="D5193" s="1">
        <v>43229</v>
      </c>
      <c r="E5193" t="str">
        <f>TEXT(salessheet[[#This Row],[Order Date]],"MMMM")</f>
        <v>May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t="s">
        <v>8059</v>
      </c>
      <c r="P5193" t="s">
        <v>42</v>
      </c>
      <c r="Q5193" t="str">
        <f>TRIM(salessheet[[#This Row],[Category]])</f>
        <v>Office Supplies</v>
      </c>
      <c r="R5193" t="s">
        <v>169</v>
      </c>
      <c r="S5193" t="s">
        <v>8060</v>
      </c>
      <c r="T5193" s="2">
        <f>salessheet[[#This Row],[Sales]]-5</f>
        <v>18.16</v>
      </c>
      <c r="U5193" s="2">
        <v>23.16</v>
      </c>
      <c r="V5193" s="2">
        <f>salessheet[[#This Row],[Sales]]-salessheet[[#This Row],[Purchasing Cost]]</f>
        <v>5</v>
      </c>
    </row>
    <row r="5194" spans="1:22" x14ac:dyDescent="0.35">
      <c r="A5194">
        <v>5193</v>
      </c>
      <c r="B5194" t="s">
        <v>8061</v>
      </c>
      <c r="C5194" s="1">
        <v>42336</v>
      </c>
      <c r="D5194" s="1">
        <v>42339</v>
      </c>
      <c r="E5194" t="str">
        <f>TEXT(salessheet[[#This Row],[Order Date]],"MMMM")</f>
        <v>November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t="s">
        <v>549</v>
      </c>
      <c r="P5194" t="s">
        <v>28</v>
      </c>
      <c r="Q5194" t="str">
        <f>TRIM(salessheet[[#This Row],[Category]])</f>
        <v>Furniture</v>
      </c>
      <c r="R5194" t="s">
        <v>61</v>
      </c>
      <c r="S5194" t="s">
        <v>550</v>
      </c>
      <c r="T5194" s="2">
        <f>salessheet[[#This Row],[Sales]]-5</f>
        <v>392.6</v>
      </c>
      <c r="U5194" s="2">
        <v>397.6</v>
      </c>
      <c r="V5194" s="2">
        <f>salessheet[[#This Row],[Sales]]-salessheet[[#This Row],[Purchasing Cost]]</f>
        <v>5</v>
      </c>
    </row>
    <row r="5195" spans="1:22" x14ac:dyDescent="0.35">
      <c r="A5195">
        <v>5194</v>
      </c>
      <c r="B5195" t="s">
        <v>8061</v>
      </c>
      <c r="C5195" s="1">
        <v>42336</v>
      </c>
      <c r="D5195" s="1">
        <v>42339</v>
      </c>
      <c r="E5195" t="str">
        <f>TEXT(salessheet[[#This Row],[Order Date]],"MMMM")</f>
        <v>November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t="s">
        <v>7315</v>
      </c>
      <c r="P5195" t="s">
        <v>42</v>
      </c>
      <c r="Q5195" t="str">
        <f>TRIM(salessheet[[#This Row],[Category]])</f>
        <v>Office Supplies</v>
      </c>
      <c r="R5195" t="s">
        <v>86</v>
      </c>
      <c r="S5195" t="s">
        <v>7316</v>
      </c>
      <c r="T5195" s="2">
        <f>salessheet[[#This Row],[Sales]]-5</f>
        <v>80.959999999999994</v>
      </c>
      <c r="U5195" s="2">
        <v>85.96</v>
      </c>
      <c r="V5195" s="2">
        <f>salessheet[[#This Row],[Sales]]-salessheet[[#This Row],[Purchasing Cost]]</f>
        <v>5</v>
      </c>
    </row>
    <row r="5196" spans="1:22" x14ac:dyDescent="0.35">
      <c r="A5196">
        <v>5195</v>
      </c>
      <c r="B5196" t="s">
        <v>8061</v>
      </c>
      <c r="C5196" s="1">
        <v>42336</v>
      </c>
      <c r="D5196" s="1">
        <v>42339</v>
      </c>
      <c r="E5196" t="str">
        <f>TEXT(salessheet[[#This Row],[Order Date]],"MMMM")</f>
        <v>November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t="s">
        <v>1367</v>
      </c>
      <c r="P5196" t="s">
        <v>42</v>
      </c>
      <c r="Q5196" t="str">
        <f>TRIM(salessheet[[#This Row],[Category]])</f>
        <v>Office Supplies</v>
      </c>
      <c r="R5196" t="s">
        <v>64</v>
      </c>
      <c r="S5196" t="s">
        <v>1368</v>
      </c>
      <c r="T5196" s="2">
        <f>salessheet[[#This Row],[Sales]]-5</f>
        <v>8.1199999999999992</v>
      </c>
      <c r="U5196" s="2">
        <v>13.12</v>
      </c>
      <c r="V5196" s="2">
        <f>salessheet[[#This Row],[Sales]]-salessheet[[#This Row],[Purchasing Cost]]</f>
        <v>5</v>
      </c>
    </row>
    <row r="5197" spans="1:22" x14ac:dyDescent="0.35">
      <c r="A5197">
        <v>5196</v>
      </c>
      <c r="B5197" t="s">
        <v>8061</v>
      </c>
      <c r="C5197" s="1">
        <v>42336</v>
      </c>
      <c r="D5197" s="1">
        <v>42339</v>
      </c>
      <c r="E5197" t="str">
        <f>TEXT(salessheet[[#This Row],[Order Date]],"MMMM")</f>
        <v>November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t="s">
        <v>1335</v>
      </c>
      <c r="P5197" t="s">
        <v>42</v>
      </c>
      <c r="Q5197" t="str">
        <f>TRIM(salessheet[[#This Row],[Category]])</f>
        <v>Office Supplies</v>
      </c>
      <c r="R5197" t="s">
        <v>71</v>
      </c>
      <c r="S5197" t="s">
        <v>1336</v>
      </c>
      <c r="T5197" s="2">
        <f>salessheet[[#This Row],[Sales]]-5</f>
        <v>40.659999999999997</v>
      </c>
      <c r="U5197" s="2">
        <v>45.66</v>
      </c>
      <c r="V5197" s="2">
        <f>salessheet[[#This Row],[Sales]]-salessheet[[#This Row],[Purchasing Cost]]</f>
        <v>5</v>
      </c>
    </row>
    <row r="5198" spans="1:22" x14ac:dyDescent="0.35">
      <c r="A5198">
        <v>5197</v>
      </c>
      <c r="B5198" t="s">
        <v>8062</v>
      </c>
      <c r="C5198" s="1">
        <v>42282</v>
      </c>
      <c r="D5198" s="1">
        <v>42139</v>
      </c>
      <c r="E5198" t="str">
        <f>TEXT(salessheet[[#This Row],[Order Date]],"MMMM")</f>
        <v>October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t="s">
        <v>1709</v>
      </c>
      <c r="P5198" t="s">
        <v>42</v>
      </c>
      <c r="Q5198" t="str">
        <f>TRIM(salessheet[[#This Row],[Category]])</f>
        <v>Office Supplies</v>
      </c>
      <c r="R5198" t="s">
        <v>169</v>
      </c>
      <c r="S5198" t="s">
        <v>1710</v>
      </c>
      <c r="T5198" s="2">
        <f>salessheet[[#This Row],[Sales]]-5</f>
        <v>153.13</v>
      </c>
      <c r="U5198" s="2">
        <v>158.13</v>
      </c>
      <c r="V5198" s="2">
        <f>salessheet[[#This Row],[Sales]]-salessheet[[#This Row],[Purchasing Cost]]</f>
        <v>5</v>
      </c>
    </row>
    <row r="5199" spans="1:22" x14ac:dyDescent="0.35">
      <c r="A5199">
        <v>5198</v>
      </c>
      <c r="B5199" t="s">
        <v>8062</v>
      </c>
      <c r="C5199" s="1">
        <v>42282</v>
      </c>
      <c r="D5199" s="1">
        <v>42139</v>
      </c>
      <c r="E5199" t="str">
        <f>TEXT(salessheet[[#This Row],[Order Date]],"MMMM")</f>
        <v>October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t="s">
        <v>244</v>
      </c>
      <c r="P5199" t="s">
        <v>67</v>
      </c>
      <c r="Q5199" t="str">
        <f>TRIM(salessheet[[#This Row],[Category]])</f>
        <v>Technology</v>
      </c>
      <c r="R5199" t="s">
        <v>68</v>
      </c>
      <c r="S5199" t="s">
        <v>245</v>
      </c>
      <c r="T5199" s="2">
        <f>salessheet[[#This Row],[Sales]]-5</f>
        <v>38.6</v>
      </c>
      <c r="U5199" s="2">
        <v>43.6</v>
      </c>
      <c r="V5199" s="2">
        <f>salessheet[[#This Row],[Sales]]-salessheet[[#This Row],[Purchasing Cost]]</f>
        <v>5</v>
      </c>
    </row>
    <row r="5200" spans="1:22" x14ac:dyDescent="0.35">
      <c r="A5200">
        <v>5199</v>
      </c>
      <c r="B5200" t="s">
        <v>8063</v>
      </c>
      <c r="C5200" s="1">
        <v>42797</v>
      </c>
      <c r="D5200" s="1">
        <v>42802</v>
      </c>
      <c r="E5200" t="str">
        <f>TEXT(salessheet[[#This Row],[Order Date]],"MMMM")</f>
        <v>March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t="s">
        <v>5594</v>
      </c>
      <c r="P5200" t="s">
        <v>42</v>
      </c>
      <c r="Q5200" t="str">
        <f>TRIM(salessheet[[#This Row],[Category]])</f>
        <v>Office Supplies</v>
      </c>
      <c r="R5200" t="s">
        <v>575</v>
      </c>
      <c r="S5200" t="s">
        <v>5595</v>
      </c>
      <c r="T5200" s="2">
        <f>salessheet[[#This Row],[Sales]]-5</f>
        <v>3925.0720000000001</v>
      </c>
      <c r="U5200" s="2">
        <v>3930.0720000000001</v>
      </c>
      <c r="V5200" s="2">
        <f>salessheet[[#This Row],[Sales]]-salessheet[[#This Row],[Purchasing Cost]]</f>
        <v>5</v>
      </c>
    </row>
    <row r="5201" spans="1:22" x14ac:dyDescent="0.35">
      <c r="A5201">
        <v>5200</v>
      </c>
      <c r="B5201" t="s">
        <v>8063</v>
      </c>
      <c r="C5201" s="1">
        <v>42797</v>
      </c>
      <c r="D5201" s="1">
        <v>42802</v>
      </c>
      <c r="E5201" t="str">
        <f>TEXT(salessheet[[#This Row],[Order Date]],"MMMM")</f>
        <v>March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t="s">
        <v>6922</v>
      </c>
      <c r="P5201" t="s">
        <v>42</v>
      </c>
      <c r="Q5201" t="str">
        <f>TRIM(salessheet[[#This Row],[Category]])</f>
        <v>Office Supplies</v>
      </c>
      <c r="R5201" t="s">
        <v>265</v>
      </c>
      <c r="S5201" t="s">
        <v>6923</v>
      </c>
      <c r="T5201" s="2">
        <f>salessheet[[#This Row],[Sales]]-5</f>
        <v>-2.6960000000000002</v>
      </c>
      <c r="U5201" s="2">
        <v>2.3039999999999998</v>
      </c>
      <c r="V5201" s="2">
        <f>salessheet[[#This Row],[Sales]]-salessheet[[#This Row],[Purchasing Cost]]</f>
        <v>5</v>
      </c>
    </row>
    <row r="5202" spans="1:22" x14ac:dyDescent="0.35">
      <c r="A5202">
        <v>5201</v>
      </c>
      <c r="B5202" t="s">
        <v>8063</v>
      </c>
      <c r="C5202" s="1">
        <v>42797</v>
      </c>
      <c r="D5202" s="1">
        <v>42802</v>
      </c>
      <c r="E5202" t="str">
        <f>TEXT(salessheet[[#This Row],[Order Date]],"MMMM")</f>
        <v>March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t="s">
        <v>4604</v>
      </c>
      <c r="P5202" t="s">
        <v>67</v>
      </c>
      <c r="Q5202" t="str">
        <f>TRIM(salessheet[[#This Row],[Category]])</f>
        <v>Technology</v>
      </c>
      <c r="R5202" t="s">
        <v>68</v>
      </c>
      <c r="S5202" t="s">
        <v>4605</v>
      </c>
      <c r="T5202" s="2">
        <f>salessheet[[#This Row],[Sales]]-5</f>
        <v>426.976</v>
      </c>
      <c r="U5202" s="2">
        <v>431.976</v>
      </c>
      <c r="V5202" s="2">
        <f>salessheet[[#This Row],[Sales]]-salessheet[[#This Row],[Purchasing Cost]]</f>
        <v>5</v>
      </c>
    </row>
    <row r="5203" spans="1:22" x14ac:dyDescent="0.35">
      <c r="A5203">
        <v>5202</v>
      </c>
      <c r="B5203" t="s">
        <v>8063</v>
      </c>
      <c r="C5203" s="1">
        <v>42797</v>
      </c>
      <c r="D5203" s="1">
        <v>42802</v>
      </c>
      <c r="E5203" t="str">
        <f>TEXT(salessheet[[#This Row],[Order Date]],"MMMM")</f>
        <v>March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t="s">
        <v>2090</v>
      </c>
      <c r="P5203" t="s">
        <v>67</v>
      </c>
      <c r="Q5203" t="str">
        <f>TRIM(salessheet[[#This Row],[Category]])</f>
        <v>Technology</v>
      </c>
      <c r="R5203" t="s">
        <v>157</v>
      </c>
      <c r="S5203" t="s">
        <v>2091</v>
      </c>
      <c r="T5203" s="2">
        <f>salessheet[[#This Row],[Sales]]-5</f>
        <v>36.72</v>
      </c>
      <c r="U5203" s="2">
        <v>41.72</v>
      </c>
      <c r="V5203" s="2">
        <f>salessheet[[#This Row],[Sales]]-salessheet[[#This Row],[Purchasing Cost]]</f>
        <v>5</v>
      </c>
    </row>
    <row r="5204" spans="1:22" x14ac:dyDescent="0.35">
      <c r="A5204">
        <v>5203</v>
      </c>
      <c r="B5204" t="s">
        <v>8064</v>
      </c>
      <c r="C5204" s="1">
        <v>42597</v>
      </c>
      <c r="D5204" s="1">
        <v>42601</v>
      </c>
      <c r="E5204" t="str">
        <f>TEXT(salessheet[[#This Row],[Order Date]],"MMMM")</f>
        <v>August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t="s">
        <v>3701</v>
      </c>
      <c r="P5204" t="s">
        <v>28</v>
      </c>
      <c r="Q5204" t="str">
        <f>TRIM(salessheet[[#This Row],[Category]])</f>
        <v>Furniture</v>
      </c>
      <c r="R5204" t="s">
        <v>61</v>
      </c>
      <c r="S5204" t="s">
        <v>3702</v>
      </c>
      <c r="T5204" s="2">
        <f>salessheet[[#This Row],[Sales]]-5</f>
        <v>99.23</v>
      </c>
      <c r="U5204" s="2">
        <v>104.23</v>
      </c>
      <c r="V5204" s="2">
        <f>salessheet[[#This Row],[Sales]]-salessheet[[#This Row],[Purchasing Cost]]</f>
        <v>5</v>
      </c>
    </row>
    <row r="5205" spans="1:22" x14ac:dyDescent="0.35">
      <c r="A5205">
        <v>5204</v>
      </c>
      <c r="B5205" t="s">
        <v>8064</v>
      </c>
      <c r="C5205" s="1">
        <v>42597</v>
      </c>
      <c r="D5205" s="1">
        <v>42601</v>
      </c>
      <c r="E5205" t="str">
        <f>TEXT(salessheet[[#This Row],[Order Date]],"MMMM")</f>
        <v>August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t="s">
        <v>5022</v>
      </c>
      <c r="P5205" t="s">
        <v>42</v>
      </c>
      <c r="Q5205" t="str">
        <f>TRIM(salessheet[[#This Row],[Category]])</f>
        <v>Office Supplies</v>
      </c>
      <c r="R5205" t="s">
        <v>55</v>
      </c>
      <c r="S5205" t="s">
        <v>5023</v>
      </c>
      <c r="T5205" s="2">
        <f>salessheet[[#This Row],[Sales]]-5</f>
        <v>65.260000000000005</v>
      </c>
      <c r="U5205" s="2">
        <v>70.260000000000005</v>
      </c>
      <c r="V5205" s="2">
        <f>salessheet[[#This Row],[Sales]]-salessheet[[#This Row],[Purchasing Cost]]</f>
        <v>5</v>
      </c>
    </row>
    <row r="5206" spans="1:22" x14ac:dyDescent="0.35">
      <c r="A5206">
        <v>5205</v>
      </c>
      <c r="B5206" t="s">
        <v>8065</v>
      </c>
      <c r="C5206" s="1">
        <v>42713</v>
      </c>
      <c r="D5206" s="1">
        <v>42631</v>
      </c>
      <c r="E5206" t="str">
        <f>TEXT(salessheet[[#This Row],[Order Date]],"MMMM")</f>
        <v>December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t="s">
        <v>778</v>
      </c>
      <c r="P5206" t="s">
        <v>42</v>
      </c>
      <c r="Q5206" t="str">
        <f>TRIM(salessheet[[#This Row],[Category]])</f>
        <v>Office Supplies</v>
      </c>
      <c r="R5206" t="s">
        <v>64</v>
      </c>
      <c r="S5206" t="s">
        <v>779</v>
      </c>
      <c r="T5206" s="2">
        <f>salessheet[[#This Row],[Sales]]-5</f>
        <v>4.26</v>
      </c>
      <c r="U5206" s="2">
        <v>9.26</v>
      </c>
      <c r="V5206" s="2">
        <f>salessheet[[#This Row],[Sales]]-salessheet[[#This Row],[Purchasing Cost]]</f>
        <v>5</v>
      </c>
    </row>
    <row r="5207" spans="1:22" x14ac:dyDescent="0.35">
      <c r="A5207">
        <v>5206</v>
      </c>
      <c r="B5207" t="s">
        <v>8065</v>
      </c>
      <c r="C5207" s="1">
        <v>42713</v>
      </c>
      <c r="D5207" s="1">
        <v>42631</v>
      </c>
      <c r="E5207" t="str">
        <f>TEXT(salessheet[[#This Row],[Order Date]],"MMMM")</f>
        <v>December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t="s">
        <v>235</v>
      </c>
      <c r="P5207" t="s">
        <v>42</v>
      </c>
      <c r="Q5207" t="str">
        <f>TRIM(salessheet[[#This Row],[Category]])</f>
        <v>Office Supplies</v>
      </c>
      <c r="R5207" t="s">
        <v>55</v>
      </c>
      <c r="S5207" t="s">
        <v>236</v>
      </c>
      <c r="T5207" s="2">
        <f>salessheet[[#This Row],[Sales]]-5</f>
        <v>100.98</v>
      </c>
      <c r="U5207" s="2">
        <v>105.98</v>
      </c>
      <c r="V5207" s="2">
        <f>salessheet[[#This Row],[Sales]]-salessheet[[#This Row],[Purchasing Cost]]</f>
        <v>5</v>
      </c>
    </row>
    <row r="5208" spans="1:22" x14ac:dyDescent="0.35">
      <c r="A5208">
        <v>5207</v>
      </c>
      <c r="B5208" t="s">
        <v>8065</v>
      </c>
      <c r="C5208" s="1">
        <v>42713</v>
      </c>
      <c r="D5208" s="1">
        <v>42631</v>
      </c>
      <c r="E5208" t="str">
        <f>TEXT(salessheet[[#This Row],[Order Date]],"MMMM")</f>
        <v>December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t="s">
        <v>1228</v>
      </c>
      <c r="P5208" t="s">
        <v>42</v>
      </c>
      <c r="Q5208" t="str">
        <f>TRIM(salessheet[[#This Row],[Category]])</f>
        <v>Office Supplies</v>
      </c>
      <c r="R5208" t="s">
        <v>265</v>
      </c>
      <c r="S5208" t="s">
        <v>1229</v>
      </c>
      <c r="T5208" s="2">
        <f>salessheet[[#This Row],[Sales]]-5</f>
        <v>-3.76</v>
      </c>
      <c r="U5208" s="2">
        <v>1.24</v>
      </c>
      <c r="V5208" s="2">
        <f>salessheet[[#This Row],[Sales]]-salessheet[[#This Row],[Purchasing Cost]]</f>
        <v>5</v>
      </c>
    </row>
    <row r="5209" spans="1:22" x14ac:dyDescent="0.35">
      <c r="A5209">
        <v>5208</v>
      </c>
      <c r="B5209" t="s">
        <v>8065</v>
      </c>
      <c r="C5209" s="1">
        <v>42713</v>
      </c>
      <c r="D5209" s="1">
        <v>42631</v>
      </c>
      <c r="E5209" t="str">
        <f>TEXT(salessheet[[#This Row],[Order Date]],"MMMM")</f>
        <v>December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t="s">
        <v>1040</v>
      </c>
      <c r="P5209" t="s">
        <v>42</v>
      </c>
      <c r="Q5209" t="str">
        <f>TRIM(salessheet[[#This Row],[Category]])</f>
        <v>Office Supplies</v>
      </c>
      <c r="R5209" t="s">
        <v>43</v>
      </c>
      <c r="S5209" t="s">
        <v>1041</v>
      </c>
      <c r="T5209" s="2">
        <f>salessheet[[#This Row],[Sales]]-5</f>
        <v>15.7</v>
      </c>
      <c r="U5209" s="2">
        <v>20.7</v>
      </c>
      <c r="V5209" s="2">
        <f>salessheet[[#This Row],[Sales]]-salessheet[[#This Row],[Purchasing Cost]]</f>
        <v>5</v>
      </c>
    </row>
    <row r="5210" spans="1:22" x14ac:dyDescent="0.35">
      <c r="A5210">
        <v>5209</v>
      </c>
      <c r="B5210" t="s">
        <v>8065</v>
      </c>
      <c r="C5210" s="1">
        <v>42713</v>
      </c>
      <c r="D5210" s="1">
        <v>42631</v>
      </c>
      <c r="E5210" t="str">
        <f>TEXT(salessheet[[#This Row],[Order Date]],"MMMM")</f>
        <v>December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t="s">
        <v>3981</v>
      </c>
      <c r="P5210" t="s">
        <v>42</v>
      </c>
      <c r="Q5210" t="str">
        <f>TRIM(salessheet[[#This Row],[Category]])</f>
        <v>Office Supplies</v>
      </c>
      <c r="R5210" t="s">
        <v>86</v>
      </c>
      <c r="S5210" t="s">
        <v>3982</v>
      </c>
      <c r="T5210" s="2">
        <f>salessheet[[#This Row],[Sales]]-5</f>
        <v>23.9</v>
      </c>
      <c r="U5210" s="2">
        <v>28.9</v>
      </c>
      <c r="V5210" s="2">
        <f>salessheet[[#This Row],[Sales]]-salessheet[[#This Row],[Purchasing Cost]]</f>
        <v>5</v>
      </c>
    </row>
    <row r="5211" spans="1:22" x14ac:dyDescent="0.35">
      <c r="A5211">
        <v>5210</v>
      </c>
      <c r="B5211" t="s">
        <v>8065</v>
      </c>
      <c r="C5211" s="1">
        <v>42713</v>
      </c>
      <c r="D5211" s="1">
        <v>42631</v>
      </c>
      <c r="E5211" t="str">
        <f>TEXT(salessheet[[#This Row],[Order Date]],"MMMM")</f>
        <v>December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t="s">
        <v>501</v>
      </c>
      <c r="P5211" t="s">
        <v>42</v>
      </c>
      <c r="Q5211" t="str">
        <f>TRIM(salessheet[[#This Row],[Category]])</f>
        <v>Office Supplies</v>
      </c>
      <c r="R5211" t="s">
        <v>169</v>
      </c>
      <c r="S5211" t="s">
        <v>502</v>
      </c>
      <c r="T5211" s="2">
        <f>salessheet[[#This Row],[Sales]]-5</f>
        <v>22.18</v>
      </c>
      <c r="U5211" s="2">
        <v>27.18</v>
      </c>
      <c r="V5211" s="2">
        <f>salessheet[[#This Row],[Sales]]-salessheet[[#This Row],[Purchasing Cost]]</f>
        <v>5</v>
      </c>
    </row>
    <row r="5212" spans="1:22" x14ac:dyDescent="0.35">
      <c r="A5212">
        <v>5211</v>
      </c>
      <c r="B5212" t="s">
        <v>8066</v>
      </c>
      <c r="C5212" s="1">
        <v>42705</v>
      </c>
      <c r="D5212" s="1">
        <v>42387</v>
      </c>
      <c r="E5212" t="str">
        <f>TEXT(salessheet[[#This Row],[Order Date]],"MMMM")</f>
        <v>December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t="s">
        <v>6098</v>
      </c>
      <c r="P5212" t="s">
        <v>42</v>
      </c>
      <c r="Q5212" t="str">
        <f>TRIM(salessheet[[#This Row],[Category]])</f>
        <v>Office Supplies</v>
      </c>
      <c r="R5212" t="s">
        <v>55</v>
      </c>
      <c r="S5212" t="s">
        <v>6099</v>
      </c>
      <c r="T5212" s="2">
        <f>salessheet[[#This Row],[Sales]]-5</f>
        <v>460.18</v>
      </c>
      <c r="U5212" s="2">
        <v>465.18</v>
      </c>
      <c r="V5212" s="2">
        <f>salessheet[[#This Row],[Sales]]-salessheet[[#This Row],[Purchasing Cost]]</f>
        <v>5</v>
      </c>
    </row>
    <row r="5213" spans="1:22" x14ac:dyDescent="0.35">
      <c r="A5213">
        <v>5212</v>
      </c>
      <c r="B5213" t="s">
        <v>8067</v>
      </c>
      <c r="C5213" s="1">
        <v>42709</v>
      </c>
      <c r="D5213" s="1">
        <v>42506</v>
      </c>
      <c r="E5213" t="str">
        <f>TEXT(salessheet[[#This Row],[Order Date]],"MMMM")</f>
        <v>December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t="s">
        <v>2990</v>
      </c>
      <c r="P5213" t="s">
        <v>42</v>
      </c>
      <c r="Q5213" t="str">
        <f>TRIM(salessheet[[#This Row],[Category]])</f>
        <v>Office Supplies</v>
      </c>
      <c r="R5213" t="s">
        <v>55</v>
      </c>
      <c r="S5213" t="s">
        <v>2991</v>
      </c>
      <c r="T5213" s="2">
        <f>salessheet[[#This Row],[Sales]]-5</f>
        <v>31.630000000000003</v>
      </c>
      <c r="U5213" s="2">
        <v>36.630000000000003</v>
      </c>
      <c r="V5213" s="2">
        <f>salessheet[[#This Row],[Sales]]-salessheet[[#This Row],[Purchasing Cost]]</f>
        <v>5</v>
      </c>
    </row>
    <row r="5214" spans="1:22" x14ac:dyDescent="0.35">
      <c r="A5214">
        <v>5213</v>
      </c>
      <c r="B5214" t="s">
        <v>8068</v>
      </c>
      <c r="C5214" s="1">
        <v>43004</v>
      </c>
      <c r="D5214" s="1">
        <v>43004</v>
      </c>
      <c r="E5214" t="str">
        <f>TEXT(salessheet[[#This Row],[Order Date]],"MMMM")</f>
        <v>September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t="s">
        <v>1766</v>
      </c>
      <c r="P5214" t="s">
        <v>42</v>
      </c>
      <c r="Q5214" t="str">
        <f>TRIM(salessheet[[#This Row],[Category]])</f>
        <v>Office Supplies</v>
      </c>
      <c r="R5214" t="s">
        <v>55</v>
      </c>
      <c r="S5214" t="s">
        <v>1767</v>
      </c>
      <c r="T5214" s="2">
        <f>salessheet[[#This Row],[Sales]]-5</f>
        <v>46.45</v>
      </c>
      <c r="U5214" s="2">
        <v>51.45</v>
      </c>
      <c r="V5214" s="2">
        <f>salessheet[[#This Row],[Sales]]-salessheet[[#This Row],[Purchasing Cost]]</f>
        <v>5</v>
      </c>
    </row>
    <row r="5215" spans="1:22" x14ac:dyDescent="0.35">
      <c r="A5215">
        <v>5214</v>
      </c>
      <c r="B5215" t="s">
        <v>8068</v>
      </c>
      <c r="C5215" s="1">
        <v>43004</v>
      </c>
      <c r="D5215" s="1">
        <v>43004</v>
      </c>
      <c r="E5215" t="str">
        <f>TEXT(salessheet[[#This Row],[Order Date]],"MMMM")</f>
        <v>September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t="s">
        <v>3716</v>
      </c>
      <c r="P5215" t="s">
        <v>42</v>
      </c>
      <c r="Q5215" t="str">
        <f>TRIM(salessheet[[#This Row],[Category]])</f>
        <v>Office Supplies</v>
      </c>
      <c r="R5215" t="s">
        <v>43</v>
      </c>
      <c r="S5215" t="s">
        <v>3717</v>
      </c>
      <c r="T5215" s="2">
        <f>salessheet[[#This Row],[Sales]]-5</f>
        <v>2.83</v>
      </c>
      <c r="U5215" s="2">
        <v>7.83</v>
      </c>
      <c r="V5215" s="2">
        <f>salessheet[[#This Row],[Sales]]-salessheet[[#This Row],[Purchasing Cost]]</f>
        <v>5</v>
      </c>
    </row>
    <row r="5216" spans="1:22" x14ac:dyDescent="0.35">
      <c r="A5216">
        <v>5215</v>
      </c>
      <c r="B5216" t="s">
        <v>8068</v>
      </c>
      <c r="C5216" s="1">
        <v>43004</v>
      </c>
      <c r="D5216" s="1">
        <v>43004</v>
      </c>
      <c r="E5216" t="str">
        <f>TEXT(salessheet[[#This Row],[Order Date]],"MMMM")</f>
        <v>September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t="s">
        <v>7478</v>
      </c>
      <c r="P5216" t="s">
        <v>42</v>
      </c>
      <c r="Q5216" t="str">
        <f>TRIM(salessheet[[#This Row],[Category]])</f>
        <v>Office Supplies</v>
      </c>
      <c r="R5216" t="s">
        <v>64</v>
      </c>
      <c r="S5216" t="s">
        <v>7479</v>
      </c>
      <c r="T5216" s="2">
        <f>salessheet[[#This Row],[Sales]]-5</f>
        <v>30.4</v>
      </c>
      <c r="U5216" s="2">
        <v>35.4</v>
      </c>
      <c r="V5216" s="2">
        <f>salessheet[[#This Row],[Sales]]-salessheet[[#This Row],[Purchasing Cost]]</f>
        <v>5</v>
      </c>
    </row>
    <row r="5217" spans="1:22" x14ac:dyDescent="0.35">
      <c r="A5217">
        <v>5216</v>
      </c>
      <c r="B5217" t="s">
        <v>8068</v>
      </c>
      <c r="C5217" s="1">
        <v>43004</v>
      </c>
      <c r="D5217" s="1">
        <v>43004</v>
      </c>
      <c r="E5217" t="str">
        <f>TEXT(salessheet[[#This Row],[Order Date]],"MMMM")</f>
        <v>September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t="s">
        <v>1768</v>
      </c>
      <c r="P5217" t="s">
        <v>42</v>
      </c>
      <c r="Q5217" t="str">
        <f>TRIM(salessheet[[#This Row],[Category]])</f>
        <v>Office Supplies</v>
      </c>
      <c r="R5217" t="s">
        <v>86</v>
      </c>
      <c r="S5217" t="s">
        <v>1769</v>
      </c>
      <c r="T5217" s="2">
        <f>salessheet[[#This Row],[Sales]]-5</f>
        <v>24.9</v>
      </c>
      <c r="U5217" s="2">
        <v>29.9</v>
      </c>
      <c r="V5217" s="2">
        <f>salessheet[[#This Row],[Sales]]-salessheet[[#This Row],[Purchasing Cost]]</f>
        <v>5</v>
      </c>
    </row>
    <row r="5218" spans="1:22" x14ac:dyDescent="0.35">
      <c r="A5218">
        <v>5217</v>
      </c>
      <c r="B5218" t="s">
        <v>8069</v>
      </c>
      <c r="C5218" s="1">
        <v>43352</v>
      </c>
      <c r="D5218" s="1">
        <v>43358</v>
      </c>
      <c r="E5218" t="str">
        <f>TEXT(salessheet[[#This Row],[Order Date]],"MMMM")</f>
        <v>September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t="s">
        <v>2959</v>
      </c>
      <c r="P5218" t="s">
        <v>42</v>
      </c>
      <c r="Q5218" t="str">
        <f>TRIM(salessheet[[#This Row],[Category]])</f>
        <v>Office Supplies</v>
      </c>
      <c r="R5218" t="s">
        <v>169</v>
      </c>
      <c r="S5218" t="s">
        <v>2960</v>
      </c>
      <c r="T5218" s="2">
        <f>salessheet[[#This Row],[Sales]]-5</f>
        <v>12.48</v>
      </c>
      <c r="U5218" s="2">
        <v>17.48</v>
      </c>
      <c r="V5218" s="2">
        <f>salessheet[[#This Row],[Sales]]-salessheet[[#This Row],[Purchasing Cost]]</f>
        <v>5</v>
      </c>
    </row>
    <row r="5219" spans="1:22" x14ac:dyDescent="0.35">
      <c r="A5219">
        <v>5218</v>
      </c>
      <c r="B5219" t="s">
        <v>8070</v>
      </c>
      <c r="C5219" s="1">
        <v>43205</v>
      </c>
      <c r="D5219" s="1">
        <v>43207</v>
      </c>
      <c r="E5219" t="str">
        <f>TEXT(salessheet[[#This Row],[Order Date]],"MMMM")</f>
        <v>April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t="s">
        <v>630</v>
      </c>
      <c r="P5219" t="s">
        <v>42</v>
      </c>
      <c r="Q5219" t="str">
        <f>TRIM(salessheet[[#This Row],[Category]])</f>
        <v>Office Supplies</v>
      </c>
      <c r="R5219" t="s">
        <v>86</v>
      </c>
      <c r="S5219" t="s">
        <v>631</v>
      </c>
      <c r="T5219" s="2">
        <f>salessheet[[#This Row],[Sales]]-5</f>
        <v>74.14</v>
      </c>
      <c r="U5219" s="2">
        <v>79.14</v>
      </c>
      <c r="V5219" s="2">
        <f>salessheet[[#This Row],[Sales]]-salessheet[[#This Row],[Purchasing Cost]]</f>
        <v>5</v>
      </c>
    </row>
    <row r="5220" spans="1:22" x14ac:dyDescent="0.35">
      <c r="A5220">
        <v>5219</v>
      </c>
      <c r="B5220" t="s">
        <v>8071</v>
      </c>
      <c r="C5220" s="1">
        <v>43379</v>
      </c>
      <c r="D5220" s="1">
        <v>43265</v>
      </c>
      <c r="E5220" t="str">
        <f>TEXT(salessheet[[#This Row],[Order Date]],"MMMM")</f>
        <v>October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t="s">
        <v>283</v>
      </c>
      <c r="P5220" t="s">
        <v>42</v>
      </c>
      <c r="Q5220" t="str">
        <f>TRIM(salessheet[[#This Row],[Category]])</f>
        <v>Office Supplies</v>
      </c>
      <c r="R5220" t="s">
        <v>64</v>
      </c>
      <c r="S5220" t="s">
        <v>284</v>
      </c>
      <c r="T5220" s="2">
        <f>salessheet[[#This Row],[Sales]]-5</f>
        <v>3.4000000000000004</v>
      </c>
      <c r="U5220" s="2">
        <v>8.4</v>
      </c>
      <c r="V5220" s="2">
        <f>salessheet[[#This Row],[Sales]]-salessheet[[#This Row],[Purchasing Cost]]</f>
        <v>5</v>
      </c>
    </row>
    <row r="5221" spans="1:22" x14ac:dyDescent="0.35">
      <c r="A5221">
        <v>5220</v>
      </c>
      <c r="B5221" t="s">
        <v>8072</v>
      </c>
      <c r="C5221" s="1">
        <v>43109</v>
      </c>
      <c r="D5221" s="1">
        <v>43344</v>
      </c>
      <c r="E5221" t="str">
        <f>TEXT(salessheet[[#This Row],[Order Date]],"MMMM")</f>
        <v>January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t="s">
        <v>6146</v>
      </c>
      <c r="P5221" t="s">
        <v>28</v>
      </c>
      <c r="Q5221" t="str">
        <f>TRIM(salessheet[[#This Row],[Category]])</f>
        <v>Furniture</v>
      </c>
      <c r="R5221" t="s">
        <v>32</v>
      </c>
      <c r="S5221" t="s">
        <v>6147</v>
      </c>
      <c r="T5221" s="2">
        <f>salessheet[[#This Row],[Sales]]-5</f>
        <v>493.26</v>
      </c>
      <c r="U5221" s="2">
        <v>498.26</v>
      </c>
      <c r="V5221" s="2">
        <f>salessheet[[#This Row],[Sales]]-salessheet[[#This Row],[Purchasing Cost]]</f>
        <v>5</v>
      </c>
    </row>
    <row r="5222" spans="1:22" x14ac:dyDescent="0.35">
      <c r="A5222">
        <v>5221</v>
      </c>
      <c r="B5222" t="s">
        <v>8073</v>
      </c>
      <c r="C5222" s="1">
        <v>42169</v>
      </c>
      <c r="D5222" s="1">
        <v>42175</v>
      </c>
      <c r="E5222" t="str">
        <f>TEXT(salessheet[[#This Row],[Order Date]],"MMMM")</f>
        <v>June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t="s">
        <v>7206</v>
      </c>
      <c r="P5222" t="s">
        <v>28</v>
      </c>
      <c r="Q5222" t="str">
        <f>TRIM(salessheet[[#This Row],[Category]])</f>
        <v>Furniture</v>
      </c>
      <c r="R5222" t="s">
        <v>29</v>
      </c>
      <c r="S5222" t="s">
        <v>7207</v>
      </c>
      <c r="T5222" s="2">
        <f>salessheet[[#This Row],[Sales]]-5</f>
        <v>207.94</v>
      </c>
      <c r="U5222" s="2">
        <v>212.94</v>
      </c>
      <c r="V5222" s="2">
        <f>salessheet[[#This Row],[Sales]]-salessheet[[#This Row],[Purchasing Cost]]</f>
        <v>5</v>
      </c>
    </row>
    <row r="5223" spans="1:22" x14ac:dyDescent="0.35">
      <c r="A5223">
        <v>5222</v>
      </c>
      <c r="B5223" t="s">
        <v>8074</v>
      </c>
      <c r="C5223" s="1">
        <v>43238</v>
      </c>
      <c r="D5223" s="1">
        <v>43242</v>
      </c>
      <c r="E5223" t="str">
        <f>TEXT(salessheet[[#This Row],[Order Date]],"MMMM")</f>
        <v>May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t="s">
        <v>8075</v>
      </c>
      <c r="P5223" t="s">
        <v>42</v>
      </c>
      <c r="Q5223" t="str">
        <f>TRIM(salessheet[[#This Row],[Category]])</f>
        <v>Office Supplies</v>
      </c>
      <c r="R5223" t="s">
        <v>74</v>
      </c>
      <c r="S5223" t="s">
        <v>8076</v>
      </c>
      <c r="T5223" s="2">
        <f>salessheet[[#This Row],[Sales]]-5</f>
        <v>701.86</v>
      </c>
      <c r="U5223" s="2">
        <v>706.86</v>
      </c>
      <c r="V5223" s="2">
        <f>salessheet[[#This Row],[Sales]]-salessheet[[#This Row],[Purchasing Cost]]</f>
        <v>5</v>
      </c>
    </row>
    <row r="5224" spans="1:22" x14ac:dyDescent="0.35">
      <c r="A5224">
        <v>5223</v>
      </c>
      <c r="B5224" t="s">
        <v>8074</v>
      </c>
      <c r="C5224" s="1">
        <v>43238</v>
      </c>
      <c r="D5224" s="1">
        <v>43242</v>
      </c>
      <c r="E5224" t="str">
        <f>TEXT(salessheet[[#This Row],[Order Date]],"MMMM")</f>
        <v>May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t="s">
        <v>1783</v>
      </c>
      <c r="P5224" t="s">
        <v>67</v>
      </c>
      <c r="Q5224" t="str">
        <f>TRIM(salessheet[[#This Row],[Category]])</f>
        <v>Technology</v>
      </c>
      <c r="R5224" t="s">
        <v>68</v>
      </c>
      <c r="S5224" t="s">
        <v>1784</v>
      </c>
      <c r="T5224" s="2">
        <f>salessheet[[#This Row],[Sales]]-5</f>
        <v>109.95</v>
      </c>
      <c r="U5224" s="2">
        <v>114.95</v>
      </c>
      <c r="V5224" s="2">
        <f>salessheet[[#This Row],[Sales]]-salessheet[[#This Row],[Purchasing Cost]]</f>
        <v>5</v>
      </c>
    </row>
    <row r="5225" spans="1:22" x14ac:dyDescent="0.35">
      <c r="A5225">
        <v>5224</v>
      </c>
      <c r="B5225" t="s">
        <v>8074</v>
      </c>
      <c r="C5225" s="1">
        <v>43238</v>
      </c>
      <c r="D5225" s="1">
        <v>43242</v>
      </c>
      <c r="E5225" t="str">
        <f>TEXT(salessheet[[#This Row],[Order Date]],"MMMM")</f>
        <v>May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t="s">
        <v>6320</v>
      </c>
      <c r="P5225" t="s">
        <v>42</v>
      </c>
      <c r="Q5225" t="str">
        <f>TRIM(salessheet[[#This Row],[Category]])</f>
        <v>Office Supplies</v>
      </c>
      <c r="R5225" t="s">
        <v>71</v>
      </c>
      <c r="S5225" t="s">
        <v>6321</v>
      </c>
      <c r="T5225" s="2">
        <f>salessheet[[#This Row],[Sales]]-5</f>
        <v>38.19</v>
      </c>
      <c r="U5225" s="2">
        <v>43.19</v>
      </c>
      <c r="V5225" s="2">
        <f>salessheet[[#This Row],[Sales]]-salessheet[[#This Row],[Purchasing Cost]]</f>
        <v>5</v>
      </c>
    </row>
    <row r="5226" spans="1:22" x14ac:dyDescent="0.35">
      <c r="A5226">
        <v>5225</v>
      </c>
      <c r="B5226" t="s">
        <v>8077</v>
      </c>
      <c r="C5226" s="1">
        <v>43443</v>
      </c>
      <c r="D5226" s="1">
        <v>43360</v>
      </c>
      <c r="E5226" t="str">
        <f>TEXT(salessheet[[#This Row],[Order Date]],"MMMM")</f>
        <v>December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t="s">
        <v>1625</v>
      </c>
      <c r="P5226" t="s">
        <v>42</v>
      </c>
      <c r="Q5226" t="str">
        <f>TRIM(salessheet[[#This Row],[Category]])</f>
        <v>Office Supplies</v>
      </c>
      <c r="R5226" t="s">
        <v>86</v>
      </c>
      <c r="S5226" t="s">
        <v>1626</v>
      </c>
      <c r="T5226" s="2">
        <f>salessheet[[#This Row],[Sales]]-5</f>
        <v>161.44</v>
      </c>
      <c r="U5226" s="2">
        <v>166.44</v>
      </c>
      <c r="V5226" s="2">
        <f>salessheet[[#This Row],[Sales]]-salessheet[[#This Row],[Purchasing Cost]]</f>
        <v>5</v>
      </c>
    </row>
    <row r="5227" spans="1:22" x14ac:dyDescent="0.35">
      <c r="A5227">
        <v>5226</v>
      </c>
      <c r="B5227" t="s">
        <v>8078</v>
      </c>
      <c r="C5227" s="1">
        <v>42907</v>
      </c>
      <c r="D5227" s="1">
        <v>42912</v>
      </c>
      <c r="E5227" t="str">
        <f>TEXT(salessheet[[#This Row],[Order Date]],"MMMM")</f>
        <v>June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t="s">
        <v>5393</v>
      </c>
      <c r="P5227" t="s">
        <v>42</v>
      </c>
      <c r="Q5227" t="str">
        <f>TRIM(salessheet[[#This Row],[Category]])</f>
        <v>Office Supplies</v>
      </c>
      <c r="R5227" t="s">
        <v>71</v>
      </c>
      <c r="S5227" t="s">
        <v>5394</v>
      </c>
      <c r="T5227" s="2">
        <f>salessheet[[#This Row],[Sales]]-5</f>
        <v>31.560000000000002</v>
      </c>
      <c r="U5227" s="2">
        <v>36.56</v>
      </c>
      <c r="V5227" s="2">
        <f>salessheet[[#This Row],[Sales]]-salessheet[[#This Row],[Purchasing Cost]]</f>
        <v>5</v>
      </c>
    </row>
    <row r="5228" spans="1:22" x14ac:dyDescent="0.35">
      <c r="A5228">
        <v>5227</v>
      </c>
      <c r="B5228" t="s">
        <v>8078</v>
      </c>
      <c r="C5228" s="1">
        <v>42907</v>
      </c>
      <c r="D5228" s="1">
        <v>42912</v>
      </c>
      <c r="E5228" t="str">
        <f>TEXT(salessheet[[#This Row],[Order Date]],"MMMM")</f>
        <v>June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t="s">
        <v>6813</v>
      </c>
      <c r="P5228" t="s">
        <v>42</v>
      </c>
      <c r="Q5228" t="str">
        <f>TRIM(salessheet[[#This Row],[Category]])</f>
        <v>Office Supplies</v>
      </c>
      <c r="R5228" t="s">
        <v>71</v>
      </c>
      <c r="S5228" t="s">
        <v>6814</v>
      </c>
      <c r="T5228" s="2">
        <f>salessheet[[#This Row],[Sales]]-5</f>
        <v>181.14400000000001</v>
      </c>
      <c r="U5228" s="2">
        <v>186.14400000000001</v>
      </c>
      <c r="V5228" s="2">
        <f>salessheet[[#This Row],[Sales]]-salessheet[[#This Row],[Purchasing Cost]]</f>
        <v>5</v>
      </c>
    </row>
    <row r="5229" spans="1:22" x14ac:dyDescent="0.35">
      <c r="A5229">
        <v>5228</v>
      </c>
      <c r="B5229" t="s">
        <v>8078</v>
      </c>
      <c r="C5229" s="1">
        <v>42907</v>
      </c>
      <c r="D5229" s="1">
        <v>42912</v>
      </c>
      <c r="E5229" t="str">
        <f>TEXT(salessheet[[#This Row],[Order Date]],"MMMM")</f>
        <v>June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t="s">
        <v>2282</v>
      </c>
      <c r="P5229" t="s">
        <v>28</v>
      </c>
      <c r="Q5229" t="str">
        <f>TRIM(salessheet[[#This Row],[Category]])</f>
        <v>Furniture</v>
      </c>
      <c r="R5229" t="s">
        <v>29</v>
      </c>
      <c r="S5229" t="s">
        <v>2283</v>
      </c>
      <c r="T5229" s="2">
        <f>salessheet[[#This Row],[Sales]]-5</f>
        <v>348.56799999999998</v>
      </c>
      <c r="U5229" s="2">
        <v>353.56799999999998</v>
      </c>
      <c r="V5229" s="2">
        <f>salessheet[[#This Row],[Sales]]-salessheet[[#This Row],[Purchasing Cost]]</f>
        <v>5</v>
      </c>
    </row>
    <row r="5230" spans="1:22" x14ac:dyDescent="0.35">
      <c r="A5230">
        <v>5229</v>
      </c>
      <c r="B5230" t="s">
        <v>8079</v>
      </c>
      <c r="C5230" s="1">
        <v>42334</v>
      </c>
      <c r="D5230" s="1">
        <v>42339</v>
      </c>
      <c r="E5230" t="str">
        <f>TEXT(salessheet[[#This Row],[Order Date]],"MMMM")</f>
        <v>November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t="s">
        <v>6540</v>
      </c>
      <c r="P5230" t="s">
        <v>42</v>
      </c>
      <c r="Q5230" t="str">
        <f>TRIM(salessheet[[#This Row],[Category]])</f>
        <v>Office Supplies</v>
      </c>
      <c r="R5230" t="s">
        <v>86</v>
      </c>
      <c r="S5230" t="s">
        <v>6541</v>
      </c>
      <c r="T5230" s="2">
        <f>salessheet[[#This Row],[Sales]]-5</f>
        <v>76.98</v>
      </c>
      <c r="U5230" s="2">
        <v>81.98</v>
      </c>
      <c r="V5230" s="2">
        <f>salessheet[[#This Row],[Sales]]-salessheet[[#This Row],[Purchasing Cost]]</f>
        <v>5</v>
      </c>
    </row>
    <row r="5231" spans="1:22" x14ac:dyDescent="0.35">
      <c r="A5231">
        <v>5230</v>
      </c>
      <c r="B5231" t="s">
        <v>8080</v>
      </c>
      <c r="C5231" s="1">
        <v>43178</v>
      </c>
      <c r="D5231" s="1">
        <v>43181</v>
      </c>
      <c r="E5231" t="str">
        <f>TEXT(salessheet[[#This Row],[Order Date]],"MMMM")</f>
        <v>March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t="s">
        <v>5393</v>
      </c>
      <c r="P5231" t="s">
        <v>42</v>
      </c>
      <c r="Q5231" t="str">
        <f>TRIM(salessheet[[#This Row],[Category]])</f>
        <v>Office Supplies</v>
      </c>
      <c r="R5231" t="s">
        <v>71</v>
      </c>
      <c r="S5231" t="s">
        <v>5394</v>
      </c>
      <c r="T5231" s="2">
        <f>salessheet[[#This Row],[Sales]]-5</f>
        <v>9.6240000000000006</v>
      </c>
      <c r="U5231" s="2">
        <v>14.624000000000001</v>
      </c>
      <c r="V5231" s="2">
        <f>salessheet[[#This Row],[Sales]]-salessheet[[#This Row],[Purchasing Cost]]</f>
        <v>5</v>
      </c>
    </row>
    <row r="5232" spans="1:22" x14ac:dyDescent="0.35">
      <c r="A5232">
        <v>5231</v>
      </c>
      <c r="B5232" t="s">
        <v>8080</v>
      </c>
      <c r="C5232" s="1">
        <v>43178</v>
      </c>
      <c r="D5232" s="1">
        <v>43181</v>
      </c>
      <c r="E5232" t="str">
        <f>TEXT(salessheet[[#This Row],[Order Date]],"MMMM")</f>
        <v>March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t="s">
        <v>2401</v>
      </c>
      <c r="P5232" t="s">
        <v>28</v>
      </c>
      <c r="Q5232" t="str">
        <f>TRIM(salessheet[[#This Row],[Category]])</f>
        <v>Furniture</v>
      </c>
      <c r="R5232" t="s">
        <v>52</v>
      </c>
      <c r="S5232" t="s">
        <v>2402</v>
      </c>
      <c r="T5232" s="2">
        <f>salessheet[[#This Row],[Sales]]-5</f>
        <v>692.16</v>
      </c>
      <c r="U5232" s="2">
        <v>697.16</v>
      </c>
      <c r="V5232" s="2">
        <f>salessheet[[#This Row],[Sales]]-salessheet[[#This Row],[Purchasing Cost]]</f>
        <v>5</v>
      </c>
    </row>
    <row r="5233" spans="1:22" x14ac:dyDescent="0.35">
      <c r="A5233">
        <v>5232</v>
      </c>
      <c r="B5233" t="s">
        <v>8080</v>
      </c>
      <c r="C5233" s="1">
        <v>43178</v>
      </c>
      <c r="D5233" s="1">
        <v>43181</v>
      </c>
      <c r="E5233" t="str">
        <f>TEXT(salessheet[[#This Row],[Order Date]],"MMMM")</f>
        <v>March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t="s">
        <v>5994</v>
      </c>
      <c r="P5233" t="s">
        <v>28</v>
      </c>
      <c r="Q5233" t="str">
        <f>TRIM(salessheet[[#This Row],[Category]])</f>
        <v>Furniture</v>
      </c>
      <c r="R5233" t="s">
        <v>61</v>
      </c>
      <c r="S5233" t="s">
        <v>5995</v>
      </c>
      <c r="T5233" s="2">
        <f>salessheet[[#This Row],[Sales]]-5</f>
        <v>25.93</v>
      </c>
      <c r="U5233" s="2">
        <v>30.93</v>
      </c>
      <c r="V5233" s="2">
        <f>salessheet[[#This Row],[Sales]]-salessheet[[#This Row],[Purchasing Cost]]</f>
        <v>5</v>
      </c>
    </row>
    <row r="5234" spans="1:22" x14ac:dyDescent="0.35">
      <c r="A5234">
        <v>5233</v>
      </c>
      <c r="B5234" t="s">
        <v>8080</v>
      </c>
      <c r="C5234" s="1">
        <v>43178</v>
      </c>
      <c r="D5234" s="1">
        <v>43181</v>
      </c>
      <c r="E5234" t="str">
        <f>TEXT(salessheet[[#This Row],[Order Date]],"MMMM")</f>
        <v>March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t="s">
        <v>792</v>
      </c>
      <c r="P5234" t="s">
        <v>42</v>
      </c>
      <c r="Q5234" t="str">
        <f>TRIM(salessheet[[#This Row],[Category]])</f>
        <v>Office Supplies</v>
      </c>
      <c r="R5234" t="s">
        <v>71</v>
      </c>
      <c r="S5234" t="s">
        <v>793</v>
      </c>
      <c r="T5234" s="2">
        <f>salessheet[[#This Row],[Sales]]-5</f>
        <v>22.495999999999999</v>
      </c>
      <c r="U5234" s="2">
        <v>27.495999999999999</v>
      </c>
      <c r="V5234" s="2">
        <f>salessheet[[#This Row],[Sales]]-salessheet[[#This Row],[Purchasing Cost]]</f>
        <v>5</v>
      </c>
    </row>
    <row r="5235" spans="1:22" x14ac:dyDescent="0.35">
      <c r="A5235">
        <v>5234</v>
      </c>
      <c r="B5235" t="s">
        <v>8081</v>
      </c>
      <c r="C5235" s="1">
        <v>42295</v>
      </c>
      <c r="D5235" s="1">
        <v>42299</v>
      </c>
      <c r="E5235" t="str">
        <f>TEXT(salessheet[[#This Row],[Order Date]],"MMMM")</f>
        <v>October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t="s">
        <v>7955</v>
      </c>
      <c r="P5235" t="s">
        <v>28</v>
      </c>
      <c r="Q5235" t="str">
        <f>TRIM(salessheet[[#This Row],[Category]])</f>
        <v>Furniture</v>
      </c>
      <c r="R5235" t="s">
        <v>32</v>
      </c>
      <c r="S5235" t="s">
        <v>7956</v>
      </c>
      <c r="T5235" s="2">
        <f>salessheet[[#This Row],[Sales]]-5</f>
        <v>600.34</v>
      </c>
      <c r="U5235" s="2">
        <v>605.34</v>
      </c>
      <c r="V5235" s="2">
        <f>salessheet[[#This Row],[Sales]]-salessheet[[#This Row],[Purchasing Cost]]</f>
        <v>5</v>
      </c>
    </row>
    <row r="5236" spans="1:22" x14ac:dyDescent="0.35">
      <c r="A5236">
        <v>5235</v>
      </c>
      <c r="B5236" t="s">
        <v>8082</v>
      </c>
      <c r="C5236" s="1">
        <v>43334</v>
      </c>
      <c r="D5236" s="1">
        <v>43335</v>
      </c>
      <c r="E5236" t="str">
        <f>TEXT(salessheet[[#This Row],[Order Date]],"MMMM")</f>
        <v>August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t="s">
        <v>506</v>
      </c>
      <c r="P5236" t="s">
        <v>28</v>
      </c>
      <c r="Q5236" t="str">
        <f>TRIM(salessheet[[#This Row],[Category]])</f>
        <v>Furniture</v>
      </c>
      <c r="R5236" t="s">
        <v>52</v>
      </c>
      <c r="S5236" t="s">
        <v>507</v>
      </c>
      <c r="T5236" s="2">
        <f>salessheet[[#This Row],[Sales]]-5</f>
        <v>205.00800000000001</v>
      </c>
      <c r="U5236" s="2">
        <v>210.00800000000001</v>
      </c>
      <c r="V5236" s="2">
        <f>salessheet[[#This Row],[Sales]]-salessheet[[#This Row],[Purchasing Cost]]</f>
        <v>5</v>
      </c>
    </row>
    <row r="5237" spans="1:22" x14ac:dyDescent="0.35">
      <c r="A5237">
        <v>5236</v>
      </c>
      <c r="B5237" t="s">
        <v>8083</v>
      </c>
      <c r="C5237" s="1">
        <v>43058</v>
      </c>
      <c r="D5237" s="1">
        <v>43061</v>
      </c>
      <c r="E5237" t="str">
        <f>TEXT(salessheet[[#This Row],[Order Date]],"MMMM")</f>
        <v>November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t="s">
        <v>6732</v>
      </c>
      <c r="P5237" t="s">
        <v>42</v>
      </c>
      <c r="Q5237" t="str">
        <f>TRIM(salessheet[[#This Row],[Category]])</f>
        <v>Office Supplies</v>
      </c>
      <c r="R5237" t="s">
        <v>74</v>
      </c>
      <c r="S5237" t="s">
        <v>6733</v>
      </c>
      <c r="T5237" s="2">
        <f>salessheet[[#This Row],[Sales]]-5</f>
        <v>49.96</v>
      </c>
      <c r="U5237" s="2">
        <v>54.96</v>
      </c>
      <c r="V5237" s="2">
        <f>salessheet[[#This Row],[Sales]]-salessheet[[#This Row],[Purchasing Cost]]</f>
        <v>5</v>
      </c>
    </row>
    <row r="5238" spans="1:22" x14ac:dyDescent="0.35">
      <c r="A5238">
        <v>5237</v>
      </c>
      <c r="B5238" t="s">
        <v>8084</v>
      </c>
      <c r="C5238" s="1">
        <v>42267</v>
      </c>
      <c r="D5238" s="1">
        <v>42271</v>
      </c>
      <c r="E5238" t="str">
        <f>TEXT(salessheet[[#This Row],[Order Date]],"MMMM")</f>
        <v>September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t="s">
        <v>3355</v>
      </c>
      <c r="P5238" t="s">
        <v>28</v>
      </c>
      <c r="Q5238" t="str">
        <f>TRIM(salessheet[[#This Row],[Category]])</f>
        <v>Furniture</v>
      </c>
      <c r="R5238" t="s">
        <v>61</v>
      </c>
      <c r="S5238" t="s">
        <v>3356</v>
      </c>
      <c r="T5238" s="2">
        <f>salessheet[[#This Row],[Sales]]-5</f>
        <v>159.22</v>
      </c>
      <c r="U5238" s="2">
        <v>164.22</v>
      </c>
      <c r="V5238" s="2">
        <f>salessheet[[#This Row],[Sales]]-salessheet[[#This Row],[Purchasing Cost]]</f>
        <v>5</v>
      </c>
    </row>
    <row r="5239" spans="1:22" x14ac:dyDescent="0.35">
      <c r="A5239">
        <v>5238</v>
      </c>
      <c r="B5239" t="s">
        <v>8084</v>
      </c>
      <c r="C5239" s="1">
        <v>42267</v>
      </c>
      <c r="D5239" s="1">
        <v>42271</v>
      </c>
      <c r="E5239" t="str">
        <f>TEXT(salessheet[[#This Row],[Order Date]],"MMMM")</f>
        <v>September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t="s">
        <v>1670</v>
      </c>
      <c r="P5239" t="s">
        <v>28</v>
      </c>
      <c r="Q5239" t="str">
        <f>TRIM(salessheet[[#This Row],[Category]])</f>
        <v>Furniture</v>
      </c>
      <c r="R5239" t="s">
        <v>29</v>
      </c>
      <c r="S5239" t="s">
        <v>1671</v>
      </c>
      <c r="T5239" s="2">
        <f>salessheet[[#This Row],[Sales]]-5</f>
        <v>357.94</v>
      </c>
      <c r="U5239" s="2">
        <v>362.94</v>
      </c>
      <c r="V5239" s="2">
        <f>salessheet[[#This Row],[Sales]]-salessheet[[#This Row],[Purchasing Cost]]</f>
        <v>5</v>
      </c>
    </row>
    <row r="5240" spans="1:22" x14ac:dyDescent="0.35">
      <c r="A5240">
        <v>5239</v>
      </c>
      <c r="B5240" t="s">
        <v>8084</v>
      </c>
      <c r="C5240" s="1">
        <v>42267</v>
      </c>
      <c r="D5240" s="1">
        <v>42271</v>
      </c>
      <c r="E5240" t="str">
        <f>TEXT(salessheet[[#This Row],[Order Date]],"MMMM")</f>
        <v>September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t="s">
        <v>1017</v>
      </c>
      <c r="P5240" t="s">
        <v>67</v>
      </c>
      <c r="Q5240" t="str">
        <f>TRIM(salessheet[[#This Row],[Category]])</f>
        <v>Technology</v>
      </c>
      <c r="R5240" t="s">
        <v>157</v>
      </c>
      <c r="S5240" t="s">
        <v>1018</v>
      </c>
      <c r="T5240" s="2">
        <f>salessheet[[#This Row],[Sales]]-5</f>
        <v>54.98</v>
      </c>
      <c r="U5240" s="2">
        <v>59.98</v>
      </c>
      <c r="V5240" s="2">
        <f>salessheet[[#This Row],[Sales]]-salessheet[[#This Row],[Purchasing Cost]]</f>
        <v>5</v>
      </c>
    </row>
    <row r="5241" spans="1:22" x14ac:dyDescent="0.35">
      <c r="A5241">
        <v>5240</v>
      </c>
      <c r="B5241" t="s">
        <v>8085</v>
      </c>
      <c r="C5241" s="1">
        <v>43048</v>
      </c>
      <c r="D5241" s="1">
        <v>42995</v>
      </c>
      <c r="E5241" t="str">
        <f>TEXT(salessheet[[#This Row],[Order Date]],"MMMM")</f>
        <v>November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t="s">
        <v>111</v>
      </c>
      <c r="P5241" t="s">
        <v>42</v>
      </c>
      <c r="Q5241" t="str">
        <f>TRIM(salessheet[[#This Row],[Category]])</f>
        <v>Office Supplies</v>
      </c>
      <c r="R5241" t="s">
        <v>55</v>
      </c>
      <c r="S5241" t="s">
        <v>112</v>
      </c>
      <c r="T5241" s="2">
        <f>salessheet[[#This Row],[Sales]]-5</f>
        <v>327.94</v>
      </c>
      <c r="U5241" s="2">
        <v>332.94</v>
      </c>
      <c r="V5241" s="2">
        <f>salessheet[[#This Row],[Sales]]-salessheet[[#This Row],[Purchasing Cost]]</f>
        <v>5</v>
      </c>
    </row>
    <row r="5242" spans="1:22" x14ac:dyDescent="0.35">
      <c r="A5242">
        <v>5241</v>
      </c>
      <c r="B5242" t="s">
        <v>8085</v>
      </c>
      <c r="C5242" s="1">
        <v>43048</v>
      </c>
      <c r="D5242" s="1">
        <v>42995</v>
      </c>
      <c r="E5242" t="str">
        <f>TEXT(salessheet[[#This Row],[Order Date]],"MMMM")</f>
        <v>November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t="s">
        <v>1725</v>
      </c>
      <c r="P5242" t="s">
        <v>42</v>
      </c>
      <c r="Q5242" t="str">
        <f>TRIM(salessheet[[#This Row],[Category]])</f>
        <v>Office Supplies</v>
      </c>
      <c r="R5242" t="s">
        <v>71</v>
      </c>
      <c r="S5242" t="s">
        <v>1726</v>
      </c>
      <c r="T5242" s="2">
        <f>salessheet[[#This Row],[Sales]]-5</f>
        <v>34.872</v>
      </c>
      <c r="U5242" s="2">
        <v>39.872</v>
      </c>
      <c r="V5242" s="2">
        <f>salessheet[[#This Row],[Sales]]-salessheet[[#This Row],[Purchasing Cost]]</f>
        <v>5</v>
      </c>
    </row>
    <row r="5243" spans="1:22" x14ac:dyDescent="0.35">
      <c r="A5243">
        <v>5242</v>
      </c>
      <c r="B5243" t="s">
        <v>8086</v>
      </c>
      <c r="C5243" s="1">
        <v>43001</v>
      </c>
      <c r="D5243" s="1">
        <v>43004</v>
      </c>
      <c r="E5243" t="str">
        <f>TEXT(salessheet[[#This Row],[Order Date]],"MMMM")</f>
        <v>September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t="s">
        <v>8087</v>
      </c>
      <c r="P5243" t="s">
        <v>42</v>
      </c>
      <c r="Q5243" t="str">
        <f>TRIM(salessheet[[#This Row],[Category]])</f>
        <v>Office Supplies</v>
      </c>
      <c r="R5243" t="s">
        <v>575</v>
      </c>
      <c r="S5243" t="s">
        <v>8088</v>
      </c>
      <c r="T5243" s="2">
        <f>salessheet[[#This Row],[Sales]]-5</f>
        <v>8.68</v>
      </c>
      <c r="U5243" s="2">
        <v>13.68</v>
      </c>
      <c r="V5243" s="2">
        <f>salessheet[[#This Row],[Sales]]-salessheet[[#This Row],[Purchasing Cost]]</f>
        <v>5</v>
      </c>
    </row>
    <row r="5244" spans="1:22" x14ac:dyDescent="0.35">
      <c r="A5244">
        <v>5243</v>
      </c>
      <c r="B5244" t="s">
        <v>8089</v>
      </c>
      <c r="C5244" s="1">
        <v>43198</v>
      </c>
      <c r="D5244" s="1">
        <v>43320</v>
      </c>
      <c r="E5244" t="str">
        <f>TEXT(salessheet[[#This Row],[Order Date]],"MMMM")</f>
        <v>April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t="s">
        <v>2157</v>
      </c>
      <c r="P5244" t="s">
        <v>42</v>
      </c>
      <c r="Q5244" t="str">
        <f>TRIM(salessheet[[#This Row],[Category]])</f>
        <v>Office Supplies</v>
      </c>
      <c r="R5244" t="s">
        <v>71</v>
      </c>
      <c r="S5244" t="s">
        <v>2158</v>
      </c>
      <c r="T5244" s="2">
        <f>salessheet[[#This Row],[Sales]]-5</f>
        <v>-1.6819999999999999</v>
      </c>
      <c r="U5244" s="2">
        <v>3.3180000000000001</v>
      </c>
      <c r="V5244" s="2">
        <f>salessheet[[#This Row],[Sales]]-salessheet[[#This Row],[Purchasing Cost]]</f>
        <v>5</v>
      </c>
    </row>
    <row r="5245" spans="1:22" x14ac:dyDescent="0.35">
      <c r="A5245">
        <v>5244</v>
      </c>
      <c r="B5245" t="s">
        <v>8090</v>
      </c>
      <c r="C5245" s="1">
        <v>42941</v>
      </c>
      <c r="D5245" s="1">
        <v>42942</v>
      </c>
      <c r="E5245" t="str">
        <f>TEXT(salessheet[[#This Row],[Order Date]],"MMMM")</f>
        <v>July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t="s">
        <v>3370</v>
      </c>
      <c r="P5245" t="s">
        <v>42</v>
      </c>
      <c r="Q5245" t="str">
        <f>TRIM(salessheet[[#This Row],[Category]])</f>
        <v>Office Supplies</v>
      </c>
      <c r="R5245" t="s">
        <v>71</v>
      </c>
      <c r="S5245" t="s">
        <v>3371</v>
      </c>
      <c r="T5245" s="2">
        <f>salessheet[[#This Row],[Sales]]-5</f>
        <v>5.4399999999999995</v>
      </c>
      <c r="U5245" s="2">
        <v>10.44</v>
      </c>
      <c r="V5245" s="2">
        <f>salessheet[[#This Row],[Sales]]-salessheet[[#This Row],[Purchasing Cost]]</f>
        <v>5</v>
      </c>
    </row>
    <row r="5246" spans="1:22" x14ac:dyDescent="0.35">
      <c r="A5246">
        <v>5245</v>
      </c>
      <c r="B5246" t="s">
        <v>8091</v>
      </c>
      <c r="C5246" s="1">
        <v>42774</v>
      </c>
      <c r="D5246" s="1">
        <v>42951</v>
      </c>
      <c r="E5246" t="str">
        <f>TEXT(salessheet[[#This Row],[Order Date]],"MMMM")</f>
        <v>February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t="s">
        <v>8092</v>
      </c>
      <c r="P5246" t="s">
        <v>28</v>
      </c>
      <c r="Q5246" t="str">
        <f>TRIM(salessheet[[#This Row],[Category]])</f>
        <v>Furniture</v>
      </c>
      <c r="R5246" t="s">
        <v>52</v>
      </c>
      <c r="S5246" t="s">
        <v>8093</v>
      </c>
      <c r="T5246" s="2">
        <f>salessheet[[#This Row],[Sales]]-5</f>
        <v>131.464</v>
      </c>
      <c r="U5246" s="2">
        <v>136.464</v>
      </c>
      <c r="V5246" s="2">
        <f>salessheet[[#This Row],[Sales]]-salessheet[[#This Row],[Purchasing Cost]]</f>
        <v>5</v>
      </c>
    </row>
    <row r="5247" spans="1:22" x14ac:dyDescent="0.35">
      <c r="A5247">
        <v>5246</v>
      </c>
      <c r="B5247" t="s">
        <v>8091</v>
      </c>
      <c r="C5247" s="1">
        <v>42774</v>
      </c>
      <c r="D5247" s="1">
        <v>42951</v>
      </c>
      <c r="E5247" t="str">
        <f>TEXT(salessheet[[#This Row],[Order Date]],"MMMM")</f>
        <v>February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t="s">
        <v>825</v>
      </c>
      <c r="P5247" t="s">
        <v>67</v>
      </c>
      <c r="Q5247" t="str">
        <f>TRIM(salessheet[[#This Row],[Category]])</f>
        <v>Technology</v>
      </c>
      <c r="R5247" t="s">
        <v>68</v>
      </c>
      <c r="S5247" t="s">
        <v>826</v>
      </c>
      <c r="T5247" s="2">
        <f>salessheet[[#This Row],[Sales]]-5</f>
        <v>328.57600000000002</v>
      </c>
      <c r="U5247" s="2">
        <v>333.57600000000002</v>
      </c>
      <c r="V5247" s="2">
        <f>salessheet[[#This Row],[Sales]]-salessheet[[#This Row],[Purchasing Cost]]</f>
        <v>5</v>
      </c>
    </row>
    <row r="5248" spans="1:22" x14ac:dyDescent="0.35">
      <c r="A5248">
        <v>5247</v>
      </c>
      <c r="B5248" t="s">
        <v>8091</v>
      </c>
      <c r="C5248" s="1">
        <v>42774</v>
      </c>
      <c r="D5248" s="1">
        <v>42951</v>
      </c>
      <c r="E5248" t="str">
        <f>TEXT(salessheet[[#This Row],[Order Date]],"MMMM")</f>
        <v>February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t="s">
        <v>1777</v>
      </c>
      <c r="P5248" t="s">
        <v>42</v>
      </c>
      <c r="Q5248" t="str">
        <f>TRIM(salessheet[[#This Row],[Category]])</f>
        <v>Office Supplies</v>
      </c>
      <c r="R5248" t="s">
        <v>71</v>
      </c>
      <c r="S5248" t="s">
        <v>1778</v>
      </c>
      <c r="T5248" s="2">
        <f>salessheet[[#This Row],[Sales]]-5</f>
        <v>7.5440000000000005</v>
      </c>
      <c r="U5248" s="2">
        <v>12.544</v>
      </c>
      <c r="V5248" s="2">
        <f>salessheet[[#This Row],[Sales]]-salessheet[[#This Row],[Purchasing Cost]]</f>
        <v>5</v>
      </c>
    </row>
    <row r="5249" spans="1:22" x14ac:dyDescent="0.35">
      <c r="A5249">
        <v>5248</v>
      </c>
      <c r="B5249" t="s">
        <v>8094</v>
      </c>
      <c r="C5249" s="1">
        <v>42511</v>
      </c>
      <c r="D5249" s="1">
        <v>42517</v>
      </c>
      <c r="E5249" t="str">
        <f>TEXT(salessheet[[#This Row],[Order Date]],"MMMM")</f>
        <v>May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t="s">
        <v>433</v>
      </c>
      <c r="P5249" t="s">
        <v>42</v>
      </c>
      <c r="Q5249" t="str">
        <f>TRIM(salessheet[[#This Row],[Category]])</f>
        <v>Office Supplies</v>
      </c>
      <c r="R5249" t="s">
        <v>74</v>
      </c>
      <c r="S5249" t="s">
        <v>434</v>
      </c>
      <c r="T5249" s="2">
        <f>salessheet[[#This Row],[Sales]]-5</f>
        <v>15.768000000000001</v>
      </c>
      <c r="U5249" s="2">
        <v>20.768000000000001</v>
      </c>
      <c r="V5249" s="2">
        <f>salessheet[[#This Row],[Sales]]-salessheet[[#This Row],[Purchasing Cost]]</f>
        <v>5</v>
      </c>
    </row>
    <row r="5250" spans="1:22" x14ac:dyDescent="0.35">
      <c r="A5250">
        <v>5249</v>
      </c>
      <c r="B5250" t="s">
        <v>8096</v>
      </c>
      <c r="C5250" s="1">
        <v>43170</v>
      </c>
      <c r="D5250" s="1">
        <v>43409</v>
      </c>
      <c r="E5250" t="str">
        <f>TEXT(salessheet[[#This Row],[Order Date]],"MMMM")</f>
        <v>March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t="s">
        <v>739</v>
      </c>
      <c r="P5250" t="s">
        <v>67</v>
      </c>
      <c r="Q5250" t="str">
        <f>TRIM(salessheet[[#This Row],[Category]])</f>
        <v>Technology</v>
      </c>
      <c r="R5250" t="s">
        <v>157</v>
      </c>
      <c r="S5250" t="s">
        <v>740</v>
      </c>
      <c r="T5250" s="2">
        <f>salessheet[[#This Row],[Sales]]-5</f>
        <v>38.5</v>
      </c>
      <c r="U5250" s="2">
        <v>43.5</v>
      </c>
      <c r="V5250" s="2">
        <f>salessheet[[#This Row],[Sales]]-salessheet[[#This Row],[Purchasing Cost]]</f>
        <v>5</v>
      </c>
    </row>
    <row r="5251" spans="1:22" x14ac:dyDescent="0.35">
      <c r="A5251">
        <v>5250</v>
      </c>
      <c r="B5251" t="s">
        <v>8097</v>
      </c>
      <c r="C5251" s="1">
        <v>42476</v>
      </c>
      <c r="D5251" s="1">
        <v>42481</v>
      </c>
      <c r="E5251" t="str">
        <f>TEXT(salessheet[[#This Row],[Order Date]],"MMMM")</f>
        <v>April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t="s">
        <v>5433</v>
      </c>
      <c r="P5251" t="s">
        <v>42</v>
      </c>
      <c r="Q5251" t="str">
        <f>TRIM(salessheet[[#This Row],[Category]])</f>
        <v>Office Supplies</v>
      </c>
      <c r="R5251" t="s">
        <v>265</v>
      </c>
      <c r="S5251" t="s">
        <v>559</v>
      </c>
      <c r="T5251" s="2">
        <f>salessheet[[#This Row],[Sales]]-5</f>
        <v>7.5760000000000005</v>
      </c>
      <c r="U5251" s="2">
        <v>12.576000000000001</v>
      </c>
      <c r="V5251" s="2">
        <f>salessheet[[#This Row],[Sales]]-salessheet[[#This Row],[Purchasing Cost]]</f>
        <v>5</v>
      </c>
    </row>
    <row r="5252" spans="1:22" x14ac:dyDescent="0.35">
      <c r="A5252">
        <v>5251</v>
      </c>
      <c r="B5252" t="s">
        <v>8098</v>
      </c>
      <c r="C5252" s="1">
        <v>43081</v>
      </c>
      <c r="D5252" s="1">
        <v>43087</v>
      </c>
      <c r="E5252" t="str">
        <f>TEXT(salessheet[[#This Row],[Order Date]],"MMMM")</f>
        <v>December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t="s">
        <v>3760</v>
      </c>
      <c r="P5252" t="s">
        <v>67</v>
      </c>
      <c r="Q5252" t="str">
        <f>TRIM(salessheet[[#This Row],[Category]])</f>
        <v>Technology</v>
      </c>
      <c r="R5252" t="s">
        <v>157</v>
      </c>
      <c r="S5252" t="s">
        <v>3761</v>
      </c>
      <c r="T5252" s="2">
        <f>salessheet[[#This Row],[Sales]]-5</f>
        <v>244.95</v>
      </c>
      <c r="U5252" s="2">
        <v>249.95</v>
      </c>
      <c r="V5252" s="2">
        <f>salessheet[[#This Row],[Sales]]-salessheet[[#This Row],[Purchasing Cost]]</f>
        <v>5</v>
      </c>
    </row>
    <row r="5253" spans="1:22" x14ac:dyDescent="0.35">
      <c r="A5253">
        <v>5252</v>
      </c>
      <c r="B5253" t="s">
        <v>8098</v>
      </c>
      <c r="C5253" s="1">
        <v>43081</v>
      </c>
      <c r="D5253" s="1">
        <v>43087</v>
      </c>
      <c r="E5253" t="str">
        <f>TEXT(salessheet[[#This Row],[Order Date]],"MMMM")</f>
        <v>December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t="s">
        <v>6343</v>
      </c>
      <c r="P5253" t="s">
        <v>42</v>
      </c>
      <c r="Q5253" t="str">
        <f>TRIM(salessheet[[#This Row],[Category]])</f>
        <v>Office Supplies</v>
      </c>
      <c r="R5253" t="s">
        <v>86</v>
      </c>
      <c r="S5253" t="s">
        <v>6344</v>
      </c>
      <c r="T5253" s="2">
        <f>salessheet[[#This Row],[Sales]]-5</f>
        <v>44.12</v>
      </c>
      <c r="U5253" s="2">
        <v>49.12</v>
      </c>
      <c r="V5253" s="2">
        <f>salessheet[[#This Row],[Sales]]-salessheet[[#This Row],[Purchasing Cost]]</f>
        <v>5</v>
      </c>
    </row>
    <row r="5254" spans="1:22" x14ac:dyDescent="0.35">
      <c r="A5254">
        <v>5253</v>
      </c>
      <c r="B5254" t="s">
        <v>8099</v>
      </c>
      <c r="C5254" s="1">
        <v>42673</v>
      </c>
      <c r="D5254" s="1">
        <v>42676</v>
      </c>
      <c r="E5254" t="str">
        <f>TEXT(salessheet[[#This Row],[Order Date]],"MMMM")</f>
        <v>October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t="s">
        <v>5359</v>
      </c>
      <c r="P5254" t="s">
        <v>42</v>
      </c>
      <c r="Q5254" t="str">
        <f>TRIM(salessheet[[#This Row],[Category]])</f>
        <v>Office Supplies</v>
      </c>
      <c r="R5254" t="s">
        <v>74</v>
      </c>
      <c r="S5254" t="s">
        <v>5360</v>
      </c>
      <c r="T5254" s="2">
        <f>salessheet[[#This Row],[Sales]]-5</f>
        <v>177.91</v>
      </c>
      <c r="U5254" s="2">
        <v>182.91</v>
      </c>
      <c r="V5254" s="2">
        <f>salessheet[[#This Row],[Sales]]-salessheet[[#This Row],[Purchasing Cost]]</f>
        <v>5</v>
      </c>
    </row>
    <row r="5255" spans="1:22" x14ac:dyDescent="0.35">
      <c r="A5255">
        <v>5254</v>
      </c>
      <c r="B5255" t="s">
        <v>8100</v>
      </c>
      <c r="C5255" s="1">
        <v>42188</v>
      </c>
      <c r="D5255" s="1">
        <v>42074</v>
      </c>
      <c r="E5255" t="str">
        <f>TEXT(salessheet[[#This Row],[Order Date]],"MMMM")</f>
        <v>July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t="s">
        <v>4304</v>
      </c>
      <c r="P5255" t="s">
        <v>42</v>
      </c>
      <c r="Q5255" t="str">
        <f>TRIM(salessheet[[#This Row],[Category]])</f>
        <v>Office Supplies</v>
      </c>
      <c r="R5255" t="s">
        <v>71</v>
      </c>
      <c r="S5255" t="s">
        <v>4305</v>
      </c>
      <c r="T5255" s="2">
        <f>salessheet[[#This Row],[Sales]]-5</f>
        <v>102.648</v>
      </c>
      <c r="U5255" s="2">
        <v>107.648</v>
      </c>
      <c r="V5255" s="2">
        <f>salessheet[[#This Row],[Sales]]-salessheet[[#This Row],[Purchasing Cost]]</f>
        <v>5</v>
      </c>
    </row>
    <row r="5256" spans="1:22" x14ac:dyDescent="0.35">
      <c r="A5256">
        <v>5255</v>
      </c>
      <c r="B5256" t="s">
        <v>8101</v>
      </c>
      <c r="C5256" s="1">
        <v>42493</v>
      </c>
      <c r="D5256" s="1">
        <v>42436</v>
      </c>
      <c r="E5256" t="str">
        <f>TEXT(salessheet[[#This Row],[Order Date]],"MMMM")</f>
        <v>May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t="s">
        <v>1840</v>
      </c>
      <c r="P5256" t="s">
        <v>28</v>
      </c>
      <c r="Q5256" t="str">
        <f>TRIM(salessheet[[#This Row],[Category]])</f>
        <v>Furniture</v>
      </c>
      <c r="R5256" t="s">
        <v>32</v>
      </c>
      <c r="S5256" t="s">
        <v>1841</v>
      </c>
      <c r="T5256" s="2">
        <f>salessheet[[#This Row],[Sales]]-5</f>
        <v>94.372</v>
      </c>
      <c r="U5256" s="2">
        <v>99.372</v>
      </c>
      <c r="V5256" s="2">
        <f>salessheet[[#This Row],[Sales]]-salessheet[[#This Row],[Purchasing Cost]]</f>
        <v>5</v>
      </c>
    </row>
    <row r="5257" spans="1:22" x14ac:dyDescent="0.35">
      <c r="A5257">
        <v>5256</v>
      </c>
      <c r="B5257" t="s">
        <v>8101</v>
      </c>
      <c r="C5257" s="1">
        <v>42493</v>
      </c>
      <c r="D5257" s="1">
        <v>42436</v>
      </c>
      <c r="E5257" t="str">
        <f>TEXT(salessheet[[#This Row],[Order Date]],"MMMM")</f>
        <v>May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t="s">
        <v>6265</v>
      </c>
      <c r="P5257" t="s">
        <v>28</v>
      </c>
      <c r="Q5257" t="str">
        <f>TRIM(salessheet[[#This Row],[Category]])</f>
        <v>Furniture</v>
      </c>
      <c r="R5257" t="s">
        <v>61</v>
      </c>
      <c r="S5257" t="s">
        <v>6266</v>
      </c>
      <c r="T5257" s="2">
        <f>salessheet[[#This Row],[Sales]]-5</f>
        <v>28.567999999999998</v>
      </c>
      <c r="U5257" s="2">
        <v>33.567999999999998</v>
      </c>
      <c r="V5257" s="2">
        <f>salessheet[[#This Row],[Sales]]-salessheet[[#This Row],[Purchasing Cost]]</f>
        <v>5</v>
      </c>
    </row>
    <row r="5258" spans="1:22" x14ac:dyDescent="0.35">
      <c r="A5258">
        <v>5257</v>
      </c>
      <c r="B5258" t="s">
        <v>8103</v>
      </c>
      <c r="C5258" s="1">
        <v>42955</v>
      </c>
      <c r="D5258" s="1">
        <v>42961</v>
      </c>
      <c r="E5258" t="str">
        <f>TEXT(salessheet[[#This Row],[Order Date]],"MMMM")</f>
        <v>August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t="s">
        <v>6005</v>
      </c>
      <c r="P5258" t="s">
        <v>42</v>
      </c>
      <c r="Q5258" t="str">
        <f>TRIM(salessheet[[#This Row],[Category]])</f>
        <v>Office Supplies</v>
      </c>
      <c r="R5258" t="s">
        <v>86</v>
      </c>
      <c r="S5258" t="s">
        <v>6006</v>
      </c>
      <c r="T5258" s="2">
        <f>salessheet[[#This Row],[Sales]]-5</f>
        <v>5.5600000000000005</v>
      </c>
      <c r="U5258" s="2">
        <v>10.56</v>
      </c>
      <c r="V5258" s="2">
        <f>salessheet[[#This Row],[Sales]]-salessheet[[#This Row],[Purchasing Cost]]</f>
        <v>5</v>
      </c>
    </row>
    <row r="5259" spans="1:22" x14ac:dyDescent="0.35">
      <c r="A5259">
        <v>5258</v>
      </c>
      <c r="B5259" t="s">
        <v>8104</v>
      </c>
      <c r="C5259" s="1">
        <v>43160</v>
      </c>
      <c r="D5259" s="1">
        <v>43108</v>
      </c>
      <c r="E5259" t="str">
        <f>TEXT(salessheet[[#This Row],[Order Date]],"MMMM")</f>
        <v>March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t="s">
        <v>3253</v>
      </c>
      <c r="P5259" t="s">
        <v>42</v>
      </c>
      <c r="Q5259" t="str">
        <f>TRIM(salessheet[[#This Row],[Category]])</f>
        <v>Office Supplies</v>
      </c>
      <c r="R5259" t="s">
        <v>86</v>
      </c>
      <c r="S5259" t="s">
        <v>3254</v>
      </c>
      <c r="T5259" s="2">
        <f>salessheet[[#This Row],[Sales]]-5</f>
        <v>33.880000000000003</v>
      </c>
      <c r="U5259" s="2">
        <v>38.880000000000003</v>
      </c>
      <c r="V5259" s="2">
        <f>salessheet[[#This Row],[Sales]]-salessheet[[#This Row],[Purchasing Cost]]</f>
        <v>5</v>
      </c>
    </row>
    <row r="5260" spans="1:22" x14ac:dyDescent="0.35">
      <c r="A5260">
        <v>5259</v>
      </c>
      <c r="B5260" t="s">
        <v>8105</v>
      </c>
      <c r="C5260" s="1">
        <v>43353</v>
      </c>
      <c r="D5260" s="1">
        <v>43384</v>
      </c>
      <c r="E5260" t="str">
        <f>TEXT(salessheet[[#This Row],[Order Date]],"MMMM")</f>
        <v>September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t="s">
        <v>2849</v>
      </c>
      <c r="P5260" t="s">
        <v>42</v>
      </c>
      <c r="Q5260" t="str">
        <f>TRIM(salessheet[[#This Row],[Category]])</f>
        <v>Office Supplies</v>
      </c>
      <c r="R5260" t="s">
        <v>86</v>
      </c>
      <c r="S5260" t="s">
        <v>2850</v>
      </c>
      <c r="T5260" s="2">
        <f>salessheet[[#This Row],[Sales]]-5</f>
        <v>30.200000000000003</v>
      </c>
      <c r="U5260" s="2">
        <v>35.200000000000003</v>
      </c>
      <c r="V5260" s="2">
        <f>salessheet[[#This Row],[Sales]]-salessheet[[#This Row],[Purchasing Cost]]</f>
        <v>5</v>
      </c>
    </row>
    <row r="5261" spans="1:22" x14ac:dyDescent="0.35">
      <c r="A5261">
        <v>5260</v>
      </c>
      <c r="B5261" t="s">
        <v>8106</v>
      </c>
      <c r="C5261" s="1">
        <v>43393</v>
      </c>
      <c r="D5261" s="1">
        <v>43399</v>
      </c>
      <c r="E5261" t="str">
        <f>TEXT(salessheet[[#This Row],[Order Date]],"MMMM")</f>
        <v>October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t="s">
        <v>2500</v>
      </c>
      <c r="P5261" t="s">
        <v>42</v>
      </c>
      <c r="Q5261" t="str">
        <f>TRIM(salessheet[[#This Row],[Category]])</f>
        <v>Office Supplies</v>
      </c>
      <c r="R5261" t="s">
        <v>86</v>
      </c>
      <c r="S5261" t="s">
        <v>2501</v>
      </c>
      <c r="T5261" s="2">
        <f>salessheet[[#This Row],[Sales]]-5</f>
        <v>40.527999999999999</v>
      </c>
      <c r="U5261" s="2">
        <v>45.527999999999999</v>
      </c>
      <c r="V5261" s="2">
        <f>salessheet[[#This Row],[Sales]]-salessheet[[#This Row],[Purchasing Cost]]</f>
        <v>5</v>
      </c>
    </row>
    <row r="5262" spans="1:22" x14ac:dyDescent="0.35">
      <c r="A5262">
        <v>5261</v>
      </c>
      <c r="B5262" t="s">
        <v>8107</v>
      </c>
      <c r="C5262" s="1">
        <v>42194</v>
      </c>
      <c r="D5262" s="1">
        <v>42257</v>
      </c>
      <c r="E5262" t="str">
        <f>TEXT(salessheet[[#This Row],[Order Date]],"MMMM")</f>
        <v>July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t="s">
        <v>5600</v>
      </c>
      <c r="P5262" t="s">
        <v>67</v>
      </c>
      <c r="Q5262" t="str">
        <f>TRIM(salessheet[[#This Row],[Category]])</f>
        <v>Technology</v>
      </c>
      <c r="R5262" t="s">
        <v>68</v>
      </c>
      <c r="S5262" t="s">
        <v>5601</v>
      </c>
      <c r="T5262" s="2">
        <f>salessheet[[#This Row],[Sales]]-5</f>
        <v>191.77600000000001</v>
      </c>
      <c r="U5262" s="2">
        <v>196.77600000000001</v>
      </c>
      <c r="V5262" s="2">
        <f>salessheet[[#This Row],[Sales]]-salessheet[[#This Row],[Purchasing Cost]]</f>
        <v>5</v>
      </c>
    </row>
    <row r="5263" spans="1:22" x14ac:dyDescent="0.35">
      <c r="A5263">
        <v>5262</v>
      </c>
      <c r="B5263" t="s">
        <v>8107</v>
      </c>
      <c r="C5263" s="1">
        <v>42194</v>
      </c>
      <c r="D5263" s="1">
        <v>42257</v>
      </c>
      <c r="E5263" t="str">
        <f>TEXT(salessheet[[#This Row],[Order Date]],"MMMM")</f>
        <v>July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t="s">
        <v>1372</v>
      </c>
      <c r="P5263" t="s">
        <v>42</v>
      </c>
      <c r="Q5263" t="str">
        <f>TRIM(salessheet[[#This Row],[Category]])</f>
        <v>Office Supplies</v>
      </c>
      <c r="R5263" t="s">
        <v>71</v>
      </c>
      <c r="S5263" t="s">
        <v>1373</v>
      </c>
      <c r="T5263" s="2">
        <f>salessheet[[#This Row],[Sales]]-5</f>
        <v>-2.08</v>
      </c>
      <c r="U5263" s="2">
        <v>2.92</v>
      </c>
      <c r="V5263" s="2">
        <f>salessheet[[#This Row],[Sales]]-salessheet[[#This Row],[Purchasing Cost]]</f>
        <v>5</v>
      </c>
    </row>
    <row r="5264" spans="1:22" x14ac:dyDescent="0.35">
      <c r="A5264">
        <v>5263</v>
      </c>
      <c r="B5264" t="s">
        <v>8107</v>
      </c>
      <c r="C5264" s="1">
        <v>42194</v>
      </c>
      <c r="D5264" s="1">
        <v>42257</v>
      </c>
      <c r="E5264" t="str">
        <f>TEXT(salessheet[[#This Row],[Order Date]],"MMMM")</f>
        <v>July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t="s">
        <v>2883</v>
      </c>
      <c r="P5264" t="s">
        <v>28</v>
      </c>
      <c r="Q5264" t="str">
        <f>TRIM(salessheet[[#This Row],[Category]])</f>
        <v>Furniture</v>
      </c>
      <c r="R5264" t="s">
        <v>52</v>
      </c>
      <c r="S5264" t="s">
        <v>2884</v>
      </c>
      <c r="T5264" s="2">
        <f>salessheet[[#This Row],[Sales]]-5</f>
        <v>195.79499999999999</v>
      </c>
      <c r="U5264" s="2">
        <v>200.79499999999999</v>
      </c>
      <c r="V5264" s="2">
        <f>salessheet[[#This Row],[Sales]]-salessheet[[#This Row],[Purchasing Cost]]</f>
        <v>5</v>
      </c>
    </row>
    <row r="5265" spans="1:22" x14ac:dyDescent="0.35">
      <c r="A5265">
        <v>5264</v>
      </c>
      <c r="B5265" t="s">
        <v>8107</v>
      </c>
      <c r="C5265" s="1">
        <v>42194</v>
      </c>
      <c r="D5265" s="1">
        <v>42257</v>
      </c>
      <c r="E5265" t="str">
        <f>TEXT(salessheet[[#This Row],[Order Date]],"MMMM")</f>
        <v>July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t="s">
        <v>4839</v>
      </c>
      <c r="P5265" t="s">
        <v>67</v>
      </c>
      <c r="Q5265" t="str">
        <f>TRIM(salessheet[[#This Row],[Category]])</f>
        <v>Technology</v>
      </c>
      <c r="R5265" t="s">
        <v>157</v>
      </c>
      <c r="S5265" t="s">
        <v>4840</v>
      </c>
      <c r="T5265" s="2">
        <f>salessheet[[#This Row],[Sales]]-5</f>
        <v>41.688000000000002</v>
      </c>
      <c r="U5265" s="2">
        <v>46.688000000000002</v>
      </c>
      <c r="V5265" s="2">
        <f>salessheet[[#This Row],[Sales]]-salessheet[[#This Row],[Purchasing Cost]]</f>
        <v>5</v>
      </c>
    </row>
    <row r="5266" spans="1:22" x14ac:dyDescent="0.35">
      <c r="A5266">
        <v>5265</v>
      </c>
      <c r="B5266" t="s">
        <v>8107</v>
      </c>
      <c r="C5266" s="1">
        <v>42194</v>
      </c>
      <c r="D5266" s="1">
        <v>42257</v>
      </c>
      <c r="E5266" t="str">
        <f>TEXT(salessheet[[#This Row],[Order Date]],"MMMM")</f>
        <v>July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t="s">
        <v>6950</v>
      </c>
      <c r="P5266" t="s">
        <v>42</v>
      </c>
      <c r="Q5266" t="str">
        <f>TRIM(salessheet[[#This Row],[Category]])</f>
        <v>Office Supplies</v>
      </c>
      <c r="R5266" t="s">
        <v>64</v>
      </c>
      <c r="S5266" t="s">
        <v>6951</v>
      </c>
      <c r="T5266" s="2">
        <f>salessheet[[#This Row],[Sales]]-5</f>
        <v>16.864000000000001</v>
      </c>
      <c r="U5266" s="2">
        <v>21.864000000000001</v>
      </c>
      <c r="V5266" s="2">
        <f>salessheet[[#This Row],[Sales]]-salessheet[[#This Row],[Purchasing Cost]]</f>
        <v>5</v>
      </c>
    </row>
    <row r="5267" spans="1:22" x14ac:dyDescent="0.35">
      <c r="A5267">
        <v>5266</v>
      </c>
      <c r="B5267" t="s">
        <v>8108</v>
      </c>
      <c r="C5267" s="1">
        <v>43373</v>
      </c>
      <c r="D5267" s="1">
        <v>43376</v>
      </c>
      <c r="E5267" t="str">
        <f>TEXT(salessheet[[#This Row],[Order Date]],"MMMM")</f>
        <v>September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t="s">
        <v>4009</v>
      </c>
      <c r="P5267" t="s">
        <v>42</v>
      </c>
      <c r="Q5267" t="str">
        <f>TRIM(salessheet[[#This Row],[Category]])</f>
        <v>Office Supplies</v>
      </c>
      <c r="R5267" t="s">
        <v>86</v>
      </c>
      <c r="S5267" t="s">
        <v>4010</v>
      </c>
      <c r="T5267" s="2">
        <f>salessheet[[#This Row],[Sales]]-5</f>
        <v>6.76</v>
      </c>
      <c r="U5267" s="2">
        <v>11.76</v>
      </c>
      <c r="V5267" s="2">
        <f>salessheet[[#This Row],[Sales]]-salessheet[[#This Row],[Purchasing Cost]]</f>
        <v>5</v>
      </c>
    </row>
    <row r="5268" spans="1:22" x14ac:dyDescent="0.35">
      <c r="A5268">
        <v>5267</v>
      </c>
      <c r="B5268" t="s">
        <v>8108</v>
      </c>
      <c r="C5268" s="1">
        <v>43373</v>
      </c>
      <c r="D5268" s="1">
        <v>43376</v>
      </c>
      <c r="E5268" t="str">
        <f>TEXT(salessheet[[#This Row],[Order Date]],"MMMM")</f>
        <v>September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t="s">
        <v>6805</v>
      </c>
      <c r="P5268" t="s">
        <v>42</v>
      </c>
      <c r="Q5268" t="str">
        <f>TRIM(salessheet[[#This Row],[Category]])</f>
        <v>Office Supplies</v>
      </c>
      <c r="R5268" t="s">
        <v>86</v>
      </c>
      <c r="S5268" t="s">
        <v>6806</v>
      </c>
      <c r="T5268" s="2">
        <f>salessheet[[#This Row],[Sales]]-5</f>
        <v>162.94</v>
      </c>
      <c r="U5268" s="2">
        <v>167.94</v>
      </c>
      <c r="V5268" s="2">
        <f>salessheet[[#This Row],[Sales]]-salessheet[[#This Row],[Purchasing Cost]]</f>
        <v>5</v>
      </c>
    </row>
    <row r="5269" spans="1:22" x14ac:dyDescent="0.35">
      <c r="A5269">
        <v>5268</v>
      </c>
      <c r="B5269" t="s">
        <v>8108</v>
      </c>
      <c r="C5269" s="1">
        <v>43373</v>
      </c>
      <c r="D5269" s="1">
        <v>43376</v>
      </c>
      <c r="E5269" t="str">
        <f>TEXT(salessheet[[#This Row],[Order Date]],"MMMM")</f>
        <v>September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t="s">
        <v>4096</v>
      </c>
      <c r="P5269" t="s">
        <v>42</v>
      </c>
      <c r="Q5269" t="str">
        <f>TRIM(salessheet[[#This Row],[Category]])</f>
        <v>Office Supplies</v>
      </c>
      <c r="R5269" t="s">
        <v>74</v>
      </c>
      <c r="S5269" t="s">
        <v>4097</v>
      </c>
      <c r="T5269" s="2">
        <f>salessheet[[#This Row],[Sales]]-5</f>
        <v>-1.1099999999999999</v>
      </c>
      <c r="U5269" s="2">
        <v>3.89</v>
      </c>
      <c r="V5269" s="2">
        <f>salessheet[[#This Row],[Sales]]-salessheet[[#This Row],[Purchasing Cost]]</f>
        <v>5</v>
      </c>
    </row>
    <row r="5270" spans="1:22" x14ac:dyDescent="0.35">
      <c r="A5270">
        <v>5269</v>
      </c>
      <c r="B5270" t="s">
        <v>8109</v>
      </c>
      <c r="C5270" s="1">
        <v>43420</v>
      </c>
      <c r="D5270" s="1">
        <v>43425</v>
      </c>
      <c r="E5270" t="str">
        <f>TEXT(salessheet[[#This Row],[Order Date]],"MMMM")</f>
        <v>November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t="s">
        <v>8110</v>
      </c>
      <c r="P5270" t="s">
        <v>67</v>
      </c>
      <c r="Q5270" t="str">
        <f>TRIM(salessheet[[#This Row],[Category]])</f>
        <v>Technology</v>
      </c>
      <c r="R5270" t="s">
        <v>680</v>
      </c>
      <c r="S5270" t="s">
        <v>8111</v>
      </c>
      <c r="T5270" s="2">
        <f>salessheet[[#This Row],[Sales]]-5</f>
        <v>47.44</v>
      </c>
      <c r="U5270" s="2">
        <v>52.44</v>
      </c>
      <c r="V5270" s="2">
        <f>salessheet[[#This Row],[Sales]]-salessheet[[#This Row],[Purchasing Cost]]</f>
        <v>5</v>
      </c>
    </row>
    <row r="5271" spans="1:22" x14ac:dyDescent="0.35">
      <c r="A5271">
        <v>5270</v>
      </c>
      <c r="B5271" t="s">
        <v>8112</v>
      </c>
      <c r="C5271" s="1">
        <v>43413</v>
      </c>
      <c r="D5271" s="1">
        <v>43354</v>
      </c>
      <c r="E5271" t="str">
        <f>TEXT(salessheet[[#This Row],[Order Date]],"MMMM")</f>
        <v>November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t="s">
        <v>343</v>
      </c>
      <c r="P5271" t="s">
        <v>28</v>
      </c>
      <c r="Q5271" t="str">
        <f>TRIM(salessheet[[#This Row],[Category]])</f>
        <v>Furniture</v>
      </c>
      <c r="R5271" t="s">
        <v>61</v>
      </c>
      <c r="S5271" t="s">
        <v>344</v>
      </c>
      <c r="T5271" s="2">
        <f>salessheet[[#This Row],[Sales]]-5</f>
        <v>27.36</v>
      </c>
      <c r="U5271" s="2">
        <v>32.36</v>
      </c>
      <c r="V5271" s="2">
        <f>salessheet[[#This Row],[Sales]]-salessheet[[#This Row],[Purchasing Cost]]</f>
        <v>5</v>
      </c>
    </row>
    <row r="5272" spans="1:22" x14ac:dyDescent="0.35">
      <c r="A5272">
        <v>5271</v>
      </c>
      <c r="B5272" t="s">
        <v>8112</v>
      </c>
      <c r="C5272" s="1">
        <v>43413</v>
      </c>
      <c r="D5272" s="1">
        <v>43354</v>
      </c>
      <c r="E5272" t="str">
        <f>TEXT(salessheet[[#This Row],[Order Date]],"MMMM")</f>
        <v>November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t="s">
        <v>2822</v>
      </c>
      <c r="P5272" t="s">
        <v>42</v>
      </c>
      <c r="Q5272" t="str">
        <f>TRIM(salessheet[[#This Row],[Category]])</f>
        <v>Office Supplies</v>
      </c>
      <c r="R5272" t="s">
        <v>74</v>
      </c>
      <c r="S5272" t="s">
        <v>2823</v>
      </c>
      <c r="T5272" s="2">
        <f>salessheet[[#This Row],[Sales]]-5</f>
        <v>401.6</v>
      </c>
      <c r="U5272" s="2">
        <v>406.6</v>
      </c>
      <c r="V5272" s="2">
        <f>salessheet[[#This Row],[Sales]]-salessheet[[#This Row],[Purchasing Cost]]</f>
        <v>5</v>
      </c>
    </row>
    <row r="5273" spans="1:22" x14ac:dyDescent="0.35">
      <c r="A5273">
        <v>5272</v>
      </c>
      <c r="B5273" t="s">
        <v>8113</v>
      </c>
      <c r="C5273" s="1">
        <v>43116</v>
      </c>
      <c r="D5273" s="1">
        <v>43116</v>
      </c>
      <c r="E5273" t="str">
        <f>TEXT(salessheet[[#This Row],[Order Date]],"MMMM")</f>
        <v>January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t="s">
        <v>60</v>
      </c>
      <c r="P5273" t="s">
        <v>28</v>
      </c>
      <c r="Q5273" t="str">
        <f>TRIM(salessheet[[#This Row],[Category]])</f>
        <v>Furniture</v>
      </c>
      <c r="R5273" t="s">
        <v>61</v>
      </c>
      <c r="S5273" t="s">
        <v>62</v>
      </c>
      <c r="T5273" s="2">
        <f>salessheet[[#This Row],[Sales]]-5</f>
        <v>22.92</v>
      </c>
      <c r="U5273" s="2">
        <v>27.92</v>
      </c>
      <c r="V5273" s="2">
        <f>salessheet[[#This Row],[Sales]]-salessheet[[#This Row],[Purchasing Cost]]</f>
        <v>5</v>
      </c>
    </row>
    <row r="5274" spans="1:22" x14ac:dyDescent="0.35">
      <c r="A5274">
        <v>5273</v>
      </c>
      <c r="B5274" t="s">
        <v>8113</v>
      </c>
      <c r="C5274" s="1">
        <v>43116</v>
      </c>
      <c r="D5274" s="1">
        <v>43116</v>
      </c>
      <c r="E5274" t="str">
        <f>TEXT(salessheet[[#This Row],[Order Date]],"MMMM")</f>
        <v>January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t="s">
        <v>2806</v>
      </c>
      <c r="P5274" t="s">
        <v>28</v>
      </c>
      <c r="Q5274" t="str">
        <f>TRIM(salessheet[[#This Row],[Category]])</f>
        <v>Furniture</v>
      </c>
      <c r="R5274" t="s">
        <v>52</v>
      </c>
      <c r="S5274" t="s">
        <v>2807</v>
      </c>
      <c r="T5274" s="2">
        <f>salessheet[[#This Row],[Sales]]-5</f>
        <v>394.67200000000003</v>
      </c>
      <c r="U5274" s="2">
        <v>399.67200000000003</v>
      </c>
      <c r="V5274" s="2">
        <f>salessheet[[#This Row],[Sales]]-salessheet[[#This Row],[Purchasing Cost]]</f>
        <v>5</v>
      </c>
    </row>
    <row r="5275" spans="1:22" x14ac:dyDescent="0.35">
      <c r="A5275">
        <v>5274</v>
      </c>
      <c r="B5275" t="s">
        <v>8114</v>
      </c>
      <c r="C5275" s="1">
        <v>43065</v>
      </c>
      <c r="D5275" s="1">
        <v>43068</v>
      </c>
      <c r="E5275" t="str">
        <f>TEXT(salessheet[[#This Row],[Order Date]],"MMMM")</f>
        <v>November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t="s">
        <v>2916</v>
      </c>
      <c r="P5275" t="s">
        <v>42</v>
      </c>
      <c r="Q5275" t="str">
        <f>TRIM(salessheet[[#This Row],[Category]])</f>
        <v>Office Supplies</v>
      </c>
      <c r="R5275" t="s">
        <v>71</v>
      </c>
      <c r="S5275" t="s">
        <v>2917</v>
      </c>
      <c r="T5275" s="2">
        <f>salessheet[[#This Row],[Sales]]-5</f>
        <v>-1.2559999999999998</v>
      </c>
      <c r="U5275" s="2">
        <v>3.7440000000000002</v>
      </c>
      <c r="V5275" s="2">
        <f>salessheet[[#This Row],[Sales]]-salessheet[[#This Row],[Purchasing Cost]]</f>
        <v>5</v>
      </c>
    </row>
    <row r="5276" spans="1:22" x14ac:dyDescent="0.35">
      <c r="A5276">
        <v>5275</v>
      </c>
      <c r="B5276" t="s">
        <v>8115</v>
      </c>
      <c r="C5276" s="1">
        <v>42562</v>
      </c>
      <c r="D5276" s="1">
        <v>42683</v>
      </c>
      <c r="E5276" t="str">
        <f>TEXT(salessheet[[#This Row],[Order Date]],"MMMM")</f>
        <v>July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N5276" t="s">
        <v>144</v>
      </c>
      <c r="O5276" t="s">
        <v>1808</v>
      </c>
      <c r="P5276" t="s">
        <v>28</v>
      </c>
      <c r="Q5276" t="str">
        <f>TRIM(salessheet[[#This Row],[Category]])</f>
        <v>Furniture</v>
      </c>
      <c r="R5276" t="s">
        <v>32</v>
      </c>
      <c r="S5276" t="s">
        <v>1809</v>
      </c>
      <c r="T5276" s="2">
        <f>salessheet[[#This Row],[Sales]]-5</f>
        <v>710.2</v>
      </c>
      <c r="U5276" s="2">
        <v>715.2</v>
      </c>
      <c r="V5276" s="2">
        <f>salessheet[[#This Row],[Sales]]-salessheet[[#This Row],[Purchasing Cost]]</f>
        <v>5</v>
      </c>
    </row>
    <row r="5277" spans="1:22" x14ac:dyDescent="0.35">
      <c r="A5277">
        <v>5276</v>
      </c>
      <c r="B5277" t="s">
        <v>8116</v>
      </c>
      <c r="C5277" s="1">
        <v>43448</v>
      </c>
      <c r="D5277" s="1">
        <v>43454</v>
      </c>
      <c r="E5277" t="str">
        <f>TEXT(salessheet[[#This Row],[Order Date]],"MMMM")</f>
        <v>December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t="s">
        <v>991</v>
      </c>
      <c r="P5277" t="s">
        <v>67</v>
      </c>
      <c r="Q5277" t="str">
        <f>TRIM(salessheet[[#This Row],[Category]])</f>
        <v>Technology</v>
      </c>
      <c r="R5277" t="s">
        <v>157</v>
      </c>
      <c r="S5277" t="s">
        <v>992</v>
      </c>
      <c r="T5277" s="2">
        <f>salessheet[[#This Row],[Sales]]-5</f>
        <v>154.80000000000001</v>
      </c>
      <c r="U5277" s="2">
        <v>159.80000000000001</v>
      </c>
      <c r="V5277" s="2">
        <f>salessheet[[#This Row],[Sales]]-salessheet[[#This Row],[Purchasing Cost]]</f>
        <v>5</v>
      </c>
    </row>
    <row r="5278" spans="1:22" x14ac:dyDescent="0.35">
      <c r="A5278">
        <v>5277</v>
      </c>
      <c r="B5278" t="s">
        <v>8116</v>
      </c>
      <c r="C5278" s="1">
        <v>43448</v>
      </c>
      <c r="D5278" s="1">
        <v>43454</v>
      </c>
      <c r="E5278" t="str">
        <f>TEXT(salessheet[[#This Row],[Order Date]],"MMMM")</f>
        <v>December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t="s">
        <v>4161</v>
      </c>
      <c r="P5278" t="s">
        <v>67</v>
      </c>
      <c r="Q5278" t="str">
        <f>TRIM(salessheet[[#This Row],[Category]])</f>
        <v>Technology</v>
      </c>
      <c r="R5278" t="s">
        <v>157</v>
      </c>
      <c r="S5278" t="s">
        <v>4162</v>
      </c>
      <c r="T5278" s="2">
        <f>salessheet[[#This Row],[Sales]]-5</f>
        <v>39.75</v>
      </c>
      <c r="U5278" s="2">
        <v>44.75</v>
      </c>
      <c r="V5278" s="2">
        <f>salessheet[[#This Row],[Sales]]-salessheet[[#This Row],[Purchasing Cost]]</f>
        <v>5</v>
      </c>
    </row>
    <row r="5279" spans="1:22" x14ac:dyDescent="0.35">
      <c r="A5279">
        <v>5278</v>
      </c>
      <c r="B5279" t="s">
        <v>8117</v>
      </c>
      <c r="C5279" s="1">
        <v>42260</v>
      </c>
      <c r="D5279" s="1">
        <v>42264</v>
      </c>
      <c r="E5279" t="str">
        <f>TEXT(salessheet[[#This Row],[Order Date]],"MMMM")</f>
        <v>September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t="s">
        <v>714</v>
      </c>
      <c r="P5279" t="s">
        <v>28</v>
      </c>
      <c r="Q5279" t="str">
        <f>TRIM(salessheet[[#This Row],[Category]])</f>
        <v>Furniture</v>
      </c>
      <c r="R5279" t="s">
        <v>32</v>
      </c>
      <c r="S5279" t="s">
        <v>715</v>
      </c>
      <c r="T5279" s="2">
        <f>salessheet[[#This Row],[Sales]]-5</f>
        <v>335.11599999999999</v>
      </c>
      <c r="U5279" s="2">
        <v>340.11599999999999</v>
      </c>
      <c r="V5279" s="2">
        <f>salessheet[[#This Row],[Sales]]-salessheet[[#This Row],[Purchasing Cost]]</f>
        <v>5</v>
      </c>
    </row>
    <row r="5280" spans="1:22" x14ac:dyDescent="0.35">
      <c r="A5280">
        <v>5279</v>
      </c>
      <c r="B5280" t="s">
        <v>8118</v>
      </c>
      <c r="C5280" s="1">
        <v>42197</v>
      </c>
      <c r="D5280" s="1">
        <v>42351</v>
      </c>
      <c r="E5280" t="str">
        <f>TEXT(salessheet[[#This Row],[Order Date]],"MMMM")</f>
        <v>July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t="s">
        <v>3738</v>
      </c>
      <c r="P5280" t="s">
        <v>42</v>
      </c>
      <c r="Q5280" t="str">
        <f>TRIM(salessheet[[#This Row],[Category]])</f>
        <v>Office Supplies</v>
      </c>
      <c r="R5280" t="s">
        <v>86</v>
      </c>
      <c r="S5280" t="s">
        <v>3739</v>
      </c>
      <c r="T5280" s="2">
        <f>salessheet[[#This Row],[Sales]]-5</f>
        <v>100.52</v>
      </c>
      <c r="U5280" s="2">
        <v>105.52</v>
      </c>
      <c r="V5280" s="2">
        <f>salessheet[[#This Row],[Sales]]-salessheet[[#This Row],[Purchasing Cost]]</f>
        <v>5</v>
      </c>
    </row>
    <row r="5281" spans="1:22" x14ac:dyDescent="0.35">
      <c r="A5281">
        <v>5280</v>
      </c>
      <c r="B5281" t="s">
        <v>8119</v>
      </c>
      <c r="C5281" s="1">
        <v>43290</v>
      </c>
      <c r="D5281" s="1">
        <v>43354</v>
      </c>
      <c r="E5281" t="str">
        <f>TEXT(salessheet[[#This Row],[Order Date]],"MMMM")</f>
        <v>July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t="s">
        <v>6777</v>
      </c>
      <c r="P5281" t="s">
        <v>67</v>
      </c>
      <c r="Q5281" t="str">
        <f>TRIM(salessheet[[#This Row],[Category]])</f>
        <v>Technology</v>
      </c>
      <c r="R5281" t="s">
        <v>157</v>
      </c>
      <c r="S5281" t="s">
        <v>6778</v>
      </c>
      <c r="T5281" s="2">
        <f>salessheet[[#This Row],[Sales]]-5</f>
        <v>8.48</v>
      </c>
      <c r="U5281" s="2">
        <v>13.48</v>
      </c>
      <c r="V5281" s="2">
        <f>salessheet[[#This Row],[Sales]]-salessheet[[#This Row],[Purchasing Cost]]</f>
        <v>5</v>
      </c>
    </row>
    <row r="5282" spans="1:22" x14ac:dyDescent="0.35">
      <c r="A5282">
        <v>5281</v>
      </c>
      <c r="B5282" t="s">
        <v>8120</v>
      </c>
      <c r="C5282" s="1">
        <v>43291</v>
      </c>
      <c r="D5282" s="1">
        <v>43385</v>
      </c>
      <c r="E5282" t="str">
        <f>TEXT(salessheet[[#This Row],[Order Date]],"MMMM")</f>
        <v>July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t="s">
        <v>5561</v>
      </c>
      <c r="P5282" t="s">
        <v>42</v>
      </c>
      <c r="Q5282" t="str">
        <f>TRIM(salessheet[[#This Row],[Category]])</f>
        <v>Office Supplies</v>
      </c>
      <c r="R5282" t="s">
        <v>55</v>
      </c>
      <c r="S5282" t="s">
        <v>5562</v>
      </c>
      <c r="T5282" s="2">
        <f>salessheet[[#This Row],[Sales]]-5</f>
        <v>80.52</v>
      </c>
      <c r="U5282" s="2">
        <v>85.52</v>
      </c>
      <c r="V5282" s="2">
        <f>salessheet[[#This Row],[Sales]]-salessheet[[#This Row],[Purchasing Cost]]</f>
        <v>5</v>
      </c>
    </row>
    <row r="5283" spans="1:22" x14ac:dyDescent="0.35">
      <c r="A5283">
        <v>5282</v>
      </c>
      <c r="B5283" t="s">
        <v>8121</v>
      </c>
      <c r="C5283" s="1">
        <v>42499</v>
      </c>
      <c r="D5283" s="1">
        <v>42623</v>
      </c>
      <c r="E5283" t="str">
        <f>TEXT(salessheet[[#This Row],[Order Date]],"MMMM")</f>
        <v>May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t="s">
        <v>255</v>
      </c>
      <c r="P5283" t="s">
        <v>28</v>
      </c>
      <c r="Q5283" t="str">
        <f>TRIM(salessheet[[#This Row],[Category]])</f>
        <v>Furniture</v>
      </c>
      <c r="R5283" t="s">
        <v>61</v>
      </c>
      <c r="S5283" t="s">
        <v>256</v>
      </c>
      <c r="T5283" s="2">
        <f>salessheet[[#This Row],[Sales]]-5</f>
        <v>1.1600000000000001</v>
      </c>
      <c r="U5283" s="2">
        <v>6.16</v>
      </c>
      <c r="V5283" s="2">
        <f>salessheet[[#This Row],[Sales]]-salessheet[[#This Row],[Purchasing Cost]]</f>
        <v>5</v>
      </c>
    </row>
    <row r="5284" spans="1:22" x14ac:dyDescent="0.35">
      <c r="A5284">
        <v>5283</v>
      </c>
      <c r="B5284" t="s">
        <v>8121</v>
      </c>
      <c r="C5284" s="1">
        <v>42499</v>
      </c>
      <c r="D5284" s="1">
        <v>42623</v>
      </c>
      <c r="E5284" t="str">
        <f>TEXT(salessheet[[#This Row],[Order Date]],"MMMM")</f>
        <v>May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t="s">
        <v>1250</v>
      </c>
      <c r="P5284" t="s">
        <v>42</v>
      </c>
      <c r="Q5284" t="str">
        <f>TRIM(salessheet[[#This Row],[Category]])</f>
        <v>Office Supplies</v>
      </c>
      <c r="R5284" t="s">
        <v>86</v>
      </c>
      <c r="S5284" t="s">
        <v>1251</v>
      </c>
      <c r="T5284" s="2">
        <f>salessheet[[#This Row],[Sales]]-5</f>
        <v>31.840000000000003</v>
      </c>
      <c r="U5284" s="2">
        <v>36.840000000000003</v>
      </c>
      <c r="V5284" s="2">
        <f>salessheet[[#This Row],[Sales]]-salessheet[[#This Row],[Purchasing Cost]]</f>
        <v>5</v>
      </c>
    </row>
    <row r="5285" spans="1:22" x14ac:dyDescent="0.35">
      <c r="A5285">
        <v>5284</v>
      </c>
      <c r="B5285" t="s">
        <v>8122</v>
      </c>
      <c r="C5285" s="1">
        <v>42093</v>
      </c>
      <c r="D5285" s="1">
        <v>42098</v>
      </c>
      <c r="E5285" t="str">
        <f>TEXT(salessheet[[#This Row],[Order Date]],"MMMM")</f>
        <v>March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t="s">
        <v>6407</v>
      </c>
      <c r="P5285" t="s">
        <v>42</v>
      </c>
      <c r="Q5285" t="str">
        <f>TRIM(salessheet[[#This Row],[Category]])</f>
        <v>Office Supplies</v>
      </c>
      <c r="R5285" t="s">
        <v>55</v>
      </c>
      <c r="S5285" t="s">
        <v>6408</v>
      </c>
      <c r="T5285" s="2">
        <f>salessheet[[#This Row],[Sales]]-5</f>
        <v>10.84</v>
      </c>
      <c r="U5285" s="2">
        <v>15.84</v>
      </c>
      <c r="V5285" s="2">
        <f>salessheet[[#This Row],[Sales]]-salessheet[[#This Row],[Purchasing Cost]]</f>
        <v>5</v>
      </c>
    </row>
    <row r="5286" spans="1:22" x14ac:dyDescent="0.35">
      <c r="A5286">
        <v>5285</v>
      </c>
      <c r="B5286" t="s">
        <v>8122</v>
      </c>
      <c r="C5286" s="1">
        <v>42093</v>
      </c>
      <c r="D5286" s="1">
        <v>42098</v>
      </c>
      <c r="E5286" t="str">
        <f>TEXT(salessheet[[#This Row],[Order Date]],"MMMM")</f>
        <v>March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t="s">
        <v>2254</v>
      </c>
      <c r="P5286" t="s">
        <v>42</v>
      </c>
      <c r="Q5286" t="str">
        <f>TRIM(salessheet[[#This Row],[Category]])</f>
        <v>Office Supplies</v>
      </c>
      <c r="R5286" t="s">
        <v>43</v>
      </c>
      <c r="S5286" t="s">
        <v>2255</v>
      </c>
      <c r="T5286" s="2">
        <f>salessheet[[#This Row],[Sales]]-5</f>
        <v>39.4</v>
      </c>
      <c r="U5286" s="2">
        <v>44.4</v>
      </c>
      <c r="V5286" s="2">
        <f>salessheet[[#This Row],[Sales]]-salessheet[[#This Row],[Purchasing Cost]]</f>
        <v>5</v>
      </c>
    </row>
    <row r="5287" spans="1:22" x14ac:dyDescent="0.35">
      <c r="A5287">
        <v>5286</v>
      </c>
      <c r="B5287" t="s">
        <v>8123</v>
      </c>
      <c r="C5287" s="1">
        <v>43225</v>
      </c>
      <c r="D5287" s="1">
        <v>43226</v>
      </c>
      <c r="E5287" t="str">
        <f>TEXT(salessheet[[#This Row],[Order Date]],"MMMM")</f>
        <v>May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t="s">
        <v>497</v>
      </c>
      <c r="P5287" t="s">
        <v>42</v>
      </c>
      <c r="Q5287" t="str">
        <f>TRIM(salessheet[[#This Row],[Category]])</f>
        <v>Office Supplies</v>
      </c>
      <c r="R5287" t="s">
        <v>169</v>
      </c>
      <c r="S5287" t="s">
        <v>498</v>
      </c>
      <c r="T5287" s="2">
        <f>salessheet[[#This Row],[Sales]]-5</f>
        <v>16.239999999999998</v>
      </c>
      <c r="U5287" s="2">
        <v>21.24</v>
      </c>
      <c r="V5287" s="2">
        <f>salessheet[[#This Row],[Sales]]-salessheet[[#This Row],[Purchasing Cost]]</f>
        <v>5</v>
      </c>
    </row>
    <row r="5288" spans="1:22" x14ac:dyDescent="0.35">
      <c r="A5288">
        <v>5287</v>
      </c>
      <c r="B5288" t="s">
        <v>8123</v>
      </c>
      <c r="C5288" s="1">
        <v>43225</v>
      </c>
      <c r="D5288" s="1">
        <v>43226</v>
      </c>
      <c r="E5288" t="str">
        <f>TEXT(salessheet[[#This Row],[Order Date]],"MMMM")</f>
        <v>May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t="s">
        <v>541</v>
      </c>
      <c r="P5288" t="s">
        <v>42</v>
      </c>
      <c r="Q5288" t="str">
        <f>TRIM(salessheet[[#This Row],[Category]])</f>
        <v>Office Supplies</v>
      </c>
      <c r="R5288" t="s">
        <v>71</v>
      </c>
      <c r="S5288" t="s">
        <v>542</v>
      </c>
      <c r="T5288" s="2">
        <f>salessheet[[#This Row],[Sales]]-5</f>
        <v>4.5519999999999996</v>
      </c>
      <c r="U5288" s="2">
        <v>9.5519999999999996</v>
      </c>
      <c r="V5288" s="2">
        <f>salessheet[[#This Row],[Sales]]-salessheet[[#This Row],[Purchasing Cost]]</f>
        <v>5</v>
      </c>
    </row>
    <row r="5289" spans="1:22" x14ac:dyDescent="0.35">
      <c r="A5289">
        <v>5288</v>
      </c>
      <c r="B5289" t="s">
        <v>8123</v>
      </c>
      <c r="C5289" s="1">
        <v>43225</v>
      </c>
      <c r="D5289" s="1">
        <v>43226</v>
      </c>
      <c r="E5289" t="str">
        <f>TEXT(salessheet[[#This Row],[Order Date]],"MMMM")</f>
        <v>May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t="s">
        <v>3496</v>
      </c>
      <c r="P5289" t="s">
        <v>28</v>
      </c>
      <c r="Q5289" t="str">
        <f>TRIM(salessheet[[#This Row],[Category]])</f>
        <v>Furniture</v>
      </c>
      <c r="R5289" t="s">
        <v>29</v>
      </c>
      <c r="S5289" t="s">
        <v>3497</v>
      </c>
      <c r="T5289" s="2">
        <f>salessheet[[#This Row],[Sales]]-5</f>
        <v>84.991</v>
      </c>
      <c r="U5289" s="2">
        <v>89.991</v>
      </c>
      <c r="V5289" s="2">
        <f>salessheet[[#This Row],[Sales]]-salessheet[[#This Row],[Purchasing Cost]]</f>
        <v>5</v>
      </c>
    </row>
    <row r="5290" spans="1:22" x14ac:dyDescent="0.35">
      <c r="A5290">
        <v>5289</v>
      </c>
      <c r="B5290" t="s">
        <v>8124</v>
      </c>
      <c r="C5290" s="1">
        <v>43220</v>
      </c>
      <c r="D5290" s="1">
        <v>43225</v>
      </c>
      <c r="E5290" t="str">
        <f>TEXT(salessheet[[#This Row],[Order Date]],"MMMM")</f>
        <v>April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t="s">
        <v>4505</v>
      </c>
      <c r="P5290" t="s">
        <v>42</v>
      </c>
      <c r="Q5290" t="str">
        <f>TRIM(salessheet[[#This Row],[Category]])</f>
        <v>Office Supplies</v>
      </c>
      <c r="R5290" t="s">
        <v>86</v>
      </c>
      <c r="S5290" t="s">
        <v>4506</v>
      </c>
      <c r="T5290" s="2">
        <f>salessheet[[#This Row],[Sales]]-5</f>
        <v>158.96</v>
      </c>
      <c r="U5290" s="2">
        <v>163.96</v>
      </c>
      <c r="V5290" s="2">
        <f>salessheet[[#This Row],[Sales]]-salessheet[[#This Row],[Purchasing Cost]]</f>
        <v>5</v>
      </c>
    </row>
    <row r="5291" spans="1:22" x14ac:dyDescent="0.35">
      <c r="A5291">
        <v>5290</v>
      </c>
      <c r="B5291" t="s">
        <v>8125</v>
      </c>
      <c r="C5291" s="1">
        <v>42225</v>
      </c>
      <c r="D5291" s="1">
        <v>42262</v>
      </c>
      <c r="E5291" t="str">
        <f>TEXT(salessheet[[#This Row],[Order Date]],"MMMM")</f>
        <v>August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t="s">
        <v>3363</v>
      </c>
      <c r="P5291" t="s">
        <v>42</v>
      </c>
      <c r="Q5291" t="str">
        <f>TRIM(salessheet[[#This Row],[Category]])</f>
        <v>Office Supplies</v>
      </c>
      <c r="R5291" t="s">
        <v>86</v>
      </c>
      <c r="S5291" t="s">
        <v>3364</v>
      </c>
      <c r="T5291" s="2">
        <f>salessheet[[#This Row],[Sales]]-5</f>
        <v>12.904</v>
      </c>
      <c r="U5291" s="2">
        <v>17.904</v>
      </c>
      <c r="V5291" s="2">
        <f>salessheet[[#This Row],[Sales]]-salessheet[[#This Row],[Purchasing Cost]]</f>
        <v>5</v>
      </c>
    </row>
    <row r="5292" spans="1:22" x14ac:dyDescent="0.35">
      <c r="A5292">
        <v>5291</v>
      </c>
      <c r="B5292" t="s">
        <v>8125</v>
      </c>
      <c r="C5292" s="1">
        <v>42225</v>
      </c>
      <c r="D5292" s="1">
        <v>42262</v>
      </c>
      <c r="E5292" t="str">
        <f>TEXT(salessheet[[#This Row],[Order Date]],"MMMM")</f>
        <v>August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t="s">
        <v>684</v>
      </c>
      <c r="P5292" t="s">
        <v>28</v>
      </c>
      <c r="Q5292" t="str">
        <f>TRIM(salessheet[[#This Row],[Category]])</f>
        <v>Furniture</v>
      </c>
      <c r="R5292" t="s">
        <v>32</v>
      </c>
      <c r="S5292" t="s">
        <v>685</v>
      </c>
      <c r="T5292" s="2">
        <f>salessheet[[#This Row],[Sales]]-5</f>
        <v>961.7</v>
      </c>
      <c r="U5292" s="2">
        <v>966.7</v>
      </c>
      <c r="V5292" s="2">
        <f>salessheet[[#This Row],[Sales]]-salessheet[[#This Row],[Purchasing Cost]]</f>
        <v>5</v>
      </c>
    </row>
    <row r="5293" spans="1:22" x14ac:dyDescent="0.35">
      <c r="A5293">
        <v>5292</v>
      </c>
      <c r="B5293" t="s">
        <v>8125</v>
      </c>
      <c r="C5293" s="1">
        <v>42225</v>
      </c>
      <c r="D5293" s="1">
        <v>42262</v>
      </c>
      <c r="E5293" t="str">
        <f>TEXT(salessheet[[#This Row],[Order Date]],"MMMM")</f>
        <v>August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t="s">
        <v>316</v>
      </c>
      <c r="P5293" t="s">
        <v>42</v>
      </c>
      <c r="Q5293" t="str">
        <f>TRIM(salessheet[[#This Row],[Category]])</f>
        <v>Office Supplies</v>
      </c>
      <c r="R5293" t="s">
        <v>86</v>
      </c>
      <c r="S5293" t="s">
        <v>317</v>
      </c>
      <c r="T5293" s="2">
        <f>salessheet[[#This Row],[Sales]]-5</f>
        <v>177.11199999999999</v>
      </c>
      <c r="U5293" s="2">
        <v>182.11199999999999</v>
      </c>
      <c r="V5293" s="2">
        <f>salessheet[[#This Row],[Sales]]-salessheet[[#This Row],[Purchasing Cost]]</f>
        <v>5</v>
      </c>
    </row>
    <row r="5294" spans="1:22" x14ac:dyDescent="0.35">
      <c r="A5294">
        <v>5293</v>
      </c>
      <c r="B5294" t="s">
        <v>8126</v>
      </c>
      <c r="C5294" s="1">
        <v>43271</v>
      </c>
      <c r="D5294" s="1">
        <v>43274</v>
      </c>
      <c r="E5294" t="str">
        <f>TEXT(salessheet[[#This Row],[Order Date]],"MMMM")</f>
        <v>June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t="s">
        <v>5940</v>
      </c>
      <c r="P5294" t="s">
        <v>42</v>
      </c>
      <c r="Q5294" t="str">
        <f>TRIM(salessheet[[#This Row],[Category]])</f>
        <v>Office Supplies</v>
      </c>
      <c r="R5294" t="s">
        <v>55</v>
      </c>
      <c r="S5294" t="s">
        <v>5941</v>
      </c>
      <c r="T5294" s="2">
        <f>salessheet[[#This Row],[Sales]]-5</f>
        <v>-0.53599999999999959</v>
      </c>
      <c r="U5294" s="2">
        <v>4.4640000000000004</v>
      </c>
      <c r="V5294" s="2">
        <f>salessheet[[#This Row],[Sales]]-salessheet[[#This Row],[Purchasing Cost]]</f>
        <v>5</v>
      </c>
    </row>
    <row r="5295" spans="1:22" x14ac:dyDescent="0.35">
      <c r="A5295">
        <v>5294</v>
      </c>
      <c r="B5295" t="s">
        <v>8127</v>
      </c>
      <c r="C5295" s="1">
        <v>42730</v>
      </c>
      <c r="D5295" s="1">
        <v>42734</v>
      </c>
      <c r="E5295" t="str">
        <f>TEXT(salessheet[[#This Row],[Order Date]],"MMMM")</f>
        <v>December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t="s">
        <v>3277</v>
      </c>
      <c r="P5295" t="s">
        <v>28</v>
      </c>
      <c r="Q5295" t="str">
        <f>TRIM(salessheet[[#This Row],[Category]])</f>
        <v>Furniture</v>
      </c>
      <c r="R5295" t="s">
        <v>52</v>
      </c>
      <c r="S5295" t="s">
        <v>3278</v>
      </c>
      <c r="T5295" s="2">
        <f>salessheet[[#This Row],[Sales]]-5</f>
        <v>46.588000000000001</v>
      </c>
      <c r="U5295" s="2">
        <v>51.588000000000001</v>
      </c>
      <c r="V5295" s="2">
        <f>salessheet[[#This Row],[Sales]]-salessheet[[#This Row],[Purchasing Cost]]</f>
        <v>5</v>
      </c>
    </row>
    <row r="5296" spans="1:22" x14ac:dyDescent="0.35">
      <c r="A5296">
        <v>5295</v>
      </c>
      <c r="B5296" t="s">
        <v>8128</v>
      </c>
      <c r="C5296" s="1">
        <v>43327</v>
      </c>
      <c r="D5296" s="1">
        <v>43331</v>
      </c>
      <c r="E5296" t="str">
        <f>TEXT(salessheet[[#This Row],[Order Date]],"MMMM")</f>
        <v>August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t="s">
        <v>8129</v>
      </c>
      <c r="P5296" t="s">
        <v>42</v>
      </c>
      <c r="Q5296" t="str">
        <f>TRIM(salessheet[[#This Row],[Category]])</f>
        <v>Office Supplies</v>
      </c>
      <c r="R5296" t="s">
        <v>43</v>
      </c>
      <c r="S5296" t="s">
        <v>8130</v>
      </c>
      <c r="T5296" s="2">
        <f>salessheet[[#This Row],[Sales]]-5</f>
        <v>45.4</v>
      </c>
      <c r="U5296" s="2">
        <v>50.4</v>
      </c>
      <c r="V5296" s="2">
        <f>salessheet[[#This Row],[Sales]]-salessheet[[#This Row],[Purchasing Cost]]</f>
        <v>5</v>
      </c>
    </row>
    <row r="5297" spans="1:22" x14ac:dyDescent="0.35">
      <c r="A5297">
        <v>5296</v>
      </c>
      <c r="B5297" t="s">
        <v>8131</v>
      </c>
      <c r="C5297" s="1">
        <v>43193</v>
      </c>
      <c r="D5297" s="1">
        <v>43168</v>
      </c>
      <c r="E5297" t="str">
        <f>TEXT(salessheet[[#This Row],[Order Date]],"MMMM")</f>
        <v>April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t="s">
        <v>3783</v>
      </c>
      <c r="P5297" t="s">
        <v>42</v>
      </c>
      <c r="Q5297" t="str">
        <f>TRIM(salessheet[[#This Row],[Category]])</f>
        <v>Office Supplies</v>
      </c>
      <c r="R5297" t="s">
        <v>86</v>
      </c>
      <c r="S5297" t="s">
        <v>3784</v>
      </c>
      <c r="T5297" s="2">
        <f>salessheet[[#This Row],[Sales]]-5</f>
        <v>84.567999999999998</v>
      </c>
      <c r="U5297" s="2">
        <v>89.567999999999998</v>
      </c>
      <c r="V5297" s="2">
        <f>salessheet[[#This Row],[Sales]]-salessheet[[#This Row],[Purchasing Cost]]</f>
        <v>5</v>
      </c>
    </row>
    <row r="5298" spans="1:22" x14ac:dyDescent="0.35">
      <c r="A5298">
        <v>5297</v>
      </c>
      <c r="B5298" t="s">
        <v>8132</v>
      </c>
      <c r="C5298" s="1">
        <v>43308</v>
      </c>
      <c r="D5298" s="1">
        <v>43312</v>
      </c>
      <c r="E5298" t="str">
        <f>TEXT(salessheet[[#This Row],[Order Date]],"MMMM")</f>
        <v>July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t="s">
        <v>3701</v>
      </c>
      <c r="P5298" t="s">
        <v>28</v>
      </c>
      <c r="Q5298" t="str">
        <f>TRIM(salessheet[[#This Row],[Category]])</f>
        <v>Furniture</v>
      </c>
      <c r="R5298" t="s">
        <v>61</v>
      </c>
      <c r="S5298" t="s">
        <v>3702</v>
      </c>
      <c r="T5298" s="2">
        <f>salessheet[[#This Row],[Sales]]-5</f>
        <v>9.89</v>
      </c>
      <c r="U5298" s="2">
        <v>14.89</v>
      </c>
      <c r="V5298" s="2">
        <f>salessheet[[#This Row],[Sales]]-salessheet[[#This Row],[Purchasing Cost]]</f>
        <v>5</v>
      </c>
    </row>
    <row r="5299" spans="1:22" x14ac:dyDescent="0.35">
      <c r="A5299">
        <v>5298</v>
      </c>
      <c r="B5299" t="s">
        <v>8132</v>
      </c>
      <c r="C5299" s="1">
        <v>43308</v>
      </c>
      <c r="D5299" s="1">
        <v>43312</v>
      </c>
      <c r="E5299" t="str">
        <f>TEXT(salessheet[[#This Row],[Order Date]],"MMMM")</f>
        <v>July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t="s">
        <v>2748</v>
      </c>
      <c r="P5299" t="s">
        <v>67</v>
      </c>
      <c r="Q5299" t="str">
        <f>TRIM(salessheet[[#This Row],[Category]])</f>
        <v>Technology</v>
      </c>
      <c r="R5299" t="s">
        <v>68</v>
      </c>
      <c r="S5299" t="s">
        <v>2749</v>
      </c>
      <c r="T5299" s="2">
        <f>salessheet[[#This Row],[Sales]]-5</f>
        <v>538.91999999999996</v>
      </c>
      <c r="U5299" s="2">
        <v>543.91999999999996</v>
      </c>
      <c r="V5299" s="2">
        <f>salessheet[[#This Row],[Sales]]-salessheet[[#This Row],[Purchasing Cost]]</f>
        <v>5</v>
      </c>
    </row>
    <row r="5300" spans="1:22" x14ac:dyDescent="0.35">
      <c r="A5300">
        <v>5299</v>
      </c>
      <c r="B5300" t="s">
        <v>8133</v>
      </c>
      <c r="C5300" s="1">
        <v>43001</v>
      </c>
      <c r="D5300" s="1">
        <v>43004</v>
      </c>
      <c r="E5300" t="str">
        <f>TEXT(salessheet[[#This Row],[Order Date]],"MMMM")</f>
        <v>September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t="s">
        <v>168</v>
      </c>
      <c r="P5300" t="s">
        <v>42</v>
      </c>
      <c r="Q5300" t="str">
        <f>TRIM(salessheet[[#This Row],[Category]])</f>
        <v>Office Supplies</v>
      </c>
      <c r="R5300" t="s">
        <v>169</v>
      </c>
      <c r="S5300" t="s">
        <v>170</v>
      </c>
      <c r="T5300" s="2">
        <f>salessheet[[#This Row],[Sales]]-5</f>
        <v>-0.91999999999999993</v>
      </c>
      <c r="U5300" s="2">
        <v>4.08</v>
      </c>
      <c r="V5300" s="2">
        <f>salessheet[[#This Row],[Sales]]-salessheet[[#This Row],[Purchasing Cost]]</f>
        <v>5</v>
      </c>
    </row>
    <row r="5301" spans="1:22" x14ac:dyDescent="0.35">
      <c r="A5301">
        <v>5300</v>
      </c>
      <c r="B5301" t="s">
        <v>8133</v>
      </c>
      <c r="C5301" s="1">
        <v>43001</v>
      </c>
      <c r="D5301" s="1">
        <v>43004</v>
      </c>
      <c r="E5301" t="str">
        <f>TEXT(salessheet[[#This Row],[Order Date]],"MMMM")</f>
        <v>September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t="s">
        <v>706</v>
      </c>
      <c r="P5301" t="s">
        <v>42</v>
      </c>
      <c r="Q5301" t="str">
        <f>TRIM(salessheet[[#This Row],[Category]])</f>
        <v>Office Supplies</v>
      </c>
      <c r="R5301" t="s">
        <v>43</v>
      </c>
      <c r="S5301" t="s">
        <v>707</v>
      </c>
      <c r="T5301" s="2">
        <f>salessheet[[#This Row],[Sales]]-5</f>
        <v>13.899999999999999</v>
      </c>
      <c r="U5301" s="2">
        <v>18.899999999999999</v>
      </c>
      <c r="V5301" s="2">
        <f>salessheet[[#This Row],[Sales]]-salessheet[[#This Row],[Purchasing Cost]]</f>
        <v>5</v>
      </c>
    </row>
    <row r="5302" spans="1:22" x14ac:dyDescent="0.35">
      <c r="A5302">
        <v>5301</v>
      </c>
      <c r="B5302" t="s">
        <v>8134</v>
      </c>
      <c r="C5302" s="1">
        <v>42885</v>
      </c>
      <c r="D5302" s="1">
        <v>42889</v>
      </c>
      <c r="E5302" t="str">
        <f>TEXT(salessheet[[#This Row],[Order Date]],"MMMM")</f>
        <v>May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t="s">
        <v>5486</v>
      </c>
      <c r="P5302" t="s">
        <v>28</v>
      </c>
      <c r="Q5302" t="str">
        <f>TRIM(salessheet[[#This Row],[Category]])</f>
        <v>Furniture</v>
      </c>
      <c r="R5302" t="s">
        <v>52</v>
      </c>
      <c r="S5302" t="s">
        <v>5487</v>
      </c>
      <c r="T5302" s="2">
        <f>salessheet[[#This Row],[Sales]]-5</f>
        <v>2270.5</v>
      </c>
      <c r="U5302" s="2">
        <v>2275.5</v>
      </c>
      <c r="V5302" s="2">
        <f>salessheet[[#This Row],[Sales]]-salessheet[[#This Row],[Purchasing Cost]]</f>
        <v>5</v>
      </c>
    </row>
    <row r="5303" spans="1:22" x14ac:dyDescent="0.35">
      <c r="A5303">
        <v>5302</v>
      </c>
      <c r="B5303" t="s">
        <v>8134</v>
      </c>
      <c r="C5303" s="1">
        <v>42885</v>
      </c>
      <c r="D5303" s="1">
        <v>42889</v>
      </c>
      <c r="E5303" t="str">
        <f>TEXT(salessheet[[#This Row],[Order Date]],"MMMM")</f>
        <v>May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t="s">
        <v>2996</v>
      </c>
      <c r="P5303" t="s">
        <v>67</v>
      </c>
      <c r="Q5303" t="str">
        <f>TRIM(salessheet[[#This Row],[Category]])</f>
        <v>Technology</v>
      </c>
      <c r="R5303" t="s">
        <v>157</v>
      </c>
      <c r="S5303" t="s">
        <v>2997</v>
      </c>
      <c r="T5303" s="2">
        <f>salessheet[[#This Row],[Sales]]-5</f>
        <v>1974.7</v>
      </c>
      <c r="U5303" s="2">
        <v>1979.7</v>
      </c>
      <c r="V5303" s="2">
        <f>salessheet[[#This Row],[Sales]]-salessheet[[#This Row],[Purchasing Cost]]</f>
        <v>5</v>
      </c>
    </row>
    <row r="5304" spans="1:22" x14ac:dyDescent="0.35">
      <c r="A5304">
        <v>5303</v>
      </c>
      <c r="B5304" t="s">
        <v>8134</v>
      </c>
      <c r="C5304" s="1">
        <v>42885</v>
      </c>
      <c r="D5304" s="1">
        <v>42889</v>
      </c>
      <c r="E5304" t="str">
        <f>TEXT(salessheet[[#This Row],[Order Date]],"MMMM")</f>
        <v>May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t="s">
        <v>1895</v>
      </c>
      <c r="P5304" t="s">
        <v>42</v>
      </c>
      <c r="Q5304" t="str">
        <f>TRIM(salessheet[[#This Row],[Category]])</f>
        <v>Office Supplies</v>
      </c>
      <c r="R5304" t="s">
        <v>43</v>
      </c>
      <c r="S5304" t="s">
        <v>1896</v>
      </c>
      <c r="T5304" s="2">
        <f>salessheet[[#This Row],[Sales]]-5</f>
        <v>57.1</v>
      </c>
      <c r="U5304" s="2">
        <v>62.1</v>
      </c>
      <c r="V5304" s="2">
        <f>salessheet[[#This Row],[Sales]]-salessheet[[#This Row],[Purchasing Cost]]</f>
        <v>5</v>
      </c>
    </row>
    <row r="5305" spans="1:22" x14ac:dyDescent="0.35">
      <c r="A5305">
        <v>5304</v>
      </c>
      <c r="B5305" t="s">
        <v>8135</v>
      </c>
      <c r="C5305" s="1">
        <v>42324</v>
      </c>
      <c r="D5305" s="1">
        <v>42328</v>
      </c>
      <c r="E5305" t="str">
        <f>TEXT(salessheet[[#This Row],[Order Date]],"MMMM")</f>
        <v>November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t="s">
        <v>5754</v>
      </c>
      <c r="P5305" t="s">
        <v>28</v>
      </c>
      <c r="Q5305" t="str">
        <f>TRIM(salessheet[[#This Row],[Category]])</f>
        <v>Furniture</v>
      </c>
      <c r="R5305" t="s">
        <v>32</v>
      </c>
      <c r="S5305" t="s">
        <v>5755</v>
      </c>
      <c r="T5305" s="2">
        <f>salessheet[[#This Row],[Sales]]-5</f>
        <v>32.295999999999999</v>
      </c>
      <c r="U5305" s="2">
        <v>37.295999999999999</v>
      </c>
      <c r="V5305" s="2">
        <f>salessheet[[#This Row],[Sales]]-salessheet[[#This Row],[Purchasing Cost]]</f>
        <v>5</v>
      </c>
    </row>
    <row r="5306" spans="1:22" x14ac:dyDescent="0.35">
      <c r="A5306">
        <v>5305</v>
      </c>
      <c r="B5306" t="s">
        <v>8136</v>
      </c>
      <c r="C5306" s="1">
        <v>42268</v>
      </c>
      <c r="D5306" s="1">
        <v>42270</v>
      </c>
      <c r="E5306" t="str">
        <f>TEXT(salessheet[[#This Row],[Order Date]],"MMMM")</f>
        <v>September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t="s">
        <v>6060</v>
      </c>
      <c r="P5306" t="s">
        <v>28</v>
      </c>
      <c r="Q5306" t="str">
        <f>TRIM(salessheet[[#This Row],[Category]])</f>
        <v>Furniture</v>
      </c>
      <c r="R5306" t="s">
        <v>61</v>
      </c>
      <c r="S5306" t="s">
        <v>6061</v>
      </c>
      <c r="T5306" s="2">
        <f>salessheet[[#This Row],[Sales]]-5</f>
        <v>3.5440000000000005</v>
      </c>
      <c r="U5306" s="2">
        <v>8.5440000000000005</v>
      </c>
      <c r="V5306" s="2">
        <f>salessheet[[#This Row],[Sales]]-salessheet[[#This Row],[Purchasing Cost]]</f>
        <v>5</v>
      </c>
    </row>
    <row r="5307" spans="1:22" x14ac:dyDescent="0.35">
      <c r="A5307">
        <v>5306</v>
      </c>
      <c r="B5307" t="s">
        <v>8137</v>
      </c>
      <c r="C5307" s="1">
        <v>42787</v>
      </c>
      <c r="D5307" s="1">
        <v>42792</v>
      </c>
      <c r="E5307" t="str">
        <f>TEXT(salessheet[[#This Row],[Order Date]],"MMMM")</f>
        <v>February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t="s">
        <v>422</v>
      </c>
      <c r="P5307" t="s">
        <v>28</v>
      </c>
      <c r="Q5307" t="str">
        <f>TRIM(salessheet[[#This Row],[Category]])</f>
        <v>Furniture</v>
      </c>
      <c r="R5307" t="s">
        <v>61</v>
      </c>
      <c r="S5307" t="s">
        <v>423</v>
      </c>
      <c r="T5307" s="2">
        <f>salessheet[[#This Row],[Sales]]-5</f>
        <v>63.95</v>
      </c>
      <c r="U5307" s="2">
        <v>68.95</v>
      </c>
      <c r="V5307" s="2">
        <f>salessheet[[#This Row],[Sales]]-salessheet[[#This Row],[Purchasing Cost]]</f>
        <v>5</v>
      </c>
    </row>
    <row r="5308" spans="1:22" x14ac:dyDescent="0.35">
      <c r="A5308">
        <v>5307</v>
      </c>
      <c r="B5308" t="s">
        <v>8137</v>
      </c>
      <c r="C5308" s="1">
        <v>42787</v>
      </c>
      <c r="D5308" s="1">
        <v>42792</v>
      </c>
      <c r="E5308" t="str">
        <f>TEXT(salessheet[[#This Row],[Order Date]],"MMMM")</f>
        <v>February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t="s">
        <v>2321</v>
      </c>
      <c r="P5308" t="s">
        <v>42</v>
      </c>
      <c r="Q5308" t="str">
        <f>TRIM(salessheet[[#This Row],[Category]])</f>
        <v>Office Supplies</v>
      </c>
      <c r="R5308" t="s">
        <v>55</v>
      </c>
      <c r="S5308" t="s">
        <v>2322</v>
      </c>
      <c r="T5308" s="2">
        <f>salessheet[[#This Row],[Sales]]-5</f>
        <v>291.37</v>
      </c>
      <c r="U5308" s="2">
        <v>296.37</v>
      </c>
      <c r="V5308" s="2">
        <f>salessheet[[#This Row],[Sales]]-salessheet[[#This Row],[Purchasing Cost]]</f>
        <v>5</v>
      </c>
    </row>
    <row r="5309" spans="1:22" x14ac:dyDescent="0.35">
      <c r="A5309">
        <v>5308</v>
      </c>
      <c r="B5309" t="s">
        <v>8137</v>
      </c>
      <c r="C5309" s="1">
        <v>42787</v>
      </c>
      <c r="D5309" s="1">
        <v>42792</v>
      </c>
      <c r="E5309" t="str">
        <f>TEXT(salessheet[[#This Row],[Order Date]],"MMMM")</f>
        <v>February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t="s">
        <v>8138</v>
      </c>
      <c r="P5309" t="s">
        <v>67</v>
      </c>
      <c r="Q5309" t="str">
        <f>TRIM(salessheet[[#This Row],[Category]])</f>
        <v>Technology</v>
      </c>
      <c r="R5309" t="s">
        <v>68</v>
      </c>
      <c r="S5309" t="s">
        <v>8139</v>
      </c>
      <c r="T5309" s="2">
        <f>salessheet[[#This Row],[Sales]]-5</f>
        <v>34.979999999999997</v>
      </c>
      <c r="U5309" s="2">
        <v>39.979999999999997</v>
      </c>
      <c r="V5309" s="2">
        <f>salessheet[[#This Row],[Sales]]-salessheet[[#This Row],[Purchasing Cost]]</f>
        <v>5</v>
      </c>
    </row>
    <row r="5310" spans="1:22" x14ac:dyDescent="0.35">
      <c r="A5310">
        <v>5309</v>
      </c>
      <c r="B5310" t="s">
        <v>8140</v>
      </c>
      <c r="C5310" s="1">
        <v>43423</v>
      </c>
      <c r="D5310" s="1">
        <v>43425</v>
      </c>
      <c r="E5310" t="str">
        <f>TEXT(salessheet[[#This Row],[Order Date]],"MMMM")</f>
        <v>November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t="s">
        <v>4844</v>
      </c>
      <c r="P5310" t="s">
        <v>28</v>
      </c>
      <c r="Q5310" t="str">
        <f>TRIM(salessheet[[#This Row],[Category]])</f>
        <v>Furniture</v>
      </c>
      <c r="R5310" t="s">
        <v>32</v>
      </c>
      <c r="S5310" t="s">
        <v>4845</v>
      </c>
      <c r="T5310" s="2">
        <f>salessheet[[#This Row],[Sales]]-5</f>
        <v>186.05799999999999</v>
      </c>
      <c r="U5310" s="2">
        <v>191.05799999999999</v>
      </c>
      <c r="V5310" s="2">
        <f>salessheet[[#This Row],[Sales]]-salessheet[[#This Row],[Purchasing Cost]]</f>
        <v>5</v>
      </c>
    </row>
    <row r="5311" spans="1:22" x14ac:dyDescent="0.35">
      <c r="A5311">
        <v>5310</v>
      </c>
      <c r="B5311" t="s">
        <v>8140</v>
      </c>
      <c r="C5311" s="1">
        <v>43423</v>
      </c>
      <c r="D5311" s="1">
        <v>43425</v>
      </c>
      <c r="E5311" t="str">
        <f>TEXT(salessheet[[#This Row],[Order Date]],"MMMM")</f>
        <v>November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t="s">
        <v>8141</v>
      </c>
      <c r="P5311" t="s">
        <v>42</v>
      </c>
      <c r="Q5311" t="str">
        <f>TRIM(salessheet[[#This Row],[Category]])</f>
        <v>Office Supplies</v>
      </c>
      <c r="R5311" t="s">
        <v>64</v>
      </c>
      <c r="S5311" t="s">
        <v>8142</v>
      </c>
      <c r="T5311" s="2">
        <f>salessheet[[#This Row],[Sales]]-5</f>
        <v>8.0399999999999991</v>
      </c>
      <c r="U5311" s="2">
        <v>13.04</v>
      </c>
      <c r="V5311" s="2">
        <f>salessheet[[#This Row],[Sales]]-salessheet[[#This Row],[Purchasing Cost]]</f>
        <v>5</v>
      </c>
    </row>
    <row r="5312" spans="1:22" x14ac:dyDescent="0.35">
      <c r="A5312">
        <v>5311</v>
      </c>
      <c r="B5312" t="s">
        <v>8140</v>
      </c>
      <c r="C5312" s="1">
        <v>43423</v>
      </c>
      <c r="D5312" s="1">
        <v>43425</v>
      </c>
      <c r="E5312" t="str">
        <f>TEXT(salessheet[[#This Row],[Order Date]],"MMMM")</f>
        <v>November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t="s">
        <v>1743</v>
      </c>
      <c r="P5312" t="s">
        <v>42</v>
      </c>
      <c r="Q5312" t="str">
        <f>TRIM(salessheet[[#This Row],[Category]])</f>
        <v>Office Supplies</v>
      </c>
      <c r="R5312" t="s">
        <v>71</v>
      </c>
      <c r="S5312" t="s">
        <v>1744</v>
      </c>
      <c r="T5312" s="2">
        <f>salessheet[[#This Row],[Sales]]-5</f>
        <v>1520.1880000000001</v>
      </c>
      <c r="U5312" s="2">
        <v>1525.1880000000001</v>
      </c>
      <c r="V5312" s="2">
        <f>salessheet[[#This Row],[Sales]]-salessheet[[#This Row],[Purchasing Cost]]</f>
        <v>5</v>
      </c>
    </row>
    <row r="5313" spans="1:22" x14ac:dyDescent="0.35">
      <c r="A5313">
        <v>5312</v>
      </c>
      <c r="B5313" t="s">
        <v>8143</v>
      </c>
      <c r="C5313" s="1">
        <v>42968</v>
      </c>
      <c r="D5313" s="1">
        <v>42974</v>
      </c>
      <c r="E5313" t="str">
        <f>TEXT(salessheet[[#This Row],[Order Date]],"MMMM")</f>
        <v>August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t="s">
        <v>5614</v>
      </c>
      <c r="P5313" t="s">
        <v>42</v>
      </c>
      <c r="Q5313" t="str">
        <f>TRIM(salessheet[[#This Row],[Category]])</f>
        <v>Office Supplies</v>
      </c>
      <c r="R5313" t="s">
        <v>43</v>
      </c>
      <c r="S5313" t="s">
        <v>5615</v>
      </c>
      <c r="T5313" s="2">
        <f>salessheet[[#This Row],[Sales]]-5</f>
        <v>4.2159999999999993</v>
      </c>
      <c r="U5313" s="2">
        <v>9.2159999999999993</v>
      </c>
      <c r="V5313" s="2">
        <f>salessheet[[#This Row],[Sales]]-salessheet[[#This Row],[Purchasing Cost]]</f>
        <v>5</v>
      </c>
    </row>
    <row r="5314" spans="1:22" x14ac:dyDescent="0.35">
      <c r="A5314">
        <v>5313</v>
      </c>
      <c r="B5314" t="s">
        <v>8143</v>
      </c>
      <c r="C5314" s="1">
        <v>42968</v>
      </c>
      <c r="D5314" s="1">
        <v>42974</v>
      </c>
      <c r="E5314" t="str">
        <f>TEXT(salessheet[[#This Row],[Order Date]],"MMMM")</f>
        <v>August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t="s">
        <v>1405</v>
      </c>
      <c r="P5314" t="s">
        <v>42</v>
      </c>
      <c r="Q5314" t="str">
        <f>TRIM(salessheet[[#This Row],[Category]])</f>
        <v>Office Supplies</v>
      </c>
      <c r="R5314" t="s">
        <v>575</v>
      </c>
      <c r="S5314" t="s">
        <v>1406</v>
      </c>
      <c r="T5314" s="2">
        <f>salessheet[[#This Row],[Sales]]-5</f>
        <v>23.047999999999998</v>
      </c>
      <c r="U5314" s="2">
        <v>28.047999999999998</v>
      </c>
      <c r="V5314" s="2">
        <f>salessheet[[#This Row],[Sales]]-salessheet[[#This Row],[Purchasing Cost]]</f>
        <v>5</v>
      </c>
    </row>
    <row r="5315" spans="1:22" x14ac:dyDescent="0.35">
      <c r="A5315">
        <v>5314</v>
      </c>
      <c r="B5315" t="s">
        <v>8144</v>
      </c>
      <c r="C5315" s="1">
        <v>43220</v>
      </c>
      <c r="D5315" s="1">
        <v>43225</v>
      </c>
      <c r="E5315" t="str">
        <f>TEXT(salessheet[[#This Row],[Order Date]],"MMMM")</f>
        <v>April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t="s">
        <v>2326</v>
      </c>
      <c r="P5315" t="s">
        <v>28</v>
      </c>
      <c r="Q5315" t="str">
        <f>TRIM(salessheet[[#This Row],[Category]])</f>
        <v>Furniture</v>
      </c>
      <c r="R5315" t="s">
        <v>61</v>
      </c>
      <c r="S5315" t="s">
        <v>2327</v>
      </c>
      <c r="T5315" s="2">
        <f>salessheet[[#This Row],[Sales]]-5</f>
        <v>59.959999999999994</v>
      </c>
      <c r="U5315" s="2">
        <v>64.959999999999994</v>
      </c>
      <c r="V5315" s="2">
        <f>salessheet[[#This Row],[Sales]]-salessheet[[#This Row],[Purchasing Cost]]</f>
        <v>5</v>
      </c>
    </row>
    <row r="5316" spans="1:22" x14ac:dyDescent="0.35">
      <c r="A5316">
        <v>5315</v>
      </c>
      <c r="B5316" t="s">
        <v>8144</v>
      </c>
      <c r="C5316" s="1">
        <v>43220</v>
      </c>
      <c r="D5316" s="1">
        <v>43225</v>
      </c>
      <c r="E5316" t="str">
        <f>TEXT(salessheet[[#This Row],[Order Date]],"MMMM")</f>
        <v>April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t="s">
        <v>2291</v>
      </c>
      <c r="P5316" t="s">
        <v>42</v>
      </c>
      <c r="Q5316" t="str">
        <f>TRIM(salessheet[[#This Row],[Category]])</f>
        <v>Office Supplies</v>
      </c>
      <c r="R5316" t="s">
        <v>169</v>
      </c>
      <c r="S5316" t="s">
        <v>2292</v>
      </c>
      <c r="T5316" s="2">
        <f>salessheet[[#This Row],[Sales]]-5</f>
        <v>25.56</v>
      </c>
      <c r="U5316" s="2">
        <v>30.56</v>
      </c>
      <c r="V5316" s="2">
        <f>salessheet[[#This Row],[Sales]]-salessheet[[#This Row],[Purchasing Cost]]</f>
        <v>5</v>
      </c>
    </row>
    <row r="5317" spans="1:22" x14ac:dyDescent="0.35">
      <c r="A5317">
        <v>5316</v>
      </c>
      <c r="B5317" t="s">
        <v>8145</v>
      </c>
      <c r="C5317" s="1">
        <v>42771</v>
      </c>
      <c r="D5317" s="1">
        <v>42863</v>
      </c>
      <c r="E5317" t="str">
        <f>TEXT(salessheet[[#This Row],[Order Date]],"MMMM")</f>
        <v>February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t="s">
        <v>3106</v>
      </c>
      <c r="P5317" t="s">
        <v>28</v>
      </c>
      <c r="Q5317" t="str">
        <f>TRIM(salessheet[[#This Row],[Category]])</f>
        <v>Furniture</v>
      </c>
      <c r="R5317" t="s">
        <v>32</v>
      </c>
      <c r="S5317" t="s">
        <v>3107</v>
      </c>
      <c r="T5317" s="2">
        <f>salessheet[[#This Row],[Sales]]-5</f>
        <v>182.05600000000001</v>
      </c>
      <c r="U5317" s="2">
        <v>187.05600000000001</v>
      </c>
      <c r="V5317" s="2">
        <f>salessheet[[#This Row],[Sales]]-salessheet[[#This Row],[Purchasing Cost]]</f>
        <v>5</v>
      </c>
    </row>
    <row r="5318" spans="1:22" x14ac:dyDescent="0.35">
      <c r="A5318">
        <v>5317</v>
      </c>
      <c r="B5318" t="s">
        <v>8146</v>
      </c>
      <c r="C5318" s="1">
        <v>43141</v>
      </c>
      <c r="D5318" s="1">
        <v>43378</v>
      </c>
      <c r="E5318" t="str">
        <f>TEXT(salessheet[[#This Row],[Order Date]],"MMMM")</f>
        <v>February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t="s">
        <v>5066</v>
      </c>
      <c r="P5318" t="s">
        <v>28</v>
      </c>
      <c r="Q5318" t="str">
        <f>TRIM(salessheet[[#This Row],[Category]])</f>
        <v>Furniture</v>
      </c>
      <c r="R5318" t="s">
        <v>61</v>
      </c>
      <c r="S5318" t="s">
        <v>5067</v>
      </c>
      <c r="T5318" s="2">
        <f>salessheet[[#This Row],[Sales]]-5</f>
        <v>6.8079999999999998</v>
      </c>
      <c r="U5318" s="2">
        <v>11.808</v>
      </c>
      <c r="V5318" s="2">
        <f>salessheet[[#This Row],[Sales]]-salessheet[[#This Row],[Purchasing Cost]]</f>
        <v>5</v>
      </c>
    </row>
    <row r="5319" spans="1:22" x14ac:dyDescent="0.35">
      <c r="A5319">
        <v>5318</v>
      </c>
      <c r="B5319" t="s">
        <v>8146</v>
      </c>
      <c r="C5319" s="1">
        <v>43141</v>
      </c>
      <c r="D5319" s="1">
        <v>43378</v>
      </c>
      <c r="E5319" t="str">
        <f>TEXT(salessheet[[#This Row],[Order Date]],"MMMM")</f>
        <v>February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t="s">
        <v>1715</v>
      </c>
      <c r="P5319" t="s">
        <v>28</v>
      </c>
      <c r="Q5319" t="str">
        <f>TRIM(salessheet[[#This Row],[Category]])</f>
        <v>Furniture</v>
      </c>
      <c r="R5319" t="s">
        <v>61</v>
      </c>
      <c r="S5319" t="s">
        <v>8147</v>
      </c>
      <c r="T5319" s="2">
        <f>salessheet[[#This Row],[Sales]]-5</f>
        <v>4.6560000000000006</v>
      </c>
      <c r="U5319" s="2">
        <v>9.6560000000000006</v>
      </c>
      <c r="V5319" s="2">
        <f>salessheet[[#This Row],[Sales]]-salessheet[[#This Row],[Purchasing Cost]]</f>
        <v>5</v>
      </c>
    </row>
    <row r="5320" spans="1:22" x14ac:dyDescent="0.35">
      <c r="A5320">
        <v>5319</v>
      </c>
      <c r="B5320" t="s">
        <v>8146</v>
      </c>
      <c r="C5320" s="1">
        <v>43141</v>
      </c>
      <c r="D5320" s="1">
        <v>43378</v>
      </c>
      <c r="E5320" t="str">
        <f>TEXT(salessheet[[#This Row],[Order Date]],"MMMM")</f>
        <v>February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t="s">
        <v>3357</v>
      </c>
      <c r="P5320" t="s">
        <v>42</v>
      </c>
      <c r="Q5320" t="str">
        <f>TRIM(salessheet[[#This Row],[Category]])</f>
        <v>Office Supplies</v>
      </c>
      <c r="R5320" t="s">
        <v>86</v>
      </c>
      <c r="S5320" t="s">
        <v>3358</v>
      </c>
      <c r="T5320" s="2">
        <f>salessheet[[#This Row],[Sales]]-5</f>
        <v>15.736000000000001</v>
      </c>
      <c r="U5320" s="2">
        <v>20.736000000000001</v>
      </c>
      <c r="V5320" s="2">
        <f>salessheet[[#This Row],[Sales]]-salessheet[[#This Row],[Purchasing Cost]]</f>
        <v>5</v>
      </c>
    </row>
    <row r="5321" spans="1:22" x14ac:dyDescent="0.35">
      <c r="A5321">
        <v>5320</v>
      </c>
      <c r="B5321" t="s">
        <v>8146</v>
      </c>
      <c r="C5321" s="1">
        <v>43141</v>
      </c>
      <c r="D5321" s="1">
        <v>43378</v>
      </c>
      <c r="E5321" t="str">
        <f>TEXT(salessheet[[#This Row],[Order Date]],"MMMM")</f>
        <v>February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t="s">
        <v>3922</v>
      </c>
      <c r="P5321" t="s">
        <v>42</v>
      </c>
      <c r="Q5321" t="str">
        <f>TRIM(salessheet[[#This Row],[Category]])</f>
        <v>Office Supplies</v>
      </c>
      <c r="R5321" t="s">
        <v>71</v>
      </c>
      <c r="S5321" t="s">
        <v>3923</v>
      </c>
      <c r="T5321" s="2">
        <f>salessheet[[#This Row],[Sales]]-5</f>
        <v>22.36</v>
      </c>
      <c r="U5321" s="2">
        <v>27.36</v>
      </c>
      <c r="V5321" s="2">
        <f>salessheet[[#This Row],[Sales]]-salessheet[[#This Row],[Purchasing Cost]]</f>
        <v>5</v>
      </c>
    </row>
    <row r="5322" spans="1:22" x14ac:dyDescent="0.35">
      <c r="A5322">
        <v>5321</v>
      </c>
      <c r="B5322" t="s">
        <v>8146</v>
      </c>
      <c r="C5322" s="1">
        <v>43141</v>
      </c>
      <c r="D5322" s="1">
        <v>43378</v>
      </c>
      <c r="E5322" t="str">
        <f>TEXT(salessheet[[#This Row],[Order Date]],"MMMM")</f>
        <v>February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t="s">
        <v>2319</v>
      </c>
      <c r="P5322" t="s">
        <v>28</v>
      </c>
      <c r="Q5322" t="str">
        <f>TRIM(salessheet[[#This Row],[Category]])</f>
        <v>Furniture</v>
      </c>
      <c r="R5322" t="s">
        <v>52</v>
      </c>
      <c r="S5322" t="s">
        <v>2320</v>
      </c>
      <c r="T5322" s="2">
        <f>salessheet[[#This Row],[Sales]]-5</f>
        <v>2309.116</v>
      </c>
      <c r="U5322" s="2">
        <v>2314.116</v>
      </c>
      <c r="V5322" s="2">
        <f>salessheet[[#This Row],[Sales]]-salessheet[[#This Row],[Purchasing Cost]]</f>
        <v>5</v>
      </c>
    </row>
    <row r="5323" spans="1:22" x14ac:dyDescent="0.35">
      <c r="A5323">
        <v>5322</v>
      </c>
      <c r="B5323" t="s">
        <v>8146</v>
      </c>
      <c r="C5323" s="1">
        <v>43141</v>
      </c>
      <c r="D5323" s="1">
        <v>43378</v>
      </c>
      <c r="E5323" t="str">
        <f>TEXT(salessheet[[#This Row],[Order Date]],"MMMM")</f>
        <v>February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t="s">
        <v>2715</v>
      </c>
      <c r="P5323" t="s">
        <v>42</v>
      </c>
      <c r="Q5323" t="str">
        <f>TRIM(salessheet[[#This Row],[Category]])</f>
        <v>Office Supplies</v>
      </c>
      <c r="R5323" t="s">
        <v>71</v>
      </c>
      <c r="S5323" t="s">
        <v>2716</v>
      </c>
      <c r="T5323" s="2">
        <f>salessheet[[#This Row],[Sales]]-5</f>
        <v>29.235999999999997</v>
      </c>
      <c r="U5323" s="2">
        <v>34.235999999999997</v>
      </c>
      <c r="V5323" s="2">
        <f>salessheet[[#This Row],[Sales]]-salessheet[[#This Row],[Purchasing Cost]]</f>
        <v>5</v>
      </c>
    </row>
    <row r="5324" spans="1:22" x14ac:dyDescent="0.35">
      <c r="A5324">
        <v>5323</v>
      </c>
      <c r="B5324" t="s">
        <v>8146</v>
      </c>
      <c r="C5324" s="1">
        <v>43141</v>
      </c>
      <c r="D5324" s="1">
        <v>43378</v>
      </c>
      <c r="E5324" t="str">
        <f>TEXT(salessheet[[#This Row],[Order Date]],"MMMM")</f>
        <v>February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t="s">
        <v>3474</v>
      </c>
      <c r="P5324" t="s">
        <v>28</v>
      </c>
      <c r="Q5324" t="str">
        <f>TRIM(salessheet[[#This Row],[Category]])</f>
        <v>Furniture</v>
      </c>
      <c r="R5324" t="s">
        <v>61</v>
      </c>
      <c r="S5324" t="s">
        <v>3475</v>
      </c>
      <c r="T5324" s="2">
        <f>salessheet[[#This Row],[Sales]]-5</f>
        <v>14.760000000000002</v>
      </c>
      <c r="U5324" s="2">
        <v>19.760000000000002</v>
      </c>
      <c r="V5324" s="2">
        <f>salessheet[[#This Row],[Sales]]-salessheet[[#This Row],[Purchasing Cost]]</f>
        <v>5</v>
      </c>
    </row>
    <row r="5325" spans="1:22" x14ac:dyDescent="0.35">
      <c r="A5325">
        <v>5324</v>
      </c>
      <c r="B5325" t="s">
        <v>8148</v>
      </c>
      <c r="C5325" s="1">
        <v>43361</v>
      </c>
      <c r="D5325" s="1">
        <v>43366</v>
      </c>
      <c r="E5325" t="str">
        <f>TEXT(salessheet[[#This Row],[Order Date]],"MMMM")</f>
        <v>September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t="s">
        <v>934</v>
      </c>
      <c r="P5325" t="s">
        <v>42</v>
      </c>
      <c r="Q5325" t="str">
        <f>TRIM(salessheet[[#This Row],[Category]])</f>
        <v>Office Supplies</v>
      </c>
      <c r="R5325" t="s">
        <v>86</v>
      </c>
      <c r="S5325" t="s">
        <v>935</v>
      </c>
      <c r="T5325" s="2">
        <f>salessheet[[#This Row],[Sales]]-5</f>
        <v>10.96</v>
      </c>
      <c r="U5325" s="2">
        <v>15.96</v>
      </c>
      <c r="V5325" s="2">
        <f>salessheet[[#This Row],[Sales]]-salessheet[[#This Row],[Purchasing Cost]]</f>
        <v>5</v>
      </c>
    </row>
    <row r="5326" spans="1:22" x14ac:dyDescent="0.35">
      <c r="A5326">
        <v>5325</v>
      </c>
      <c r="B5326" t="s">
        <v>8150</v>
      </c>
      <c r="C5326" s="1">
        <v>42472</v>
      </c>
      <c r="D5326" s="1">
        <v>42713</v>
      </c>
      <c r="E5326" t="str">
        <f>TEXT(salessheet[[#This Row],[Order Date]],"MMMM")</f>
        <v>April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t="s">
        <v>4704</v>
      </c>
      <c r="P5326" t="s">
        <v>42</v>
      </c>
      <c r="Q5326" t="str">
        <f>TRIM(salessheet[[#This Row],[Category]])</f>
        <v>Office Supplies</v>
      </c>
      <c r="R5326" t="s">
        <v>64</v>
      </c>
      <c r="S5326" t="s">
        <v>4705</v>
      </c>
      <c r="T5326" s="2">
        <f>salessheet[[#This Row],[Sales]]-5</f>
        <v>11.899999999999999</v>
      </c>
      <c r="U5326" s="2">
        <v>16.899999999999999</v>
      </c>
      <c r="V5326" s="2">
        <f>salessheet[[#This Row],[Sales]]-salessheet[[#This Row],[Purchasing Cost]]</f>
        <v>5</v>
      </c>
    </row>
    <row r="5327" spans="1:22" x14ac:dyDescent="0.35">
      <c r="A5327">
        <v>5326</v>
      </c>
      <c r="B5327" t="s">
        <v>8150</v>
      </c>
      <c r="C5327" s="1">
        <v>42472</v>
      </c>
      <c r="D5327" s="1">
        <v>42713</v>
      </c>
      <c r="E5327" t="str">
        <f>TEXT(salessheet[[#This Row],[Order Date]],"MMMM")</f>
        <v>April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t="s">
        <v>3961</v>
      </c>
      <c r="P5327" t="s">
        <v>28</v>
      </c>
      <c r="Q5327" t="str">
        <f>TRIM(salessheet[[#This Row],[Category]])</f>
        <v>Furniture</v>
      </c>
      <c r="R5327" t="s">
        <v>61</v>
      </c>
      <c r="S5327" t="s">
        <v>3962</v>
      </c>
      <c r="T5327" s="2">
        <f>salessheet[[#This Row],[Sales]]-5</f>
        <v>20.079999999999998</v>
      </c>
      <c r="U5327" s="2">
        <v>25.08</v>
      </c>
      <c r="V5327" s="2">
        <f>salessheet[[#This Row],[Sales]]-salessheet[[#This Row],[Purchasing Cost]]</f>
        <v>5</v>
      </c>
    </row>
    <row r="5328" spans="1:22" x14ac:dyDescent="0.35">
      <c r="A5328">
        <v>5327</v>
      </c>
      <c r="B5328" t="s">
        <v>8151</v>
      </c>
      <c r="C5328" s="1">
        <v>42386</v>
      </c>
      <c r="D5328" s="1">
        <v>42391</v>
      </c>
      <c r="E5328" t="str">
        <f>TEXT(salessheet[[#This Row],[Order Date]],"MMMM")</f>
        <v>January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t="s">
        <v>5849</v>
      </c>
      <c r="P5328" t="s">
        <v>42</v>
      </c>
      <c r="Q5328" t="str">
        <f>TRIM(salessheet[[#This Row],[Category]])</f>
        <v>Office Supplies</v>
      </c>
      <c r="R5328" t="s">
        <v>64</v>
      </c>
      <c r="S5328" t="s">
        <v>5850</v>
      </c>
      <c r="T5328" s="2">
        <f>salessheet[[#This Row],[Sales]]-5</f>
        <v>1.6799999999999997</v>
      </c>
      <c r="U5328" s="2">
        <v>6.68</v>
      </c>
      <c r="V5328" s="2">
        <f>salessheet[[#This Row],[Sales]]-salessheet[[#This Row],[Purchasing Cost]]</f>
        <v>5</v>
      </c>
    </row>
    <row r="5329" spans="1:22" x14ac:dyDescent="0.35">
      <c r="A5329">
        <v>5328</v>
      </c>
      <c r="B5329" t="s">
        <v>8152</v>
      </c>
      <c r="C5329" s="1">
        <v>42156</v>
      </c>
      <c r="D5329" s="1">
        <v>42012</v>
      </c>
      <c r="E5329" t="str">
        <f>TEXT(salessheet[[#This Row],[Order Date]],"MMMM")</f>
        <v>June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t="s">
        <v>1980</v>
      </c>
      <c r="P5329" t="s">
        <v>42</v>
      </c>
      <c r="Q5329" t="str">
        <f>TRIM(salessheet[[#This Row],[Category]])</f>
        <v>Office Supplies</v>
      </c>
      <c r="R5329" t="s">
        <v>86</v>
      </c>
      <c r="S5329" t="s">
        <v>1981</v>
      </c>
      <c r="T5329" s="2">
        <f>salessheet[[#This Row],[Sales]]-5</f>
        <v>14.440000000000001</v>
      </c>
      <c r="U5329" s="2">
        <v>19.440000000000001</v>
      </c>
      <c r="V5329" s="2">
        <f>salessheet[[#This Row],[Sales]]-salessheet[[#This Row],[Purchasing Cost]]</f>
        <v>5</v>
      </c>
    </row>
    <row r="5330" spans="1:22" x14ac:dyDescent="0.35">
      <c r="A5330">
        <v>5329</v>
      </c>
      <c r="B5330" t="s">
        <v>8153</v>
      </c>
      <c r="C5330" s="1">
        <v>42493</v>
      </c>
      <c r="D5330" s="1">
        <v>42438</v>
      </c>
      <c r="E5330" t="str">
        <f>TEXT(salessheet[[#This Row],[Order Date]],"MMMM")</f>
        <v>May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t="s">
        <v>1643</v>
      </c>
      <c r="P5330" t="s">
        <v>67</v>
      </c>
      <c r="Q5330" t="str">
        <f>TRIM(salessheet[[#This Row],[Category]])</f>
        <v>Technology</v>
      </c>
      <c r="R5330" t="s">
        <v>68</v>
      </c>
      <c r="S5330" t="s">
        <v>1644</v>
      </c>
      <c r="T5330" s="2">
        <f>salessheet[[#This Row],[Sales]]-5</f>
        <v>26.92</v>
      </c>
      <c r="U5330" s="2">
        <v>31.92</v>
      </c>
      <c r="V5330" s="2">
        <f>salessheet[[#This Row],[Sales]]-salessheet[[#This Row],[Purchasing Cost]]</f>
        <v>5</v>
      </c>
    </row>
    <row r="5331" spans="1:22" x14ac:dyDescent="0.35">
      <c r="A5331">
        <v>5330</v>
      </c>
      <c r="B5331" t="s">
        <v>8154</v>
      </c>
      <c r="C5331" s="1">
        <v>43094</v>
      </c>
      <c r="D5331" s="1">
        <v>43097</v>
      </c>
      <c r="E5331" t="str">
        <f>TEXT(salessheet[[#This Row],[Order Date]],"MMMM")</f>
        <v>December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t="s">
        <v>1198</v>
      </c>
      <c r="P5331" t="s">
        <v>42</v>
      </c>
      <c r="Q5331" t="str">
        <f>TRIM(salessheet[[#This Row],[Category]])</f>
        <v>Office Supplies</v>
      </c>
      <c r="R5331" t="s">
        <v>71</v>
      </c>
      <c r="S5331" t="s">
        <v>1199</v>
      </c>
      <c r="T5331" s="2">
        <f>salessheet[[#This Row],[Sales]]-5</f>
        <v>28.567999999999998</v>
      </c>
      <c r="U5331" s="2">
        <v>33.567999999999998</v>
      </c>
      <c r="V5331" s="2">
        <f>salessheet[[#This Row],[Sales]]-salessheet[[#This Row],[Purchasing Cost]]</f>
        <v>5</v>
      </c>
    </row>
    <row r="5332" spans="1:22" x14ac:dyDescent="0.35">
      <c r="A5332">
        <v>5331</v>
      </c>
      <c r="B5332" t="s">
        <v>8155</v>
      </c>
      <c r="C5332" s="1">
        <v>42834</v>
      </c>
      <c r="D5332" s="1">
        <v>42986</v>
      </c>
      <c r="E5332" t="str">
        <f>TEXT(salessheet[[#This Row],[Order Date]],"MMMM")</f>
        <v>April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t="s">
        <v>5148</v>
      </c>
      <c r="P5332" t="s">
        <v>28</v>
      </c>
      <c r="Q5332" t="str">
        <f>TRIM(salessheet[[#This Row],[Category]])</f>
        <v>Furniture</v>
      </c>
      <c r="R5332" t="s">
        <v>61</v>
      </c>
      <c r="S5332" t="s">
        <v>5149</v>
      </c>
      <c r="T5332" s="2">
        <f>salessheet[[#This Row],[Sales]]-5</f>
        <v>58.94</v>
      </c>
      <c r="U5332" s="2">
        <v>63.94</v>
      </c>
      <c r="V5332" s="2">
        <f>salessheet[[#This Row],[Sales]]-salessheet[[#This Row],[Purchasing Cost]]</f>
        <v>5</v>
      </c>
    </row>
    <row r="5333" spans="1:22" x14ac:dyDescent="0.35">
      <c r="A5333">
        <v>5332</v>
      </c>
      <c r="B5333" t="s">
        <v>8155</v>
      </c>
      <c r="C5333" s="1">
        <v>42834</v>
      </c>
      <c r="D5333" s="1">
        <v>42986</v>
      </c>
      <c r="E5333" t="str">
        <f>TEXT(salessheet[[#This Row],[Order Date]],"MMMM")</f>
        <v>April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t="s">
        <v>281</v>
      </c>
      <c r="P5333" t="s">
        <v>42</v>
      </c>
      <c r="Q5333" t="str">
        <f>TRIM(salessheet[[#This Row],[Category]])</f>
        <v>Office Supplies</v>
      </c>
      <c r="R5333" t="s">
        <v>71</v>
      </c>
      <c r="S5333" t="s">
        <v>282</v>
      </c>
      <c r="T5333" s="2">
        <f>salessheet[[#This Row],[Sales]]-5</f>
        <v>55.6</v>
      </c>
      <c r="U5333" s="2">
        <v>60.6</v>
      </c>
      <c r="V5333" s="2">
        <f>salessheet[[#This Row],[Sales]]-salessheet[[#This Row],[Purchasing Cost]]</f>
        <v>5</v>
      </c>
    </row>
    <row r="5334" spans="1:22" x14ac:dyDescent="0.35">
      <c r="A5334">
        <v>5333</v>
      </c>
      <c r="B5334" t="s">
        <v>8155</v>
      </c>
      <c r="C5334" s="1">
        <v>42834</v>
      </c>
      <c r="D5334" s="1">
        <v>42986</v>
      </c>
      <c r="E5334" t="str">
        <f>TEXT(salessheet[[#This Row],[Order Date]],"MMMM")</f>
        <v>April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t="s">
        <v>2620</v>
      </c>
      <c r="P5334" t="s">
        <v>42</v>
      </c>
      <c r="Q5334" t="str">
        <f>TRIM(salessheet[[#This Row],[Category]])</f>
        <v>Office Supplies</v>
      </c>
      <c r="R5334" t="s">
        <v>575</v>
      </c>
      <c r="S5334" t="s">
        <v>2621</v>
      </c>
      <c r="T5334" s="2">
        <f>salessheet[[#This Row],[Sales]]-5</f>
        <v>17.72</v>
      </c>
      <c r="U5334" s="2">
        <v>22.72</v>
      </c>
      <c r="V5334" s="2">
        <f>salessheet[[#This Row],[Sales]]-salessheet[[#This Row],[Purchasing Cost]]</f>
        <v>5</v>
      </c>
    </row>
    <row r="5335" spans="1:22" x14ac:dyDescent="0.35">
      <c r="A5335">
        <v>5334</v>
      </c>
      <c r="B5335" t="s">
        <v>8156</v>
      </c>
      <c r="C5335" s="1">
        <v>42242</v>
      </c>
      <c r="D5335" s="1">
        <v>42248</v>
      </c>
      <c r="E5335" t="str">
        <f>TEXT(salessheet[[#This Row],[Order Date]],"MMMM")</f>
        <v>August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t="s">
        <v>6830</v>
      </c>
      <c r="P5335" t="s">
        <v>28</v>
      </c>
      <c r="Q5335" t="str">
        <f>TRIM(salessheet[[#This Row],[Category]])</f>
        <v>Furniture</v>
      </c>
      <c r="R5335" t="s">
        <v>61</v>
      </c>
      <c r="S5335" t="s">
        <v>6831</v>
      </c>
      <c r="T5335" s="2">
        <f>salessheet[[#This Row],[Sales]]-5</f>
        <v>5.68</v>
      </c>
      <c r="U5335" s="2">
        <v>10.68</v>
      </c>
      <c r="V5335" s="2">
        <f>salessheet[[#This Row],[Sales]]-salessheet[[#This Row],[Purchasing Cost]]</f>
        <v>5</v>
      </c>
    </row>
    <row r="5336" spans="1:22" x14ac:dyDescent="0.35">
      <c r="A5336">
        <v>5335</v>
      </c>
      <c r="B5336" t="s">
        <v>8156</v>
      </c>
      <c r="C5336" s="1">
        <v>42242</v>
      </c>
      <c r="D5336" s="1">
        <v>42248</v>
      </c>
      <c r="E5336" t="str">
        <f>TEXT(salessheet[[#This Row],[Order Date]],"MMMM")</f>
        <v>August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t="s">
        <v>4865</v>
      </c>
      <c r="P5336" t="s">
        <v>42</v>
      </c>
      <c r="Q5336" t="str">
        <f>TRIM(salessheet[[#This Row],[Category]])</f>
        <v>Office Supplies</v>
      </c>
      <c r="R5336" t="s">
        <v>86</v>
      </c>
      <c r="S5336" t="s">
        <v>4866</v>
      </c>
      <c r="T5336" s="2">
        <f>salessheet[[#This Row],[Sales]]-5</f>
        <v>12.34</v>
      </c>
      <c r="U5336" s="2">
        <v>17.34</v>
      </c>
      <c r="V5336" s="2">
        <f>salessheet[[#This Row],[Sales]]-salessheet[[#This Row],[Purchasing Cost]]</f>
        <v>5</v>
      </c>
    </row>
    <row r="5337" spans="1:22" x14ac:dyDescent="0.35">
      <c r="A5337">
        <v>5336</v>
      </c>
      <c r="B5337" t="s">
        <v>8156</v>
      </c>
      <c r="C5337" s="1">
        <v>42242</v>
      </c>
      <c r="D5337" s="1">
        <v>42248</v>
      </c>
      <c r="E5337" t="str">
        <f>TEXT(salessheet[[#This Row],[Order Date]],"MMMM")</f>
        <v>August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t="s">
        <v>3660</v>
      </c>
      <c r="P5337" t="s">
        <v>42</v>
      </c>
      <c r="Q5337" t="str">
        <f>TRIM(salessheet[[#This Row],[Category]])</f>
        <v>Office Supplies</v>
      </c>
      <c r="R5337" t="s">
        <v>86</v>
      </c>
      <c r="S5337" t="s">
        <v>3661</v>
      </c>
      <c r="T5337" s="2">
        <f>salessheet[[#This Row],[Sales]]-5</f>
        <v>-1.62</v>
      </c>
      <c r="U5337" s="2">
        <v>3.38</v>
      </c>
      <c r="V5337" s="2">
        <f>salessheet[[#This Row],[Sales]]-salessheet[[#This Row],[Purchasing Cost]]</f>
        <v>5</v>
      </c>
    </row>
    <row r="5338" spans="1:22" x14ac:dyDescent="0.35">
      <c r="A5338">
        <v>5337</v>
      </c>
      <c r="B5338" t="s">
        <v>8157</v>
      </c>
      <c r="C5338" s="1">
        <v>42511</v>
      </c>
      <c r="D5338" s="1">
        <v>42515</v>
      </c>
      <c r="E5338" t="str">
        <f>TEXT(salessheet[[#This Row],[Order Date]],"MMMM")</f>
        <v>May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t="s">
        <v>2618</v>
      </c>
      <c r="P5338" t="s">
        <v>42</v>
      </c>
      <c r="Q5338" t="str">
        <f>TRIM(salessheet[[#This Row],[Category]])</f>
        <v>Office Supplies</v>
      </c>
      <c r="R5338" t="s">
        <v>71</v>
      </c>
      <c r="S5338" t="s">
        <v>2619</v>
      </c>
      <c r="T5338" s="2">
        <f>salessheet[[#This Row],[Sales]]-5</f>
        <v>21.975999999999999</v>
      </c>
      <c r="U5338" s="2">
        <v>26.975999999999999</v>
      </c>
      <c r="V5338" s="2">
        <f>salessheet[[#This Row],[Sales]]-salessheet[[#This Row],[Purchasing Cost]]</f>
        <v>5</v>
      </c>
    </row>
    <row r="5339" spans="1:22" x14ac:dyDescent="0.35">
      <c r="A5339">
        <v>5338</v>
      </c>
      <c r="B5339" t="s">
        <v>8158</v>
      </c>
      <c r="C5339" s="1">
        <v>43389</v>
      </c>
      <c r="D5339" s="1">
        <v>43394</v>
      </c>
      <c r="E5339" t="str">
        <f>TEXT(salessheet[[#This Row],[Order Date]],"MMMM")</f>
        <v>October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t="s">
        <v>5781</v>
      </c>
      <c r="P5339" t="s">
        <v>42</v>
      </c>
      <c r="Q5339" t="str">
        <f>TRIM(salessheet[[#This Row],[Category]])</f>
        <v>Office Supplies</v>
      </c>
      <c r="R5339" t="s">
        <v>86</v>
      </c>
      <c r="S5339" t="s">
        <v>5782</v>
      </c>
      <c r="T5339" s="2">
        <f>salessheet[[#This Row],[Sales]]-5</f>
        <v>302.77600000000001</v>
      </c>
      <c r="U5339" s="2">
        <v>307.77600000000001</v>
      </c>
      <c r="V5339" s="2">
        <f>salessheet[[#This Row],[Sales]]-salessheet[[#This Row],[Purchasing Cost]]</f>
        <v>5</v>
      </c>
    </row>
    <row r="5340" spans="1:22" x14ac:dyDescent="0.35">
      <c r="A5340">
        <v>5339</v>
      </c>
      <c r="B5340" t="s">
        <v>8159</v>
      </c>
      <c r="C5340" s="1">
        <v>42624</v>
      </c>
      <c r="D5340" s="1">
        <v>42688</v>
      </c>
      <c r="E5340" t="str">
        <f>TEXT(salessheet[[#This Row],[Order Date]],"MMMM")</f>
        <v>September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t="s">
        <v>4668</v>
      </c>
      <c r="P5340" t="s">
        <v>42</v>
      </c>
      <c r="Q5340" t="str">
        <f>TRIM(salessheet[[#This Row],[Category]])</f>
        <v>Office Supplies</v>
      </c>
      <c r="R5340" t="s">
        <v>55</v>
      </c>
      <c r="S5340" t="s">
        <v>4669</v>
      </c>
      <c r="T5340" s="2">
        <f>salessheet[[#This Row],[Sales]]-5</f>
        <v>239.55</v>
      </c>
      <c r="U5340" s="2">
        <v>244.55</v>
      </c>
      <c r="V5340" s="2">
        <f>salessheet[[#This Row],[Sales]]-salessheet[[#This Row],[Purchasing Cost]]</f>
        <v>5</v>
      </c>
    </row>
    <row r="5341" spans="1:22" x14ac:dyDescent="0.35">
      <c r="A5341">
        <v>5340</v>
      </c>
      <c r="B5341" t="s">
        <v>8159</v>
      </c>
      <c r="C5341" s="1">
        <v>42624</v>
      </c>
      <c r="D5341" s="1">
        <v>42688</v>
      </c>
      <c r="E5341" t="str">
        <f>TEXT(salessheet[[#This Row],[Order Date]],"MMMM")</f>
        <v>September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t="s">
        <v>168</v>
      </c>
      <c r="P5341" t="s">
        <v>42</v>
      </c>
      <c r="Q5341" t="str">
        <f>TRIM(salessheet[[#This Row],[Category]])</f>
        <v>Office Supplies</v>
      </c>
      <c r="R5341" t="s">
        <v>169</v>
      </c>
      <c r="S5341" t="s">
        <v>170</v>
      </c>
      <c r="T5341" s="2">
        <f>salessheet[[#This Row],[Sales]]-5</f>
        <v>7.24</v>
      </c>
      <c r="U5341" s="2">
        <v>12.24</v>
      </c>
      <c r="V5341" s="2">
        <f>salessheet[[#This Row],[Sales]]-salessheet[[#This Row],[Purchasing Cost]]</f>
        <v>5</v>
      </c>
    </row>
    <row r="5342" spans="1:22" x14ac:dyDescent="0.35">
      <c r="A5342">
        <v>5341</v>
      </c>
      <c r="B5342" t="s">
        <v>8159</v>
      </c>
      <c r="C5342" s="1">
        <v>42624</v>
      </c>
      <c r="D5342" s="1">
        <v>42688</v>
      </c>
      <c r="E5342" t="str">
        <f>TEXT(salessheet[[#This Row],[Order Date]],"MMMM")</f>
        <v>September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t="s">
        <v>7746</v>
      </c>
      <c r="P5342" t="s">
        <v>67</v>
      </c>
      <c r="Q5342" t="str">
        <f>TRIM(salessheet[[#This Row],[Category]])</f>
        <v>Technology</v>
      </c>
      <c r="R5342" t="s">
        <v>157</v>
      </c>
      <c r="S5342" t="s">
        <v>7747</v>
      </c>
      <c r="T5342" s="2">
        <f>salessheet[[#This Row],[Sales]]-5</f>
        <v>8.98</v>
      </c>
      <c r="U5342" s="2">
        <v>13.98</v>
      </c>
      <c r="V5342" s="2">
        <f>salessheet[[#This Row],[Sales]]-salessheet[[#This Row],[Purchasing Cost]]</f>
        <v>5</v>
      </c>
    </row>
    <row r="5343" spans="1:22" x14ac:dyDescent="0.35">
      <c r="A5343">
        <v>5342</v>
      </c>
      <c r="B5343" t="s">
        <v>8159</v>
      </c>
      <c r="C5343" s="1">
        <v>42624</v>
      </c>
      <c r="D5343" s="1">
        <v>42688</v>
      </c>
      <c r="E5343" t="str">
        <f>TEXT(salessheet[[#This Row],[Order Date]],"MMMM")</f>
        <v>September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t="s">
        <v>5443</v>
      </c>
      <c r="P5343" t="s">
        <v>67</v>
      </c>
      <c r="Q5343" t="str">
        <f>TRIM(salessheet[[#This Row],[Category]])</f>
        <v>Technology</v>
      </c>
      <c r="R5343" t="s">
        <v>157</v>
      </c>
      <c r="S5343" t="s">
        <v>5444</v>
      </c>
      <c r="T5343" s="2">
        <f>salessheet[[#This Row],[Sales]]-5</f>
        <v>894.95</v>
      </c>
      <c r="U5343" s="2">
        <v>899.95</v>
      </c>
      <c r="V5343" s="2">
        <f>salessheet[[#This Row],[Sales]]-salessheet[[#This Row],[Purchasing Cost]]</f>
        <v>5</v>
      </c>
    </row>
    <row r="5344" spans="1:22" x14ac:dyDescent="0.35">
      <c r="A5344">
        <v>5343</v>
      </c>
      <c r="B5344" t="s">
        <v>8160</v>
      </c>
      <c r="C5344" s="1">
        <v>42329</v>
      </c>
      <c r="D5344" s="1">
        <v>42335</v>
      </c>
      <c r="E5344" t="str">
        <f>TEXT(salessheet[[#This Row],[Order Date]],"MMMM")</f>
        <v>November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t="s">
        <v>168</v>
      </c>
      <c r="P5344" t="s">
        <v>42</v>
      </c>
      <c r="Q5344" t="str">
        <f>TRIM(salessheet[[#This Row],[Category]])</f>
        <v>Office Supplies</v>
      </c>
      <c r="R5344" t="s">
        <v>169</v>
      </c>
      <c r="S5344" t="s">
        <v>170</v>
      </c>
      <c r="T5344" s="2">
        <f>salessheet[[#This Row],[Sales]]-5</f>
        <v>-3.3680000000000003</v>
      </c>
      <c r="U5344" s="2">
        <v>1.6319999999999999</v>
      </c>
      <c r="V5344" s="2">
        <f>salessheet[[#This Row],[Sales]]-salessheet[[#This Row],[Purchasing Cost]]</f>
        <v>5</v>
      </c>
    </row>
    <row r="5345" spans="1:22" x14ac:dyDescent="0.35">
      <c r="A5345">
        <v>5344</v>
      </c>
      <c r="B5345" t="s">
        <v>8160</v>
      </c>
      <c r="C5345" s="1">
        <v>42329</v>
      </c>
      <c r="D5345" s="1">
        <v>42335</v>
      </c>
      <c r="E5345" t="str">
        <f>TEXT(salessheet[[#This Row],[Order Date]],"MMMM")</f>
        <v>November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t="s">
        <v>4326</v>
      </c>
      <c r="P5345" t="s">
        <v>67</v>
      </c>
      <c r="Q5345" t="str">
        <f>TRIM(salessheet[[#This Row],[Category]])</f>
        <v>Technology</v>
      </c>
      <c r="R5345" t="s">
        <v>68</v>
      </c>
      <c r="S5345" t="s">
        <v>4327</v>
      </c>
      <c r="T5345" s="2">
        <f>salessheet[[#This Row],[Sales]]-5</f>
        <v>262.95999999999998</v>
      </c>
      <c r="U5345" s="2">
        <v>267.95999999999998</v>
      </c>
      <c r="V5345" s="2">
        <f>salessheet[[#This Row],[Sales]]-salessheet[[#This Row],[Purchasing Cost]]</f>
        <v>5</v>
      </c>
    </row>
    <row r="5346" spans="1:22" x14ac:dyDescent="0.35">
      <c r="A5346">
        <v>5345</v>
      </c>
      <c r="B5346" t="s">
        <v>8163</v>
      </c>
      <c r="C5346" s="1">
        <v>42684</v>
      </c>
      <c r="D5346" s="1">
        <v>42656</v>
      </c>
      <c r="E5346" t="str">
        <f>TEXT(salessheet[[#This Row],[Order Date]],"MMMM")</f>
        <v>November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t="s">
        <v>5621</v>
      </c>
      <c r="P5346" t="s">
        <v>67</v>
      </c>
      <c r="Q5346" t="str">
        <f>TRIM(salessheet[[#This Row],[Category]])</f>
        <v>Technology</v>
      </c>
      <c r="R5346" t="s">
        <v>157</v>
      </c>
      <c r="S5346" t="s">
        <v>6807</v>
      </c>
      <c r="T5346" s="2">
        <f>salessheet[[#This Row],[Sales]]-5</f>
        <v>26.95</v>
      </c>
      <c r="U5346" s="2">
        <v>31.95</v>
      </c>
      <c r="V5346" s="2">
        <f>salessheet[[#This Row],[Sales]]-salessheet[[#This Row],[Purchasing Cost]]</f>
        <v>5</v>
      </c>
    </row>
    <row r="5347" spans="1:22" x14ac:dyDescent="0.35">
      <c r="A5347">
        <v>5346</v>
      </c>
      <c r="B5347" t="s">
        <v>8164</v>
      </c>
      <c r="C5347" s="1">
        <v>43180</v>
      </c>
      <c r="D5347" s="1">
        <v>43182</v>
      </c>
      <c r="E5347" t="str">
        <f>TEXT(salessheet[[#This Row],[Order Date]],"MMMM")</f>
        <v>March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t="s">
        <v>1014</v>
      </c>
      <c r="P5347" t="s">
        <v>42</v>
      </c>
      <c r="Q5347" t="str">
        <f>TRIM(salessheet[[#This Row],[Category]])</f>
        <v>Office Supplies</v>
      </c>
      <c r="R5347" t="s">
        <v>55</v>
      </c>
      <c r="S5347" t="s">
        <v>1015</v>
      </c>
      <c r="T5347" s="2">
        <f>salessheet[[#This Row],[Sales]]-5</f>
        <v>720.84</v>
      </c>
      <c r="U5347" s="2">
        <v>725.84</v>
      </c>
      <c r="V5347" s="2">
        <f>salessheet[[#This Row],[Sales]]-salessheet[[#This Row],[Purchasing Cost]]</f>
        <v>5</v>
      </c>
    </row>
    <row r="5348" spans="1:22" x14ac:dyDescent="0.35">
      <c r="A5348">
        <v>5347</v>
      </c>
      <c r="B5348" t="s">
        <v>8164</v>
      </c>
      <c r="C5348" s="1">
        <v>43180</v>
      </c>
      <c r="D5348" s="1">
        <v>43182</v>
      </c>
      <c r="E5348" t="str">
        <f>TEXT(salessheet[[#This Row],[Order Date]],"MMMM")</f>
        <v>March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t="s">
        <v>488</v>
      </c>
      <c r="P5348" t="s">
        <v>42</v>
      </c>
      <c r="Q5348" t="str">
        <f>TRIM(salessheet[[#This Row],[Category]])</f>
        <v>Office Supplies</v>
      </c>
      <c r="R5348" t="s">
        <v>71</v>
      </c>
      <c r="S5348" t="s">
        <v>489</v>
      </c>
      <c r="T5348" s="2">
        <f>salessheet[[#This Row],[Sales]]-5</f>
        <v>5.8960000000000008</v>
      </c>
      <c r="U5348" s="2">
        <v>10.896000000000001</v>
      </c>
      <c r="V5348" s="2">
        <f>salessheet[[#This Row],[Sales]]-salessheet[[#This Row],[Purchasing Cost]]</f>
        <v>5</v>
      </c>
    </row>
    <row r="5349" spans="1:22" x14ac:dyDescent="0.35">
      <c r="A5349">
        <v>5348</v>
      </c>
      <c r="B5349" t="s">
        <v>8164</v>
      </c>
      <c r="C5349" s="1">
        <v>43180</v>
      </c>
      <c r="D5349" s="1">
        <v>43182</v>
      </c>
      <c r="E5349" t="str">
        <f>TEXT(salessheet[[#This Row],[Order Date]],"MMMM")</f>
        <v>March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t="s">
        <v>3429</v>
      </c>
      <c r="P5349" t="s">
        <v>42</v>
      </c>
      <c r="Q5349" t="str">
        <f>TRIM(salessheet[[#This Row],[Category]])</f>
        <v>Office Supplies</v>
      </c>
      <c r="R5349" t="s">
        <v>71</v>
      </c>
      <c r="S5349" t="s">
        <v>3430</v>
      </c>
      <c r="T5349" s="2">
        <f>salessheet[[#This Row],[Sales]]-5</f>
        <v>3.5440000000000005</v>
      </c>
      <c r="U5349" s="2">
        <v>8.5440000000000005</v>
      </c>
      <c r="V5349" s="2">
        <f>salessheet[[#This Row],[Sales]]-salessheet[[#This Row],[Purchasing Cost]]</f>
        <v>5</v>
      </c>
    </row>
    <row r="5350" spans="1:22" x14ac:dyDescent="0.35">
      <c r="A5350">
        <v>5349</v>
      </c>
      <c r="B5350" t="s">
        <v>8165</v>
      </c>
      <c r="C5350" s="1">
        <v>42461</v>
      </c>
      <c r="D5350" s="1">
        <v>42379</v>
      </c>
      <c r="E5350" t="str">
        <f>TEXT(salessheet[[#This Row],[Order Date]],"MMMM")</f>
        <v>April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t="s">
        <v>3246</v>
      </c>
      <c r="P5350" t="s">
        <v>42</v>
      </c>
      <c r="Q5350" t="str">
        <f>TRIM(salessheet[[#This Row],[Category]])</f>
        <v>Office Supplies</v>
      </c>
      <c r="R5350" t="s">
        <v>71</v>
      </c>
      <c r="S5350" t="s">
        <v>3247</v>
      </c>
      <c r="T5350" s="2">
        <f>salessheet[[#This Row],[Sales]]-5</f>
        <v>27.340000000000003</v>
      </c>
      <c r="U5350" s="2">
        <v>32.340000000000003</v>
      </c>
      <c r="V5350" s="2">
        <f>salessheet[[#This Row],[Sales]]-salessheet[[#This Row],[Purchasing Cost]]</f>
        <v>5</v>
      </c>
    </row>
    <row r="5351" spans="1:22" x14ac:dyDescent="0.35">
      <c r="A5351">
        <v>5350</v>
      </c>
      <c r="B5351" t="s">
        <v>8165</v>
      </c>
      <c r="C5351" s="1">
        <v>42461</v>
      </c>
      <c r="D5351" s="1">
        <v>42379</v>
      </c>
      <c r="E5351" t="str">
        <f>TEXT(salessheet[[#This Row],[Order Date]],"MMMM")</f>
        <v>April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t="s">
        <v>934</v>
      </c>
      <c r="P5351" t="s">
        <v>42</v>
      </c>
      <c r="Q5351" t="str">
        <f>TRIM(salessheet[[#This Row],[Category]])</f>
        <v>Office Supplies</v>
      </c>
      <c r="R5351" t="s">
        <v>86</v>
      </c>
      <c r="S5351" t="s">
        <v>935</v>
      </c>
      <c r="T5351" s="2">
        <f>salessheet[[#This Row],[Sales]]-5</f>
        <v>34.9</v>
      </c>
      <c r="U5351" s="2">
        <v>39.9</v>
      </c>
      <c r="V5351" s="2">
        <f>salessheet[[#This Row],[Sales]]-salessheet[[#This Row],[Purchasing Cost]]</f>
        <v>5</v>
      </c>
    </row>
    <row r="5352" spans="1:22" x14ac:dyDescent="0.35">
      <c r="A5352">
        <v>5351</v>
      </c>
      <c r="B5352" t="s">
        <v>8167</v>
      </c>
      <c r="C5352" s="1">
        <v>43355</v>
      </c>
      <c r="D5352" s="1">
        <v>43450</v>
      </c>
      <c r="E5352" t="str">
        <f>TEXT(salessheet[[#This Row],[Order Date]],"MMMM")</f>
        <v>September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t="s">
        <v>2652</v>
      </c>
      <c r="P5352" t="s">
        <v>42</v>
      </c>
      <c r="Q5352" t="str">
        <f>TRIM(salessheet[[#This Row],[Category]])</f>
        <v>Office Supplies</v>
      </c>
      <c r="R5352" t="s">
        <v>86</v>
      </c>
      <c r="S5352" t="s">
        <v>2653</v>
      </c>
      <c r="T5352" s="2">
        <f>salessheet[[#This Row],[Sales]]-5</f>
        <v>138.85599999999999</v>
      </c>
      <c r="U5352" s="2">
        <v>143.85599999999999</v>
      </c>
      <c r="V5352" s="2">
        <f>salessheet[[#This Row],[Sales]]-salessheet[[#This Row],[Purchasing Cost]]</f>
        <v>5</v>
      </c>
    </row>
    <row r="5353" spans="1:22" x14ac:dyDescent="0.35">
      <c r="A5353">
        <v>5352</v>
      </c>
      <c r="B5353" t="s">
        <v>8168</v>
      </c>
      <c r="C5353" s="1">
        <v>42895</v>
      </c>
      <c r="D5353" s="1">
        <v>42990</v>
      </c>
      <c r="E5353" t="str">
        <f>TEXT(salessheet[[#This Row],[Order Date]],"MMMM")</f>
        <v>June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t="s">
        <v>5807</v>
      </c>
      <c r="P5353" t="s">
        <v>42</v>
      </c>
      <c r="Q5353" t="str">
        <f>TRIM(salessheet[[#This Row],[Category]])</f>
        <v>Office Supplies</v>
      </c>
      <c r="R5353" t="s">
        <v>86</v>
      </c>
      <c r="S5353" t="s">
        <v>5808</v>
      </c>
      <c r="T5353" s="2">
        <f>salessheet[[#This Row],[Sales]]-5</f>
        <v>36.92</v>
      </c>
      <c r="U5353" s="2">
        <v>41.92</v>
      </c>
      <c r="V5353" s="2">
        <f>salessheet[[#This Row],[Sales]]-salessheet[[#This Row],[Purchasing Cost]]</f>
        <v>5</v>
      </c>
    </row>
    <row r="5354" spans="1:22" x14ac:dyDescent="0.35">
      <c r="A5354">
        <v>5353</v>
      </c>
      <c r="B5354" t="s">
        <v>8168</v>
      </c>
      <c r="C5354" s="1">
        <v>42895</v>
      </c>
      <c r="D5354" s="1">
        <v>42990</v>
      </c>
      <c r="E5354" t="str">
        <f>TEXT(salessheet[[#This Row],[Order Date]],"MMMM")</f>
        <v>June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t="s">
        <v>267</v>
      </c>
      <c r="P5354" t="s">
        <v>67</v>
      </c>
      <c r="Q5354" t="str">
        <f>TRIM(salessheet[[#This Row],[Category]])</f>
        <v>Technology</v>
      </c>
      <c r="R5354" t="s">
        <v>68</v>
      </c>
      <c r="S5354" t="s">
        <v>268</v>
      </c>
      <c r="T5354" s="2">
        <f>salessheet[[#This Row],[Sales]]-5</f>
        <v>324.584</v>
      </c>
      <c r="U5354" s="2">
        <v>329.584</v>
      </c>
      <c r="V5354" s="2">
        <f>salessheet[[#This Row],[Sales]]-salessheet[[#This Row],[Purchasing Cost]]</f>
        <v>5</v>
      </c>
    </row>
    <row r="5355" spans="1:22" x14ac:dyDescent="0.35">
      <c r="A5355">
        <v>5354</v>
      </c>
      <c r="B5355" t="s">
        <v>8169</v>
      </c>
      <c r="C5355" s="1">
        <v>42803</v>
      </c>
      <c r="D5355" s="1">
        <v>42984</v>
      </c>
      <c r="E5355" t="str">
        <f>TEXT(salessheet[[#This Row],[Order Date]],"MMMM")</f>
        <v>March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t="s">
        <v>2473</v>
      </c>
      <c r="P5355" t="s">
        <v>42</v>
      </c>
      <c r="Q5355" t="str">
        <f>TRIM(salessheet[[#This Row],[Category]])</f>
        <v>Office Supplies</v>
      </c>
      <c r="R5355" t="s">
        <v>71</v>
      </c>
      <c r="S5355" t="s">
        <v>2474</v>
      </c>
      <c r="T5355" s="2">
        <f>salessheet[[#This Row],[Sales]]-5</f>
        <v>82.28</v>
      </c>
      <c r="U5355" s="2">
        <v>87.28</v>
      </c>
      <c r="V5355" s="2">
        <f>salessheet[[#This Row],[Sales]]-salessheet[[#This Row],[Purchasing Cost]]</f>
        <v>5</v>
      </c>
    </row>
    <row r="5356" spans="1:22" x14ac:dyDescent="0.35">
      <c r="A5356">
        <v>5355</v>
      </c>
      <c r="B5356" t="s">
        <v>8170</v>
      </c>
      <c r="C5356" s="1">
        <v>42137</v>
      </c>
      <c r="D5356" s="1">
        <v>42143</v>
      </c>
      <c r="E5356" t="str">
        <f>TEXT(salessheet[[#This Row],[Order Date]],"MMMM")</f>
        <v>May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t="s">
        <v>5498</v>
      </c>
      <c r="P5356" t="s">
        <v>28</v>
      </c>
      <c r="Q5356" t="str">
        <f>TRIM(salessheet[[#This Row],[Category]])</f>
        <v>Furniture</v>
      </c>
      <c r="R5356" t="s">
        <v>32</v>
      </c>
      <c r="S5356" t="s">
        <v>5499</v>
      </c>
      <c r="T5356" s="2">
        <f>salessheet[[#This Row],[Sales]]-5</f>
        <v>274.45600000000002</v>
      </c>
      <c r="U5356" s="2">
        <v>279.45600000000002</v>
      </c>
      <c r="V5356" s="2">
        <f>salessheet[[#This Row],[Sales]]-salessheet[[#This Row],[Purchasing Cost]]</f>
        <v>5</v>
      </c>
    </row>
    <row r="5357" spans="1:22" x14ac:dyDescent="0.35">
      <c r="A5357">
        <v>5356</v>
      </c>
      <c r="B5357" t="s">
        <v>8170</v>
      </c>
      <c r="C5357" s="1">
        <v>42137</v>
      </c>
      <c r="D5357" s="1">
        <v>42143</v>
      </c>
      <c r="E5357" t="str">
        <f>TEXT(salessheet[[#This Row],[Order Date]],"MMMM")</f>
        <v>May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t="s">
        <v>8171</v>
      </c>
      <c r="P5357" t="s">
        <v>42</v>
      </c>
      <c r="Q5357" t="str">
        <f>TRIM(salessheet[[#This Row],[Category]])</f>
        <v>Office Supplies</v>
      </c>
      <c r="R5357" t="s">
        <v>86</v>
      </c>
      <c r="S5357" t="s">
        <v>8172</v>
      </c>
      <c r="T5357" s="2">
        <f>salessheet[[#This Row],[Sales]]-5</f>
        <v>3</v>
      </c>
      <c r="U5357" s="2">
        <v>8</v>
      </c>
      <c r="V5357" s="2">
        <f>salessheet[[#This Row],[Sales]]-salessheet[[#This Row],[Purchasing Cost]]</f>
        <v>5</v>
      </c>
    </row>
    <row r="5358" spans="1:22" x14ac:dyDescent="0.35">
      <c r="A5358">
        <v>5357</v>
      </c>
      <c r="B5358" t="s">
        <v>8173</v>
      </c>
      <c r="C5358" s="1">
        <v>43007</v>
      </c>
      <c r="D5358" s="1">
        <v>43011</v>
      </c>
      <c r="E5358" t="str">
        <f>TEXT(salessheet[[#This Row],[Order Date]],"MMMM")</f>
        <v>September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t="s">
        <v>5221</v>
      </c>
      <c r="P5358" t="s">
        <v>42</v>
      </c>
      <c r="Q5358" t="str">
        <f>TRIM(salessheet[[#This Row],[Category]])</f>
        <v>Office Supplies</v>
      </c>
      <c r="R5358" t="s">
        <v>71</v>
      </c>
      <c r="S5358" t="s">
        <v>5222</v>
      </c>
      <c r="T5358" s="2">
        <f>salessheet[[#This Row],[Sales]]-5</f>
        <v>22.24</v>
      </c>
      <c r="U5358" s="2">
        <v>27.24</v>
      </c>
      <c r="V5358" s="2">
        <f>salessheet[[#This Row],[Sales]]-salessheet[[#This Row],[Purchasing Cost]]</f>
        <v>5</v>
      </c>
    </row>
    <row r="5359" spans="1:22" x14ac:dyDescent="0.35">
      <c r="A5359">
        <v>5358</v>
      </c>
      <c r="B5359" t="s">
        <v>8174</v>
      </c>
      <c r="C5359" s="1">
        <v>42132</v>
      </c>
      <c r="D5359" s="1">
        <v>42227</v>
      </c>
      <c r="E5359" t="str">
        <f>TEXT(salessheet[[#This Row],[Order Date]],"MMMM")</f>
        <v>May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t="s">
        <v>3770</v>
      </c>
      <c r="P5359" t="s">
        <v>67</v>
      </c>
      <c r="Q5359" t="str">
        <f>TRIM(salessheet[[#This Row],[Category]])</f>
        <v>Technology</v>
      </c>
      <c r="R5359" t="s">
        <v>157</v>
      </c>
      <c r="S5359" t="s">
        <v>3771</v>
      </c>
      <c r="T5359" s="2">
        <f>salessheet[[#This Row],[Sales]]-5</f>
        <v>11.36</v>
      </c>
      <c r="U5359" s="2">
        <v>16.36</v>
      </c>
      <c r="V5359" s="2">
        <f>salessheet[[#This Row],[Sales]]-salessheet[[#This Row],[Purchasing Cost]]</f>
        <v>5</v>
      </c>
    </row>
    <row r="5360" spans="1:22" x14ac:dyDescent="0.35">
      <c r="A5360">
        <v>5359</v>
      </c>
      <c r="B5360" t="s">
        <v>8174</v>
      </c>
      <c r="C5360" s="1">
        <v>42132</v>
      </c>
      <c r="D5360" s="1">
        <v>42227</v>
      </c>
      <c r="E5360" t="str">
        <f>TEXT(salessheet[[#This Row],[Order Date]],"MMMM")</f>
        <v>May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t="s">
        <v>6763</v>
      </c>
      <c r="P5360" t="s">
        <v>42</v>
      </c>
      <c r="Q5360" t="str">
        <f>TRIM(salessheet[[#This Row],[Category]])</f>
        <v>Office Supplies</v>
      </c>
      <c r="R5360" t="s">
        <v>55</v>
      </c>
      <c r="S5360" t="s">
        <v>6764</v>
      </c>
      <c r="T5360" s="2">
        <f>salessheet[[#This Row],[Sales]]-5</f>
        <v>10.78</v>
      </c>
      <c r="U5360" s="2">
        <v>15.78</v>
      </c>
      <c r="V5360" s="2">
        <f>salessheet[[#This Row],[Sales]]-salessheet[[#This Row],[Purchasing Cost]]</f>
        <v>5</v>
      </c>
    </row>
    <row r="5361" spans="1:22" x14ac:dyDescent="0.35">
      <c r="A5361">
        <v>5360</v>
      </c>
      <c r="B5361" t="s">
        <v>8174</v>
      </c>
      <c r="C5361" s="1">
        <v>42132</v>
      </c>
      <c r="D5361" s="1">
        <v>42227</v>
      </c>
      <c r="E5361" t="str">
        <f>TEXT(salessheet[[#This Row],[Order Date]],"MMMM")</f>
        <v>May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t="s">
        <v>5001</v>
      </c>
      <c r="P5361" t="s">
        <v>42</v>
      </c>
      <c r="Q5361" t="str">
        <f>TRIM(salessheet[[#This Row],[Category]])</f>
        <v>Office Supplies</v>
      </c>
      <c r="R5361" t="s">
        <v>64</v>
      </c>
      <c r="S5361" t="s">
        <v>5002</v>
      </c>
      <c r="T5361" s="2">
        <f>salessheet[[#This Row],[Sales]]-5</f>
        <v>40.98</v>
      </c>
      <c r="U5361" s="2">
        <v>45.98</v>
      </c>
      <c r="V5361" s="2">
        <f>salessheet[[#This Row],[Sales]]-salessheet[[#This Row],[Purchasing Cost]]</f>
        <v>5</v>
      </c>
    </row>
    <row r="5362" spans="1:22" x14ac:dyDescent="0.35">
      <c r="A5362">
        <v>5361</v>
      </c>
      <c r="B5362" t="s">
        <v>8175</v>
      </c>
      <c r="C5362" s="1">
        <v>43204</v>
      </c>
      <c r="D5362" s="1">
        <v>43208</v>
      </c>
      <c r="E5362" t="str">
        <f>TEXT(salessheet[[#This Row],[Order Date]],"MMMM")</f>
        <v>April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t="s">
        <v>3613</v>
      </c>
      <c r="P5362" t="s">
        <v>28</v>
      </c>
      <c r="Q5362" t="str">
        <f>TRIM(salessheet[[#This Row],[Category]])</f>
        <v>Furniture</v>
      </c>
      <c r="R5362" t="s">
        <v>29</v>
      </c>
      <c r="S5362" t="s">
        <v>3614</v>
      </c>
      <c r="T5362" s="2">
        <f>salessheet[[#This Row],[Sales]]-5</f>
        <v>193.27199999999999</v>
      </c>
      <c r="U5362" s="2">
        <v>198.27199999999999</v>
      </c>
      <c r="V5362" s="2">
        <f>salessheet[[#This Row],[Sales]]-salessheet[[#This Row],[Purchasing Cost]]</f>
        <v>5</v>
      </c>
    </row>
    <row r="5363" spans="1:22" x14ac:dyDescent="0.35">
      <c r="A5363">
        <v>5362</v>
      </c>
      <c r="B5363" t="s">
        <v>8176</v>
      </c>
      <c r="C5363" s="1">
        <v>43349</v>
      </c>
      <c r="D5363" s="1">
        <v>43261</v>
      </c>
      <c r="E5363" t="str">
        <f>TEXT(salessheet[[#This Row],[Order Date]],"MMMM")</f>
        <v>September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t="s">
        <v>2873</v>
      </c>
      <c r="P5363" t="s">
        <v>42</v>
      </c>
      <c r="Q5363" t="str">
        <f>TRIM(salessheet[[#This Row],[Category]])</f>
        <v>Office Supplies</v>
      </c>
      <c r="R5363" t="s">
        <v>55</v>
      </c>
      <c r="S5363" t="s">
        <v>2874</v>
      </c>
      <c r="T5363" s="2">
        <f>salessheet[[#This Row],[Sales]]-5</f>
        <v>715.76</v>
      </c>
      <c r="U5363" s="2">
        <v>720.76</v>
      </c>
      <c r="V5363" s="2">
        <f>salessheet[[#This Row],[Sales]]-salessheet[[#This Row],[Purchasing Cost]]</f>
        <v>5</v>
      </c>
    </row>
    <row r="5364" spans="1:22" x14ac:dyDescent="0.35">
      <c r="A5364">
        <v>5363</v>
      </c>
      <c r="B5364" t="s">
        <v>8177</v>
      </c>
      <c r="C5364" s="1">
        <v>43098</v>
      </c>
      <c r="D5364" s="1">
        <v>43102</v>
      </c>
      <c r="E5364" t="str">
        <f>TEXT(salessheet[[#This Row],[Order Date]],"MMMM")</f>
        <v>December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t="s">
        <v>6571</v>
      </c>
      <c r="P5364" t="s">
        <v>28</v>
      </c>
      <c r="Q5364" t="str">
        <f>TRIM(salessheet[[#This Row],[Category]])</f>
        <v>Furniture</v>
      </c>
      <c r="R5364" t="s">
        <v>61</v>
      </c>
      <c r="S5364" t="s">
        <v>6572</v>
      </c>
      <c r="T5364" s="2">
        <f>salessheet[[#This Row],[Sales]]-5</f>
        <v>65.56</v>
      </c>
      <c r="U5364" s="2">
        <v>70.56</v>
      </c>
      <c r="V5364" s="2">
        <f>salessheet[[#This Row],[Sales]]-salessheet[[#This Row],[Purchasing Cost]]</f>
        <v>5</v>
      </c>
    </row>
    <row r="5365" spans="1:22" x14ac:dyDescent="0.35">
      <c r="A5365">
        <v>5364</v>
      </c>
      <c r="B5365" t="s">
        <v>8177</v>
      </c>
      <c r="C5365" s="1">
        <v>43098</v>
      </c>
      <c r="D5365" s="1">
        <v>43102</v>
      </c>
      <c r="E5365" t="str">
        <f>TEXT(salessheet[[#This Row],[Order Date]],"MMMM")</f>
        <v>December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t="s">
        <v>5597</v>
      </c>
      <c r="P5365" t="s">
        <v>42</v>
      </c>
      <c r="Q5365" t="str">
        <f>TRIM(salessheet[[#This Row],[Category]])</f>
        <v>Office Supplies</v>
      </c>
      <c r="R5365" t="s">
        <v>74</v>
      </c>
      <c r="S5365" t="s">
        <v>5598</v>
      </c>
      <c r="T5365" s="2">
        <f>salessheet[[#This Row],[Sales]]-5</f>
        <v>76.959999999999994</v>
      </c>
      <c r="U5365" s="2">
        <v>81.96</v>
      </c>
      <c r="V5365" s="2">
        <f>salessheet[[#This Row],[Sales]]-salessheet[[#This Row],[Purchasing Cost]]</f>
        <v>5</v>
      </c>
    </row>
    <row r="5366" spans="1:22" x14ac:dyDescent="0.35">
      <c r="A5366">
        <v>5365</v>
      </c>
      <c r="B5366" t="s">
        <v>8178</v>
      </c>
      <c r="C5366" s="1">
        <v>42022</v>
      </c>
      <c r="D5366" s="1">
        <v>42025</v>
      </c>
      <c r="E5366" t="str">
        <f>TEXT(salessheet[[#This Row],[Order Date]],"MMMM")</f>
        <v>January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t="s">
        <v>5136</v>
      </c>
      <c r="P5366" t="s">
        <v>42</v>
      </c>
      <c r="Q5366" t="str">
        <f>TRIM(salessheet[[#This Row],[Category]])</f>
        <v>Office Supplies</v>
      </c>
      <c r="R5366" t="s">
        <v>74</v>
      </c>
      <c r="S5366" t="s">
        <v>5137</v>
      </c>
      <c r="T5366" s="2">
        <f>salessheet[[#This Row],[Sales]]-5</f>
        <v>59.864000000000004</v>
      </c>
      <c r="U5366" s="2">
        <v>64.864000000000004</v>
      </c>
      <c r="V5366" s="2">
        <f>salessheet[[#This Row],[Sales]]-salessheet[[#This Row],[Purchasing Cost]]</f>
        <v>5</v>
      </c>
    </row>
    <row r="5367" spans="1:22" x14ac:dyDescent="0.35">
      <c r="A5367">
        <v>5366</v>
      </c>
      <c r="B5367" t="s">
        <v>8179</v>
      </c>
      <c r="C5367" s="1">
        <v>43059</v>
      </c>
      <c r="D5367" s="1">
        <v>43063</v>
      </c>
      <c r="E5367" t="str">
        <f>TEXT(salessheet[[#This Row],[Order Date]],"MMMM")</f>
        <v>November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t="s">
        <v>3386</v>
      </c>
      <c r="P5367" t="s">
        <v>67</v>
      </c>
      <c r="Q5367" t="str">
        <f>TRIM(salessheet[[#This Row],[Category]])</f>
        <v>Technology</v>
      </c>
      <c r="R5367" t="s">
        <v>68</v>
      </c>
      <c r="S5367" t="s">
        <v>3387</v>
      </c>
      <c r="T5367" s="2">
        <f>salessheet[[#This Row],[Sales]]-5</f>
        <v>146.19200000000001</v>
      </c>
      <c r="U5367" s="2">
        <v>151.19200000000001</v>
      </c>
      <c r="V5367" s="2">
        <f>salessheet[[#This Row],[Sales]]-salessheet[[#This Row],[Purchasing Cost]]</f>
        <v>5</v>
      </c>
    </row>
    <row r="5368" spans="1:22" x14ac:dyDescent="0.35">
      <c r="A5368">
        <v>5367</v>
      </c>
      <c r="B5368" t="s">
        <v>8180</v>
      </c>
      <c r="C5368" s="1">
        <v>43379</v>
      </c>
      <c r="D5368" s="1">
        <v>43266</v>
      </c>
      <c r="E5368" t="str">
        <f>TEXT(salessheet[[#This Row],[Order Date]],"MMMM")</f>
        <v>October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t="s">
        <v>2672</v>
      </c>
      <c r="P5368" t="s">
        <v>67</v>
      </c>
      <c r="Q5368" t="str">
        <f>TRIM(salessheet[[#This Row],[Category]])</f>
        <v>Technology</v>
      </c>
      <c r="R5368" t="s">
        <v>68</v>
      </c>
      <c r="S5368" t="s">
        <v>2673</v>
      </c>
      <c r="T5368" s="2">
        <f>salessheet[[#This Row],[Sales]]-5</f>
        <v>83.775999999999996</v>
      </c>
      <c r="U5368" s="2">
        <v>88.775999999999996</v>
      </c>
      <c r="V5368" s="2">
        <f>salessheet[[#This Row],[Sales]]-salessheet[[#This Row],[Purchasing Cost]]</f>
        <v>5</v>
      </c>
    </row>
    <row r="5369" spans="1:22" x14ac:dyDescent="0.35">
      <c r="A5369">
        <v>5368</v>
      </c>
      <c r="B5369" t="s">
        <v>8180</v>
      </c>
      <c r="C5369" s="1">
        <v>43379</v>
      </c>
      <c r="D5369" s="1">
        <v>43266</v>
      </c>
      <c r="E5369" t="str">
        <f>TEXT(salessheet[[#This Row],[Order Date]],"MMMM")</f>
        <v>October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t="s">
        <v>1071</v>
      </c>
      <c r="P5369" t="s">
        <v>42</v>
      </c>
      <c r="Q5369" t="str">
        <f>TRIM(salessheet[[#This Row],[Category]])</f>
        <v>Office Supplies</v>
      </c>
      <c r="R5369" t="s">
        <v>43</v>
      </c>
      <c r="S5369" t="s">
        <v>1072</v>
      </c>
      <c r="T5369" s="2">
        <f>salessheet[[#This Row],[Sales]]-5</f>
        <v>6.5600000000000005</v>
      </c>
      <c r="U5369" s="2">
        <v>11.56</v>
      </c>
      <c r="V5369" s="2">
        <f>salessheet[[#This Row],[Sales]]-salessheet[[#This Row],[Purchasing Cost]]</f>
        <v>5</v>
      </c>
    </row>
    <row r="5370" spans="1:22" x14ac:dyDescent="0.35">
      <c r="A5370">
        <v>5369</v>
      </c>
      <c r="B5370" t="s">
        <v>8180</v>
      </c>
      <c r="C5370" s="1">
        <v>43379</v>
      </c>
      <c r="D5370" s="1">
        <v>43266</v>
      </c>
      <c r="E5370" t="str">
        <f>TEXT(salessheet[[#This Row],[Order Date]],"MMMM")</f>
        <v>October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t="s">
        <v>952</v>
      </c>
      <c r="P5370" t="s">
        <v>42</v>
      </c>
      <c r="Q5370" t="str">
        <f>TRIM(salessheet[[#This Row],[Category]])</f>
        <v>Office Supplies</v>
      </c>
      <c r="R5370" t="s">
        <v>55</v>
      </c>
      <c r="S5370" t="s">
        <v>1742</v>
      </c>
      <c r="T5370" s="2">
        <f>salessheet[[#This Row],[Sales]]-5</f>
        <v>10.58</v>
      </c>
      <c r="U5370" s="2">
        <v>15.58</v>
      </c>
      <c r="V5370" s="2">
        <f>salessheet[[#This Row],[Sales]]-salessheet[[#This Row],[Purchasing Cost]]</f>
        <v>5</v>
      </c>
    </row>
    <row r="5371" spans="1:22" x14ac:dyDescent="0.35">
      <c r="A5371">
        <v>5370</v>
      </c>
      <c r="B5371" t="s">
        <v>8181</v>
      </c>
      <c r="C5371" s="1">
        <v>43382</v>
      </c>
      <c r="D5371" s="1">
        <v>43356</v>
      </c>
      <c r="E5371" t="str">
        <f>TEXT(salessheet[[#This Row],[Order Date]],"MMMM")</f>
        <v>October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t="s">
        <v>8182</v>
      </c>
      <c r="P5371" t="s">
        <v>42</v>
      </c>
      <c r="Q5371" t="str">
        <f>TRIM(salessheet[[#This Row],[Category]])</f>
        <v>Office Supplies</v>
      </c>
      <c r="R5371" t="s">
        <v>86</v>
      </c>
      <c r="S5371" t="s">
        <v>8183</v>
      </c>
      <c r="T5371" s="2">
        <f>salessheet[[#This Row],[Sales]]-5</f>
        <v>80.055999999999997</v>
      </c>
      <c r="U5371" s="2">
        <v>85.055999999999997</v>
      </c>
      <c r="V5371" s="2">
        <f>salessheet[[#This Row],[Sales]]-salessheet[[#This Row],[Purchasing Cost]]</f>
        <v>5</v>
      </c>
    </row>
    <row r="5372" spans="1:22" x14ac:dyDescent="0.35">
      <c r="A5372">
        <v>5371</v>
      </c>
      <c r="B5372" t="s">
        <v>8184</v>
      </c>
      <c r="C5372" s="1">
        <v>43316</v>
      </c>
      <c r="D5372" s="1">
        <v>43202</v>
      </c>
      <c r="E5372" t="str">
        <f>TEXT(salessheet[[#This Row],[Order Date]],"MMMM")</f>
        <v>August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t="s">
        <v>5647</v>
      </c>
      <c r="P5372" t="s">
        <v>28</v>
      </c>
      <c r="Q5372" t="str">
        <f>TRIM(salessheet[[#This Row],[Category]])</f>
        <v>Furniture</v>
      </c>
      <c r="R5372" t="s">
        <v>61</v>
      </c>
      <c r="S5372" t="s">
        <v>5648</v>
      </c>
      <c r="T5372" s="2">
        <f>salessheet[[#This Row],[Sales]]-5</f>
        <v>268.95999999999998</v>
      </c>
      <c r="U5372" s="2">
        <v>273.95999999999998</v>
      </c>
      <c r="V5372" s="2">
        <f>salessheet[[#This Row],[Sales]]-salessheet[[#This Row],[Purchasing Cost]]</f>
        <v>5</v>
      </c>
    </row>
    <row r="5373" spans="1:22" x14ac:dyDescent="0.35">
      <c r="A5373">
        <v>5372</v>
      </c>
      <c r="B5373" t="s">
        <v>8184</v>
      </c>
      <c r="C5373" s="1">
        <v>43316</v>
      </c>
      <c r="D5373" s="1">
        <v>43202</v>
      </c>
      <c r="E5373" t="str">
        <f>TEXT(salessheet[[#This Row],[Order Date]],"MMMM")</f>
        <v>August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t="s">
        <v>2908</v>
      </c>
      <c r="P5373" t="s">
        <v>28</v>
      </c>
      <c r="Q5373" t="str">
        <f>TRIM(salessheet[[#This Row],[Category]])</f>
        <v>Furniture</v>
      </c>
      <c r="R5373" t="s">
        <v>61</v>
      </c>
      <c r="S5373" t="s">
        <v>2909</v>
      </c>
      <c r="T5373" s="2">
        <f>salessheet[[#This Row],[Sales]]-5</f>
        <v>301.89999999999998</v>
      </c>
      <c r="U5373" s="2">
        <v>306.89999999999998</v>
      </c>
      <c r="V5373" s="2">
        <f>salessheet[[#This Row],[Sales]]-salessheet[[#This Row],[Purchasing Cost]]</f>
        <v>5</v>
      </c>
    </row>
    <row r="5374" spans="1:22" x14ac:dyDescent="0.35">
      <c r="A5374">
        <v>5373</v>
      </c>
      <c r="B5374" t="s">
        <v>8185</v>
      </c>
      <c r="C5374" s="1">
        <v>42667</v>
      </c>
      <c r="D5374" s="1">
        <v>42673</v>
      </c>
      <c r="E5374" t="str">
        <f>TEXT(salessheet[[#This Row],[Order Date]],"MMMM")</f>
        <v>October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t="s">
        <v>406</v>
      </c>
      <c r="P5374" t="s">
        <v>42</v>
      </c>
      <c r="Q5374" t="str">
        <f>TRIM(salessheet[[#This Row],[Category]])</f>
        <v>Office Supplies</v>
      </c>
      <c r="R5374" t="s">
        <v>86</v>
      </c>
      <c r="S5374" t="s">
        <v>407</v>
      </c>
      <c r="T5374" s="2">
        <f>salessheet[[#This Row],[Sales]]-5</f>
        <v>10.552</v>
      </c>
      <c r="U5374" s="2">
        <v>15.552</v>
      </c>
      <c r="V5374" s="2">
        <f>salessheet[[#This Row],[Sales]]-salessheet[[#This Row],[Purchasing Cost]]</f>
        <v>5</v>
      </c>
    </row>
    <row r="5375" spans="1:22" x14ac:dyDescent="0.35">
      <c r="A5375">
        <v>5374</v>
      </c>
      <c r="B5375" t="s">
        <v>8185</v>
      </c>
      <c r="C5375" s="1">
        <v>42667</v>
      </c>
      <c r="D5375" s="1">
        <v>42673</v>
      </c>
      <c r="E5375" t="str">
        <f>TEXT(salessheet[[#This Row],[Order Date]],"MMMM")</f>
        <v>October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t="s">
        <v>924</v>
      </c>
      <c r="P5375" t="s">
        <v>28</v>
      </c>
      <c r="Q5375" t="str">
        <f>TRIM(salessheet[[#This Row],[Category]])</f>
        <v>Furniture</v>
      </c>
      <c r="R5375" t="s">
        <v>52</v>
      </c>
      <c r="S5375" t="s">
        <v>925</v>
      </c>
      <c r="T5375" s="2">
        <f>salessheet[[#This Row],[Sales]]-5</f>
        <v>342.36099999999999</v>
      </c>
      <c r="U5375" s="2">
        <v>347.36099999999999</v>
      </c>
      <c r="V5375" s="2">
        <f>salessheet[[#This Row],[Sales]]-salessheet[[#This Row],[Purchasing Cost]]</f>
        <v>5</v>
      </c>
    </row>
    <row r="5376" spans="1:22" x14ac:dyDescent="0.35">
      <c r="A5376">
        <v>5375</v>
      </c>
      <c r="B5376" t="s">
        <v>8185</v>
      </c>
      <c r="C5376" s="1">
        <v>42667</v>
      </c>
      <c r="D5376" s="1">
        <v>42673</v>
      </c>
      <c r="E5376" t="str">
        <f>TEXT(salessheet[[#This Row],[Order Date]],"MMMM")</f>
        <v>October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t="s">
        <v>3055</v>
      </c>
      <c r="P5376" t="s">
        <v>42</v>
      </c>
      <c r="Q5376" t="str">
        <f>TRIM(salessheet[[#This Row],[Category]])</f>
        <v>Office Supplies</v>
      </c>
      <c r="R5376" t="s">
        <v>86</v>
      </c>
      <c r="S5376" t="s">
        <v>3056</v>
      </c>
      <c r="T5376" s="2">
        <f>salessheet[[#This Row],[Sales]]-5</f>
        <v>5.3680000000000003</v>
      </c>
      <c r="U5376" s="2">
        <v>10.368</v>
      </c>
      <c r="V5376" s="2">
        <f>salessheet[[#This Row],[Sales]]-salessheet[[#This Row],[Purchasing Cost]]</f>
        <v>5</v>
      </c>
    </row>
    <row r="5377" spans="1:22" x14ac:dyDescent="0.35">
      <c r="A5377">
        <v>5376</v>
      </c>
      <c r="B5377" t="s">
        <v>8186</v>
      </c>
      <c r="C5377" s="1">
        <v>43247</v>
      </c>
      <c r="D5377" s="1">
        <v>43251</v>
      </c>
      <c r="E5377" t="str">
        <f>TEXT(salessheet[[#This Row],[Order Date]],"MMMM")</f>
        <v>May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t="s">
        <v>3770</v>
      </c>
      <c r="P5377" t="s">
        <v>67</v>
      </c>
      <c r="Q5377" t="str">
        <f>TRIM(salessheet[[#This Row],[Category]])</f>
        <v>Technology</v>
      </c>
      <c r="R5377" t="s">
        <v>157</v>
      </c>
      <c r="S5377" t="s">
        <v>3771</v>
      </c>
      <c r="T5377" s="2">
        <f>salessheet[[#This Row],[Sales]]-5</f>
        <v>93.16</v>
      </c>
      <c r="U5377" s="2">
        <v>98.16</v>
      </c>
      <c r="V5377" s="2">
        <f>salessheet[[#This Row],[Sales]]-salessheet[[#This Row],[Purchasing Cost]]</f>
        <v>5</v>
      </c>
    </row>
    <row r="5378" spans="1:22" x14ac:dyDescent="0.35">
      <c r="A5378">
        <v>5377</v>
      </c>
      <c r="B5378" t="s">
        <v>8186</v>
      </c>
      <c r="C5378" s="1">
        <v>43247</v>
      </c>
      <c r="D5378" s="1">
        <v>43251</v>
      </c>
      <c r="E5378" t="str">
        <f>TEXT(salessheet[[#This Row],[Order Date]],"MMMM")</f>
        <v>May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t="s">
        <v>6758</v>
      </c>
      <c r="P5378" t="s">
        <v>42</v>
      </c>
      <c r="Q5378" t="str">
        <f>TRIM(salessheet[[#This Row],[Category]])</f>
        <v>Office Supplies</v>
      </c>
      <c r="R5378" t="s">
        <v>64</v>
      </c>
      <c r="S5378" t="s">
        <v>3039</v>
      </c>
      <c r="T5378" s="2">
        <f>salessheet[[#This Row],[Sales]]-5</f>
        <v>26.44</v>
      </c>
      <c r="U5378" s="2">
        <v>31.44</v>
      </c>
      <c r="V5378" s="2">
        <f>salessheet[[#This Row],[Sales]]-salessheet[[#This Row],[Purchasing Cost]]</f>
        <v>5</v>
      </c>
    </row>
    <row r="5379" spans="1:22" x14ac:dyDescent="0.35">
      <c r="A5379">
        <v>5378</v>
      </c>
      <c r="B5379" t="s">
        <v>8187</v>
      </c>
      <c r="C5379" s="1">
        <v>42136</v>
      </c>
      <c r="D5379" s="1">
        <v>42345</v>
      </c>
      <c r="E5379" t="str">
        <f>TEXT(salessheet[[#This Row],[Order Date]],"MMMM")</f>
        <v>May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t="s">
        <v>2469</v>
      </c>
      <c r="P5379" t="s">
        <v>42</v>
      </c>
      <c r="Q5379" t="str">
        <f>TRIM(salessheet[[#This Row],[Category]])</f>
        <v>Office Supplies</v>
      </c>
      <c r="R5379" t="s">
        <v>169</v>
      </c>
      <c r="S5379" t="s">
        <v>2470</v>
      </c>
      <c r="T5379" s="2">
        <f>salessheet[[#This Row],[Sales]]-5</f>
        <v>343.488</v>
      </c>
      <c r="U5379" s="2">
        <v>348.488</v>
      </c>
      <c r="V5379" s="2">
        <f>salessheet[[#This Row],[Sales]]-salessheet[[#This Row],[Purchasing Cost]]</f>
        <v>5</v>
      </c>
    </row>
    <row r="5380" spans="1:22" x14ac:dyDescent="0.35">
      <c r="A5380">
        <v>5379</v>
      </c>
      <c r="B5380" t="s">
        <v>8187</v>
      </c>
      <c r="C5380" s="1">
        <v>42136</v>
      </c>
      <c r="D5380" s="1">
        <v>42345</v>
      </c>
      <c r="E5380" t="str">
        <f>TEXT(salessheet[[#This Row],[Order Date]],"MMMM")</f>
        <v>May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t="s">
        <v>1564</v>
      </c>
      <c r="P5380" t="s">
        <v>42</v>
      </c>
      <c r="Q5380" t="str">
        <f>TRIM(salessheet[[#This Row],[Category]])</f>
        <v>Office Supplies</v>
      </c>
      <c r="R5380" t="s">
        <v>55</v>
      </c>
      <c r="S5380" t="s">
        <v>1565</v>
      </c>
      <c r="T5380" s="2">
        <f>salessheet[[#This Row],[Sales]]-5</f>
        <v>167.73599999999999</v>
      </c>
      <c r="U5380" s="2">
        <v>172.73599999999999</v>
      </c>
      <c r="V5380" s="2">
        <f>salessheet[[#This Row],[Sales]]-salessheet[[#This Row],[Purchasing Cost]]</f>
        <v>5</v>
      </c>
    </row>
    <row r="5381" spans="1:22" x14ac:dyDescent="0.35">
      <c r="A5381">
        <v>5380</v>
      </c>
      <c r="B5381" t="s">
        <v>8188</v>
      </c>
      <c r="C5381" s="1">
        <v>42961</v>
      </c>
      <c r="D5381" s="1">
        <v>42965</v>
      </c>
      <c r="E5381" t="str">
        <f>TEXT(salessheet[[#This Row],[Order Date]],"MMMM")</f>
        <v>August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t="s">
        <v>5107</v>
      </c>
      <c r="P5381" t="s">
        <v>42</v>
      </c>
      <c r="Q5381" t="str">
        <f>TRIM(salessheet[[#This Row],[Category]])</f>
        <v>Office Supplies</v>
      </c>
      <c r="R5381" t="s">
        <v>86</v>
      </c>
      <c r="S5381" t="s">
        <v>5108</v>
      </c>
      <c r="T5381" s="2">
        <f>salessheet[[#This Row],[Sales]]-5</f>
        <v>10.54</v>
      </c>
      <c r="U5381" s="2">
        <v>15.54</v>
      </c>
      <c r="V5381" s="2">
        <f>salessheet[[#This Row],[Sales]]-salessheet[[#This Row],[Purchasing Cost]]</f>
        <v>5</v>
      </c>
    </row>
    <row r="5382" spans="1:22" x14ac:dyDescent="0.35">
      <c r="A5382">
        <v>5381</v>
      </c>
      <c r="B5382" t="s">
        <v>8188</v>
      </c>
      <c r="C5382" s="1">
        <v>42961</v>
      </c>
      <c r="D5382" s="1">
        <v>42965</v>
      </c>
      <c r="E5382" t="str">
        <f>TEXT(salessheet[[#This Row],[Order Date]],"MMMM")</f>
        <v>August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t="s">
        <v>8189</v>
      </c>
      <c r="P5382" t="s">
        <v>67</v>
      </c>
      <c r="Q5382" t="str">
        <f>TRIM(salessheet[[#This Row],[Category]])</f>
        <v>Technology</v>
      </c>
      <c r="R5382" t="s">
        <v>680</v>
      </c>
      <c r="S5382" t="s">
        <v>8190</v>
      </c>
      <c r="T5382" s="2">
        <f>salessheet[[#This Row],[Sales]]-5</f>
        <v>100.55200000000001</v>
      </c>
      <c r="U5382" s="2">
        <v>105.55200000000001</v>
      </c>
      <c r="V5382" s="2">
        <f>salessheet[[#This Row],[Sales]]-salessheet[[#This Row],[Purchasing Cost]]</f>
        <v>5</v>
      </c>
    </row>
    <row r="5383" spans="1:22" x14ac:dyDescent="0.35">
      <c r="A5383">
        <v>5382</v>
      </c>
      <c r="B5383" t="s">
        <v>8191</v>
      </c>
      <c r="C5383" s="1">
        <v>42864</v>
      </c>
      <c r="D5383" s="1">
        <v>42985</v>
      </c>
      <c r="E5383" t="str">
        <f>TEXT(salessheet[[#This Row],[Order Date]],"MMMM")</f>
        <v>May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t="s">
        <v>2645</v>
      </c>
      <c r="P5383" t="s">
        <v>42</v>
      </c>
      <c r="Q5383" t="str">
        <f>TRIM(salessheet[[#This Row],[Category]])</f>
        <v>Office Supplies</v>
      </c>
      <c r="R5383" t="s">
        <v>86</v>
      </c>
      <c r="S5383" t="s">
        <v>2646</v>
      </c>
      <c r="T5383" s="2">
        <f>salessheet[[#This Row],[Sales]]-5</f>
        <v>20.92</v>
      </c>
      <c r="U5383" s="2">
        <v>25.92</v>
      </c>
      <c r="V5383" s="2">
        <f>salessheet[[#This Row],[Sales]]-salessheet[[#This Row],[Purchasing Cost]]</f>
        <v>5</v>
      </c>
    </row>
    <row r="5384" spans="1:22" x14ac:dyDescent="0.35">
      <c r="A5384">
        <v>5383</v>
      </c>
      <c r="B5384" t="s">
        <v>8191</v>
      </c>
      <c r="C5384" s="1">
        <v>42864</v>
      </c>
      <c r="D5384" s="1">
        <v>42985</v>
      </c>
      <c r="E5384" t="str">
        <f>TEXT(salessheet[[#This Row],[Order Date]],"MMMM")</f>
        <v>May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t="s">
        <v>4398</v>
      </c>
      <c r="P5384" t="s">
        <v>42</v>
      </c>
      <c r="Q5384" t="str">
        <f>TRIM(salessheet[[#This Row],[Category]])</f>
        <v>Office Supplies</v>
      </c>
      <c r="R5384" t="s">
        <v>265</v>
      </c>
      <c r="S5384" t="s">
        <v>559</v>
      </c>
      <c r="T5384" s="2">
        <f>salessheet[[#This Row],[Sales]]-5</f>
        <v>10.808</v>
      </c>
      <c r="U5384" s="2">
        <v>15.808</v>
      </c>
      <c r="V5384" s="2">
        <f>salessheet[[#This Row],[Sales]]-salessheet[[#This Row],[Purchasing Cost]]</f>
        <v>5</v>
      </c>
    </row>
    <row r="5385" spans="1:22" x14ac:dyDescent="0.35">
      <c r="A5385">
        <v>5384</v>
      </c>
      <c r="B5385" t="s">
        <v>8191</v>
      </c>
      <c r="C5385" s="1">
        <v>42864</v>
      </c>
      <c r="D5385" s="1">
        <v>42985</v>
      </c>
      <c r="E5385" t="str">
        <f>TEXT(salessheet[[#This Row],[Order Date]],"MMMM")</f>
        <v>May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t="s">
        <v>1303</v>
      </c>
      <c r="P5385" t="s">
        <v>42</v>
      </c>
      <c r="Q5385" t="str">
        <f>TRIM(salessheet[[#This Row],[Category]])</f>
        <v>Office Supplies</v>
      </c>
      <c r="R5385" t="s">
        <v>86</v>
      </c>
      <c r="S5385" t="s">
        <v>1304</v>
      </c>
      <c r="T5385" s="2">
        <f>salessheet[[#This Row],[Sales]]-5</f>
        <v>5.3680000000000003</v>
      </c>
      <c r="U5385" s="2">
        <v>10.368</v>
      </c>
      <c r="V5385" s="2">
        <f>salessheet[[#This Row],[Sales]]-salessheet[[#This Row],[Purchasing Cost]]</f>
        <v>5</v>
      </c>
    </row>
    <row r="5386" spans="1:22" x14ac:dyDescent="0.35">
      <c r="A5386">
        <v>5385</v>
      </c>
      <c r="B5386" t="s">
        <v>8194</v>
      </c>
      <c r="C5386" s="1">
        <v>43277</v>
      </c>
      <c r="D5386" s="1">
        <v>43284</v>
      </c>
      <c r="E5386" t="str">
        <f>TEXT(salessheet[[#This Row],[Order Date]],"MMMM")</f>
        <v>June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t="s">
        <v>1045</v>
      </c>
      <c r="P5386" t="s">
        <v>67</v>
      </c>
      <c r="Q5386" t="str">
        <f>TRIM(salessheet[[#This Row],[Category]])</f>
        <v>Technology</v>
      </c>
      <c r="R5386" t="s">
        <v>68</v>
      </c>
      <c r="S5386" t="s">
        <v>1046</v>
      </c>
      <c r="T5386" s="2">
        <f>salessheet[[#This Row],[Sales]]-5</f>
        <v>353.2</v>
      </c>
      <c r="U5386" s="2">
        <v>358.2</v>
      </c>
      <c r="V5386" s="2">
        <f>salessheet[[#This Row],[Sales]]-salessheet[[#This Row],[Purchasing Cost]]</f>
        <v>5</v>
      </c>
    </row>
    <row r="5387" spans="1:22" x14ac:dyDescent="0.35">
      <c r="A5387">
        <v>5386</v>
      </c>
      <c r="B5387" t="s">
        <v>8194</v>
      </c>
      <c r="C5387" s="1">
        <v>43277</v>
      </c>
      <c r="D5387" s="1">
        <v>43284</v>
      </c>
      <c r="E5387" t="str">
        <f>TEXT(salessheet[[#This Row],[Order Date]],"MMMM")</f>
        <v>June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t="s">
        <v>5870</v>
      </c>
      <c r="P5387" t="s">
        <v>67</v>
      </c>
      <c r="Q5387" t="str">
        <f>TRIM(salessheet[[#This Row],[Category]])</f>
        <v>Technology</v>
      </c>
      <c r="R5387" t="s">
        <v>68</v>
      </c>
      <c r="S5387" t="s">
        <v>5871</v>
      </c>
      <c r="T5387" s="2">
        <f>salessheet[[#This Row],[Sales]]-5</f>
        <v>540.91600000000005</v>
      </c>
      <c r="U5387" s="2">
        <v>545.91600000000005</v>
      </c>
      <c r="V5387" s="2">
        <f>salessheet[[#This Row],[Sales]]-salessheet[[#This Row],[Purchasing Cost]]</f>
        <v>5</v>
      </c>
    </row>
    <row r="5388" spans="1:22" x14ac:dyDescent="0.35">
      <c r="A5388">
        <v>5387</v>
      </c>
      <c r="B5388" t="s">
        <v>8195</v>
      </c>
      <c r="C5388" s="1">
        <v>43437</v>
      </c>
      <c r="D5388" s="1">
        <v>43176</v>
      </c>
      <c r="E5388" t="str">
        <f>TEXT(salessheet[[#This Row],[Order Date]],"MMMM")</f>
        <v>December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t="s">
        <v>5625</v>
      </c>
      <c r="P5388" t="s">
        <v>42</v>
      </c>
      <c r="Q5388" t="str">
        <f>TRIM(salessheet[[#This Row],[Category]])</f>
        <v>Office Supplies</v>
      </c>
      <c r="R5388" t="s">
        <v>71</v>
      </c>
      <c r="S5388" t="s">
        <v>1218</v>
      </c>
      <c r="T5388" s="2">
        <f>salessheet[[#This Row],[Sales]]-5</f>
        <v>35.409999999999997</v>
      </c>
      <c r="U5388" s="2">
        <v>40.409999999999997</v>
      </c>
      <c r="V5388" s="2">
        <f>salessheet[[#This Row],[Sales]]-salessheet[[#This Row],[Purchasing Cost]]</f>
        <v>5</v>
      </c>
    </row>
    <row r="5389" spans="1:22" x14ac:dyDescent="0.35">
      <c r="A5389">
        <v>5388</v>
      </c>
      <c r="B5389" t="s">
        <v>8197</v>
      </c>
      <c r="C5389" s="1">
        <v>43149</v>
      </c>
      <c r="D5389" s="1">
        <v>43152</v>
      </c>
      <c r="E5389" t="str">
        <f>TEXT(salessheet[[#This Row],[Order Date]],"MMMM")</f>
        <v>February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t="s">
        <v>1672</v>
      </c>
      <c r="P5389" t="s">
        <v>67</v>
      </c>
      <c r="Q5389" t="str">
        <f>TRIM(salessheet[[#This Row],[Category]])</f>
        <v>Technology</v>
      </c>
      <c r="R5389" t="s">
        <v>68</v>
      </c>
      <c r="S5389" t="s">
        <v>1673</v>
      </c>
      <c r="T5389" s="2">
        <f>salessheet[[#This Row],[Sales]]-5</f>
        <v>162.976</v>
      </c>
      <c r="U5389" s="2">
        <v>167.976</v>
      </c>
      <c r="V5389" s="2">
        <f>salessheet[[#This Row],[Sales]]-salessheet[[#This Row],[Purchasing Cost]]</f>
        <v>5</v>
      </c>
    </row>
    <row r="5390" spans="1:22" x14ac:dyDescent="0.35">
      <c r="A5390">
        <v>5389</v>
      </c>
      <c r="B5390" t="s">
        <v>8197</v>
      </c>
      <c r="C5390" s="1">
        <v>43149</v>
      </c>
      <c r="D5390" s="1">
        <v>43152</v>
      </c>
      <c r="E5390" t="str">
        <f>TEXT(salessheet[[#This Row],[Order Date]],"MMMM")</f>
        <v>February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t="s">
        <v>5383</v>
      </c>
      <c r="P5390" t="s">
        <v>67</v>
      </c>
      <c r="Q5390" t="str">
        <f>TRIM(salessheet[[#This Row],[Category]])</f>
        <v>Technology</v>
      </c>
      <c r="R5390" t="s">
        <v>157</v>
      </c>
      <c r="S5390" t="s">
        <v>5384</v>
      </c>
      <c r="T5390" s="2">
        <f>salessheet[[#This Row],[Sales]]-5</f>
        <v>104.53</v>
      </c>
      <c r="U5390" s="2">
        <v>109.53</v>
      </c>
      <c r="V5390" s="2">
        <f>salessheet[[#This Row],[Sales]]-salessheet[[#This Row],[Purchasing Cost]]</f>
        <v>5</v>
      </c>
    </row>
    <row r="5391" spans="1:22" x14ac:dyDescent="0.35">
      <c r="A5391">
        <v>5390</v>
      </c>
      <c r="B5391" t="s">
        <v>8197</v>
      </c>
      <c r="C5391" s="1">
        <v>43149</v>
      </c>
      <c r="D5391" s="1">
        <v>43152</v>
      </c>
      <c r="E5391" t="str">
        <f>TEXT(salessheet[[#This Row],[Order Date]],"MMMM")</f>
        <v>February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t="s">
        <v>2026</v>
      </c>
      <c r="P5391" t="s">
        <v>42</v>
      </c>
      <c r="Q5391" t="str">
        <f>TRIM(salessheet[[#This Row],[Category]])</f>
        <v>Office Supplies</v>
      </c>
      <c r="R5391" t="s">
        <v>43</v>
      </c>
      <c r="S5391" t="s">
        <v>2027</v>
      </c>
      <c r="T5391" s="2">
        <f>salessheet[[#This Row],[Sales]]-5</f>
        <v>4.82</v>
      </c>
      <c r="U5391" s="2">
        <v>9.82</v>
      </c>
      <c r="V5391" s="2">
        <f>salessheet[[#This Row],[Sales]]-salessheet[[#This Row],[Purchasing Cost]]</f>
        <v>5</v>
      </c>
    </row>
    <row r="5392" spans="1:22" x14ac:dyDescent="0.35">
      <c r="A5392">
        <v>5391</v>
      </c>
      <c r="B5392" t="s">
        <v>8198</v>
      </c>
      <c r="C5392" s="1">
        <v>43384</v>
      </c>
      <c r="D5392" s="1">
        <v>43416</v>
      </c>
      <c r="E5392" t="str">
        <f>TEXT(salessheet[[#This Row],[Order Date]],"MMMM")</f>
        <v>October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t="s">
        <v>4163</v>
      </c>
      <c r="P5392" t="s">
        <v>42</v>
      </c>
      <c r="Q5392" t="str">
        <f>TRIM(salessheet[[#This Row],[Category]])</f>
        <v>Office Supplies</v>
      </c>
      <c r="R5392" t="s">
        <v>71</v>
      </c>
      <c r="S5392" t="s">
        <v>4164</v>
      </c>
      <c r="T5392" s="2">
        <f>salessheet[[#This Row],[Sales]]-5</f>
        <v>21.352</v>
      </c>
      <c r="U5392" s="2">
        <v>26.352</v>
      </c>
      <c r="V5392" s="2">
        <f>salessheet[[#This Row],[Sales]]-salessheet[[#This Row],[Purchasing Cost]]</f>
        <v>5</v>
      </c>
    </row>
    <row r="5393" spans="1:22" x14ac:dyDescent="0.35">
      <c r="A5393">
        <v>5392</v>
      </c>
      <c r="B5393" t="s">
        <v>8199</v>
      </c>
      <c r="C5393" s="1">
        <v>42327</v>
      </c>
      <c r="D5393" s="1">
        <v>42333</v>
      </c>
      <c r="E5393" t="str">
        <f>TEXT(salessheet[[#This Row],[Order Date]],"MMMM")</f>
        <v>November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t="s">
        <v>2120</v>
      </c>
      <c r="P5393" t="s">
        <v>42</v>
      </c>
      <c r="Q5393" t="str">
        <f>TRIM(salessheet[[#This Row],[Category]])</f>
        <v>Office Supplies</v>
      </c>
      <c r="R5393" t="s">
        <v>43</v>
      </c>
      <c r="S5393" t="s">
        <v>2121</v>
      </c>
      <c r="T5393" s="2">
        <f>salessheet[[#This Row],[Sales]]-5</f>
        <v>17.5</v>
      </c>
      <c r="U5393" s="2">
        <v>22.5</v>
      </c>
      <c r="V5393" s="2">
        <f>salessheet[[#This Row],[Sales]]-salessheet[[#This Row],[Purchasing Cost]]</f>
        <v>5</v>
      </c>
    </row>
    <row r="5394" spans="1:22" x14ac:dyDescent="0.35">
      <c r="A5394">
        <v>5393</v>
      </c>
      <c r="B5394" t="s">
        <v>8199</v>
      </c>
      <c r="C5394" s="1">
        <v>42327</v>
      </c>
      <c r="D5394" s="1">
        <v>42333</v>
      </c>
      <c r="E5394" t="str">
        <f>TEXT(salessheet[[#This Row],[Order Date]],"MMMM")</f>
        <v>November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t="s">
        <v>2494</v>
      </c>
      <c r="P5394" t="s">
        <v>42</v>
      </c>
      <c r="Q5394" t="str">
        <f>TRIM(salessheet[[#This Row],[Category]])</f>
        <v>Office Supplies</v>
      </c>
      <c r="R5394" t="s">
        <v>43</v>
      </c>
      <c r="S5394" t="s">
        <v>2495</v>
      </c>
      <c r="T5394" s="2">
        <f>salessheet[[#This Row],[Sales]]-5</f>
        <v>4.9600000000000009</v>
      </c>
      <c r="U5394" s="2">
        <v>9.9600000000000009</v>
      </c>
      <c r="V5394" s="2">
        <f>salessheet[[#This Row],[Sales]]-salessheet[[#This Row],[Purchasing Cost]]</f>
        <v>5</v>
      </c>
    </row>
    <row r="5395" spans="1:22" x14ac:dyDescent="0.35">
      <c r="A5395">
        <v>5394</v>
      </c>
      <c r="B5395" t="s">
        <v>8199</v>
      </c>
      <c r="C5395" s="1">
        <v>42327</v>
      </c>
      <c r="D5395" s="1">
        <v>42333</v>
      </c>
      <c r="E5395" t="str">
        <f>TEXT(salessheet[[#This Row],[Order Date]],"MMMM")</f>
        <v>November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t="s">
        <v>1830</v>
      </c>
      <c r="P5395" t="s">
        <v>42</v>
      </c>
      <c r="Q5395" t="str">
        <f>TRIM(salessheet[[#This Row],[Category]])</f>
        <v>Office Supplies</v>
      </c>
      <c r="R5395" t="s">
        <v>71</v>
      </c>
      <c r="S5395" t="s">
        <v>1831</v>
      </c>
      <c r="T5395" s="2">
        <f>salessheet[[#This Row],[Sales]]-5</f>
        <v>208.08</v>
      </c>
      <c r="U5395" s="2">
        <v>213.08</v>
      </c>
      <c r="V5395" s="2">
        <f>salessheet[[#This Row],[Sales]]-salessheet[[#This Row],[Purchasing Cost]]</f>
        <v>5</v>
      </c>
    </row>
    <row r="5396" spans="1:22" x14ac:dyDescent="0.35">
      <c r="A5396">
        <v>5395</v>
      </c>
      <c r="B5396" t="s">
        <v>8199</v>
      </c>
      <c r="C5396" s="1">
        <v>42327</v>
      </c>
      <c r="D5396" s="1">
        <v>42333</v>
      </c>
      <c r="E5396" t="str">
        <f>TEXT(salessheet[[#This Row],[Order Date]],"MMMM")</f>
        <v>November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t="s">
        <v>4214</v>
      </c>
      <c r="P5396" t="s">
        <v>28</v>
      </c>
      <c r="Q5396" t="str">
        <f>TRIM(salessheet[[#This Row],[Category]])</f>
        <v>Furniture</v>
      </c>
      <c r="R5396" t="s">
        <v>29</v>
      </c>
      <c r="S5396" t="s">
        <v>4215</v>
      </c>
      <c r="T5396" s="2">
        <f>salessheet[[#This Row],[Sales]]-5</f>
        <v>1020.8800000000001</v>
      </c>
      <c r="U5396" s="2">
        <v>1025.8800000000001</v>
      </c>
      <c r="V5396" s="2">
        <f>salessheet[[#This Row],[Sales]]-salessheet[[#This Row],[Purchasing Cost]]</f>
        <v>5</v>
      </c>
    </row>
    <row r="5397" spans="1:22" x14ac:dyDescent="0.35">
      <c r="A5397">
        <v>5396</v>
      </c>
      <c r="B5397" t="s">
        <v>8200</v>
      </c>
      <c r="C5397" s="1">
        <v>42326</v>
      </c>
      <c r="D5397" s="1">
        <v>42329</v>
      </c>
      <c r="E5397" t="str">
        <f>TEXT(salessheet[[#This Row],[Order Date]],"MMMM")</f>
        <v>November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t="s">
        <v>5829</v>
      </c>
      <c r="P5397" t="s">
        <v>42</v>
      </c>
      <c r="Q5397" t="str">
        <f>TRIM(salessheet[[#This Row],[Category]])</f>
        <v>Office Supplies</v>
      </c>
      <c r="R5397" t="s">
        <v>86</v>
      </c>
      <c r="S5397" t="s">
        <v>5830</v>
      </c>
      <c r="T5397" s="2">
        <f>salessheet[[#This Row],[Sales]]-5</f>
        <v>16.98</v>
      </c>
      <c r="U5397" s="2">
        <v>21.98</v>
      </c>
      <c r="V5397" s="2">
        <f>salessheet[[#This Row],[Sales]]-salessheet[[#This Row],[Purchasing Cost]]</f>
        <v>5</v>
      </c>
    </row>
    <row r="5398" spans="1:22" x14ac:dyDescent="0.35">
      <c r="A5398">
        <v>5397</v>
      </c>
      <c r="B5398" t="s">
        <v>8201</v>
      </c>
      <c r="C5398" s="1">
        <v>43002</v>
      </c>
      <c r="D5398" s="1">
        <v>43002</v>
      </c>
      <c r="E5398" t="str">
        <f>TEXT(salessheet[[#This Row],[Order Date]],"MMMM")</f>
        <v>September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t="s">
        <v>5367</v>
      </c>
      <c r="P5398" t="s">
        <v>28</v>
      </c>
      <c r="Q5398" t="str">
        <f>TRIM(salessheet[[#This Row],[Category]])</f>
        <v>Furniture</v>
      </c>
      <c r="R5398" t="s">
        <v>61</v>
      </c>
      <c r="S5398" t="s">
        <v>5368</v>
      </c>
      <c r="T5398" s="2">
        <f>salessheet[[#This Row],[Sales]]-5</f>
        <v>58.2</v>
      </c>
      <c r="U5398" s="2">
        <v>63.2</v>
      </c>
      <c r="V5398" s="2">
        <f>salessheet[[#This Row],[Sales]]-salessheet[[#This Row],[Purchasing Cost]]</f>
        <v>5</v>
      </c>
    </row>
    <row r="5399" spans="1:22" x14ac:dyDescent="0.35">
      <c r="A5399">
        <v>5398</v>
      </c>
      <c r="B5399" t="s">
        <v>8202</v>
      </c>
      <c r="C5399" s="1">
        <v>43059</v>
      </c>
      <c r="D5399" s="1">
        <v>43066</v>
      </c>
      <c r="E5399" t="str">
        <f>TEXT(salessheet[[#This Row],[Order Date]],"MMMM")</f>
        <v>November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t="s">
        <v>808</v>
      </c>
      <c r="P5399" t="s">
        <v>42</v>
      </c>
      <c r="Q5399" t="str">
        <f>TRIM(salessheet[[#This Row],[Category]])</f>
        <v>Office Supplies</v>
      </c>
      <c r="R5399" t="s">
        <v>74</v>
      </c>
      <c r="S5399" t="s">
        <v>809</v>
      </c>
      <c r="T5399" s="2">
        <f>salessheet[[#This Row],[Sales]]-5</f>
        <v>34</v>
      </c>
      <c r="U5399" s="2">
        <v>39</v>
      </c>
      <c r="V5399" s="2">
        <f>salessheet[[#This Row],[Sales]]-salessheet[[#This Row],[Purchasing Cost]]</f>
        <v>5</v>
      </c>
    </row>
    <row r="5400" spans="1:22" x14ac:dyDescent="0.35">
      <c r="A5400">
        <v>5399</v>
      </c>
      <c r="B5400" t="s">
        <v>8203</v>
      </c>
      <c r="C5400" s="1">
        <v>43005</v>
      </c>
      <c r="D5400" s="1">
        <v>43010</v>
      </c>
      <c r="E5400" t="str">
        <f>TEXT(salessheet[[#This Row],[Order Date]],"MMMM")</f>
        <v>September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t="s">
        <v>1967</v>
      </c>
      <c r="P5400" t="s">
        <v>42</v>
      </c>
      <c r="Q5400" t="str">
        <f>TRIM(salessheet[[#This Row],[Category]])</f>
        <v>Office Supplies</v>
      </c>
      <c r="R5400" t="s">
        <v>71</v>
      </c>
      <c r="S5400" t="s">
        <v>1968</v>
      </c>
      <c r="T5400" s="2">
        <f>salessheet[[#This Row],[Sales]]-5</f>
        <v>-2.093</v>
      </c>
      <c r="U5400" s="2">
        <v>2.907</v>
      </c>
      <c r="V5400" s="2">
        <f>salessheet[[#This Row],[Sales]]-salessheet[[#This Row],[Purchasing Cost]]</f>
        <v>5</v>
      </c>
    </row>
    <row r="5401" spans="1:22" x14ac:dyDescent="0.35">
      <c r="A5401">
        <v>5400</v>
      </c>
      <c r="B5401" t="s">
        <v>8204</v>
      </c>
      <c r="C5401" s="1">
        <v>42982</v>
      </c>
      <c r="D5401" s="1">
        <v>42839</v>
      </c>
      <c r="E5401" t="str">
        <f>TEXT(salessheet[[#This Row],[Order Date]],"MMMM")</f>
        <v>September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t="s">
        <v>27</v>
      </c>
      <c r="P5401" t="s">
        <v>28</v>
      </c>
      <c r="Q5401" t="str">
        <f>TRIM(salessheet[[#This Row],[Category]])</f>
        <v>Furniture</v>
      </c>
      <c r="R5401" t="s">
        <v>29</v>
      </c>
      <c r="S5401" t="s">
        <v>30</v>
      </c>
      <c r="T5401" s="2">
        <f>salessheet[[#This Row],[Sales]]-5</f>
        <v>551.66499999999996</v>
      </c>
      <c r="U5401" s="2">
        <v>556.66499999999996</v>
      </c>
      <c r="V5401" s="2">
        <f>salessheet[[#This Row],[Sales]]-salessheet[[#This Row],[Purchasing Cost]]</f>
        <v>5</v>
      </c>
    </row>
    <row r="5402" spans="1:22" x14ac:dyDescent="0.35">
      <c r="A5402">
        <v>5401</v>
      </c>
      <c r="B5402" t="s">
        <v>8205</v>
      </c>
      <c r="C5402" s="1">
        <v>43364</v>
      </c>
      <c r="D5402" s="1">
        <v>43366</v>
      </c>
      <c r="E5402" t="str">
        <f>TEXT(salessheet[[#This Row],[Order Date]],"MMMM")</f>
        <v>September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t="s">
        <v>1414</v>
      </c>
      <c r="P5402" t="s">
        <v>67</v>
      </c>
      <c r="Q5402" t="str">
        <f>TRIM(salessheet[[#This Row],[Category]])</f>
        <v>Technology</v>
      </c>
      <c r="R5402" t="s">
        <v>157</v>
      </c>
      <c r="S5402" t="s">
        <v>1415</v>
      </c>
      <c r="T5402" s="2">
        <f>salessheet[[#This Row],[Sales]]-5</f>
        <v>66.98</v>
      </c>
      <c r="U5402" s="2">
        <v>71.98</v>
      </c>
      <c r="V5402" s="2">
        <f>salessheet[[#This Row],[Sales]]-salessheet[[#This Row],[Purchasing Cost]]</f>
        <v>5</v>
      </c>
    </row>
    <row r="5403" spans="1:22" x14ac:dyDescent="0.35">
      <c r="A5403">
        <v>5402</v>
      </c>
      <c r="B5403" t="s">
        <v>8205</v>
      </c>
      <c r="C5403" s="1">
        <v>43364</v>
      </c>
      <c r="D5403" s="1">
        <v>43366</v>
      </c>
      <c r="E5403" t="str">
        <f>TEXT(salessheet[[#This Row],[Order Date]],"MMMM")</f>
        <v>September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t="s">
        <v>1685</v>
      </c>
      <c r="P5403" t="s">
        <v>67</v>
      </c>
      <c r="Q5403" t="str">
        <f>TRIM(salessheet[[#This Row],[Category]])</f>
        <v>Technology</v>
      </c>
      <c r="R5403" t="s">
        <v>157</v>
      </c>
      <c r="S5403" t="s">
        <v>1686</v>
      </c>
      <c r="T5403" s="2">
        <f>salessheet[[#This Row],[Sales]]-5</f>
        <v>74.98</v>
      </c>
      <c r="U5403" s="2">
        <v>79.98</v>
      </c>
      <c r="V5403" s="2">
        <f>salessheet[[#This Row],[Sales]]-salessheet[[#This Row],[Purchasing Cost]]</f>
        <v>5</v>
      </c>
    </row>
    <row r="5404" spans="1:22" x14ac:dyDescent="0.35">
      <c r="A5404">
        <v>5403</v>
      </c>
      <c r="B5404" t="s">
        <v>8208</v>
      </c>
      <c r="C5404" s="1">
        <v>43336</v>
      </c>
      <c r="D5404" s="1">
        <v>43341</v>
      </c>
      <c r="E5404" t="str">
        <f>TEXT(salessheet[[#This Row],[Order Date]],"MMMM")</f>
        <v>August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t="s">
        <v>70</v>
      </c>
      <c r="P5404" t="s">
        <v>42</v>
      </c>
      <c r="Q5404" t="str">
        <f>TRIM(salessheet[[#This Row],[Category]])</f>
        <v>Office Supplies</v>
      </c>
      <c r="R5404" t="s">
        <v>71</v>
      </c>
      <c r="S5404" t="s">
        <v>72</v>
      </c>
      <c r="T5404" s="2">
        <f>salessheet[[#This Row],[Sales]]-5</f>
        <v>19.672000000000001</v>
      </c>
      <c r="U5404" s="2">
        <v>24.672000000000001</v>
      </c>
      <c r="V5404" s="2">
        <f>salessheet[[#This Row],[Sales]]-salessheet[[#This Row],[Purchasing Cost]]</f>
        <v>5</v>
      </c>
    </row>
    <row r="5405" spans="1:22" x14ac:dyDescent="0.35">
      <c r="A5405">
        <v>5404</v>
      </c>
      <c r="B5405" t="s">
        <v>8208</v>
      </c>
      <c r="C5405" s="1">
        <v>43336</v>
      </c>
      <c r="D5405" s="1">
        <v>43341</v>
      </c>
      <c r="E5405" t="str">
        <f>TEXT(salessheet[[#This Row],[Order Date]],"MMMM")</f>
        <v>August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t="s">
        <v>2358</v>
      </c>
      <c r="P5405" t="s">
        <v>42</v>
      </c>
      <c r="Q5405" t="str">
        <f>TRIM(salessheet[[#This Row],[Category]])</f>
        <v>Office Supplies</v>
      </c>
      <c r="R5405" t="s">
        <v>71</v>
      </c>
      <c r="S5405" t="s">
        <v>2359</v>
      </c>
      <c r="T5405" s="2">
        <f>salessheet[[#This Row],[Sales]]-5</f>
        <v>-1.2559999999999998</v>
      </c>
      <c r="U5405" s="2">
        <v>3.7440000000000002</v>
      </c>
      <c r="V5405" s="2">
        <f>salessheet[[#This Row],[Sales]]-salessheet[[#This Row],[Purchasing Cost]]</f>
        <v>5</v>
      </c>
    </row>
    <row r="5406" spans="1:22" x14ac:dyDescent="0.35">
      <c r="A5406">
        <v>5405</v>
      </c>
      <c r="B5406" t="s">
        <v>8209</v>
      </c>
      <c r="C5406" s="1">
        <v>42788</v>
      </c>
      <c r="D5406" s="1">
        <v>42792</v>
      </c>
      <c r="E5406" t="str">
        <f>TEXT(salessheet[[#This Row],[Order Date]],"MMMM")</f>
        <v>February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t="s">
        <v>1151</v>
      </c>
      <c r="P5406" t="s">
        <v>67</v>
      </c>
      <c r="Q5406" t="str">
        <f>TRIM(salessheet[[#This Row],[Category]])</f>
        <v>Technology</v>
      </c>
      <c r="R5406" t="s">
        <v>68</v>
      </c>
      <c r="S5406" t="s">
        <v>1152</v>
      </c>
      <c r="T5406" s="2">
        <f>salessheet[[#This Row],[Sales]]-5</f>
        <v>440.96</v>
      </c>
      <c r="U5406" s="2">
        <v>445.96</v>
      </c>
      <c r="V5406" s="2">
        <f>salessheet[[#This Row],[Sales]]-salessheet[[#This Row],[Purchasing Cost]]</f>
        <v>5</v>
      </c>
    </row>
    <row r="5407" spans="1:22" x14ac:dyDescent="0.35">
      <c r="A5407">
        <v>5406</v>
      </c>
      <c r="B5407" t="s">
        <v>8209</v>
      </c>
      <c r="C5407" s="1">
        <v>42788</v>
      </c>
      <c r="D5407" s="1">
        <v>42792</v>
      </c>
      <c r="E5407" t="str">
        <f>TEXT(salessheet[[#This Row],[Order Date]],"MMMM")</f>
        <v>February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t="s">
        <v>6514</v>
      </c>
      <c r="P5407" t="s">
        <v>67</v>
      </c>
      <c r="Q5407" t="str">
        <f>TRIM(salessheet[[#This Row],[Category]])</f>
        <v>Technology</v>
      </c>
      <c r="R5407" t="s">
        <v>157</v>
      </c>
      <c r="S5407" t="s">
        <v>6515</v>
      </c>
      <c r="T5407" s="2">
        <f>salessheet[[#This Row],[Sales]]-5</f>
        <v>31.240000000000002</v>
      </c>
      <c r="U5407" s="2">
        <v>36.24</v>
      </c>
      <c r="V5407" s="2">
        <f>salessheet[[#This Row],[Sales]]-salessheet[[#This Row],[Purchasing Cost]]</f>
        <v>5</v>
      </c>
    </row>
    <row r="5408" spans="1:22" x14ac:dyDescent="0.35">
      <c r="A5408">
        <v>5407</v>
      </c>
      <c r="B5408" t="s">
        <v>8209</v>
      </c>
      <c r="C5408" s="1">
        <v>42788</v>
      </c>
      <c r="D5408" s="1">
        <v>42792</v>
      </c>
      <c r="E5408" t="str">
        <f>TEXT(salessheet[[#This Row],[Order Date]],"MMMM")</f>
        <v>February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t="s">
        <v>4192</v>
      </c>
      <c r="P5408" t="s">
        <v>42</v>
      </c>
      <c r="Q5408" t="str">
        <f>TRIM(salessheet[[#This Row],[Category]])</f>
        <v>Office Supplies</v>
      </c>
      <c r="R5408" t="s">
        <v>265</v>
      </c>
      <c r="S5408" t="s">
        <v>4193</v>
      </c>
      <c r="T5408" s="2">
        <f>salessheet[[#This Row],[Sales]]-5</f>
        <v>5.65</v>
      </c>
      <c r="U5408" s="2">
        <v>10.65</v>
      </c>
      <c r="V5408" s="2">
        <f>salessheet[[#This Row],[Sales]]-salessheet[[#This Row],[Purchasing Cost]]</f>
        <v>5</v>
      </c>
    </row>
    <row r="5409" spans="1:22" x14ac:dyDescent="0.35">
      <c r="A5409">
        <v>5408</v>
      </c>
      <c r="B5409" t="s">
        <v>8210</v>
      </c>
      <c r="C5409" s="1">
        <v>43324</v>
      </c>
      <c r="D5409" s="1">
        <v>43448</v>
      </c>
      <c r="E5409" t="str">
        <f>TEXT(salessheet[[#This Row],[Order Date]],"MMMM")</f>
        <v>August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t="s">
        <v>7521</v>
      </c>
      <c r="P5409" t="s">
        <v>42</v>
      </c>
      <c r="Q5409" t="str">
        <f>TRIM(salessheet[[#This Row],[Category]])</f>
        <v>Office Supplies</v>
      </c>
      <c r="R5409" t="s">
        <v>86</v>
      </c>
      <c r="S5409" t="s">
        <v>8211</v>
      </c>
      <c r="T5409" s="2">
        <f>salessheet[[#This Row],[Sales]]-5</f>
        <v>82.92</v>
      </c>
      <c r="U5409" s="2">
        <v>87.92</v>
      </c>
      <c r="V5409" s="2">
        <f>salessheet[[#This Row],[Sales]]-salessheet[[#This Row],[Purchasing Cost]]</f>
        <v>5</v>
      </c>
    </row>
    <row r="5410" spans="1:22" x14ac:dyDescent="0.35">
      <c r="A5410">
        <v>5409</v>
      </c>
      <c r="B5410" t="s">
        <v>8210</v>
      </c>
      <c r="C5410" s="1">
        <v>43324</v>
      </c>
      <c r="D5410" s="1">
        <v>43448</v>
      </c>
      <c r="E5410" t="str">
        <f>TEXT(salessheet[[#This Row],[Order Date]],"MMMM")</f>
        <v>August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t="s">
        <v>3547</v>
      </c>
      <c r="P5410" t="s">
        <v>42</v>
      </c>
      <c r="Q5410" t="str">
        <f>TRIM(salessheet[[#This Row],[Category]])</f>
        <v>Office Supplies</v>
      </c>
      <c r="R5410" t="s">
        <v>71</v>
      </c>
      <c r="S5410" t="s">
        <v>3548</v>
      </c>
      <c r="T5410" s="2">
        <f>salessheet[[#This Row],[Sales]]-5</f>
        <v>17.423999999999999</v>
      </c>
      <c r="U5410" s="2">
        <v>22.423999999999999</v>
      </c>
      <c r="V5410" s="2">
        <f>salessheet[[#This Row],[Sales]]-salessheet[[#This Row],[Purchasing Cost]]</f>
        <v>5</v>
      </c>
    </row>
    <row r="5411" spans="1:22" x14ac:dyDescent="0.35">
      <c r="A5411">
        <v>5410</v>
      </c>
      <c r="B5411" t="s">
        <v>8210</v>
      </c>
      <c r="C5411" s="1">
        <v>43324</v>
      </c>
      <c r="D5411" s="1">
        <v>43448</v>
      </c>
      <c r="E5411" t="str">
        <f>TEXT(salessheet[[#This Row],[Order Date]],"MMMM")</f>
        <v>August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t="s">
        <v>1723</v>
      </c>
      <c r="P5411" t="s">
        <v>42</v>
      </c>
      <c r="Q5411" t="str">
        <f>TRIM(salessheet[[#This Row],[Category]])</f>
        <v>Office Supplies</v>
      </c>
      <c r="R5411" t="s">
        <v>71</v>
      </c>
      <c r="S5411" t="s">
        <v>1724</v>
      </c>
      <c r="T5411" s="2">
        <f>salessheet[[#This Row],[Sales]]-5</f>
        <v>85.48</v>
      </c>
      <c r="U5411" s="2">
        <v>90.48</v>
      </c>
      <c r="V5411" s="2">
        <f>salessheet[[#This Row],[Sales]]-salessheet[[#This Row],[Purchasing Cost]]</f>
        <v>5</v>
      </c>
    </row>
    <row r="5412" spans="1:22" x14ac:dyDescent="0.35">
      <c r="A5412">
        <v>5411</v>
      </c>
      <c r="B5412" t="s">
        <v>8210</v>
      </c>
      <c r="C5412" s="1">
        <v>43324</v>
      </c>
      <c r="D5412" s="1">
        <v>43448</v>
      </c>
      <c r="E5412" t="str">
        <f>TEXT(salessheet[[#This Row],[Order Date]],"MMMM")</f>
        <v>August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t="s">
        <v>5561</v>
      </c>
      <c r="P5412" t="s">
        <v>42</v>
      </c>
      <c r="Q5412" t="str">
        <f>TRIM(salessheet[[#This Row],[Category]])</f>
        <v>Office Supplies</v>
      </c>
      <c r="R5412" t="s">
        <v>55</v>
      </c>
      <c r="S5412" t="s">
        <v>5562</v>
      </c>
      <c r="T5412" s="2">
        <f>salessheet[[#This Row],[Sales]]-5</f>
        <v>37.76</v>
      </c>
      <c r="U5412" s="2">
        <v>42.76</v>
      </c>
      <c r="V5412" s="2">
        <f>salessheet[[#This Row],[Sales]]-salessheet[[#This Row],[Purchasing Cost]]</f>
        <v>5</v>
      </c>
    </row>
    <row r="5413" spans="1:22" x14ac:dyDescent="0.35">
      <c r="A5413">
        <v>5412</v>
      </c>
      <c r="B5413" t="s">
        <v>8212</v>
      </c>
      <c r="C5413" s="1">
        <v>43361</v>
      </c>
      <c r="D5413" s="1">
        <v>43365</v>
      </c>
      <c r="E5413" t="str">
        <f>TEXT(salessheet[[#This Row],[Order Date]],"MMMM")</f>
        <v>September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t="s">
        <v>2939</v>
      </c>
      <c r="P5413" t="s">
        <v>42</v>
      </c>
      <c r="Q5413" t="str">
        <f>TRIM(salessheet[[#This Row],[Category]])</f>
        <v>Office Supplies</v>
      </c>
      <c r="R5413" t="s">
        <v>71</v>
      </c>
      <c r="S5413" t="s">
        <v>2940</v>
      </c>
      <c r="T5413" s="2">
        <f>salessheet[[#This Row],[Sales]]-5</f>
        <v>5.08</v>
      </c>
      <c r="U5413" s="2">
        <v>10.08</v>
      </c>
      <c r="V5413" s="2">
        <f>salessheet[[#This Row],[Sales]]-salessheet[[#This Row],[Purchasing Cost]]</f>
        <v>5</v>
      </c>
    </row>
    <row r="5414" spans="1:22" x14ac:dyDescent="0.35">
      <c r="A5414">
        <v>5413</v>
      </c>
      <c r="B5414" t="s">
        <v>8212</v>
      </c>
      <c r="C5414" s="1">
        <v>43361</v>
      </c>
      <c r="D5414" s="1">
        <v>43365</v>
      </c>
      <c r="E5414" t="str">
        <f>TEXT(salessheet[[#This Row],[Order Date]],"MMMM")</f>
        <v>September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t="s">
        <v>8214</v>
      </c>
      <c r="P5414" t="s">
        <v>67</v>
      </c>
      <c r="Q5414" t="str">
        <f>TRIM(salessheet[[#This Row],[Category]])</f>
        <v>Technology</v>
      </c>
      <c r="R5414" t="s">
        <v>157</v>
      </c>
      <c r="S5414" t="s">
        <v>8215</v>
      </c>
      <c r="T5414" s="2">
        <f>salessheet[[#This Row],[Sales]]-5</f>
        <v>96.34</v>
      </c>
      <c r="U5414" s="2">
        <v>101.34</v>
      </c>
      <c r="V5414" s="2">
        <f>salessheet[[#This Row],[Sales]]-salessheet[[#This Row],[Purchasing Cost]]</f>
        <v>5</v>
      </c>
    </row>
    <row r="5415" spans="1:22" x14ac:dyDescent="0.35">
      <c r="A5415">
        <v>5414</v>
      </c>
      <c r="B5415" t="s">
        <v>8216</v>
      </c>
      <c r="C5415" s="1">
        <v>43048</v>
      </c>
      <c r="D5415" s="1">
        <v>42992</v>
      </c>
      <c r="E5415" t="str">
        <f>TEXT(salessheet[[#This Row],[Order Date]],"MMMM")</f>
        <v>November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t="s">
        <v>6496</v>
      </c>
      <c r="P5415" t="s">
        <v>67</v>
      </c>
      <c r="Q5415" t="str">
        <f>TRIM(salessheet[[#This Row],[Category]])</f>
        <v>Technology</v>
      </c>
      <c r="R5415" t="s">
        <v>68</v>
      </c>
      <c r="S5415" t="s">
        <v>6497</v>
      </c>
      <c r="T5415" s="2">
        <f>salessheet[[#This Row],[Sales]]-5</f>
        <v>219.75</v>
      </c>
      <c r="U5415" s="2">
        <v>224.75</v>
      </c>
      <c r="V5415" s="2">
        <f>salessheet[[#This Row],[Sales]]-salessheet[[#This Row],[Purchasing Cost]]</f>
        <v>5</v>
      </c>
    </row>
    <row r="5416" spans="1:22" x14ac:dyDescent="0.35">
      <c r="A5416">
        <v>5415</v>
      </c>
      <c r="B5416" t="s">
        <v>8217</v>
      </c>
      <c r="C5416" s="1">
        <v>43366</v>
      </c>
      <c r="D5416" s="1">
        <v>43371</v>
      </c>
      <c r="E5416" t="str">
        <f>TEXT(salessheet[[#This Row],[Order Date]],"MMMM")</f>
        <v>September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t="s">
        <v>7923</v>
      </c>
      <c r="P5416" t="s">
        <v>42</v>
      </c>
      <c r="Q5416" t="str">
        <f>TRIM(salessheet[[#This Row],[Category]])</f>
        <v>Office Supplies</v>
      </c>
      <c r="R5416" t="s">
        <v>74</v>
      </c>
      <c r="S5416" t="s">
        <v>7924</v>
      </c>
      <c r="T5416" s="2">
        <f>salessheet[[#This Row],[Sales]]-5</f>
        <v>68.176000000000002</v>
      </c>
      <c r="U5416" s="2">
        <v>73.176000000000002</v>
      </c>
      <c r="V5416" s="2">
        <f>salessheet[[#This Row],[Sales]]-salessheet[[#This Row],[Purchasing Cost]]</f>
        <v>5</v>
      </c>
    </row>
    <row r="5417" spans="1:22" x14ac:dyDescent="0.35">
      <c r="A5417">
        <v>5416</v>
      </c>
      <c r="B5417" t="s">
        <v>8217</v>
      </c>
      <c r="C5417" s="1">
        <v>43366</v>
      </c>
      <c r="D5417" s="1">
        <v>43371</v>
      </c>
      <c r="E5417" t="str">
        <f>TEXT(salessheet[[#This Row],[Order Date]],"MMMM")</f>
        <v>September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t="s">
        <v>3816</v>
      </c>
      <c r="P5417" t="s">
        <v>42</v>
      </c>
      <c r="Q5417" t="str">
        <f>TRIM(salessheet[[#This Row],[Category]])</f>
        <v>Office Supplies</v>
      </c>
      <c r="R5417" t="s">
        <v>86</v>
      </c>
      <c r="S5417" t="s">
        <v>3817</v>
      </c>
      <c r="T5417" s="2">
        <f>salessheet[[#This Row],[Sales]]-5</f>
        <v>15.736000000000001</v>
      </c>
      <c r="U5417" s="2">
        <v>20.736000000000001</v>
      </c>
      <c r="V5417" s="2">
        <f>salessheet[[#This Row],[Sales]]-salessheet[[#This Row],[Purchasing Cost]]</f>
        <v>5</v>
      </c>
    </row>
    <row r="5418" spans="1:22" x14ac:dyDescent="0.35">
      <c r="A5418">
        <v>5417</v>
      </c>
      <c r="B5418" t="s">
        <v>8217</v>
      </c>
      <c r="C5418" s="1">
        <v>43366</v>
      </c>
      <c r="D5418" s="1">
        <v>43371</v>
      </c>
      <c r="E5418" t="str">
        <f>TEXT(salessheet[[#This Row],[Order Date]],"MMMM")</f>
        <v>September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t="s">
        <v>3032</v>
      </c>
      <c r="P5418" t="s">
        <v>67</v>
      </c>
      <c r="Q5418" t="str">
        <f>TRIM(salessheet[[#This Row],[Category]])</f>
        <v>Technology</v>
      </c>
      <c r="R5418" t="s">
        <v>68</v>
      </c>
      <c r="S5418" t="s">
        <v>3033</v>
      </c>
      <c r="T5418" s="2">
        <f>salessheet[[#This Row],[Sales]]-5</f>
        <v>34.984000000000002</v>
      </c>
      <c r="U5418" s="2">
        <v>39.984000000000002</v>
      </c>
      <c r="V5418" s="2">
        <f>salessheet[[#This Row],[Sales]]-salessheet[[#This Row],[Purchasing Cost]]</f>
        <v>5</v>
      </c>
    </row>
    <row r="5419" spans="1:22" x14ac:dyDescent="0.35">
      <c r="A5419">
        <v>5418</v>
      </c>
      <c r="B5419" t="s">
        <v>8218</v>
      </c>
      <c r="C5419" s="1">
        <v>42165</v>
      </c>
      <c r="D5419" s="1">
        <v>42285</v>
      </c>
      <c r="E5419" t="str">
        <f>TEXT(salessheet[[#This Row],[Order Date]],"MMMM")</f>
        <v>June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t="s">
        <v>8219</v>
      </c>
      <c r="P5419" t="s">
        <v>42</v>
      </c>
      <c r="Q5419" t="str">
        <f>TRIM(salessheet[[#This Row],[Category]])</f>
        <v>Office Supplies</v>
      </c>
      <c r="R5419" t="s">
        <v>71</v>
      </c>
      <c r="S5419" t="s">
        <v>8220</v>
      </c>
      <c r="T5419" s="2">
        <f>salessheet[[#This Row],[Sales]]-5</f>
        <v>10.36</v>
      </c>
      <c r="U5419" s="2">
        <v>15.36</v>
      </c>
      <c r="V5419" s="2">
        <f>salessheet[[#This Row],[Sales]]-salessheet[[#This Row],[Purchasing Cost]]</f>
        <v>5</v>
      </c>
    </row>
    <row r="5420" spans="1:22" x14ac:dyDescent="0.35">
      <c r="A5420">
        <v>5419</v>
      </c>
      <c r="B5420" t="s">
        <v>8221</v>
      </c>
      <c r="C5420" s="1">
        <v>42666</v>
      </c>
      <c r="D5420" s="1">
        <v>42669</v>
      </c>
      <c r="E5420" t="str">
        <f>TEXT(salessheet[[#This Row],[Order Date]],"MMMM")</f>
        <v>October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t="s">
        <v>2928</v>
      </c>
      <c r="P5420" t="s">
        <v>42</v>
      </c>
      <c r="Q5420" t="str">
        <f>TRIM(salessheet[[#This Row],[Category]])</f>
        <v>Office Supplies</v>
      </c>
      <c r="R5420" t="s">
        <v>86</v>
      </c>
      <c r="S5420" t="s">
        <v>2929</v>
      </c>
      <c r="T5420" s="2">
        <f>salessheet[[#This Row],[Sales]]-5</f>
        <v>31.287999999999997</v>
      </c>
      <c r="U5420" s="2">
        <v>36.287999999999997</v>
      </c>
      <c r="V5420" s="2">
        <f>salessheet[[#This Row],[Sales]]-salessheet[[#This Row],[Purchasing Cost]]</f>
        <v>5</v>
      </c>
    </row>
    <row r="5421" spans="1:22" x14ac:dyDescent="0.35">
      <c r="A5421">
        <v>5420</v>
      </c>
      <c r="B5421" t="s">
        <v>8221</v>
      </c>
      <c r="C5421" s="1">
        <v>42666</v>
      </c>
      <c r="D5421" s="1">
        <v>42669</v>
      </c>
      <c r="E5421" t="str">
        <f>TEXT(salessheet[[#This Row],[Order Date]],"MMMM")</f>
        <v>October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t="s">
        <v>2087</v>
      </c>
      <c r="P5421" t="s">
        <v>67</v>
      </c>
      <c r="Q5421" t="str">
        <f>TRIM(salessheet[[#This Row],[Category]])</f>
        <v>Technology</v>
      </c>
      <c r="R5421" t="s">
        <v>68</v>
      </c>
      <c r="S5421" t="s">
        <v>2088</v>
      </c>
      <c r="T5421" s="2">
        <f>salessheet[[#This Row],[Sales]]-5</f>
        <v>145.38399999999999</v>
      </c>
      <c r="U5421" s="2">
        <v>150.38399999999999</v>
      </c>
      <c r="V5421" s="2">
        <f>salessheet[[#This Row],[Sales]]-salessheet[[#This Row],[Purchasing Cost]]</f>
        <v>5</v>
      </c>
    </row>
    <row r="5422" spans="1:22" x14ac:dyDescent="0.35">
      <c r="A5422">
        <v>5421</v>
      </c>
      <c r="B5422" t="s">
        <v>8222</v>
      </c>
      <c r="C5422" s="1">
        <v>42825</v>
      </c>
      <c r="D5422" s="1">
        <v>42827</v>
      </c>
      <c r="E5422" t="str">
        <f>TEXT(salessheet[[#This Row],[Order Date]],"MMMM")</f>
        <v>March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t="s">
        <v>7009</v>
      </c>
      <c r="P5422" t="s">
        <v>67</v>
      </c>
      <c r="Q5422" t="str">
        <f>TRIM(salessheet[[#This Row],[Category]])</f>
        <v>Technology</v>
      </c>
      <c r="R5422" t="s">
        <v>68</v>
      </c>
      <c r="S5422" t="s">
        <v>7010</v>
      </c>
      <c r="T5422" s="2">
        <f>salessheet[[#This Row],[Sales]]-5</f>
        <v>275.78199999999998</v>
      </c>
      <c r="U5422" s="2">
        <v>280.78199999999998</v>
      </c>
      <c r="V5422" s="2">
        <f>salessheet[[#This Row],[Sales]]-salessheet[[#This Row],[Purchasing Cost]]</f>
        <v>5</v>
      </c>
    </row>
    <row r="5423" spans="1:22" x14ac:dyDescent="0.35">
      <c r="A5423">
        <v>5422</v>
      </c>
      <c r="B5423" t="s">
        <v>8222</v>
      </c>
      <c r="C5423" s="1">
        <v>42825</v>
      </c>
      <c r="D5423" s="1">
        <v>42827</v>
      </c>
      <c r="E5423" t="str">
        <f>TEXT(salessheet[[#This Row],[Order Date]],"MMMM")</f>
        <v>March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t="s">
        <v>4967</v>
      </c>
      <c r="P5423" t="s">
        <v>67</v>
      </c>
      <c r="Q5423" t="str">
        <f>TRIM(salessheet[[#This Row],[Category]])</f>
        <v>Technology</v>
      </c>
      <c r="R5423" t="s">
        <v>157</v>
      </c>
      <c r="S5423" t="s">
        <v>4968</v>
      </c>
      <c r="T5423" s="2">
        <f>salessheet[[#This Row],[Sales]]-5</f>
        <v>26.984000000000002</v>
      </c>
      <c r="U5423" s="2">
        <v>31.984000000000002</v>
      </c>
      <c r="V5423" s="2">
        <f>salessheet[[#This Row],[Sales]]-salessheet[[#This Row],[Purchasing Cost]]</f>
        <v>5</v>
      </c>
    </row>
    <row r="5424" spans="1:22" x14ac:dyDescent="0.35">
      <c r="A5424">
        <v>5423</v>
      </c>
      <c r="B5424" t="s">
        <v>8223</v>
      </c>
      <c r="C5424" s="1">
        <v>43098</v>
      </c>
      <c r="D5424" s="1">
        <v>43102</v>
      </c>
      <c r="E5424" t="str">
        <f>TEXT(salessheet[[#This Row],[Order Date]],"MMMM")</f>
        <v>December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t="s">
        <v>2358</v>
      </c>
      <c r="P5424" t="s">
        <v>42</v>
      </c>
      <c r="Q5424" t="str">
        <f>TRIM(salessheet[[#This Row],[Category]])</f>
        <v>Office Supplies</v>
      </c>
      <c r="R5424" t="s">
        <v>71</v>
      </c>
      <c r="S5424" t="s">
        <v>2359</v>
      </c>
      <c r="T5424" s="2">
        <f>salessheet[[#This Row],[Sales]]-5</f>
        <v>6.2319999999999993</v>
      </c>
      <c r="U5424" s="2">
        <v>11.231999999999999</v>
      </c>
      <c r="V5424" s="2">
        <f>salessheet[[#This Row],[Sales]]-salessheet[[#This Row],[Purchasing Cost]]</f>
        <v>5</v>
      </c>
    </row>
    <row r="5425" spans="1:22" x14ac:dyDescent="0.35">
      <c r="A5425">
        <v>5424</v>
      </c>
      <c r="B5425" t="s">
        <v>8224</v>
      </c>
      <c r="C5425" s="1">
        <v>43170</v>
      </c>
      <c r="D5425" s="1">
        <v>43409</v>
      </c>
      <c r="E5425" t="str">
        <f>TEXT(salessheet[[#This Row],[Order Date]],"MMMM")</f>
        <v>March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t="s">
        <v>8225</v>
      </c>
      <c r="P5425" t="s">
        <v>42</v>
      </c>
      <c r="Q5425" t="str">
        <f>TRIM(salessheet[[#This Row],[Category]])</f>
        <v>Office Supplies</v>
      </c>
      <c r="R5425" t="s">
        <v>86</v>
      </c>
      <c r="S5425" t="s">
        <v>8226</v>
      </c>
      <c r="T5425" s="2">
        <f>salessheet[[#This Row],[Sales]]-5</f>
        <v>21.4</v>
      </c>
      <c r="U5425" s="2">
        <v>26.4</v>
      </c>
      <c r="V5425" s="2">
        <f>salessheet[[#This Row],[Sales]]-salessheet[[#This Row],[Purchasing Cost]]</f>
        <v>5</v>
      </c>
    </row>
    <row r="5426" spans="1:22" x14ac:dyDescent="0.35">
      <c r="A5426">
        <v>5425</v>
      </c>
      <c r="B5426" t="s">
        <v>8227</v>
      </c>
      <c r="C5426" s="1">
        <v>43120</v>
      </c>
      <c r="D5426" s="1">
        <v>43126</v>
      </c>
      <c r="E5426" t="str">
        <f>TEXT(salessheet[[#This Row],[Order Date]],"MMMM")</f>
        <v>January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t="s">
        <v>3233</v>
      </c>
      <c r="P5426" t="s">
        <v>42</v>
      </c>
      <c r="Q5426" t="str">
        <f>TRIM(salessheet[[#This Row],[Category]])</f>
        <v>Office Supplies</v>
      </c>
      <c r="R5426" t="s">
        <v>64</v>
      </c>
      <c r="S5426" t="s">
        <v>3234</v>
      </c>
      <c r="T5426" s="2">
        <f>salessheet[[#This Row],[Sales]]-5</f>
        <v>-1.48</v>
      </c>
      <c r="U5426" s="2">
        <v>3.52</v>
      </c>
      <c r="V5426" s="2">
        <f>salessheet[[#This Row],[Sales]]-salessheet[[#This Row],[Purchasing Cost]]</f>
        <v>5</v>
      </c>
    </row>
    <row r="5427" spans="1:22" x14ac:dyDescent="0.35">
      <c r="A5427">
        <v>5426</v>
      </c>
      <c r="B5427" t="s">
        <v>8228</v>
      </c>
      <c r="C5427" s="1">
        <v>42806</v>
      </c>
      <c r="D5427" s="1">
        <v>43075</v>
      </c>
      <c r="E5427" t="str">
        <f>TEXT(salessheet[[#This Row],[Order Date]],"MMMM")</f>
        <v>March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t="s">
        <v>8229</v>
      </c>
      <c r="P5427" t="s">
        <v>67</v>
      </c>
      <c r="Q5427" t="str">
        <f>TRIM(salessheet[[#This Row],[Category]])</f>
        <v>Technology</v>
      </c>
      <c r="R5427" t="s">
        <v>157</v>
      </c>
      <c r="S5427" t="s">
        <v>8230</v>
      </c>
      <c r="T5427" s="2">
        <f>salessheet[[#This Row],[Sales]]-5</f>
        <v>1644.95</v>
      </c>
      <c r="U5427" s="2">
        <v>1649.95</v>
      </c>
      <c r="V5427" s="2">
        <f>salessheet[[#This Row],[Sales]]-salessheet[[#This Row],[Purchasing Cost]]</f>
        <v>5</v>
      </c>
    </row>
    <row r="5428" spans="1:22" x14ac:dyDescent="0.35">
      <c r="A5428">
        <v>5427</v>
      </c>
      <c r="B5428" t="s">
        <v>8228</v>
      </c>
      <c r="C5428" s="1">
        <v>42806</v>
      </c>
      <c r="D5428" s="1">
        <v>43075</v>
      </c>
      <c r="E5428" t="str">
        <f>TEXT(salessheet[[#This Row],[Order Date]],"MMMM")</f>
        <v>March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t="s">
        <v>7096</v>
      </c>
      <c r="P5428" t="s">
        <v>28</v>
      </c>
      <c r="Q5428" t="str">
        <f>TRIM(salessheet[[#This Row],[Category]])</f>
        <v>Furniture</v>
      </c>
      <c r="R5428" t="s">
        <v>61</v>
      </c>
      <c r="S5428" t="s">
        <v>7097</v>
      </c>
      <c r="T5428" s="2">
        <f>salessheet[[#This Row],[Sales]]-5</f>
        <v>106.9</v>
      </c>
      <c r="U5428" s="2">
        <v>111.9</v>
      </c>
      <c r="V5428" s="2">
        <f>salessheet[[#This Row],[Sales]]-salessheet[[#This Row],[Purchasing Cost]]</f>
        <v>5</v>
      </c>
    </row>
    <row r="5429" spans="1:22" x14ac:dyDescent="0.35">
      <c r="A5429">
        <v>5428</v>
      </c>
      <c r="B5429" t="s">
        <v>8231</v>
      </c>
      <c r="C5429" s="1">
        <v>42900</v>
      </c>
      <c r="D5429" s="1">
        <v>42900</v>
      </c>
      <c r="E5429" t="str">
        <f>TEXT(salessheet[[#This Row],[Order Date]],"MMMM")</f>
        <v>June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t="s">
        <v>7056</v>
      </c>
      <c r="P5429" t="s">
        <v>28</v>
      </c>
      <c r="Q5429" t="str">
        <f>TRIM(salessheet[[#This Row],[Category]])</f>
        <v>Furniture</v>
      </c>
      <c r="R5429" t="s">
        <v>29</v>
      </c>
      <c r="S5429" t="s">
        <v>7057</v>
      </c>
      <c r="T5429" s="2">
        <f>salessheet[[#This Row],[Sales]]-5</f>
        <v>594.16499999999996</v>
      </c>
      <c r="U5429" s="2">
        <v>599.16499999999996</v>
      </c>
      <c r="V5429" s="2">
        <f>salessheet[[#This Row],[Sales]]-salessheet[[#This Row],[Purchasing Cost]]</f>
        <v>5</v>
      </c>
    </row>
    <row r="5430" spans="1:22" x14ac:dyDescent="0.35">
      <c r="A5430">
        <v>5429</v>
      </c>
      <c r="B5430" t="s">
        <v>8234</v>
      </c>
      <c r="C5430" s="1">
        <v>42775</v>
      </c>
      <c r="D5430" s="1">
        <v>42982</v>
      </c>
      <c r="E5430" t="str">
        <f>TEXT(salessheet[[#This Row],[Order Date]],"MMMM")</f>
        <v>February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t="s">
        <v>726</v>
      </c>
      <c r="P5430" t="s">
        <v>42</v>
      </c>
      <c r="Q5430" t="str">
        <f>TRIM(salessheet[[#This Row],[Category]])</f>
        <v>Office Supplies</v>
      </c>
      <c r="R5430" t="s">
        <v>55</v>
      </c>
      <c r="S5430" t="s">
        <v>727</v>
      </c>
      <c r="T5430" s="2">
        <f>salessheet[[#This Row],[Sales]]-5</f>
        <v>41.53</v>
      </c>
      <c r="U5430" s="2">
        <v>46.53</v>
      </c>
      <c r="V5430" s="2">
        <f>salessheet[[#This Row],[Sales]]-salessheet[[#This Row],[Purchasing Cost]]</f>
        <v>5</v>
      </c>
    </row>
    <row r="5431" spans="1:22" x14ac:dyDescent="0.35">
      <c r="A5431">
        <v>5430</v>
      </c>
      <c r="B5431" t="s">
        <v>8235</v>
      </c>
      <c r="C5431" s="1">
        <v>42133</v>
      </c>
      <c r="D5431" s="1">
        <v>42254</v>
      </c>
      <c r="E5431" t="str">
        <f>TEXT(salessheet[[#This Row],[Order Date]],"MMMM")</f>
        <v>May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t="s">
        <v>1185</v>
      </c>
      <c r="P5431" t="s">
        <v>28</v>
      </c>
      <c r="Q5431" t="str">
        <f>TRIM(salessheet[[#This Row],[Category]])</f>
        <v>Furniture</v>
      </c>
      <c r="R5431" t="s">
        <v>61</v>
      </c>
      <c r="S5431" t="s">
        <v>1186</v>
      </c>
      <c r="T5431" s="2">
        <f>salessheet[[#This Row],[Sales]]-5</f>
        <v>26.984000000000002</v>
      </c>
      <c r="U5431" s="2">
        <v>31.984000000000002</v>
      </c>
      <c r="V5431" s="2">
        <f>salessheet[[#This Row],[Sales]]-salessheet[[#This Row],[Purchasing Cost]]</f>
        <v>5</v>
      </c>
    </row>
    <row r="5432" spans="1:22" x14ac:dyDescent="0.35">
      <c r="A5432">
        <v>5431</v>
      </c>
      <c r="B5432" t="s">
        <v>8236</v>
      </c>
      <c r="C5432" s="1">
        <v>43394</v>
      </c>
      <c r="D5432" s="1">
        <v>43398</v>
      </c>
      <c r="E5432" t="str">
        <f>TEXT(salessheet[[#This Row],[Order Date]],"MMMM")</f>
        <v>October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t="s">
        <v>8075</v>
      </c>
      <c r="P5432" t="s">
        <v>42</v>
      </c>
      <c r="Q5432" t="str">
        <f>TRIM(salessheet[[#This Row],[Category]])</f>
        <v>Office Supplies</v>
      </c>
      <c r="R5432" t="s">
        <v>74</v>
      </c>
      <c r="S5432" t="s">
        <v>8076</v>
      </c>
      <c r="T5432" s="2">
        <f>salessheet[[#This Row],[Sales]]-5</f>
        <v>156.56800000000001</v>
      </c>
      <c r="U5432" s="2">
        <v>161.56800000000001</v>
      </c>
      <c r="V5432" s="2">
        <f>salessheet[[#This Row],[Sales]]-salessheet[[#This Row],[Purchasing Cost]]</f>
        <v>5</v>
      </c>
    </row>
    <row r="5433" spans="1:22" x14ac:dyDescent="0.35">
      <c r="A5433">
        <v>5432</v>
      </c>
      <c r="B5433" t="s">
        <v>8236</v>
      </c>
      <c r="C5433" s="1">
        <v>43394</v>
      </c>
      <c r="D5433" s="1">
        <v>43398</v>
      </c>
      <c r="E5433" t="str">
        <f>TEXT(salessheet[[#This Row],[Order Date]],"MMMM")</f>
        <v>October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t="s">
        <v>2844</v>
      </c>
      <c r="P5433" t="s">
        <v>42</v>
      </c>
      <c r="Q5433" t="str">
        <f>TRIM(salessheet[[#This Row],[Category]])</f>
        <v>Office Supplies</v>
      </c>
      <c r="R5433" t="s">
        <v>86</v>
      </c>
      <c r="S5433" t="s">
        <v>2845</v>
      </c>
      <c r="T5433" s="2">
        <f>salessheet[[#This Row],[Sales]]-5</f>
        <v>-0.93599999999999994</v>
      </c>
      <c r="U5433" s="2">
        <v>4.0640000000000001</v>
      </c>
      <c r="V5433" s="2">
        <f>salessheet[[#This Row],[Sales]]-salessheet[[#This Row],[Purchasing Cost]]</f>
        <v>5</v>
      </c>
    </row>
    <row r="5434" spans="1:22" x14ac:dyDescent="0.35">
      <c r="A5434">
        <v>5433</v>
      </c>
      <c r="B5434" t="s">
        <v>8236</v>
      </c>
      <c r="C5434" s="1">
        <v>43394</v>
      </c>
      <c r="D5434" s="1">
        <v>43398</v>
      </c>
      <c r="E5434" t="str">
        <f>TEXT(salessheet[[#This Row],[Order Date]],"MMMM")</f>
        <v>October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t="s">
        <v>6231</v>
      </c>
      <c r="P5434" t="s">
        <v>42</v>
      </c>
      <c r="Q5434" t="str">
        <f>TRIM(salessheet[[#This Row],[Category]])</f>
        <v>Office Supplies</v>
      </c>
      <c r="R5434" t="s">
        <v>71</v>
      </c>
      <c r="S5434" t="s">
        <v>6232</v>
      </c>
      <c r="T5434" s="2">
        <f>salessheet[[#This Row],[Sales]]-5</f>
        <v>1.2160000000000002</v>
      </c>
      <c r="U5434" s="2">
        <v>6.2160000000000002</v>
      </c>
      <c r="V5434" s="2">
        <f>salessheet[[#This Row],[Sales]]-salessheet[[#This Row],[Purchasing Cost]]</f>
        <v>5</v>
      </c>
    </row>
    <row r="5435" spans="1:22" x14ac:dyDescent="0.35">
      <c r="A5435">
        <v>5434</v>
      </c>
      <c r="B5435" t="s">
        <v>8239</v>
      </c>
      <c r="C5435" s="1">
        <v>43215</v>
      </c>
      <c r="D5435" s="1">
        <v>43219</v>
      </c>
      <c r="E5435" t="str">
        <f>TEXT(salessheet[[#This Row],[Order Date]],"MMMM")</f>
        <v>April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t="s">
        <v>135</v>
      </c>
      <c r="P5435" t="s">
        <v>42</v>
      </c>
      <c r="Q5435" t="str">
        <f>TRIM(salessheet[[#This Row],[Category]])</f>
        <v>Office Supplies</v>
      </c>
      <c r="R5435" t="s">
        <v>64</v>
      </c>
      <c r="S5435" t="s">
        <v>136</v>
      </c>
      <c r="T5435" s="2">
        <f>salessheet[[#This Row],[Sales]]-5</f>
        <v>3.8960000000000008</v>
      </c>
      <c r="U5435" s="2">
        <v>8.8960000000000008</v>
      </c>
      <c r="V5435" s="2">
        <f>salessheet[[#This Row],[Sales]]-salessheet[[#This Row],[Purchasing Cost]]</f>
        <v>5</v>
      </c>
    </row>
    <row r="5436" spans="1:22" x14ac:dyDescent="0.35">
      <c r="A5436">
        <v>5435</v>
      </c>
      <c r="B5436" t="s">
        <v>8240</v>
      </c>
      <c r="C5436" s="1">
        <v>42662</v>
      </c>
      <c r="D5436" s="1">
        <v>42667</v>
      </c>
      <c r="E5436" t="str">
        <f>TEXT(salessheet[[#This Row],[Order Date]],"MMMM")</f>
        <v>October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t="s">
        <v>8241</v>
      </c>
      <c r="P5436" t="s">
        <v>42</v>
      </c>
      <c r="Q5436" t="str">
        <f>TRIM(salessheet[[#This Row],[Category]])</f>
        <v>Office Supplies</v>
      </c>
      <c r="R5436" t="s">
        <v>74</v>
      </c>
      <c r="S5436" t="s">
        <v>8242</v>
      </c>
      <c r="T5436" s="2">
        <f>salessheet[[#This Row],[Sales]]-5</f>
        <v>1635.7</v>
      </c>
      <c r="U5436" s="2">
        <v>1640.7</v>
      </c>
      <c r="V5436" s="2">
        <f>salessheet[[#This Row],[Sales]]-salessheet[[#This Row],[Purchasing Cost]]</f>
        <v>5</v>
      </c>
    </row>
    <row r="5437" spans="1:22" x14ac:dyDescent="0.35">
      <c r="A5437">
        <v>5436</v>
      </c>
      <c r="B5437" t="s">
        <v>8240</v>
      </c>
      <c r="C5437" s="1">
        <v>42662</v>
      </c>
      <c r="D5437" s="1">
        <v>42667</v>
      </c>
      <c r="E5437" t="str">
        <f>TEXT(salessheet[[#This Row],[Order Date]],"MMMM")</f>
        <v>October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t="s">
        <v>1167</v>
      </c>
      <c r="P5437" t="s">
        <v>67</v>
      </c>
      <c r="Q5437" t="str">
        <f>TRIM(salessheet[[#This Row],[Category]])</f>
        <v>Technology</v>
      </c>
      <c r="R5437" t="s">
        <v>157</v>
      </c>
      <c r="S5437" t="s">
        <v>1168</v>
      </c>
      <c r="T5437" s="2">
        <f>salessheet[[#This Row],[Sales]]-5</f>
        <v>265</v>
      </c>
      <c r="U5437" s="2">
        <v>270</v>
      </c>
      <c r="V5437" s="2">
        <f>salessheet[[#This Row],[Sales]]-salessheet[[#This Row],[Purchasing Cost]]</f>
        <v>5</v>
      </c>
    </row>
    <row r="5438" spans="1:22" x14ac:dyDescent="0.35">
      <c r="A5438">
        <v>5437</v>
      </c>
      <c r="B5438" t="s">
        <v>8243</v>
      </c>
      <c r="C5438" s="1">
        <v>42131</v>
      </c>
      <c r="D5438" s="1">
        <v>42193</v>
      </c>
      <c r="E5438" t="str">
        <f>TEXT(salessheet[[#This Row],[Order Date]],"MMMM")</f>
        <v>May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t="s">
        <v>4486</v>
      </c>
      <c r="P5438" t="s">
        <v>28</v>
      </c>
      <c r="Q5438" t="str">
        <f>TRIM(salessheet[[#This Row],[Category]])</f>
        <v>Furniture</v>
      </c>
      <c r="R5438" t="s">
        <v>61</v>
      </c>
      <c r="S5438" t="s">
        <v>4487</v>
      </c>
      <c r="T5438" s="2">
        <f>salessheet[[#This Row],[Sales]]-5</f>
        <v>14.52</v>
      </c>
      <c r="U5438" s="2">
        <v>19.52</v>
      </c>
      <c r="V5438" s="2">
        <f>salessheet[[#This Row],[Sales]]-salessheet[[#This Row],[Purchasing Cost]]</f>
        <v>5</v>
      </c>
    </row>
    <row r="5439" spans="1:22" x14ac:dyDescent="0.35">
      <c r="A5439">
        <v>5438</v>
      </c>
      <c r="B5439" t="s">
        <v>8243</v>
      </c>
      <c r="C5439" s="1">
        <v>42131</v>
      </c>
      <c r="D5439" s="1">
        <v>42193</v>
      </c>
      <c r="E5439" t="str">
        <f>TEXT(salessheet[[#This Row],[Order Date]],"MMMM")</f>
        <v>May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t="s">
        <v>6404</v>
      </c>
      <c r="P5439" t="s">
        <v>42</v>
      </c>
      <c r="Q5439" t="str">
        <f>TRIM(salessheet[[#This Row],[Category]])</f>
        <v>Office Supplies</v>
      </c>
      <c r="R5439" t="s">
        <v>71</v>
      </c>
      <c r="S5439" t="s">
        <v>6405</v>
      </c>
      <c r="T5439" s="2">
        <f>salessheet[[#This Row],[Sales]]-5</f>
        <v>4.8100000000000005</v>
      </c>
      <c r="U5439" s="2">
        <v>9.81</v>
      </c>
      <c r="V5439" s="2">
        <f>salessheet[[#This Row],[Sales]]-salessheet[[#This Row],[Purchasing Cost]]</f>
        <v>5</v>
      </c>
    </row>
    <row r="5440" spans="1:22" x14ac:dyDescent="0.35">
      <c r="A5440">
        <v>5439</v>
      </c>
      <c r="B5440" t="s">
        <v>8243</v>
      </c>
      <c r="C5440" s="1">
        <v>42131</v>
      </c>
      <c r="D5440" s="1">
        <v>42193</v>
      </c>
      <c r="E5440" t="str">
        <f>TEXT(salessheet[[#This Row],[Order Date]],"MMMM")</f>
        <v>May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t="s">
        <v>8244</v>
      </c>
      <c r="P5440" t="s">
        <v>28</v>
      </c>
      <c r="Q5440" t="str">
        <f>TRIM(salessheet[[#This Row],[Category]])</f>
        <v>Furniture</v>
      </c>
      <c r="R5440" t="s">
        <v>61</v>
      </c>
      <c r="S5440" t="s">
        <v>8245</v>
      </c>
      <c r="T5440" s="2">
        <f>salessheet[[#This Row],[Sales]]-5</f>
        <v>208.21600000000001</v>
      </c>
      <c r="U5440" s="2">
        <v>213.21600000000001</v>
      </c>
      <c r="V5440" s="2">
        <f>salessheet[[#This Row],[Sales]]-salessheet[[#This Row],[Purchasing Cost]]</f>
        <v>5</v>
      </c>
    </row>
    <row r="5441" spans="1:22" x14ac:dyDescent="0.35">
      <c r="A5441">
        <v>5440</v>
      </c>
      <c r="B5441" t="s">
        <v>8246</v>
      </c>
      <c r="C5441" s="1">
        <v>42829</v>
      </c>
      <c r="D5441" s="1">
        <v>42834</v>
      </c>
      <c r="E5441" t="str">
        <f>TEXT(salessheet[[#This Row],[Order Date]],"MMMM")</f>
        <v>April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t="s">
        <v>6371</v>
      </c>
      <c r="P5441" t="s">
        <v>42</v>
      </c>
      <c r="Q5441" t="str">
        <f>TRIM(salessheet[[#This Row],[Category]])</f>
        <v>Office Supplies</v>
      </c>
      <c r="R5441" t="s">
        <v>71</v>
      </c>
      <c r="S5441" t="s">
        <v>6372</v>
      </c>
      <c r="T5441" s="2">
        <f>salessheet[[#This Row],[Sales]]-5</f>
        <v>583.78399999999999</v>
      </c>
      <c r="U5441" s="2">
        <v>588.78399999999999</v>
      </c>
      <c r="V5441" s="2">
        <f>salessheet[[#This Row],[Sales]]-salessheet[[#This Row],[Purchasing Cost]]</f>
        <v>5</v>
      </c>
    </row>
    <row r="5442" spans="1:22" x14ac:dyDescent="0.35">
      <c r="A5442">
        <v>5441</v>
      </c>
      <c r="B5442" t="s">
        <v>8247</v>
      </c>
      <c r="C5442" s="1">
        <v>43417</v>
      </c>
      <c r="D5442" s="1">
        <v>43422</v>
      </c>
      <c r="E5442" t="str">
        <f>TEXT(salessheet[[#This Row],[Order Date]],"MMMM")</f>
        <v>November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t="s">
        <v>2643</v>
      </c>
      <c r="P5442" t="s">
        <v>42</v>
      </c>
      <c r="Q5442" t="str">
        <f>TRIM(salessheet[[#This Row],[Category]])</f>
        <v>Office Supplies</v>
      </c>
      <c r="R5442" t="s">
        <v>64</v>
      </c>
      <c r="S5442" t="s">
        <v>2644</v>
      </c>
      <c r="T5442" s="2">
        <f>salessheet[[#This Row],[Sales]]-5</f>
        <v>-2.9359999999999999</v>
      </c>
      <c r="U5442" s="2">
        <v>2.0640000000000001</v>
      </c>
      <c r="V5442" s="2">
        <f>salessheet[[#This Row],[Sales]]-salessheet[[#This Row],[Purchasing Cost]]</f>
        <v>5</v>
      </c>
    </row>
    <row r="5443" spans="1:22" x14ac:dyDescent="0.35">
      <c r="A5443">
        <v>5442</v>
      </c>
      <c r="B5443" t="s">
        <v>8249</v>
      </c>
      <c r="C5443" s="1">
        <v>43352</v>
      </c>
      <c r="D5443" s="1">
        <v>43356</v>
      </c>
      <c r="E5443" t="str">
        <f>TEXT(salessheet[[#This Row],[Order Date]],"MMMM")</f>
        <v>September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t="s">
        <v>8250</v>
      </c>
      <c r="P5443" t="s">
        <v>42</v>
      </c>
      <c r="Q5443" t="str">
        <f>TRIM(salessheet[[#This Row],[Category]])</f>
        <v>Office Supplies</v>
      </c>
      <c r="R5443" t="s">
        <v>86</v>
      </c>
      <c r="S5443" t="s">
        <v>8251</v>
      </c>
      <c r="T5443" s="2">
        <f>salessheet[[#This Row],[Sales]]-5</f>
        <v>1.3680000000000003</v>
      </c>
      <c r="U5443" s="2">
        <v>6.3680000000000003</v>
      </c>
      <c r="V5443" s="2">
        <f>salessheet[[#This Row],[Sales]]-salessheet[[#This Row],[Purchasing Cost]]</f>
        <v>5</v>
      </c>
    </row>
    <row r="5444" spans="1:22" x14ac:dyDescent="0.35">
      <c r="A5444">
        <v>5443</v>
      </c>
      <c r="B5444" t="s">
        <v>8252</v>
      </c>
      <c r="C5444" s="1">
        <v>42477</v>
      </c>
      <c r="D5444" s="1">
        <v>42483</v>
      </c>
      <c r="E5444" t="str">
        <f>TEXT(salessheet[[#This Row],[Order Date]],"MMMM")</f>
        <v>April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t="s">
        <v>3024</v>
      </c>
      <c r="P5444" t="s">
        <v>67</v>
      </c>
      <c r="Q5444" t="str">
        <f>TRIM(salessheet[[#This Row],[Category]])</f>
        <v>Technology</v>
      </c>
      <c r="R5444" t="s">
        <v>157</v>
      </c>
      <c r="S5444" t="s">
        <v>3025</v>
      </c>
      <c r="T5444" s="2">
        <f>salessheet[[#This Row],[Sales]]-5</f>
        <v>94.6</v>
      </c>
      <c r="U5444" s="2">
        <v>99.6</v>
      </c>
      <c r="V5444" s="2">
        <f>salessheet[[#This Row],[Sales]]-salessheet[[#This Row],[Purchasing Cost]]</f>
        <v>5</v>
      </c>
    </row>
    <row r="5445" spans="1:22" x14ac:dyDescent="0.35">
      <c r="A5445">
        <v>5444</v>
      </c>
      <c r="B5445" t="s">
        <v>8252</v>
      </c>
      <c r="C5445" s="1">
        <v>42477</v>
      </c>
      <c r="D5445" s="1">
        <v>42483</v>
      </c>
      <c r="E5445" t="str">
        <f>TEXT(salessheet[[#This Row],[Order Date]],"MMMM")</f>
        <v>April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t="s">
        <v>4479</v>
      </c>
      <c r="P5445" t="s">
        <v>42</v>
      </c>
      <c r="Q5445" t="str">
        <f>TRIM(salessheet[[#This Row],[Category]])</f>
        <v>Office Supplies</v>
      </c>
      <c r="R5445" t="s">
        <v>71</v>
      </c>
      <c r="S5445" t="s">
        <v>4480</v>
      </c>
      <c r="T5445" s="2">
        <f>salessheet[[#This Row],[Sales]]-5</f>
        <v>57.295999999999999</v>
      </c>
      <c r="U5445" s="2">
        <v>62.295999999999999</v>
      </c>
      <c r="V5445" s="2">
        <f>salessheet[[#This Row],[Sales]]-salessheet[[#This Row],[Purchasing Cost]]</f>
        <v>5</v>
      </c>
    </row>
    <row r="5446" spans="1:22" x14ac:dyDescent="0.35">
      <c r="A5446">
        <v>5445</v>
      </c>
      <c r="B5446" t="s">
        <v>8252</v>
      </c>
      <c r="C5446" s="1">
        <v>42477</v>
      </c>
      <c r="D5446" s="1">
        <v>42483</v>
      </c>
      <c r="E5446" t="str">
        <f>TEXT(salessheet[[#This Row],[Order Date]],"MMMM")</f>
        <v>April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t="s">
        <v>8253</v>
      </c>
      <c r="P5446" t="s">
        <v>42</v>
      </c>
      <c r="Q5446" t="str">
        <f>TRIM(salessheet[[#This Row],[Category]])</f>
        <v>Office Supplies</v>
      </c>
      <c r="R5446" t="s">
        <v>64</v>
      </c>
      <c r="S5446" t="s">
        <v>8254</v>
      </c>
      <c r="T5446" s="2">
        <f>salessheet[[#This Row],[Sales]]-5</f>
        <v>5.7100000000000009</v>
      </c>
      <c r="U5446" s="2">
        <v>10.71</v>
      </c>
      <c r="V5446" s="2">
        <f>salessheet[[#This Row],[Sales]]-salessheet[[#This Row],[Purchasing Cost]]</f>
        <v>5</v>
      </c>
    </row>
    <row r="5447" spans="1:22" x14ac:dyDescent="0.35">
      <c r="A5447">
        <v>5446</v>
      </c>
      <c r="B5447" t="s">
        <v>8255</v>
      </c>
      <c r="C5447" s="1">
        <v>42941</v>
      </c>
      <c r="D5447" s="1">
        <v>42945</v>
      </c>
      <c r="E5447" t="str">
        <f>TEXT(salessheet[[#This Row],[Order Date]],"MMMM")</f>
        <v>July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t="s">
        <v>5038</v>
      </c>
      <c r="P5447" t="s">
        <v>42</v>
      </c>
      <c r="Q5447" t="str">
        <f>TRIM(salessheet[[#This Row],[Category]])</f>
        <v>Office Supplies</v>
      </c>
      <c r="R5447" t="s">
        <v>169</v>
      </c>
      <c r="S5447" t="s">
        <v>5039</v>
      </c>
      <c r="T5447" s="2">
        <f>salessheet[[#This Row],[Sales]]-5</f>
        <v>15.936</v>
      </c>
      <c r="U5447" s="2">
        <v>20.936</v>
      </c>
      <c r="V5447" s="2">
        <f>salessheet[[#This Row],[Sales]]-salessheet[[#This Row],[Purchasing Cost]]</f>
        <v>5</v>
      </c>
    </row>
    <row r="5448" spans="1:22" x14ac:dyDescent="0.35">
      <c r="A5448">
        <v>5447</v>
      </c>
      <c r="B5448" t="s">
        <v>8256</v>
      </c>
      <c r="C5448" s="1">
        <v>42973</v>
      </c>
      <c r="D5448" s="1">
        <v>42978</v>
      </c>
      <c r="E5448" t="str">
        <f>TEXT(salessheet[[#This Row],[Order Date]],"MMMM")</f>
        <v>August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t="s">
        <v>3479</v>
      </c>
      <c r="P5448" t="s">
        <v>67</v>
      </c>
      <c r="Q5448" t="str">
        <f>TRIM(salessheet[[#This Row],[Category]])</f>
        <v>Technology</v>
      </c>
      <c r="R5448" t="s">
        <v>68</v>
      </c>
      <c r="S5448" t="s">
        <v>3480</v>
      </c>
      <c r="T5448" s="2">
        <f>salessheet[[#This Row],[Sales]]-5</f>
        <v>28</v>
      </c>
      <c r="U5448" s="2">
        <v>33</v>
      </c>
      <c r="V5448" s="2">
        <f>salessheet[[#This Row],[Sales]]-salessheet[[#This Row],[Purchasing Cost]]</f>
        <v>5</v>
      </c>
    </row>
    <row r="5449" spans="1:22" x14ac:dyDescent="0.35">
      <c r="A5449">
        <v>5448</v>
      </c>
      <c r="B5449" t="s">
        <v>8256</v>
      </c>
      <c r="C5449" s="1">
        <v>42973</v>
      </c>
      <c r="D5449" s="1">
        <v>42978</v>
      </c>
      <c r="E5449" t="str">
        <f>TEXT(salessheet[[#This Row],[Order Date]],"MMMM")</f>
        <v>August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t="s">
        <v>4952</v>
      </c>
      <c r="P5449" t="s">
        <v>67</v>
      </c>
      <c r="Q5449" t="str">
        <f>TRIM(salessheet[[#This Row],[Category]])</f>
        <v>Technology</v>
      </c>
      <c r="R5449" t="s">
        <v>157</v>
      </c>
      <c r="S5449" t="s">
        <v>4953</v>
      </c>
      <c r="T5449" s="2">
        <f>salessheet[[#This Row],[Sales]]-5</f>
        <v>244.95</v>
      </c>
      <c r="U5449" s="2">
        <v>249.95</v>
      </c>
      <c r="V5449" s="2">
        <f>salessheet[[#This Row],[Sales]]-salessheet[[#This Row],[Purchasing Cost]]</f>
        <v>5</v>
      </c>
    </row>
    <row r="5450" spans="1:22" x14ac:dyDescent="0.35">
      <c r="A5450">
        <v>5449</v>
      </c>
      <c r="B5450" t="s">
        <v>8257</v>
      </c>
      <c r="C5450" s="1">
        <v>42347</v>
      </c>
      <c r="D5450" s="1">
        <v>42266</v>
      </c>
      <c r="E5450" t="str">
        <f>TEXT(salessheet[[#This Row],[Order Date]],"MMMM")</f>
        <v>December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t="s">
        <v>5898</v>
      </c>
      <c r="P5450" t="s">
        <v>42</v>
      </c>
      <c r="Q5450" t="str">
        <f>TRIM(salessheet[[#This Row],[Category]])</f>
        <v>Office Supplies</v>
      </c>
      <c r="R5450" t="s">
        <v>575</v>
      </c>
      <c r="S5450" t="s">
        <v>5899</v>
      </c>
      <c r="T5450" s="2">
        <f>salessheet[[#This Row],[Sales]]-5</f>
        <v>352.93</v>
      </c>
      <c r="U5450" s="2">
        <v>357.93</v>
      </c>
      <c r="V5450" s="2">
        <f>salessheet[[#This Row],[Sales]]-salessheet[[#This Row],[Purchasing Cost]]</f>
        <v>5</v>
      </c>
    </row>
    <row r="5451" spans="1:22" x14ac:dyDescent="0.35">
      <c r="A5451">
        <v>5450</v>
      </c>
      <c r="B5451" t="s">
        <v>8257</v>
      </c>
      <c r="C5451" s="1">
        <v>42347</v>
      </c>
      <c r="D5451" s="1">
        <v>42266</v>
      </c>
      <c r="E5451" t="str">
        <f>TEXT(salessheet[[#This Row],[Order Date]],"MMMM")</f>
        <v>December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t="s">
        <v>7686</v>
      </c>
      <c r="P5451" t="s">
        <v>67</v>
      </c>
      <c r="Q5451" t="str">
        <f>TRIM(salessheet[[#This Row],[Category]])</f>
        <v>Technology</v>
      </c>
      <c r="R5451" t="s">
        <v>157</v>
      </c>
      <c r="S5451" t="s">
        <v>7687</v>
      </c>
      <c r="T5451" s="2">
        <f>salessheet[[#This Row],[Sales]]-5</f>
        <v>52.4</v>
      </c>
      <c r="U5451" s="2">
        <v>57.4</v>
      </c>
      <c r="V5451" s="2">
        <f>salessheet[[#This Row],[Sales]]-salessheet[[#This Row],[Purchasing Cost]]</f>
        <v>5</v>
      </c>
    </row>
    <row r="5452" spans="1:22" x14ac:dyDescent="0.35">
      <c r="A5452">
        <v>5451</v>
      </c>
      <c r="B5452" t="s">
        <v>8257</v>
      </c>
      <c r="C5452" s="1">
        <v>42347</v>
      </c>
      <c r="D5452" s="1">
        <v>42266</v>
      </c>
      <c r="E5452" t="str">
        <f>TEXT(salessheet[[#This Row],[Order Date]],"MMMM")</f>
        <v>December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t="s">
        <v>3482</v>
      </c>
      <c r="P5452" t="s">
        <v>42</v>
      </c>
      <c r="Q5452" t="str">
        <f>TRIM(salessheet[[#This Row],[Category]])</f>
        <v>Office Supplies</v>
      </c>
      <c r="R5452" t="s">
        <v>71</v>
      </c>
      <c r="S5452" t="s">
        <v>3483</v>
      </c>
      <c r="T5452" s="2">
        <f>salessheet[[#This Row],[Sales]]-5</f>
        <v>326.95999999999998</v>
      </c>
      <c r="U5452" s="2">
        <v>331.96</v>
      </c>
      <c r="V5452" s="2">
        <f>salessheet[[#This Row],[Sales]]-salessheet[[#This Row],[Purchasing Cost]]</f>
        <v>5</v>
      </c>
    </row>
    <row r="5453" spans="1:22" x14ac:dyDescent="0.35">
      <c r="A5453">
        <v>5452</v>
      </c>
      <c r="B5453" t="s">
        <v>8257</v>
      </c>
      <c r="C5453" s="1">
        <v>42347</v>
      </c>
      <c r="D5453" s="1">
        <v>42266</v>
      </c>
      <c r="E5453" t="str">
        <f>TEXT(salessheet[[#This Row],[Order Date]],"MMMM")</f>
        <v>December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t="s">
        <v>6336</v>
      </c>
      <c r="P5453" t="s">
        <v>28</v>
      </c>
      <c r="Q5453" t="str">
        <f>TRIM(salessheet[[#This Row],[Category]])</f>
        <v>Furniture</v>
      </c>
      <c r="R5453" t="s">
        <v>61</v>
      </c>
      <c r="S5453" t="s">
        <v>6337</v>
      </c>
      <c r="T5453" s="2">
        <f>salessheet[[#This Row],[Sales]]-5</f>
        <v>35.56</v>
      </c>
      <c r="U5453" s="2">
        <v>40.56</v>
      </c>
      <c r="V5453" s="2">
        <f>salessheet[[#This Row],[Sales]]-salessheet[[#This Row],[Purchasing Cost]]</f>
        <v>5</v>
      </c>
    </row>
    <row r="5454" spans="1:22" x14ac:dyDescent="0.35">
      <c r="A5454">
        <v>5453</v>
      </c>
      <c r="B5454" t="s">
        <v>8258</v>
      </c>
      <c r="C5454" s="1">
        <v>42938</v>
      </c>
      <c r="D5454" s="1">
        <v>42945</v>
      </c>
      <c r="E5454" t="str">
        <f>TEXT(salessheet[[#This Row],[Order Date]],"MMMM")</f>
        <v>July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t="s">
        <v>2375</v>
      </c>
      <c r="P5454" t="s">
        <v>42</v>
      </c>
      <c r="Q5454" t="str">
        <f>TRIM(salessheet[[#This Row],[Category]])</f>
        <v>Office Supplies</v>
      </c>
      <c r="R5454" t="s">
        <v>575</v>
      </c>
      <c r="S5454" t="s">
        <v>2376</v>
      </c>
      <c r="T5454" s="2">
        <f>salessheet[[#This Row],[Sales]]-5</f>
        <v>81.2</v>
      </c>
      <c r="U5454" s="2">
        <v>86.2</v>
      </c>
      <c r="V5454" s="2">
        <f>salessheet[[#This Row],[Sales]]-salessheet[[#This Row],[Purchasing Cost]]</f>
        <v>5</v>
      </c>
    </row>
    <row r="5455" spans="1:22" x14ac:dyDescent="0.35">
      <c r="A5455">
        <v>5454</v>
      </c>
      <c r="B5455" t="s">
        <v>8259</v>
      </c>
      <c r="C5455" s="1">
        <v>43239</v>
      </c>
      <c r="D5455" s="1">
        <v>43243</v>
      </c>
      <c r="E5455" t="str">
        <f>TEXT(salessheet[[#This Row],[Order Date]],"MMMM")</f>
        <v>May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t="s">
        <v>6980</v>
      </c>
      <c r="P5455" t="s">
        <v>42</v>
      </c>
      <c r="Q5455" t="str">
        <f>TRIM(salessheet[[#This Row],[Category]])</f>
        <v>Office Supplies</v>
      </c>
      <c r="R5455" t="s">
        <v>86</v>
      </c>
      <c r="S5455" t="s">
        <v>6981</v>
      </c>
      <c r="T5455" s="2">
        <f>salessheet[[#This Row],[Sales]]-5</f>
        <v>33.015999999999998</v>
      </c>
      <c r="U5455" s="2">
        <v>38.015999999999998</v>
      </c>
      <c r="V5455" s="2">
        <f>salessheet[[#This Row],[Sales]]-salessheet[[#This Row],[Purchasing Cost]]</f>
        <v>5</v>
      </c>
    </row>
    <row r="5456" spans="1:22" x14ac:dyDescent="0.35">
      <c r="A5456">
        <v>5455</v>
      </c>
      <c r="B5456" t="s">
        <v>8260</v>
      </c>
      <c r="C5456" s="1">
        <v>43218</v>
      </c>
      <c r="D5456" s="1">
        <v>43222</v>
      </c>
      <c r="E5456" t="str">
        <f>TEXT(salessheet[[#This Row],[Order Date]],"MMMM")</f>
        <v>April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t="s">
        <v>1825</v>
      </c>
      <c r="P5456" t="s">
        <v>42</v>
      </c>
      <c r="Q5456" t="str">
        <f>TRIM(salessheet[[#This Row],[Category]])</f>
        <v>Office Supplies</v>
      </c>
      <c r="R5456" t="s">
        <v>55</v>
      </c>
      <c r="S5456" t="s">
        <v>1826</v>
      </c>
      <c r="T5456" s="2">
        <f>salessheet[[#This Row],[Sales]]-5</f>
        <v>3.3840000000000003</v>
      </c>
      <c r="U5456" s="2">
        <v>8.3840000000000003</v>
      </c>
      <c r="V5456" s="2">
        <f>salessheet[[#This Row],[Sales]]-salessheet[[#This Row],[Purchasing Cost]]</f>
        <v>5</v>
      </c>
    </row>
    <row r="5457" spans="1:22" x14ac:dyDescent="0.35">
      <c r="A5457">
        <v>5456</v>
      </c>
      <c r="B5457" t="s">
        <v>8260</v>
      </c>
      <c r="C5457" s="1">
        <v>43218</v>
      </c>
      <c r="D5457" s="1">
        <v>43222</v>
      </c>
      <c r="E5457" t="str">
        <f>TEXT(salessheet[[#This Row],[Order Date]],"MMMM")</f>
        <v>April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t="s">
        <v>124</v>
      </c>
      <c r="P5457" t="s">
        <v>42</v>
      </c>
      <c r="Q5457" t="str">
        <f>TRIM(salessheet[[#This Row],[Category]])</f>
        <v>Office Supplies</v>
      </c>
      <c r="R5457" t="s">
        <v>64</v>
      </c>
      <c r="S5457" t="s">
        <v>125</v>
      </c>
      <c r="T5457" s="2">
        <f>salessheet[[#This Row],[Sales]]-5</f>
        <v>1.8479999999999999</v>
      </c>
      <c r="U5457" s="2">
        <v>6.8479999999999999</v>
      </c>
      <c r="V5457" s="2">
        <f>salessheet[[#This Row],[Sales]]-salessheet[[#This Row],[Purchasing Cost]]</f>
        <v>5</v>
      </c>
    </row>
    <row r="5458" spans="1:22" x14ac:dyDescent="0.35">
      <c r="A5458">
        <v>5457</v>
      </c>
      <c r="B5458" t="s">
        <v>8261</v>
      </c>
      <c r="C5458" s="1">
        <v>43463</v>
      </c>
      <c r="D5458" s="1">
        <v>43467</v>
      </c>
      <c r="E5458" t="str">
        <f>TEXT(salessheet[[#This Row],[Order Date]],"MMMM")</f>
        <v>December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t="s">
        <v>8262</v>
      </c>
      <c r="P5458" t="s">
        <v>42</v>
      </c>
      <c r="Q5458" t="str">
        <f>TRIM(salessheet[[#This Row],[Category]])</f>
        <v>Office Supplies</v>
      </c>
      <c r="R5458" t="s">
        <v>265</v>
      </c>
      <c r="S5458" t="s">
        <v>8263</v>
      </c>
      <c r="T5458" s="2">
        <f>salessheet[[#This Row],[Sales]]-5</f>
        <v>14.600000000000001</v>
      </c>
      <c r="U5458" s="2">
        <v>19.600000000000001</v>
      </c>
      <c r="V5458" s="2">
        <f>salessheet[[#This Row],[Sales]]-salessheet[[#This Row],[Purchasing Cost]]</f>
        <v>5</v>
      </c>
    </row>
    <row r="5459" spans="1:22" x14ac:dyDescent="0.35">
      <c r="A5459">
        <v>5458</v>
      </c>
      <c r="B5459" t="s">
        <v>8261</v>
      </c>
      <c r="C5459" s="1">
        <v>43463</v>
      </c>
      <c r="D5459" s="1">
        <v>43467</v>
      </c>
      <c r="E5459" t="str">
        <f>TEXT(salessheet[[#This Row],[Order Date]],"MMMM")</f>
        <v>December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t="s">
        <v>4745</v>
      </c>
      <c r="P5459" t="s">
        <v>28</v>
      </c>
      <c r="Q5459" t="str">
        <f>TRIM(salessheet[[#This Row],[Category]])</f>
        <v>Furniture</v>
      </c>
      <c r="R5459" t="s">
        <v>61</v>
      </c>
      <c r="S5459" t="s">
        <v>4746</v>
      </c>
      <c r="T5459" s="2">
        <f>salessheet[[#This Row],[Sales]]-5</f>
        <v>63.459999999999994</v>
      </c>
      <c r="U5459" s="2">
        <v>68.459999999999994</v>
      </c>
      <c r="V5459" s="2">
        <f>salessheet[[#This Row],[Sales]]-salessheet[[#This Row],[Purchasing Cost]]</f>
        <v>5</v>
      </c>
    </row>
    <row r="5460" spans="1:22" x14ac:dyDescent="0.35">
      <c r="A5460">
        <v>5459</v>
      </c>
      <c r="B5460" t="s">
        <v>8264</v>
      </c>
      <c r="C5460" s="1">
        <v>43199</v>
      </c>
      <c r="D5460" s="1">
        <v>43349</v>
      </c>
      <c r="E5460" t="str">
        <f>TEXT(salessheet[[#This Row],[Order Date]],"MMMM")</f>
        <v>April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t="s">
        <v>2966</v>
      </c>
      <c r="P5460" t="s">
        <v>42</v>
      </c>
      <c r="Q5460" t="str">
        <f>TRIM(salessheet[[#This Row],[Category]])</f>
        <v>Office Supplies</v>
      </c>
      <c r="R5460" t="s">
        <v>71</v>
      </c>
      <c r="S5460" t="s">
        <v>2967</v>
      </c>
      <c r="T5460" s="2">
        <f>salessheet[[#This Row],[Sales]]-5</f>
        <v>8.3439999999999994</v>
      </c>
      <c r="U5460" s="2">
        <v>13.343999999999999</v>
      </c>
      <c r="V5460" s="2">
        <f>salessheet[[#This Row],[Sales]]-salessheet[[#This Row],[Purchasing Cost]]</f>
        <v>5</v>
      </c>
    </row>
    <row r="5461" spans="1:22" x14ac:dyDescent="0.35">
      <c r="A5461">
        <v>5460</v>
      </c>
      <c r="B5461" t="s">
        <v>8264</v>
      </c>
      <c r="C5461" s="1">
        <v>43199</v>
      </c>
      <c r="D5461" s="1">
        <v>43349</v>
      </c>
      <c r="E5461" t="str">
        <f>TEXT(salessheet[[#This Row],[Order Date]],"MMMM")</f>
        <v>April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t="s">
        <v>8265</v>
      </c>
      <c r="P5461" t="s">
        <v>28</v>
      </c>
      <c r="Q5461" t="str">
        <f>TRIM(salessheet[[#This Row],[Category]])</f>
        <v>Furniture</v>
      </c>
      <c r="R5461" t="s">
        <v>52</v>
      </c>
      <c r="S5461" t="s">
        <v>8266</v>
      </c>
      <c r="T5461" s="2">
        <f>salessheet[[#This Row],[Sales]]-5</f>
        <v>1473.2719999999999</v>
      </c>
      <c r="U5461" s="2">
        <v>1478.2719999999999</v>
      </c>
      <c r="V5461" s="2">
        <f>salessheet[[#This Row],[Sales]]-salessheet[[#This Row],[Purchasing Cost]]</f>
        <v>5</v>
      </c>
    </row>
    <row r="5462" spans="1:22" x14ac:dyDescent="0.35">
      <c r="A5462">
        <v>5461</v>
      </c>
      <c r="B5462" t="s">
        <v>8267</v>
      </c>
      <c r="C5462" s="1">
        <v>42084</v>
      </c>
      <c r="D5462" s="1">
        <v>42088</v>
      </c>
      <c r="E5462" t="str">
        <f>TEXT(salessheet[[#This Row],[Order Date]],"MMMM")</f>
        <v>March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t="s">
        <v>6450</v>
      </c>
      <c r="P5462" t="s">
        <v>42</v>
      </c>
      <c r="Q5462" t="str">
        <f>TRIM(salessheet[[#This Row],[Category]])</f>
        <v>Office Supplies</v>
      </c>
      <c r="R5462" t="s">
        <v>55</v>
      </c>
      <c r="S5462" t="s">
        <v>6451</v>
      </c>
      <c r="T5462" s="2">
        <f>salessheet[[#This Row],[Sales]]-5</f>
        <v>11.271999999999998</v>
      </c>
      <c r="U5462" s="2">
        <v>16.271999999999998</v>
      </c>
      <c r="V5462" s="2">
        <f>salessheet[[#This Row],[Sales]]-salessheet[[#This Row],[Purchasing Cost]]</f>
        <v>5</v>
      </c>
    </row>
    <row r="5463" spans="1:22" x14ac:dyDescent="0.35">
      <c r="A5463">
        <v>5462</v>
      </c>
      <c r="B5463" t="s">
        <v>8268</v>
      </c>
      <c r="C5463" s="1">
        <v>43371</v>
      </c>
      <c r="D5463" s="1">
        <v>43377</v>
      </c>
      <c r="E5463" t="str">
        <f>TEXT(salessheet[[#This Row],[Order Date]],"MMMM")</f>
        <v>September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t="s">
        <v>255</v>
      </c>
      <c r="P5463" t="s">
        <v>28</v>
      </c>
      <c r="Q5463" t="str">
        <f>TRIM(salessheet[[#This Row],[Category]])</f>
        <v>Furniture</v>
      </c>
      <c r="R5463" t="s">
        <v>61</v>
      </c>
      <c r="S5463" t="s">
        <v>256</v>
      </c>
      <c r="T5463" s="2">
        <f>salessheet[[#This Row],[Sales]]-5</f>
        <v>4.24</v>
      </c>
      <c r="U5463" s="2">
        <v>9.24</v>
      </c>
      <c r="V5463" s="2">
        <f>salessheet[[#This Row],[Sales]]-salessheet[[#This Row],[Purchasing Cost]]</f>
        <v>5</v>
      </c>
    </row>
    <row r="5464" spans="1:22" x14ac:dyDescent="0.35">
      <c r="A5464">
        <v>5463</v>
      </c>
      <c r="B5464" t="s">
        <v>8269</v>
      </c>
      <c r="C5464" s="1">
        <v>42023</v>
      </c>
      <c r="D5464" s="1">
        <v>42024</v>
      </c>
      <c r="E5464" t="str">
        <f>TEXT(salessheet[[#This Row],[Order Date]],"MMMM")</f>
        <v>January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t="s">
        <v>3246</v>
      </c>
      <c r="P5464" t="s">
        <v>42</v>
      </c>
      <c r="Q5464" t="str">
        <f>TRIM(salessheet[[#This Row],[Category]])</f>
        <v>Office Supplies</v>
      </c>
      <c r="R5464" t="s">
        <v>71</v>
      </c>
      <c r="S5464" t="s">
        <v>3247</v>
      </c>
      <c r="T5464" s="2">
        <f>salessheet[[#This Row],[Sales]]-5</f>
        <v>27.340000000000003</v>
      </c>
      <c r="U5464" s="2">
        <v>32.340000000000003</v>
      </c>
      <c r="V5464" s="2">
        <f>salessheet[[#This Row],[Sales]]-salessheet[[#This Row],[Purchasing Cost]]</f>
        <v>5</v>
      </c>
    </row>
    <row r="5465" spans="1:22" x14ac:dyDescent="0.35">
      <c r="A5465">
        <v>5464</v>
      </c>
      <c r="B5465" t="s">
        <v>8269</v>
      </c>
      <c r="C5465" s="1">
        <v>42023</v>
      </c>
      <c r="D5465" s="1">
        <v>42024</v>
      </c>
      <c r="E5465" t="str">
        <f>TEXT(salessheet[[#This Row],[Order Date]],"MMMM")</f>
        <v>January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t="s">
        <v>695</v>
      </c>
      <c r="P5465" t="s">
        <v>42</v>
      </c>
      <c r="Q5465" t="str">
        <f>TRIM(salessheet[[#This Row],[Category]])</f>
        <v>Office Supplies</v>
      </c>
      <c r="R5465" t="s">
        <v>86</v>
      </c>
      <c r="S5465" t="s">
        <v>5374</v>
      </c>
      <c r="T5465" s="2">
        <f>salessheet[[#This Row],[Sales]]-5</f>
        <v>51.064</v>
      </c>
      <c r="U5465" s="2">
        <v>56.064</v>
      </c>
      <c r="V5465" s="2">
        <f>salessheet[[#This Row],[Sales]]-salessheet[[#This Row],[Purchasing Cost]]</f>
        <v>5</v>
      </c>
    </row>
    <row r="5466" spans="1:22" x14ac:dyDescent="0.35">
      <c r="A5466">
        <v>5465</v>
      </c>
      <c r="B5466" t="s">
        <v>8269</v>
      </c>
      <c r="C5466" s="1">
        <v>42023</v>
      </c>
      <c r="D5466" s="1">
        <v>42024</v>
      </c>
      <c r="E5466" t="str">
        <f>TEXT(salessheet[[#This Row],[Order Date]],"MMMM")</f>
        <v>January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t="s">
        <v>501</v>
      </c>
      <c r="P5466" t="s">
        <v>42</v>
      </c>
      <c r="Q5466" t="str">
        <f>TRIM(salessheet[[#This Row],[Category]])</f>
        <v>Office Supplies</v>
      </c>
      <c r="R5466" t="s">
        <v>169</v>
      </c>
      <c r="S5466" t="s">
        <v>502</v>
      </c>
      <c r="T5466" s="2">
        <f>salessheet[[#This Row],[Sales]]-5</f>
        <v>103.72</v>
      </c>
      <c r="U5466" s="2">
        <v>108.72</v>
      </c>
      <c r="V5466" s="2">
        <f>salessheet[[#This Row],[Sales]]-salessheet[[#This Row],[Purchasing Cost]]</f>
        <v>5</v>
      </c>
    </row>
    <row r="5467" spans="1:22" x14ac:dyDescent="0.35">
      <c r="A5467">
        <v>5466</v>
      </c>
      <c r="B5467" t="s">
        <v>8269</v>
      </c>
      <c r="C5467" s="1">
        <v>42023</v>
      </c>
      <c r="D5467" s="1">
        <v>42024</v>
      </c>
      <c r="E5467" t="str">
        <f>TEXT(salessheet[[#This Row],[Order Date]],"MMMM")</f>
        <v>January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t="s">
        <v>1444</v>
      </c>
      <c r="P5467" t="s">
        <v>28</v>
      </c>
      <c r="Q5467" t="str">
        <f>TRIM(salessheet[[#This Row],[Category]])</f>
        <v>Furniture</v>
      </c>
      <c r="R5467" t="s">
        <v>29</v>
      </c>
      <c r="S5467" t="s">
        <v>1445</v>
      </c>
      <c r="T5467" s="2">
        <f>salessheet[[#This Row],[Sales]]-5</f>
        <v>176.47</v>
      </c>
      <c r="U5467" s="2">
        <v>181.47</v>
      </c>
      <c r="V5467" s="2">
        <f>salessheet[[#This Row],[Sales]]-salessheet[[#This Row],[Purchasing Cost]]</f>
        <v>5</v>
      </c>
    </row>
    <row r="5468" spans="1:22" x14ac:dyDescent="0.35">
      <c r="A5468">
        <v>5467</v>
      </c>
      <c r="B5468" t="s">
        <v>8270</v>
      </c>
      <c r="C5468" s="1">
        <v>42049</v>
      </c>
      <c r="D5468" s="1">
        <v>42054</v>
      </c>
      <c r="E5468" t="str">
        <f>TEXT(salessheet[[#This Row],[Order Date]],"MMMM")</f>
        <v>February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t="s">
        <v>3719</v>
      </c>
      <c r="P5468" t="s">
        <v>42</v>
      </c>
      <c r="Q5468" t="str">
        <f>TRIM(salessheet[[#This Row],[Category]])</f>
        <v>Office Supplies</v>
      </c>
      <c r="R5468" t="s">
        <v>86</v>
      </c>
      <c r="S5468" t="s">
        <v>3720</v>
      </c>
      <c r="T5468" s="2">
        <f>salessheet[[#This Row],[Sales]]-5</f>
        <v>11.175999999999998</v>
      </c>
      <c r="U5468" s="2">
        <v>16.175999999999998</v>
      </c>
      <c r="V5468" s="2">
        <f>salessheet[[#This Row],[Sales]]-salessheet[[#This Row],[Purchasing Cost]]</f>
        <v>5</v>
      </c>
    </row>
    <row r="5469" spans="1:22" x14ac:dyDescent="0.35">
      <c r="A5469">
        <v>5468</v>
      </c>
      <c r="B5469" t="s">
        <v>8271</v>
      </c>
      <c r="C5469" s="1">
        <v>42984</v>
      </c>
      <c r="D5469" s="1">
        <v>42900</v>
      </c>
      <c r="E5469" t="str">
        <f>TEXT(salessheet[[#This Row],[Order Date]],"MMMM")</f>
        <v>September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t="s">
        <v>145</v>
      </c>
      <c r="P5469" t="s">
        <v>28</v>
      </c>
      <c r="Q5469" t="str">
        <f>TRIM(salessheet[[#This Row],[Category]])</f>
        <v>Furniture</v>
      </c>
      <c r="R5469" t="s">
        <v>32</v>
      </c>
      <c r="S5469" t="s">
        <v>146</v>
      </c>
      <c r="T5469" s="2">
        <f>salessheet[[#This Row],[Sales]]-5</f>
        <v>117.352</v>
      </c>
      <c r="U5469" s="2">
        <v>122.352</v>
      </c>
      <c r="V5469" s="2">
        <f>salessheet[[#This Row],[Sales]]-salessheet[[#This Row],[Purchasing Cost]]</f>
        <v>5</v>
      </c>
    </row>
    <row r="5470" spans="1:22" x14ac:dyDescent="0.35">
      <c r="A5470">
        <v>5469</v>
      </c>
      <c r="B5470" t="s">
        <v>8272</v>
      </c>
      <c r="C5470" s="1">
        <v>42273</v>
      </c>
      <c r="D5470" s="1">
        <v>42274</v>
      </c>
      <c r="E5470" t="str">
        <f>TEXT(salessheet[[#This Row],[Order Date]],"MMMM")</f>
        <v>September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t="s">
        <v>31</v>
      </c>
      <c r="P5470" t="s">
        <v>28</v>
      </c>
      <c r="Q5470" t="str">
        <f>TRIM(salessheet[[#This Row],[Category]])</f>
        <v>Furniture</v>
      </c>
      <c r="R5470" t="s">
        <v>32</v>
      </c>
      <c r="S5470" t="s">
        <v>33</v>
      </c>
      <c r="T5470" s="2">
        <f>salessheet[[#This Row],[Sales]]-5</f>
        <v>580.55200000000002</v>
      </c>
      <c r="U5470" s="2">
        <v>585.55200000000002</v>
      </c>
      <c r="V5470" s="2">
        <f>salessheet[[#This Row],[Sales]]-salessheet[[#This Row],[Purchasing Cost]]</f>
        <v>5</v>
      </c>
    </row>
    <row r="5471" spans="1:22" x14ac:dyDescent="0.35">
      <c r="A5471">
        <v>5470</v>
      </c>
      <c r="B5471" t="s">
        <v>8272</v>
      </c>
      <c r="C5471" s="1">
        <v>42273</v>
      </c>
      <c r="D5471" s="1">
        <v>42274</v>
      </c>
      <c r="E5471" t="str">
        <f>TEXT(salessheet[[#This Row],[Order Date]],"MMMM")</f>
        <v>September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t="s">
        <v>3816</v>
      </c>
      <c r="P5471" t="s">
        <v>42</v>
      </c>
      <c r="Q5471" t="str">
        <f>TRIM(salessheet[[#This Row],[Category]])</f>
        <v>Office Supplies</v>
      </c>
      <c r="R5471" t="s">
        <v>86</v>
      </c>
      <c r="S5471" t="s">
        <v>3817</v>
      </c>
      <c r="T5471" s="2">
        <f>salessheet[[#This Row],[Sales]]-5</f>
        <v>14.440000000000001</v>
      </c>
      <c r="U5471" s="2">
        <v>19.440000000000001</v>
      </c>
      <c r="V5471" s="2">
        <f>salessheet[[#This Row],[Sales]]-salessheet[[#This Row],[Purchasing Cost]]</f>
        <v>5</v>
      </c>
    </row>
    <row r="5472" spans="1:22" x14ac:dyDescent="0.35">
      <c r="A5472">
        <v>5471</v>
      </c>
      <c r="B5472" t="s">
        <v>8273</v>
      </c>
      <c r="C5472" s="1">
        <v>42885</v>
      </c>
      <c r="D5472" s="1">
        <v>42890</v>
      </c>
      <c r="E5472" t="str">
        <f>TEXT(salessheet[[#This Row],[Order Date]],"MMMM")</f>
        <v>May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t="s">
        <v>5166</v>
      </c>
      <c r="P5472" t="s">
        <v>42</v>
      </c>
      <c r="Q5472" t="str">
        <f>TRIM(salessheet[[#This Row],[Category]])</f>
        <v>Office Supplies</v>
      </c>
      <c r="R5472" t="s">
        <v>74</v>
      </c>
      <c r="S5472" t="s">
        <v>5167</v>
      </c>
      <c r="T5472" s="2">
        <f>salessheet[[#This Row],[Sales]]-5</f>
        <v>118.92</v>
      </c>
      <c r="U5472" s="2">
        <v>123.92</v>
      </c>
      <c r="V5472" s="2">
        <f>salessheet[[#This Row],[Sales]]-salessheet[[#This Row],[Purchasing Cost]]</f>
        <v>5</v>
      </c>
    </row>
    <row r="5473" spans="1:22" x14ac:dyDescent="0.35">
      <c r="A5473">
        <v>5472</v>
      </c>
      <c r="B5473" t="s">
        <v>8274</v>
      </c>
      <c r="C5473" s="1">
        <v>43453</v>
      </c>
      <c r="D5473" s="1">
        <v>43457</v>
      </c>
      <c r="E5473" t="str">
        <f>TEXT(salessheet[[#This Row],[Order Date]],"MMMM")</f>
        <v>December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t="s">
        <v>6595</v>
      </c>
      <c r="P5473" t="s">
        <v>28</v>
      </c>
      <c r="Q5473" t="str">
        <f>TRIM(salessheet[[#This Row],[Category]])</f>
        <v>Furniture</v>
      </c>
      <c r="R5473" t="s">
        <v>61</v>
      </c>
      <c r="S5473" t="s">
        <v>6596</v>
      </c>
      <c r="T5473" s="2">
        <f>salessheet[[#This Row],[Sales]]-5</f>
        <v>8.36</v>
      </c>
      <c r="U5473" s="2">
        <v>13.36</v>
      </c>
      <c r="V5473" s="2">
        <f>salessheet[[#This Row],[Sales]]-salessheet[[#This Row],[Purchasing Cost]]</f>
        <v>5</v>
      </c>
    </row>
    <row r="5474" spans="1:22" x14ac:dyDescent="0.35">
      <c r="A5474">
        <v>5473</v>
      </c>
      <c r="B5474" t="s">
        <v>8274</v>
      </c>
      <c r="C5474" s="1">
        <v>43453</v>
      </c>
      <c r="D5474" s="1">
        <v>43457</v>
      </c>
      <c r="E5474" t="str">
        <f>TEXT(salessheet[[#This Row],[Order Date]],"MMMM")</f>
        <v>December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t="s">
        <v>4668</v>
      </c>
      <c r="P5474" t="s">
        <v>42</v>
      </c>
      <c r="Q5474" t="str">
        <f>TRIM(salessheet[[#This Row],[Category]])</f>
        <v>Office Supplies</v>
      </c>
      <c r="R5474" t="s">
        <v>55</v>
      </c>
      <c r="S5474" t="s">
        <v>4669</v>
      </c>
      <c r="T5474" s="2">
        <f>salessheet[[#This Row],[Sales]]-5</f>
        <v>73.256</v>
      </c>
      <c r="U5474" s="2">
        <v>78.256</v>
      </c>
      <c r="V5474" s="2">
        <f>salessheet[[#This Row],[Sales]]-salessheet[[#This Row],[Purchasing Cost]]</f>
        <v>5</v>
      </c>
    </row>
    <row r="5475" spans="1:22" x14ac:dyDescent="0.35">
      <c r="A5475">
        <v>5474</v>
      </c>
      <c r="B5475" t="s">
        <v>8274</v>
      </c>
      <c r="C5475" s="1">
        <v>43453</v>
      </c>
      <c r="D5475" s="1">
        <v>43457</v>
      </c>
      <c r="E5475" t="str">
        <f>TEXT(salessheet[[#This Row],[Order Date]],"MMMM")</f>
        <v>December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t="s">
        <v>4796</v>
      </c>
      <c r="P5475" t="s">
        <v>28</v>
      </c>
      <c r="Q5475" t="str">
        <f>TRIM(salessheet[[#This Row],[Category]])</f>
        <v>Furniture</v>
      </c>
      <c r="R5475" t="s">
        <v>29</v>
      </c>
      <c r="S5475" t="s">
        <v>4797</v>
      </c>
      <c r="T5475" s="2">
        <f>salessheet[[#This Row],[Sales]]-5</f>
        <v>97.018000000000001</v>
      </c>
      <c r="U5475" s="2">
        <v>102.018</v>
      </c>
      <c r="V5475" s="2">
        <f>salessheet[[#This Row],[Sales]]-salessheet[[#This Row],[Purchasing Cost]]</f>
        <v>5</v>
      </c>
    </row>
    <row r="5476" spans="1:22" x14ac:dyDescent="0.35">
      <c r="A5476">
        <v>5475</v>
      </c>
      <c r="B5476" t="s">
        <v>8275</v>
      </c>
      <c r="C5476" s="1">
        <v>43460</v>
      </c>
      <c r="D5476" s="1">
        <v>43460</v>
      </c>
      <c r="E5476" t="str">
        <f>TEXT(salessheet[[#This Row],[Order Date]],"MMMM")</f>
        <v>December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t="s">
        <v>1770</v>
      </c>
      <c r="P5476" t="s">
        <v>42</v>
      </c>
      <c r="Q5476" t="str">
        <f>TRIM(salessheet[[#This Row],[Category]])</f>
        <v>Office Supplies</v>
      </c>
      <c r="R5476" t="s">
        <v>55</v>
      </c>
      <c r="S5476" t="s">
        <v>1771</v>
      </c>
      <c r="T5476" s="2">
        <f>salessheet[[#This Row],[Sales]]-5</f>
        <v>745.68</v>
      </c>
      <c r="U5476" s="2">
        <v>750.68</v>
      </c>
      <c r="V5476" s="2">
        <f>salessheet[[#This Row],[Sales]]-salessheet[[#This Row],[Purchasing Cost]]</f>
        <v>5</v>
      </c>
    </row>
    <row r="5477" spans="1:22" x14ac:dyDescent="0.35">
      <c r="A5477">
        <v>5476</v>
      </c>
      <c r="B5477" t="s">
        <v>8276</v>
      </c>
      <c r="C5477" s="1">
        <v>43266</v>
      </c>
      <c r="D5477" s="1">
        <v>43269</v>
      </c>
      <c r="E5477" t="str">
        <f>TEXT(salessheet[[#This Row],[Order Date]],"MMMM")</f>
        <v>June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t="s">
        <v>2254</v>
      </c>
      <c r="P5477" t="s">
        <v>42</v>
      </c>
      <c r="Q5477" t="str">
        <f>TRIM(salessheet[[#This Row],[Category]])</f>
        <v>Office Supplies</v>
      </c>
      <c r="R5477" t="s">
        <v>43</v>
      </c>
      <c r="S5477" t="s">
        <v>2255</v>
      </c>
      <c r="T5477" s="2">
        <f>salessheet[[#This Row],[Sales]]-5</f>
        <v>39.4</v>
      </c>
      <c r="U5477" s="2">
        <v>44.4</v>
      </c>
      <c r="V5477" s="2">
        <f>salessheet[[#This Row],[Sales]]-salessheet[[#This Row],[Purchasing Cost]]</f>
        <v>5</v>
      </c>
    </row>
    <row r="5478" spans="1:22" x14ac:dyDescent="0.35">
      <c r="A5478">
        <v>5477</v>
      </c>
      <c r="B5478" t="s">
        <v>8276</v>
      </c>
      <c r="C5478" s="1">
        <v>43266</v>
      </c>
      <c r="D5478" s="1">
        <v>43269</v>
      </c>
      <c r="E5478" t="str">
        <f>TEXT(salessheet[[#This Row],[Order Date]],"MMMM")</f>
        <v>June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t="s">
        <v>4110</v>
      </c>
      <c r="P5478" t="s">
        <v>42</v>
      </c>
      <c r="Q5478" t="str">
        <f>TRIM(salessheet[[#This Row],[Category]])</f>
        <v>Office Supplies</v>
      </c>
      <c r="R5478" t="s">
        <v>55</v>
      </c>
      <c r="S5478" t="s">
        <v>4111</v>
      </c>
      <c r="T5478" s="2">
        <f>salessheet[[#This Row],[Sales]]-5</f>
        <v>79.55</v>
      </c>
      <c r="U5478" s="2">
        <v>84.55</v>
      </c>
      <c r="V5478" s="2">
        <f>salessheet[[#This Row],[Sales]]-salessheet[[#This Row],[Purchasing Cost]]</f>
        <v>5</v>
      </c>
    </row>
    <row r="5479" spans="1:22" x14ac:dyDescent="0.35">
      <c r="A5479">
        <v>5478</v>
      </c>
      <c r="B5479" t="s">
        <v>8276</v>
      </c>
      <c r="C5479" s="1">
        <v>43266</v>
      </c>
      <c r="D5479" s="1">
        <v>43269</v>
      </c>
      <c r="E5479" t="str">
        <f>TEXT(salessheet[[#This Row],[Order Date]],"MMMM")</f>
        <v>June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t="s">
        <v>7521</v>
      </c>
      <c r="P5479" t="s">
        <v>42</v>
      </c>
      <c r="Q5479" t="str">
        <f>TRIM(salessheet[[#This Row],[Category]])</f>
        <v>Office Supplies</v>
      </c>
      <c r="R5479" t="s">
        <v>86</v>
      </c>
      <c r="S5479" t="s">
        <v>7522</v>
      </c>
      <c r="T5479" s="2">
        <f>salessheet[[#This Row],[Sales]]-5</f>
        <v>12.940000000000001</v>
      </c>
      <c r="U5479" s="2">
        <v>17.940000000000001</v>
      </c>
      <c r="V5479" s="2">
        <f>salessheet[[#This Row],[Sales]]-salessheet[[#This Row],[Purchasing Cost]]</f>
        <v>5</v>
      </c>
    </row>
    <row r="5480" spans="1:22" x14ac:dyDescent="0.35">
      <c r="A5480">
        <v>5479</v>
      </c>
      <c r="B5480" t="s">
        <v>8277</v>
      </c>
      <c r="C5480" s="1">
        <v>43059</v>
      </c>
      <c r="D5480" s="1">
        <v>43063</v>
      </c>
      <c r="E5480" t="str">
        <f>TEXT(salessheet[[#This Row],[Order Date]],"MMMM")</f>
        <v>November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t="s">
        <v>4647</v>
      </c>
      <c r="P5480" t="s">
        <v>42</v>
      </c>
      <c r="Q5480" t="str">
        <f>TRIM(salessheet[[#This Row],[Category]])</f>
        <v>Office Supplies</v>
      </c>
      <c r="R5480" t="s">
        <v>71</v>
      </c>
      <c r="S5480" t="s">
        <v>4648</v>
      </c>
      <c r="T5480" s="2">
        <f>salessheet[[#This Row],[Sales]]-5</f>
        <v>123.4</v>
      </c>
      <c r="U5480" s="2">
        <v>128.4</v>
      </c>
      <c r="V5480" s="2">
        <f>salessheet[[#This Row],[Sales]]-salessheet[[#This Row],[Purchasing Cost]]</f>
        <v>5</v>
      </c>
    </row>
    <row r="5481" spans="1:22" x14ac:dyDescent="0.35">
      <c r="A5481">
        <v>5480</v>
      </c>
      <c r="B5481" t="s">
        <v>8278</v>
      </c>
      <c r="C5481" s="1">
        <v>42094</v>
      </c>
      <c r="D5481" s="1">
        <v>42098</v>
      </c>
      <c r="E5481" t="str">
        <f>TEXT(salessheet[[#This Row],[Order Date]],"MMMM")</f>
        <v>March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t="s">
        <v>3129</v>
      </c>
      <c r="P5481" t="s">
        <v>42</v>
      </c>
      <c r="Q5481" t="str">
        <f>TRIM(salessheet[[#This Row],[Category]])</f>
        <v>Office Supplies</v>
      </c>
      <c r="R5481" t="s">
        <v>71</v>
      </c>
      <c r="S5481" t="s">
        <v>3130</v>
      </c>
      <c r="T5481" s="2">
        <f>salessheet[[#This Row],[Sales]]-5</f>
        <v>-3.1310000000000002</v>
      </c>
      <c r="U5481" s="2">
        <v>1.869</v>
      </c>
      <c r="V5481" s="2">
        <f>salessheet[[#This Row],[Sales]]-salessheet[[#This Row],[Purchasing Cost]]</f>
        <v>5</v>
      </c>
    </row>
    <row r="5482" spans="1:22" x14ac:dyDescent="0.35">
      <c r="A5482">
        <v>5481</v>
      </c>
      <c r="B5482" t="s">
        <v>8279</v>
      </c>
      <c r="C5482" s="1">
        <v>43322</v>
      </c>
      <c r="D5482" s="1">
        <v>43387</v>
      </c>
      <c r="E5482" t="str">
        <f>TEXT(salessheet[[#This Row],[Order Date]],"MMMM")</f>
        <v>August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t="s">
        <v>3753</v>
      </c>
      <c r="P5482" t="s">
        <v>67</v>
      </c>
      <c r="Q5482" t="str">
        <f>TRIM(salessheet[[#This Row],[Category]])</f>
        <v>Technology</v>
      </c>
      <c r="R5482" t="s">
        <v>68</v>
      </c>
      <c r="S5482" t="s">
        <v>3754</v>
      </c>
      <c r="T5482" s="2">
        <f>salessheet[[#This Row],[Sales]]-5</f>
        <v>98.191999999999993</v>
      </c>
      <c r="U5482" s="2">
        <v>103.19199999999999</v>
      </c>
      <c r="V5482" s="2">
        <f>salessheet[[#This Row],[Sales]]-salessheet[[#This Row],[Purchasing Cost]]</f>
        <v>5</v>
      </c>
    </row>
    <row r="5483" spans="1:22" x14ac:dyDescent="0.35">
      <c r="A5483">
        <v>5482</v>
      </c>
      <c r="B5483" t="s">
        <v>8279</v>
      </c>
      <c r="C5483" s="1">
        <v>43322</v>
      </c>
      <c r="D5483" s="1">
        <v>43387</v>
      </c>
      <c r="E5483" t="str">
        <f>TEXT(salessheet[[#This Row],[Order Date]],"MMMM")</f>
        <v>August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t="s">
        <v>6689</v>
      </c>
      <c r="P5483" t="s">
        <v>67</v>
      </c>
      <c r="Q5483" t="str">
        <f>TRIM(salessheet[[#This Row],[Category]])</f>
        <v>Technology</v>
      </c>
      <c r="R5483" t="s">
        <v>157</v>
      </c>
      <c r="S5483" t="s">
        <v>6690</v>
      </c>
      <c r="T5483" s="2">
        <f>salessheet[[#This Row],[Sales]]-5</f>
        <v>31</v>
      </c>
      <c r="U5483" s="2">
        <v>36</v>
      </c>
      <c r="V5483" s="2">
        <f>salessheet[[#This Row],[Sales]]-salessheet[[#This Row],[Purchasing Cost]]</f>
        <v>5</v>
      </c>
    </row>
    <row r="5484" spans="1:22" x14ac:dyDescent="0.35">
      <c r="A5484">
        <v>5483</v>
      </c>
      <c r="B5484" t="s">
        <v>8279</v>
      </c>
      <c r="C5484" s="1">
        <v>43322</v>
      </c>
      <c r="D5484" s="1">
        <v>43387</v>
      </c>
      <c r="E5484" t="str">
        <f>TEXT(salessheet[[#This Row],[Order Date]],"MMMM")</f>
        <v>August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t="s">
        <v>2354</v>
      </c>
      <c r="P5484" t="s">
        <v>67</v>
      </c>
      <c r="Q5484" t="str">
        <f>TRIM(salessheet[[#This Row],[Category]])</f>
        <v>Technology</v>
      </c>
      <c r="R5484" t="s">
        <v>157</v>
      </c>
      <c r="S5484" t="s">
        <v>2355</v>
      </c>
      <c r="T5484" s="2">
        <f>salessheet[[#This Row],[Sales]]-5</f>
        <v>234.96</v>
      </c>
      <c r="U5484" s="2">
        <v>239.96</v>
      </c>
      <c r="V5484" s="2">
        <f>salessheet[[#This Row],[Sales]]-salessheet[[#This Row],[Purchasing Cost]]</f>
        <v>5</v>
      </c>
    </row>
    <row r="5485" spans="1:22" x14ac:dyDescent="0.35">
      <c r="A5485">
        <v>5484</v>
      </c>
      <c r="B5485" t="s">
        <v>8279</v>
      </c>
      <c r="C5485" s="1">
        <v>43322</v>
      </c>
      <c r="D5485" s="1">
        <v>43387</v>
      </c>
      <c r="E5485" t="str">
        <f>TEXT(salessheet[[#This Row],[Order Date]],"MMMM")</f>
        <v>August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t="s">
        <v>6450</v>
      </c>
      <c r="P5485" t="s">
        <v>42</v>
      </c>
      <c r="Q5485" t="str">
        <f>TRIM(salessheet[[#This Row],[Category]])</f>
        <v>Office Supplies</v>
      </c>
      <c r="R5485" t="s">
        <v>55</v>
      </c>
      <c r="S5485" t="s">
        <v>6451</v>
      </c>
      <c r="T5485" s="2">
        <f>salessheet[[#This Row],[Sales]]-5</f>
        <v>35.68</v>
      </c>
      <c r="U5485" s="2">
        <v>40.68</v>
      </c>
      <c r="V5485" s="2">
        <f>salessheet[[#This Row],[Sales]]-salessheet[[#This Row],[Purchasing Cost]]</f>
        <v>5</v>
      </c>
    </row>
    <row r="5486" spans="1:22" x14ac:dyDescent="0.35">
      <c r="A5486">
        <v>5485</v>
      </c>
      <c r="B5486" t="s">
        <v>8280</v>
      </c>
      <c r="C5486" s="1">
        <v>43130</v>
      </c>
      <c r="D5486" s="1">
        <v>43135</v>
      </c>
      <c r="E5486" t="str">
        <f>TEXT(salessheet[[#This Row],[Order Date]],"MMMM")</f>
        <v>January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t="s">
        <v>8281</v>
      </c>
      <c r="P5486" t="s">
        <v>28</v>
      </c>
      <c r="Q5486" t="str">
        <f>TRIM(salessheet[[#This Row],[Category]])</f>
        <v>Furniture</v>
      </c>
      <c r="R5486" t="s">
        <v>32</v>
      </c>
      <c r="S5486" t="s">
        <v>8282</v>
      </c>
      <c r="T5486" s="2">
        <f>salessheet[[#This Row],[Sales]]-5</f>
        <v>414.13600000000002</v>
      </c>
      <c r="U5486" s="2">
        <v>419.13600000000002</v>
      </c>
      <c r="V5486" s="2">
        <f>salessheet[[#This Row],[Sales]]-salessheet[[#This Row],[Purchasing Cost]]</f>
        <v>5</v>
      </c>
    </row>
    <row r="5487" spans="1:22" x14ac:dyDescent="0.35">
      <c r="A5487">
        <v>5486</v>
      </c>
      <c r="B5487" t="s">
        <v>8283</v>
      </c>
      <c r="C5487" s="1">
        <v>42350</v>
      </c>
      <c r="D5487" s="1">
        <v>42355</v>
      </c>
      <c r="E5487" t="str">
        <f>TEXT(salessheet[[#This Row],[Order Date]],"MMMM")</f>
        <v>December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t="s">
        <v>2758</v>
      </c>
      <c r="P5487" t="s">
        <v>42</v>
      </c>
      <c r="Q5487" t="str">
        <f>TRIM(salessheet[[#This Row],[Category]])</f>
        <v>Office Supplies</v>
      </c>
      <c r="R5487" t="s">
        <v>169</v>
      </c>
      <c r="S5487" t="s">
        <v>667</v>
      </c>
      <c r="T5487" s="2">
        <f>salessheet[[#This Row],[Sales]]-5</f>
        <v>18.472000000000001</v>
      </c>
      <c r="U5487" s="2">
        <v>23.472000000000001</v>
      </c>
      <c r="V5487" s="2">
        <f>salessheet[[#This Row],[Sales]]-salessheet[[#This Row],[Purchasing Cost]]</f>
        <v>5</v>
      </c>
    </row>
    <row r="5488" spans="1:22" x14ac:dyDescent="0.35">
      <c r="A5488">
        <v>5487</v>
      </c>
      <c r="B5488" t="s">
        <v>8284</v>
      </c>
      <c r="C5488" s="1">
        <v>42667</v>
      </c>
      <c r="D5488" s="1">
        <v>42672</v>
      </c>
      <c r="E5488" t="str">
        <f>TEXT(salessheet[[#This Row],[Order Date]],"MMMM")</f>
        <v>October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t="s">
        <v>1217</v>
      </c>
      <c r="P5488" t="s">
        <v>42</v>
      </c>
      <c r="Q5488" t="str">
        <f>TRIM(salessheet[[#This Row],[Category]])</f>
        <v>Office Supplies</v>
      </c>
      <c r="R5488" t="s">
        <v>71</v>
      </c>
      <c r="S5488" t="s">
        <v>1218</v>
      </c>
      <c r="T5488" s="2">
        <f>salessheet[[#This Row],[Sales]]-5</f>
        <v>-1.4079999999999999</v>
      </c>
      <c r="U5488" s="2">
        <v>3.5920000000000001</v>
      </c>
      <c r="V5488" s="2">
        <f>salessheet[[#This Row],[Sales]]-salessheet[[#This Row],[Purchasing Cost]]</f>
        <v>5</v>
      </c>
    </row>
    <row r="5489" spans="1:22" x14ac:dyDescent="0.35">
      <c r="A5489">
        <v>5488</v>
      </c>
      <c r="B5489" t="s">
        <v>8285</v>
      </c>
      <c r="C5489" s="1">
        <v>43104</v>
      </c>
      <c r="D5489" s="1">
        <v>43194</v>
      </c>
      <c r="E5489" t="str">
        <f>TEXT(salessheet[[#This Row],[Order Date]],"MMMM")</f>
        <v>January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t="s">
        <v>4554</v>
      </c>
      <c r="P5489" t="s">
        <v>67</v>
      </c>
      <c r="Q5489" t="str">
        <f>TRIM(salessheet[[#This Row],[Category]])</f>
        <v>Technology</v>
      </c>
      <c r="R5489" t="s">
        <v>68</v>
      </c>
      <c r="S5489" t="s">
        <v>4555</v>
      </c>
      <c r="T5489" s="2">
        <f>salessheet[[#This Row],[Sales]]-5</f>
        <v>18.975999999999999</v>
      </c>
      <c r="U5489" s="2">
        <v>23.975999999999999</v>
      </c>
      <c r="V5489" s="2">
        <f>salessheet[[#This Row],[Sales]]-salessheet[[#This Row],[Purchasing Cost]]</f>
        <v>5</v>
      </c>
    </row>
    <row r="5490" spans="1:22" x14ac:dyDescent="0.35">
      <c r="A5490">
        <v>5489</v>
      </c>
      <c r="B5490" t="s">
        <v>8285</v>
      </c>
      <c r="C5490" s="1">
        <v>43104</v>
      </c>
      <c r="D5490" s="1">
        <v>43194</v>
      </c>
      <c r="E5490" t="str">
        <f>TEXT(salessheet[[#This Row],[Order Date]],"MMMM")</f>
        <v>January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t="s">
        <v>3716</v>
      </c>
      <c r="P5490" t="s">
        <v>42</v>
      </c>
      <c r="Q5490" t="str">
        <f>TRIM(salessheet[[#This Row],[Category]])</f>
        <v>Office Supplies</v>
      </c>
      <c r="R5490" t="s">
        <v>43</v>
      </c>
      <c r="S5490" t="s">
        <v>3717</v>
      </c>
      <c r="T5490" s="2">
        <f>salessheet[[#This Row],[Sales]]-5</f>
        <v>1.2640000000000002</v>
      </c>
      <c r="U5490" s="2">
        <v>6.2640000000000002</v>
      </c>
      <c r="V5490" s="2">
        <f>salessheet[[#This Row],[Sales]]-salessheet[[#This Row],[Purchasing Cost]]</f>
        <v>5</v>
      </c>
    </row>
    <row r="5491" spans="1:22" x14ac:dyDescent="0.35">
      <c r="A5491">
        <v>5490</v>
      </c>
      <c r="B5491" t="s">
        <v>8285</v>
      </c>
      <c r="C5491" s="1">
        <v>43104</v>
      </c>
      <c r="D5491" s="1">
        <v>43194</v>
      </c>
      <c r="E5491" t="str">
        <f>TEXT(salessheet[[#This Row],[Order Date]],"MMMM")</f>
        <v>January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t="s">
        <v>5290</v>
      </c>
      <c r="P5491" t="s">
        <v>42</v>
      </c>
      <c r="Q5491" t="str">
        <f>TRIM(salessheet[[#This Row],[Category]])</f>
        <v>Office Supplies</v>
      </c>
      <c r="R5491" t="s">
        <v>74</v>
      </c>
      <c r="S5491" t="s">
        <v>1429</v>
      </c>
      <c r="T5491" s="2">
        <f>salessheet[[#This Row],[Sales]]-5</f>
        <v>15.808</v>
      </c>
      <c r="U5491" s="2">
        <v>20.808</v>
      </c>
      <c r="V5491" s="2">
        <f>salessheet[[#This Row],[Sales]]-salessheet[[#This Row],[Purchasing Cost]]</f>
        <v>5</v>
      </c>
    </row>
    <row r="5492" spans="1:22" x14ac:dyDescent="0.35">
      <c r="A5492">
        <v>5491</v>
      </c>
      <c r="B5492" t="s">
        <v>8285</v>
      </c>
      <c r="C5492" s="1">
        <v>43104</v>
      </c>
      <c r="D5492" s="1">
        <v>43194</v>
      </c>
      <c r="E5492" t="str">
        <f>TEXT(salessheet[[#This Row],[Order Date]],"MMMM")</f>
        <v>January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t="s">
        <v>4844</v>
      </c>
      <c r="P5492" t="s">
        <v>28</v>
      </c>
      <c r="Q5492" t="str">
        <f>TRIM(salessheet[[#This Row],[Category]])</f>
        <v>Furniture</v>
      </c>
      <c r="R5492" t="s">
        <v>32</v>
      </c>
      <c r="S5492" t="s">
        <v>4845</v>
      </c>
      <c r="T5492" s="2">
        <f>salessheet[[#This Row],[Sales]]-5</f>
        <v>213.352</v>
      </c>
      <c r="U5492" s="2">
        <v>218.352</v>
      </c>
      <c r="V5492" s="2">
        <f>salessheet[[#This Row],[Sales]]-salessheet[[#This Row],[Purchasing Cost]]</f>
        <v>5</v>
      </c>
    </row>
    <row r="5493" spans="1:22" x14ac:dyDescent="0.35">
      <c r="A5493">
        <v>5492</v>
      </c>
      <c r="B5493" t="s">
        <v>8286</v>
      </c>
      <c r="C5493" s="1">
        <v>43126</v>
      </c>
      <c r="D5493" s="1">
        <v>43127</v>
      </c>
      <c r="E5493" t="str">
        <f>TEXT(salessheet[[#This Row],[Order Date]],"MMMM")</f>
        <v>January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t="s">
        <v>345</v>
      </c>
      <c r="P5493" t="s">
        <v>42</v>
      </c>
      <c r="Q5493" t="str">
        <f>TRIM(salessheet[[#This Row],[Category]])</f>
        <v>Office Supplies</v>
      </c>
      <c r="R5493" t="s">
        <v>55</v>
      </c>
      <c r="S5493" t="s">
        <v>346</v>
      </c>
      <c r="T5493" s="2">
        <f>salessheet[[#This Row],[Sales]]-5</f>
        <v>13.16</v>
      </c>
      <c r="U5493" s="2">
        <v>18.16</v>
      </c>
      <c r="V5493" s="2">
        <f>salessheet[[#This Row],[Sales]]-salessheet[[#This Row],[Purchasing Cost]]</f>
        <v>5</v>
      </c>
    </row>
    <row r="5494" spans="1:22" x14ac:dyDescent="0.35">
      <c r="A5494">
        <v>5493</v>
      </c>
      <c r="B5494" t="s">
        <v>8287</v>
      </c>
      <c r="C5494" s="1">
        <v>42336</v>
      </c>
      <c r="D5494" s="1">
        <v>42336</v>
      </c>
      <c r="E5494" t="str">
        <f>TEXT(salessheet[[#This Row],[Order Date]],"MMMM")</f>
        <v>November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t="s">
        <v>1295</v>
      </c>
      <c r="P5494" t="s">
        <v>42</v>
      </c>
      <c r="Q5494" t="str">
        <f>TRIM(salessheet[[#This Row],[Category]])</f>
        <v>Office Supplies</v>
      </c>
      <c r="R5494" t="s">
        <v>575</v>
      </c>
      <c r="S5494" t="s">
        <v>1296</v>
      </c>
      <c r="T5494" s="2">
        <f>salessheet[[#This Row],[Sales]]-5</f>
        <v>2.3600000000000003</v>
      </c>
      <c r="U5494" s="2">
        <v>7.36</v>
      </c>
      <c r="V5494" s="2">
        <f>salessheet[[#This Row],[Sales]]-salessheet[[#This Row],[Purchasing Cost]]</f>
        <v>5</v>
      </c>
    </row>
    <row r="5495" spans="1:22" x14ac:dyDescent="0.35">
      <c r="A5495">
        <v>5494</v>
      </c>
      <c r="B5495" t="s">
        <v>8287</v>
      </c>
      <c r="C5495" s="1">
        <v>42336</v>
      </c>
      <c r="D5495" s="1">
        <v>42336</v>
      </c>
      <c r="E5495" t="str">
        <f>TEXT(salessheet[[#This Row],[Order Date]],"MMMM")</f>
        <v>November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t="s">
        <v>1040</v>
      </c>
      <c r="P5495" t="s">
        <v>42</v>
      </c>
      <c r="Q5495" t="str">
        <f>TRIM(salessheet[[#This Row],[Category]])</f>
        <v>Office Supplies</v>
      </c>
      <c r="R5495" t="s">
        <v>43</v>
      </c>
      <c r="S5495" t="s">
        <v>1041</v>
      </c>
      <c r="T5495" s="2">
        <f>salessheet[[#This Row],[Sales]]-5</f>
        <v>36.4</v>
      </c>
      <c r="U5495" s="2">
        <v>41.4</v>
      </c>
      <c r="V5495" s="2">
        <f>salessheet[[#This Row],[Sales]]-salessheet[[#This Row],[Purchasing Cost]]</f>
        <v>5</v>
      </c>
    </row>
    <row r="5496" spans="1:22" x14ac:dyDescent="0.35">
      <c r="A5496">
        <v>5495</v>
      </c>
      <c r="B5496" t="s">
        <v>8287</v>
      </c>
      <c r="C5496" s="1">
        <v>42336</v>
      </c>
      <c r="D5496" s="1">
        <v>42336</v>
      </c>
      <c r="E5496" t="str">
        <f>TEXT(salessheet[[#This Row],[Order Date]],"MMMM")</f>
        <v>November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t="s">
        <v>4477</v>
      </c>
      <c r="P5496" t="s">
        <v>28</v>
      </c>
      <c r="Q5496" t="str">
        <f>TRIM(salessheet[[#This Row],[Category]])</f>
        <v>Furniture</v>
      </c>
      <c r="R5496" t="s">
        <v>29</v>
      </c>
      <c r="S5496" t="s">
        <v>4478</v>
      </c>
      <c r="T5496" s="2">
        <f>salessheet[[#This Row],[Sales]]-5</f>
        <v>406.33199999999999</v>
      </c>
      <c r="U5496" s="2">
        <v>411.33199999999999</v>
      </c>
      <c r="V5496" s="2">
        <f>salessheet[[#This Row],[Sales]]-salessheet[[#This Row],[Purchasing Cost]]</f>
        <v>5</v>
      </c>
    </row>
    <row r="5497" spans="1:22" x14ac:dyDescent="0.35">
      <c r="A5497">
        <v>5496</v>
      </c>
      <c r="B5497" t="s">
        <v>8288</v>
      </c>
      <c r="C5497" s="1">
        <v>42469</v>
      </c>
      <c r="D5497" s="1">
        <v>42621</v>
      </c>
      <c r="E5497" t="str">
        <f>TEXT(salessheet[[#This Row],[Order Date]],"MMMM")</f>
        <v>April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t="s">
        <v>4837</v>
      </c>
      <c r="P5497" t="s">
        <v>42</v>
      </c>
      <c r="Q5497" t="str">
        <f>TRIM(salessheet[[#This Row],[Category]])</f>
        <v>Office Supplies</v>
      </c>
      <c r="R5497" t="s">
        <v>71</v>
      </c>
      <c r="S5497" t="s">
        <v>4838</v>
      </c>
      <c r="T5497" s="2">
        <f>salessheet[[#This Row],[Sales]]-5</f>
        <v>2.6559999999999997</v>
      </c>
      <c r="U5497" s="2">
        <v>7.6559999999999997</v>
      </c>
      <c r="V5497" s="2">
        <f>salessheet[[#This Row],[Sales]]-salessheet[[#This Row],[Purchasing Cost]]</f>
        <v>5</v>
      </c>
    </row>
    <row r="5498" spans="1:22" x14ac:dyDescent="0.35">
      <c r="A5498">
        <v>5497</v>
      </c>
      <c r="B5498" t="s">
        <v>8289</v>
      </c>
      <c r="C5498" s="1">
        <v>43440</v>
      </c>
      <c r="D5498" s="1">
        <v>43267</v>
      </c>
      <c r="E5498" t="str">
        <f>TEXT(salessheet[[#This Row],[Order Date]],"MMMM")</f>
        <v>December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t="s">
        <v>991</v>
      </c>
      <c r="P5498" t="s">
        <v>67</v>
      </c>
      <c r="Q5498" t="str">
        <f>TRIM(salessheet[[#This Row],[Category]])</f>
        <v>Technology</v>
      </c>
      <c r="R5498" t="s">
        <v>157</v>
      </c>
      <c r="S5498" t="s">
        <v>992</v>
      </c>
      <c r="T5498" s="2">
        <f>salessheet[[#This Row],[Sales]]-5</f>
        <v>58.92</v>
      </c>
      <c r="U5498" s="2">
        <v>63.92</v>
      </c>
      <c r="V5498" s="2">
        <f>salessheet[[#This Row],[Sales]]-salessheet[[#This Row],[Purchasing Cost]]</f>
        <v>5</v>
      </c>
    </row>
    <row r="5499" spans="1:22" x14ac:dyDescent="0.35">
      <c r="A5499">
        <v>5498</v>
      </c>
      <c r="B5499" t="s">
        <v>8290</v>
      </c>
      <c r="C5499" s="1">
        <v>43296</v>
      </c>
      <c r="D5499" s="1">
        <v>43299</v>
      </c>
      <c r="E5499" t="str">
        <f>TEXT(salessheet[[#This Row],[Order Date]],"MMMM")</f>
        <v>July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t="s">
        <v>4996</v>
      </c>
      <c r="P5499" t="s">
        <v>42</v>
      </c>
      <c r="Q5499" t="str">
        <f>TRIM(salessheet[[#This Row],[Category]])</f>
        <v>Office Supplies</v>
      </c>
      <c r="R5499" t="s">
        <v>64</v>
      </c>
      <c r="S5499" t="s">
        <v>4997</v>
      </c>
      <c r="T5499" s="2">
        <f>salessheet[[#This Row],[Sales]]-5</f>
        <v>1.5599999999999996</v>
      </c>
      <c r="U5499" s="2">
        <v>6.56</v>
      </c>
      <c r="V5499" s="2">
        <f>salessheet[[#This Row],[Sales]]-salessheet[[#This Row],[Purchasing Cost]]</f>
        <v>5</v>
      </c>
    </row>
    <row r="5500" spans="1:22" x14ac:dyDescent="0.35">
      <c r="A5500">
        <v>5499</v>
      </c>
      <c r="B5500" t="s">
        <v>8290</v>
      </c>
      <c r="C5500" s="1">
        <v>43296</v>
      </c>
      <c r="D5500" s="1">
        <v>43299</v>
      </c>
      <c r="E5500" t="str">
        <f>TEXT(salessheet[[#This Row],[Order Date]],"MMMM")</f>
        <v>July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t="s">
        <v>1139</v>
      </c>
      <c r="P5500" t="s">
        <v>42</v>
      </c>
      <c r="Q5500" t="str">
        <f>TRIM(salessheet[[#This Row],[Category]])</f>
        <v>Office Supplies</v>
      </c>
      <c r="R5500" t="s">
        <v>43</v>
      </c>
      <c r="S5500" t="s">
        <v>1140</v>
      </c>
      <c r="T5500" s="2">
        <f>salessheet[[#This Row],[Sales]]-5</f>
        <v>2.83</v>
      </c>
      <c r="U5500" s="2">
        <v>7.83</v>
      </c>
      <c r="V5500" s="2">
        <f>salessheet[[#This Row],[Sales]]-salessheet[[#This Row],[Purchasing Cost]]</f>
        <v>5</v>
      </c>
    </row>
    <row r="5501" spans="1:22" x14ac:dyDescent="0.35">
      <c r="A5501">
        <v>5500</v>
      </c>
      <c r="B5501" t="s">
        <v>8290</v>
      </c>
      <c r="C5501" s="1">
        <v>43296</v>
      </c>
      <c r="D5501" s="1">
        <v>43299</v>
      </c>
      <c r="E5501" t="str">
        <f>TEXT(salessheet[[#This Row],[Order Date]],"MMMM")</f>
        <v>July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t="s">
        <v>1347</v>
      </c>
      <c r="P5501" t="s">
        <v>67</v>
      </c>
      <c r="Q5501" t="str">
        <f>TRIM(salessheet[[#This Row],[Category]])</f>
        <v>Technology</v>
      </c>
      <c r="R5501" t="s">
        <v>157</v>
      </c>
      <c r="S5501" t="s">
        <v>1348</v>
      </c>
      <c r="T5501" s="2">
        <f>salessheet[[#This Row],[Sales]]-5</f>
        <v>36.9</v>
      </c>
      <c r="U5501" s="2">
        <v>41.9</v>
      </c>
      <c r="V5501" s="2">
        <f>salessheet[[#This Row],[Sales]]-salessheet[[#This Row],[Purchasing Cost]]</f>
        <v>5</v>
      </c>
    </row>
    <row r="5502" spans="1:22" x14ac:dyDescent="0.35">
      <c r="A5502">
        <v>5501</v>
      </c>
      <c r="B5502" t="s">
        <v>8290</v>
      </c>
      <c r="C5502" s="1">
        <v>43296</v>
      </c>
      <c r="D5502" s="1">
        <v>43299</v>
      </c>
      <c r="E5502" t="str">
        <f>TEXT(salessheet[[#This Row],[Order Date]],"MMMM")</f>
        <v>July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t="s">
        <v>5128</v>
      </c>
      <c r="P5502" t="s">
        <v>28</v>
      </c>
      <c r="Q5502" t="str">
        <f>TRIM(salessheet[[#This Row],[Category]])</f>
        <v>Furniture</v>
      </c>
      <c r="R5502" t="s">
        <v>32</v>
      </c>
      <c r="S5502" t="s">
        <v>5129</v>
      </c>
      <c r="T5502" s="2">
        <f>salessheet[[#This Row],[Sales]]-5</f>
        <v>659.14599999999996</v>
      </c>
      <c r="U5502" s="2">
        <v>664.14599999999996</v>
      </c>
      <c r="V5502" s="2">
        <f>salessheet[[#This Row],[Sales]]-salessheet[[#This Row],[Purchasing Cost]]</f>
        <v>5</v>
      </c>
    </row>
    <row r="5503" spans="1:22" x14ac:dyDescent="0.35">
      <c r="A5503">
        <v>5502</v>
      </c>
      <c r="B5503" t="s">
        <v>8290</v>
      </c>
      <c r="C5503" s="1">
        <v>43296</v>
      </c>
      <c r="D5503" s="1">
        <v>43299</v>
      </c>
      <c r="E5503" t="str">
        <f>TEXT(salessheet[[#This Row],[Order Date]],"MMMM")</f>
        <v>July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t="s">
        <v>4209</v>
      </c>
      <c r="P5503" t="s">
        <v>42</v>
      </c>
      <c r="Q5503" t="str">
        <f>TRIM(salessheet[[#This Row],[Category]])</f>
        <v>Office Supplies</v>
      </c>
      <c r="R5503" t="s">
        <v>86</v>
      </c>
      <c r="S5503" t="s">
        <v>4210</v>
      </c>
      <c r="T5503" s="2">
        <f>salessheet[[#This Row],[Sales]]-5</f>
        <v>3.9600000000000009</v>
      </c>
      <c r="U5503" s="2">
        <v>8.9600000000000009</v>
      </c>
      <c r="V5503" s="2">
        <f>salessheet[[#This Row],[Sales]]-salessheet[[#This Row],[Purchasing Cost]]</f>
        <v>5</v>
      </c>
    </row>
    <row r="5504" spans="1:22" x14ac:dyDescent="0.35">
      <c r="A5504">
        <v>5503</v>
      </c>
      <c r="B5504" t="s">
        <v>8291</v>
      </c>
      <c r="C5504" s="1">
        <v>43142</v>
      </c>
      <c r="D5504" s="1">
        <v>43410</v>
      </c>
      <c r="E5504" t="str">
        <f>TEXT(salessheet[[#This Row],[Order Date]],"MMMM")</f>
        <v>February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t="s">
        <v>5692</v>
      </c>
      <c r="P5504" t="s">
        <v>28</v>
      </c>
      <c r="Q5504" t="str">
        <f>TRIM(salessheet[[#This Row],[Category]])</f>
        <v>Furniture</v>
      </c>
      <c r="R5504" t="s">
        <v>61</v>
      </c>
      <c r="S5504" t="s">
        <v>5693</v>
      </c>
      <c r="T5504" s="2">
        <f>salessheet[[#This Row],[Sales]]-5</f>
        <v>-1.6880000000000002</v>
      </c>
      <c r="U5504" s="2">
        <v>3.3119999999999998</v>
      </c>
      <c r="V5504" s="2">
        <f>salessheet[[#This Row],[Sales]]-salessheet[[#This Row],[Purchasing Cost]]</f>
        <v>5</v>
      </c>
    </row>
    <row r="5505" spans="1:22" x14ac:dyDescent="0.35">
      <c r="A5505">
        <v>5504</v>
      </c>
      <c r="B5505" t="s">
        <v>8291</v>
      </c>
      <c r="C5505" s="1">
        <v>43142</v>
      </c>
      <c r="D5505" s="1">
        <v>43410</v>
      </c>
      <c r="E5505" t="str">
        <f>TEXT(salessheet[[#This Row],[Order Date]],"MMMM")</f>
        <v>February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t="s">
        <v>7123</v>
      </c>
      <c r="P5505" t="s">
        <v>42</v>
      </c>
      <c r="Q5505" t="str">
        <f>TRIM(salessheet[[#This Row],[Category]])</f>
        <v>Office Supplies</v>
      </c>
      <c r="R5505" t="s">
        <v>74</v>
      </c>
      <c r="S5505" t="s">
        <v>7124</v>
      </c>
      <c r="T5505" s="2">
        <f>salessheet[[#This Row],[Sales]]-5</f>
        <v>15.135999999999999</v>
      </c>
      <c r="U5505" s="2">
        <v>20.135999999999999</v>
      </c>
      <c r="V5505" s="2">
        <f>salessheet[[#This Row],[Sales]]-salessheet[[#This Row],[Purchasing Cost]]</f>
        <v>5</v>
      </c>
    </row>
    <row r="5506" spans="1:22" x14ac:dyDescent="0.35">
      <c r="A5506">
        <v>5505</v>
      </c>
      <c r="B5506" t="s">
        <v>8291</v>
      </c>
      <c r="C5506" s="1">
        <v>43142</v>
      </c>
      <c r="D5506" s="1">
        <v>43410</v>
      </c>
      <c r="E5506" t="str">
        <f>TEXT(salessheet[[#This Row],[Order Date]],"MMMM")</f>
        <v>February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t="s">
        <v>1692</v>
      </c>
      <c r="P5506" t="s">
        <v>42</v>
      </c>
      <c r="Q5506" t="str">
        <f>TRIM(salessheet[[#This Row],[Category]])</f>
        <v>Office Supplies</v>
      </c>
      <c r="R5506" t="s">
        <v>169</v>
      </c>
      <c r="S5506" t="s">
        <v>1693</v>
      </c>
      <c r="T5506" s="2">
        <f>salessheet[[#This Row],[Sales]]-5</f>
        <v>3.8559999999999999</v>
      </c>
      <c r="U5506" s="2">
        <v>8.8559999999999999</v>
      </c>
      <c r="V5506" s="2">
        <f>salessheet[[#This Row],[Sales]]-salessheet[[#This Row],[Purchasing Cost]]</f>
        <v>5</v>
      </c>
    </row>
    <row r="5507" spans="1:22" x14ac:dyDescent="0.35">
      <c r="A5507">
        <v>5506</v>
      </c>
      <c r="B5507" t="s">
        <v>8291</v>
      </c>
      <c r="C5507" s="1">
        <v>43142</v>
      </c>
      <c r="D5507" s="1">
        <v>43410</v>
      </c>
      <c r="E5507" t="str">
        <f>TEXT(salessheet[[#This Row],[Order Date]],"MMMM")</f>
        <v>February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t="s">
        <v>4469</v>
      </c>
      <c r="P5507" t="s">
        <v>67</v>
      </c>
      <c r="Q5507" t="str">
        <f>TRIM(salessheet[[#This Row],[Category]])</f>
        <v>Technology</v>
      </c>
      <c r="R5507" t="s">
        <v>68</v>
      </c>
      <c r="S5507" t="s">
        <v>4470</v>
      </c>
      <c r="T5507" s="2">
        <f>salessheet[[#This Row],[Sales]]-5</f>
        <v>854.2</v>
      </c>
      <c r="U5507" s="2">
        <v>859.2</v>
      </c>
      <c r="V5507" s="2">
        <f>salessheet[[#This Row],[Sales]]-salessheet[[#This Row],[Purchasing Cost]]</f>
        <v>5</v>
      </c>
    </row>
    <row r="5508" spans="1:22" x14ac:dyDescent="0.35">
      <c r="A5508">
        <v>5507</v>
      </c>
      <c r="B5508" t="s">
        <v>8294</v>
      </c>
      <c r="C5508" s="1">
        <v>42957</v>
      </c>
      <c r="D5508" s="1">
        <v>43016</v>
      </c>
      <c r="E5508" t="str">
        <f>TEXT(salessheet[[#This Row],[Order Date]],"MMMM")</f>
        <v>August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t="s">
        <v>4341</v>
      </c>
      <c r="P5508" t="s">
        <v>42</v>
      </c>
      <c r="Q5508" t="str">
        <f>TRIM(salessheet[[#This Row],[Category]])</f>
        <v>Office Supplies</v>
      </c>
      <c r="R5508" t="s">
        <v>86</v>
      </c>
      <c r="S5508" t="s">
        <v>4342</v>
      </c>
      <c r="T5508" s="2">
        <f>salessheet[[#This Row],[Sales]]-5</f>
        <v>56.96</v>
      </c>
      <c r="U5508" s="2">
        <v>61.96</v>
      </c>
      <c r="V5508" s="2">
        <f>salessheet[[#This Row],[Sales]]-salessheet[[#This Row],[Purchasing Cost]]</f>
        <v>5</v>
      </c>
    </row>
    <row r="5509" spans="1:22" x14ac:dyDescent="0.35">
      <c r="A5509">
        <v>5508</v>
      </c>
      <c r="B5509" t="s">
        <v>8295</v>
      </c>
      <c r="C5509" s="1">
        <v>42951</v>
      </c>
      <c r="D5509" s="1">
        <v>42839</v>
      </c>
      <c r="E5509" t="str">
        <f>TEXT(salessheet[[#This Row],[Order Date]],"MMMM")</f>
        <v>August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t="s">
        <v>5513</v>
      </c>
      <c r="P5509" t="s">
        <v>42</v>
      </c>
      <c r="Q5509" t="str">
        <f>TRIM(salessheet[[#This Row],[Category]])</f>
        <v>Office Supplies</v>
      </c>
      <c r="R5509" t="s">
        <v>169</v>
      </c>
      <c r="S5509" t="s">
        <v>5514</v>
      </c>
      <c r="T5509" s="2">
        <f>salessheet[[#This Row],[Sales]]-5</f>
        <v>12.920000000000002</v>
      </c>
      <c r="U5509" s="2">
        <v>17.920000000000002</v>
      </c>
      <c r="V5509" s="2">
        <f>salessheet[[#This Row],[Sales]]-salessheet[[#This Row],[Purchasing Cost]]</f>
        <v>5</v>
      </c>
    </row>
    <row r="5510" spans="1:22" x14ac:dyDescent="0.35">
      <c r="A5510">
        <v>5509</v>
      </c>
      <c r="B5510" t="s">
        <v>8296</v>
      </c>
      <c r="C5510" s="1">
        <v>42592</v>
      </c>
      <c r="D5510" s="1">
        <v>42655</v>
      </c>
      <c r="E5510" t="str">
        <f>TEXT(salessheet[[#This Row],[Order Date]],"MMMM")</f>
        <v>August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t="s">
        <v>1145</v>
      </c>
      <c r="P5510" t="s">
        <v>28</v>
      </c>
      <c r="Q5510" t="str">
        <f>TRIM(salessheet[[#This Row],[Category]])</f>
        <v>Furniture</v>
      </c>
      <c r="R5510" t="s">
        <v>61</v>
      </c>
      <c r="S5510" t="s">
        <v>1146</v>
      </c>
      <c r="T5510" s="2">
        <f>salessheet[[#This Row],[Sales]]-5</f>
        <v>140.9</v>
      </c>
      <c r="U5510" s="2">
        <v>145.9</v>
      </c>
      <c r="V5510" s="2">
        <f>salessheet[[#This Row],[Sales]]-salessheet[[#This Row],[Purchasing Cost]]</f>
        <v>5</v>
      </c>
    </row>
    <row r="5511" spans="1:22" x14ac:dyDescent="0.35">
      <c r="A5511">
        <v>5510</v>
      </c>
      <c r="B5511" t="s">
        <v>8297</v>
      </c>
      <c r="C5511" s="1">
        <v>43235</v>
      </c>
      <c r="D5511" s="1">
        <v>43240</v>
      </c>
      <c r="E5511" t="str">
        <f>TEXT(salessheet[[#This Row],[Order Date]],"MMMM")</f>
        <v>May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t="s">
        <v>566</v>
      </c>
      <c r="P5511" t="s">
        <v>42</v>
      </c>
      <c r="Q5511" t="str">
        <f>TRIM(salessheet[[#This Row],[Category]])</f>
        <v>Office Supplies</v>
      </c>
      <c r="R5511" t="s">
        <v>86</v>
      </c>
      <c r="S5511" t="s">
        <v>567</v>
      </c>
      <c r="T5511" s="2">
        <f>salessheet[[#This Row],[Sales]]-5</f>
        <v>51.704000000000001</v>
      </c>
      <c r="U5511" s="2">
        <v>56.704000000000001</v>
      </c>
      <c r="V5511" s="2">
        <f>salessheet[[#This Row],[Sales]]-salessheet[[#This Row],[Purchasing Cost]]</f>
        <v>5</v>
      </c>
    </row>
    <row r="5512" spans="1:22" x14ac:dyDescent="0.35">
      <c r="A5512">
        <v>5511</v>
      </c>
      <c r="B5512" t="s">
        <v>8297</v>
      </c>
      <c r="C5512" s="1">
        <v>43235</v>
      </c>
      <c r="D5512" s="1">
        <v>43240</v>
      </c>
      <c r="E5512" t="str">
        <f>TEXT(salessheet[[#This Row],[Order Date]],"MMMM")</f>
        <v>May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t="s">
        <v>4345</v>
      </c>
      <c r="P5512" t="s">
        <v>67</v>
      </c>
      <c r="Q5512" t="str">
        <f>TRIM(salessheet[[#This Row],[Category]])</f>
        <v>Technology</v>
      </c>
      <c r="R5512" t="s">
        <v>68</v>
      </c>
      <c r="S5512" t="s">
        <v>4346</v>
      </c>
      <c r="T5512" s="2">
        <f>salessheet[[#This Row],[Sales]]-5</f>
        <v>6.1199999999999992</v>
      </c>
      <c r="U5512" s="2">
        <v>11.12</v>
      </c>
      <c r="V5512" s="2">
        <f>salessheet[[#This Row],[Sales]]-salessheet[[#This Row],[Purchasing Cost]]</f>
        <v>5</v>
      </c>
    </row>
    <row r="5513" spans="1:22" x14ac:dyDescent="0.35">
      <c r="A5513">
        <v>5512</v>
      </c>
      <c r="B5513" t="s">
        <v>8298</v>
      </c>
      <c r="C5513" s="1">
        <v>42059</v>
      </c>
      <c r="D5513" s="1">
        <v>42065</v>
      </c>
      <c r="E5513" t="str">
        <f>TEXT(salessheet[[#This Row],[Order Date]],"MMMM")</f>
        <v>February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t="s">
        <v>6626</v>
      </c>
      <c r="P5513" t="s">
        <v>42</v>
      </c>
      <c r="Q5513" t="str">
        <f>TRIM(salessheet[[#This Row],[Category]])</f>
        <v>Office Supplies</v>
      </c>
      <c r="R5513" t="s">
        <v>86</v>
      </c>
      <c r="S5513" t="s">
        <v>6627</v>
      </c>
      <c r="T5513" s="2">
        <f>salessheet[[#This Row],[Sales]]-5</f>
        <v>27.896000000000001</v>
      </c>
      <c r="U5513" s="2">
        <v>32.896000000000001</v>
      </c>
      <c r="V5513" s="2">
        <f>salessheet[[#This Row],[Sales]]-salessheet[[#This Row],[Purchasing Cost]]</f>
        <v>5</v>
      </c>
    </row>
    <row r="5514" spans="1:22" x14ac:dyDescent="0.35">
      <c r="A5514">
        <v>5513</v>
      </c>
      <c r="B5514" t="s">
        <v>8298</v>
      </c>
      <c r="C5514" s="1">
        <v>42059</v>
      </c>
      <c r="D5514" s="1">
        <v>42065</v>
      </c>
      <c r="E5514" t="str">
        <f>TEXT(salessheet[[#This Row],[Order Date]],"MMMM")</f>
        <v>February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t="s">
        <v>6969</v>
      </c>
      <c r="P5514" t="s">
        <v>42</v>
      </c>
      <c r="Q5514" t="str">
        <f>TRIM(salessheet[[#This Row],[Category]])</f>
        <v>Office Supplies</v>
      </c>
      <c r="R5514" t="s">
        <v>86</v>
      </c>
      <c r="S5514" t="s">
        <v>6970</v>
      </c>
      <c r="T5514" s="2">
        <f>salessheet[[#This Row],[Sales]]-5</f>
        <v>17.776</v>
      </c>
      <c r="U5514" s="2">
        <v>22.776</v>
      </c>
      <c r="V5514" s="2">
        <f>salessheet[[#This Row],[Sales]]-salessheet[[#This Row],[Purchasing Cost]]</f>
        <v>5</v>
      </c>
    </row>
    <row r="5515" spans="1:22" x14ac:dyDescent="0.35">
      <c r="A5515">
        <v>5514</v>
      </c>
      <c r="B5515" t="s">
        <v>8299</v>
      </c>
      <c r="C5515" s="1">
        <v>42520</v>
      </c>
      <c r="D5515" s="1">
        <v>42522</v>
      </c>
      <c r="E5515" t="str">
        <f>TEXT(salessheet[[#This Row],[Order Date]],"MMMM")</f>
        <v>May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t="s">
        <v>2529</v>
      </c>
      <c r="P5515" t="s">
        <v>67</v>
      </c>
      <c r="Q5515" t="str">
        <f>TRIM(salessheet[[#This Row],[Category]])</f>
        <v>Technology</v>
      </c>
      <c r="R5515" t="s">
        <v>68</v>
      </c>
      <c r="S5515" t="s">
        <v>8300</v>
      </c>
      <c r="T5515" s="2">
        <f>salessheet[[#This Row],[Sales]]-5</f>
        <v>234.97</v>
      </c>
      <c r="U5515" s="2">
        <v>239.97</v>
      </c>
      <c r="V5515" s="2">
        <f>salessheet[[#This Row],[Sales]]-salessheet[[#This Row],[Purchasing Cost]]</f>
        <v>5</v>
      </c>
    </row>
    <row r="5516" spans="1:22" x14ac:dyDescent="0.35">
      <c r="A5516">
        <v>5515</v>
      </c>
      <c r="B5516" t="s">
        <v>8299</v>
      </c>
      <c r="C5516" s="1">
        <v>42520</v>
      </c>
      <c r="D5516" s="1">
        <v>42522</v>
      </c>
      <c r="E5516" t="str">
        <f>TEXT(salessheet[[#This Row],[Order Date]],"MMMM")</f>
        <v>May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t="s">
        <v>5396</v>
      </c>
      <c r="P5516" t="s">
        <v>42</v>
      </c>
      <c r="Q5516" t="str">
        <f>TRIM(salessheet[[#This Row],[Category]])</f>
        <v>Office Supplies</v>
      </c>
      <c r="R5516" t="s">
        <v>74</v>
      </c>
      <c r="S5516" t="s">
        <v>5397</v>
      </c>
      <c r="T5516" s="2">
        <f>salessheet[[#This Row],[Sales]]-5</f>
        <v>155.32</v>
      </c>
      <c r="U5516" s="2">
        <v>160.32</v>
      </c>
      <c r="V5516" s="2">
        <f>salessheet[[#This Row],[Sales]]-salessheet[[#This Row],[Purchasing Cost]]</f>
        <v>5</v>
      </c>
    </row>
    <row r="5517" spans="1:22" x14ac:dyDescent="0.35">
      <c r="A5517">
        <v>5516</v>
      </c>
      <c r="B5517" t="s">
        <v>8299</v>
      </c>
      <c r="C5517" s="1">
        <v>42520</v>
      </c>
      <c r="D5517" s="1">
        <v>42522</v>
      </c>
      <c r="E5517" t="str">
        <f>TEXT(salessheet[[#This Row],[Order Date]],"MMMM")</f>
        <v>May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t="s">
        <v>5312</v>
      </c>
      <c r="P5517" t="s">
        <v>67</v>
      </c>
      <c r="Q5517" t="str">
        <f>TRIM(salessheet[[#This Row],[Category]])</f>
        <v>Technology</v>
      </c>
      <c r="R5517" t="s">
        <v>68</v>
      </c>
      <c r="S5517" t="s">
        <v>5313</v>
      </c>
      <c r="T5517" s="2">
        <f>salessheet[[#This Row],[Sales]]-5</f>
        <v>123.85</v>
      </c>
      <c r="U5517" s="2">
        <v>128.85</v>
      </c>
      <c r="V5517" s="2">
        <f>salessheet[[#This Row],[Sales]]-salessheet[[#This Row],[Purchasing Cost]]</f>
        <v>5</v>
      </c>
    </row>
    <row r="5518" spans="1:22" x14ac:dyDescent="0.35">
      <c r="A5518">
        <v>5517</v>
      </c>
      <c r="B5518" t="s">
        <v>8301</v>
      </c>
      <c r="C5518" s="1">
        <v>43057</v>
      </c>
      <c r="D5518" s="1">
        <v>43060</v>
      </c>
      <c r="E5518" t="str">
        <f>TEXT(salessheet[[#This Row],[Order Date]],"MMMM")</f>
        <v>November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t="s">
        <v>8229</v>
      </c>
      <c r="P5518" t="s">
        <v>67</v>
      </c>
      <c r="Q5518" t="str">
        <f>TRIM(salessheet[[#This Row],[Category]])</f>
        <v>Technology</v>
      </c>
      <c r="R5518" t="s">
        <v>157</v>
      </c>
      <c r="S5518" t="s">
        <v>8230</v>
      </c>
      <c r="T5518" s="2">
        <f>salessheet[[#This Row],[Sales]]-5</f>
        <v>1314.96</v>
      </c>
      <c r="U5518" s="2">
        <v>1319.96</v>
      </c>
      <c r="V5518" s="2">
        <f>salessheet[[#This Row],[Sales]]-salessheet[[#This Row],[Purchasing Cost]]</f>
        <v>5</v>
      </c>
    </row>
    <row r="5519" spans="1:22" x14ac:dyDescent="0.35">
      <c r="A5519">
        <v>5518</v>
      </c>
      <c r="B5519" t="s">
        <v>8302</v>
      </c>
      <c r="C5519" s="1">
        <v>43202</v>
      </c>
      <c r="D5519" s="1">
        <v>43443</v>
      </c>
      <c r="E5519" t="str">
        <f>TEXT(salessheet[[#This Row],[Order Date]],"MMMM")</f>
        <v>April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t="s">
        <v>3416</v>
      </c>
      <c r="P5519" t="s">
        <v>28</v>
      </c>
      <c r="Q5519" t="str">
        <f>TRIM(salessheet[[#This Row],[Category]])</f>
        <v>Furniture</v>
      </c>
      <c r="R5519" t="s">
        <v>32</v>
      </c>
      <c r="S5519" t="s">
        <v>3417</v>
      </c>
      <c r="T5519" s="2">
        <f>salessheet[[#This Row],[Sales]]-5</f>
        <v>234.96</v>
      </c>
      <c r="U5519" s="2">
        <v>239.96</v>
      </c>
      <c r="V5519" s="2">
        <f>salessheet[[#This Row],[Sales]]-salessheet[[#This Row],[Purchasing Cost]]</f>
        <v>5</v>
      </c>
    </row>
    <row r="5520" spans="1:22" x14ac:dyDescent="0.35">
      <c r="A5520">
        <v>5519</v>
      </c>
      <c r="B5520" t="s">
        <v>8302</v>
      </c>
      <c r="C5520" s="1">
        <v>43202</v>
      </c>
      <c r="D5520" s="1">
        <v>43443</v>
      </c>
      <c r="E5520" t="str">
        <f>TEXT(salessheet[[#This Row],[Order Date]],"MMMM")</f>
        <v>April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t="s">
        <v>4745</v>
      </c>
      <c r="P5520" t="s">
        <v>28</v>
      </c>
      <c r="Q5520" t="str">
        <f>TRIM(salessheet[[#This Row],[Category]])</f>
        <v>Furniture</v>
      </c>
      <c r="R5520" t="s">
        <v>61</v>
      </c>
      <c r="S5520" t="s">
        <v>4746</v>
      </c>
      <c r="T5520" s="2">
        <f>salessheet[[#This Row],[Sales]]-5</f>
        <v>49.768000000000001</v>
      </c>
      <c r="U5520" s="2">
        <v>54.768000000000001</v>
      </c>
      <c r="V5520" s="2">
        <f>salessheet[[#This Row],[Sales]]-salessheet[[#This Row],[Purchasing Cost]]</f>
        <v>5</v>
      </c>
    </row>
    <row r="5521" spans="1:22" x14ac:dyDescent="0.35">
      <c r="A5521">
        <v>5520</v>
      </c>
      <c r="B5521" t="s">
        <v>8302</v>
      </c>
      <c r="C5521" s="1">
        <v>43202</v>
      </c>
      <c r="D5521" s="1">
        <v>43443</v>
      </c>
      <c r="E5521" t="str">
        <f>TEXT(salessheet[[#This Row],[Order Date]],"MMMM")</f>
        <v>April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t="s">
        <v>3122</v>
      </c>
      <c r="P5521" t="s">
        <v>42</v>
      </c>
      <c r="Q5521" t="str">
        <f>TRIM(salessheet[[#This Row],[Category]])</f>
        <v>Office Supplies</v>
      </c>
      <c r="R5521" t="s">
        <v>64</v>
      </c>
      <c r="S5521" t="s">
        <v>3123</v>
      </c>
      <c r="T5521" s="2">
        <f>salessheet[[#This Row],[Sales]]-5</f>
        <v>8.3919999999999995</v>
      </c>
      <c r="U5521" s="2">
        <v>13.391999999999999</v>
      </c>
      <c r="V5521" s="2">
        <f>salessheet[[#This Row],[Sales]]-salessheet[[#This Row],[Purchasing Cost]]</f>
        <v>5</v>
      </c>
    </row>
    <row r="5522" spans="1:22" x14ac:dyDescent="0.35">
      <c r="A5522">
        <v>5521</v>
      </c>
      <c r="B5522" t="s">
        <v>8302</v>
      </c>
      <c r="C5522" s="1">
        <v>43202</v>
      </c>
      <c r="D5522" s="1">
        <v>43443</v>
      </c>
      <c r="E5522" t="str">
        <f>TEXT(salessheet[[#This Row],[Order Date]],"MMMM")</f>
        <v>April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t="s">
        <v>7620</v>
      </c>
      <c r="P5522" t="s">
        <v>42</v>
      </c>
      <c r="Q5522" t="str">
        <f>TRIM(salessheet[[#This Row],[Category]])</f>
        <v>Office Supplies</v>
      </c>
      <c r="R5522" t="s">
        <v>86</v>
      </c>
      <c r="S5522" t="s">
        <v>7621</v>
      </c>
      <c r="T5522" s="2">
        <f>salessheet[[#This Row],[Sales]]-5</f>
        <v>18.920000000000002</v>
      </c>
      <c r="U5522" s="2">
        <v>23.92</v>
      </c>
      <c r="V5522" s="2">
        <f>salessheet[[#This Row],[Sales]]-salessheet[[#This Row],[Purchasing Cost]]</f>
        <v>5</v>
      </c>
    </row>
    <row r="5523" spans="1:22" x14ac:dyDescent="0.35">
      <c r="A5523">
        <v>5522</v>
      </c>
      <c r="B5523" t="s">
        <v>8302</v>
      </c>
      <c r="C5523" s="1">
        <v>43202</v>
      </c>
      <c r="D5523" s="1">
        <v>43443</v>
      </c>
      <c r="E5523" t="str">
        <f>TEXT(salessheet[[#This Row],[Order Date]],"MMMM")</f>
        <v>April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t="s">
        <v>3552</v>
      </c>
      <c r="P5523" t="s">
        <v>67</v>
      </c>
      <c r="Q5523" t="str">
        <f>TRIM(salessheet[[#This Row],[Category]])</f>
        <v>Technology</v>
      </c>
      <c r="R5523" t="s">
        <v>157</v>
      </c>
      <c r="S5523" t="s">
        <v>3553</v>
      </c>
      <c r="T5523" s="2">
        <f>salessheet[[#This Row],[Sales]]-5</f>
        <v>250.96799999999999</v>
      </c>
      <c r="U5523" s="2">
        <v>255.96799999999999</v>
      </c>
      <c r="V5523" s="2">
        <f>salessheet[[#This Row],[Sales]]-salessheet[[#This Row],[Purchasing Cost]]</f>
        <v>5</v>
      </c>
    </row>
    <row r="5524" spans="1:22" x14ac:dyDescent="0.35">
      <c r="A5524">
        <v>5523</v>
      </c>
      <c r="B5524" t="s">
        <v>8303</v>
      </c>
      <c r="C5524" s="1">
        <v>42861</v>
      </c>
      <c r="D5524" s="1">
        <v>42893</v>
      </c>
      <c r="E5524" t="str">
        <f>TEXT(salessheet[[#This Row],[Order Date]],"MMMM")</f>
        <v>May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t="s">
        <v>5625</v>
      </c>
      <c r="P5524" t="s">
        <v>42</v>
      </c>
      <c r="Q5524" t="str">
        <f>TRIM(salessheet[[#This Row],[Category]])</f>
        <v>Office Supplies</v>
      </c>
      <c r="R5524" t="s">
        <v>71</v>
      </c>
      <c r="S5524" t="s">
        <v>1218</v>
      </c>
      <c r="T5524" s="2">
        <f>salessheet[[#This Row],[Sales]]-5</f>
        <v>16.552</v>
      </c>
      <c r="U5524" s="2">
        <v>21.552</v>
      </c>
      <c r="V5524" s="2">
        <f>salessheet[[#This Row],[Sales]]-salessheet[[#This Row],[Purchasing Cost]]</f>
        <v>5</v>
      </c>
    </row>
    <row r="5525" spans="1:22" x14ac:dyDescent="0.35">
      <c r="A5525">
        <v>5524</v>
      </c>
      <c r="B5525" t="s">
        <v>8303</v>
      </c>
      <c r="C5525" s="1">
        <v>42861</v>
      </c>
      <c r="D5525" s="1">
        <v>42893</v>
      </c>
      <c r="E5525" t="str">
        <f>TEXT(salessheet[[#This Row],[Order Date]],"MMMM")</f>
        <v>May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t="s">
        <v>3655</v>
      </c>
      <c r="P5525" t="s">
        <v>42</v>
      </c>
      <c r="Q5525" t="str">
        <f>TRIM(salessheet[[#This Row],[Category]])</f>
        <v>Office Supplies</v>
      </c>
      <c r="R5525" t="s">
        <v>74</v>
      </c>
      <c r="S5525" t="s">
        <v>3656</v>
      </c>
      <c r="T5525" s="2">
        <f>salessheet[[#This Row],[Sales]]-5</f>
        <v>53.24</v>
      </c>
      <c r="U5525" s="2">
        <v>58.24</v>
      </c>
      <c r="V5525" s="2">
        <f>salessheet[[#This Row],[Sales]]-salessheet[[#This Row],[Purchasing Cost]]</f>
        <v>5</v>
      </c>
    </row>
    <row r="5526" spans="1:22" x14ac:dyDescent="0.35">
      <c r="A5526">
        <v>5525</v>
      </c>
      <c r="B5526" t="s">
        <v>8304</v>
      </c>
      <c r="C5526" s="1">
        <v>43020</v>
      </c>
      <c r="D5526" s="1">
        <v>43081</v>
      </c>
      <c r="E5526" t="str">
        <f>TEXT(salessheet[[#This Row],[Order Date]],"MMMM")</f>
        <v>October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t="s">
        <v>4255</v>
      </c>
      <c r="P5526" t="s">
        <v>42</v>
      </c>
      <c r="Q5526" t="str">
        <f>TRIM(salessheet[[#This Row],[Category]])</f>
        <v>Office Supplies</v>
      </c>
      <c r="R5526" t="s">
        <v>86</v>
      </c>
      <c r="S5526" t="s">
        <v>4256</v>
      </c>
      <c r="T5526" s="2">
        <f>salessheet[[#This Row],[Sales]]-5</f>
        <v>75.28</v>
      </c>
      <c r="U5526" s="2">
        <v>80.28</v>
      </c>
      <c r="V5526" s="2">
        <f>salessheet[[#This Row],[Sales]]-salessheet[[#This Row],[Purchasing Cost]]</f>
        <v>5</v>
      </c>
    </row>
    <row r="5527" spans="1:22" x14ac:dyDescent="0.35">
      <c r="A5527">
        <v>5526</v>
      </c>
      <c r="B5527" t="s">
        <v>8305</v>
      </c>
      <c r="C5527" s="1">
        <v>43220</v>
      </c>
      <c r="D5527" s="1">
        <v>43225</v>
      </c>
      <c r="E5527" t="str">
        <f>TEXT(salessheet[[#This Row],[Order Date]],"MMMM")</f>
        <v>April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t="s">
        <v>1127</v>
      </c>
      <c r="P5527" t="s">
        <v>42</v>
      </c>
      <c r="Q5527" t="str">
        <f>TRIM(salessheet[[#This Row],[Category]])</f>
        <v>Office Supplies</v>
      </c>
      <c r="R5527" t="s">
        <v>64</v>
      </c>
      <c r="S5527" t="s">
        <v>1128</v>
      </c>
      <c r="T5527" s="2">
        <f>salessheet[[#This Row],[Sales]]-5</f>
        <v>4.7799999999999994</v>
      </c>
      <c r="U5527" s="2">
        <v>9.7799999999999994</v>
      </c>
      <c r="V5527" s="2">
        <f>salessheet[[#This Row],[Sales]]-salessheet[[#This Row],[Purchasing Cost]]</f>
        <v>5</v>
      </c>
    </row>
    <row r="5528" spans="1:22" x14ac:dyDescent="0.35">
      <c r="A5528">
        <v>5527</v>
      </c>
      <c r="B5528" t="s">
        <v>8306</v>
      </c>
      <c r="C5528" s="1">
        <v>43214</v>
      </c>
      <c r="D5528" s="1">
        <v>43218</v>
      </c>
      <c r="E5528" t="str">
        <f>TEXT(salessheet[[#This Row],[Order Date]],"MMMM")</f>
        <v>April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t="s">
        <v>4337</v>
      </c>
      <c r="P5528" t="s">
        <v>42</v>
      </c>
      <c r="Q5528" t="str">
        <f>TRIM(salessheet[[#This Row],[Category]])</f>
        <v>Office Supplies</v>
      </c>
      <c r="R5528" t="s">
        <v>265</v>
      </c>
      <c r="S5528" t="s">
        <v>4338</v>
      </c>
      <c r="T5528" s="2">
        <f>salessheet[[#This Row],[Sales]]-5</f>
        <v>-3.19</v>
      </c>
      <c r="U5528" s="2">
        <v>1.81</v>
      </c>
      <c r="V5528" s="2">
        <f>salessheet[[#This Row],[Sales]]-salessheet[[#This Row],[Purchasing Cost]]</f>
        <v>5</v>
      </c>
    </row>
    <row r="5529" spans="1:22" x14ac:dyDescent="0.35">
      <c r="A5529">
        <v>5528</v>
      </c>
      <c r="B5529" t="s">
        <v>8308</v>
      </c>
      <c r="C5529" s="1">
        <v>42587</v>
      </c>
      <c r="D5529" s="1">
        <v>42500</v>
      </c>
      <c r="E5529" t="str">
        <f>TEXT(salessheet[[#This Row],[Order Date]],"MMMM")</f>
        <v>August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t="s">
        <v>1640</v>
      </c>
      <c r="P5529" t="s">
        <v>42</v>
      </c>
      <c r="Q5529" t="str">
        <f>TRIM(salessheet[[#This Row],[Category]])</f>
        <v>Office Supplies</v>
      </c>
      <c r="R5529" t="s">
        <v>86</v>
      </c>
      <c r="S5529" t="s">
        <v>1641</v>
      </c>
      <c r="T5529" s="2">
        <f>salessheet[[#This Row],[Sales]]-5</f>
        <v>32.94</v>
      </c>
      <c r="U5529" s="2">
        <v>37.94</v>
      </c>
      <c r="V5529" s="2">
        <f>salessheet[[#This Row],[Sales]]-salessheet[[#This Row],[Purchasing Cost]]</f>
        <v>5</v>
      </c>
    </row>
    <row r="5530" spans="1:22" x14ac:dyDescent="0.35">
      <c r="A5530">
        <v>5529</v>
      </c>
      <c r="B5530" t="s">
        <v>8309</v>
      </c>
      <c r="C5530" s="1">
        <v>42460</v>
      </c>
      <c r="D5530" s="1">
        <v>42464</v>
      </c>
      <c r="E5530" t="str">
        <f>TEXT(salessheet[[#This Row],[Order Date]],"MMMM")</f>
        <v>March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t="s">
        <v>922</v>
      </c>
      <c r="P5530" t="s">
        <v>67</v>
      </c>
      <c r="Q5530" t="str">
        <f>TRIM(salessheet[[#This Row],[Category]])</f>
        <v>Technology</v>
      </c>
      <c r="R5530" t="s">
        <v>68</v>
      </c>
      <c r="S5530" t="s">
        <v>923</v>
      </c>
      <c r="T5530" s="2">
        <f>salessheet[[#This Row],[Sales]]-5</f>
        <v>74.959999999999994</v>
      </c>
      <c r="U5530" s="2">
        <v>79.959999999999994</v>
      </c>
      <c r="V5530" s="2">
        <f>salessheet[[#This Row],[Sales]]-salessheet[[#This Row],[Purchasing Cost]]</f>
        <v>5</v>
      </c>
    </row>
    <row r="5531" spans="1:22" x14ac:dyDescent="0.35">
      <c r="A5531">
        <v>5530</v>
      </c>
      <c r="B5531" t="s">
        <v>8310</v>
      </c>
      <c r="C5531" s="1">
        <v>43259</v>
      </c>
      <c r="D5531" s="1">
        <v>43323</v>
      </c>
      <c r="E5531" t="str">
        <f>TEXT(salessheet[[#This Row],[Order Date]],"MMMM")</f>
        <v>June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t="s">
        <v>7749</v>
      </c>
      <c r="P5531" t="s">
        <v>42</v>
      </c>
      <c r="Q5531" t="str">
        <f>TRIM(salessheet[[#This Row],[Category]])</f>
        <v>Office Supplies</v>
      </c>
      <c r="R5531" t="s">
        <v>86</v>
      </c>
      <c r="S5531" t="s">
        <v>7750</v>
      </c>
      <c r="T5531" s="2">
        <f>salessheet[[#This Row],[Sales]]-5</f>
        <v>110.29600000000001</v>
      </c>
      <c r="U5531" s="2">
        <v>115.29600000000001</v>
      </c>
      <c r="V5531" s="2">
        <f>salessheet[[#This Row],[Sales]]-salessheet[[#This Row],[Purchasing Cost]]</f>
        <v>5</v>
      </c>
    </row>
    <row r="5532" spans="1:22" x14ac:dyDescent="0.35">
      <c r="A5532">
        <v>5531</v>
      </c>
      <c r="B5532" t="s">
        <v>8312</v>
      </c>
      <c r="C5532" s="1">
        <v>43143</v>
      </c>
      <c r="D5532" s="1">
        <v>43440</v>
      </c>
      <c r="E5532" t="str">
        <f>TEXT(salessheet[[#This Row],[Order Date]],"MMMM")</f>
        <v>February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t="s">
        <v>2529</v>
      </c>
      <c r="P5532" t="s">
        <v>67</v>
      </c>
      <c r="Q5532" t="str">
        <f>TRIM(salessheet[[#This Row],[Category]])</f>
        <v>Technology</v>
      </c>
      <c r="R5532" t="s">
        <v>68</v>
      </c>
      <c r="S5532" t="s">
        <v>2530</v>
      </c>
      <c r="T5532" s="2">
        <f>salessheet[[#This Row],[Sales]]-5</f>
        <v>2474.96</v>
      </c>
      <c r="U5532" s="2">
        <v>2479.96</v>
      </c>
      <c r="V5532" s="2">
        <f>salessheet[[#This Row],[Sales]]-salessheet[[#This Row],[Purchasing Cost]]</f>
        <v>5</v>
      </c>
    </row>
    <row r="5533" spans="1:22" x14ac:dyDescent="0.35">
      <c r="A5533">
        <v>5532</v>
      </c>
      <c r="B5533" t="s">
        <v>8315</v>
      </c>
      <c r="C5533" s="1">
        <v>42892</v>
      </c>
      <c r="D5533" s="1">
        <v>42893</v>
      </c>
      <c r="E5533" t="str">
        <f>TEXT(salessheet[[#This Row],[Order Date]],"MMMM")</f>
        <v>June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t="s">
        <v>4000</v>
      </c>
      <c r="P5533" t="s">
        <v>67</v>
      </c>
      <c r="Q5533" t="str">
        <f>TRIM(salessheet[[#This Row],[Category]])</f>
        <v>Technology</v>
      </c>
      <c r="R5533" t="s">
        <v>157</v>
      </c>
      <c r="S5533" t="s">
        <v>4001</v>
      </c>
      <c r="T5533" s="2">
        <f>salessheet[[#This Row],[Sales]]-5</f>
        <v>174.94</v>
      </c>
      <c r="U5533" s="2">
        <v>179.94</v>
      </c>
      <c r="V5533" s="2">
        <f>salessheet[[#This Row],[Sales]]-salessheet[[#This Row],[Purchasing Cost]]</f>
        <v>5</v>
      </c>
    </row>
    <row r="5534" spans="1:22" x14ac:dyDescent="0.35">
      <c r="A5534">
        <v>5533</v>
      </c>
      <c r="B5534" t="s">
        <v>8315</v>
      </c>
      <c r="C5534" s="1">
        <v>42892</v>
      </c>
      <c r="D5534" s="1">
        <v>42893</v>
      </c>
      <c r="E5534" t="str">
        <f>TEXT(salessheet[[#This Row],[Order Date]],"MMMM")</f>
        <v>June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t="s">
        <v>4161</v>
      </c>
      <c r="P5534" t="s">
        <v>67</v>
      </c>
      <c r="Q5534" t="str">
        <f>TRIM(salessheet[[#This Row],[Category]])</f>
        <v>Technology</v>
      </c>
      <c r="R5534" t="s">
        <v>157</v>
      </c>
      <c r="S5534" t="s">
        <v>4162</v>
      </c>
      <c r="T5534" s="2">
        <f>salessheet[[#This Row],[Sales]]-5</f>
        <v>21.85</v>
      </c>
      <c r="U5534" s="2">
        <v>26.85</v>
      </c>
      <c r="V5534" s="2">
        <f>salessheet[[#This Row],[Sales]]-salessheet[[#This Row],[Purchasing Cost]]</f>
        <v>5</v>
      </c>
    </row>
    <row r="5535" spans="1:22" x14ac:dyDescent="0.35">
      <c r="A5535">
        <v>5534</v>
      </c>
      <c r="B5535" t="s">
        <v>8315</v>
      </c>
      <c r="C5535" s="1">
        <v>42892</v>
      </c>
      <c r="D5535" s="1">
        <v>42893</v>
      </c>
      <c r="E5535" t="str">
        <f>TEXT(salessheet[[#This Row],[Order Date]],"MMMM")</f>
        <v>June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t="s">
        <v>2426</v>
      </c>
      <c r="P5535" t="s">
        <v>67</v>
      </c>
      <c r="Q5535" t="str">
        <f>TRIM(salessheet[[#This Row],[Category]])</f>
        <v>Technology</v>
      </c>
      <c r="R5535" t="s">
        <v>157</v>
      </c>
      <c r="S5535" t="s">
        <v>2427</v>
      </c>
      <c r="T5535" s="2">
        <f>salessheet[[#This Row],[Sales]]-5</f>
        <v>318.37</v>
      </c>
      <c r="U5535" s="2">
        <v>323.37</v>
      </c>
      <c r="V5535" s="2">
        <f>salessheet[[#This Row],[Sales]]-salessheet[[#This Row],[Purchasing Cost]]</f>
        <v>5</v>
      </c>
    </row>
    <row r="5536" spans="1:22" x14ac:dyDescent="0.35">
      <c r="A5536">
        <v>5535</v>
      </c>
      <c r="B5536" t="s">
        <v>8315</v>
      </c>
      <c r="C5536" s="1">
        <v>42892</v>
      </c>
      <c r="D5536" s="1">
        <v>42893</v>
      </c>
      <c r="E5536" t="str">
        <f>TEXT(salessheet[[#This Row],[Order Date]],"MMMM")</f>
        <v>June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t="s">
        <v>1451</v>
      </c>
      <c r="P5536" t="s">
        <v>42</v>
      </c>
      <c r="Q5536" t="str">
        <f>TRIM(salessheet[[#This Row],[Category]])</f>
        <v>Office Supplies</v>
      </c>
      <c r="R5536" t="s">
        <v>86</v>
      </c>
      <c r="S5536" t="s">
        <v>1452</v>
      </c>
      <c r="T5536" s="2">
        <f>salessheet[[#This Row],[Sales]]-5</f>
        <v>54.94</v>
      </c>
      <c r="U5536" s="2">
        <v>59.94</v>
      </c>
      <c r="V5536" s="2">
        <f>salessheet[[#This Row],[Sales]]-salessheet[[#This Row],[Purchasing Cost]]</f>
        <v>5</v>
      </c>
    </row>
    <row r="5537" spans="1:22" x14ac:dyDescent="0.35">
      <c r="A5537">
        <v>5536</v>
      </c>
      <c r="B5537" t="s">
        <v>8315</v>
      </c>
      <c r="C5537" s="1">
        <v>42892</v>
      </c>
      <c r="D5537" s="1">
        <v>42893</v>
      </c>
      <c r="E5537" t="str">
        <f>TEXT(salessheet[[#This Row],[Order Date]],"MMMM")</f>
        <v>June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t="s">
        <v>427</v>
      </c>
      <c r="P5537" t="s">
        <v>42</v>
      </c>
      <c r="Q5537" t="str">
        <f>TRIM(salessheet[[#This Row],[Category]])</f>
        <v>Office Supplies</v>
      </c>
      <c r="R5537" t="s">
        <v>71</v>
      </c>
      <c r="S5537" t="s">
        <v>428</v>
      </c>
      <c r="T5537" s="2">
        <f>salessheet[[#This Row],[Sales]]-5</f>
        <v>59.14</v>
      </c>
      <c r="U5537" s="2">
        <v>64.14</v>
      </c>
      <c r="V5537" s="2">
        <f>salessheet[[#This Row],[Sales]]-salessheet[[#This Row],[Purchasing Cost]]</f>
        <v>5</v>
      </c>
    </row>
    <row r="5538" spans="1:22" x14ac:dyDescent="0.35">
      <c r="A5538">
        <v>5537</v>
      </c>
      <c r="B5538" t="s">
        <v>8315</v>
      </c>
      <c r="C5538" s="1">
        <v>42892</v>
      </c>
      <c r="D5538" s="1">
        <v>42893</v>
      </c>
      <c r="E5538" t="str">
        <f>TEXT(salessheet[[#This Row],[Order Date]],"MMMM")</f>
        <v>June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t="s">
        <v>4238</v>
      </c>
      <c r="P5538" t="s">
        <v>42</v>
      </c>
      <c r="Q5538" t="str">
        <f>TRIM(salessheet[[#This Row],[Category]])</f>
        <v>Office Supplies</v>
      </c>
      <c r="R5538" t="s">
        <v>71</v>
      </c>
      <c r="S5538" t="s">
        <v>4239</v>
      </c>
      <c r="T5538" s="2">
        <f>salessheet[[#This Row],[Sales]]-5</f>
        <v>6.67</v>
      </c>
      <c r="U5538" s="2">
        <v>11.67</v>
      </c>
      <c r="V5538" s="2">
        <f>salessheet[[#This Row],[Sales]]-salessheet[[#This Row],[Purchasing Cost]]</f>
        <v>5</v>
      </c>
    </row>
    <row r="5539" spans="1:22" x14ac:dyDescent="0.35">
      <c r="A5539">
        <v>5538</v>
      </c>
      <c r="B5539" t="s">
        <v>8315</v>
      </c>
      <c r="C5539" s="1">
        <v>42892</v>
      </c>
      <c r="D5539" s="1">
        <v>42893</v>
      </c>
      <c r="E5539" t="str">
        <f>TEXT(salessheet[[#This Row],[Order Date]],"MMMM")</f>
        <v>June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t="s">
        <v>6288</v>
      </c>
      <c r="P5539" t="s">
        <v>42</v>
      </c>
      <c r="Q5539" t="str">
        <f>TRIM(salessheet[[#This Row],[Category]])</f>
        <v>Office Supplies</v>
      </c>
      <c r="R5539" t="s">
        <v>86</v>
      </c>
      <c r="S5539" t="s">
        <v>6289</v>
      </c>
      <c r="T5539" s="2">
        <f>salessheet[[#This Row],[Sales]]-5</f>
        <v>7.9600000000000009</v>
      </c>
      <c r="U5539" s="2">
        <v>12.96</v>
      </c>
      <c r="V5539" s="2">
        <f>salessheet[[#This Row],[Sales]]-salessheet[[#This Row],[Purchasing Cost]]</f>
        <v>5</v>
      </c>
    </row>
    <row r="5540" spans="1:22" x14ac:dyDescent="0.35">
      <c r="A5540">
        <v>5539</v>
      </c>
      <c r="B5540" t="s">
        <v>8316</v>
      </c>
      <c r="C5540" s="1">
        <v>42473</v>
      </c>
      <c r="D5540" s="1">
        <v>42480</v>
      </c>
      <c r="E5540" t="str">
        <f>TEXT(salessheet[[#This Row],[Order Date]],"MMMM")</f>
        <v>April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t="s">
        <v>2730</v>
      </c>
      <c r="P5540" t="s">
        <v>42</v>
      </c>
      <c r="Q5540" t="str">
        <f>TRIM(salessheet[[#This Row],[Category]])</f>
        <v>Office Supplies</v>
      </c>
      <c r="R5540" t="s">
        <v>71</v>
      </c>
      <c r="S5540" t="s">
        <v>2731</v>
      </c>
      <c r="T5540" s="2">
        <f>salessheet[[#This Row],[Sales]]-5</f>
        <v>12.43</v>
      </c>
      <c r="U5540" s="2">
        <v>17.43</v>
      </c>
      <c r="V5540" s="2">
        <f>salessheet[[#This Row],[Sales]]-salessheet[[#This Row],[Purchasing Cost]]</f>
        <v>5</v>
      </c>
    </row>
    <row r="5541" spans="1:22" x14ac:dyDescent="0.35">
      <c r="A5541">
        <v>5540</v>
      </c>
      <c r="B5541" t="s">
        <v>8318</v>
      </c>
      <c r="C5541" s="1">
        <v>43242</v>
      </c>
      <c r="D5541" s="1">
        <v>43246</v>
      </c>
      <c r="E5541" t="str">
        <f>TEXT(salessheet[[#This Row],[Order Date]],"MMMM")</f>
        <v>May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t="s">
        <v>332</v>
      </c>
      <c r="P5541" t="s">
        <v>28</v>
      </c>
      <c r="Q5541" t="str">
        <f>TRIM(salessheet[[#This Row],[Category]])</f>
        <v>Furniture</v>
      </c>
      <c r="R5541" t="s">
        <v>32</v>
      </c>
      <c r="S5541" t="s">
        <v>333</v>
      </c>
      <c r="T5541" s="2">
        <f>salessheet[[#This Row],[Sales]]-5</f>
        <v>176.98599999999999</v>
      </c>
      <c r="U5541" s="2">
        <v>181.98599999999999</v>
      </c>
      <c r="V5541" s="2">
        <f>salessheet[[#This Row],[Sales]]-salessheet[[#This Row],[Purchasing Cost]]</f>
        <v>5</v>
      </c>
    </row>
    <row r="5542" spans="1:22" x14ac:dyDescent="0.35">
      <c r="A5542">
        <v>5541</v>
      </c>
      <c r="B5542" t="s">
        <v>8318</v>
      </c>
      <c r="C5542" s="1">
        <v>43242</v>
      </c>
      <c r="D5542" s="1">
        <v>43246</v>
      </c>
      <c r="E5542" t="str">
        <f>TEXT(salessheet[[#This Row],[Order Date]],"MMMM")</f>
        <v>May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t="s">
        <v>541</v>
      </c>
      <c r="P5542" t="s">
        <v>42</v>
      </c>
      <c r="Q5542" t="str">
        <f>TRIM(salessheet[[#This Row],[Category]])</f>
        <v>Office Supplies</v>
      </c>
      <c r="R5542" t="s">
        <v>71</v>
      </c>
      <c r="S5542" t="s">
        <v>542</v>
      </c>
      <c r="T5542" s="2">
        <f>salessheet[[#This Row],[Sales]]-5</f>
        <v>-3.4079999999999999</v>
      </c>
      <c r="U5542" s="2">
        <v>1.5920000000000001</v>
      </c>
      <c r="V5542" s="2">
        <f>salessheet[[#This Row],[Sales]]-salessheet[[#This Row],[Purchasing Cost]]</f>
        <v>5</v>
      </c>
    </row>
    <row r="5543" spans="1:22" x14ac:dyDescent="0.35">
      <c r="A5543">
        <v>5542</v>
      </c>
      <c r="B5543" t="s">
        <v>8318</v>
      </c>
      <c r="C5543" s="1">
        <v>43242</v>
      </c>
      <c r="D5543" s="1">
        <v>43246</v>
      </c>
      <c r="E5543" t="str">
        <f>TEXT(salessheet[[#This Row],[Order Date]],"MMMM")</f>
        <v>May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t="s">
        <v>2576</v>
      </c>
      <c r="P5543" t="s">
        <v>42</v>
      </c>
      <c r="Q5543" t="str">
        <f>TRIM(salessheet[[#This Row],[Category]])</f>
        <v>Office Supplies</v>
      </c>
      <c r="R5543" t="s">
        <v>575</v>
      </c>
      <c r="S5543" t="s">
        <v>2577</v>
      </c>
      <c r="T5543" s="2">
        <f>salessheet[[#This Row],[Sales]]-5</f>
        <v>17.344000000000001</v>
      </c>
      <c r="U5543" s="2">
        <v>22.344000000000001</v>
      </c>
      <c r="V5543" s="2">
        <f>salessheet[[#This Row],[Sales]]-salessheet[[#This Row],[Purchasing Cost]]</f>
        <v>5</v>
      </c>
    </row>
    <row r="5544" spans="1:22" x14ac:dyDescent="0.35">
      <c r="A5544">
        <v>5543</v>
      </c>
      <c r="B5544" t="s">
        <v>8319</v>
      </c>
      <c r="C5544" s="1">
        <v>43088</v>
      </c>
      <c r="D5544" s="1">
        <v>43094</v>
      </c>
      <c r="E5544" t="str">
        <f>TEXT(salessheet[[#This Row],[Order Date]],"MMMM")</f>
        <v>December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t="s">
        <v>8320</v>
      </c>
      <c r="P5544" t="s">
        <v>28</v>
      </c>
      <c r="Q5544" t="str">
        <f>TRIM(salessheet[[#This Row],[Category]])</f>
        <v>Furniture</v>
      </c>
      <c r="R5544" t="s">
        <v>52</v>
      </c>
      <c r="S5544" t="s">
        <v>8321</v>
      </c>
      <c r="T5544" s="2">
        <f>salessheet[[#This Row],[Sales]]-5</f>
        <v>450.97</v>
      </c>
      <c r="U5544" s="2">
        <v>455.97</v>
      </c>
      <c r="V5544" s="2">
        <f>salessheet[[#This Row],[Sales]]-salessheet[[#This Row],[Purchasing Cost]]</f>
        <v>5</v>
      </c>
    </row>
    <row r="5545" spans="1:22" x14ac:dyDescent="0.35">
      <c r="A5545">
        <v>5544</v>
      </c>
      <c r="B5545" t="s">
        <v>8319</v>
      </c>
      <c r="C5545" s="1">
        <v>43088</v>
      </c>
      <c r="D5545" s="1">
        <v>43094</v>
      </c>
      <c r="E5545" t="str">
        <f>TEXT(salessheet[[#This Row],[Order Date]],"MMMM")</f>
        <v>December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t="s">
        <v>6141</v>
      </c>
      <c r="P5545" t="s">
        <v>42</v>
      </c>
      <c r="Q5545" t="str">
        <f>TRIM(salessheet[[#This Row],[Category]])</f>
        <v>Office Supplies</v>
      </c>
      <c r="R5545" t="s">
        <v>71</v>
      </c>
      <c r="S5545" t="s">
        <v>6142</v>
      </c>
      <c r="T5545" s="2">
        <f>salessheet[[#This Row],[Sales]]-5</f>
        <v>5.4399999999999995</v>
      </c>
      <c r="U5545" s="2">
        <v>10.44</v>
      </c>
      <c r="V5545" s="2">
        <f>salessheet[[#This Row],[Sales]]-salessheet[[#This Row],[Purchasing Cost]]</f>
        <v>5</v>
      </c>
    </row>
    <row r="5546" spans="1:22" x14ac:dyDescent="0.35">
      <c r="A5546">
        <v>5545</v>
      </c>
      <c r="B5546" t="s">
        <v>8319</v>
      </c>
      <c r="C5546" s="1">
        <v>43088</v>
      </c>
      <c r="D5546" s="1">
        <v>43094</v>
      </c>
      <c r="E5546" t="str">
        <f>TEXT(salessheet[[#This Row],[Order Date]],"MMMM")</f>
        <v>December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t="s">
        <v>2055</v>
      </c>
      <c r="P5546" t="s">
        <v>42</v>
      </c>
      <c r="Q5546" t="str">
        <f>TRIM(salessheet[[#This Row],[Category]])</f>
        <v>Office Supplies</v>
      </c>
      <c r="R5546" t="s">
        <v>71</v>
      </c>
      <c r="S5546" t="s">
        <v>2056</v>
      </c>
      <c r="T5546" s="2">
        <f>salessheet[[#This Row],[Sales]]-5</f>
        <v>0.21400000000000041</v>
      </c>
      <c r="U5546" s="2">
        <v>5.2140000000000004</v>
      </c>
      <c r="V5546" s="2">
        <f>salessheet[[#This Row],[Sales]]-salessheet[[#This Row],[Purchasing Cost]]</f>
        <v>5</v>
      </c>
    </row>
    <row r="5547" spans="1:22" x14ac:dyDescent="0.35">
      <c r="A5547">
        <v>5546</v>
      </c>
      <c r="B5547" t="s">
        <v>8322</v>
      </c>
      <c r="C5547" s="1">
        <v>43365</v>
      </c>
      <c r="D5547" s="1">
        <v>43369</v>
      </c>
      <c r="E5547" t="str">
        <f>TEXT(salessheet[[#This Row],[Order Date]],"MMMM")</f>
        <v>September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t="s">
        <v>632</v>
      </c>
      <c r="P5547" t="s">
        <v>42</v>
      </c>
      <c r="Q5547" t="str">
        <f>TRIM(salessheet[[#This Row],[Category]])</f>
        <v>Office Supplies</v>
      </c>
      <c r="R5547" t="s">
        <v>55</v>
      </c>
      <c r="S5547" t="s">
        <v>633</v>
      </c>
      <c r="T5547" s="2">
        <f>salessheet[[#This Row],[Sales]]-5</f>
        <v>62.400000000000006</v>
      </c>
      <c r="U5547" s="2">
        <v>67.400000000000006</v>
      </c>
      <c r="V5547" s="2">
        <f>salessheet[[#This Row],[Sales]]-salessheet[[#This Row],[Purchasing Cost]]</f>
        <v>5</v>
      </c>
    </row>
    <row r="5548" spans="1:22" x14ac:dyDescent="0.35">
      <c r="A5548">
        <v>5547</v>
      </c>
      <c r="B5548" t="s">
        <v>8323</v>
      </c>
      <c r="C5548" s="1">
        <v>43290</v>
      </c>
      <c r="D5548" s="1">
        <v>43351</v>
      </c>
      <c r="E5548" t="str">
        <f>TEXT(salessheet[[#This Row],[Order Date]],"MMMM")</f>
        <v>July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t="s">
        <v>7030</v>
      </c>
      <c r="P5548" t="s">
        <v>28</v>
      </c>
      <c r="Q5548" t="str">
        <f>TRIM(salessheet[[#This Row],[Category]])</f>
        <v>Furniture</v>
      </c>
      <c r="R5548" t="s">
        <v>61</v>
      </c>
      <c r="S5548" t="s">
        <v>7031</v>
      </c>
      <c r="T5548" s="2">
        <f>salessheet[[#This Row],[Sales]]-5</f>
        <v>20.16</v>
      </c>
      <c r="U5548" s="2">
        <v>25.16</v>
      </c>
      <c r="V5548" s="2">
        <f>salessheet[[#This Row],[Sales]]-salessheet[[#This Row],[Purchasing Cost]]</f>
        <v>5</v>
      </c>
    </row>
    <row r="5549" spans="1:22" x14ac:dyDescent="0.35">
      <c r="A5549">
        <v>5548</v>
      </c>
      <c r="B5549" t="s">
        <v>8323</v>
      </c>
      <c r="C5549" s="1">
        <v>43290</v>
      </c>
      <c r="D5549" s="1">
        <v>43351</v>
      </c>
      <c r="E5549" t="str">
        <f>TEXT(salessheet[[#This Row],[Order Date]],"MMMM")</f>
        <v>July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t="s">
        <v>5061</v>
      </c>
      <c r="P5549" t="s">
        <v>67</v>
      </c>
      <c r="Q5549" t="str">
        <f>TRIM(salessheet[[#This Row],[Category]])</f>
        <v>Technology</v>
      </c>
      <c r="R5549" t="s">
        <v>68</v>
      </c>
      <c r="S5549" t="s">
        <v>5062</v>
      </c>
      <c r="T5549" s="2">
        <f>salessheet[[#This Row],[Sales]]-5</f>
        <v>121.56</v>
      </c>
      <c r="U5549" s="2">
        <v>126.56</v>
      </c>
      <c r="V5549" s="2">
        <f>salessheet[[#This Row],[Sales]]-salessheet[[#This Row],[Purchasing Cost]]</f>
        <v>5</v>
      </c>
    </row>
    <row r="5550" spans="1:22" x14ac:dyDescent="0.35">
      <c r="A5550">
        <v>5549</v>
      </c>
      <c r="B5550" t="s">
        <v>8325</v>
      </c>
      <c r="C5550" s="1">
        <v>42336</v>
      </c>
      <c r="D5550" s="1">
        <v>42339</v>
      </c>
      <c r="E5550" t="str">
        <f>TEXT(salessheet[[#This Row],[Order Date]],"MMMM")</f>
        <v>November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t="s">
        <v>3655</v>
      </c>
      <c r="P5550" t="s">
        <v>42</v>
      </c>
      <c r="Q5550" t="str">
        <f>TRIM(salessheet[[#This Row],[Category]])</f>
        <v>Office Supplies</v>
      </c>
      <c r="R5550" t="s">
        <v>74</v>
      </c>
      <c r="S5550" t="s">
        <v>3656</v>
      </c>
      <c r="T5550" s="2">
        <f>salessheet[[#This Row],[Sales]]-5</f>
        <v>38.68</v>
      </c>
      <c r="U5550" s="2">
        <v>43.68</v>
      </c>
      <c r="V5550" s="2">
        <f>salessheet[[#This Row],[Sales]]-salessheet[[#This Row],[Purchasing Cost]]</f>
        <v>5</v>
      </c>
    </row>
    <row r="5551" spans="1:22" x14ac:dyDescent="0.35">
      <c r="A5551">
        <v>5550</v>
      </c>
      <c r="B5551" t="s">
        <v>8325</v>
      </c>
      <c r="C5551" s="1">
        <v>42336</v>
      </c>
      <c r="D5551" s="1">
        <v>42339</v>
      </c>
      <c r="E5551" t="str">
        <f>TEXT(salessheet[[#This Row],[Order Date]],"MMMM")</f>
        <v>November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t="s">
        <v>3174</v>
      </c>
      <c r="P5551" t="s">
        <v>67</v>
      </c>
      <c r="Q5551" t="str">
        <f>TRIM(salessheet[[#This Row],[Category]])</f>
        <v>Technology</v>
      </c>
      <c r="R5551" t="s">
        <v>157</v>
      </c>
      <c r="S5551" t="s">
        <v>3175</v>
      </c>
      <c r="T5551" s="2">
        <f>salessheet[[#This Row],[Sales]]-5</f>
        <v>134.93</v>
      </c>
      <c r="U5551" s="2">
        <v>139.93</v>
      </c>
      <c r="V5551" s="2">
        <f>salessheet[[#This Row],[Sales]]-salessheet[[#This Row],[Purchasing Cost]]</f>
        <v>5</v>
      </c>
    </row>
    <row r="5552" spans="1:22" x14ac:dyDescent="0.35">
      <c r="A5552">
        <v>5551</v>
      </c>
      <c r="B5552" t="s">
        <v>8326</v>
      </c>
      <c r="C5552" s="1">
        <v>42349</v>
      </c>
      <c r="D5552" s="1">
        <v>42324</v>
      </c>
      <c r="E5552" t="str">
        <f>TEXT(salessheet[[#This Row],[Order Date]],"MMMM")</f>
        <v>December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t="s">
        <v>5849</v>
      </c>
      <c r="P5552" t="s">
        <v>42</v>
      </c>
      <c r="Q5552" t="str">
        <f>TRIM(salessheet[[#This Row],[Category]])</f>
        <v>Office Supplies</v>
      </c>
      <c r="R5552" t="s">
        <v>64</v>
      </c>
      <c r="S5552" t="s">
        <v>5850</v>
      </c>
      <c r="T5552" s="2">
        <f>salessheet[[#This Row],[Sales]]-5</f>
        <v>-2.3279999999999998</v>
      </c>
      <c r="U5552" s="2">
        <v>2.6720000000000002</v>
      </c>
      <c r="V5552" s="2">
        <f>salessheet[[#This Row],[Sales]]-salessheet[[#This Row],[Purchasing Cost]]</f>
        <v>5</v>
      </c>
    </row>
    <row r="5553" spans="1:22" x14ac:dyDescent="0.35">
      <c r="A5553">
        <v>5552</v>
      </c>
      <c r="B5553" t="s">
        <v>8326</v>
      </c>
      <c r="C5553" s="1">
        <v>42349</v>
      </c>
      <c r="D5553" s="1">
        <v>42324</v>
      </c>
      <c r="E5553" t="str">
        <f>TEXT(salessheet[[#This Row],[Order Date]],"MMMM")</f>
        <v>December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t="s">
        <v>6838</v>
      </c>
      <c r="P5553" t="s">
        <v>42</v>
      </c>
      <c r="Q5553" t="str">
        <f>TRIM(salessheet[[#This Row],[Category]])</f>
        <v>Office Supplies</v>
      </c>
      <c r="R5553" t="s">
        <v>575</v>
      </c>
      <c r="S5553" t="s">
        <v>6839</v>
      </c>
      <c r="T5553" s="2">
        <f>salessheet[[#This Row],[Sales]]-5</f>
        <v>11.655999999999999</v>
      </c>
      <c r="U5553" s="2">
        <v>16.655999999999999</v>
      </c>
      <c r="V5553" s="2">
        <f>salessheet[[#This Row],[Sales]]-salessheet[[#This Row],[Purchasing Cost]]</f>
        <v>5</v>
      </c>
    </row>
    <row r="5554" spans="1:22" x14ac:dyDescent="0.35">
      <c r="A5554">
        <v>5553</v>
      </c>
      <c r="B5554" t="s">
        <v>8326</v>
      </c>
      <c r="C5554" s="1">
        <v>42349</v>
      </c>
      <c r="D5554" s="1">
        <v>42324</v>
      </c>
      <c r="E5554" t="str">
        <f>TEXT(salessheet[[#This Row],[Order Date]],"MMMM")</f>
        <v>December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t="s">
        <v>905</v>
      </c>
      <c r="P5554" t="s">
        <v>67</v>
      </c>
      <c r="Q5554" t="str">
        <f>TRIM(salessheet[[#This Row],[Category]])</f>
        <v>Technology</v>
      </c>
      <c r="R5554" t="s">
        <v>157</v>
      </c>
      <c r="S5554" t="s">
        <v>1785</v>
      </c>
      <c r="T5554" s="2">
        <f>salessheet[[#This Row],[Sales]]-5</f>
        <v>74.512</v>
      </c>
      <c r="U5554" s="2">
        <v>79.512</v>
      </c>
      <c r="V5554" s="2">
        <f>salessheet[[#This Row],[Sales]]-salessheet[[#This Row],[Purchasing Cost]]</f>
        <v>5</v>
      </c>
    </row>
    <row r="5555" spans="1:22" x14ac:dyDescent="0.35">
      <c r="A5555">
        <v>5554</v>
      </c>
      <c r="B5555" t="s">
        <v>8326</v>
      </c>
      <c r="C5555" s="1">
        <v>42349</v>
      </c>
      <c r="D5555" s="1">
        <v>42324</v>
      </c>
      <c r="E5555" t="str">
        <f>TEXT(salessheet[[#This Row],[Order Date]],"MMMM")</f>
        <v>December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t="s">
        <v>1056</v>
      </c>
      <c r="P5555" t="s">
        <v>42</v>
      </c>
      <c r="Q5555" t="str">
        <f>TRIM(salessheet[[#This Row],[Category]])</f>
        <v>Office Supplies</v>
      </c>
      <c r="R5555" t="s">
        <v>86</v>
      </c>
      <c r="S5555" t="s">
        <v>1057</v>
      </c>
      <c r="T5555" s="2">
        <f>salessheet[[#This Row],[Sales]]-5</f>
        <v>31.287999999999997</v>
      </c>
      <c r="U5555" s="2">
        <v>36.287999999999997</v>
      </c>
      <c r="V5555" s="2">
        <f>salessheet[[#This Row],[Sales]]-salessheet[[#This Row],[Purchasing Cost]]</f>
        <v>5</v>
      </c>
    </row>
    <row r="5556" spans="1:22" x14ac:dyDescent="0.35">
      <c r="A5556">
        <v>5555</v>
      </c>
      <c r="B5556" t="s">
        <v>8326</v>
      </c>
      <c r="C5556" s="1">
        <v>42349</v>
      </c>
      <c r="D5556" s="1">
        <v>42324</v>
      </c>
      <c r="E5556" t="str">
        <f>TEXT(salessheet[[#This Row],[Order Date]],"MMMM")</f>
        <v>December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t="s">
        <v>3496</v>
      </c>
      <c r="P5556" t="s">
        <v>28</v>
      </c>
      <c r="Q5556" t="str">
        <f>TRIM(salessheet[[#This Row],[Category]])</f>
        <v>Furniture</v>
      </c>
      <c r="R5556" t="s">
        <v>29</v>
      </c>
      <c r="S5556" t="s">
        <v>3497</v>
      </c>
      <c r="T5556" s="2">
        <f>salessheet[[#This Row],[Sales]]-5</f>
        <v>62.993200000000002</v>
      </c>
      <c r="U5556" s="2">
        <v>67.993200000000002</v>
      </c>
      <c r="V5556" s="2">
        <f>salessheet[[#This Row],[Sales]]-salessheet[[#This Row],[Purchasing Cost]]</f>
        <v>5</v>
      </c>
    </row>
    <row r="5557" spans="1:22" x14ac:dyDescent="0.35">
      <c r="A5557">
        <v>5556</v>
      </c>
      <c r="B5557" t="s">
        <v>8327</v>
      </c>
      <c r="C5557" s="1">
        <v>43141</v>
      </c>
      <c r="D5557" s="1">
        <v>43379</v>
      </c>
      <c r="E5557" t="str">
        <f>TEXT(salessheet[[#This Row],[Order Date]],"MMMM")</f>
        <v>February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t="s">
        <v>6545</v>
      </c>
      <c r="P5557" t="s">
        <v>28</v>
      </c>
      <c r="Q5557" t="str">
        <f>TRIM(salessheet[[#This Row],[Category]])</f>
        <v>Furniture</v>
      </c>
      <c r="R5557" t="s">
        <v>61</v>
      </c>
      <c r="S5557" t="s">
        <v>6546</v>
      </c>
      <c r="T5557" s="2">
        <f>salessheet[[#This Row],[Sales]]-5</f>
        <v>5.16</v>
      </c>
      <c r="U5557" s="2">
        <v>10.16</v>
      </c>
      <c r="V5557" s="2">
        <f>salessheet[[#This Row],[Sales]]-salessheet[[#This Row],[Purchasing Cost]]</f>
        <v>5</v>
      </c>
    </row>
    <row r="5558" spans="1:22" x14ac:dyDescent="0.35">
      <c r="A5558">
        <v>5557</v>
      </c>
      <c r="B5558" t="s">
        <v>8328</v>
      </c>
      <c r="C5558" s="1">
        <v>42718</v>
      </c>
      <c r="D5558" s="1">
        <v>42722</v>
      </c>
      <c r="E5558" t="str">
        <f>TEXT(salessheet[[#This Row],[Order Date]],"MMMM")</f>
        <v>December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t="s">
        <v>5757</v>
      </c>
      <c r="P5558" t="s">
        <v>28</v>
      </c>
      <c r="Q5558" t="str">
        <f>TRIM(salessheet[[#This Row],[Category]])</f>
        <v>Furniture</v>
      </c>
      <c r="R5558" t="s">
        <v>61</v>
      </c>
      <c r="S5558" t="s">
        <v>5758</v>
      </c>
      <c r="T5558" s="2">
        <f>salessheet[[#This Row],[Sales]]-5</f>
        <v>1.1600000000000001</v>
      </c>
      <c r="U5558" s="2">
        <v>6.16</v>
      </c>
      <c r="V5558" s="2">
        <f>salessheet[[#This Row],[Sales]]-salessheet[[#This Row],[Purchasing Cost]]</f>
        <v>5</v>
      </c>
    </row>
    <row r="5559" spans="1:22" x14ac:dyDescent="0.35">
      <c r="A5559">
        <v>5558</v>
      </c>
      <c r="B5559" t="s">
        <v>8328</v>
      </c>
      <c r="C5559" s="1">
        <v>42718</v>
      </c>
      <c r="D5559" s="1">
        <v>42722</v>
      </c>
      <c r="E5559" t="str">
        <f>TEXT(salessheet[[#This Row],[Order Date]],"MMMM")</f>
        <v>December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t="s">
        <v>6242</v>
      </c>
      <c r="P5559" t="s">
        <v>42</v>
      </c>
      <c r="Q5559" t="str">
        <f>TRIM(salessheet[[#This Row],[Category]])</f>
        <v>Office Supplies</v>
      </c>
      <c r="R5559" t="s">
        <v>64</v>
      </c>
      <c r="S5559" t="s">
        <v>6243</v>
      </c>
      <c r="T5559" s="2">
        <f>salessheet[[#This Row],[Sales]]-5</f>
        <v>51.3</v>
      </c>
      <c r="U5559" s="2">
        <v>56.3</v>
      </c>
      <c r="V5559" s="2">
        <f>salessheet[[#This Row],[Sales]]-salessheet[[#This Row],[Purchasing Cost]]</f>
        <v>5</v>
      </c>
    </row>
    <row r="5560" spans="1:22" x14ac:dyDescent="0.35">
      <c r="A5560">
        <v>5559</v>
      </c>
      <c r="B5560" t="s">
        <v>8329</v>
      </c>
      <c r="C5560" s="1">
        <v>42533</v>
      </c>
      <c r="D5560" s="1">
        <v>42714</v>
      </c>
      <c r="E5560" t="str">
        <f>TEXT(salessheet[[#This Row],[Order Date]],"MMMM")</f>
        <v>June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t="s">
        <v>8330</v>
      </c>
      <c r="P5560" t="s">
        <v>42</v>
      </c>
      <c r="Q5560" t="str">
        <f>TRIM(salessheet[[#This Row],[Category]])</f>
        <v>Office Supplies</v>
      </c>
      <c r="R5560" t="s">
        <v>86</v>
      </c>
      <c r="S5560" t="s">
        <v>8331</v>
      </c>
      <c r="T5560" s="2">
        <f>salessheet[[#This Row],[Sales]]-5</f>
        <v>1.4800000000000004</v>
      </c>
      <c r="U5560" s="2">
        <v>6.48</v>
      </c>
      <c r="V5560" s="2">
        <f>salessheet[[#This Row],[Sales]]-salessheet[[#This Row],[Purchasing Cost]]</f>
        <v>5</v>
      </c>
    </row>
    <row r="5561" spans="1:22" x14ac:dyDescent="0.35">
      <c r="A5561">
        <v>5560</v>
      </c>
      <c r="B5561" t="s">
        <v>8329</v>
      </c>
      <c r="C5561" s="1">
        <v>42533</v>
      </c>
      <c r="D5561" s="1">
        <v>42714</v>
      </c>
      <c r="E5561" t="str">
        <f>TEXT(salessheet[[#This Row],[Order Date]],"MMMM")</f>
        <v>June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t="s">
        <v>5005</v>
      </c>
      <c r="P5561" t="s">
        <v>42</v>
      </c>
      <c r="Q5561" t="str">
        <f>TRIM(salessheet[[#This Row],[Category]])</f>
        <v>Office Supplies</v>
      </c>
      <c r="R5561" t="s">
        <v>55</v>
      </c>
      <c r="S5561" t="s">
        <v>5006</v>
      </c>
      <c r="T5561" s="2">
        <f>salessheet[[#This Row],[Sales]]-5</f>
        <v>1320.85</v>
      </c>
      <c r="U5561" s="2">
        <v>1325.85</v>
      </c>
      <c r="V5561" s="2">
        <f>salessheet[[#This Row],[Sales]]-salessheet[[#This Row],[Purchasing Cost]]</f>
        <v>5</v>
      </c>
    </row>
    <row r="5562" spans="1:22" x14ac:dyDescent="0.35">
      <c r="A5562">
        <v>5561</v>
      </c>
      <c r="B5562" t="s">
        <v>8329</v>
      </c>
      <c r="C5562" s="1">
        <v>42533</v>
      </c>
      <c r="D5562" s="1">
        <v>42714</v>
      </c>
      <c r="E5562" t="str">
        <f>TEXT(salessheet[[#This Row],[Order Date]],"MMMM")</f>
        <v>June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t="s">
        <v>2684</v>
      </c>
      <c r="P5562" t="s">
        <v>42</v>
      </c>
      <c r="Q5562" t="str">
        <f>TRIM(salessheet[[#This Row],[Category]])</f>
        <v>Office Supplies</v>
      </c>
      <c r="R5562" t="s">
        <v>43</v>
      </c>
      <c r="S5562" t="s">
        <v>2685</v>
      </c>
      <c r="T5562" s="2">
        <f>salessheet[[#This Row],[Sales]]-5</f>
        <v>9.94</v>
      </c>
      <c r="U5562" s="2">
        <v>14.94</v>
      </c>
      <c r="V5562" s="2">
        <f>salessheet[[#This Row],[Sales]]-salessheet[[#This Row],[Purchasing Cost]]</f>
        <v>5</v>
      </c>
    </row>
    <row r="5563" spans="1:22" x14ac:dyDescent="0.35">
      <c r="A5563">
        <v>5562</v>
      </c>
      <c r="B5563" t="s">
        <v>8332</v>
      </c>
      <c r="C5563" s="1">
        <v>43190</v>
      </c>
      <c r="D5563" s="1">
        <v>43192</v>
      </c>
      <c r="E5563" t="str">
        <f>TEXT(salessheet[[#This Row],[Order Date]],"MMMM")</f>
        <v>March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t="s">
        <v>1205</v>
      </c>
      <c r="P5563" t="s">
        <v>42</v>
      </c>
      <c r="Q5563" t="str">
        <f>TRIM(salessheet[[#This Row],[Category]])</f>
        <v>Office Supplies</v>
      </c>
      <c r="R5563" t="s">
        <v>71</v>
      </c>
      <c r="S5563" t="s">
        <v>1206</v>
      </c>
      <c r="T5563" s="2">
        <f>salessheet[[#This Row],[Sales]]-5</f>
        <v>29.54</v>
      </c>
      <c r="U5563" s="2">
        <v>34.54</v>
      </c>
      <c r="V5563" s="2">
        <f>salessheet[[#This Row],[Sales]]-salessheet[[#This Row],[Purchasing Cost]]</f>
        <v>5</v>
      </c>
    </row>
    <row r="5564" spans="1:22" x14ac:dyDescent="0.35">
      <c r="A5564">
        <v>5563</v>
      </c>
      <c r="B5564" t="s">
        <v>8332</v>
      </c>
      <c r="C5564" s="1">
        <v>43190</v>
      </c>
      <c r="D5564" s="1">
        <v>43192</v>
      </c>
      <c r="E5564" t="str">
        <f>TEXT(salessheet[[#This Row],[Order Date]],"MMMM")</f>
        <v>March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t="s">
        <v>1214</v>
      </c>
      <c r="P5564" t="s">
        <v>67</v>
      </c>
      <c r="Q5564" t="str">
        <f>TRIM(salessheet[[#This Row],[Category]])</f>
        <v>Technology</v>
      </c>
      <c r="R5564" t="s">
        <v>1215</v>
      </c>
      <c r="S5564" t="s">
        <v>1216</v>
      </c>
      <c r="T5564" s="2">
        <f>salessheet[[#This Row],[Sales]]-5</f>
        <v>2994.95</v>
      </c>
      <c r="U5564" s="2">
        <v>2999.95</v>
      </c>
      <c r="V5564" s="2">
        <f>salessheet[[#This Row],[Sales]]-salessheet[[#This Row],[Purchasing Cost]]</f>
        <v>5</v>
      </c>
    </row>
    <row r="5565" spans="1:22" x14ac:dyDescent="0.35">
      <c r="A5565">
        <v>5564</v>
      </c>
      <c r="B5565" t="s">
        <v>8332</v>
      </c>
      <c r="C5565" s="1">
        <v>43190</v>
      </c>
      <c r="D5565" s="1">
        <v>43192</v>
      </c>
      <c r="E5565" t="str">
        <f>TEXT(salessheet[[#This Row],[Order Date]],"MMMM")</f>
        <v>March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t="s">
        <v>164</v>
      </c>
      <c r="P5565" t="s">
        <v>42</v>
      </c>
      <c r="Q5565" t="str">
        <f>TRIM(salessheet[[#This Row],[Category]])</f>
        <v>Office Supplies</v>
      </c>
      <c r="R5565" t="s">
        <v>71</v>
      </c>
      <c r="S5565" t="s">
        <v>165</v>
      </c>
      <c r="T5565" s="2">
        <f>salessheet[[#This Row],[Sales]]-5</f>
        <v>59.120000000000005</v>
      </c>
      <c r="U5565" s="2">
        <v>64.12</v>
      </c>
      <c r="V5565" s="2">
        <f>salessheet[[#This Row],[Sales]]-salessheet[[#This Row],[Purchasing Cost]]</f>
        <v>5</v>
      </c>
    </row>
    <row r="5566" spans="1:22" x14ac:dyDescent="0.35">
      <c r="A5566">
        <v>5565</v>
      </c>
      <c r="B5566" t="s">
        <v>8333</v>
      </c>
      <c r="C5566" s="1">
        <v>43172</v>
      </c>
      <c r="D5566" s="1">
        <v>43172</v>
      </c>
      <c r="E5566" t="str">
        <f>TEXT(salessheet[[#This Row],[Order Date]],"MMMM")</f>
        <v>March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t="s">
        <v>6470</v>
      </c>
      <c r="P5566" t="s">
        <v>42</v>
      </c>
      <c r="Q5566" t="str">
        <f>TRIM(salessheet[[#This Row],[Category]])</f>
        <v>Office Supplies</v>
      </c>
      <c r="R5566" t="s">
        <v>64</v>
      </c>
      <c r="S5566" t="s">
        <v>6471</v>
      </c>
      <c r="T5566" s="2">
        <f>salessheet[[#This Row],[Sales]]-5</f>
        <v>14.456</v>
      </c>
      <c r="U5566" s="2">
        <v>19.456</v>
      </c>
      <c r="V5566" s="2">
        <f>salessheet[[#This Row],[Sales]]-salessheet[[#This Row],[Purchasing Cost]]</f>
        <v>5</v>
      </c>
    </row>
    <row r="5567" spans="1:22" x14ac:dyDescent="0.35">
      <c r="A5567">
        <v>5566</v>
      </c>
      <c r="B5567" t="s">
        <v>8333</v>
      </c>
      <c r="C5567" s="1">
        <v>43172</v>
      </c>
      <c r="D5567" s="1">
        <v>43172</v>
      </c>
      <c r="E5567" t="str">
        <f>TEXT(salessheet[[#This Row],[Order Date]],"MMMM")</f>
        <v>March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t="s">
        <v>8334</v>
      </c>
      <c r="P5567" t="s">
        <v>67</v>
      </c>
      <c r="Q5567" t="str">
        <f>TRIM(salessheet[[#This Row],[Category]])</f>
        <v>Technology</v>
      </c>
      <c r="R5567" t="s">
        <v>680</v>
      </c>
      <c r="S5567" t="s">
        <v>8335</v>
      </c>
      <c r="T5567" s="2">
        <f>salessheet[[#This Row],[Sales]]-5</f>
        <v>204.98599999999999</v>
      </c>
      <c r="U5567" s="2">
        <v>209.98599999999999</v>
      </c>
      <c r="V5567" s="2">
        <f>salessheet[[#This Row],[Sales]]-salessheet[[#This Row],[Purchasing Cost]]</f>
        <v>5</v>
      </c>
    </row>
    <row r="5568" spans="1:22" x14ac:dyDescent="0.35">
      <c r="A5568">
        <v>5567</v>
      </c>
      <c r="B5568" t="s">
        <v>8333</v>
      </c>
      <c r="C5568" s="1">
        <v>43172</v>
      </c>
      <c r="D5568" s="1">
        <v>43172</v>
      </c>
      <c r="E5568" t="str">
        <f>TEXT(salessheet[[#This Row],[Order Date]],"MMMM")</f>
        <v>March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t="s">
        <v>6113</v>
      </c>
      <c r="P5568" t="s">
        <v>42</v>
      </c>
      <c r="Q5568" t="str">
        <f>TRIM(salessheet[[#This Row],[Category]])</f>
        <v>Office Supplies</v>
      </c>
      <c r="R5568" t="s">
        <v>64</v>
      </c>
      <c r="S5568" t="s">
        <v>6114</v>
      </c>
      <c r="T5568" s="2">
        <f>salessheet[[#This Row],[Sales]]-5</f>
        <v>24.76</v>
      </c>
      <c r="U5568" s="2">
        <v>29.76</v>
      </c>
      <c r="V5568" s="2">
        <f>salessheet[[#This Row],[Sales]]-salessheet[[#This Row],[Purchasing Cost]]</f>
        <v>5</v>
      </c>
    </row>
    <row r="5569" spans="1:22" x14ac:dyDescent="0.35">
      <c r="A5569">
        <v>5568</v>
      </c>
      <c r="B5569" t="s">
        <v>8333</v>
      </c>
      <c r="C5569" s="1">
        <v>43172</v>
      </c>
      <c r="D5569" s="1">
        <v>43172</v>
      </c>
      <c r="E5569" t="str">
        <f>TEXT(salessheet[[#This Row],[Order Date]],"MMMM")</f>
        <v>March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t="s">
        <v>6957</v>
      </c>
      <c r="P5569" t="s">
        <v>28</v>
      </c>
      <c r="Q5569" t="str">
        <f>TRIM(salessheet[[#This Row],[Category]])</f>
        <v>Furniture</v>
      </c>
      <c r="R5569" t="s">
        <v>32</v>
      </c>
      <c r="S5569" t="s">
        <v>6958</v>
      </c>
      <c r="T5569" s="2">
        <f>salessheet[[#This Row],[Sales]]-5</f>
        <v>84.768000000000001</v>
      </c>
      <c r="U5569" s="2">
        <v>89.768000000000001</v>
      </c>
      <c r="V5569" s="2">
        <f>salessheet[[#This Row],[Sales]]-salessheet[[#This Row],[Purchasing Cost]]</f>
        <v>5</v>
      </c>
    </row>
    <row r="5570" spans="1:22" x14ac:dyDescent="0.35">
      <c r="A5570">
        <v>5569</v>
      </c>
      <c r="B5570" t="s">
        <v>8333</v>
      </c>
      <c r="C5570" s="1">
        <v>43172</v>
      </c>
      <c r="D5570" s="1">
        <v>43172</v>
      </c>
      <c r="E5570" t="str">
        <f>TEXT(salessheet[[#This Row],[Order Date]],"MMMM")</f>
        <v>March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t="s">
        <v>1214</v>
      </c>
      <c r="P5570" t="s">
        <v>67</v>
      </c>
      <c r="Q5570" t="str">
        <f>TRIM(salessheet[[#This Row],[Category]])</f>
        <v>Technology</v>
      </c>
      <c r="R5570" t="s">
        <v>1215</v>
      </c>
      <c r="S5570" t="s">
        <v>1216</v>
      </c>
      <c r="T5570" s="2">
        <f>salessheet[[#This Row],[Sales]]-5</f>
        <v>954.98400000000004</v>
      </c>
      <c r="U5570" s="2">
        <v>959.98400000000004</v>
      </c>
      <c r="V5570" s="2">
        <f>salessheet[[#This Row],[Sales]]-salessheet[[#This Row],[Purchasing Cost]]</f>
        <v>5</v>
      </c>
    </row>
    <row r="5571" spans="1:22" x14ac:dyDescent="0.35">
      <c r="A5571">
        <v>5570</v>
      </c>
      <c r="B5571" t="s">
        <v>8333</v>
      </c>
      <c r="C5571" s="1">
        <v>43172</v>
      </c>
      <c r="D5571" s="1">
        <v>43172</v>
      </c>
      <c r="E5571" t="str">
        <f>TEXT(salessheet[[#This Row],[Order Date]],"MMMM")</f>
        <v>March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t="s">
        <v>2128</v>
      </c>
      <c r="P5571" t="s">
        <v>42</v>
      </c>
      <c r="Q5571" t="str">
        <f>TRIM(salessheet[[#This Row],[Category]])</f>
        <v>Office Supplies</v>
      </c>
      <c r="R5571" t="s">
        <v>86</v>
      </c>
      <c r="S5571" t="s">
        <v>2129</v>
      </c>
      <c r="T5571" s="2">
        <f>salessheet[[#This Row],[Sales]]-5</f>
        <v>10.552</v>
      </c>
      <c r="U5571" s="2">
        <v>15.552</v>
      </c>
      <c r="V5571" s="2">
        <f>salessheet[[#This Row],[Sales]]-salessheet[[#This Row],[Purchasing Cost]]</f>
        <v>5</v>
      </c>
    </row>
    <row r="5572" spans="1:22" x14ac:dyDescent="0.35">
      <c r="A5572">
        <v>5571</v>
      </c>
      <c r="B5572" t="s">
        <v>8333</v>
      </c>
      <c r="C5572" s="1">
        <v>43172</v>
      </c>
      <c r="D5572" s="1">
        <v>43172</v>
      </c>
      <c r="E5572" t="str">
        <f>TEXT(salessheet[[#This Row],[Order Date]],"MMMM")</f>
        <v>March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t="s">
        <v>5312</v>
      </c>
      <c r="P5572" t="s">
        <v>67</v>
      </c>
      <c r="Q5572" t="str">
        <f>TRIM(salessheet[[#This Row],[Category]])</f>
        <v>Technology</v>
      </c>
      <c r="R5572" t="s">
        <v>68</v>
      </c>
      <c r="S5572" t="s">
        <v>5313</v>
      </c>
      <c r="T5572" s="2">
        <f>salessheet[[#This Row],[Sales]]-5</f>
        <v>29.36</v>
      </c>
      <c r="U5572" s="2">
        <v>34.36</v>
      </c>
      <c r="V5572" s="2">
        <f>salessheet[[#This Row],[Sales]]-salessheet[[#This Row],[Purchasing Cost]]</f>
        <v>5</v>
      </c>
    </row>
    <row r="5573" spans="1:22" x14ac:dyDescent="0.35">
      <c r="A5573">
        <v>5572</v>
      </c>
      <c r="B5573" t="s">
        <v>8336</v>
      </c>
      <c r="C5573" s="1">
        <v>42136</v>
      </c>
      <c r="D5573" s="1">
        <v>42347</v>
      </c>
      <c r="E5573" t="str">
        <f>TEXT(salessheet[[#This Row],[Order Date]],"MMMM")</f>
        <v>May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t="s">
        <v>6540</v>
      </c>
      <c r="P5573" t="s">
        <v>42</v>
      </c>
      <c r="Q5573" t="str">
        <f>TRIM(salessheet[[#This Row],[Category]])</f>
        <v>Office Supplies</v>
      </c>
      <c r="R5573" t="s">
        <v>86</v>
      </c>
      <c r="S5573" t="s">
        <v>6541</v>
      </c>
      <c r="T5573" s="2">
        <f>salessheet[[#This Row],[Sales]]-5</f>
        <v>93.376000000000005</v>
      </c>
      <c r="U5573" s="2">
        <v>98.376000000000005</v>
      </c>
      <c r="V5573" s="2">
        <f>salessheet[[#This Row],[Sales]]-salessheet[[#This Row],[Purchasing Cost]]</f>
        <v>5</v>
      </c>
    </row>
    <row r="5574" spans="1:22" x14ac:dyDescent="0.35">
      <c r="A5574">
        <v>5573</v>
      </c>
      <c r="B5574" t="s">
        <v>8336</v>
      </c>
      <c r="C5574" s="1">
        <v>42136</v>
      </c>
      <c r="D5574" s="1">
        <v>42347</v>
      </c>
      <c r="E5574" t="str">
        <f>TEXT(salessheet[[#This Row],[Order Date]],"MMMM")</f>
        <v>May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t="s">
        <v>2689</v>
      </c>
      <c r="P5574" t="s">
        <v>42</v>
      </c>
      <c r="Q5574" t="str">
        <f>TRIM(salessheet[[#This Row],[Category]])</f>
        <v>Office Supplies</v>
      </c>
      <c r="R5574" t="s">
        <v>71</v>
      </c>
      <c r="S5574" t="s">
        <v>2690</v>
      </c>
      <c r="T5574" s="2">
        <f>salessheet[[#This Row],[Sales]]-5</f>
        <v>24.94</v>
      </c>
      <c r="U5574" s="2">
        <v>29.94</v>
      </c>
      <c r="V5574" s="2">
        <f>salessheet[[#This Row],[Sales]]-salessheet[[#This Row],[Purchasing Cost]]</f>
        <v>5</v>
      </c>
    </row>
    <row r="5575" spans="1:22" x14ac:dyDescent="0.35">
      <c r="A5575">
        <v>5574</v>
      </c>
      <c r="B5575" t="s">
        <v>8336</v>
      </c>
      <c r="C5575" s="1">
        <v>42136</v>
      </c>
      <c r="D5575" s="1">
        <v>42347</v>
      </c>
      <c r="E5575" t="str">
        <f>TEXT(salessheet[[#This Row],[Order Date]],"MMMM")</f>
        <v>May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t="s">
        <v>8337</v>
      </c>
      <c r="P5575" t="s">
        <v>42</v>
      </c>
      <c r="Q5575" t="str">
        <f>TRIM(salessheet[[#This Row],[Category]])</f>
        <v>Office Supplies</v>
      </c>
      <c r="R5575" t="s">
        <v>86</v>
      </c>
      <c r="S5575" t="s">
        <v>8338</v>
      </c>
      <c r="T5575" s="2">
        <f>salessheet[[#This Row],[Sales]]-5</f>
        <v>12.472000000000001</v>
      </c>
      <c r="U5575" s="2">
        <v>17.472000000000001</v>
      </c>
      <c r="V5575" s="2">
        <f>salessheet[[#This Row],[Sales]]-salessheet[[#This Row],[Purchasing Cost]]</f>
        <v>5</v>
      </c>
    </row>
    <row r="5576" spans="1:22" x14ac:dyDescent="0.35">
      <c r="A5576">
        <v>5575</v>
      </c>
      <c r="B5576" t="s">
        <v>8336</v>
      </c>
      <c r="C5576" s="1">
        <v>42136</v>
      </c>
      <c r="D5576" s="1">
        <v>42347</v>
      </c>
      <c r="E5576" t="str">
        <f>TEXT(salessheet[[#This Row],[Order Date]],"MMMM")</f>
        <v>May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t="s">
        <v>8339</v>
      </c>
      <c r="P5576" t="s">
        <v>67</v>
      </c>
      <c r="Q5576" t="str">
        <f>TRIM(salessheet[[#This Row],[Category]])</f>
        <v>Technology</v>
      </c>
      <c r="R5576" t="s">
        <v>68</v>
      </c>
      <c r="S5576" t="s">
        <v>8340</v>
      </c>
      <c r="T5576" s="2">
        <f>salessheet[[#This Row],[Sales]]-5</f>
        <v>31.738</v>
      </c>
      <c r="U5576" s="2">
        <v>36.738</v>
      </c>
      <c r="V5576" s="2">
        <f>salessheet[[#This Row],[Sales]]-salessheet[[#This Row],[Purchasing Cost]]</f>
        <v>5</v>
      </c>
    </row>
    <row r="5577" spans="1:22" x14ac:dyDescent="0.35">
      <c r="A5577">
        <v>5576</v>
      </c>
      <c r="B5577" t="s">
        <v>8336</v>
      </c>
      <c r="C5577" s="1">
        <v>42136</v>
      </c>
      <c r="D5577" s="1">
        <v>42347</v>
      </c>
      <c r="E5577" t="str">
        <f>TEXT(salessheet[[#This Row],[Order Date]],"MMMM")</f>
        <v>May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t="s">
        <v>4766</v>
      </c>
      <c r="P5577" t="s">
        <v>67</v>
      </c>
      <c r="Q5577" t="str">
        <f>TRIM(salessheet[[#This Row],[Category]])</f>
        <v>Technology</v>
      </c>
      <c r="R5577" t="s">
        <v>68</v>
      </c>
      <c r="S5577" t="s">
        <v>4767</v>
      </c>
      <c r="T5577" s="2">
        <f>salessheet[[#This Row],[Sales]]-5</f>
        <v>174.94</v>
      </c>
      <c r="U5577" s="2">
        <v>179.94</v>
      </c>
      <c r="V5577" s="2">
        <f>salessheet[[#This Row],[Sales]]-salessheet[[#This Row],[Purchasing Cost]]</f>
        <v>5</v>
      </c>
    </row>
    <row r="5578" spans="1:22" x14ac:dyDescent="0.35">
      <c r="A5578">
        <v>5577</v>
      </c>
      <c r="B5578" t="s">
        <v>8341</v>
      </c>
      <c r="C5578" s="1">
        <v>43081</v>
      </c>
      <c r="D5578" s="1">
        <v>43085</v>
      </c>
      <c r="E5578" t="str">
        <f>TEXT(salessheet[[#This Row],[Order Date]],"MMMM")</f>
        <v>December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t="s">
        <v>1715</v>
      </c>
      <c r="P5578" t="s">
        <v>28</v>
      </c>
      <c r="Q5578" t="str">
        <f>TRIM(salessheet[[#This Row],[Category]])</f>
        <v>Furniture</v>
      </c>
      <c r="R5578" t="s">
        <v>61</v>
      </c>
      <c r="S5578" t="s">
        <v>1716</v>
      </c>
      <c r="T5578" s="2">
        <f>salessheet[[#This Row],[Sales]]-5</f>
        <v>378.64</v>
      </c>
      <c r="U5578" s="2">
        <v>383.64</v>
      </c>
      <c r="V5578" s="2">
        <f>salessheet[[#This Row],[Sales]]-salessheet[[#This Row],[Purchasing Cost]]</f>
        <v>5</v>
      </c>
    </row>
    <row r="5579" spans="1:22" x14ac:dyDescent="0.35">
      <c r="A5579">
        <v>5578</v>
      </c>
      <c r="B5579" t="s">
        <v>8341</v>
      </c>
      <c r="C5579" s="1">
        <v>43081</v>
      </c>
      <c r="D5579" s="1">
        <v>43085</v>
      </c>
      <c r="E5579" t="str">
        <f>TEXT(salessheet[[#This Row],[Order Date]],"MMMM")</f>
        <v>December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t="s">
        <v>2138</v>
      </c>
      <c r="P5579" t="s">
        <v>42</v>
      </c>
      <c r="Q5579" t="str">
        <f>TRIM(salessheet[[#This Row],[Category]])</f>
        <v>Office Supplies</v>
      </c>
      <c r="R5579" t="s">
        <v>74</v>
      </c>
      <c r="S5579" t="s">
        <v>2139</v>
      </c>
      <c r="T5579" s="2">
        <f>salessheet[[#This Row],[Sales]]-5</f>
        <v>51.52</v>
      </c>
      <c r="U5579" s="2">
        <v>56.52</v>
      </c>
      <c r="V5579" s="2">
        <f>salessheet[[#This Row],[Sales]]-salessheet[[#This Row],[Purchasing Cost]]</f>
        <v>5</v>
      </c>
    </row>
    <row r="5580" spans="1:22" x14ac:dyDescent="0.35">
      <c r="A5580">
        <v>5579</v>
      </c>
      <c r="B5580" t="s">
        <v>8342</v>
      </c>
      <c r="C5580" s="1">
        <v>43352</v>
      </c>
      <c r="D5580" s="1">
        <v>43357</v>
      </c>
      <c r="E5580" t="str">
        <f>TEXT(salessheet[[#This Row],[Order Date]],"MMMM")</f>
        <v>September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t="s">
        <v>3721</v>
      </c>
      <c r="P5580" t="s">
        <v>42</v>
      </c>
      <c r="Q5580" t="str">
        <f>TRIM(salessheet[[#This Row],[Category]])</f>
        <v>Office Supplies</v>
      </c>
      <c r="R5580" t="s">
        <v>64</v>
      </c>
      <c r="S5580" t="s">
        <v>3722</v>
      </c>
      <c r="T5580" s="2">
        <f>salessheet[[#This Row],[Sales]]-5</f>
        <v>1.5599999999999996</v>
      </c>
      <c r="U5580" s="2">
        <v>6.56</v>
      </c>
      <c r="V5580" s="2">
        <f>salessheet[[#This Row],[Sales]]-salessheet[[#This Row],[Purchasing Cost]]</f>
        <v>5</v>
      </c>
    </row>
    <row r="5581" spans="1:22" x14ac:dyDescent="0.35">
      <c r="A5581">
        <v>5580</v>
      </c>
      <c r="B5581" t="s">
        <v>8342</v>
      </c>
      <c r="C5581" s="1">
        <v>43352</v>
      </c>
      <c r="D5581" s="1">
        <v>43357</v>
      </c>
      <c r="E5581" t="str">
        <f>TEXT(salessheet[[#This Row],[Order Date]],"MMMM")</f>
        <v>September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t="s">
        <v>4933</v>
      </c>
      <c r="P5581" t="s">
        <v>28</v>
      </c>
      <c r="Q5581" t="str">
        <f>TRIM(salessheet[[#This Row],[Category]])</f>
        <v>Furniture</v>
      </c>
      <c r="R5581" t="s">
        <v>32</v>
      </c>
      <c r="S5581" t="s">
        <v>4934</v>
      </c>
      <c r="T5581" s="2">
        <f>salessheet[[#This Row],[Sales]]-5</f>
        <v>238.92</v>
      </c>
      <c r="U5581" s="2">
        <v>243.92</v>
      </c>
      <c r="V5581" s="2">
        <f>salessheet[[#This Row],[Sales]]-salessheet[[#This Row],[Purchasing Cost]]</f>
        <v>5</v>
      </c>
    </row>
    <row r="5582" spans="1:22" x14ac:dyDescent="0.35">
      <c r="A5582">
        <v>5581</v>
      </c>
      <c r="B5582" t="s">
        <v>8342</v>
      </c>
      <c r="C5582" s="1">
        <v>43352</v>
      </c>
      <c r="D5582" s="1">
        <v>43357</v>
      </c>
      <c r="E5582" t="str">
        <f>TEXT(salessheet[[#This Row],[Order Date]],"MMMM")</f>
        <v>September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t="s">
        <v>7930</v>
      </c>
      <c r="P5582" t="s">
        <v>42</v>
      </c>
      <c r="Q5582" t="str">
        <f>TRIM(salessheet[[#This Row],[Category]])</f>
        <v>Office Supplies</v>
      </c>
      <c r="R5582" t="s">
        <v>86</v>
      </c>
      <c r="S5582" t="s">
        <v>7931</v>
      </c>
      <c r="T5582" s="2">
        <f>salessheet[[#This Row],[Sales]]-5</f>
        <v>42.52</v>
      </c>
      <c r="U5582" s="2">
        <v>47.52</v>
      </c>
      <c r="V5582" s="2">
        <f>salessheet[[#This Row],[Sales]]-salessheet[[#This Row],[Purchasing Cost]]</f>
        <v>5</v>
      </c>
    </row>
    <row r="5583" spans="1:22" x14ac:dyDescent="0.35">
      <c r="A5583">
        <v>5582</v>
      </c>
      <c r="B5583" t="s">
        <v>8343</v>
      </c>
      <c r="C5583" s="1">
        <v>43200</v>
      </c>
      <c r="D5583" s="1">
        <v>43381</v>
      </c>
      <c r="E5583" t="str">
        <f>TEXT(salessheet[[#This Row],[Order Date]],"MMMM")</f>
        <v>April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t="s">
        <v>3467</v>
      </c>
      <c r="P5583" t="s">
        <v>28</v>
      </c>
      <c r="Q5583" t="str">
        <f>TRIM(salessheet[[#This Row],[Category]])</f>
        <v>Furniture</v>
      </c>
      <c r="R5583" t="s">
        <v>61</v>
      </c>
      <c r="S5583" t="s">
        <v>3468</v>
      </c>
      <c r="T5583" s="2">
        <f>salessheet[[#This Row],[Sales]]-5</f>
        <v>14.98</v>
      </c>
      <c r="U5583" s="2">
        <v>19.98</v>
      </c>
      <c r="V5583" s="2">
        <f>salessheet[[#This Row],[Sales]]-salessheet[[#This Row],[Purchasing Cost]]</f>
        <v>5</v>
      </c>
    </row>
    <row r="5584" spans="1:22" x14ac:dyDescent="0.35">
      <c r="A5584">
        <v>5583</v>
      </c>
      <c r="B5584" t="s">
        <v>8344</v>
      </c>
      <c r="C5584" s="1">
        <v>42983</v>
      </c>
      <c r="D5584" s="1">
        <v>42868</v>
      </c>
      <c r="E5584" t="str">
        <f>TEXT(salessheet[[#This Row],[Order Date]],"MMMM")</f>
        <v>September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t="s">
        <v>3502</v>
      </c>
      <c r="P5584" t="s">
        <v>42</v>
      </c>
      <c r="Q5584" t="str">
        <f>TRIM(salessheet[[#This Row],[Category]])</f>
        <v>Office Supplies</v>
      </c>
      <c r="R5584" t="s">
        <v>64</v>
      </c>
      <c r="S5584" t="s">
        <v>3503</v>
      </c>
      <c r="T5584" s="2">
        <f>salessheet[[#This Row],[Sales]]-5</f>
        <v>3</v>
      </c>
      <c r="U5584" s="2">
        <v>8</v>
      </c>
      <c r="V5584" s="2">
        <f>salessheet[[#This Row],[Sales]]-salessheet[[#This Row],[Purchasing Cost]]</f>
        <v>5</v>
      </c>
    </row>
    <row r="5585" spans="1:22" x14ac:dyDescent="0.35">
      <c r="A5585">
        <v>5584</v>
      </c>
      <c r="B5585" t="s">
        <v>8345</v>
      </c>
      <c r="C5585" s="1">
        <v>42353</v>
      </c>
      <c r="D5585" s="1">
        <v>42357</v>
      </c>
      <c r="E5585" t="str">
        <f>TEXT(salessheet[[#This Row],[Order Date]],"MMMM")</f>
        <v>December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t="s">
        <v>5757</v>
      </c>
      <c r="P5585" t="s">
        <v>28</v>
      </c>
      <c r="Q5585" t="str">
        <f>TRIM(salessheet[[#This Row],[Category]])</f>
        <v>Furniture</v>
      </c>
      <c r="R5585" t="s">
        <v>61</v>
      </c>
      <c r="S5585" t="s">
        <v>5758</v>
      </c>
      <c r="T5585" s="2">
        <f>salessheet[[#This Row],[Sales]]-5</f>
        <v>1.1600000000000001</v>
      </c>
      <c r="U5585" s="2">
        <v>6.16</v>
      </c>
      <c r="V5585" s="2">
        <f>salessheet[[#This Row],[Sales]]-salessheet[[#This Row],[Purchasing Cost]]</f>
        <v>5</v>
      </c>
    </row>
    <row r="5586" spans="1:22" x14ac:dyDescent="0.35">
      <c r="A5586">
        <v>5585</v>
      </c>
      <c r="B5586" t="s">
        <v>8346</v>
      </c>
      <c r="C5586" s="1">
        <v>43434</v>
      </c>
      <c r="D5586" s="1">
        <v>43438</v>
      </c>
      <c r="E5586" t="str">
        <f>TEXT(salessheet[[#This Row],[Order Date]],"MMMM")</f>
        <v>November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t="s">
        <v>8347</v>
      </c>
      <c r="P5586" t="s">
        <v>42</v>
      </c>
      <c r="Q5586" t="str">
        <f>TRIM(salessheet[[#This Row],[Category]])</f>
        <v>Office Supplies</v>
      </c>
      <c r="R5586" t="s">
        <v>55</v>
      </c>
      <c r="S5586" t="s">
        <v>8348</v>
      </c>
      <c r="T5586" s="2">
        <f>salessheet[[#This Row],[Sales]]-5</f>
        <v>78.56</v>
      </c>
      <c r="U5586" s="2">
        <v>83.56</v>
      </c>
      <c r="V5586" s="2">
        <f>salessheet[[#This Row],[Sales]]-salessheet[[#This Row],[Purchasing Cost]]</f>
        <v>5</v>
      </c>
    </row>
    <row r="5587" spans="1:22" x14ac:dyDescent="0.35">
      <c r="A5587">
        <v>5586</v>
      </c>
      <c r="B5587" t="s">
        <v>8346</v>
      </c>
      <c r="C5587" s="1">
        <v>43434</v>
      </c>
      <c r="D5587" s="1">
        <v>43438</v>
      </c>
      <c r="E5587" t="str">
        <f>TEXT(salessheet[[#This Row],[Order Date]],"MMMM")</f>
        <v>November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t="s">
        <v>8349</v>
      </c>
      <c r="P5587" t="s">
        <v>67</v>
      </c>
      <c r="Q5587" t="str">
        <f>TRIM(salessheet[[#This Row],[Category]])</f>
        <v>Technology</v>
      </c>
      <c r="R5587" t="s">
        <v>68</v>
      </c>
      <c r="S5587" t="s">
        <v>8350</v>
      </c>
      <c r="T5587" s="2">
        <f>salessheet[[#This Row],[Sales]]-5</f>
        <v>541.05999999999995</v>
      </c>
      <c r="U5587" s="2">
        <v>546.05999999999995</v>
      </c>
      <c r="V5587" s="2">
        <f>salessheet[[#This Row],[Sales]]-salessheet[[#This Row],[Purchasing Cost]]</f>
        <v>5</v>
      </c>
    </row>
    <row r="5588" spans="1:22" x14ac:dyDescent="0.35">
      <c r="A5588">
        <v>5587</v>
      </c>
      <c r="B5588" t="s">
        <v>8346</v>
      </c>
      <c r="C5588" s="1">
        <v>43434</v>
      </c>
      <c r="D5588" s="1">
        <v>43438</v>
      </c>
      <c r="E5588" t="str">
        <f>TEXT(salessheet[[#This Row],[Order Date]],"MMMM")</f>
        <v>November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t="s">
        <v>1690</v>
      </c>
      <c r="P5588" t="s">
        <v>42</v>
      </c>
      <c r="Q5588" t="str">
        <f>TRIM(salessheet[[#This Row],[Category]])</f>
        <v>Office Supplies</v>
      </c>
      <c r="R5588" t="s">
        <v>55</v>
      </c>
      <c r="S5588" t="s">
        <v>1691</v>
      </c>
      <c r="T5588" s="2">
        <f>salessheet[[#This Row],[Sales]]-5</f>
        <v>264.49</v>
      </c>
      <c r="U5588" s="2">
        <v>269.49</v>
      </c>
      <c r="V5588" s="2">
        <f>salessheet[[#This Row],[Sales]]-salessheet[[#This Row],[Purchasing Cost]]</f>
        <v>5</v>
      </c>
    </row>
    <row r="5589" spans="1:22" x14ac:dyDescent="0.35">
      <c r="A5589">
        <v>5588</v>
      </c>
      <c r="B5589" t="s">
        <v>8351</v>
      </c>
      <c r="C5589" s="1">
        <v>42448</v>
      </c>
      <c r="D5589" s="1">
        <v>42449</v>
      </c>
      <c r="E5589" t="str">
        <f>TEXT(salessheet[[#This Row],[Order Date]],"MMMM")</f>
        <v>March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t="s">
        <v>3301</v>
      </c>
      <c r="P5589" t="s">
        <v>42</v>
      </c>
      <c r="Q5589" t="str">
        <f>TRIM(salessheet[[#This Row],[Category]])</f>
        <v>Office Supplies</v>
      </c>
      <c r="R5589" t="s">
        <v>265</v>
      </c>
      <c r="S5589" t="s">
        <v>3302</v>
      </c>
      <c r="T5589" s="2">
        <f>salessheet[[#This Row],[Sales]]-5</f>
        <v>5.9</v>
      </c>
      <c r="U5589" s="2">
        <v>10.9</v>
      </c>
      <c r="V5589" s="2">
        <f>salessheet[[#This Row],[Sales]]-salessheet[[#This Row],[Purchasing Cost]]</f>
        <v>5</v>
      </c>
    </row>
    <row r="5590" spans="1:22" x14ac:dyDescent="0.35">
      <c r="A5590">
        <v>5589</v>
      </c>
      <c r="B5590" t="s">
        <v>8352</v>
      </c>
      <c r="C5590" s="1">
        <v>42204</v>
      </c>
      <c r="D5590" s="1">
        <v>42209</v>
      </c>
      <c r="E5590" t="str">
        <f>TEXT(salessheet[[#This Row],[Order Date]],"MMMM")</f>
        <v>July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t="s">
        <v>2870</v>
      </c>
      <c r="P5590" t="s">
        <v>42</v>
      </c>
      <c r="Q5590" t="str">
        <f>TRIM(salessheet[[#This Row],[Category]])</f>
        <v>Office Supplies</v>
      </c>
      <c r="R5590" t="s">
        <v>71</v>
      </c>
      <c r="S5590" t="s">
        <v>2871</v>
      </c>
      <c r="T5590" s="2">
        <f>salessheet[[#This Row],[Sales]]-5</f>
        <v>1.0960000000000001</v>
      </c>
      <c r="U5590" s="2">
        <v>6.0960000000000001</v>
      </c>
      <c r="V5590" s="2">
        <f>salessheet[[#This Row],[Sales]]-salessheet[[#This Row],[Purchasing Cost]]</f>
        <v>5</v>
      </c>
    </row>
    <row r="5591" spans="1:22" x14ac:dyDescent="0.35">
      <c r="A5591">
        <v>5590</v>
      </c>
      <c r="B5591" t="s">
        <v>8353</v>
      </c>
      <c r="C5591" s="1">
        <v>42959</v>
      </c>
      <c r="D5591" s="1">
        <v>43080</v>
      </c>
      <c r="E5591" t="str">
        <f>TEXT(salessheet[[#This Row],[Order Date]],"MMMM")</f>
        <v>August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t="s">
        <v>345</v>
      </c>
      <c r="P5591" t="s">
        <v>42</v>
      </c>
      <c r="Q5591" t="str">
        <f>TRIM(salessheet[[#This Row],[Category]])</f>
        <v>Office Supplies</v>
      </c>
      <c r="R5591" t="s">
        <v>55</v>
      </c>
      <c r="S5591" t="s">
        <v>346</v>
      </c>
      <c r="T5591" s="2">
        <f>salessheet[[#This Row],[Sales]]-5</f>
        <v>29.049999999999997</v>
      </c>
      <c r="U5591" s="2">
        <v>34.049999999999997</v>
      </c>
      <c r="V5591" s="2">
        <f>salessheet[[#This Row],[Sales]]-salessheet[[#This Row],[Purchasing Cost]]</f>
        <v>5</v>
      </c>
    </row>
    <row r="5592" spans="1:22" x14ac:dyDescent="0.35">
      <c r="A5592">
        <v>5591</v>
      </c>
      <c r="B5592" t="s">
        <v>8353</v>
      </c>
      <c r="C5592" s="1">
        <v>42959</v>
      </c>
      <c r="D5592" s="1">
        <v>43080</v>
      </c>
      <c r="E5592" t="str">
        <f>TEXT(salessheet[[#This Row],[Order Date]],"MMMM")</f>
        <v>August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t="s">
        <v>2798</v>
      </c>
      <c r="P5592" t="s">
        <v>42</v>
      </c>
      <c r="Q5592" t="str">
        <f>TRIM(salessheet[[#This Row],[Category]])</f>
        <v>Office Supplies</v>
      </c>
      <c r="R5592" t="s">
        <v>55</v>
      </c>
      <c r="S5592" t="s">
        <v>2799</v>
      </c>
      <c r="T5592" s="2">
        <f>salessheet[[#This Row],[Sales]]-5</f>
        <v>347.38</v>
      </c>
      <c r="U5592" s="2">
        <v>352.38</v>
      </c>
      <c r="V5592" s="2">
        <f>salessheet[[#This Row],[Sales]]-salessheet[[#This Row],[Purchasing Cost]]</f>
        <v>5</v>
      </c>
    </row>
    <row r="5593" spans="1:22" x14ac:dyDescent="0.35">
      <c r="A5593">
        <v>5592</v>
      </c>
      <c r="B5593" t="s">
        <v>8354</v>
      </c>
      <c r="C5593" s="1">
        <v>42290</v>
      </c>
      <c r="D5593" s="1">
        <v>42295</v>
      </c>
      <c r="E5593" t="str">
        <f>TEXT(salessheet[[#This Row],[Order Date]],"MMMM")</f>
        <v>October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t="s">
        <v>3190</v>
      </c>
      <c r="P5593" t="s">
        <v>28</v>
      </c>
      <c r="Q5593" t="str">
        <f>TRIM(salessheet[[#This Row],[Category]])</f>
        <v>Furniture</v>
      </c>
      <c r="R5593" t="s">
        <v>32</v>
      </c>
      <c r="S5593" t="s">
        <v>3191</v>
      </c>
      <c r="T5593" s="2">
        <f>salessheet[[#This Row],[Sales]]-5</f>
        <v>240.98</v>
      </c>
      <c r="U5593" s="2">
        <v>245.98</v>
      </c>
      <c r="V5593" s="2">
        <f>salessheet[[#This Row],[Sales]]-salessheet[[#This Row],[Purchasing Cost]]</f>
        <v>5</v>
      </c>
    </row>
    <row r="5594" spans="1:22" x14ac:dyDescent="0.35">
      <c r="A5594">
        <v>5593</v>
      </c>
      <c r="B5594" t="s">
        <v>8354</v>
      </c>
      <c r="C5594" s="1">
        <v>42290</v>
      </c>
      <c r="D5594" s="1">
        <v>42295</v>
      </c>
      <c r="E5594" t="str">
        <f>TEXT(salessheet[[#This Row],[Order Date]],"MMMM")</f>
        <v>October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t="s">
        <v>417</v>
      </c>
      <c r="P5594" t="s">
        <v>42</v>
      </c>
      <c r="Q5594" t="str">
        <f>TRIM(salessheet[[#This Row],[Category]])</f>
        <v>Office Supplies</v>
      </c>
      <c r="R5594" t="s">
        <v>71</v>
      </c>
      <c r="S5594" t="s">
        <v>418</v>
      </c>
      <c r="T5594" s="2">
        <f>salessheet[[#This Row],[Sales]]-5</f>
        <v>13.940000000000001</v>
      </c>
      <c r="U5594" s="2">
        <v>18.940000000000001</v>
      </c>
      <c r="V5594" s="2">
        <f>salessheet[[#This Row],[Sales]]-salessheet[[#This Row],[Purchasing Cost]]</f>
        <v>5</v>
      </c>
    </row>
    <row r="5595" spans="1:22" x14ac:dyDescent="0.35">
      <c r="A5595">
        <v>5594</v>
      </c>
      <c r="B5595" t="s">
        <v>8355</v>
      </c>
      <c r="C5595" s="1">
        <v>43423</v>
      </c>
      <c r="D5595" s="1">
        <v>43429</v>
      </c>
      <c r="E5595" t="str">
        <f>TEXT(salessheet[[#This Row],[Order Date]],"MMMM")</f>
        <v>November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t="s">
        <v>2715</v>
      </c>
      <c r="P5595" t="s">
        <v>42</v>
      </c>
      <c r="Q5595" t="str">
        <f>TRIM(salessheet[[#This Row],[Category]])</f>
        <v>Office Supplies</v>
      </c>
      <c r="R5595" t="s">
        <v>71</v>
      </c>
      <c r="S5595" t="s">
        <v>2716</v>
      </c>
      <c r="T5595" s="2">
        <f>salessheet[[#This Row],[Sales]]-5</f>
        <v>54.912999999999997</v>
      </c>
      <c r="U5595" s="2">
        <v>59.912999999999997</v>
      </c>
      <c r="V5595" s="2">
        <f>salessheet[[#This Row],[Sales]]-salessheet[[#This Row],[Purchasing Cost]]</f>
        <v>5</v>
      </c>
    </row>
    <row r="5596" spans="1:22" x14ac:dyDescent="0.35">
      <c r="A5596">
        <v>5595</v>
      </c>
      <c r="B5596" t="s">
        <v>8356</v>
      </c>
      <c r="C5596" s="1">
        <v>43367</v>
      </c>
      <c r="D5596" s="1">
        <v>43367</v>
      </c>
      <c r="E5596" t="str">
        <f>TEXT(salessheet[[#This Row],[Order Date]],"MMMM")</f>
        <v>September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t="s">
        <v>1819</v>
      </c>
      <c r="P5596" t="s">
        <v>67</v>
      </c>
      <c r="Q5596" t="str">
        <f>TRIM(salessheet[[#This Row],[Category]])</f>
        <v>Technology</v>
      </c>
      <c r="R5596" t="s">
        <v>68</v>
      </c>
      <c r="S5596" t="s">
        <v>1820</v>
      </c>
      <c r="T5596" s="2">
        <f>salessheet[[#This Row],[Sales]]-5</f>
        <v>386.98</v>
      </c>
      <c r="U5596" s="2">
        <v>391.98</v>
      </c>
      <c r="V5596" s="2">
        <f>salessheet[[#This Row],[Sales]]-salessheet[[#This Row],[Purchasing Cost]]</f>
        <v>5</v>
      </c>
    </row>
    <row r="5597" spans="1:22" x14ac:dyDescent="0.35">
      <c r="A5597">
        <v>5596</v>
      </c>
      <c r="B5597" t="s">
        <v>8356</v>
      </c>
      <c r="C5597" s="1">
        <v>43367</v>
      </c>
      <c r="D5597" s="1">
        <v>43367</v>
      </c>
      <c r="E5597" t="str">
        <f>TEXT(salessheet[[#This Row],[Order Date]],"MMMM")</f>
        <v>September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t="s">
        <v>5240</v>
      </c>
      <c r="P5597" t="s">
        <v>67</v>
      </c>
      <c r="Q5597" t="str">
        <f>TRIM(salessheet[[#This Row],[Category]])</f>
        <v>Technology</v>
      </c>
      <c r="R5597" t="s">
        <v>68</v>
      </c>
      <c r="S5597" t="s">
        <v>5241</v>
      </c>
      <c r="T5597" s="2">
        <f>salessheet[[#This Row],[Sales]]-5</f>
        <v>432.85</v>
      </c>
      <c r="U5597" s="2">
        <v>437.85</v>
      </c>
      <c r="V5597" s="2">
        <f>salessheet[[#This Row],[Sales]]-salessheet[[#This Row],[Purchasing Cost]]</f>
        <v>5</v>
      </c>
    </row>
    <row r="5598" spans="1:22" x14ac:dyDescent="0.35">
      <c r="A5598">
        <v>5597</v>
      </c>
      <c r="B5598" t="s">
        <v>8357</v>
      </c>
      <c r="C5598" s="1">
        <v>42638</v>
      </c>
      <c r="D5598" s="1">
        <v>42642</v>
      </c>
      <c r="E5598" t="str">
        <f>TEXT(salessheet[[#This Row],[Order Date]],"MMMM")</f>
        <v>September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t="s">
        <v>614</v>
      </c>
      <c r="P5598" t="s">
        <v>42</v>
      </c>
      <c r="Q5598" t="str">
        <f>TRIM(salessheet[[#This Row],[Category]])</f>
        <v>Office Supplies</v>
      </c>
      <c r="R5598" t="s">
        <v>71</v>
      </c>
      <c r="S5598" t="s">
        <v>615</v>
      </c>
      <c r="T5598" s="2">
        <f>salessheet[[#This Row],[Sales]]-5</f>
        <v>63.620000000000005</v>
      </c>
      <c r="U5598" s="2">
        <v>68.62</v>
      </c>
      <c r="V5598" s="2">
        <f>salessheet[[#This Row],[Sales]]-salessheet[[#This Row],[Purchasing Cost]]</f>
        <v>5</v>
      </c>
    </row>
    <row r="5599" spans="1:22" x14ac:dyDescent="0.35">
      <c r="A5599">
        <v>5598</v>
      </c>
      <c r="B5599" t="s">
        <v>8360</v>
      </c>
      <c r="C5599" s="1">
        <v>43144</v>
      </c>
      <c r="D5599" s="1">
        <v>43151</v>
      </c>
      <c r="E5599" t="str">
        <f>TEXT(salessheet[[#This Row],[Order Date]],"MMMM")</f>
        <v>February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t="s">
        <v>4222</v>
      </c>
      <c r="P5599" t="s">
        <v>42</v>
      </c>
      <c r="Q5599" t="str">
        <f>TRIM(salessheet[[#This Row],[Category]])</f>
        <v>Office Supplies</v>
      </c>
      <c r="R5599" t="s">
        <v>575</v>
      </c>
      <c r="S5599" t="s">
        <v>4223</v>
      </c>
      <c r="T5599" s="2">
        <f>salessheet[[#This Row],[Sales]]-5</f>
        <v>20.02</v>
      </c>
      <c r="U5599" s="2">
        <v>25.02</v>
      </c>
      <c r="V5599" s="2">
        <f>salessheet[[#This Row],[Sales]]-salessheet[[#This Row],[Purchasing Cost]]</f>
        <v>5</v>
      </c>
    </row>
    <row r="5600" spans="1:22" x14ac:dyDescent="0.35">
      <c r="A5600">
        <v>5599</v>
      </c>
      <c r="B5600" t="s">
        <v>8360</v>
      </c>
      <c r="C5600" s="1">
        <v>43144</v>
      </c>
      <c r="D5600" s="1">
        <v>43151</v>
      </c>
      <c r="E5600" t="str">
        <f>TEXT(salessheet[[#This Row],[Order Date]],"MMMM")</f>
        <v>February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t="s">
        <v>8253</v>
      </c>
      <c r="P5600" t="s">
        <v>42</v>
      </c>
      <c r="Q5600" t="str">
        <f>TRIM(salessheet[[#This Row],[Category]])</f>
        <v>Office Supplies</v>
      </c>
      <c r="R5600" t="s">
        <v>64</v>
      </c>
      <c r="S5600" t="s">
        <v>8254</v>
      </c>
      <c r="T5600" s="2">
        <f>salessheet[[#This Row],[Sales]]-5</f>
        <v>5.7100000000000009</v>
      </c>
      <c r="U5600" s="2">
        <v>10.71</v>
      </c>
      <c r="V5600" s="2">
        <f>salessheet[[#This Row],[Sales]]-salessheet[[#This Row],[Purchasing Cost]]</f>
        <v>5</v>
      </c>
    </row>
    <row r="5601" spans="1:22" x14ac:dyDescent="0.35">
      <c r="A5601">
        <v>5600</v>
      </c>
      <c r="B5601" t="s">
        <v>8361</v>
      </c>
      <c r="C5601" s="1">
        <v>42073</v>
      </c>
      <c r="D5601" s="1">
        <v>42280</v>
      </c>
      <c r="E5601" t="str">
        <f>TEXT(salessheet[[#This Row],[Order Date]],"MMMM")</f>
        <v>March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t="s">
        <v>8362</v>
      </c>
      <c r="P5601" t="s">
        <v>42</v>
      </c>
      <c r="Q5601" t="str">
        <f>TRIM(salessheet[[#This Row],[Category]])</f>
        <v>Office Supplies</v>
      </c>
      <c r="R5601" t="s">
        <v>64</v>
      </c>
      <c r="S5601" t="s">
        <v>8363</v>
      </c>
      <c r="T5601" s="2">
        <f>salessheet[[#This Row],[Sales]]-5</f>
        <v>50.984000000000002</v>
      </c>
      <c r="U5601" s="2">
        <v>55.984000000000002</v>
      </c>
      <c r="V5601" s="2">
        <f>salessheet[[#This Row],[Sales]]-salessheet[[#This Row],[Purchasing Cost]]</f>
        <v>5</v>
      </c>
    </row>
    <row r="5602" spans="1:22" x14ac:dyDescent="0.35">
      <c r="A5602">
        <v>5601</v>
      </c>
      <c r="B5602" t="s">
        <v>8361</v>
      </c>
      <c r="C5602" s="1">
        <v>42073</v>
      </c>
      <c r="D5602" s="1">
        <v>42280</v>
      </c>
      <c r="E5602" t="str">
        <f>TEXT(salessheet[[#This Row],[Order Date]],"MMMM")</f>
        <v>March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t="s">
        <v>585</v>
      </c>
      <c r="P5602" t="s">
        <v>42</v>
      </c>
      <c r="Q5602" t="str">
        <f>TRIM(salessheet[[#This Row],[Category]])</f>
        <v>Office Supplies</v>
      </c>
      <c r="R5602" t="s">
        <v>169</v>
      </c>
      <c r="S5602" t="s">
        <v>586</v>
      </c>
      <c r="T5602" s="2">
        <f>salessheet[[#This Row],[Sales]]-5</f>
        <v>9.48</v>
      </c>
      <c r="U5602" s="2">
        <v>14.48</v>
      </c>
      <c r="V5602" s="2">
        <f>salessheet[[#This Row],[Sales]]-salessheet[[#This Row],[Purchasing Cost]]</f>
        <v>5</v>
      </c>
    </row>
    <row r="5603" spans="1:22" x14ac:dyDescent="0.35">
      <c r="A5603">
        <v>5602</v>
      </c>
      <c r="B5603" t="s">
        <v>8361</v>
      </c>
      <c r="C5603" s="1">
        <v>42073</v>
      </c>
      <c r="D5603" s="1">
        <v>42280</v>
      </c>
      <c r="E5603" t="str">
        <f>TEXT(salessheet[[#This Row],[Order Date]],"MMMM")</f>
        <v>March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t="s">
        <v>4339</v>
      </c>
      <c r="P5603" t="s">
        <v>67</v>
      </c>
      <c r="Q5603" t="str">
        <f>TRIM(salessheet[[#This Row],[Category]])</f>
        <v>Technology</v>
      </c>
      <c r="R5603" t="s">
        <v>157</v>
      </c>
      <c r="S5603" t="s">
        <v>4340</v>
      </c>
      <c r="T5603" s="2">
        <f>salessheet[[#This Row],[Sales]]-5</f>
        <v>137.488</v>
      </c>
      <c r="U5603" s="2">
        <v>142.488</v>
      </c>
      <c r="V5603" s="2">
        <f>salessheet[[#This Row],[Sales]]-salessheet[[#This Row],[Purchasing Cost]]</f>
        <v>5</v>
      </c>
    </row>
    <row r="5604" spans="1:22" x14ac:dyDescent="0.35">
      <c r="A5604">
        <v>5603</v>
      </c>
      <c r="B5604" t="s">
        <v>8364</v>
      </c>
      <c r="C5604" s="1">
        <v>42974</v>
      </c>
      <c r="D5604" s="1">
        <v>42976</v>
      </c>
      <c r="E5604" t="str">
        <f>TEXT(salessheet[[#This Row],[Order Date]],"MMMM")</f>
        <v>August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t="s">
        <v>8365</v>
      </c>
      <c r="P5604" t="s">
        <v>42</v>
      </c>
      <c r="Q5604" t="str">
        <f>TRIM(salessheet[[#This Row],[Category]])</f>
        <v>Office Supplies</v>
      </c>
      <c r="R5604" t="s">
        <v>55</v>
      </c>
      <c r="S5604" t="s">
        <v>8366</v>
      </c>
      <c r="T5604" s="2">
        <f>salessheet[[#This Row],[Sales]]-5</f>
        <v>9.16</v>
      </c>
      <c r="U5604" s="2">
        <v>14.16</v>
      </c>
      <c r="V5604" s="2">
        <f>salessheet[[#This Row],[Sales]]-salessheet[[#This Row],[Purchasing Cost]]</f>
        <v>5</v>
      </c>
    </row>
    <row r="5605" spans="1:22" x14ac:dyDescent="0.35">
      <c r="A5605">
        <v>5604</v>
      </c>
      <c r="B5605" t="s">
        <v>8364</v>
      </c>
      <c r="C5605" s="1">
        <v>42974</v>
      </c>
      <c r="D5605" s="1">
        <v>42976</v>
      </c>
      <c r="E5605" t="str">
        <f>TEXT(salessheet[[#This Row],[Order Date]],"MMMM")</f>
        <v>August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t="s">
        <v>7574</v>
      </c>
      <c r="P5605" t="s">
        <v>42</v>
      </c>
      <c r="Q5605" t="str">
        <f>TRIM(salessheet[[#This Row],[Category]])</f>
        <v>Office Supplies</v>
      </c>
      <c r="R5605" t="s">
        <v>86</v>
      </c>
      <c r="S5605" t="s">
        <v>7575</v>
      </c>
      <c r="T5605" s="2">
        <f>salessheet[[#This Row],[Sales]]-5</f>
        <v>74.92</v>
      </c>
      <c r="U5605" s="2">
        <v>79.92</v>
      </c>
      <c r="V5605" s="2">
        <f>salessheet[[#This Row],[Sales]]-salessheet[[#This Row],[Purchasing Cost]]</f>
        <v>5</v>
      </c>
    </row>
    <row r="5606" spans="1:22" x14ac:dyDescent="0.35">
      <c r="A5606">
        <v>5605</v>
      </c>
      <c r="B5606" t="s">
        <v>8367</v>
      </c>
      <c r="C5606" s="1">
        <v>42441</v>
      </c>
      <c r="D5606" s="1">
        <v>42711</v>
      </c>
      <c r="E5606" t="str">
        <f>TEXT(salessheet[[#This Row],[Order Date]],"MMMM")</f>
        <v>March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t="s">
        <v>7633</v>
      </c>
      <c r="P5606" t="s">
        <v>42</v>
      </c>
      <c r="Q5606" t="str">
        <f>TRIM(salessheet[[#This Row],[Category]])</f>
        <v>Office Supplies</v>
      </c>
      <c r="R5606" t="s">
        <v>71</v>
      </c>
      <c r="S5606" t="s">
        <v>7634</v>
      </c>
      <c r="T5606" s="2">
        <f>salessheet[[#This Row],[Sales]]-5</f>
        <v>585.35199999999998</v>
      </c>
      <c r="U5606" s="2">
        <v>590.35199999999998</v>
      </c>
      <c r="V5606" s="2">
        <f>salessheet[[#This Row],[Sales]]-salessheet[[#This Row],[Purchasing Cost]]</f>
        <v>5</v>
      </c>
    </row>
    <row r="5607" spans="1:22" x14ac:dyDescent="0.35">
      <c r="A5607">
        <v>5606</v>
      </c>
      <c r="B5607" t="s">
        <v>8368</v>
      </c>
      <c r="C5607" s="1">
        <v>42998</v>
      </c>
      <c r="D5607" s="1">
        <v>43003</v>
      </c>
      <c r="E5607" t="str">
        <f>TEXT(salessheet[[#This Row],[Order Date]],"MMMM")</f>
        <v>September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t="s">
        <v>6060</v>
      </c>
      <c r="P5607" t="s">
        <v>28</v>
      </c>
      <c r="Q5607" t="str">
        <f>TRIM(salessheet[[#This Row],[Category]])</f>
        <v>Furniture</v>
      </c>
      <c r="R5607" t="s">
        <v>61</v>
      </c>
      <c r="S5607" t="s">
        <v>6061</v>
      </c>
      <c r="T5607" s="2">
        <f>salessheet[[#This Row],[Sales]]-5</f>
        <v>12.088000000000001</v>
      </c>
      <c r="U5607" s="2">
        <v>17.088000000000001</v>
      </c>
      <c r="V5607" s="2">
        <f>salessheet[[#This Row],[Sales]]-salessheet[[#This Row],[Purchasing Cost]]</f>
        <v>5</v>
      </c>
    </row>
    <row r="5608" spans="1:22" x14ac:dyDescent="0.35">
      <c r="A5608">
        <v>5607</v>
      </c>
      <c r="B5608" t="s">
        <v>8368</v>
      </c>
      <c r="C5608" s="1">
        <v>42998</v>
      </c>
      <c r="D5608" s="1">
        <v>43003</v>
      </c>
      <c r="E5608" t="str">
        <f>TEXT(salessheet[[#This Row],[Order Date]],"MMMM")</f>
        <v>September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t="s">
        <v>3190</v>
      </c>
      <c r="P5608" t="s">
        <v>28</v>
      </c>
      <c r="Q5608" t="str">
        <f>TRIM(salessheet[[#This Row],[Category]])</f>
        <v>Furniture</v>
      </c>
      <c r="R5608" t="s">
        <v>32</v>
      </c>
      <c r="S5608" t="s">
        <v>3191</v>
      </c>
      <c r="T5608" s="2">
        <f>salessheet[[#This Row],[Sales]]-5</f>
        <v>93.391999999999996</v>
      </c>
      <c r="U5608" s="2">
        <v>98.391999999999996</v>
      </c>
      <c r="V5608" s="2">
        <f>salessheet[[#This Row],[Sales]]-salessheet[[#This Row],[Purchasing Cost]]</f>
        <v>5</v>
      </c>
    </row>
    <row r="5609" spans="1:22" x14ac:dyDescent="0.35">
      <c r="A5609">
        <v>5608</v>
      </c>
      <c r="B5609" t="s">
        <v>8369</v>
      </c>
      <c r="C5609" s="1">
        <v>43184</v>
      </c>
      <c r="D5609" s="1">
        <v>43190</v>
      </c>
      <c r="E5609" t="str">
        <f>TEXT(salessheet[[#This Row],[Order Date]],"MMMM")</f>
        <v>March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t="s">
        <v>637</v>
      </c>
      <c r="P5609" t="s">
        <v>42</v>
      </c>
      <c r="Q5609" t="str">
        <f>TRIM(salessheet[[#This Row],[Category]])</f>
        <v>Office Supplies</v>
      </c>
      <c r="R5609" t="s">
        <v>64</v>
      </c>
      <c r="S5609" t="s">
        <v>638</v>
      </c>
      <c r="T5609" s="2">
        <f>salessheet[[#This Row],[Sales]]-5</f>
        <v>6.0500000000000007</v>
      </c>
      <c r="U5609" s="2">
        <v>11.05</v>
      </c>
      <c r="V5609" s="2">
        <f>salessheet[[#This Row],[Sales]]-salessheet[[#This Row],[Purchasing Cost]]</f>
        <v>5</v>
      </c>
    </row>
    <row r="5610" spans="1:22" x14ac:dyDescent="0.35">
      <c r="A5610">
        <v>5609</v>
      </c>
      <c r="B5610" t="s">
        <v>8370</v>
      </c>
      <c r="C5610" s="1">
        <v>42533</v>
      </c>
      <c r="D5610" s="1">
        <v>42715</v>
      </c>
      <c r="E5610" t="str">
        <f>TEXT(salessheet[[#This Row],[Order Date]],"MMMM")</f>
        <v>June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t="s">
        <v>4096</v>
      </c>
      <c r="P5610" t="s">
        <v>42</v>
      </c>
      <c r="Q5610" t="str">
        <f>TRIM(salessheet[[#This Row],[Category]])</f>
        <v>Office Supplies</v>
      </c>
      <c r="R5610" t="s">
        <v>74</v>
      </c>
      <c r="S5610" t="s">
        <v>4097</v>
      </c>
      <c r="T5610" s="2">
        <f>salessheet[[#This Row],[Sales]]-5</f>
        <v>2.7800000000000002</v>
      </c>
      <c r="U5610" s="2">
        <v>7.78</v>
      </c>
      <c r="V5610" s="2">
        <f>salessheet[[#This Row],[Sales]]-salessheet[[#This Row],[Purchasing Cost]]</f>
        <v>5</v>
      </c>
    </row>
    <row r="5611" spans="1:22" x14ac:dyDescent="0.35">
      <c r="A5611">
        <v>5610</v>
      </c>
      <c r="B5611" t="s">
        <v>8371</v>
      </c>
      <c r="C5611" s="1">
        <v>43343</v>
      </c>
      <c r="D5611" s="1">
        <v>43348</v>
      </c>
      <c r="E5611" t="str">
        <f>TEXT(salessheet[[#This Row],[Order Date]],"MMMM")</f>
        <v>August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t="s">
        <v>2996</v>
      </c>
      <c r="P5611" t="s">
        <v>67</v>
      </c>
      <c r="Q5611" t="str">
        <f>TRIM(salessheet[[#This Row],[Category]])</f>
        <v>Technology</v>
      </c>
      <c r="R5611" t="s">
        <v>157</v>
      </c>
      <c r="S5611" t="s">
        <v>2997</v>
      </c>
      <c r="T5611" s="2">
        <f>salessheet[[#This Row],[Sales]]-5</f>
        <v>654.9</v>
      </c>
      <c r="U5611" s="2">
        <v>659.9</v>
      </c>
      <c r="V5611" s="2">
        <f>salessheet[[#This Row],[Sales]]-salessheet[[#This Row],[Purchasing Cost]]</f>
        <v>5</v>
      </c>
    </row>
    <row r="5612" spans="1:22" x14ac:dyDescent="0.35">
      <c r="A5612">
        <v>5611</v>
      </c>
      <c r="B5612" t="s">
        <v>8374</v>
      </c>
      <c r="C5612" s="1">
        <v>42500</v>
      </c>
      <c r="D5612" s="1">
        <v>42650</v>
      </c>
      <c r="E5612" t="str">
        <f>TEXT(salessheet[[#This Row],[Order Date]],"MMMM")</f>
        <v>May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t="s">
        <v>751</v>
      </c>
      <c r="P5612" t="s">
        <v>67</v>
      </c>
      <c r="Q5612" t="str">
        <f>TRIM(salessheet[[#This Row],[Category]])</f>
        <v>Technology</v>
      </c>
      <c r="R5612" t="s">
        <v>157</v>
      </c>
      <c r="S5612" t="s">
        <v>752</v>
      </c>
      <c r="T5612" s="2">
        <f>salessheet[[#This Row],[Sales]]-5</f>
        <v>48.04</v>
      </c>
      <c r="U5612" s="2">
        <v>53.04</v>
      </c>
      <c r="V5612" s="2">
        <f>salessheet[[#This Row],[Sales]]-salessheet[[#This Row],[Purchasing Cost]]</f>
        <v>5</v>
      </c>
    </row>
    <row r="5613" spans="1:22" x14ac:dyDescent="0.35">
      <c r="A5613">
        <v>5612</v>
      </c>
      <c r="B5613" t="s">
        <v>8375</v>
      </c>
      <c r="C5613" s="1">
        <v>43330</v>
      </c>
      <c r="D5613" s="1">
        <v>43334</v>
      </c>
      <c r="E5613" t="str">
        <f>TEXT(salessheet[[#This Row],[Order Date]],"MMMM")</f>
        <v>August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t="s">
        <v>2707</v>
      </c>
      <c r="P5613" t="s">
        <v>67</v>
      </c>
      <c r="Q5613" t="str">
        <f>TRIM(salessheet[[#This Row],[Category]])</f>
        <v>Technology</v>
      </c>
      <c r="R5613" t="s">
        <v>157</v>
      </c>
      <c r="S5613" t="s">
        <v>4268</v>
      </c>
      <c r="T5613" s="2">
        <f>salessheet[[#This Row],[Sales]]-5</f>
        <v>838.9</v>
      </c>
      <c r="U5613" s="2">
        <v>843.9</v>
      </c>
      <c r="V5613" s="2">
        <f>salessheet[[#This Row],[Sales]]-salessheet[[#This Row],[Purchasing Cost]]</f>
        <v>5</v>
      </c>
    </row>
    <row r="5614" spans="1:22" x14ac:dyDescent="0.35">
      <c r="A5614">
        <v>5613</v>
      </c>
      <c r="B5614" t="s">
        <v>8375</v>
      </c>
      <c r="C5614" s="1">
        <v>43330</v>
      </c>
      <c r="D5614" s="1">
        <v>43334</v>
      </c>
      <c r="E5614" t="str">
        <f>TEXT(salessheet[[#This Row],[Order Date]],"MMMM")</f>
        <v>August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t="s">
        <v>2246</v>
      </c>
      <c r="P5614" t="s">
        <v>67</v>
      </c>
      <c r="Q5614" t="str">
        <f>TRIM(salessheet[[#This Row],[Category]])</f>
        <v>Technology</v>
      </c>
      <c r="R5614" t="s">
        <v>157</v>
      </c>
      <c r="S5614" t="s">
        <v>2247</v>
      </c>
      <c r="T5614" s="2">
        <f>salessheet[[#This Row],[Sales]]-5</f>
        <v>1491.16</v>
      </c>
      <c r="U5614" s="2">
        <v>1496.16</v>
      </c>
      <c r="V5614" s="2">
        <f>salessheet[[#This Row],[Sales]]-salessheet[[#This Row],[Purchasing Cost]]</f>
        <v>5</v>
      </c>
    </row>
    <row r="5615" spans="1:22" x14ac:dyDescent="0.35">
      <c r="A5615">
        <v>5614</v>
      </c>
      <c r="B5615" t="s">
        <v>8376</v>
      </c>
      <c r="C5615" s="1">
        <v>42768</v>
      </c>
      <c r="D5615" s="1">
        <v>42773</v>
      </c>
      <c r="E5615" t="str">
        <f>TEXT(salessheet[[#This Row],[Order Date]],"MMMM")</f>
        <v>February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t="s">
        <v>8377</v>
      </c>
      <c r="P5615" t="s">
        <v>42</v>
      </c>
      <c r="Q5615" t="str">
        <f>TRIM(salessheet[[#This Row],[Category]])</f>
        <v>Office Supplies</v>
      </c>
      <c r="R5615" t="s">
        <v>55</v>
      </c>
      <c r="S5615" t="s">
        <v>8378</v>
      </c>
      <c r="T5615" s="2">
        <f>salessheet[[#This Row],[Sales]]-5</f>
        <v>112.96</v>
      </c>
      <c r="U5615" s="2">
        <v>117.96</v>
      </c>
      <c r="V5615" s="2">
        <f>salessheet[[#This Row],[Sales]]-salessheet[[#This Row],[Purchasing Cost]]</f>
        <v>5</v>
      </c>
    </row>
    <row r="5616" spans="1:22" x14ac:dyDescent="0.35">
      <c r="A5616">
        <v>5615</v>
      </c>
      <c r="B5616" t="s">
        <v>8379</v>
      </c>
      <c r="C5616" s="1">
        <v>42970</v>
      </c>
      <c r="D5616" s="1">
        <v>42974</v>
      </c>
      <c r="E5616" t="str">
        <f>TEXT(salessheet[[#This Row],[Order Date]],"MMMM")</f>
        <v>August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t="s">
        <v>1263</v>
      </c>
      <c r="P5616" t="s">
        <v>42</v>
      </c>
      <c r="Q5616" t="str">
        <f>TRIM(salessheet[[#This Row],[Category]])</f>
        <v>Office Supplies</v>
      </c>
      <c r="R5616" t="s">
        <v>64</v>
      </c>
      <c r="S5616" t="s">
        <v>1264</v>
      </c>
      <c r="T5616" s="2">
        <f>salessheet[[#This Row],[Sales]]-5</f>
        <v>16.3</v>
      </c>
      <c r="U5616" s="2">
        <v>21.3</v>
      </c>
      <c r="V5616" s="2">
        <f>salessheet[[#This Row],[Sales]]-salessheet[[#This Row],[Purchasing Cost]]</f>
        <v>5</v>
      </c>
    </row>
    <row r="5617" spans="1:22" x14ac:dyDescent="0.35">
      <c r="A5617">
        <v>5616</v>
      </c>
      <c r="B5617" t="s">
        <v>8379</v>
      </c>
      <c r="C5617" s="1">
        <v>42970</v>
      </c>
      <c r="D5617" s="1">
        <v>42974</v>
      </c>
      <c r="E5617" t="str">
        <f>TEXT(salessheet[[#This Row],[Order Date]],"MMMM")</f>
        <v>August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t="s">
        <v>355</v>
      </c>
      <c r="P5617" t="s">
        <v>42</v>
      </c>
      <c r="Q5617" t="str">
        <f>TRIM(salessheet[[#This Row],[Category]])</f>
        <v>Office Supplies</v>
      </c>
      <c r="R5617" t="s">
        <v>74</v>
      </c>
      <c r="S5617" t="s">
        <v>356</v>
      </c>
      <c r="T5617" s="2">
        <f>salessheet[[#This Row],[Sales]]-5</f>
        <v>1035.8</v>
      </c>
      <c r="U5617" s="2">
        <v>1040.8</v>
      </c>
      <c r="V5617" s="2">
        <f>salessheet[[#This Row],[Sales]]-salessheet[[#This Row],[Purchasing Cost]]</f>
        <v>5</v>
      </c>
    </row>
    <row r="5618" spans="1:22" x14ac:dyDescent="0.35">
      <c r="A5618">
        <v>5617</v>
      </c>
      <c r="B5618" t="s">
        <v>8379</v>
      </c>
      <c r="C5618" s="1">
        <v>42970</v>
      </c>
      <c r="D5618" s="1">
        <v>42974</v>
      </c>
      <c r="E5618" t="str">
        <f>TEXT(salessheet[[#This Row],[Order Date]],"MMMM")</f>
        <v>August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t="s">
        <v>2191</v>
      </c>
      <c r="P5618" t="s">
        <v>42</v>
      </c>
      <c r="Q5618" t="str">
        <f>TRIM(salessheet[[#This Row],[Category]])</f>
        <v>Office Supplies</v>
      </c>
      <c r="R5618" t="s">
        <v>64</v>
      </c>
      <c r="S5618" t="s">
        <v>2192</v>
      </c>
      <c r="T5618" s="2">
        <f>salessheet[[#This Row],[Sales]]-5</f>
        <v>24.34</v>
      </c>
      <c r="U5618" s="2">
        <v>29.34</v>
      </c>
      <c r="V5618" s="2">
        <f>salessheet[[#This Row],[Sales]]-salessheet[[#This Row],[Purchasing Cost]]</f>
        <v>5</v>
      </c>
    </row>
    <row r="5619" spans="1:22" x14ac:dyDescent="0.35">
      <c r="A5619">
        <v>5618</v>
      </c>
      <c r="B5619" t="s">
        <v>8380</v>
      </c>
      <c r="C5619" s="1">
        <v>43281</v>
      </c>
      <c r="D5619" s="1">
        <v>43285</v>
      </c>
      <c r="E5619" t="str">
        <f>TEXT(salessheet[[#This Row],[Order Date]],"MMMM")</f>
        <v>June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t="s">
        <v>4486</v>
      </c>
      <c r="P5619" t="s">
        <v>28</v>
      </c>
      <c r="Q5619" t="str">
        <f>TRIM(salessheet[[#This Row],[Category]])</f>
        <v>Furniture</v>
      </c>
      <c r="R5619" t="s">
        <v>61</v>
      </c>
      <c r="S5619" t="s">
        <v>4487</v>
      </c>
      <c r="T5619" s="2">
        <f>salessheet[[#This Row],[Sales]]-5</f>
        <v>14.52</v>
      </c>
      <c r="U5619" s="2">
        <v>19.52</v>
      </c>
      <c r="V5619" s="2">
        <f>salessheet[[#This Row],[Sales]]-salessheet[[#This Row],[Purchasing Cost]]</f>
        <v>5</v>
      </c>
    </row>
    <row r="5620" spans="1:22" x14ac:dyDescent="0.35">
      <c r="A5620">
        <v>5619</v>
      </c>
      <c r="B5620" t="s">
        <v>8381</v>
      </c>
      <c r="C5620" s="1">
        <v>42631</v>
      </c>
      <c r="D5620" s="1">
        <v>42634</v>
      </c>
      <c r="E5620" t="str">
        <f>TEXT(salessheet[[#This Row],[Order Date]],"MMMM")</f>
        <v>September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t="s">
        <v>111</v>
      </c>
      <c r="P5620" t="s">
        <v>42</v>
      </c>
      <c r="Q5620" t="str">
        <f>TRIM(salessheet[[#This Row],[Category]])</f>
        <v>Office Supplies</v>
      </c>
      <c r="R5620" t="s">
        <v>55</v>
      </c>
      <c r="S5620" t="s">
        <v>112</v>
      </c>
      <c r="T5620" s="2">
        <f>salessheet[[#This Row],[Sales]]-5</f>
        <v>438.92</v>
      </c>
      <c r="U5620" s="2">
        <v>443.92</v>
      </c>
      <c r="V5620" s="2">
        <f>salessheet[[#This Row],[Sales]]-salessheet[[#This Row],[Purchasing Cost]]</f>
        <v>5</v>
      </c>
    </row>
    <row r="5621" spans="1:22" x14ac:dyDescent="0.35">
      <c r="A5621">
        <v>5620</v>
      </c>
      <c r="B5621" t="s">
        <v>8382</v>
      </c>
      <c r="C5621" s="1">
        <v>43003</v>
      </c>
      <c r="D5621" s="1">
        <v>43008</v>
      </c>
      <c r="E5621" t="str">
        <f>TEXT(salessheet[[#This Row],[Order Date]],"MMMM")</f>
        <v>September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t="s">
        <v>1179</v>
      </c>
      <c r="P5621" t="s">
        <v>67</v>
      </c>
      <c r="Q5621" t="str">
        <f>TRIM(salessheet[[#This Row],[Category]])</f>
        <v>Technology</v>
      </c>
      <c r="R5621" t="s">
        <v>157</v>
      </c>
      <c r="S5621" t="s">
        <v>1180</v>
      </c>
      <c r="T5621" s="2">
        <f>salessheet[[#This Row],[Sales]]-5</f>
        <v>494.95</v>
      </c>
      <c r="U5621" s="2">
        <v>499.95</v>
      </c>
      <c r="V5621" s="2">
        <f>salessheet[[#This Row],[Sales]]-salessheet[[#This Row],[Purchasing Cost]]</f>
        <v>5</v>
      </c>
    </row>
    <row r="5622" spans="1:22" x14ac:dyDescent="0.35">
      <c r="A5622">
        <v>5621</v>
      </c>
      <c r="B5622" t="s">
        <v>8382</v>
      </c>
      <c r="C5622" s="1">
        <v>43003</v>
      </c>
      <c r="D5622" s="1">
        <v>43008</v>
      </c>
      <c r="E5622" t="str">
        <f>TEXT(salessheet[[#This Row],[Order Date]],"MMMM")</f>
        <v>September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t="s">
        <v>5210</v>
      </c>
      <c r="P5622" t="s">
        <v>42</v>
      </c>
      <c r="Q5622" t="str">
        <f>TRIM(salessheet[[#This Row],[Category]])</f>
        <v>Office Supplies</v>
      </c>
      <c r="R5622" t="s">
        <v>64</v>
      </c>
      <c r="S5622" t="s">
        <v>5211</v>
      </c>
      <c r="T5622" s="2">
        <f>salessheet[[#This Row],[Sales]]-5</f>
        <v>-1.96</v>
      </c>
      <c r="U5622" s="2">
        <v>3.04</v>
      </c>
      <c r="V5622" s="2">
        <f>salessheet[[#This Row],[Sales]]-salessheet[[#This Row],[Purchasing Cost]]</f>
        <v>5</v>
      </c>
    </row>
    <row r="5623" spans="1:22" x14ac:dyDescent="0.35">
      <c r="A5623">
        <v>5622</v>
      </c>
      <c r="B5623" t="s">
        <v>8382</v>
      </c>
      <c r="C5623" s="1">
        <v>43003</v>
      </c>
      <c r="D5623" s="1">
        <v>43008</v>
      </c>
      <c r="E5623" t="str">
        <f>TEXT(salessheet[[#This Row],[Order Date]],"MMMM")</f>
        <v>September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t="s">
        <v>199</v>
      </c>
      <c r="P5623" t="s">
        <v>28</v>
      </c>
      <c r="Q5623" t="str">
        <f>TRIM(salessheet[[#This Row],[Category]])</f>
        <v>Furniture</v>
      </c>
      <c r="R5623" t="s">
        <v>32</v>
      </c>
      <c r="S5623" t="s">
        <v>200</v>
      </c>
      <c r="T5623" s="2">
        <f>salessheet[[#This Row],[Sales]]-5</f>
        <v>196.96</v>
      </c>
      <c r="U5623" s="2">
        <v>201.96</v>
      </c>
      <c r="V5623" s="2">
        <f>salessheet[[#This Row],[Sales]]-salessheet[[#This Row],[Purchasing Cost]]</f>
        <v>5</v>
      </c>
    </row>
    <row r="5624" spans="1:22" x14ac:dyDescent="0.35">
      <c r="A5624">
        <v>5623</v>
      </c>
      <c r="B5624" t="s">
        <v>8382</v>
      </c>
      <c r="C5624" s="1">
        <v>43003</v>
      </c>
      <c r="D5624" s="1">
        <v>43008</v>
      </c>
      <c r="E5624" t="str">
        <f>TEXT(salessheet[[#This Row],[Order Date]],"MMMM")</f>
        <v>September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t="s">
        <v>6186</v>
      </c>
      <c r="P5624" t="s">
        <v>28</v>
      </c>
      <c r="Q5624" t="str">
        <f>TRIM(salessheet[[#This Row],[Category]])</f>
        <v>Furniture</v>
      </c>
      <c r="R5624" t="s">
        <v>61</v>
      </c>
      <c r="S5624" t="s">
        <v>6187</v>
      </c>
      <c r="T5624" s="2">
        <f>salessheet[[#This Row],[Sales]]-5</f>
        <v>63.64</v>
      </c>
      <c r="U5624" s="2">
        <v>68.64</v>
      </c>
      <c r="V5624" s="2">
        <f>salessheet[[#This Row],[Sales]]-salessheet[[#This Row],[Purchasing Cost]]</f>
        <v>5</v>
      </c>
    </row>
    <row r="5625" spans="1:22" x14ac:dyDescent="0.35">
      <c r="A5625">
        <v>5624</v>
      </c>
      <c r="B5625" t="s">
        <v>8383</v>
      </c>
      <c r="C5625" s="1">
        <v>43032</v>
      </c>
      <c r="D5625" s="1">
        <v>43036</v>
      </c>
      <c r="E5625" t="str">
        <f>TEXT(salessheet[[#This Row],[Order Date]],"MMMM")</f>
        <v>October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t="s">
        <v>4263</v>
      </c>
      <c r="P5625" t="s">
        <v>67</v>
      </c>
      <c r="Q5625" t="str">
        <f>TRIM(salessheet[[#This Row],[Category]])</f>
        <v>Technology</v>
      </c>
      <c r="R5625" t="s">
        <v>157</v>
      </c>
      <c r="S5625" t="s">
        <v>4264</v>
      </c>
      <c r="T5625" s="2">
        <f>salessheet[[#This Row],[Sales]]-5</f>
        <v>95</v>
      </c>
      <c r="U5625" s="2">
        <v>100</v>
      </c>
      <c r="V5625" s="2">
        <f>salessheet[[#This Row],[Sales]]-salessheet[[#This Row],[Purchasing Cost]]</f>
        <v>5</v>
      </c>
    </row>
    <row r="5626" spans="1:22" x14ac:dyDescent="0.35">
      <c r="A5626">
        <v>5625</v>
      </c>
      <c r="B5626" t="s">
        <v>8383</v>
      </c>
      <c r="C5626" s="1">
        <v>43032</v>
      </c>
      <c r="D5626" s="1">
        <v>43036</v>
      </c>
      <c r="E5626" t="str">
        <f>TEXT(salessheet[[#This Row],[Order Date]],"MMMM")</f>
        <v>October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t="s">
        <v>5443</v>
      </c>
      <c r="P5626" t="s">
        <v>67</v>
      </c>
      <c r="Q5626" t="str">
        <f>TRIM(salessheet[[#This Row],[Category]])</f>
        <v>Technology</v>
      </c>
      <c r="R5626" t="s">
        <v>157</v>
      </c>
      <c r="S5626" t="s">
        <v>5444</v>
      </c>
      <c r="T5626" s="2">
        <f>salessheet[[#This Row],[Sales]]-5</f>
        <v>354.98</v>
      </c>
      <c r="U5626" s="2">
        <v>359.98</v>
      </c>
      <c r="V5626" s="2">
        <f>salessheet[[#This Row],[Sales]]-salessheet[[#This Row],[Purchasing Cost]]</f>
        <v>5</v>
      </c>
    </row>
    <row r="5627" spans="1:22" x14ac:dyDescent="0.35">
      <c r="A5627">
        <v>5626</v>
      </c>
      <c r="B5627" t="s">
        <v>8384</v>
      </c>
      <c r="C5627" s="1">
        <v>42276</v>
      </c>
      <c r="D5627" s="1">
        <v>42278</v>
      </c>
      <c r="E5627" t="str">
        <f>TEXT(salessheet[[#This Row],[Order Date]],"MMMM")</f>
        <v>September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t="s">
        <v>255</v>
      </c>
      <c r="P5627" t="s">
        <v>28</v>
      </c>
      <c r="Q5627" t="str">
        <f>TRIM(salessheet[[#This Row],[Category]])</f>
        <v>Furniture</v>
      </c>
      <c r="R5627" t="s">
        <v>61</v>
      </c>
      <c r="S5627" t="s">
        <v>256</v>
      </c>
      <c r="T5627" s="2">
        <f>salessheet[[#This Row],[Sales]]-5</f>
        <v>1.1600000000000001</v>
      </c>
      <c r="U5627" s="2">
        <v>6.16</v>
      </c>
      <c r="V5627" s="2">
        <f>salessheet[[#This Row],[Sales]]-salessheet[[#This Row],[Purchasing Cost]]</f>
        <v>5</v>
      </c>
    </row>
    <row r="5628" spans="1:22" x14ac:dyDescent="0.35">
      <c r="A5628">
        <v>5627</v>
      </c>
      <c r="B5628" t="s">
        <v>8384</v>
      </c>
      <c r="C5628" s="1">
        <v>42276</v>
      </c>
      <c r="D5628" s="1">
        <v>42278</v>
      </c>
      <c r="E5628" t="str">
        <f>TEXT(salessheet[[#This Row],[Order Date]],"MMMM")</f>
        <v>September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t="s">
        <v>3809</v>
      </c>
      <c r="P5628" t="s">
        <v>28</v>
      </c>
      <c r="Q5628" t="str">
        <f>TRIM(salessheet[[#This Row],[Category]])</f>
        <v>Furniture</v>
      </c>
      <c r="R5628" t="s">
        <v>52</v>
      </c>
      <c r="S5628" t="s">
        <v>3810</v>
      </c>
      <c r="T5628" s="2">
        <f>salessheet[[#This Row],[Sales]]-5</f>
        <v>2343.8200000000002</v>
      </c>
      <c r="U5628" s="2">
        <v>2348.8200000000002</v>
      </c>
      <c r="V5628" s="2">
        <f>salessheet[[#This Row],[Sales]]-salessheet[[#This Row],[Purchasing Cost]]</f>
        <v>5</v>
      </c>
    </row>
    <row r="5629" spans="1:22" x14ac:dyDescent="0.35">
      <c r="A5629">
        <v>5628</v>
      </c>
      <c r="B5629" t="s">
        <v>8385</v>
      </c>
      <c r="C5629" s="1">
        <v>43277</v>
      </c>
      <c r="D5629" s="1">
        <v>43282</v>
      </c>
      <c r="E5629" t="str">
        <f>TEXT(salessheet[[#This Row],[Order Date]],"MMMM")</f>
        <v>June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t="s">
        <v>1071</v>
      </c>
      <c r="P5629" t="s">
        <v>42</v>
      </c>
      <c r="Q5629" t="str">
        <f>TRIM(salessheet[[#This Row],[Category]])</f>
        <v>Office Supplies</v>
      </c>
      <c r="R5629" t="s">
        <v>43</v>
      </c>
      <c r="S5629" t="s">
        <v>1072</v>
      </c>
      <c r="T5629" s="2">
        <f>salessheet[[#This Row],[Sales]]-5</f>
        <v>8.8719999999999999</v>
      </c>
      <c r="U5629" s="2">
        <v>13.872</v>
      </c>
      <c r="V5629" s="2">
        <f>salessheet[[#This Row],[Sales]]-salessheet[[#This Row],[Purchasing Cost]]</f>
        <v>5</v>
      </c>
    </row>
    <row r="5630" spans="1:22" x14ac:dyDescent="0.35">
      <c r="A5630">
        <v>5629</v>
      </c>
      <c r="B5630" t="s">
        <v>8385</v>
      </c>
      <c r="C5630" s="1">
        <v>43277</v>
      </c>
      <c r="D5630" s="1">
        <v>43282</v>
      </c>
      <c r="E5630" t="str">
        <f>TEXT(salessheet[[#This Row],[Order Date]],"MMMM")</f>
        <v>June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t="s">
        <v>8386</v>
      </c>
      <c r="P5630" t="s">
        <v>28</v>
      </c>
      <c r="Q5630" t="str">
        <f>TRIM(salessheet[[#This Row],[Category]])</f>
        <v>Furniture</v>
      </c>
      <c r="R5630" t="s">
        <v>32</v>
      </c>
      <c r="S5630" t="s">
        <v>8387</v>
      </c>
      <c r="T5630" s="2">
        <f>salessheet[[#This Row],[Sales]]-5</f>
        <v>268.55200000000002</v>
      </c>
      <c r="U5630" s="2">
        <v>273.55200000000002</v>
      </c>
      <c r="V5630" s="2">
        <f>salessheet[[#This Row],[Sales]]-salessheet[[#This Row],[Purchasing Cost]]</f>
        <v>5</v>
      </c>
    </row>
    <row r="5631" spans="1:22" x14ac:dyDescent="0.35">
      <c r="A5631">
        <v>5630</v>
      </c>
      <c r="B5631" t="s">
        <v>8388</v>
      </c>
      <c r="C5631" s="1">
        <v>42968</v>
      </c>
      <c r="D5631" s="1">
        <v>42970</v>
      </c>
      <c r="E5631" t="str">
        <f>TEXT(salessheet[[#This Row],[Order Date]],"MMMM")</f>
        <v>August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t="s">
        <v>3924</v>
      </c>
      <c r="P5631" t="s">
        <v>28</v>
      </c>
      <c r="Q5631" t="str">
        <f>TRIM(salessheet[[#This Row],[Category]])</f>
        <v>Furniture</v>
      </c>
      <c r="R5631" t="s">
        <v>52</v>
      </c>
      <c r="S5631" t="s">
        <v>3925</v>
      </c>
      <c r="T5631" s="2">
        <f>salessheet[[#This Row],[Sales]]-5</f>
        <v>810.29200000000003</v>
      </c>
      <c r="U5631" s="2">
        <v>815.29200000000003</v>
      </c>
      <c r="V5631" s="2">
        <f>salessheet[[#This Row],[Sales]]-salessheet[[#This Row],[Purchasing Cost]]</f>
        <v>5</v>
      </c>
    </row>
    <row r="5632" spans="1:22" x14ac:dyDescent="0.35">
      <c r="A5632">
        <v>5631</v>
      </c>
      <c r="B5632" t="s">
        <v>8389</v>
      </c>
      <c r="C5632" s="1">
        <v>42310</v>
      </c>
      <c r="D5632" s="1">
        <v>42050</v>
      </c>
      <c r="E5632" t="str">
        <f>TEXT(salessheet[[#This Row],[Order Date]],"MMMM")</f>
        <v>November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t="s">
        <v>1846</v>
      </c>
      <c r="P5632" t="s">
        <v>67</v>
      </c>
      <c r="Q5632" t="str">
        <f>TRIM(salessheet[[#This Row],[Category]])</f>
        <v>Technology</v>
      </c>
      <c r="R5632" t="s">
        <v>157</v>
      </c>
      <c r="S5632" t="s">
        <v>1847</v>
      </c>
      <c r="T5632" s="2">
        <f>salessheet[[#This Row],[Sales]]-5</f>
        <v>229.45</v>
      </c>
      <c r="U5632" s="2">
        <v>234.45</v>
      </c>
      <c r="V5632" s="2">
        <f>salessheet[[#This Row],[Sales]]-salessheet[[#This Row],[Purchasing Cost]]</f>
        <v>5</v>
      </c>
    </row>
    <row r="5633" spans="1:22" x14ac:dyDescent="0.35">
      <c r="A5633">
        <v>5632</v>
      </c>
      <c r="B5633" t="s">
        <v>8389</v>
      </c>
      <c r="C5633" s="1">
        <v>42310</v>
      </c>
      <c r="D5633" s="1">
        <v>42050</v>
      </c>
      <c r="E5633" t="str">
        <f>TEXT(salessheet[[#This Row],[Order Date]],"MMMM")</f>
        <v>November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t="s">
        <v>4031</v>
      </c>
      <c r="P5633" t="s">
        <v>28</v>
      </c>
      <c r="Q5633" t="str">
        <f>TRIM(salessheet[[#This Row],[Category]])</f>
        <v>Furniture</v>
      </c>
      <c r="R5633" t="s">
        <v>52</v>
      </c>
      <c r="S5633" t="s">
        <v>4032</v>
      </c>
      <c r="T5633" s="2">
        <f>salessheet[[#This Row],[Sales]]-5</f>
        <v>1251.22</v>
      </c>
      <c r="U5633" s="2">
        <v>1256.22</v>
      </c>
      <c r="V5633" s="2">
        <f>salessheet[[#This Row],[Sales]]-salessheet[[#This Row],[Purchasing Cost]]</f>
        <v>5</v>
      </c>
    </row>
    <row r="5634" spans="1:22" x14ac:dyDescent="0.35">
      <c r="A5634">
        <v>5633</v>
      </c>
      <c r="B5634" t="s">
        <v>8389</v>
      </c>
      <c r="C5634" s="1">
        <v>42310</v>
      </c>
      <c r="D5634" s="1">
        <v>42050</v>
      </c>
      <c r="E5634" t="str">
        <f>TEXT(salessheet[[#This Row],[Order Date]],"MMMM")</f>
        <v>November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t="s">
        <v>228</v>
      </c>
      <c r="P5634" t="s">
        <v>42</v>
      </c>
      <c r="Q5634" t="str">
        <f>TRIM(salessheet[[#This Row],[Category]])</f>
        <v>Office Supplies</v>
      </c>
      <c r="R5634" t="s">
        <v>71</v>
      </c>
      <c r="S5634" t="s">
        <v>229</v>
      </c>
      <c r="T5634" s="2">
        <f>salessheet[[#This Row],[Sales]]-5</f>
        <v>12.46</v>
      </c>
      <c r="U5634" s="2">
        <v>17.46</v>
      </c>
      <c r="V5634" s="2">
        <f>salessheet[[#This Row],[Sales]]-salessheet[[#This Row],[Purchasing Cost]]</f>
        <v>5</v>
      </c>
    </row>
    <row r="5635" spans="1:22" x14ac:dyDescent="0.35">
      <c r="A5635">
        <v>5634</v>
      </c>
      <c r="B5635" t="s">
        <v>8390</v>
      </c>
      <c r="C5635" s="1">
        <v>43001</v>
      </c>
      <c r="D5635" s="1">
        <v>43006</v>
      </c>
      <c r="E5635" t="str">
        <f>TEXT(salessheet[[#This Row],[Order Date]],"MMMM")</f>
        <v>September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t="s">
        <v>2428</v>
      </c>
      <c r="P5635" t="s">
        <v>42</v>
      </c>
      <c r="Q5635" t="str">
        <f>TRIM(salessheet[[#This Row],[Category]])</f>
        <v>Office Supplies</v>
      </c>
      <c r="R5635" t="s">
        <v>71</v>
      </c>
      <c r="S5635" t="s">
        <v>2429</v>
      </c>
      <c r="T5635" s="2">
        <f>salessheet[[#This Row],[Sales]]-5</f>
        <v>5.5280000000000005</v>
      </c>
      <c r="U5635" s="2">
        <v>10.528</v>
      </c>
      <c r="V5635" s="2">
        <f>salessheet[[#This Row],[Sales]]-salessheet[[#This Row],[Purchasing Cost]]</f>
        <v>5</v>
      </c>
    </row>
    <row r="5636" spans="1:22" x14ac:dyDescent="0.35">
      <c r="A5636">
        <v>5635</v>
      </c>
      <c r="B5636" t="s">
        <v>8391</v>
      </c>
      <c r="C5636" s="1">
        <v>42502</v>
      </c>
      <c r="D5636" s="1">
        <v>42710</v>
      </c>
      <c r="E5636" t="str">
        <f>TEXT(salessheet[[#This Row],[Order Date]],"MMMM")</f>
        <v>May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t="s">
        <v>3915</v>
      </c>
      <c r="P5636" t="s">
        <v>42</v>
      </c>
      <c r="Q5636" t="str">
        <f>TRIM(salessheet[[#This Row],[Category]])</f>
        <v>Office Supplies</v>
      </c>
      <c r="R5636" t="s">
        <v>71</v>
      </c>
      <c r="S5636" t="s">
        <v>3916</v>
      </c>
      <c r="T5636" s="2">
        <f>salessheet[[#This Row],[Sales]]-5</f>
        <v>147.80000000000001</v>
      </c>
      <c r="U5636" s="2">
        <v>152.80000000000001</v>
      </c>
      <c r="V5636" s="2">
        <f>salessheet[[#This Row],[Sales]]-salessheet[[#This Row],[Purchasing Cost]]</f>
        <v>5</v>
      </c>
    </row>
    <row r="5637" spans="1:22" x14ac:dyDescent="0.35">
      <c r="A5637">
        <v>5636</v>
      </c>
      <c r="B5637" t="s">
        <v>8393</v>
      </c>
      <c r="C5637" s="1">
        <v>43168</v>
      </c>
      <c r="D5637" s="1">
        <v>43351</v>
      </c>
      <c r="E5637" t="str">
        <f>TEXT(salessheet[[#This Row],[Order Date]],"MMMM")</f>
        <v>March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t="s">
        <v>1342</v>
      </c>
      <c r="P5637" t="s">
        <v>42</v>
      </c>
      <c r="Q5637" t="str">
        <f>TRIM(salessheet[[#This Row],[Category]])</f>
        <v>Office Supplies</v>
      </c>
      <c r="R5637" t="s">
        <v>71</v>
      </c>
      <c r="S5637" t="s">
        <v>1343</v>
      </c>
      <c r="T5637" s="2">
        <f>salessheet[[#This Row],[Sales]]-5</f>
        <v>77.56</v>
      </c>
      <c r="U5637" s="2">
        <v>82.56</v>
      </c>
      <c r="V5637" s="2">
        <f>salessheet[[#This Row],[Sales]]-salessheet[[#This Row],[Purchasing Cost]]</f>
        <v>5</v>
      </c>
    </row>
    <row r="5638" spans="1:22" x14ac:dyDescent="0.35">
      <c r="A5638">
        <v>5637</v>
      </c>
      <c r="B5638" t="s">
        <v>8393</v>
      </c>
      <c r="C5638" s="1">
        <v>43168</v>
      </c>
      <c r="D5638" s="1">
        <v>43351</v>
      </c>
      <c r="E5638" t="str">
        <f>TEXT(salessheet[[#This Row],[Order Date]],"MMMM")</f>
        <v>March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t="s">
        <v>6543</v>
      </c>
      <c r="P5638" t="s">
        <v>67</v>
      </c>
      <c r="Q5638" t="str">
        <f>TRIM(salessheet[[#This Row],[Category]])</f>
        <v>Technology</v>
      </c>
      <c r="R5638" t="s">
        <v>157</v>
      </c>
      <c r="S5638" t="s">
        <v>6544</v>
      </c>
      <c r="T5638" s="2">
        <f>salessheet[[#This Row],[Sales]]-5</f>
        <v>279.97000000000003</v>
      </c>
      <c r="U5638" s="2">
        <v>284.97000000000003</v>
      </c>
      <c r="V5638" s="2">
        <f>salessheet[[#This Row],[Sales]]-salessheet[[#This Row],[Purchasing Cost]]</f>
        <v>5</v>
      </c>
    </row>
    <row r="5639" spans="1:22" x14ac:dyDescent="0.35">
      <c r="A5639">
        <v>5638</v>
      </c>
      <c r="B5639" t="s">
        <v>8395</v>
      </c>
      <c r="C5639" s="1">
        <v>43185</v>
      </c>
      <c r="D5639" s="1">
        <v>43192</v>
      </c>
      <c r="E5639" t="str">
        <f>TEXT(salessheet[[#This Row],[Order Date]],"MMMM")</f>
        <v>March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t="s">
        <v>8396</v>
      </c>
      <c r="P5639" t="s">
        <v>28</v>
      </c>
      <c r="Q5639" t="str">
        <f>TRIM(salessheet[[#This Row],[Category]])</f>
        <v>Furniture</v>
      </c>
      <c r="R5639" t="s">
        <v>61</v>
      </c>
      <c r="S5639" t="s">
        <v>8397</v>
      </c>
      <c r="T5639" s="2">
        <f>salessheet[[#This Row],[Sales]]-5</f>
        <v>55.84</v>
      </c>
      <c r="U5639" s="2">
        <v>60.84</v>
      </c>
      <c r="V5639" s="2">
        <f>salessheet[[#This Row],[Sales]]-salessheet[[#This Row],[Purchasing Cost]]</f>
        <v>5</v>
      </c>
    </row>
    <row r="5640" spans="1:22" x14ac:dyDescent="0.35">
      <c r="A5640">
        <v>5639</v>
      </c>
      <c r="B5640" t="s">
        <v>8398</v>
      </c>
      <c r="C5640" s="1">
        <v>42359</v>
      </c>
      <c r="D5640" s="1">
        <v>42365</v>
      </c>
      <c r="E5640" t="str">
        <f>TEXT(salessheet[[#This Row],[Order Date]],"MMMM")</f>
        <v>December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t="s">
        <v>684</v>
      </c>
      <c r="P5640" t="s">
        <v>28</v>
      </c>
      <c r="Q5640" t="str">
        <f>TRIM(salessheet[[#This Row],[Category]])</f>
        <v>Furniture</v>
      </c>
      <c r="R5640" t="s">
        <v>32</v>
      </c>
      <c r="S5640" t="s">
        <v>685</v>
      </c>
      <c r="T5640" s="2">
        <f>salessheet[[#This Row],[Sales]]-5</f>
        <v>1320.76</v>
      </c>
      <c r="U5640" s="2">
        <v>1325.76</v>
      </c>
      <c r="V5640" s="2">
        <f>salessheet[[#This Row],[Sales]]-salessheet[[#This Row],[Purchasing Cost]]</f>
        <v>5</v>
      </c>
    </row>
    <row r="5641" spans="1:22" x14ac:dyDescent="0.35">
      <c r="A5641">
        <v>5640</v>
      </c>
      <c r="B5641" t="s">
        <v>8398</v>
      </c>
      <c r="C5641" s="1">
        <v>42359</v>
      </c>
      <c r="D5641" s="1">
        <v>42365</v>
      </c>
      <c r="E5641" t="str">
        <f>TEXT(salessheet[[#This Row],[Order Date]],"MMMM")</f>
        <v>December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t="s">
        <v>1808</v>
      </c>
      <c r="P5641" t="s">
        <v>28</v>
      </c>
      <c r="Q5641" t="str">
        <f>TRIM(salessheet[[#This Row],[Category]])</f>
        <v>Furniture</v>
      </c>
      <c r="R5641" t="s">
        <v>32</v>
      </c>
      <c r="S5641" t="s">
        <v>1809</v>
      </c>
      <c r="T5641" s="2">
        <f>salessheet[[#This Row],[Sales]]-5</f>
        <v>567.16</v>
      </c>
      <c r="U5641" s="2">
        <v>572.16</v>
      </c>
      <c r="V5641" s="2">
        <f>salessheet[[#This Row],[Sales]]-salessheet[[#This Row],[Purchasing Cost]]</f>
        <v>5</v>
      </c>
    </row>
    <row r="5642" spans="1:22" x14ac:dyDescent="0.35">
      <c r="A5642">
        <v>5641</v>
      </c>
      <c r="B5642" t="s">
        <v>8399</v>
      </c>
      <c r="C5642" s="1">
        <v>42270</v>
      </c>
      <c r="D5642" s="1">
        <v>42275</v>
      </c>
      <c r="E5642" t="str">
        <f>TEXT(salessheet[[#This Row],[Order Date]],"MMMM")</f>
        <v>September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t="s">
        <v>8171</v>
      </c>
      <c r="P5642" t="s">
        <v>42</v>
      </c>
      <c r="Q5642" t="str">
        <f>TRIM(salessheet[[#This Row],[Category]])</f>
        <v>Office Supplies</v>
      </c>
      <c r="R5642" t="s">
        <v>86</v>
      </c>
      <c r="S5642" t="s">
        <v>8172</v>
      </c>
      <c r="T5642" s="2">
        <f>salessheet[[#This Row],[Sales]]-5</f>
        <v>23.8</v>
      </c>
      <c r="U5642" s="2">
        <v>28.8</v>
      </c>
      <c r="V5642" s="2">
        <f>salessheet[[#This Row],[Sales]]-salessheet[[#This Row],[Purchasing Cost]]</f>
        <v>5</v>
      </c>
    </row>
    <row r="5643" spans="1:22" x14ac:dyDescent="0.35">
      <c r="A5643">
        <v>5642</v>
      </c>
      <c r="B5643" t="s">
        <v>8400</v>
      </c>
      <c r="C5643" s="1">
        <v>43135</v>
      </c>
      <c r="D5643" s="1">
        <v>43195</v>
      </c>
      <c r="E5643" t="str">
        <f>TEXT(salessheet[[#This Row],[Order Date]],"MMMM")</f>
        <v>February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t="s">
        <v>135</v>
      </c>
      <c r="P5643" t="s">
        <v>42</v>
      </c>
      <c r="Q5643" t="str">
        <f>TRIM(salessheet[[#This Row],[Category]])</f>
        <v>Office Supplies</v>
      </c>
      <c r="R5643" t="s">
        <v>64</v>
      </c>
      <c r="S5643" t="s">
        <v>136</v>
      </c>
      <c r="T5643" s="2">
        <f>salessheet[[#This Row],[Sales]]-5</f>
        <v>6.1199999999999992</v>
      </c>
      <c r="U5643" s="2">
        <v>11.12</v>
      </c>
      <c r="V5643" s="2">
        <f>salessheet[[#This Row],[Sales]]-salessheet[[#This Row],[Purchasing Cost]]</f>
        <v>5</v>
      </c>
    </row>
    <row r="5644" spans="1:22" x14ac:dyDescent="0.35">
      <c r="A5644">
        <v>5643</v>
      </c>
      <c r="B5644" t="s">
        <v>8401</v>
      </c>
      <c r="C5644" s="1">
        <v>42739</v>
      </c>
      <c r="D5644" s="1">
        <v>42830</v>
      </c>
      <c r="E5644" t="str">
        <f>TEXT(salessheet[[#This Row],[Order Date]],"MMMM")</f>
        <v>January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t="s">
        <v>1019</v>
      </c>
      <c r="P5644" t="s">
        <v>28</v>
      </c>
      <c r="Q5644" t="str">
        <f>TRIM(salessheet[[#This Row],[Category]])</f>
        <v>Furniture</v>
      </c>
      <c r="R5644" t="s">
        <v>61</v>
      </c>
      <c r="S5644" t="s">
        <v>1020</v>
      </c>
      <c r="T5644" s="2">
        <f>salessheet[[#This Row],[Sales]]-5</f>
        <v>2.04</v>
      </c>
      <c r="U5644" s="2">
        <v>7.04</v>
      </c>
      <c r="V5644" s="2">
        <f>salessheet[[#This Row],[Sales]]-salessheet[[#This Row],[Purchasing Cost]]</f>
        <v>5</v>
      </c>
    </row>
    <row r="5645" spans="1:22" x14ac:dyDescent="0.35">
      <c r="A5645">
        <v>5644</v>
      </c>
      <c r="B5645" t="s">
        <v>8402</v>
      </c>
      <c r="C5645" s="1">
        <v>42505</v>
      </c>
      <c r="D5645" s="1">
        <v>42510</v>
      </c>
      <c r="E5645" t="str">
        <f>TEXT(salessheet[[#This Row],[Order Date]],"MMMM")</f>
        <v>May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t="s">
        <v>5345</v>
      </c>
      <c r="P5645" t="s">
        <v>42</v>
      </c>
      <c r="Q5645" t="str">
        <f>TRIM(salessheet[[#This Row],[Category]])</f>
        <v>Office Supplies</v>
      </c>
      <c r="R5645" t="s">
        <v>169</v>
      </c>
      <c r="S5645" t="s">
        <v>5346</v>
      </c>
      <c r="T5645" s="2">
        <f>salessheet[[#This Row],[Sales]]-5</f>
        <v>12.940000000000001</v>
      </c>
      <c r="U5645" s="2">
        <v>17.940000000000001</v>
      </c>
      <c r="V5645" s="2">
        <f>salessheet[[#This Row],[Sales]]-salessheet[[#This Row],[Purchasing Cost]]</f>
        <v>5</v>
      </c>
    </row>
    <row r="5646" spans="1:22" x14ac:dyDescent="0.35">
      <c r="A5646">
        <v>5645</v>
      </c>
      <c r="B5646" t="s">
        <v>8403</v>
      </c>
      <c r="C5646" s="1">
        <v>43182</v>
      </c>
      <c r="D5646" s="1">
        <v>43185</v>
      </c>
      <c r="E5646" t="str">
        <f>TEXT(salessheet[[#This Row],[Order Date]],"MMMM")</f>
        <v>March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t="s">
        <v>2055</v>
      </c>
      <c r="P5646" t="s">
        <v>42</v>
      </c>
      <c r="Q5646" t="str">
        <f>TRIM(salessheet[[#This Row],[Category]])</f>
        <v>Office Supplies</v>
      </c>
      <c r="R5646" t="s">
        <v>71</v>
      </c>
      <c r="S5646" t="s">
        <v>2056</v>
      </c>
      <c r="T5646" s="2">
        <f>salessheet[[#This Row],[Sales]]-5</f>
        <v>29.759999999999998</v>
      </c>
      <c r="U5646" s="2">
        <v>34.76</v>
      </c>
      <c r="V5646" s="2">
        <f>salessheet[[#This Row],[Sales]]-salessheet[[#This Row],[Purchasing Cost]]</f>
        <v>5</v>
      </c>
    </row>
    <row r="5647" spans="1:22" x14ac:dyDescent="0.35">
      <c r="A5647">
        <v>5646</v>
      </c>
      <c r="B5647" t="s">
        <v>8404</v>
      </c>
      <c r="C5647" s="1">
        <v>43204</v>
      </c>
      <c r="D5647" s="1">
        <v>43209</v>
      </c>
      <c r="E5647" t="str">
        <f>TEXT(salessheet[[#This Row],[Order Date]],"MMMM")</f>
        <v>April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t="s">
        <v>3701</v>
      </c>
      <c r="P5647" t="s">
        <v>28</v>
      </c>
      <c r="Q5647" t="str">
        <f>TRIM(salessheet[[#This Row],[Category]])</f>
        <v>Furniture</v>
      </c>
      <c r="R5647" t="s">
        <v>61</v>
      </c>
      <c r="S5647" t="s">
        <v>3702</v>
      </c>
      <c r="T5647" s="2">
        <f>salessheet[[#This Row],[Sales]]-5</f>
        <v>69.45</v>
      </c>
      <c r="U5647" s="2">
        <v>74.45</v>
      </c>
      <c r="V5647" s="2">
        <f>salessheet[[#This Row],[Sales]]-salessheet[[#This Row],[Purchasing Cost]]</f>
        <v>5</v>
      </c>
    </row>
    <row r="5648" spans="1:22" x14ac:dyDescent="0.35">
      <c r="A5648">
        <v>5647</v>
      </c>
      <c r="B5648" t="s">
        <v>8405</v>
      </c>
      <c r="C5648" s="1">
        <v>42461</v>
      </c>
      <c r="D5648" s="1">
        <v>42378</v>
      </c>
      <c r="E5648" t="str">
        <f>TEXT(salessheet[[#This Row],[Order Date]],"MMMM")</f>
        <v>April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t="s">
        <v>3933</v>
      </c>
      <c r="P5648" t="s">
        <v>28</v>
      </c>
      <c r="Q5648" t="str">
        <f>TRIM(salessheet[[#This Row],[Category]])</f>
        <v>Furniture</v>
      </c>
      <c r="R5648" t="s">
        <v>61</v>
      </c>
      <c r="S5648" t="s">
        <v>3934</v>
      </c>
      <c r="T5648" s="2">
        <f>salessheet[[#This Row],[Sales]]-5</f>
        <v>187.22</v>
      </c>
      <c r="U5648" s="2">
        <v>192.22</v>
      </c>
      <c r="V5648" s="2">
        <f>salessheet[[#This Row],[Sales]]-salessheet[[#This Row],[Purchasing Cost]]</f>
        <v>5</v>
      </c>
    </row>
    <row r="5649" spans="1:22" x14ac:dyDescent="0.35">
      <c r="A5649">
        <v>5648</v>
      </c>
      <c r="B5649" t="s">
        <v>8406</v>
      </c>
      <c r="C5649" s="1">
        <v>43142</v>
      </c>
      <c r="D5649" s="1">
        <v>43411</v>
      </c>
      <c r="E5649" t="str">
        <f>TEXT(salessheet[[#This Row],[Order Date]],"MMMM")</f>
        <v>February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t="s">
        <v>2275</v>
      </c>
      <c r="P5649" t="s">
        <v>42</v>
      </c>
      <c r="Q5649" t="str">
        <f>TRIM(salessheet[[#This Row],[Category]])</f>
        <v>Office Supplies</v>
      </c>
      <c r="R5649" t="s">
        <v>86</v>
      </c>
      <c r="S5649" t="s">
        <v>2276</v>
      </c>
      <c r="T5649" s="2">
        <f>salessheet[[#This Row],[Sales]]-5</f>
        <v>14.440000000000001</v>
      </c>
      <c r="U5649" s="2">
        <v>19.440000000000001</v>
      </c>
      <c r="V5649" s="2">
        <f>salessheet[[#This Row],[Sales]]-salessheet[[#This Row],[Purchasing Cost]]</f>
        <v>5</v>
      </c>
    </row>
    <row r="5650" spans="1:22" x14ac:dyDescent="0.35">
      <c r="A5650">
        <v>5649</v>
      </c>
      <c r="B5650" t="s">
        <v>8407</v>
      </c>
      <c r="C5650" s="1">
        <v>43298</v>
      </c>
      <c r="D5650" s="1">
        <v>43300</v>
      </c>
      <c r="E5650" t="str">
        <f>TEXT(salessheet[[#This Row],[Order Date]],"MMMM")</f>
        <v>July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t="s">
        <v>6488</v>
      </c>
      <c r="P5650" t="s">
        <v>42</v>
      </c>
      <c r="Q5650" t="str">
        <f>TRIM(salessheet[[#This Row],[Category]])</f>
        <v>Office Supplies</v>
      </c>
      <c r="R5650" t="s">
        <v>86</v>
      </c>
      <c r="S5650" t="s">
        <v>6489</v>
      </c>
      <c r="T5650" s="2">
        <f>salessheet[[#This Row],[Sales]]-5</f>
        <v>27.4</v>
      </c>
      <c r="U5650" s="2">
        <v>32.4</v>
      </c>
      <c r="V5650" s="2">
        <f>salessheet[[#This Row],[Sales]]-salessheet[[#This Row],[Purchasing Cost]]</f>
        <v>5</v>
      </c>
    </row>
    <row r="5651" spans="1:22" x14ac:dyDescent="0.35">
      <c r="A5651">
        <v>5650</v>
      </c>
      <c r="B5651" t="s">
        <v>8407</v>
      </c>
      <c r="C5651" s="1">
        <v>43298</v>
      </c>
      <c r="D5651" s="1">
        <v>43300</v>
      </c>
      <c r="E5651" t="str">
        <f>TEXT(salessheet[[#This Row],[Order Date]],"MMMM")</f>
        <v>July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t="s">
        <v>8408</v>
      </c>
      <c r="P5651" t="s">
        <v>42</v>
      </c>
      <c r="Q5651" t="str">
        <f>TRIM(salessheet[[#This Row],[Category]])</f>
        <v>Office Supplies</v>
      </c>
      <c r="R5651" t="s">
        <v>169</v>
      </c>
      <c r="S5651" t="s">
        <v>8060</v>
      </c>
      <c r="T5651" s="2">
        <f>salessheet[[#This Row],[Sales]]-5</f>
        <v>52.9</v>
      </c>
      <c r="U5651" s="2">
        <v>57.9</v>
      </c>
      <c r="V5651" s="2">
        <f>salessheet[[#This Row],[Sales]]-salessheet[[#This Row],[Purchasing Cost]]</f>
        <v>5</v>
      </c>
    </row>
    <row r="5652" spans="1:22" x14ac:dyDescent="0.35">
      <c r="A5652">
        <v>5651</v>
      </c>
      <c r="B5652" t="s">
        <v>8407</v>
      </c>
      <c r="C5652" s="1">
        <v>43298</v>
      </c>
      <c r="D5652" s="1">
        <v>43300</v>
      </c>
      <c r="E5652" t="str">
        <f>TEXT(salessheet[[#This Row],[Order Date]],"MMMM")</f>
        <v>July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t="s">
        <v>6407</v>
      </c>
      <c r="P5652" t="s">
        <v>42</v>
      </c>
      <c r="Q5652" t="str">
        <f>TRIM(salessheet[[#This Row],[Category]])</f>
        <v>Office Supplies</v>
      </c>
      <c r="R5652" t="s">
        <v>55</v>
      </c>
      <c r="S5652" t="s">
        <v>6408</v>
      </c>
      <c r="T5652" s="2">
        <f>salessheet[[#This Row],[Sales]]-5</f>
        <v>5.5600000000000005</v>
      </c>
      <c r="U5652" s="2">
        <v>10.56</v>
      </c>
      <c r="V5652" s="2">
        <f>salessheet[[#This Row],[Sales]]-salessheet[[#This Row],[Purchasing Cost]]</f>
        <v>5</v>
      </c>
    </row>
    <row r="5653" spans="1:22" x14ac:dyDescent="0.35">
      <c r="A5653">
        <v>5652</v>
      </c>
      <c r="B5653" t="s">
        <v>8407</v>
      </c>
      <c r="C5653" s="1">
        <v>43298</v>
      </c>
      <c r="D5653" s="1">
        <v>43300</v>
      </c>
      <c r="E5653" t="str">
        <f>TEXT(salessheet[[#This Row],[Order Date]],"MMMM")</f>
        <v>July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t="s">
        <v>762</v>
      </c>
      <c r="P5653" t="s">
        <v>28</v>
      </c>
      <c r="Q5653" t="str">
        <f>TRIM(salessheet[[#This Row],[Category]])</f>
        <v>Furniture</v>
      </c>
      <c r="R5653" t="s">
        <v>29</v>
      </c>
      <c r="S5653" t="s">
        <v>763</v>
      </c>
      <c r="T5653" s="2">
        <f>salessheet[[#This Row],[Sales]]-5</f>
        <v>1189.165</v>
      </c>
      <c r="U5653" s="2">
        <v>1194.165</v>
      </c>
      <c r="V5653" s="2">
        <f>salessheet[[#This Row],[Sales]]-salessheet[[#This Row],[Purchasing Cost]]</f>
        <v>5</v>
      </c>
    </row>
    <row r="5654" spans="1:22" x14ac:dyDescent="0.35">
      <c r="A5654">
        <v>5653</v>
      </c>
      <c r="B5654" t="s">
        <v>8409</v>
      </c>
      <c r="C5654" s="1">
        <v>43261</v>
      </c>
      <c r="D5654" s="1">
        <v>43384</v>
      </c>
      <c r="E5654" t="str">
        <f>TEXT(salessheet[[#This Row],[Order Date]],"MMMM")</f>
        <v>June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t="s">
        <v>6540</v>
      </c>
      <c r="P5654" t="s">
        <v>42</v>
      </c>
      <c r="Q5654" t="str">
        <f>TRIM(salessheet[[#This Row],[Category]])</f>
        <v>Office Supplies</v>
      </c>
      <c r="R5654" t="s">
        <v>86</v>
      </c>
      <c r="S5654" t="s">
        <v>6541</v>
      </c>
      <c r="T5654" s="2">
        <f>salessheet[[#This Row],[Sales]]-5</f>
        <v>35.99</v>
      </c>
      <c r="U5654" s="2">
        <v>40.99</v>
      </c>
      <c r="V5654" s="2">
        <f>salessheet[[#This Row],[Sales]]-salessheet[[#This Row],[Purchasing Cost]]</f>
        <v>5</v>
      </c>
    </row>
    <row r="5655" spans="1:22" x14ac:dyDescent="0.35">
      <c r="A5655">
        <v>5654</v>
      </c>
      <c r="B5655" t="s">
        <v>8410</v>
      </c>
      <c r="C5655" s="1">
        <v>42105</v>
      </c>
      <c r="D5655" s="1">
        <v>42319</v>
      </c>
      <c r="E5655" t="str">
        <f>TEXT(salessheet[[#This Row],[Order Date]],"MMMM")</f>
        <v>April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t="s">
        <v>583</v>
      </c>
      <c r="P5655" t="s">
        <v>42</v>
      </c>
      <c r="Q5655" t="str">
        <f>TRIM(salessheet[[#This Row],[Category]])</f>
        <v>Office Supplies</v>
      </c>
      <c r="R5655" t="s">
        <v>64</v>
      </c>
      <c r="S5655" t="s">
        <v>584</v>
      </c>
      <c r="T5655" s="2">
        <f>salessheet[[#This Row],[Sales]]-5</f>
        <v>-2.06</v>
      </c>
      <c r="U5655" s="2">
        <v>2.94</v>
      </c>
      <c r="V5655" s="2">
        <f>salessheet[[#This Row],[Sales]]-salessheet[[#This Row],[Purchasing Cost]]</f>
        <v>5</v>
      </c>
    </row>
    <row r="5656" spans="1:22" x14ac:dyDescent="0.35">
      <c r="A5656">
        <v>5655</v>
      </c>
      <c r="B5656" t="s">
        <v>8411</v>
      </c>
      <c r="C5656" s="1">
        <v>43087</v>
      </c>
      <c r="D5656" s="1">
        <v>43090</v>
      </c>
      <c r="E5656" t="str">
        <f>TEXT(salessheet[[#This Row],[Order Date]],"MMMM")</f>
        <v>December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t="s">
        <v>1723</v>
      </c>
      <c r="P5656" t="s">
        <v>42</v>
      </c>
      <c r="Q5656" t="str">
        <f>TRIM(salessheet[[#This Row],[Category]])</f>
        <v>Office Supplies</v>
      </c>
      <c r="R5656" t="s">
        <v>71</v>
      </c>
      <c r="S5656" t="s">
        <v>1724</v>
      </c>
      <c r="T5656" s="2">
        <f>salessheet[[#This Row],[Sales]]-5</f>
        <v>40.24</v>
      </c>
      <c r="U5656" s="2">
        <v>45.24</v>
      </c>
      <c r="V5656" s="2">
        <f>salessheet[[#This Row],[Sales]]-salessheet[[#This Row],[Purchasing Cost]]</f>
        <v>5</v>
      </c>
    </row>
    <row r="5657" spans="1:22" x14ac:dyDescent="0.35">
      <c r="A5657">
        <v>5656</v>
      </c>
      <c r="B5657" t="s">
        <v>8411</v>
      </c>
      <c r="C5657" s="1">
        <v>43087</v>
      </c>
      <c r="D5657" s="1">
        <v>43090</v>
      </c>
      <c r="E5657" t="str">
        <f>TEXT(salessheet[[#This Row],[Order Date]],"MMMM")</f>
        <v>December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t="s">
        <v>1988</v>
      </c>
      <c r="P5657" t="s">
        <v>42</v>
      </c>
      <c r="Q5657" t="str">
        <f>TRIM(salessheet[[#This Row],[Category]])</f>
        <v>Office Supplies</v>
      </c>
      <c r="R5657" t="s">
        <v>64</v>
      </c>
      <c r="S5657" t="s">
        <v>1989</v>
      </c>
      <c r="T5657" s="2">
        <f>salessheet[[#This Row],[Sales]]-5</f>
        <v>13.687999999999999</v>
      </c>
      <c r="U5657" s="2">
        <v>18.687999999999999</v>
      </c>
      <c r="V5657" s="2">
        <f>salessheet[[#This Row],[Sales]]-salessheet[[#This Row],[Purchasing Cost]]</f>
        <v>5</v>
      </c>
    </row>
    <row r="5658" spans="1:22" x14ac:dyDescent="0.35">
      <c r="A5658">
        <v>5657</v>
      </c>
      <c r="B5658" t="s">
        <v>8411</v>
      </c>
      <c r="C5658" s="1">
        <v>43087</v>
      </c>
      <c r="D5658" s="1">
        <v>43090</v>
      </c>
      <c r="E5658" t="str">
        <f>TEXT(salessheet[[#This Row],[Order Date]],"MMMM")</f>
        <v>December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t="s">
        <v>8337</v>
      </c>
      <c r="P5658" t="s">
        <v>42</v>
      </c>
      <c r="Q5658" t="str">
        <f>TRIM(salessheet[[#This Row],[Category]])</f>
        <v>Office Supplies</v>
      </c>
      <c r="R5658" t="s">
        <v>86</v>
      </c>
      <c r="S5658" t="s">
        <v>8338</v>
      </c>
      <c r="T5658" s="2">
        <f>salessheet[[#This Row],[Sales]]-5</f>
        <v>6.6479999999999997</v>
      </c>
      <c r="U5658" s="2">
        <v>11.648</v>
      </c>
      <c r="V5658" s="2">
        <f>salessheet[[#This Row],[Sales]]-salessheet[[#This Row],[Purchasing Cost]]</f>
        <v>5</v>
      </c>
    </row>
    <row r="5659" spans="1:22" x14ac:dyDescent="0.35">
      <c r="A5659">
        <v>5658</v>
      </c>
      <c r="B5659" t="s">
        <v>8411</v>
      </c>
      <c r="C5659" s="1">
        <v>43087</v>
      </c>
      <c r="D5659" s="1">
        <v>43090</v>
      </c>
      <c r="E5659" t="str">
        <f>TEXT(salessheet[[#This Row],[Order Date]],"MMMM")</f>
        <v>December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t="s">
        <v>1697</v>
      </c>
      <c r="P5659" t="s">
        <v>67</v>
      </c>
      <c r="Q5659" t="str">
        <f>TRIM(salessheet[[#This Row],[Category]])</f>
        <v>Technology</v>
      </c>
      <c r="R5659" t="s">
        <v>157</v>
      </c>
      <c r="S5659" t="s">
        <v>1698</v>
      </c>
      <c r="T5659" s="2">
        <f>salessheet[[#This Row],[Sales]]-5</f>
        <v>107.776</v>
      </c>
      <c r="U5659" s="2">
        <v>112.776</v>
      </c>
      <c r="V5659" s="2">
        <f>salessheet[[#This Row],[Sales]]-salessheet[[#This Row],[Purchasing Cost]]</f>
        <v>5</v>
      </c>
    </row>
    <row r="5660" spans="1:22" x14ac:dyDescent="0.35">
      <c r="A5660">
        <v>5659</v>
      </c>
      <c r="B5660" t="s">
        <v>8411</v>
      </c>
      <c r="C5660" s="1">
        <v>43087</v>
      </c>
      <c r="D5660" s="1">
        <v>43090</v>
      </c>
      <c r="E5660" t="str">
        <f>TEXT(salessheet[[#This Row],[Order Date]],"MMMM")</f>
        <v>December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t="s">
        <v>3924</v>
      </c>
      <c r="P5660" t="s">
        <v>28</v>
      </c>
      <c r="Q5660" t="str">
        <f>TRIM(salessheet[[#This Row],[Category]])</f>
        <v>Furniture</v>
      </c>
      <c r="R5660" t="s">
        <v>52</v>
      </c>
      <c r="S5660" t="s">
        <v>3925</v>
      </c>
      <c r="T5660" s="2">
        <f>salessheet[[#This Row],[Sales]]-5</f>
        <v>372.45</v>
      </c>
      <c r="U5660" s="2">
        <v>377.45</v>
      </c>
      <c r="V5660" s="2">
        <f>salessheet[[#This Row],[Sales]]-salessheet[[#This Row],[Purchasing Cost]]</f>
        <v>5</v>
      </c>
    </row>
    <row r="5661" spans="1:22" x14ac:dyDescent="0.35">
      <c r="A5661">
        <v>5660</v>
      </c>
      <c r="B5661" t="s">
        <v>8411</v>
      </c>
      <c r="C5661" s="1">
        <v>43087</v>
      </c>
      <c r="D5661" s="1">
        <v>43090</v>
      </c>
      <c r="E5661" t="str">
        <f>TEXT(salessheet[[#This Row],[Order Date]],"MMMM")</f>
        <v>December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t="s">
        <v>6428</v>
      </c>
      <c r="P5661" t="s">
        <v>42</v>
      </c>
      <c r="Q5661" t="str">
        <f>TRIM(salessheet[[#This Row],[Category]])</f>
        <v>Office Supplies</v>
      </c>
      <c r="R5661" t="s">
        <v>43</v>
      </c>
      <c r="S5661" t="s">
        <v>6429</v>
      </c>
      <c r="T5661" s="2">
        <f>salessheet[[#This Row],[Sales]]-5</f>
        <v>10.936</v>
      </c>
      <c r="U5661" s="2">
        <v>15.936</v>
      </c>
      <c r="V5661" s="2">
        <f>salessheet[[#This Row],[Sales]]-salessheet[[#This Row],[Purchasing Cost]]</f>
        <v>5</v>
      </c>
    </row>
    <row r="5662" spans="1:22" x14ac:dyDescent="0.35">
      <c r="A5662">
        <v>5661</v>
      </c>
      <c r="B5662" t="s">
        <v>8411</v>
      </c>
      <c r="C5662" s="1">
        <v>43087</v>
      </c>
      <c r="D5662" s="1">
        <v>43090</v>
      </c>
      <c r="E5662" t="str">
        <f>TEXT(salessheet[[#This Row],[Order Date]],"MMMM")</f>
        <v>December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t="s">
        <v>5690</v>
      </c>
      <c r="P5662" t="s">
        <v>67</v>
      </c>
      <c r="Q5662" t="str">
        <f>TRIM(salessheet[[#This Row],[Category]])</f>
        <v>Technology</v>
      </c>
      <c r="R5662" t="s">
        <v>68</v>
      </c>
      <c r="S5662" t="s">
        <v>5691</v>
      </c>
      <c r="T5662" s="2">
        <f>salessheet[[#This Row],[Sales]]-5</f>
        <v>23.68</v>
      </c>
      <c r="U5662" s="2">
        <v>28.68</v>
      </c>
      <c r="V5662" s="2">
        <f>salessheet[[#This Row],[Sales]]-salessheet[[#This Row],[Purchasing Cost]]</f>
        <v>5</v>
      </c>
    </row>
    <row r="5663" spans="1:22" x14ac:dyDescent="0.35">
      <c r="A5663">
        <v>5662</v>
      </c>
      <c r="B5663" t="s">
        <v>8412</v>
      </c>
      <c r="C5663" s="1">
        <v>43002</v>
      </c>
      <c r="D5663" s="1">
        <v>43009</v>
      </c>
      <c r="E5663" t="str">
        <f>TEXT(salessheet[[#This Row],[Order Date]],"MMMM")</f>
        <v>September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t="s">
        <v>1109</v>
      </c>
      <c r="P5663" t="s">
        <v>28</v>
      </c>
      <c r="Q5663" t="str">
        <f>TRIM(salessheet[[#This Row],[Category]])</f>
        <v>Furniture</v>
      </c>
      <c r="R5663" t="s">
        <v>61</v>
      </c>
      <c r="S5663" t="s">
        <v>1110</v>
      </c>
      <c r="T5663" s="2">
        <f>salessheet[[#This Row],[Sales]]-5</f>
        <v>16.440000000000001</v>
      </c>
      <c r="U5663" s="2">
        <v>21.44</v>
      </c>
      <c r="V5663" s="2">
        <f>salessheet[[#This Row],[Sales]]-salessheet[[#This Row],[Purchasing Cost]]</f>
        <v>5</v>
      </c>
    </row>
    <row r="5664" spans="1:22" x14ac:dyDescent="0.35">
      <c r="A5664">
        <v>5663</v>
      </c>
      <c r="B5664" t="s">
        <v>8412</v>
      </c>
      <c r="C5664" s="1">
        <v>43002</v>
      </c>
      <c r="D5664" s="1">
        <v>43009</v>
      </c>
      <c r="E5664" t="str">
        <f>TEXT(salessheet[[#This Row],[Order Date]],"MMMM")</f>
        <v>September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t="s">
        <v>4154</v>
      </c>
      <c r="P5664" t="s">
        <v>42</v>
      </c>
      <c r="Q5664" t="str">
        <f>TRIM(salessheet[[#This Row],[Category]])</f>
        <v>Office Supplies</v>
      </c>
      <c r="R5664" t="s">
        <v>55</v>
      </c>
      <c r="S5664" t="s">
        <v>4155</v>
      </c>
      <c r="T5664" s="2">
        <f>salessheet[[#This Row],[Sales]]-5</f>
        <v>506.05599999999998</v>
      </c>
      <c r="U5664" s="2">
        <v>511.05599999999998</v>
      </c>
      <c r="V5664" s="2">
        <f>salessheet[[#This Row],[Sales]]-salessheet[[#This Row],[Purchasing Cost]]</f>
        <v>5</v>
      </c>
    </row>
    <row r="5665" spans="1:22" x14ac:dyDescent="0.35">
      <c r="A5665">
        <v>5664</v>
      </c>
      <c r="B5665" t="s">
        <v>8413</v>
      </c>
      <c r="C5665" s="1">
        <v>42937</v>
      </c>
      <c r="D5665" s="1">
        <v>42937</v>
      </c>
      <c r="E5665" t="str">
        <f>TEXT(salessheet[[#This Row],[Order Date]],"MMMM")</f>
        <v>July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t="s">
        <v>8414</v>
      </c>
      <c r="P5665" t="s">
        <v>42</v>
      </c>
      <c r="Q5665" t="str">
        <f>TRIM(salessheet[[#This Row],[Category]])</f>
        <v>Office Supplies</v>
      </c>
      <c r="R5665" t="s">
        <v>64</v>
      </c>
      <c r="S5665" t="s">
        <v>8415</v>
      </c>
      <c r="T5665" s="2">
        <f>salessheet[[#This Row],[Sales]]-5</f>
        <v>13.655999999999999</v>
      </c>
      <c r="U5665" s="2">
        <v>18.655999999999999</v>
      </c>
      <c r="V5665" s="2">
        <f>salessheet[[#This Row],[Sales]]-salessheet[[#This Row],[Purchasing Cost]]</f>
        <v>5</v>
      </c>
    </row>
    <row r="5666" spans="1:22" x14ac:dyDescent="0.35">
      <c r="A5666">
        <v>5665</v>
      </c>
      <c r="B5666" t="s">
        <v>8413</v>
      </c>
      <c r="C5666" s="1">
        <v>42937</v>
      </c>
      <c r="D5666" s="1">
        <v>42937</v>
      </c>
      <c r="E5666" t="str">
        <f>TEXT(salessheet[[#This Row],[Order Date]],"MMMM")</f>
        <v>July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t="s">
        <v>4320</v>
      </c>
      <c r="P5666" t="s">
        <v>42</v>
      </c>
      <c r="Q5666" t="str">
        <f>TRIM(salessheet[[#This Row],[Category]])</f>
        <v>Office Supplies</v>
      </c>
      <c r="R5666" t="s">
        <v>71</v>
      </c>
      <c r="S5666" t="s">
        <v>4321</v>
      </c>
      <c r="T5666" s="2">
        <f>salessheet[[#This Row],[Sales]]-5</f>
        <v>6.0879999999999992</v>
      </c>
      <c r="U5666" s="2">
        <v>11.087999999999999</v>
      </c>
      <c r="V5666" s="2">
        <f>salessheet[[#This Row],[Sales]]-salessheet[[#This Row],[Purchasing Cost]]</f>
        <v>5</v>
      </c>
    </row>
    <row r="5667" spans="1:22" x14ac:dyDescent="0.35">
      <c r="A5667">
        <v>5666</v>
      </c>
      <c r="B5667" t="s">
        <v>8413</v>
      </c>
      <c r="C5667" s="1">
        <v>42937</v>
      </c>
      <c r="D5667" s="1">
        <v>42937</v>
      </c>
      <c r="E5667" t="str">
        <f>TEXT(salessheet[[#This Row],[Order Date]],"MMMM")</f>
        <v>July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t="s">
        <v>932</v>
      </c>
      <c r="P5667" t="s">
        <v>42</v>
      </c>
      <c r="Q5667" t="str">
        <f>TRIM(salessheet[[#This Row],[Category]])</f>
        <v>Office Supplies</v>
      </c>
      <c r="R5667" t="s">
        <v>55</v>
      </c>
      <c r="S5667" t="s">
        <v>933</v>
      </c>
      <c r="T5667" s="2">
        <f>salessheet[[#This Row],[Sales]]-5</f>
        <v>61.688000000000002</v>
      </c>
      <c r="U5667" s="2">
        <v>66.688000000000002</v>
      </c>
      <c r="V5667" s="2">
        <f>salessheet[[#This Row],[Sales]]-salessheet[[#This Row],[Purchasing Cost]]</f>
        <v>5</v>
      </c>
    </row>
    <row r="5668" spans="1:22" x14ac:dyDescent="0.35">
      <c r="A5668">
        <v>5667</v>
      </c>
      <c r="B5668" t="s">
        <v>8413</v>
      </c>
      <c r="C5668" s="1">
        <v>42937</v>
      </c>
      <c r="D5668" s="1">
        <v>42937</v>
      </c>
      <c r="E5668" t="str">
        <f>TEXT(salessheet[[#This Row],[Order Date]],"MMMM")</f>
        <v>July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t="s">
        <v>3223</v>
      </c>
      <c r="P5668" t="s">
        <v>42</v>
      </c>
      <c r="Q5668" t="str">
        <f>TRIM(salessheet[[#This Row],[Category]])</f>
        <v>Office Supplies</v>
      </c>
      <c r="R5668" t="s">
        <v>55</v>
      </c>
      <c r="S5668" t="s">
        <v>3224</v>
      </c>
      <c r="T5668" s="2">
        <f>salessheet[[#This Row],[Sales]]-5</f>
        <v>94.488</v>
      </c>
      <c r="U5668" s="2">
        <v>99.488</v>
      </c>
      <c r="V5668" s="2">
        <f>salessheet[[#This Row],[Sales]]-salessheet[[#This Row],[Purchasing Cost]]</f>
        <v>5</v>
      </c>
    </row>
    <row r="5669" spans="1:22" x14ac:dyDescent="0.35">
      <c r="A5669">
        <v>5668</v>
      </c>
      <c r="B5669" t="s">
        <v>8416</v>
      </c>
      <c r="C5669" s="1">
        <v>43045</v>
      </c>
      <c r="D5669" s="1">
        <v>42901</v>
      </c>
      <c r="E5669" t="str">
        <f>TEXT(salessheet[[#This Row],[Order Date]],"MMMM")</f>
        <v>November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t="s">
        <v>2622</v>
      </c>
      <c r="P5669" t="s">
        <v>42</v>
      </c>
      <c r="Q5669" t="str">
        <f>TRIM(salessheet[[#This Row],[Category]])</f>
        <v>Office Supplies</v>
      </c>
      <c r="R5669" t="s">
        <v>43</v>
      </c>
      <c r="S5669" t="s">
        <v>2623</v>
      </c>
      <c r="T5669" s="2">
        <f>salessheet[[#This Row],[Sales]]-5</f>
        <v>9.6199999999999992</v>
      </c>
      <c r="U5669" s="2">
        <v>14.62</v>
      </c>
      <c r="V5669" s="2">
        <f>salessheet[[#This Row],[Sales]]-salessheet[[#This Row],[Purchasing Cost]]</f>
        <v>5</v>
      </c>
    </row>
    <row r="5670" spans="1:22" x14ac:dyDescent="0.35">
      <c r="A5670">
        <v>5669</v>
      </c>
      <c r="B5670" t="s">
        <v>8416</v>
      </c>
      <c r="C5670" s="1">
        <v>43045</v>
      </c>
      <c r="D5670" s="1">
        <v>42901</v>
      </c>
      <c r="E5670" t="str">
        <f>TEXT(salessheet[[#This Row],[Order Date]],"MMMM")</f>
        <v>November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t="s">
        <v>2107</v>
      </c>
      <c r="P5670" t="s">
        <v>42</v>
      </c>
      <c r="Q5670" t="str">
        <f>TRIM(salessheet[[#This Row],[Category]])</f>
        <v>Office Supplies</v>
      </c>
      <c r="R5670" t="s">
        <v>71</v>
      </c>
      <c r="S5670" t="s">
        <v>2108</v>
      </c>
      <c r="T5670" s="2">
        <f>salessheet[[#This Row],[Sales]]-5</f>
        <v>48.984000000000002</v>
      </c>
      <c r="U5670" s="2">
        <v>53.984000000000002</v>
      </c>
      <c r="V5670" s="2">
        <f>salessheet[[#This Row],[Sales]]-salessheet[[#This Row],[Purchasing Cost]]</f>
        <v>5</v>
      </c>
    </row>
    <row r="5671" spans="1:22" x14ac:dyDescent="0.35">
      <c r="A5671">
        <v>5670</v>
      </c>
      <c r="B5671" t="s">
        <v>8416</v>
      </c>
      <c r="C5671" s="1">
        <v>43045</v>
      </c>
      <c r="D5671" s="1">
        <v>42901</v>
      </c>
      <c r="E5671" t="str">
        <f>TEXT(salessheet[[#This Row],[Order Date]],"MMMM")</f>
        <v>November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t="s">
        <v>5331</v>
      </c>
      <c r="P5671" t="s">
        <v>67</v>
      </c>
      <c r="Q5671" t="str">
        <f>TRIM(salessheet[[#This Row],[Category]])</f>
        <v>Technology</v>
      </c>
      <c r="R5671" t="s">
        <v>157</v>
      </c>
      <c r="S5671" t="s">
        <v>5332</v>
      </c>
      <c r="T5671" s="2">
        <f>salessheet[[#This Row],[Sales]]-5</f>
        <v>384.97</v>
      </c>
      <c r="U5671" s="2">
        <v>389.97</v>
      </c>
      <c r="V5671" s="2">
        <f>salessheet[[#This Row],[Sales]]-salessheet[[#This Row],[Purchasing Cost]]</f>
        <v>5</v>
      </c>
    </row>
    <row r="5672" spans="1:22" x14ac:dyDescent="0.35">
      <c r="A5672">
        <v>5671</v>
      </c>
      <c r="B5672" t="s">
        <v>8417</v>
      </c>
      <c r="C5672" s="1">
        <v>42619</v>
      </c>
      <c r="D5672" s="1">
        <v>42532</v>
      </c>
      <c r="E5672" t="str">
        <f>TEXT(salessheet[[#This Row],[Order Date]],"MMMM")</f>
        <v>September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t="s">
        <v>8244</v>
      </c>
      <c r="P5672" t="s">
        <v>28</v>
      </c>
      <c r="Q5672" t="str">
        <f>TRIM(salessheet[[#This Row],[Category]])</f>
        <v>Furniture</v>
      </c>
      <c r="R5672" t="s">
        <v>61</v>
      </c>
      <c r="S5672" t="s">
        <v>8245</v>
      </c>
      <c r="T5672" s="2">
        <f>salessheet[[#This Row],[Sales]]-5</f>
        <v>350.36</v>
      </c>
      <c r="U5672" s="2">
        <v>355.36</v>
      </c>
      <c r="V5672" s="2">
        <f>salessheet[[#This Row],[Sales]]-salessheet[[#This Row],[Purchasing Cost]]</f>
        <v>5</v>
      </c>
    </row>
    <row r="5673" spans="1:22" x14ac:dyDescent="0.35">
      <c r="A5673">
        <v>5672</v>
      </c>
      <c r="B5673" t="s">
        <v>8417</v>
      </c>
      <c r="C5673" s="1">
        <v>42619</v>
      </c>
      <c r="D5673" s="1">
        <v>42532</v>
      </c>
      <c r="E5673" t="str">
        <f>TEXT(salessheet[[#This Row],[Order Date]],"MMMM")</f>
        <v>September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t="s">
        <v>7944</v>
      </c>
      <c r="P5673" t="s">
        <v>67</v>
      </c>
      <c r="Q5673" t="str">
        <f>TRIM(salessheet[[#This Row],[Category]])</f>
        <v>Technology</v>
      </c>
      <c r="R5673" t="s">
        <v>68</v>
      </c>
      <c r="S5673" t="s">
        <v>7945</v>
      </c>
      <c r="T5673" s="2">
        <f>salessheet[[#This Row],[Sales]]-5</f>
        <v>135.376</v>
      </c>
      <c r="U5673" s="2">
        <v>140.376</v>
      </c>
      <c r="V5673" s="2">
        <f>salessheet[[#This Row],[Sales]]-salessheet[[#This Row],[Purchasing Cost]]</f>
        <v>5</v>
      </c>
    </row>
    <row r="5674" spans="1:22" x14ac:dyDescent="0.35">
      <c r="A5674">
        <v>5673</v>
      </c>
      <c r="B5674" t="s">
        <v>8419</v>
      </c>
      <c r="C5674" s="1">
        <v>43400</v>
      </c>
      <c r="D5674" s="1">
        <v>43407</v>
      </c>
      <c r="E5674" t="str">
        <f>TEXT(salessheet[[#This Row],[Order Date]],"MMMM")</f>
        <v>October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t="s">
        <v>7429</v>
      </c>
      <c r="P5674" t="s">
        <v>42</v>
      </c>
      <c r="Q5674" t="str">
        <f>TRIM(salessheet[[#This Row],[Category]])</f>
        <v>Office Supplies</v>
      </c>
      <c r="R5674" t="s">
        <v>169</v>
      </c>
      <c r="S5674" t="s">
        <v>7430</v>
      </c>
      <c r="T5674" s="2">
        <f>salessheet[[#This Row],[Sales]]-5</f>
        <v>10.84</v>
      </c>
      <c r="U5674" s="2">
        <v>15.84</v>
      </c>
      <c r="V5674" s="2">
        <f>salessheet[[#This Row],[Sales]]-salessheet[[#This Row],[Purchasing Cost]]</f>
        <v>5</v>
      </c>
    </row>
    <row r="5675" spans="1:22" x14ac:dyDescent="0.35">
      <c r="A5675">
        <v>5674</v>
      </c>
      <c r="B5675" t="s">
        <v>8419</v>
      </c>
      <c r="C5675" s="1">
        <v>43400</v>
      </c>
      <c r="D5675" s="1">
        <v>43407</v>
      </c>
      <c r="E5675" t="str">
        <f>TEXT(salessheet[[#This Row],[Order Date]],"MMMM")</f>
        <v>October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t="s">
        <v>2031</v>
      </c>
      <c r="P5675" t="s">
        <v>42</v>
      </c>
      <c r="Q5675" t="str">
        <f>TRIM(salessheet[[#This Row],[Category]])</f>
        <v>Office Supplies</v>
      </c>
      <c r="R5675" t="s">
        <v>86</v>
      </c>
      <c r="S5675" t="s">
        <v>2032</v>
      </c>
      <c r="T5675" s="2">
        <f>salessheet[[#This Row],[Sales]]-5</f>
        <v>3.4480000000000004</v>
      </c>
      <c r="U5675" s="2">
        <v>8.4480000000000004</v>
      </c>
      <c r="V5675" s="2">
        <f>salessheet[[#This Row],[Sales]]-salessheet[[#This Row],[Purchasing Cost]]</f>
        <v>5</v>
      </c>
    </row>
    <row r="5676" spans="1:22" x14ac:dyDescent="0.35">
      <c r="A5676">
        <v>5675</v>
      </c>
      <c r="B5676" t="s">
        <v>8420</v>
      </c>
      <c r="C5676" s="1">
        <v>42757</v>
      </c>
      <c r="D5676" s="1">
        <v>42762</v>
      </c>
      <c r="E5676" t="str">
        <f>TEXT(salessheet[[#This Row],[Order Date]],"MMMM")</f>
        <v>January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t="s">
        <v>2519</v>
      </c>
      <c r="P5676" t="s">
        <v>42</v>
      </c>
      <c r="Q5676" t="str">
        <f>TRIM(salessheet[[#This Row],[Category]])</f>
        <v>Office Supplies</v>
      </c>
      <c r="R5676" t="s">
        <v>86</v>
      </c>
      <c r="S5676" t="s">
        <v>2520</v>
      </c>
      <c r="T5676" s="2">
        <f>salessheet[[#This Row],[Sales]]-5</f>
        <v>7.9600000000000009</v>
      </c>
      <c r="U5676" s="2">
        <v>12.96</v>
      </c>
      <c r="V5676" s="2">
        <f>salessheet[[#This Row],[Sales]]-salessheet[[#This Row],[Purchasing Cost]]</f>
        <v>5</v>
      </c>
    </row>
    <row r="5677" spans="1:22" x14ac:dyDescent="0.35">
      <c r="A5677">
        <v>5676</v>
      </c>
      <c r="B5677" t="s">
        <v>8421</v>
      </c>
      <c r="C5677" s="1">
        <v>42152</v>
      </c>
      <c r="D5677" s="1">
        <v>42157</v>
      </c>
      <c r="E5677" t="str">
        <f>TEXT(salessheet[[#This Row],[Order Date]],"MMMM")</f>
        <v>May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t="s">
        <v>764</v>
      </c>
      <c r="P5677" t="s">
        <v>67</v>
      </c>
      <c r="Q5677" t="str">
        <f>TRIM(salessheet[[#This Row],[Category]])</f>
        <v>Technology</v>
      </c>
      <c r="R5677" t="s">
        <v>68</v>
      </c>
      <c r="S5677" t="s">
        <v>765</v>
      </c>
      <c r="T5677" s="2">
        <f>salessheet[[#This Row],[Sales]]-5</f>
        <v>52.408000000000001</v>
      </c>
      <c r="U5677" s="2">
        <v>57.408000000000001</v>
      </c>
      <c r="V5677" s="2">
        <f>salessheet[[#This Row],[Sales]]-salessheet[[#This Row],[Purchasing Cost]]</f>
        <v>5</v>
      </c>
    </row>
    <row r="5678" spans="1:22" x14ac:dyDescent="0.35">
      <c r="A5678">
        <v>5677</v>
      </c>
      <c r="B5678" t="s">
        <v>8421</v>
      </c>
      <c r="C5678" s="1">
        <v>42152</v>
      </c>
      <c r="D5678" s="1">
        <v>42157</v>
      </c>
      <c r="E5678" t="str">
        <f>TEXT(salessheet[[#This Row],[Order Date]],"MMMM")</f>
        <v>May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t="s">
        <v>7696</v>
      </c>
      <c r="P5678" t="s">
        <v>67</v>
      </c>
      <c r="Q5678" t="str">
        <f>TRIM(salessheet[[#This Row],[Category]])</f>
        <v>Technology</v>
      </c>
      <c r="R5678" t="s">
        <v>157</v>
      </c>
      <c r="S5678" t="s">
        <v>7697</v>
      </c>
      <c r="T5678" s="2">
        <f>salessheet[[#This Row],[Sales]]-5</f>
        <v>22.6</v>
      </c>
      <c r="U5678" s="2">
        <v>27.6</v>
      </c>
      <c r="V5678" s="2">
        <f>salessheet[[#This Row],[Sales]]-salessheet[[#This Row],[Purchasing Cost]]</f>
        <v>5</v>
      </c>
    </row>
    <row r="5679" spans="1:22" x14ac:dyDescent="0.35">
      <c r="A5679">
        <v>5678</v>
      </c>
      <c r="B5679" t="s">
        <v>8422</v>
      </c>
      <c r="C5679" s="1">
        <v>42367</v>
      </c>
      <c r="D5679" s="1">
        <v>42374</v>
      </c>
      <c r="E5679" t="str">
        <f>TEXT(salessheet[[#This Row],[Order Date]],"MMMM")</f>
        <v>December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t="s">
        <v>6550</v>
      </c>
      <c r="P5679" t="s">
        <v>28</v>
      </c>
      <c r="Q5679" t="str">
        <f>TRIM(salessheet[[#This Row],[Category]])</f>
        <v>Furniture</v>
      </c>
      <c r="R5679" t="s">
        <v>61</v>
      </c>
      <c r="S5679" t="s">
        <v>6551</v>
      </c>
      <c r="T5679" s="2">
        <f>salessheet[[#This Row],[Sales]]-5</f>
        <v>33.975999999999999</v>
      </c>
      <c r="U5679" s="2">
        <v>38.975999999999999</v>
      </c>
      <c r="V5679" s="2">
        <f>salessheet[[#This Row],[Sales]]-salessheet[[#This Row],[Purchasing Cost]]</f>
        <v>5</v>
      </c>
    </row>
    <row r="5680" spans="1:22" x14ac:dyDescent="0.35">
      <c r="A5680">
        <v>5679</v>
      </c>
      <c r="B5680" t="s">
        <v>8423</v>
      </c>
      <c r="C5680" s="1">
        <v>42944</v>
      </c>
      <c r="D5680" s="1">
        <v>42950</v>
      </c>
      <c r="E5680" t="str">
        <f>TEXT(salessheet[[#This Row],[Order Date]],"MMMM")</f>
        <v>July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t="s">
        <v>3311</v>
      </c>
      <c r="P5680" t="s">
        <v>42</v>
      </c>
      <c r="Q5680" t="str">
        <f>TRIM(salessheet[[#This Row],[Category]])</f>
        <v>Office Supplies</v>
      </c>
      <c r="R5680" t="s">
        <v>265</v>
      </c>
      <c r="S5680" t="s">
        <v>559</v>
      </c>
      <c r="T5680" s="2">
        <f>salessheet[[#This Row],[Sales]]-5</f>
        <v>15.440000000000001</v>
      </c>
      <c r="U5680" s="2">
        <v>20.440000000000001</v>
      </c>
      <c r="V5680" s="2">
        <f>salessheet[[#This Row],[Sales]]-salessheet[[#This Row],[Purchasing Cost]]</f>
        <v>5</v>
      </c>
    </row>
    <row r="5681" spans="1:22" x14ac:dyDescent="0.35">
      <c r="A5681">
        <v>5680</v>
      </c>
      <c r="B5681" t="s">
        <v>8423</v>
      </c>
      <c r="C5681" s="1">
        <v>42944</v>
      </c>
      <c r="D5681" s="1">
        <v>42950</v>
      </c>
      <c r="E5681" t="str">
        <f>TEXT(salessheet[[#This Row],[Order Date]],"MMMM")</f>
        <v>July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t="s">
        <v>2014</v>
      </c>
      <c r="P5681" t="s">
        <v>42</v>
      </c>
      <c r="Q5681" t="str">
        <f>TRIM(salessheet[[#This Row],[Category]])</f>
        <v>Office Supplies</v>
      </c>
      <c r="R5681" t="s">
        <v>86</v>
      </c>
      <c r="S5681" t="s">
        <v>2015</v>
      </c>
      <c r="T5681" s="2">
        <f>salessheet[[#This Row],[Sales]]-5</f>
        <v>104.92</v>
      </c>
      <c r="U5681" s="2">
        <v>109.92</v>
      </c>
      <c r="V5681" s="2">
        <f>salessheet[[#This Row],[Sales]]-salessheet[[#This Row],[Purchasing Cost]]</f>
        <v>5</v>
      </c>
    </row>
    <row r="5682" spans="1:22" x14ac:dyDescent="0.35">
      <c r="A5682">
        <v>5681</v>
      </c>
      <c r="B5682" t="s">
        <v>8425</v>
      </c>
      <c r="C5682" s="1">
        <v>43002</v>
      </c>
      <c r="D5682" s="1">
        <v>43008</v>
      </c>
      <c r="E5682" t="str">
        <f>TEXT(salessheet[[#This Row],[Order Date]],"MMMM")</f>
        <v>September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t="s">
        <v>4837</v>
      </c>
      <c r="P5682" t="s">
        <v>42</v>
      </c>
      <c r="Q5682" t="str">
        <f>TRIM(salessheet[[#This Row],[Category]])</f>
        <v>Office Supplies</v>
      </c>
      <c r="R5682" t="s">
        <v>71</v>
      </c>
      <c r="S5682" t="s">
        <v>4838</v>
      </c>
      <c r="T5682" s="2">
        <f>salessheet[[#This Row],[Sales]]-5</f>
        <v>1.38</v>
      </c>
      <c r="U5682" s="2">
        <v>6.38</v>
      </c>
      <c r="V5682" s="2">
        <f>salessheet[[#This Row],[Sales]]-salessheet[[#This Row],[Purchasing Cost]]</f>
        <v>5</v>
      </c>
    </row>
    <row r="5683" spans="1:22" x14ac:dyDescent="0.35">
      <c r="A5683">
        <v>5682</v>
      </c>
      <c r="B5683" t="s">
        <v>8425</v>
      </c>
      <c r="C5683" s="1">
        <v>43002</v>
      </c>
      <c r="D5683" s="1">
        <v>43008</v>
      </c>
      <c r="E5683" t="str">
        <f>TEXT(salessheet[[#This Row],[Order Date]],"MMMM")</f>
        <v>September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t="s">
        <v>275</v>
      </c>
      <c r="P5683" t="s">
        <v>42</v>
      </c>
      <c r="Q5683" t="str">
        <f>TRIM(salessheet[[#This Row],[Category]])</f>
        <v>Office Supplies</v>
      </c>
      <c r="R5683" t="s">
        <v>86</v>
      </c>
      <c r="S5683" t="s">
        <v>276</v>
      </c>
      <c r="T5683" s="2">
        <f>salessheet[[#This Row],[Sales]]-5</f>
        <v>1.4800000000000004</v>
      </c>
      <c r="U5683" s="2">
        <v>6.48</v>
      </c>
      <c r="V5683" s="2">
        <f>salessheet[[#This Row],[Sales]]-salessheet[[#This Row],[Purchasing Cost]]</f>
        <v>5</v>
      </c>
    </row>
    <row r="5684" spans="1:22" x14ac:dyDescent="0.35">
      <c r="A5684">
        <v>5683</v>
      </c>
      <c r="B5684" t="s">
        <v>8426</v>
      </c>
      <c r="C5684" s="1">
        <v>42039</v>
      </c>
      <c r="D5684" s="1">
        <v>42102</v>
      </c>
      <c r="E5684" t="str">
        <f>TEXT(salessheet[[#This Row],[Order Date]],"MMMM")</f>
        <v>February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t="s">
        <v>7300</v>
      </c>
      <c r="P5684" t="s">
        <v>42</v>
      </c>
      <c r="Q5684" t="str">
        <f>TRIM(salessheet[[#This Row],[Category]])</f>
        <v>Office Supplies</v>
      </c>
      <c r="R5684" t="s">
        <v>86</v>
      </c>
      <c r="S5684" t="s">
        <v>7301</v>
      </c>
      <c r="T5684" s="2">
        <f>salessheet[[#This Row],[Sales]]-5</f>
        <v>10.84</v>
      </c>
      <c r="U5684" s="2">
        <v>15.84</v>
      </c>
      <c r="V5684" s="2">
        <f>salessheet[[#This Row],[Sales]]-salessheet[[#This Row],[Purchasing Cost]]</f>
        <v>5</v>
      </c>
    </row>
    <row r="5685" spans="1:22" x14ac:dyDescent="0.35">
      <c r="A5685">
        <v>5684</v>
      </c>
      <c r="B5685" t="s">
        <v>8426</v>
      </c>
      <c r="C5685" s="1">
        <v>42039</v>
      </c>
      <c r="D5685" s="1">
        <v>42102</v>
      </c>
      <c r="E5685" t="str">
        <f>TEXT(salessheet[[#This Row],[Order Date]],"MMMM")</f>
        <v>February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t="s">
        <v>6525</v>
      </c>
      <c r="P5685" t="s">
        <v>67</v>
      </c>
      <c r="Q5685" t="str">
        <f>TRIM(salessheet[[#This Row],[Category]])</f>
        <v>Technology</v>
      </c>
      <c r="R5685" t="s">
        <v>68</v>
      </c>
      <c r="S5685" t="s">
        <v>6526</v>
      </c>
      <c r="T5685" s="2">
        <f>salessheet[[#This Row],[Sales]]-5</f>
        <v>1044.93</v>
      </c>
      <c r="U5685" s="2">
        <v>1049.93</v>
      </c>
      <c r="V5685" s="2">
        <f>salessheet[[#This Row],[Sales]]-salessheet[[#This Row],[Purchasing Cost]]</f>
        <v>5</v>
      </c>
    </row>
    <row r="5686" spans="1:22" x14ac:dyDescent="0.35">
      <c r="A5686">
        <v>5685</v>
      </c>
      <c r="B5686" t="s">
        <v>8426</v>
      </c>
      <c r="C5686" s="1">
        <v>42039</v>
      </c>
      <c r="D5686" s="1">
        <v>42102</v>
      </c>
      <c r="E5686" t="str">
        <f>TEXT(salessheet[[#This Row],[Order Date]],"MMMM")</f>
        <v>February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t="s">
        <v>5166</v>
      </c>
      <c r="P5686" t="s">
        <v>42</v>
      </c>
      <c r="Q5686" t="str">
        <f>TRIM(salessheet[[#This Row],[Category]])</f>
        <v>Office Supplies</v>
      </c>
      <c r="R5686" t="s">
        <v>74</v>
      </c>
      <c r="S5686" t="s">
        <v>5167</v>
      </c>
      <c r="T5686" s="2">
        <f>salessheet[[#This Row],[Sales]]-5</f>
        <v>149.9</v>
      </c>
      <c r="U5686" s="2">
        <v>154.9</v>
      </c>
      <c r="V5686" s="2">
        <f>salessheet[[#This Row],[Sales]]-salessheet[[#This Row],[Purchasing Cost]]</f>
        <v>5</v>
      </c>
    </row>
    <row r="5687" spans="1:22" x14ac:dyDescent="0.35">
      <c r="A5687">
        <v>5686</v>
      </c>
      <c r="B5687" t="s">
        <v>8427</v>
      </c>
      <c r="C5687" s="1">
        <v>42501</v>
      </c>
      <c r="D5687" s="1">
        <v>42679</v>
      </c>
      <c r="E5687" t="str">
        <f>TEXT(salessheet[[#This Row],[Order Date]],"MMMM")</f>
        <v>May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t="s">
        <v>458</v>
      </c>
      <c r="P5687" t="s">
        <v>42</v>
      </c>
      <c r="Q5687" t="str">
        <f>TRIM(salessheet[[#This Row],[Category]])</f>
        <v>Office Supplies</v>
      </c>
      <c r="R5687" t="s">
        <v>71</v>
      </c>
      <c r="S5687" t="s">
        <v>459</v>
      </c>
      <c r="T5687" s="2">
        <f>salessheet[[#This Row],[Sales]]-5</f>
        <v>93.352000000000004</v>
      </c>
      <c r="U5687" s="2">
        <v>98.352000000000004</v>
      </c>
      <c r="V5687" s="2">
        <f>salessheet[[#This Row],[Sales]]-salessheet[[#This Row],[Purchasing Cost]]</f>
        <v>5</v>
      </c>
    </row>
    <row r="5688" spans="1:22" x14ac:dyDescent="0.35">
      <c r="A5688">
        <v>5687</v>
      </c>
      <c r="B5688" t="s">
        <v>8428</v>
      </c>
      <c r="C5688" s="1">
        <v>42213</v>
      </c>
      <c r="D5688" s="1">
        <v>42213</v>
      </c>
      <c r="E5688" t="str">
        <f>TEXT(salessheet[[#This Row],[Order Date]],"MMMM")</f>
        <v>July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t="s">
        <v>495</v>
      </c>
      <c r="P5688" t="s">
        <v>42</v>
      </c>
      <c r="Q5688" t="str">
        <f>TRIM(salessheet[[#This Row],[Category]])</f>
        <v>Office Supplies</v>
      </c>
      <c r="R5688" t="s">
        <v>265</v>
      </c>
      <c r="S5688" t="s">
        <v>496</v>
      </c>
      <c r="T5688" s="2">
        <f>salessheet[[#This Row],[Sales]]-5</f>
        <v>9.32</v>
      </c>
      <c r="U5688" s="2">
        <v>14.32</v>
      </c>
      <c r="V5688" s="2">
        <f>salessheet[[#This Row],[Sales]]-salessheet[[#This Row],[Purchasing Cost]]</f>
        <v>5</v>
      </c>
    </row>
    <row r="5689" spans="1:22" x14ac:dyDescent="0.35">
      <c r="A5689">
        <v>5688</v>
      </c>
      <c r="B5689" t="s">
        <v>8428</v>
      </c>
      <c r="C5689" s="1">
        <v>42213</v>
      </c>
      <c r="D5689" s="1">
        <v>42213</v>
      </c>
      <c r="E5689" t="str">
        <f>TEXT(salessheet[[#This Row],[Order Date]],"MMMM")</f>
        <v>July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t="s">
        <v>5046</v>
      </c>
      <c r="P5689" t="s">
        <v>28</v>
      </c>
      <c r="Q5689" t="str">
        <f>TRIM(salessheet[[#This Row],[Category]])</f>
        <v>Furniture</v>
      </c>
      <c r="R5689" t="s">
        <v>61</v>
      </c>
      <c r="S5689" t="s">
        <v>5047</v>
      </c>
      <c r="T5689" s="2">
        <f>salessheet[[#This Row],[Sales]]-5</f>
        <v>124.88800000000001</v>
      </c>
      <c r="U5689" s="2">
        <v>129.88800000000001</v>
      </c>
      <c r="V5689" s="2">
        <f>salessheet[[#This Row],[Sales]]-salessheet[[#This Row],[Purchasing Cost]]</f>
        <v>5</v>
      </c>
    </row>
    <row r="5690" spans="1:22" x14ac:dyDescent="0.35">
      <c r="A5690">
        <v>5689</v>
      </c>
      <c r="B5690" t="s">
        <v>8428</v>
      </c>
      <c r="C5690" s="1">
        <v>42213</v>
      </c>
      <c r="D5690" s="1">
        <v>42213</v>
      </c>
      <c r="E5690" t="str">
        <f>TEXT(salessheet[[#This Row],[Order Date]],"MMMM")</f>
        <v>July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t="s">
        <v>4864</v>
      </c>
      <c r="P5690" t="s">
        <v>42</v>
      </c>
      <c r="Q5690" t="str">
        <f>TRIM(salessheet[[#This Row],[Category]])</f>
        <v>Office Supplies</v>
      </c>
      <c r="R5690" t="s">
        <v>169</v>
      </c>
      <c r="S5690" t="s">
        <v>2960</v>
      </c>
      <c r="T5690" s="2">
        <f>salessheet[[#This Row],[Sales]]-5</f>
        <v>43.944000000000003</v>
      </c>
      <c r="U5690" s="2">
        <v>48.944000000000003</v>
      </c>
      <c r="V5690" s="2">
        <f>salessheet[[#This Row],[Sales]]-salessheet[[#This Row],[Purchasing Cost]]</f>
        <v>5</v>
      </c>
    </row>
    <row r="5691" spans="1:22" x14ac:dyDescent="0.35">
      <c r="A5691">
        <v>5690</v>
      </c>
      <c r="B5691" t="s">
        <v>8429</v>
      </c>
      <c r="C5691" s="1">
        <v>42730</v>
      </c>
      <c r="D5691" s="1">
        <v>42735</v>
      </c>
      <c r="E5691" t="str">
        <f>TEXT(salessheet[[#This Row],[Order Date]],"MMMM")</f>
        <v>December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t="s">
        <v>8281</v>
      </c>
      <c r="P5691" t="s">
        <v>28</v>
      </c>
      <c r="Q5691" t="str">
        <f>TRIM(salessheet[[#This Row],[Category]])</f>
        <v>Furniture</v>
      </c>
      <c r="R5691" t="s">
        <v>32</v>
      </c>
      <c r="S5691" t="s">
        <v>8282</v>
      </c>
      <c r="T5691" s="2">
        <f>salessheet[[#This Row],[Sales]]-5</f>
        <v>270.05799999999999</v>
      </c>
      <c r="U5691" s="2">
        <v>275.05799999999999</v>
      </c>
      <c r="V5691" s="2">
        <f>salessheet[[#This Row],[Sales]]-salessheet[[#This Row],[Purchasing Cost]]</f>
        <v>5</v>
      </c>
    </row>
    <row r="5692" spans="1:22" x14ac:dyDescent="0.35">
      <c r="A5692">
        <v>5691</v>
      </c>
      <c r="B5692" t="s">
        <v>8430</v>
      </c>
      <c r="C5692" s="1">
        <v>42655</v>
      </c>
      <c r="D5692" s="1">
        <v>42720</v>
      </c>
      <c r="E5692" t="str">
        <f>TEXT(salessheet[[#This Row],[Order Date]],"MMMM")</f>
        <v>October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t="s">
        <v>5210</v>
      </c>
      <c r="P5692" t="s">
        <v>42</v>
      </c>
      <c r="Q5692" t="str">
        <f>TRIM(salessheet[[#This Row],[Category]])</f>
        <v>Office Supplies</v>
      </c>
      <c r="R5692" t="s">
        <v>64</v>
      </c>
      <c r="S5692" t="s">
        <v>5211</v>
      </c>
      <c r="T5692" s="2">
        <f>salessheet[[#This Row],[Sales]]-5</f>
        <v>22.36</v>
      </c>
      <c r="U5692" s="2">
        <v>27.36</v>
      </c>
      <c r="V5692" s="2">
        <f>salessheet[[#This Row],[Sales]]-salessheet[[#This Row],[Purchasing Cost]]</f>
        <v>5</v>
      </c>
    </row>
    <row r="5693" spans="1:22" x14ac:dyDescent="0.35">
      <c r="A5693">
        <v>5692</v>
      </c>
      <c r="B5693" t="s">
        <v>8430</v>
      </c>
      <c r="C5693" s="1">
        <v>42655</v>
      </c>
      <c r="D5693" s="1">
        <v>42720</v>
      </c>
      <c r="E5693" t="str">
        <f>TEXT(salessheet[[#This Row],[Order Date]],"MMMM")</f>
        <v>October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t="s">
        <v>1638</v>
      </c>
      <c r="P5693" t="s">
        <v>42</v>
      </c>
      <c r="Q5693" t="str">
        <f>TRIM(salessheet[[#This Row],[Category]])</f>
        <v>Office Supplies</v>
      </c>
      <c r="R5693" t="s">
        <v>86</v>
      </c>
      <c r="S5693" t="s">
        <v>1639</v>
      </c>
      <c r="T5693" s="2">
        <f>salessheet[[#This Row],[Sales]]-5</f>
        <v>39.75</v>
      </c>
      <c r="U5693" s="2">
        <v>44.75</v>
      </c>
      <c r="V5693" s="2">
        <f>salessheet[[#This Row],[Sales]]-salessheet[[#This Row],[Purchasing Cost]]</f>
        <v>5</v>
      </c>
    </row>
    <row r="5694" spans="1:22" x14ac:dyDescent="0.35">
      <c r="A5694">
        <v>5693</v>
      </c>
      <c r="B5694" t="s">
        <v>8430</v>
      </c>
      <c r="C5694" s="1">
        <v>42655</v>
      </c>
      <c r="D5694" s="1">
        <v>42720</v>
      </c>
      <c r="E5694" t="str">
        <f>TEXT(salessheet[[#This Row],[Order Date]],"MMMM")</f>
        <v>October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t="s">
        <v>2033</v>
      </c>
      <c r="P5694" t="s">
        <v>67</v>
      </c>
      <c r="Q5694" t="str">
        <f>TRIM(salessheet[[#This Row],[Category]])</f>
        <v>Technology</v>
      </c>
      <c r="R5694" t="s">
        <v>68</v>
      </c>
      <c r="S5694" t="s">
        <v>2034</v>
      </c>
      <c r="T5694" s="2">
        <f>salessheet[[#This Row],[Sales]]-5</f>
        <v>129.99</v>
      </c>
      <c r="U5694" s="2">
        <v>134.99</v>
      </c>
      <c r="V5694" s="2">
        <f>salessheet[[#This Row],[Sales]]-salessheet[[#This Row],[Purchasing Cost]]</f>
        <v>5</v>
      </c>
    </row>
    <row r="5695" spans="1:22" x14ac:dyDescent="0.35">
      <c r="A5695">
        <v>5694</v>
      </c>
      <c r="B5695" t="s">
        <v>8430</v>
      </c>
      <c r="C5695" s="1">
        <v>42655</v>
      </c>
      <c r="D5695" s="1">
        <v>42720</v>
      </c>
      <c r="E5695" t="str">
        <f>TEXT(salessheet[[#This Row],[Order Date]],"MMMM")</f>
        <v>October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t="s">
        <v>7930</v>
      </c>
      <c r="P5695" t="s">
        <v>42</v>
      </c>
      <c r="Q5695" t="str">
        <f>TRIM(salessheet[[#This Row],[Category]])</f>
        <v>Office Supplies</v>
      </c>
      <c r="R5695" t="s">
        <v>86</v>
      </c>
      <c r="S5695" t="s">
        <v>7931</v>
      </c>
      <c r="T5695" s="2">
        <f>salessheet[[#This Row],[Sales]]-5</f>
        <v>21.4</v>
      </c>
      <c r="U5695" s="2">
        <v>26.4</v>
      </c>
      <c r="V5695" s="2">
        <f>salessheet[[#This Row],[Sales]]-salessheet[[#This Row],[Purchasing Cost]]</f>
        <v>5</v>
      </c>
    </row>
    <row r="5696" spans="1:22" x14ac:dyDescent="0.35">
      <c r="A5696">
        <v>5695</v>
      </c>
      <c r="B5696" t="s">
        <v>8430</v>
      </c>
      <c r="C5696" s="1">
        <v>42655</v>
      </c>
      <c r="D5696" s="1">
        <v>42720</v>
      </c>
      <c r="E5696" t="str">
        <f>TEXT(salessheet[[#This Row],[Order Date]],"MMMM")</f>
        <v>October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t="s">
        <v>1279</v>
      </c>
      <c r="P5696" t="s">
        <v>28</v>
      </c>
      <c r="Q5696" t="str">
        <f>TRIM(salessheet[[#This Row],[Category]])</f>
        <v>Furniture</v>
      </c>
      <c r="R5696" t="s">
        <v>32</v>
      </c>
      <c r="S5696" t="s">
        <v>1280</v>
      </c>
      <c r="T5696" s="2">
        <f>salessheet[[#This Row],[Sales]]-5</f>
        <v>537.94000000000005</v>
      </c>
      <c r="U5696" s="2">
        <v>542.94000000000005</v>
      </c>
      <c r="V5696" s="2">
        <f>salessheet[[#This Row],[Sales]]-salessheet[[#This Row],[Purchasing Cost]]</f>
        <v>5</v>
      </c>
    </row>
    <row r="5697" spans="1:22" x14ac:dyDescent="0.35">
      <c r="A5697">
        <v>5696</v>
      </c>
      <c r="B5697" t="s">
        <v>8431</v>
      </c>
      <c r="C5697" s="1">
        <v>42860</v>
      </c>
      <c r="D5697" s="1">
        <v>42862</v>
      </c>
      <c r="E5697" t="str">
        <f>TEXT(salessheet[[#This Row],[Order Date]],"MMMM")</f>
        <v>May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t="s">
        <v>3811</v>
      </c>
      <c r="P5697" t="s">
        <v>28</v>
      </c>
      <c r="Q5697" t="str">
        <f>TRIM(salessheet[[#This Row],[Category]])</f>
        <v>Furniture</v>
      </c>
      <c r="R5697" t="s">
        <v>52</v>
      </c>
      <c r="S5697" t="s">
        <v>3812</v>
      </c>
      <c r="T5697" s="2">
        <f>salessheet[[#This Row],[Sales]]-5</f>
        <v>66.087999999999994</v>
      </c>
      <c r="U5697" s="2">
        <v>71.087999999999994</v>
      </c>
      <c r="V5697" s="2">
        <f>salessheet[[#This Row],[Sales]]-salessheet[[#This Row],[Purchasing Cost]]</f>
        <v>5</v>
      </c>
    </row>
    <row r="5698" spans="1:22" x14ac:dyDescent="0.35">
      <c r="A5698">
        <v>5697</v>
      </c>
      <c r="B5698" t="s">
        <v>8432</v>
      </c>
      <c r="C5698" s="1">
        <v>43387</v>
      </c>
      <c r="D5698" s="1">
        <v>43391</v>
      </c>
      <c r="E5698" t="str">
        <f>TEXT(salessheet[[#This Row],[Order Date]],"MMMM")</f>
        <v>October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t="s">
        <v>1335</v>
      </c>
      <c r="P5698" t="s">
        <v>42</v>
      </c>
      <c r="Q5698" t="str">
        <f>TRIM(salessheet[[#This Row],[Category]])</f>
        <v>Office Supplies</v>
      </c>
      <c r="R5698" t="s">
        <v>71</v>
      </c>
      <c r="S5698" t="s">
        <v>1336</v>
      </c>
      <c r="T5698" s="2">
        <f>salessheet[[#This Row],[Sales]]-5</f>
        <v>22.396000000000001</v>
      </c>
      <c r="U5698" s="2">
        <v>27.396000000000001</v>
      </c>
      <c r="V5698" s="2">
        <f>salessheet[[#This Row],[Sales]]-salessheet[[#This Row],[Purchasing Cost]]</f>
        <v>5</v>
      </c>
    </row>
    <row r="5699" spans="1:22" x14ac:dyDescent="0.35">
      <c r="A5699">
        <v>5698</v>
      </c>
      <c r="B5699" t="s">
        <v>8432</v>
      </c>
      <c r="C5699" s="1">
        <v>43387</v>
      </c>
      <c r="D5699" s="1">
        <v>43391</v>
      </c>
      <c r="E5699" t="str">
        <f>TEXT(salessheet[[#This Row],[Order Date]],"MMMM")</f>
        <v>October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t="s">
        <v>4304</v>
      </c>
      <c r="P5699" t="s">
        <v>42</v>
      </c>
      <c r="Q5699" t="str">
        <f>TRIM(salessheet[[#This Row],[Category]])</f>
        <v>Office Supplies</v>
      </c>
      <c r="R5699" t="s">
        <v>71</v>
      </c>
      <c r="S5699" t="s">
        <v>4305</v>
      </c>
      <c r="T5699" s="2">
        <f>salessheet[[#This Row],[Sales]]-5</f>
        <v>8.4559999999999995</v>
      </c>
      <c r="U5699" s="2">
        <v>13.456</v>
      </c>
      <c r="V5699" s="2">
        <f>salessheet[[#This Row],[Sales]]-salessheet[[#This Row],[Purchasing Cost]]</f>
        <v>5</v>
      </c>
    </row>
    <row r="5700" spans="1:22" x14ac:dyDescent="0.35">
      <c r="A5700">
        <v>5699</v>
      </c>
      <c r="B5700" t="s">
        <v>8433</v>
      </c>
      <c r="C5700" s="1">
        <v>42866</v>
      </c>
      <c r="D5700" s="1">
        <v>43044</v>
      </c>
      <c r="E5700" t="str">
        <f>TEXT(salessheet[[#This Row],[Order Date]],"MMMM")</f>
        <v>May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t="s">
        <v>2254</v>
      </c>
      <c r="P5700" t="s">
        <v>42</v>
      </c>
      <c r="Q5700" t="str">
        <f>TRIM(salessheet[[#This Row],[Category]])</f>
        <v>Office Supplies</v>
      </c>
      <c r="R5700" t="s">
        <v>43</v>
      </c>
      <c r="S5700" t="s">
        <v>2255</v>
      </c>
      <c r="T5700" s="2">
        <f>salessheet[[#This Row],[Sales]]-5</f>
        <v>6.84</v>
      </c>
      <c r="U5700" s="2">
        <v>11.84</v>
      </c>
      <c r="V5700" s="2">
        <f>salessheet[[#This Row],[Sales]]-salessheet[[#This Row],[Purchasing Cost]]</f>
        <v>5</v>
      </c>
    </row>
    <row r="5701" spans="1:22" x14ac:dyDescent="0.35">
      <c r="A5701">
        <v>5700</v>
      </c>
      <c r="B5701" t="s">
        <v>8434</v>
      </c>
      <c r="C5701" s="1">
        <v>43170</v>
      </c>
      <c r="D5701" s="1">
        <v>43412</v>
      </c>
      <c r="E5701" t="str">
        <f>TEXT(salessheet[[#This Row],[Order Date]],"MMMM")</f>
        <v>March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t="s">
        <v>7521</v>
      </c>
      <c r="P5701" t="s">
        <v>42</v>
      </c>
      <c r="Q5701" t="str">
        <f>TRIM(salessheet[[#This Row],[Category]])</f>
        <v>Office Supplies</v>
      </c>
      <c r="R5701" t="s">
        <v>86</v>
      </c>
      <c r="S5701" t="s">
        <v>7522</v>
      </c>
      <c r="T5701" s="2">
        <f>salessheet[[#This Row],[Sales]]-5</f>
        <v>30.880000000000003</v>
      </c>
      <c r="U5701" s="2">
        <v>35.880000000000003</v>
      </c>
      <c r="V5701" s="2">
        <f>salessheet[[#This Row],[Sales]]-salessheet[[#This Row],[Purchasing Cost]]</f>
        <v>5</v>
      </c>
    </row>
    <row r="5702" spans="1:22" x14ac:dyDescent="0.35">
      <c r="A5702">
        <v>5701</v>
      </c>
      <c r="B5702" t="s">
        <v>8435</v>
      </c>
      <c r="C5702" s="1">
        <v>43063</v>
      </c>
      <c r="D5702" s="1">
        <v>43065</v>
      </c>
      <c r="E5702" t="str">
        <f>TEXT(salessheet[[#This Row],[Order Date]],"MMMM")</f>
        <v>November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t="s">
        <v>2424</v>
      </c>
      <c r="P5702" t="s">
        <v>42</v>
      </c>
      <c r="Q5702" t="str">
        <f>TRIM(salessheet[[#This Row],[Category]])</f>
        <v>Office Supplies</v>
      </c>
      <c r="R5702" t="s">
        <v>169</v>
      </c>
      <c r="S5702" t="s">
        <v>2425</v>
      </c>
      <c r="T5702" s="2">
        <f>salessheet[[#This Row],[Sales]]-5</f>
        <v>35.752000000000002</v>
      </c>
      <c r="U5702" s="2">
        <v>40.752000000000002</v>
      </c>
      <c r="V5702" s="2">
        <f>salessheet[[#This Row],[Sales]]-salessheet[[#This Row],[Purchasing Cost]]</f>
        <v>5</v>
      </c>
    </row>
    <row r="5703" spans="1:22" x14ac:dyDescent="0.35">
      <c r="A5703">
        <v>5702</v>
      </c>
      <c r="B5703" t="s">
        <v>8435</v>
      </c>
      <c r="C5703" s="1">
        <v>43063</v>
      </c>
      <c r="D5703" s="1">
        <v>43065</v>
      </c>
      <c r="E5703" t="str">
        <f>TEXT(salessheet[[#This Row],[Order Date]],"MMMM")</f>
        <v>November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t="s">
        <v>4247</v>
      </c>
      <c r="P5703" t="s">
        <v>67</v>
      </c>
      <c r="Q5703" t="str">
        <f>TRIM(salessheet[[#This Row],[Category]])</f>
        <v>Technology</v>
      </c>
      <c r="R5703" t="s">
        <v>157</v>
      </c>
      <c r="S5703" t="s">
        <v>4248</v>
      </c>
      <c r="T5703" s="2">
        <f>salessheet[[#This Row],[Sales]]-5</f>
        <v>134.96</v>
      </c>
      <c r="U5703" s="2">
        <v>139.96</v>
      </c>
      <c r="V5703" s="2">
        <f>salessheet[[#This Row],[Sales]]-salessheet[[#This Row],[Purchasing Cost]]</f>
        <v>5</v>
      </c>
    </row>
    <row r="5704" spans="1:22" x14ac:dyDescent="0.35">
      <c r="A5704">
        <v>5703</v>
      </c>
      <c r="B5704" t="s">
        <v>8436</v>
      </c>
      <c r="C5704" s="1">
        <v>42352</v>
      </c>
      <c r="D5704" s="1">
        <v>42359</v>
      </c>
      <c r="E5704" t="str">
        <f>TEXT(salessheet[[#This Row],[Order Date]],"MMMM")</f>
        <v>December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t="s">
        <v>3721</v>
      </c>
      <c r="P5704" t="s">
        <v>42</v>
      </c>
      <c r="Q5704" t="str">
        <f>TRIM(salessheet[[#This Row],[Category]])</f>
        <v>Office Supplies</v>
      </c>
      <c r="R5704" t="s">
        <v>64</v>
      </c>
      <c r="S5704" t="s">
        <v>3722</v>
      </c>
      <c r="T5704" s="2">
        <f>salessheet[[#This Row],[Sales]]-5</f>
        <v>-2.3759999999999999</v>
      </c>
      <c r="U5704" s="2">
        <v>2.6240000000000001</v>
      </c>
      <c r="V5704" s="2">
        <f>salessheet[[#This Row],[Sales]]-salessheet[[#This Row],[Purchasing Cost]]</f>
        <v>5</v>
      </c>
    </row>
    <row r="5705" spans="1:22" x14ac:dyDescent="0.35">
      <c r="A5705">
        <v>5704</v>
      </c>
      <c r="B5705" t="s">
        <v>8436</v>
      </c>
      <c r="C5705" s="1">
        <v>42352</v>
      </c>
      <c r="D5705" s="1">
        <v>42359</v>
      </c>
      <c r="E5705" t="str">
        <f>TEXT(salessheet[[#This Row],[Order Date]],"MMMM")</f>
        <v>December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t="s">
        <v>5486</v>
      </c>
      <c r="P5705" t="s">
        <v>28</v>
      </c>
      <c r="Q5705" t="str">
        <f>TRIM(salessheet[[#This Row],[Category]])</f>
        <v>Furniture</v>
      </c>
      <c r="R5705" t="s">
        <v>52</v>
      </c>
      <c r="S5705" t="s">
        <v>5487</v>
      </c>
      <c r="T5705" s="2">
        <f>salessheet[[#This Row],[Sales]]-5</f>
        <v>131.53</v>
      </c>
      <c r="U5705" s="2">
        <v>136.53</v>
      </c>
      <c r="V5705" s="2">
        <f>salessheet[[#This Row],[Sales]]-salessheet[[#This Row],[Purchasing Cost]]</f>
        <v>5</v>
      </c>
    </row>
    <row r="5706" spans="1:22" x14ac:dyDescent="0.35">
      <c r="A5706">
        <v>5705</v>
      </c>
      <c r="B5706" t="s">
        <v>8436</v>
      </c>
      <c r="C5706" s="1">
        <v>42352</v>
      </c>
      <c r="D5706" s="1">
        <v>42359</v>
      </c>
      <c r="E5706" t="str">
        <f>TEXT(salessheet[[#This Row],[Order Date]],"MMMM")</f>
        <v>December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t="s">
        <v>2996</v>
      </c>
      <c r="P5706" t="s">
        <v>67</v>
      </c>
      <c r="Q5706" t="str">
        <f>TRIM(salessheet[[#This Row],[Category]])</f>
        <v>Technology</v>
      </c>
      <c r="R5706" t="s">
        <v>157</v>
      </c>
      <c r="S5706" t="s">
        <v>2997</v>
      </c>
      <c r="T5706" s="2">
        <f>salessheet[[#This Row],[Sales]]-5</f>
        <v>258.95999999999998</v>
      </c>
      <c r="U5706" s="2">
        <v>263.95999999999998</v>
      </c>
      <c r="V5706" s="2">
        <f>salessheet[[#This Row],[Sales]]-salessheet[[#This Row],[Purchasing Cost]]</f>
        <v>5</v>
      </c>
    </row>
    <row r="5707" spans="1:22" x14ac:dyDescent="0.35">
      <c r="A5707">
        <v>5706</v>
      </c>
      <c r="B5707" t="s">
        <v>8437</v>
      </c>
      <c r="C5707" s="1">
        <v>42074</v>
      </c>
      <c r="D5707" s="1">
        <v>42316</v>
      </c>
      <c r="E5707" t="str">
        <f>TEXT(salessheet[[#This Row],[Order Date]],"MMMM")</f>
        <v>March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t="s">
        <v>6817</v>
      </c>
      <c r="P5707" t="s">
        <v>42</v>
      </c>
      <c r="Q5707" t="str">
        <f>TRIM(salessheet[[#This Row],[Category]])</f>
        <v>Office Supplies</v>
      </c>
      <c r="R5707" t="s">
        <v>575</v>
      </c>
      <c r="S5707" t="s">
        <v>6818</v>
      </c>
      <c r="T5707" s="2">
        <f>salessheet[[#This Row],[Sales]]-5</f>
        <v>6.6400000000000006</v>
      </c>
      <c r="U5707" s="2">
        <v>11.64</v>
      </c>
      <c r="V5707" s="2">
        <f>salessheet[[#This Row],[Sales]]-salessheet[[#This Row],[Purchasing Cost]]</f>
        <v>5</v>
      </c>
    </row>
    <row r="5708" spans="1:22" x14ac:dyDescent="0.35">
      <c r="A5708">
        <v>5707</v>
      </c>
      <c r="B5708" t="s">
        <v>8438</v>
      </c>
      <c r="C5708" s="1">
        <v>43365</v>
      </c>
      <c r="D5708" s="1">
        <v>43368</v>
      </c>
      <c r="E5708" t="str">
        <f>TEXT(salessheet[[#This Row],[Order Date]],"MMMM")</f>
        <v>September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t="s">
        <v>7012</v>
      </c>
      <c r="P5708" t="s">
        <v>42</v>
      </c>
      <c r="Q5708" t="str">
        <f>TRIM(salessheet[[#This Row],[Category]])</f>
        <v>Office Supplies</v>
      </c>
      <c r="R5708" t="s">
        <v>71</v>
      </c>
      <c r="S5708" t="s">
        <v>7013</v>
      </c>
      <c r="T5708" s="2">
        <f>salessheet[[#This Row],[Sales]]-5</f>
        <v>35.176000000000002</v>
      </c>
      <c r="U5708" s="2">
        <v>40.176000000000002</v>
      </c>
      <c r="V5708" s="2">
        <f>salessheet[[#This Row],[Sales]]-salessheet[[#This Row],[Purchasing Cost]]</f>
        <v>5</v>
      </c>
    </row>
    <row r="5709" spans="1:22" x14ac:dyDescent="0.35">
      <c r="A5709">
        <v>5708</v>
      </c>
      <c r="B5709" t="s">
        <v>8439</v>
      </c>
      <c r="C5709" s="1">
        <v>42587</v>
      </c>
      <c r="D5709" s="1">
        <v>42505</v>
      </c>
      <c r="E5709" t="str">
        <f>TEXT(salessheet[[#This Row],[Order Date]],"MMMM")</f>
        <v>August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t="s">
        <v>2935</v>
      </c>
      <c r="P5709" t="s">
        <v>28</v>
      </c>
      <c r="Q5709" t="str">
        <f>TRIM(salessheet[[#This Row],[Category]])</f>
        <v>Furniture</v>
      </c>
      <c r="R5709" t="s">
        <v>61</v>
      </c>
      <c r="S5709" t="s">
        <v>2936</v>
      </c>
      <c r="T5709" s="2">
        <f>salessheet[[#This Row],[Sales]]-5</f>
        <v>74.44</v>
      </c>
      <c r="U5709" s="2">
        <v>79.44</v>
      </c>
      <c r="V5709" s="2">
        <f>salessheet[[#This Row],[Sales]]-salessheet[[#This Row],[Purchasing Cost]]</f>
        <v>5</v>
      </c>
    </row>
    <row r="5710" spans="1:22" x14ac:dyDescent="0.35">
      <c r="A5710">
        <v>5709</v>
      </c>
      <c r="B5710" t="s">
        <v>8439</v>
      </c>
      <c r="C5710" s="1">
        <v>42587</v>
      </c>
      <c r="D5710" s="1">
        <v>42505</v>
      </c>
      <c r="E5710" t="str">
        <f>TEXT(salessheet[[#This Row],[Order Date]],"MMMM")</f>
        <v>August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t="s">
        <v>5898</v>
      </c>
      <c r="P5710" t="s">
        <v>42</v>
      </c>
      <c r="Q5710" t="str">
        <f>TRIM(salessheet[[#This Row],[Category]])</f>
        <v>Office Supplies</v>
      </c>
      <c r="R5710" t="s">
        <v>575</v>
      </c>
      <c r="S5710" t="s">
        <v>5899</v>
      </c>
      <c r="T5710" s="2">
        <f>salessheet[[#This Row],[Sales]]-5</f>
        <v>352.93</v>
      </c>
      <c r="U5710" s="2">
        <v>357.93</v>
      </c>
      <c r="V5710" s="2">
        <f>salessheet[[#This Row],[Sales]]-salessheet[[#This Row],[Purchasing Cost]]</f>
        <v>5</v>
      </c>
    </row>
    <row r="5711" spans="1:22" x14ac:dyDescent="0.35">
      <c r="A5711">
        <v>5710</v>
      </c>
      <c r="B5711" t="s">
        <v>8439</v>
      </c>
      <c r="C5711" s="1">
        <v>42587</v>
      </c>
      <c r="D5711" s="1">
        <v>42505</v>
      </c>
      <c r="E5711" t="str">
        <f>TEXT(salessheet[[#This Row],[Order Date]],"MMMM")</f>
        <v>August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t="s">
        <v>1840</v>
      </c>
      <c r="P5711" t="s">
        <v>28</v>
      </c>
      <c r="Q5711" t="str">
        <f>TRIM(salessheet[[#This Row],[Category]])</f>
        <v>Furniture</v>
      </c>
      <c r="R5711" t="s">
        <v>32</v>
      </c>
      <c r="S5711" t="s">
        <v>1841</v>
      </c>
      <c r="T5711" s="2">
        <f>salessheet[[#This Row],[Sales]]-5</f>
        <v>122.764</v>
      </c>
      <c r="U5711" s="2">
        <v>127.764</v>
      </c>
      <c r="V5711" s="2">
        <f>salessheet[[#This Row],[Sales]]-salessheet[[#This Row],[Purchasing Cost]]</f>
        <v>5</v>
      </c>
    </row>
    <row r="5712" spans="1:22" x14ac:dyDescent="0.35">
      <c r="A5712">
        <v>5711</v>
      </c>
      <c r="B5712" t="s">
        <v>8439</v>
      </c>
      <c r="C5712" s="1">
        <v>42587</v>
      </c>
      <c r="D5712" s="1">
        <v>42505</v>
      </c>
      <c r="E5712" t="str">
        <f>TEXT(salessheet[[#This Row],[Order Date]],"MMMM")</f>
        <v>August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t="s">
        <v>1433</v>
      </c>
      <c r="P5712" t="s">
        <v>67</v>
      </c>
      <c r="Q5712" t="str">
        <f>TRIM(salessheet[[#This Row],[Category]])</f>
        <v>Technology</v>
      </c>
      <c r="R5712" t="s">
        <v>1215</v>
      </c>
      <c r="S5712" t="s">
        <v>1434</v>
      </c>
      <c r="T5712" s="2">
        <f>salessheet[[#This Row],[Sales]]-5</f>
        <v>2794.944</v>
      </c>
      <c r="U5712" s="2">
        <v>2799.944</v>
      </c>
      <c r="V5712" s="2">
        <f>salessheet[[#This Row],[Sales]]-salessheet[[#This Row],[Purchasing Cost]]</f>
        <v>5</v>
      </c>
    </row>
    <row r="5713" spans="1:22" x14ac:dyDescent="0.35">
      <c r="A5713">
        <v>5712</v>
      </c>
      <c r="B5713" t="s">
        <v>8439</v>
      </c>
      <c r="C5713" s="1">
        <v>42587</v>
      </c>
      <c r="D5713" s="1">
        <v>42505</v>
      </c>
      <c r="E5713" t="str">
        <f>TEXT(salessheet[[#This Row],[Order Date]],"MMMM")</f>
        <v>August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t="s">
        <v>6677</v>
      </c>
      <c r="P5713" t="s">
        <v>42</v>
      </c>
      <c r="Q5713" t="str">
        <f>TRIM(salessheet[[#This Row],[Category]])</f>
        <v>Office Supplies</v>
      </c>
      <c r="R5713" t="s">
        <v>86</v>
      </c>
      <c r="S5713" t="s">
        <v>6678</v>
      </c>
      <c r="T5713" s="2">
        <f>salessheet[[#This Row],[Sales]]-5</f>
        <v>14.440000000000001</v>
      </c>
      <c r="U5713" s="2">
        <v>19.440000000000001</v>
      </c>
      <c r="V5713" s="2">
        <f>salessheet[[#This Row],[Sales]]-salessheet[[#This Row],[Purchasing Cost]]</f>
        <v>5</v>
      </c>
    </row>
    <row r="5714" spans="1:22" x14ac:dyDescent="0.35">
      <c r="A5714">
        <v>5713</v>
      </c>
      <c r="B5714" t="s">
        <v>8440</v>
      </c>
      <c r="C5714" s="1">
        <v>43312</v>
      </c>
      <c r="D5714" s="1">
        <v>43312</v>
      </c>
      <c r="E5714" t="str">
        <f>TEXT(salessheet[[#This Row],[Order Date]],"MMMM")</f>
        <v>July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t="s">
        <v>2021</v>
      </c>
      <c r="P5714" t="s">
        <v>67</v>
      </c>
      <c r="Q5714" t="str">
        <f>TRIM(salessheet[[#This Row],[Category]])</f>
        <v>Technology</v>
      </c>
      <c r="R5714" t="s">
        <v>68</v>
      </c>
      <c r="S5714" t="s">
        <v>2022</v>
      </c>
      <c r="T5714" s="2">
        <f>salessheet[[#This Row],[Sales]]-5</f>
        <v>31.792000000000002</v>
      </c>
      <c r="U5714" s="2">
        <v>36.792000000000002</v>
      </c>
      <c r="V5714" s="2">
        <f>salessheet[[#This Row],[Sales]]-salessheet[[#This Row],[Purchasing Cost]]</f>
        <v>5</v>
      </c>
    </row>
    <row r="5715" spans="1:22" x14ac:dyDescent="0.35">
      <c r="A5715">
        <v>5714</v>
      </c>
      <c r="B5715" t="s">
        <v>8441</v>
      </c>
      <c r="C5715" s="1">
        <v>42007</v>
      </c>
      <c r="D5715" s="1">
        <v>42068</v>
      </c>
      <c r="E5715" t="str">
        <f>TEXT(salessheet[[#This Row],[Order Date]],"MMMM")</f>
        <v>January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t="s">
        <v>3391</v>
      </c>
      <c r="P5715" t="s">
        <v>67</v>
      </c>
      <c r="Q5715" t="str">
        <f>TRIM(salessheet[[#This Row],[Category]])</f>
        <v>Technology</v>
      </c>
      <c r="R5715" t="s">
        <v>68</v>
      </c>
      <c r="S5715" t="s">
        <v>3392</v>
      </c>
      <c r="T5715" s="2">
        <f>salessheet[[#This Row],[Sales]]-5</f>
        <v>0.94000000000000039</v>
      </c>
      <c r="U5715" s="2">
        <v>5.94</v>
      </c>
      <c r="V5715" s="2">
        <f>salessheet[[#This Row],[Sales]]-salessheet[[#This Row],[Purchasing Cost]]</f>
        <v>5</v>
      </c>
    </row>
    <row r="5716" spans="1:22" x14ac:dyDescent="0.35">
      <c r="A5716">
        <v>5715</v>
      </c>
      <c r="B5716" t="s">
        <v>8442</v>
      </c>
      <c r="C5716" s="1">
        <v>43368</v>
      </c>
      <c r="D5716" s="1">
        <v>43372</v>
      </c>
      <c r="E5716" t="str">
        <f>TEXT(salessheet[[#This Row],[Order Date]],"MMMM")</f>
        <v>September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t="s">
        <v>3288</v>
      </c>
      <c r="P5716" t="s">
        <v>42</v>
      </c>
      <c r="Q5716" t="str">
        <f>TRIM(salessheet[[#This Row],[Category]])</f>
        <v>Office Supplies</v>
      </c>
      <c r="R5716" t="s">
        <v>55</v>
      </c>
      <c r="S5716" t="s">
        <v>3289</v>
      </c>
      <c r="T5716" s="2">
        <f>salessheet[[#This Row],[Sales]]-5</f>
        <v>172.55</v>
      </c>
      <c r="U5716" s="2">
        <v>177.55</v>
      </c>
      <c r="V5716" s="2">
        <f>salessheet[[#This Row],[Sales]]-salessheet[[#This Row],[Purchasing Cost]]</f>
        <v>5</v>
      </c>
    </row>
    <row r="5717" spans="1:22" x14ac:dyDescent="0.35">
      <c r="A5717">
        <v>5716</v>
      </c>
      <c r="B5717" t="s">
        <v>8443</v>
      </c>
      <c r="C5717" s="1">
        <v>42623</v>
      </c>
      <c r="D5717" s="1">
        <v>42655</v>
      </c>
      <c r="E5717" t="str">
        <f>TEXT(salessheet[[#This Row],[Order Date]],"MMMM")</f>
        <v>September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t="s">
        <v>2707</v>
      </c>
      <c r="P5717" t="s">
        <v>67</v>
      </c>
      <c r="Q5717" t="str">
        <f>TRIM(salessheet[[#This Row],[Category]])</f>
        <v>Technology</v>
      </c>
      <c r="R5717" t="s">
        <v>157</v>
      </c>
      <c r="S5717" t="s">
        <v>2708</v>
      </c>
      <c r="T5717" s="2">
        <f>salessheet[[#This Row],[Sales]]-5</f>
        <v>614.95000000000005</v>
      </c>
      <c r="U5717" s="2">
        <v>619.95000000000005</v>
      </c>
      <c r="V5717" s="2">
        <f>salessheet[[#This Row],[Sales]]-salessheet[[#This Row],[Purchasing Cost]]</f>
        <v>5</v>
      </c>
    </row>
    <row r="5718" spans="1:22" x14ac:dyDescent="0.35">
      <c r="A5718">
        <v>5717</v>
      </c>
      <c r="B5718" t="s">
        <v>8443</v>
      </c>
      <c r="C5718" s="1">
        <v>42623</v>
      </c>
      <c r="D5718" s="1">
        <v>42655</v>
      </c>
      <c r="E5718" t="str">
        <f>TEXT(salessheet[[#This Row],[Order Date]],"MMMM")</f>
        <v>September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t="s">
        <v>524</v>
      </c>
      <c r="P5718" t="s">
        <v>67</v>
      </c>
      <c r="Q5718" t="str">
        <f>TRIM(salessheet[[#This Row],[Category]])</f>
        <v>Technology</v>
      </c>
      <c r="R5718" t="s">
        <v>68</v>
      </c>
      <c r="S5718" t="s">
        <v>525</v>
      </c>
      <c r="T5718" s="2">
        <f>salessheet[[#This Row],[Sales]]-5</f>
        <v>24.16</v>
      </c>
      <c r="U5718" s="2">
        <v>29.16</v>
      </c>
      <c r="V5718" s="2">
        <f>salessheet[[#This Row],[Sales]]-salessheet[[#This Row],[Purchasing Cost]]</f>
        <v>5</v>
      </c>
    </row>
    <row r="5719" spans="1:22" x14ac:dyDescent="0.35">
      <c r="A5719">
        <v>5718</v>
      </c>
      <c r="B5719" t="s">
        <v>8443</v>
      </c>
      <c r="C5719" s="1">
        <v>42623</v>
      </c>
      <c r="D5719" s="1">
        <v>42655</v>
      </c>
      <c r="E5719" t="str">
        <f>TEXT(salessheet[[#This Row],[Order Date]],"MMMM")</f>
        <v>September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t="s">
        <v>6107</v>
      </c>
      <c r="P5719" t="s">
        <v>42</v>
      </c>
      <c r="Q5719" t="str">
        <f>TRIM(salessheet[[#This Row],[Category]])</f>
        <v>Office Supplies</v>
      </c>
      <c r="R5719" t="s">
        <v>169</v>
      </c>
      <c r="S5719" t="s">
        <v>667</v>
      </c>
      <c r="T5719" s="2">
        <f>salessheet[[#This Row],[Sales]]-5</f>
        <v>52.96</v>
      </c>
      <c r="U5719" s="2">
        <v>57.96</v>
      </c>
      <c r="V5719" s="2">
        <f>salessheet[[#This Row],[Sales]]-salessheet[[#This Row],[Purchasing Cost]]</f>
        <v>5</v>
      </c>
    </row>
    <row r="5720" spans="1:22" x14ac:dyDescent="0.35">
      <c r="A5720">
        <v>5719</v>
      </c>
      <c r="B5720" t="s">
        <v>8443</v>
      </c>
      <c r="C5720" s="1">
        <v>42623</v>
      </c>
      <c r="D5720" s="1">
        <v>42655</v>
      </c>
      <c r="E5720" t="str">
        <f>TEXT(salessheet[[#This Row],[Order Date]],"MMMM")</f>
        <v>September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t="s">
        <v>3624</v>
      </c>
      <c r="P5720" t="s">
        <v>42</v>
      </c>
      <c r="Q5720" t="str">
        <f>TRIM(salessheet[[#This Row],[Category]])</f>
        <v>Office Supplies</v>
      </c>
      <c r="R5720" t="s">
        <v>74</v>
      </c>
      <c r="S5720" t="s">
        <v>3625</v>
      </c>
      <c r="T5720" s="2">
        <f>salessheet[[#This Row],[Sales]]-5</f>
        <v>24.402999999999999</v>
      </c>
      <c r="U5720" s="2">
        <v>29.402999999999999</v>
      </c>
      <c r="V5720" s="2">
        <f>salessheet[[#This Row],[Sales]]-salessheet[[#This Row],[Purchasing Cost]]</f>
        <v>5</v>
      </c>
    </row>
    <row r="5721" spans="1:22" x14ac:dyDescent="0.35">
      <c r="A5721">
        <v>5720</v>
      </c>
      <c r="B5721" t="s">
        <v>8444</v>
      </c>
      <c r="C5721" s="1">
        <v>43188</v>
      </c>
      <c r="D5721" s="1">
        <v>43192</v>
      </c>
      <c r="E5721" t="str">
        <f>TEXT(salessheet[[#This Row],[Order Date]],"MMMM")</f>
        <v>March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t="s">
        <v>6842</v>
      </c>
      <c r="P5721" t="s">
        <v>42</v>
      </c>
      <c r="Q5721" t="str">
        <f>TRIM(salessheet[[#This Row],[Category]])</f>
        <v>Office Supplies</v>
      </c>
      <c r="R5721" t="s">
        <v>55</v>
      </c>
      <c r="S5721" t="s">
        <v>6843</v>
      </c>
      <c r="T5721" s="2">
        <f>salessheet[[#This Row],[Sales]]-5</f>
        <v>76.400000000000006</v>
      </c>
      <c r="U5721" s="2">
        <v>81.400000000000006</v>
      </c>
      <c r="V5721" s="2">
        <f>salessheet[[#This Row],[Sales]]-salessheet[[#This Row],[Purchasing Cost]]</f>
        <v>5</v>
      </c>
    </row>
    <row r="5722" spans="1:22" x14ac:dyDescent="0.35">
      <c r="A5722">
        <v>5721</v>
      </c>
      <c r="B5722" t="s">
        <v>8445</v>
      </c>
      <c r="C5722" s="1">
        <v>42688</v>
      </c>
      <c r="D5722" s="1">
        <v>42691</v>
      </c>
      <c r="E5722" t="str">
        <f>TEXT(salessheet[[#This Row],[Order Date]],"MMMM")</f>
        <v>November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t="s">
        <v>264</v>
      </c>
      <c r="P5722" t="s">
        <v>42</v>
      </c>
      <c r="Q5722" t="str">
        <f>TRIM(salessheet[[#This Row],[Category]])</f>
        <v>Office Supplies</v>
      </c>
      <c r="R5722" t="s">
        <v>265</v>
      </c>
      <c r="S5722" t="s">
        <v>266</v>
      </c>
      <c r="T5722" s="2">
        <f>salessheet[[#This Row],[Sales]]-5</f>
        <v>3.7200000000000006</v>
      </c>
      <c r="U5722" s="2">
        <v>8.7200000000000006</v>
      </c>
      <c r="V5722" s="2">
        <f>salessheet[[#This Row],[Sales]]-salessheet[[#This Row],[Purchasing Cost]]</f>
        <v>5</v>
      </c>
    </row>
    <row r="5723" spans="1:22" x14ac:dyDescent="0.35">
      <c r="A5723">
        <v>5722</v>
      </c>
      <c r="B5723" t="s">
        <v>8445</v>
      </c>
      <c r="C5723" s="1">
        <v>42688</v>
      </c>
      <c r="D5723" s="1">
        <v>42691</v>
      </c>
      <c r="E5723" t="str">
        <f>TEXT(salessheet[[#This Row],[Order Date]],"MMMM")</f>
        <v>November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t="s">
        <v>5335</v>
      </c>
      <c r="P5723" t="s">
        <v>67</v>
      </c>
      <c r="Q5723" t="str">
        <f>TRIM(salessheet[[#This Row],[Category]])</f>
        <v>Technology</v>
      </c>
      <c r="R5723" t="s">
        <v>157</v>
      </c>
      <c r="S5723" t="s">
        <v>5336</v>
      </c>
      <c r="T5723" s="2">
        <f>salessheet[[#This Row],[Sales]]-5</f>
        <v>86.176000000000002</v>
      </c>
      <c r="U5723" s="2">
        <v>91.176000000000002</v>
      </c>
      <c r="V5723" s="2">
        <f>salessheet[[#This Row],[Sales]]-salessheet[[#This Row],[Purchasing Cost]]</f>
        <v>5</v>
      </c>
    </row>
    <row r="5724" spans="1:22" x14ac:dyDescent="0.35">
      <c r="A5724">
        <v>5723</v>
      </c>
      <c r="B5724" t="s">
        <v>8445</v>
      </c>
      <c r="C5724" s="1">
        <v>42688</v>
      </c>
      <c r="D5724" s="1">
        <v>42691</v>
      </c>
      <c r="E5724" t="str">
        <f>TEXT(salessheet[[#This Row],[Order Date]],"MMMM")</f>
        <v>November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t="s">
        <v>4952</v>
      </c>
      <c r="P5724" t="s">
        <v>67</v>
      </c>
      <c r="Q5724" t="str">
        <f>TRIM(salessheet[[#This Row],[Category]])</f>
        <v>Technology</v>
      </c>
      <c r="R5724" t="s">
        <v>157</v>
      </c>
      <c r="S5724" t="s">
        <v>4953</v>
      </c>
      <c r="T5724" s="2">
        <f>salessheet[[#This Row],[Sales]]-5</f>
        <v>154.96799999999999</v>
      </c>
      <c r="U5724" s="2">
        <v>159.96799999999999</v>
      </c>
      <c r="V5724" s="2">
        <f>salessheet[[#This Row],[Sales]]-salessheet[[#This Row],[Purchasing Cost]]</f>
        <v>5</v>
      </c>
    </row>
    <row r="5725" spans="1:22" x14ac:dyDescent="0.35">
      <c r="A5725">
        <v>5724</v>
      </c>
      <c r="B5725" t="s">
        <v>8446</v>
      </c>
      <c r="C5725" s="1">
        <v>43004</v>
      </c>
      <c r="D5725" s="1">
        <v>43008</v>
      </c>
      <c r="E5725" t="str">
        <f>TEXT(salessheet[[#This Row],[Order Date]],"MMMM")</f>
        <v>September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t="s">
        <v>3253</v>
      </c>
      <c r="P5725" t="s">
        <v>42</v>
      </c>
      <c r="Q5725" t="str">
        <f>TRIM(salessheet[[#This Row],[Category]])</f>
        <v>Office Supplies</v>
      </c>
      <c r="R5725" t="s">
        <v>86</v>
      </c>
      <c r="S5725" t="s">
        <v>3254</v>
      </c>
      <c r="T5725" s="2">
        <f>salessheet[[#This Row],[Sales]]-5</f>
        <v>7.9600000000000009</v>
      </c>
      <c r="U5725" s="2">
        <v>12.96</v>
      </c>
      <c r="V5725" s="2">
        <f>salessheet[[#This Row],[Sales]]-salessheet[[#This Row],[Purchasing Cost]]</f>
        <v>5</v>
      </c>
    </row>
    <row r="5726" spans="1:22" x14ac:dyDescent="0.35">
      <c r="A5726">
        <v>5725</v>
      </c>
      <c r="B5726" t="s">
        <v>8447</v>
      </c>
      <c r="C5726" s="1">
        <v>42269</v>
      </c>
      <c r="D5726" s="1">
        <v>42274</v>
      </c>
      <c r="E5726" t="str">
        <f>TEXT(salessheet[[#This Row],[Order Date]],"MMMM")</f>
        <v>September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t="s">
        <v>3693</v>
      </c>
      <c r="P5726" t="s">
        <v>42</v>
      </c>
      <c r="Q5726" t="str">
        <f>TRIM(salessheet[[#This Row],[Category]])</f>
        <v>Office Supplies</v>
      </c>
      <c r="R5726" t="s">
        <v>55</v>
      </c>
      <c r="S5726" t="s">
        <v>3694</v>
      </c>
      <c r="T5726" s="2">
        <f>salessheet[[#This Row],[Sales]]-5</f>
        <v>326.536</v>
      </c>
      <c r="U5726" s="2">
        <v>331.536</v>
      </c>
      <c r="V5726" s="2">
        <f>salessheet[[#This Row],[Sales]]-salessheet[[#This Row],[Purchasing Cost]]</f>
        <v>5</v>
      </c>
    </row>
    <row r="5727" spans="1:22" x14ac:dyDescent="0.35">
      <c r="A5727">
        <v>5726</v>
      </c>
      <c r="B5727" t="s">
        <v>8448</v>
      </c>
      <c r="C5727" s="1">
        <v>42638</v>
      </c>
      <c r="D5727" s="1">
        <v>42640</v>
      </c>
      <c r="E5727" t="str">
        <f>TEXT(salessheet[[#This Row],[Order Date]],"MMMM")</f>
        <v>September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t="s">
        <v>5479</v>
      </c>
      <c r="P5727" t="s">
        <v>67</v>
      </c>
      <c r="Q5727" t="str">
        <f>TRIM(salessheet[[#This Row],[Category]])</f>
        <v>Technology</v>
      </c>
      <c r="R5727" t="s">
        <v>157</v>
      </c>
      <c r="S5727" t="s">
        <v>5480</v>
      </c>
      <c r="T5727" s="2">
        <f>salessheet[[#This Row],[Sales]]-5</f>
        <v>894.91</v>
      </c>
      <c r="U5727" s="2">
        <v>899.91</v>
      </c>
      <c r="V5727" s="2">
        <f>salessheet[[#This Row],[Sales]]-salessheet[[#This Row],[Purchasing Cost]]</f>
        <v>5</v>
      </c>
    </row>
    <row r="5728" spans="1:22" x14ac:dyDescent="0.35">
      <c r="A5728">
        <v>5727</v>
      </c>
      <c r="B5728" t="s">
        <v>8449</v>
      </c>
      <c r="C5728" s="1">
        <v>42465</v>
      </c>
      <c r="D5728" s="1">
        <v>42498</v>
      </c>
      <c r="E5728" t="str">
        <f>TEXT(salessheet[[#This Row],[Order Date]],"MMMM")</f>
        <v>April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t="s">
        <v>3849</v>
      </c>
      <c r="P5728" t="s">
        <v>67</v>
      </c>
      <c r="Q5728" t="str">
        <f>TRIM(salessheet[[#This Row],[Category]])</f>
        <v>Technology</v>
      </c>
      <c r="R5728" t="s">
        <v>68</v>
      </c>
      <c r="S5728" t="s">
        <v>3850</v>
      </c>
      <c r="T5728" s="2">
        <f>salessheet[[#This Row],[Sales]]-5</f>
        <v>941.34400000000005</v>
      </c>
      <c r="U5728" s="2">
        <v>946.34400000000005</v>
      </c>
      <c r="V5728" s="2">
        <f>salessheet[[#This Row],[Sales]]-salessheet[[#This Row],[Purchasing Cost]]</f>
        <v>5</v>
      </c>
    </row>
    <row r="5729" spans="1:22" x14ac:dyDescent="0.35">
      <c r="A5729">
        <v>5728</v>
      </c>
      <c r="B5729" t="s">
        <v>8450</v>
      </c>
      <c r="C5729" s="1">
        <v>43324</v>
      </c>
      <c r="D5729" s="1">
        <v>43447</v>
      </c>
      <c r="E5729" t="str">
        <f>TEXT(salessheet[[#This Row],[Order Date]],"MMMM")</f>
        <v>August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t="s">
        <v>4339</v>
      </c>
      <c r="P5729" t="s">
        <v>67</v>
      </c>
      <c r="Q5729" t="str">
        <f>TRIM(salessheet[[#This Row],[Category]])</f>
        <v>Technology</v>
      </c>
      <c r="R5729" t="s">
        <v>157</v>
      </c>
      <c r="S5729" t="s">
        <v>4340</v>
      </c>
      <c r="T5729" s="2">
        <f>salessheet[[#This Row],[Sales]]-5</f>
        <v>173.11</v>
      </c>
      <c r="U5729" s="2">
        <v>178.11</v>
      </c>
      <c r="V5729" s="2">
        <f>salessheet[[#This Row],[Sales]]-salessheet[[#This Row],[Purchasing Cost]]</f>
        <v>5</v>
      </c>
    </row>
    <row r="5730" spans="1:22" x14ac:dyDescent="0.35">
      <c r="A5730">
        <v>5729</v>
      </c>
      <c r="B5730" t="s">
        <v>8450</v>
      </c>
      <c r="C5730" s="1">
        <v>43324</v>
      </c>
      <c r="D5730" s="1">
        <v>43447</v>
      </c>
      <c r="E5730" t="str">
        <f>TEXT(salessheet[[#This Row],[Order Date]],"MMMM")</f>
        <v>August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t="s">
        <v>3781</v>
      </c>
      <c r="P5730" t="s">
        <v>42</v>
      </c>
      <c r="Q5730" t="str">
        <f>TRIM(salessheet[[#This Row],[Category]])</f>
        <v>Office Supplies</v>
      </c>
      <c r="R5730" t="s">
        <v>74</v>
      </c>
      <c r="S5730" t="s">
        <v>3782</v>
      </c>
      <c r="T5730" s="2">
        <f>salessheet[[#This Row],[Sales]]-5</f>
        <v>1084.75</v>
      </c>
      <c r="U5730" s="2">
        <v>1089.75</v>
      </c>
      <c r="V5730" s="2">
        <f>salessheet[[#This Row],[Sales]]-salessheet[[#This Row],[Purchasing Cost]]</f>
        <v>5</v>
      </c>
    </row>
    <row r="5731" spans="1:22" x14ac:dyDescent="0.35">
      <c r="A5731">
        <v>5730</v>
      </c>
      <c r="B5731" t="s">
        <v>8450</v>
      </c>
      <c r="C5731" s="1">
        <v>43324</v>
      </c>
      <c r="D5731" s="1">
        <v>43447</v>
      </c>
      <c r="E5731" t="str">
        <f>TEXT(salessheet[[#This Row],[Order Date]],"MMMM")</f>
        <v>August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t="s">
        <v>2256</v>
      </c>
      <c r="P5731" t="s">
        <v>42</v>
      </c>
      <c r="Q5731" t="str">
        <f>TRIM(salessheet[[#This Row],[Category]])</f>
        <v>Office Supplies</v>
      </c>
      <c r="R5731" t="s">
        <v>43</v>
      </c>
      <c r="S5731" t="s">
        <v>2257</v>
      </c>
      <c r="T5731" s="2">
        <f>salessheet[[#This Row],[Sales]]-5</f>
        <v>56.06</v>
      </c>
      <c r="U5731" s="2">
        <v>61.06</v>
      </c>
      <c r="V5731" s="2">
        <f>salessheet[[#This Row],[Sales]]-salessheet[[#This Row],[Purchasing Cost]]</f>
        <v>5</v>
      </c>
    </row>
    <row r="5732" spans="1:22" x14ac:dyDescent="0.35">
      <c r="A5732">
        <v>5731</v>
      </c>
      <c r="B5732" t="s">
        <v>8450</v>
      </c>
      <c r="C5732" s="1">
        <v>43324</v>
      </c>
      <c r="D5732" s="1">
        <v>43447</v>
      </c>
      <c r="E5732" t="str">
        <f>TEXT(salessheet[[#This Row],[Order Date]],"MMMM")</f>
        <v>August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t="s">
        <v>4481</v>
      </c>
      <c r="P5732" t="s">
        <v>28</v>
      </c>
      <c r="Q5732" t="str">
        <f>TRIM(salessheet[[#This Row],[Category]])</f>
        <v>Furniture</v>
      </c>
      <c r="R5732" t="s">
        <v>29</v>
      </c>
      <c r="S5732" t="s">
        <v>4482</v>
      </c>
      <c r="T5732" s="2">
        <f>salessheet[[#This Row],[Sales]]-5</f>
        <v>454.92</v>
      </c>
      <c r="U5732" s="2">
        <v>459.92</v>
      </c>
      <c r="V5732" s="2">
        <f>salessheet[[#This Row],[Sales]]-salessheet[[#This Row],[Purchasing Cost]]</f>
        <v>5</v>
      </c>
    </row>
    <row r="5733" spans="1:22" x14ac:dyDescent="0.35">
      <c r="A5733">
        <v>5732</v>
      </c>
      <c r="B5733" t="s">
        <v>8450</v>
      </c>
      <c r="C5733" s="1">
        <v>43324</v>
      </c>
      <c r="D5733" s="1">
        <v>43447</v>
      </c>
      <c r="E5733" t="str">
        <f>TEXT(salessheet[[#This Row],[Order Date]],"MMMM")</f>
        <v>August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t="s">
        <v>1265</v>
      </c>
      <c r="P5733" t="s">
        <v>42</v>
      </c>
      <c r="Q5733" t="str">
        <f>TRIM(salessheet[[#This Row],[Category]])</f>
        <v>Office Supplies</v>
      </c>
      <c r="R5733" t="s">
        <v>86</v>
      </c>
      <c r="S5733" t="s">
        <v>1266</v>
      </c>
      <c r="T5733" s="2">
        <f>salessheet[[#This Row],[Sales]]-5</f>
        <v>22.52</v>
      </c>
      <c r="U5733" s="2">
        <v>27.52</v>
      </c>
      <c r="V5733" s="2">
        <f>salessheet[[#This Row],[Sales]]-salessheet[[#This Row],[Purchasing Cost]]</f>
        <v>5</v>
      </c>
    </row>
    <row r="5734" spans="1:22" x14ac:dyDescent="0.35">
      <c r="A5734">
        <v>5733</v>
      </c>
      <c r="B5734" t="s">
        <v>8451</v>
      </c>
      <c r="C5734" s="1">
        <v>43280</v>
      </c>
      <c r="D5734" s="1">
        <v>43283</v>
      </c>
      <c r="E5734" t="str">
        <f>TEXT(salessheet[[#This Row],[Order Date]],"MMMM")</f>
        <v>June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t="s">
        <v>6581</v>
      </c>
      <c r="P5734" t="s">
        <v>28</v>
      </c>
      <c r="Q5734" t="str">
        <f>TRIM(salessheet[[#This Row],[Category]])</f>
        <v>Furniture</v>
      </c>
      <c r="R5734" t="s">
        <v>29</v>
      </c>
      <c r="S5734" t="s">
        <v>6582</v>
      </c>
      <c r="T5734" s="2">
        <f>salessheet[[#This Row],[Sales]]-5</f>
        <v>633.82000000000005</v>
      </c>
      <c r="U5734" s="2">
        <v>638.82000000000005</v>
      </c>
      <c r="V5734" s="2">
        <f>salessheet[[#This Row],[Sales]]-salessheet[[#This Row],[Purchasing Cost]]</f>
        <v>5</v>
      </c>
    </row>
    <row r="5735" spans="1:22" x14ac:dyDescent="0.35">
      <c r="A5735">
        <v>5734</v>
      </c>
      <c r="B5735" t="s">
        <v>8451</v>
      </c>
      <c r="C5735" s="1">
        <v>43280</v>
      </c>
      <c r="D5735" s="1">
        <v>43283</v>
      </c>
      <c r="E5735" t="str">
        <f>TEXT(salessheet[[#This Row],[Order Date]],"MMMM")</f>
        <v>June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t="s">
        <v>2654</v>
      </c>
      <c r="P5735" t="s">
        <v>42</v>
      </c>
      <c r="Q5735" t="str">
        <f>TRIM(salessheet[[#This Row],[Category]])</f>
        <v>Office Supplies</v>
      </c>
      <c r="R5735" t="s">
        <v>575</v>
      </c>
      <c r="S5735" t="s">
        <v>2655</v>
      </c>
      <c r="T5735" s="2">
        <f>salessheet[[#This Row],[Sales]]-5</f>
        <v>25.69</v>
      </c>
      <c r="U5735" s="2">
        <v>30.69</v>
      </c>
      <c r="V5735" s="2">
        <f>salessheet[[#This Row],[Sales]]-salessheet[[#This Row],[Purchasing Cost]]</f>
        <v>5</v>
      </c>
    </row>
    <row r="5736" spans="1:22" x14ac:dyDescent="0.35">
      <c r="A5736">
        <v>5735</v>
      </c>
      <c r="B5736" t="s">
        <v>8451</v>
      </c>
      <c r="C5736" s="1">
        <v>43280</v>
      </c>
      <c r="D5736" s="1">
        <v>43283</v>
      </c>
      <c r="E5736" t="str">
        <f>TEXT(salessheet[[#This Row],[Order Date]],"MMMM")</f>
        <v>June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t="s">
        <v>3844</v>
      </c>
      <c r="P5736" t="s">
        <v>28</v>
      </c>
      <c r="Q5736" t="str">
        <f>TRIM(salessheet[[#This Row],[Category]])</f>
        <v>Furniture</v>
      </c>
      <c r="R5736" t="s">
        <v>61</v>
      </c>
      <c r="S5736" t="s">
        <v>3845</v>
      </c>
      <c r="T5736" s="2">
        <f>salessheet[[#This Row],[Sales]]-5</f>
        <v>20.16</v>
      </c>
      <c r="U5736" s="2">
        <v>25.16</v>
      </c>
      <c r="V5736" s="2">
        <f>salessheet[[#This Row],[Sales]]-salessheet[[#This Row],[Purchasing Cost]]</f>
        <v>5</v>
      </c>
    </row>
    <row r="5737" spans="1:22" x14ac:dyDescent="0.35">
      <c r="A5737">
        <v>5736</v>
      </c>
      <c r="B5737" t="s">
        <v>8453</v>
      </c>
      <c r="C5737" s="1">
        <v>42184</v>
      </c>
      <c r="D5737" s="1">
        <v>42188</v>
      </c>
      <c r="E5737" t="str">
        <f>TEXT(salessheet[[#This Row],[Order Date]],"MMMM")</f>
        <v>June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t="s">
        <v>6141</v>
      </c>
      <c r="P5737" t="s">
        <v>42</v>
      </c>
      <c r="Q5737" t="str">
        <f>TRIM(salessheet[[#This Row],[Category]])</f>
        <v>Office Supplies</v>
      </c>
      <c r="R5737" t="s">
        <v>71</v>
      </c>
      <c r="S5737" t="s">
        <v>6142</v>
      </c>
      <c r="T5737" s="2">
        <f>salessheet[[#This Row],[Sales]]-5</f>
        <v>8.92</v>
      </c>
      <c r="U5737" s="2">
        <v>13.92</v>
      </c>
      <c r="V5737" s="2">
        <f>salessheet[[#This Row],[Sales]]-salessheet[[#This Row],[Purchasing Cost]]</f>
        <v>5</v>
      </c>
    </row>
    <row r="5738" spans="1:22" x14ac:dyDescent="0.35">
      <c r="A5738">
        <v>5737</v>
      </c>
      <c r="B5738" t="s">
        <v>8454</v>
      </c>
      <c r="C5738" s="1">
        <v>42024</v>
      </c>
      <c r="D5738" s="1">
        <v>42029</v>
      </c>
      <c r="E5738" t="str">
        <f>TEXT(salessheet[[#This Row],[Order Date]],"MMMM")</f>
        <v>January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t="s">
        <v>1439</v>
      </c>
      <c r="P5738" t="s">
        <v>42</v>
      </c>
      <c r="Q5738" t="str">
        <f>TRIM(salessheet[[#This Row],[Category]])</f>
        <v>Office Supplies</v>
      </c>
      <c r="R5738" t="s">
        <v>86</v>
      </c>
      <c r="S5738" t="s">
        <v>1440</v>
      </c>
      <c r="T5738" s="2">
        <f>salessheet[[#This Row],[Sales]]-5</f>
        <v>14.36</v>
      </c>
      <c r="U5738" s="2">
        <v>19.36</v>
      </c>
      <c r="V5738" s="2">
        <f>salessheet[[#This Row],[Sales]]-salessheet[[#This Row],[Purchasing Cost]]</f>
        <v>5</v>
      </c>
    </row>
    <row r="5739" spans="1:22" x14ac:dyDescent="0.35">
      <c r="A5739">
        <v>5738</v>
      </c>
      <c r="B5739" t="s">
        <v>8454</v>
      </c>
      <c r="C5739" s="1">
        <v>42024</v>
      </c>
      <c r="D5739" s="1">
        <v>42029</v>
      </c>
      <c r="E5739" t="str">
        <f>TEXT(salessheet[[#This Row],[Order Date]],"MMMM")</f>
        <v>January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t="s">
        <v>348</v>
      </c>
      <c r="P5739" t="s">
        <v>28</v>
      </c>
      <c r="Q5739" t="str">
        <f>TRIM(salessheet[[#This Row],[Category]])</f>
        <v>Furniture</v>
      </c>
      <c r="R5739" t="s">
        <v>61</v>
      </c>
      <c r="S5739" t="s">
        <v>349</v>
      </c>
      <c r="T5739" s="2">
        <f>salessheet[[#This Row],[Sales]]-5</f>
        <v>14.3</v>
      </c>
      <c r="U5739" s="2">
        <v>19.3</v>
      </c>
      <c r="V5739" s="2">
        <f>salessheet[[#This Row],[Sales]]-salessheet[[#This Row],[Purchasing Cost]]</f>
        <v>5</v>
      </c>
    </row>
    <row r="5740" spans="1:22" x14ac:dyDescent="0.35">
      <c r="A5740">
        <v>5739</v>
      </c>
      <c r="B5740" t="s">
        <v>8455</v>
      </c>
      <c r="C5740" s="1">
        <v>43100</v>
      </c>
      <c r="D5740" s="1">
        <v>43106</v>
      </c>
      <c r="E5740" t="str">
        <f>TEXT(salessheet[[#This Row],[Order Date]],"MMMM")</f>
        <v>December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t="s">
        <v>5785</v>
      </c>
      <c r="P5740" t="s">
        <v>42</v>
      </c>
      <c r="Q5740" t="str">
        <f>TRIM(salessheet[[#This Row],[Category]])</f>
        <v>Office Supplies</v>
      </c>
      <c r="R5740" t="s">
        <v>71</v>
      </c>
      <c r="S5740" t="s">
        <v>5786</v>
      </c>
      <c r="T5740" s="2">
        <f>salessheet[[#This Row],[Sales]]-5</f>
        <v>33.375999999999998</v>
      </c>
      <c r="U5740" s="2">
        <v>38.375999999999998</v>
      </c>
      <c r="V5740" s="2">
        <f>salessheet[[#This Row],[Sales]]-salessheet[[#This Row],[Purchasing Cost]]</f>
        <v>5</v>
      </c>
    </row>
    <row r="5741" spans="1:22" x14ac:dyDescent="0.35">
      <c r="A5741">
        <v>5740</v>
      </c>
      <c r="B5741" t="s">
        <v>8456</v>
      </c>
      <c r="C5741" s="1">
        <v>43187</v>
      </c>
      <c r="D5741" s="1">
        <v>43190</v>
      </c>
      <c r="E5741" t="str">
        <f>TEXT(salessheet[[#This Row],[Order Date]],"MMMM")</f>
        <v>March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t="s">
        <v>7338</v>
      </c>
      <c r="P5741" t="s">
        <v>42</v>
      </c>
      <c r="Q5741" t="str">
        <f>TRIM(salessheet[[#This Row],[Category]])</f>
        <v>Office Supplies</v>
      </c>
      <c r="R5741" t="s">
        <v>86</v>
      </c>
      <c r="S5741" t="s">
        <v>7339</v>
      </c>
      <c r="T5741" s="2">
        <f>salessheet[[#This Row],[Sales]]-5</f>
        <v>7.9600000000000009</v>
      </c>
      <c r="U5741" s="2">
        <v>12.96</v>
      </c>
      <c r="V5741" s="2">
        <f>salessheet[[#This Row],[Sales]]-salessheet[[#This Row],[Purchasing Cost]]</f>
        <v>5</v>
      </c>
    </row>
    <row r="5742" spans="1:22" x14ac:dyDescent="0.35">
      <c r="A5742">
        <v>5741</v>
      </c>
      <c r="B5742" t="s">
        <v>8456</v>
      </c>
      <c r="C5742" s="1">
        <v>43187</v>
      </c>
      <c r="D5742" s="1">
        <v>43190</v>
      </c>
      <c r="E5742" t="str">
        <f>TEXT(salessheet[[#This Row],[Order Date]],"MMMM")</f>
        <v>March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t="s">
        <v>2935</v>
      </c>
      <c r="P5742" t="s">
        <v>28</v>
      </c>
      <c r="Q5742" t="str">
        <f>TRIM(salessheet[[#This Row],[Category]])</f>
        <v>Furniture</v>
      </c>
      <c r="R5742" t="s">
        <v>61</v>
      </c>
      <c r="S5742" t="s">
        <v>2936</v>
      </c>
      <c r="T5742" s="2">
        <f>salessheet[[#This Row],[Sales]]-5</f>
        <v>21.48</v>
      </c>
      <c r="U5742" s="2">
        <v>26.48</v>
      </c>
      <c r="V5742" s="2">
        <f>salessheet[[#This Row],[Sales]]-salessheet[[#This Row],[Purchasing Cost]]</f>
        <v>5</v>
      </c>
    </row>
    <row r="5743" spans="1:22" x14ac:dyDescent="0.35">
      <c r="A5743">
        <v>5742</v>
      </c>
      <c r="B5743" t="s">
        <v>8456</v>
      </c>
      <c r="C5743" s="1">
        <v>43187</v>
      </c>
      <c r="D5743" s="1">
        <v>43190</v>
      </c>
      <c r="E5743" t="str">
        <f>TEXT(salessheet[[#This Row],[Order Date]],"MMMM")</f>
        <v>March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t="s">
        <v>4363</v>
      </c>
      <c r="P5743" t="s">
        <v>67</v>
      </c>
      <c r="Q5743" t="str">
        <f>TRIM(salessheet[[#This Row],[Category]])</f>
        <v>Technology</v>
      </c>
      <c r="R5743" t="s">
        <v>680</v>
      </c>
      <c r="S5743" t="s">
        <v>4364</v>
      </c>
      <c r="T5743" s="2">
        <f>salessheet[[#This Row],[Sales]]-5</f>
        <v>527.72</v>
      </c>
      <c r="U5743" s="2">
        <v>532.72</v>
      </c>
      <c r="V5743" s="2">
        <f>salessheet[[#This Row],[Sales]]-salessheet[[#This Row],[Purchasing Cost]]</f>
        <v>5</v>
      </c>
    </row>
    <row r="5744" spans="1:22" x14ac:dyDescent="0.35">
      <c r="A5744">
        <v>5743</v>
      </c>
      <c r="B5744" t="s">
        <v>8456</v>
      </c>
      <c r="C5744" s="1">
        <v>43187</v>
      </c>
      <c r="D5744" s="1">
        <v>43190</v>
      </c>
      <c r="E5744" t="str">
        <f>TEXT(salessheet[[#This Row],[Order Date]],"MMMM")</f>
        <v>March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t="s">
        <v>2552</v>
      </c>
      <c r="P5744" t="s">
        <v>42</v>
      </c>
      <c r="Q5744" t="str">
        <f>TRIM(salessheet[[#This Row],[Category]])</f>
        <v>Office Supplies</v>
      </c>
      <c r="R5744" t="s">
        <v>86</v>
      </c>
      <c r="S5744" t="s">
        <v>2553</v>
      </c>
      <c r="T5744" s="2">
        <f>salessheet[[#This Row],[Sales]]-5</f>
        <v>21.72</v>
      </c>
      <c r="U5744" s="2">
        <v>26.72</v>
      </c>
      <c r="V5744" s="2">
        <f>salessheet[[#This Row],[Sales]]-salessheet[[#This Row],[Purchasing Cost]]</f>
        <v>5</v>
      </c>
    </row>
    <row r="5745" spans="1:22" x14ac:dyDescent="0.35">
      <c r="A5745">
        <v>5744</v>
      </c>
      <c r="B5745" t="s">
        <v>8456</v>
      </c>
      <c r="C5745" s="1">
        <v>43187</v>
      </c>
      <c r="D5745" s="1">
        <v>43190</v>
      </c>
      <c r="E5745" t="str">
        <f>TEXT(salessheet[[#This Row],[Order Date]],"MMMM")</f>
        <v>March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t="s">
        <v>2248</v>
      </c>
      <c r="P5745" t="s">
        <v>42</v>
      </c>
      <c r="Q5745" t="str">
        <f>TRIM(salessheet[[#This Row],[Category]])</f>
        <v>Office Supplies</v>
      </c>
      <c r="R5745" t="s">
        <v>86</v>
      </c>
      <c r="S5745" t="s">
        <v>2249</v>
      </c>
      <c r="T5745" s="2">
        <f>salessheet[[#This Row],[Sales]]-5</f>
        <v>15.04</v>
      </c>
      <c r="U5745" s="2">
        <v>20.04</v>
      </c>
      <c r="V5745" s="2">
        <f>salessheet[[#This Row],[Sales]]-salessheet[[#This Row],[Purchasing Cost]]</f>
        <v>5</v>
      </c>
    </row>
    <row r="5746" spans="1:22" x14ac:dyDescent="0.35">
      <c r="A5746">
        <v>5745</v>
      </c>
      <c r="B5746" t="s">
        <v>8456</v>
      </c>
      <c r="C5746" s="1">
        <v>43187</v>
      </c>
      <c r="D5746" s="1">
        <v>43190</v>
      </c>
      <c r="E5746" t="str">
        <f>TEXT(salessheet[[#This Row],[Order Date]],"MMMM")</f>
        <v>March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t="s">
        <v>1630</v>
      </c>
      <c r="P5746" t="s">
        <v>42</v>
      </c>
      <c r="Q5746" t="str">
        <f>TRIM(salessheet[[#This Row],[Category]])</f>
        <v>Office Supplies</v>
      </c>
      <c r="R5746" t="s">
        <v>55</v>
      </c>
      <c r="S5746" t="s">
        <v>1631</v>
      </c>
      <c r="T5746" s="2">
        <f>salessheet[[#This Row],[Sales]]-5</f>
        <v>790.48</v>
      </c>
      <c r="U5746" s="2">
        <v>795.48</v>
      </c>
      <c r="V5746" s="2">
        <f>salessheet[[#This Row],[Sales]]-salessheet[[#This Row],[Purchasing Cost]]</f>
        <v>5</v>
      </c>
    </row>
    <row r="5747" spans="1:22" x14ac:dyDescent="0.35">
      <c r="A5747">
        <v>5746</v>
      </c>
      <c r="B5747" t="s">
        <v>8456</v>
      </c>
      <c r="C5747" s="1">
        <v>43187</v>
      </c>
      <c r="D5747" s="1">
        <v>43190</v>
      </c>
      <c r="E5747" t="str">
        <f>TEXT(salessheet[[#This Row],[Order Date]],"MMMM")</f>
        <v>March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t="s">
        <v>5757</v>
      </c>
      <c r="P5747" t="s">
        <v>28</v>
      </c>
      <c r="Q5747" t="str">
        <f>TRIM(salessheet[[#This Row],[Category]])</f>
        <v>Furniture</v>
      </c>
      <c r="R5747" t="s">
        <v>61</v>
      </c>
      <c r="S5747" t="s">
        <v>5758</v>
      </c>
      <c r="T5747" s="2">
        <f>salessheet[[#This Row],[Sales]]-5</f>
        <v>16.559999999999999</v>
      </c>
      <c r="U5747" s="2">
        <v>21.56</v>
      </c>
      <c r="V5747" s="2">
        <f>salessheet[[#This Row],[Sales]]-salessheet[[#This Row],[Purchasing Cost]]</f>
        <v>5</v>
      </c>
    </row>
    <row r="5748" spans="1:22" x14ac:dyDescent="0.35">
      <c r="A5748">
        <v>5747</v>
      </c>
      <c r="B5748" t="s">
        <v>8457</v>
      </c>
      <c r="C5748" s="1">
        <v>42959</v>
      </c>
      <c r="D5748" s="1">
        <v>43081</v>
      </c>
      <c r="E5748" t="str">
        <f>TEXT(salessheet[[#This Row],[Order Date]],"MMMM")</f>
        <v>August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t="s">
        <v>1921</v>
      </c>
      <c r="P5748" t="s">
        <v>67</v>
      </c>
      <c r="Q5748" t="str">
        <f>TRIM(salessheet[[#This Row],[Category]])</f>
        <v>Technology</v>
      </c>
      <c r="R5748" t="s">
        <v>68</v>
      </c>
      <c r="S5748" t="s">
        <v>1922</v>
      </c>
      <c r="T5748" s="2">
        <f>salessheet[[#This Row],[Sales]]-5</f>
        <v>244.584</v>
      </c>
      <c r="U5748" s="2">
        <v>249.584</v>
      </c>
      <c r="V5748" s="2">
        <f>salessheet[[#This Row],[Sales]]-salessheet[[#This Row],[Purchasing Cost]]</f>
        <v>5</v>
      </c>
    </row>
    <row r="5749" spans="1:22" x14ac:dyDescent="0.35">
      <c r="A5749">
        <v>5748</v>
      </c>
      <c r="B5749" t="s">
        <v>8457</v>
      </c>
      <c r="C5749" s="1">
        <v>42959</v>
      </c>
      <c r="D5749" s="1">
        <v>43081</v>
      </c>
      <c r="E5749" t="str">
        <f>TEXT(salessheet[[#This Row],[Order Date]],"MMMM")</f>
        <v>August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t="s">
        <v>2818</v>
      </c>
      <c r="P5749" t="s">
        <v>67</v>
      </c>
      <c r="Q5749" t="str">
        <f>TRIM(salessheet[[#This Row],[Category]])</f>
        <v>Technology</v>
      </c>
      <c r="R5749" t="s">
        <v>157</v>
      </c>
      <c r="S5749" t="s">
        <v>2819</v>
      </c>
      <c r="T5749" s="2">
        <f>salessheet[[#This Row],[Sales]]-5</f>
        <v>63.111999999999995</v>
      </c>
      <c r="U5749" s="2">
        <v>68.111999999999995</v>
      </c>
      <c r="V5749" s="2">
        <f>salessheet[[#This Row],[Sales]]-salessheet[[#This Row],[Purchasing Cost]]</f>
        <v>5</v>
      </c>
    </row>
    <row r="5750" spans="1:22" x14ac:dyDescent="0.35">
      <c r="A5750">
        <v>5749</v>
      </c>
      <c r="B5750" t="s">
        <v>8457</v>
      </c>
      <c r="C5750" s="1">
        <v>42959</v>
      </c>
      <c r="D5750" s="1">
        <v>43081</v>
      </c>
      <c r="E5750" t="str">
        <f>TEXT(salessheet[[#This Row],[Order Date]],"MMMM")</f>
        <v>August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t="s">
        <v>7696</v>
      </c>
      <c r="P5750" t="s">
        <v>67</v>
      </c>
      <c r="Q5750" t="str">
        <f>TRIM(salessheet[[#This Row],[Category]])</f>
        <v>Technology</v>
      </c>
      <c r="R5750" t="s">
        <v>157</v>
      </c>
      <c r="S5750" t="s">
        <v>7697</v>
      </c>
      <c r="T5750" s="2">
        <f>salessheet[[#This Row],[Sales]]-5</f>
        <v>11.559999999999999</v>
      </c>
      <c r="U5750" s="2">
        <v>16.559999999999999</v>
      </c>
      <c r="V5750" s="2">
        <f>salessheet[[#This Row],[Sales]]-salessheet[[#This Row],[Purchasing Cost]]</f>
        <v>5</v>
      </c>
    </row>
    <row r="5751" spans="1:22" x14ac:dyDescent="0.35">
      <c r="A5751">
        <v>5750</v>
      </c>
      <c r="B5751" t="s">
        <v>8458</v>
      </c>
      <c r="C5751" s="1">
        <v>43422</v>
      </c>
      <c r="D5751" s="1">
        <v>43426</v>
      </c>
      <c r="E5751" t="str">
        <f>TEXT(salessheet[[#This Row],[Order Date]],"MMMM")</f>
        <v>November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t="s">
        <v>5040</v>
      </c>
      <c r="P5751" t="s">
        <v>67</v>
      </c>
      <c r="Q5751" t="str">
        <f>TRIM(salessheet[[#This Row],[Category]])</f>
        <v>Technology</v>
      </c>
      <c r="R5751" t="s">
        <v>68</v>
      </c>
      <c r="S5751" t="s">
        <v>5041</v>
      </c>
      <c r="T5751" s="2">
        <f>salessheet[[#This Row],[Sales]]-5</f>
        <v>69.95</v>
      </c>
      <c r="U5751" s="2">
        <v>74.95</v>
      </c>
      <c r="V5751" s="2">
        <f>salessheet[[#This Row],[Sales]]-salessheet[[#This Row],[Purchasing Cost]]</f>
        <v>5</v>
      </c>
    </row>
    <row r="5752" spans="1:22" x14ac:dyDescent="0.35">
      <c r="A5752">
        <v>5751</v>
      </c>
      <c r="B5752" t="s">
        <v>8459</v>
      </c>
      <c r="C5752" s="1">
        <v>42154</v>
      </c>
      <c r="D5752" s="1">
        <v>42160</v>
      </c>
      <c r="E5752" t="str">
        <f>TEXT(salessheet[[#This Row],[Order Date]],"MMMM")</f>
        <v>May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t="s">
        <v>76</v>
      </c>
      <c r="P5752" t="s">
        <v>28</v>
      </c>
      <c r="Q5752" t="str">
        <f>TRIM(salessheet[[#This Row],[Category]])</f>
        <v>Furniture</v>
      </c>
      <c r="R5752" t="s">
        <v>52</v>
      </c>
      <c r="S5752" t="s">
        <v>77</v>
      </c>
      <c r="T5752" s="2">
        <f>salessheet[[#This Row],[Sales]]-5</f>
        <v>350.45499999999998</v>
      </c>
      <c r="U5752" s="2">
        <v>355.45499999999998</v>
      </c>
      <c r="V5752" s="2">
        <f>salessheet[[#This Row],[Sales]]-salessheet[[#This Row],[Purchasing Cost]]</f>
        <v>5</v>
      </c>
    </row>
    <row r="5753" spans="1:22" x14ac:dyDescent="0.35">
      <c r="A5753">
        <v>5752</v>
      </c>
      <c r="B5753" t="s">
        <v>8461</v>
      </c>
      <c r="C5753" s="1">
        <v>42757</v>
      </c>
      <c r="D5753" s="1">
        <v>42763</v>
      </c>
      <c r="E5753" t="str">
        <f>TEXT(salessheet[[#This Row],[Order Date]],"MMMM")</f>
        <v>January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t="s">
        <v>8462</v>
      </c>
      <c r="P5753" t="s">
        <v>42</v>
      </c>
      <c r="Q5753" t="str">
        <f>TRIM(salessheet[[#This Row],[Category]])</f>
        <v>Office Supplies</v>
      </c>
      <c r="R5753" t="s">
        <v>43</v>
      </c>
      <c r="S5753" t="s">
        <v>8463</v>
      </c>
      <c r="T5753" s="2">
        <f>salessheet[[#This Row],[Sales]]-5</f>
        <v>39.4</v>
      </c>
      <c r="U5753" s="2">
        <v>44.4</v>
      </c>
      <c r="V5753" s="2">
        <f>salessheet[[#This Row],[Sales]]-salessheet[[#This Row],[Purchasing Cost]]</f>
        <v>5</v>
      </c>
    </row>
    <row r="5754" spans="1:22" x14ac:dyDescent="0.35">
      <c r="A5754">
        <v>5753</v>
      </c>
      <c r="B5754" t="s">
        <v>8461</v>
      </c>
      <c r="C5754" s="1">
        <v>42757</v>
      </c>
      <c r="D5754" s="1">
        <v>42763</v>
      </c>
      <c r="E5754" t="str">
        <f>TEXT(salessheet[[#This Row],[Order Date]],"MMMM")</f>
        <v>January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t="s">
        <v>2415</v>
      </c>
      <c r="P5754" t="s">
        <v>42</v>
      </c>
      <c r="Q5754" t="str">
        <f>TRIM(salessheet[[#This Row],[Category]])</f>
        <v>Office Supplies</v>
      </c>
      <c r="R5754" t="s">
        <v>43</v>
      </c>
      <c r="S5754" t="s">
        <v>2416</v>
      </c>
      <c r="T5754" s="2">
        <f>salessheet[[#This Row],[Sales]]-5</f>
        <v>15.649999999999999</v>
      </c>
      <c r="U5754" s="2">
        <v>20.65</v>
      </c>
      <c r="V5754" s="2">
        <f>salessheet[[#This Row],[Sales]]-salessheet[[#This Row],[Purchasing Cost]]</f>
        <v>5</v>
      </c>
    </row>
    <row r="5755" spans="1:22" x14ac:dyDescent="0.35">
      <c r="A5755">
        <v>5754</v>
      </c>
      <c r="B5755" t="s">
        <v>8464</v>
      </c>
      <c r="C5755" s="1">
        <v>42796</v>
      </c>
      <c r="D5755" s="1">
        <v>42776</v>
      </c>
      <c r="E5755" t="str">
        <f>TEXT(salessheet[[#This Row],[Order Date]],"MMMM")</f>
        <v>March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t="s">
        <v>1489</v>
      </c>
      <c r="P5755" t="s">
        <v>28</v>
      </c>
      <c r="Q5755" t="str">
        <f>TRIM(salessheet[[#This Row],[Category]])</f>
        <v>Furniture</v>
      </c>
      <c r="R5755" t="s">
        <v>32</v>
      </c>
      <c r="S5755" t="s">
        <v>1490</v>
      </c>
      <c r="T5755" s="2">
        <f>salessheet[[#This Row],[Sales]]-5</f>
        <v>861.4</v>
      </c>
      <c r="U5755" s="2">
        <v>866.4</v>
      </c>
      <c r="V5755" s="2">
        <f>salessheet[[#This Row],[Sales]]-salessheet[[#This Row],[Purchasing Cost]]</f>
        <v>5</v>
      </c>
    </row>
    <row r="5756" spans="1:22" x14ac:dyDescent="0.35">
      <c r="A5756">
        <v>5755</v>
      </c>
      <c r="B5756" t="s">
        <v>8465</v>
      </c>
      <c r="C5756" s="1">
        <v>42458</v>
      </c>
      <c r="D5756" s="1">
        <v>42463</v>
      </c>
      <c r="E5756" t="str">
        <f>TEXT(salessheet[[#This Row],[Order Date]],"MMMM")</f>
        <v>March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t="s">
        <v>1281</v>
      </c>
      <c r="P5756" t="s">
        <v>42</v>
      </c>
      <c r="Q5756" t="str">
        <f>TRIM(salessheet[[#This Row],[Category]])</f>
        <v>Office Supplies</v>
      </c>
      <c r="R5756" t="s">
        <v>64</v>
      </c>
      <c r="S5756" t="s">
        <v>1282</v>
      </c>
      <c r="T5756" s="2">
        <f>salessheet[[#This Row],[Sales]]-5</f>
        <v>0.55999999999999961</v>
      </c>
      <c r="U5756" s="2">
        <v>5.56</v>
      </c>
      <c r="V5756" s="2">
        <f>salessheet[[#This Row],[Sales]]-salessheet[[#This Row],[Purchasing Cost]]</f>
        <v>5</v>
      </c>
    </row>
    <row r="5757" spans="1:22" x14ac:dyDescent="0.35">
      <c r="A5757">
        <v>5756</v>
      </c>
      <c r="B5757" t="s">
        <v>8466</v>
      </c>
      <c r="C5757" s="1">
        <v>42291</v>
      </c>
      <c r="D5757" s="1">
        <v>42295</v>
      </c>
      <c r="E5757" t="str">
        <f>TEXT(salessheet[[#This Row],[Order Date]],"MMMM")</f>
        <v>October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t="s">
        <v>7638</v>
      </c>
      <c r="P5757" t="s">
        <v>42</v>
      </c>
      <c r="Q5757" t="str">
        <f>TRIM(salessheet[[#This Row],[Category]])</f>
        <v>Office Supplies</v>
      </c>
      <c r="R5757" t="s">
        <v>74</v>
      </c>
      <c r="S5757" t="s">
        <v>7639</v>
      </c>
      <c r="T5757" s="2">
        <f>salessheet[[#This Row],[Sales]]-5</f>
        <v>-1.8399999999999999</v>
      </c>
      <c r="U5757" s="2">
        <v>3.16</v>
      </c>
      <c r="V5757" s="2">
        <f>salessheet[[#This Row],[Sales]]-salessheet[[#This Row],[Purchasing Cost]]</f>
        <v>5</v>
      </c>
    </row>
    <row r="5758" spans="1:22" x14ac:dyDescent="0.35">
      <c r="A5758">
        <v>5757</v>
      </c>
      <c r="B5758" t="s">
        <v>8466</v>
      </c>
      <c r="C5758" s="1">
        <v>42291</v>
      </c>
      <c r="D5758" s="1">
        <v>42295</v>
      </c>
      <c r="E5758" t="str">
        <f>TEXT(salessheet[[#This Row],[Order Date]],"MMMM")</f>
        <v>October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t="s">
        <v>2397</v>
      </c>
      <c r="P5758" t="s">
        <v>67</v>
      </c>
      <c r="Q5758" t="str">
        <f>TRIM(salessheet[[#This Row],[Category]])</f>
        <v>Technology</v>
      </c>
      <c r="R5758" t="s">
        <v>1215</v>
      </c>
      <c r="S5758" t="s">
        <v>2398</v>
      </c>
      <c r="T5758" s="2">
        <f>salessheet[[#This Row],[Sales]]-5</f>
        <v>1994.96</v>
      </c>
      <c r="U5758" s="2">
        <v>1999.96</v>
      </c>
      <c r="V5758" s="2">
        <f>salessheet[[#This Row],[Sales]]-salessheet[[#This Row],[Purchasing Cost]]</f>
        <v>5</v>
      </c>
    </row>
    <row r="5759" spans="1:22" x14ac:dyDescent="0.35">
      <c r="A5759">
        <v>5758</v>
      </c>
      <c r="B5759" t="s">
        <v>8467</v>
      </c>
      <c r="C5759" s="1">
        <v>42682</v>
      </c>
      <c r="D5759" s="1">
        <v>42598</v>
      </c>
      <c r="E5759" t="str">
        <f>TEXT(salessheet[[#This Row],[Order Date]],"MMMM")</f>
        <v>November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t="s">
        <v>3961</v>
      </c>
      <c r="P5759" t="s">
        <v>28</v>
      </c>
      <c r="Q5759" t="str">
        <f>TRIM(salessheet[[#This Row],[Category]])</f>
        <v>Furniture</v>
      </c>
      <c r="R5759" t="s">
        <v>61</v>
      </c>
      <c r="S5759" t="s">
        <v>5774</v>
      </c>
      <c r="T5759" s="2">
        <f>salessheet[[#This Row],[Sales]]-5</f>
        <v>41.152000000000001</v>
      </c>
      <c r="U5759" s="2">
        <v>46.152000000000001</v>
      </c>
      <c r="V5759" s="2">
        <f>salessheet[[#This Row],[Sales]]-salessheet[[#This Row],[Purchasing Cost]]</f>
        <v>5</v>
      </c>
    </row>
    <row r="5760" spans="1:22" x14ac:dyDescent="0.35">
      <c r="A5760">
        <v>5759</v>
      </c>
      <c r="B5760" t="s">
        <v>8470</v>
      </c>
      <c r="C5760" s="1">
        <v>42696</v>
      </c>
      <c r="D5760" s="1">
        <v>42697</v>
      </c>
      <c r="E5760" t="str">
        <f>TEXT(salessheet[[#This Row],[Order Date]],"MMMM")</f>
        <v>November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t="s">
        <v>8189</v>
      </c>
      <c r="P5760" t="s">
        <v>67</v>
      </c>
      <c r="Q5760" t="str">
        <f>TRIM(salessheet[[#This Row],[Category]])</f>
        <v>Technology</v>
      </c>
      <c r="R5760" t="s">
        <v>680</v>
      </c>
      <c r="S5760" t="s">
        <v>8190</v>
      </c>
      <c r="T5760" s="2">
        <f>salessheet[[#This Row],[Sales]]-5</f>
        <v>27.984999999999999</v>
      </c>
      <c r="U5760" s="2">
        <v>32.984999999999999</v>
      </c>
      <c r="V5760" s="2">
        <f>salessheet[[#This Row],[Sales]]-salessheet[[#This Row],[Purchasing Cost]]</f>
        <v>5</v>
      </c>
    </row>
    <row r="5761" spans="1:22" x14ac:dyDescent="0.35">
      <c r="A5761">
        <v>5760</v>
      </c>
      <c r="B5761" t="s">
        <v>8471</v>
      </c>
      <c r="C5761" s="1">
        <v>43099</v>
      </c>
      <c r="D5761" s="1">
        <v>43099</v>
      </c>
      <c r="E5761" t="str">
        <f>TEXT(salessheet[[#This Row],[Order Date]],"MMMM")</f>
        <v>December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t="s">
        <v>3034</v>
      </c>
      <c r="P5761" t="s">
        <v>42</v>
      </c>
      <c r="Q5761" t="str">
        <f>TRIM(salessheet[[#This Row],[Category]])</f>
        <v>Office Supplies</v>
      </c>
      <c r="R5761" t="s">
        <v>55</v>
      </c>
      <c r="S5761" t="s">
        <v>3035</v>
      </c>
      <c r="T5761" s="2">
        <f>salessheet[[#This Row],[Sales]]-5</f>
        <v>476.32</v>
      </c>
      <c r="U5761" s="2">
        <v>481.32</v>
      </c>
      <c r="V5761" s="2">
        <f>salessheet[[#This Row],[Sales]]-salessheet[[#This Row],[Purchasing Cost]]</f>
        <v>5</v>
      </c>
    </row>
    <row r="5762" spans="1:22" x14ac:dyDescent="0.35">
      <c r="A5762">
        <v>5761</v>
      </c>
      <c r="B5762" t="s">
        <v>8471</v>
      </c>
      <c r="C5762" s="1">
        <v>43099</v>
      </c>
      <c r="D5762" s="1">
        <v>43099</v>
      </c>
      <c r="E5762" t="str">
        <f>TEXT(salessheet[[#This Row],[Order Date]],"MMMM")</f>
        <v>December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t="s">
        <v>1619</v>
      </c>
      <c r="P5762" t="s">
        <v>42</v>
      </c>
      <c r="Q5762" t="str">
        <f>TRIM(salessheet[[#This Row],[Category]])</f>
        <v>Office Supplies</v>
      </c>
      <c r="R5762" t="s">
        <v>71</v>
      </c>
      <c r="S5762" t="s">
        <v>1620</v>
      </c>
      <c r="T5762" s="2">
        <f>salessheet[[#This Row],[Sales]]-5</f>
        <v>1.3840000000000003</v>
      </c>
      <c r="U5762" s="2">
        <v>6.3840000000000003</v>
      </c>
      <c r="V5762" s="2">
        <f>salessheet[[#This Row],[Sales]]-salessheet[[#This Row],[Purchasing Cost]]</f>
        <v>5</v>
      </c>
    </row>
    <row r="5763" spans="1:22" x14ac:dyDescent="0.35">
      <c r="A5763">
        <v>5762</v>
      </c>
      <c r="B5763" t="s">
        <v>8472</v>
      </c>
      <c r="C5763" s="1">
        <v>43442</v>
      </c>
      <c r="D5763" s="1">
        <v>43327</v>
      </c>
      <c r="E5763" t="str">
        <f>TEXT(salessheet[[#This Row],[Order Date]],"MMMM")</f>
        <v>December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t="s">
        <v>4425</v>
      </c>
      <c r="P5763" t="s">
        <v>42</v>
      </c>
      <c r="Q5763" t="str">
        <f>TRIM(salessheet[[#This Row],[Category]])</f>
        <v>Office Supplies</v>
      </c>
      <c r="R5763" t="s">
        <v>74</v>
      </c>
      <c r="S5763" t="s">
        <v>4426</v>
      </c>
      <c r="T5763" s="2">
        <f>salessheet[[#This Row],[Sales]]-5</f>
        <v>537.94000000000005</v>
      </c>
      <c r="U5763" s="2">
        <v>542.94000000000005</v>
      </c>
      <c r="V5763" s="2">
        <f>salessheet[[#This Row],[Sales]]-salessheet[[#This Row],[Purchasing Cost]]</f>
        <v>5</v>
      </c>
    </row>
    <row r="5764" spans="1:22" x14ac:dyDescent="0.35">
      <c r="A5764">
        <v>5763</v>
      </c>
      <c r="B5764" t="s">
        <v>8472</v>
      </c>
      <c r="C5764" s="1">
        <v>43442</v>
      </c>
      <c r="D5764" s="1">
        <v>43327</v>
      </c>
      <c r="E5764" t="str">
        <f>TEXT(salessheet[[#This Row],[Order Date]],"MMMM")</f>
        <v>December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t="s">
        <v>3933</v>
      </c>
      <c r="P5764" t="s">
        <v>28</v>
      </c>
      <c r="Q5764" t="str">
        <f>TRIM(salessheet[[#This Row],[Category]])</f>
        <v>Furniture</v>
      </c>
      <c r="R5764" t="s">
        <v>61</v>
      </c>
      <c r="S5764" t="s">
        <v>3934</v>
      </c>
      <c r="T5764" s="2">
        <f>salessheet[[#This Row],[Sales]]-5</f>
        <v>49.92</v>
      </c>
      <c r="U5764" s="2">
        <v>54.92</v>
      </c>
      <c r="V5764" s="2">
        <f>salessheet[[#This Row],[Sales]]-salessheet[[#This Row],[Purchasing Cost]]</f>
        <v>5</v>
      </c>
    </row>
    <row r="5765" spans="1:22" x14ac:dyDescent="0.35">
      <c r="A5765">
        <v>5764</v>
      </c>
      <c r="B5765" t="s">
        <v>8474</v>
      </c>
      <c r="C5765" s="1">
        <v>42440</v>
      </c>
      <c r="D5765" s="1">
        <v>42679</v>
      </c>
      <c r="E5765" t="str">
        <f>TEXT(salessheet[[#This Row],[Order Date]],"MMMM")</f>
        <v>March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t="s">
        <v>6907</v>
      </c>
      <c r="P5765" t="s">
        <v>28</v>
      </c>
      <c r="Q5765" t="str">
        <f>TRIM(salessheet[[#This Row],[Category]])</f>
        <v>Furniture</v>
      </c>
      <c r="R5765" t="s">
        <v>32</v>
      </c>
      <c r="S5765" t="s">
        <v>6908</v>
      </c>
      <c r="T5765" s="2">
        <f>salessheet[[#This Row],[Sales]]-5</f>
        <v>1443.82</v>
      </c>
      <c r="U5765" s="2">
        <v>1448.82</v>
      </c>
      <c r="V5765" s="2">
        <f>salessheet[[#This Row],[Sales]]-salessheet[[#This Row],[Purchasing Cost]]</f>
        <v>5</v>
      </c>
    </row>
    <row r="5766" spans="1:22" x14ac:dyDescent="0.35">
      <c r="A5766">
        <v>5765</v>
      </c>
      <c r="B5766" t="s">
        <v>8475</v>
      </c>
      <c r="C5766" s="1">
        <v>42652</v>
      </c>
      <c r="D5766" s="1">
        <v>42625</v>
      </c>
      <c r="E5766" t="str">
        <f>TEXT(salessheet[[#This Row],[Order Date]],"MMMM")</f>
        <v>October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t="s">
        <v>8377</v>
      </c>
      <c r="P5766" t="s">
        <v>42</v>
      </c>
      <c r="Q5766" t="str">
        <f>TRIM(salessheet[[#This Row],[Category]])</f>
        <v>Office Supplies</v>
      </c>
      <c r="R5766" t="s">
        <v>55</v>
      </c>
      <c r="S5766" t="s">
        <v>8378</v>
      </c>
      <c r="T5766" s="2">
        <f>salessheet[[#This Row],[Sales]]-5</f>
        <v>348.88</v>
      </c>
      <c r="U5766" s="2">
        <v>353.88</v>
      </c>
      <c r="V5766" s="2">
        <f>salessheet[[#This Row],[Sales]]-salessheet[[#This Row],[Purchasing Cost]]</f>
        <v>5</v>
      </c>
    </row>
    <row r="5767" spans="1:22" x14ac:dyDescent="0.35">
      <c r="A5767">
        <v>5766</v>
      </c>
      <c r="B5767" t="s">
        <v>8476</v>
      </c>
      <c r="C5767" s="1">
        <v>42227</v>
      </c>
      <c r="D5767" s="1">
        <v>42322</v>
      </c>
      <c r="E5767" t="str">
        <f>TEXT(salessheet[[#This Row],[Order Date]],"MMMM")</f>
        <v>August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t="s">
        <v>3403</v>
      </c>
      <c r="P5767" t="s">
        <v>67</v>
      </c>
      <c r="Q5767" t="str">
        <f>TRIM(salessheet[[#This Row],[Category]])</f>
        <v>Technology</v>
      </c>
      <c r="R5767" t="s">
        <v>68</v>
      </c>
      <c r="S5767" t="s">
        <v>3404</v>
      </c>
      <c r="T5767" s="2">
        <f>salessheet[[#This Row],[Sales]]-5</f>
        <v>328.57600000000002</v>
      </c>
      <c r="U5767" s="2">
        <v>333.57600000000002</v>
      </c>
      <c r="V5767" s="2">
        <f>salessheet[[#This Row],[Sales]]-salessheet[[#This Row],[Purchasing Cost]]</f>
        <v>5</v>
      </c>
    </row>
    <row r="5768" spans="1:22" x14ac:dyDescent="0.35">
      <c r="A5768">
        <v>5767</v>
      </c>
      <c r="B5768" t="s">
        <v>8478</v>
      </c>
      <c r="C5768" s="1">
        <v>42957</v>
      </c>
      <c r="D5768" s="1">
        <v>43023</v>
      </c>
      <c r="E5768" t="str">
        <f>TEXT(salessheet[[#This Row],[Order Date]],"MMMM")</f>
        <v>August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t="s">
        <v>5547</v>
      </c>
      <c r="P5768" t="s">
        <v>42</v>
      </c>
      <c r="Q5768" t="str">
        <f>TRIM(salessheet[[#This Row],[Category]])</f>
        <v>Office Supplies</v>
      </c>
      <c r="R5768" t="s">
        <v>43</v>
      </c>
      <c r="S5768" t="s">
        <v>5548</v>
      </c>
      <c r="T5768" s="2">
        <f>salessheet[[#This Row],[Sales]]-5</f>
        <v>55.143999999999998</v>
      </c>
      <c r="U5768" s="2">
        <v>60.143999999999998</v>
      </c>
      <c r="V5768" s="2">
        <f>salessheet[[#This Row],[Sales]]-salessheet[[#This Row],[Purchasing Cost]]</f>
        <v>5</v>
      </c>
    </row>
    <row r="5769" spans="1:22" x14ac:dyDescent="0.35">
      <c r="A5769">
        <v>5768</v>
      </c>
      <c r="B5769" t="s">
        <v>8479</v>
      </c>
      <c r="C5769" s="1">
        <v>43321</v>
      </c>
      <c r="D5769" s="1">
        <v>43355</v>
      </c>
      <c r="E5769" t="str">
        <f>TEXT(salessheet[[#This Row],[Order Date]],"MMMM")</f>
        <v>August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t="s">
        <v>3642</v>
      </c>
      <c r="P5769" t="s">
        <v>67</v>
      </c>
      <c r="Q5769" t="str">
        <f>TRIM(salessheet[[#This Row],[Category]])</f>
        <v>Technology</v>
      </c>
      <c r="R5769" t="s">
        <v>157</v>
      </c>
      <c r="S5769" t="s">
        <v>3643</v>
      </c>
      <c r="T5769" s="2">
        <f>salessheet[[#This Row],[Sales]]-5</f>
        <v>80.2</v>
      </c>
      <c r="U5769" s="2">
        <v>85.2</v>
      </c>
      <c r="V5769" s="2">
        <f>salessheet[[#This Row],[Sales]]-salessheet[[#This Row],[Purchasing Cost]]</f>
        <v>5</v>
      </c>
    </row>
    <row r="5770" spans="1:22" x14ac:dyDescent="0.35">
      <c r="A5770">
        <v>5769</v>
      </c>
      <c r="B5770" t="s">
        <v>8480</v>
      </c>
      <c r="C5770" s="1">
        <v>42425</v>
      </c>
      <c r="D5770" s="1">
        <v>42430</v>
      </c>
      <c r="E5770" t="str">
        <f>TEXT(salessheet[[#This Row],[Order Date]],"MMMM")</f>
        <v>February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t="s">
        <v>4144</v>
      </c>
      <c r="P5770" t="s">
        <v>42</v>
      </c>
      <c r="Q5770" t="str">
        <f>TRIM(salessheet[[#This Row],[Category]])</f>
        <v>Office Supplies</v>
      </c>
      <c r="R5770" t="s">
        <v>43</v>
      </c>
      <c r="S5770" t="s">
        <v>4145</v>
      </c>
      <c r="T5770" s="2">
        <f>salessheet[[#This Row],[Sales]]-5</f>
        <v>-1.85</v>
      </c>
      <c r="U5770" s="2">
        <v>3.15</v>
      </c>
      <c r="V5770" s="2">
        <f>salessheet[[#This Row],[Sales]]-salessheet[[#This Row],[Purchasing Cost]]</f>
        <v>5</v>
      </c>
    </row>
    <row r="5771" spans="1:22" x14ac:dyDescent="0.35">
      <c r="A5771">
        <v>5770</v>
      </c>
      <c r="B5771" t="s">
        <v>8480</v>
      </c>
      <c r="C5771" s="1">
        <v>42425</v>
      </c>
      <c r="D5771" s="1">
        <v>42430</v>
      </c>
      <c r="E5771" t="str">
        <f>TEXT(salessheet[[#This Row],[Order Date]],"MMMM")</f>
        <v>February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t="s">
        <v>556</v>
      </c>
      <c r="P5771" t="s">
        <v>42</v>
      </c>
      <c r="Q5771" t="str">
        <f>TRIM(salessheet[[#This Row],[Category]])</f>
        <v>Office Supplies</v>
      </c>
      <c r="R5771" t="s">
        <v>86</v>
      </c>
      <c r="S5771" t="s">
        <v>2189</v>
      </c>
      <c r="T5771" s="2">
        <f>salessheet[[#This Row],[Sales]]-5</f>
        <v>17.72</v>
      </c>
      <c r="U5771" s="2">
        <v>22.72</v>
      </c>
      <c r="V5771" s="2">
        <f>salessheet[[#This Row],[Sales]]-salessheet[[#This Row],[Purchasing Cost]]</f>
        <v>5</v>
      </c>
    </row>
    <row r="5772" spans="1:22" x14ac:dyDescent="0.35">
      <c r="A5772">
        <v>5771</v>
      </c>
      <c r="B5772" t="s">
        <v>8481</v>
      </c>
      <c r="C5772" s="1">
        <v>42637</v>
      </c>
      <c r="D5772" s="1">
        <v>42641</v>
      </c>
      <c r="E5772" t="str">
        <f>TEXT(salessheet[[#This Row],[Order Date]],"MMMM")</f>
        <v>September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t="s">
        <v>2046</v>
      </c>
      <c r="P5772" t="s">
        <v>28</v>
      </c>
      <c r="Q5772" t="str">
        <f>TRIM(salessheet[[#This Row],[Category]])</f>
        <v>Furniture</v>
      </c>
      <c r="R5772" t="s">
        <v>61</v>
      </c>
      <c r="S5772" t="s">
        <v>2047</v>
      </c>
      <c r="T5772" s="2">
        <f>salessheet[[#This Row],[Sales]]-5</f>
        <v>9.91</v>
      </c>
      <c r="U5772" s="2">
        <v>14.91</v>
      </c>
      <c r="V5772" s="2">
        <f>salessheet[[#This Row],[Sales]]-salessheet[[#This Row],[Purchasing Cost]]</f>
        <v>5</v>
      </c>
    </row>
    <row r="5773" spans="1:22" x14ac:dyDescent="0.35">
      <c r="A5773">
        <v>5772</v>
      </c>
      <c r="B5773" t="s">
        <v>8481</v>
      </c>
      <c r="C5773" s="1">
        <v>42637</v>
      </c>
      <c r="D5773" s="1">
        <v>42641</v>
      </c>
      <c r="E5773" t="str">
        <f>TEXT(salessheet[[#This Row],[Order Date]],"MMMM")</f>
        <v>September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t="s">
        <v>5616</v>
      </c>
      <c r="P5773" t="s">
        <v>42</v>
      </c>
      <c r="Q5773" t="str">
        <f>TRIM(salessheet[[#This Row],[Category]])</f>
        <v>Office Supplies</v>
      </c>
      <c r="R5773" t="s">
        <v>74</v>
      </c>
      <c r="S5773" t="s">
        <v>5617</v>
      </c>
      <c r="T5773" s="2">
        <f>salessheet[[#This Row],[Sales]]-5</f>
        <v>1153.1199999999999</v>
      </c>
      <c r="U5773" s="2">
        <v>1158.1199999999999</v>
      </c>
      <c r="V5773" s="2">
        <f>salessheet[[#This Row],[Sales]]-salessheet[[#This Row],[Purchasing Cost]]</f>
        <v>5</v>
      </c>
    </row>
    <row r="5774" spans="1:22" x14ac:dyDescent="0.35">
      <c r="A5774">
        <v>5773</v>
      </c>
      <c r="B5774" t="s">
        <v>8482</v>
      </c>
      <c r="C5774" s="1">
        <v>42700</v>
      </c>
      <c r="D5774" s="1">
        <v>42705</v>
      </c>
      <c r="E5774" t="str">
        <f>TEXT(salessheet[[#This Row],[Order Date]],"MMMM")</f>
        <v>November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t="s">
        <v>1380</v>
      </c>
      <c r="P5774" t="s">
        <v>67</v>
      </c>
      <c r="Q5774" t="str">
        <f>TRIM(salessheet[[#This Row],[Category]])</f>
        <v>Technology</v>
      </c>
      <c r="R5774" t="s">
        <v>1215</v>
      </c>
      <c r="S5774" t="s">
        <v>1381</v>
      </c>
      <c r="T5774" s="2">
        <f>salessheet[[#This Row],[Sales]]-5</f>
        <v>594.99</v>
      </c>
      <c r="U5774" s="2">
        <v>599.99</v>
      </c>
      <c r="V5774" s="2">
        <f>salessheet[[#This Row],[Sales]]-salessheet[[#This Row],[Purchasing Cost]]</f>
        <v>5</v>
      </c>
    </row>
    <row r="5775" spans="1:22" x14ac:dyDescent="0.35">
      <c r="A5775">
        <v>5774</v>
      </c>
      <c r="B5775" t="s">
        <v>8483</v>
      </c>
      <c r="C5775" s="1">
        <v>42978</v>
      </c>
      <c r="D5775" s="1">
        <v>42984</v>
      </c>
      <c r="E5775" t="str">
        <f>TEXT(salessheet[[#This Row],[Order Date]],"MMMM")</f>
        <v>August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t="s">
        <v>1410</v>
      </c>
      <c r="P5775" t="s">
        <v>42</v>
      </c>
      <c r="Q5775" t="str">
        <f>TRIM(salessheet[[#This Row],[Category]])</f>
        <v>Office Supplies</v>
      </c>
      <c r="R5775" t="s">
        <v>55</v>
      </c>
      <c r="S5775" t="s">
        <v>1411</v>
      </c>
      <c r="T5775" s="2">
        <f>salessheet[[#This Row],[Sales]]-5</f>
        <v>18.968</v>
      </c>
      <c r="U5775" s="2">
        <v>23.968</v>
      </c>
      <c r="V5775" s="2">
        <f>salessheet[[#This Row],[Sales]]-salessheet[[#This Row],[Purchasing Cost]]</f>
        <v>5</v>
      </c>
    </row>
    <row r="5776" spans="1:22" x14ac:dyDescent="0.35">
      <c r="A5776">
        <v>5775</v>
      </c>
      <c r="B5776" t="s">
        <v>8484</v>
      </c>
      <c r="C5776" s="1">
        <v>43073</v>
      </c>
      <c r="D5776" s="1">
        <v>42841</v>
      </c>
      <c r="E5776" t="str">
        <f>TEXT(salessheet[[#This Row],[Order Date]],"MMMM")</f>
        <v>December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t="s">
        <v>8386</v>
      </c>
      <c r="P5776" t="s">
        <v>28</v>
      </c>
      <c r="Q5776" t="str">
        <f>TRIM(salessheet[[#This Row],[Category]])</f>
        <v>Furniture</v>
      </c>
      <c r="R5776" t="s">
        <v>32</v>
      </c>
      <c r="S5776" t="s">
        <v>8387</v>
      </c>
      <c r="T5776" s="2">
        <f>salessheet[[#This Row],[Sales]]-5</f>
        <v>633.28800000000001</v>
      </c>
      <c r="U5776" s="2">
        <v>638.28800000000001</v>
      </c>
      <c r="V5776" s="2">
        <f>salessheet[[#This Row],[Sales]]-salessheet[[#This Row],[Purchasing Cost]]</f>
        <v>5</v>
      </c>
    </row>
    <row r="5777" spans="1:22" x14ac:dyDescent="0.35">
      <c r="A5777">
        <v>5776</v>
      </c>
      <c r="B5777" t="s">
        <v>8484</v>
      </c>
      <c r="C5777" s="1">
        <v>43073</v>
      </c>
      <c r="D5777" s="1">
        <v>42841</v>
      </c>
      <c r="E5777" t="str">
        <f>TEXT(salessheet[[#This Row],[Order Date]],"MMMM")</f>
        <v>December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t="s">
        <v>2851</v>
      </c>
      <c r="P5777" t="s">
        <v>42</v>
      </c>
      <c r="Q5777" t="str">
        <f>TRIM(salessheet[[#This Row],[Category]])</f>
        <v>Office Supplies</v>
      </c>
      <c r="R5777" t="s">
        <v>71</v>
      </c>
      <c r="S5777" t="s">
        <v>2852</v>
      </c>
      <c r="T5777" s="2">
        <f>salessheet[[#This Row],[Sales]]-5</f>
        <v>8.2080000000000002</v>
      </c>
      <c r="U5777" s="2">
        <v>13.208</v>
      </c>
      <c r="V5777" s="2">
        <f>salessheet[[#This Row],[Sales]]-salessheet[[#This Row],[Purchasing Cost]]</f>
        <v>5</v>
      </c>
    </row>
    <row r="5778" spans="1:22" x14ac:dyDescent="0.35">
      <c r="A5778">
        <v>5777</v>
      </c>
      <c r="B5778" t="s">
        <v>8485</v>
      </c>
      <c r="C5778" s="1">
        <v>42837</v>
      </c>
      <c r="D5778" s="1">
        <v>43077</v>
      </c>
      <c r="E5778" t="str">
        <f>TEXT(salessheet[[#This Row],[Order Date]],"MMMM")</f>
        <v>April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t="s">
        <v>2445</v>
      </c>
      <c r="P5778" t="s">
        <v>42</v>
      </c>
      <c r="Q5778" t="str">
        <f>TRIM(salessheet[[#This Row],[Category]])</f>
        <v>Office Supplies</v>
      </c>
      <c r="R5778" t="s">
        <v>71</v>
      </c>
      <c r="S5778" t="s">
        <v>2446</v>
      </c>
      <c r="T5778" s="2">
        <f>salessheet[[#This Row],[Sales]]-5</f>
        <v>10.528</v>
      </c>
      <c r="U5778" s="2">
        <v>15.528</v>
      </c>
      <c r="V5778" s="2">
        <f>salessheet[[#This Row],[Sales]]-salessheet[[#This Row],[Purchasing Cost]]</f>
        <v>5</v>
      </c>
    </row>
    <row r="5779" spans="1:22" x14ac:dyDescent="0.35">
      <c r="A5779">
        <v>5778</v>
      </c>
      <c r="B5779" t="s">
        <v>8486</v>
      </c>
      <c r="C5779" s="1">
        <v>42837</v>
      </c>
      <c r="D5779" s="1">
        <v>43078</v>
      </c>
      <c r="E5779" t="str">
        <f>TEXT(salessheet[[#This Row],[Order Date]],"MMMM")</f>
        <v>April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t="s">
        <v>3574</v>
      </c>
      <c r="P5779" t="s">
        <v>42</v>
      </c>
      <c r="Q5779" t="str">
        <f>TRIM(salessheet[[#This Row],[Category]])</f>
        <v>Office Supplies</v>
      </c>
      <c r="R5779" t="s">
        <v>86</v>
      </c>
      <c r="S5779" t="s">
        <v>3575</v>
      </c>
      <c r="T5779" s="2">
        <f>salessheet[[#This Row],[Sales]]-5</f>
        <v>99.85</v>
      </c>
      <c r="U5779" s="2">
        <v>104.85</v>
      </c>
      <c r="V5779" s="2">
        <f>salessheet[[#This Row],[Sales]]-salessheet[[#This Row],[Purchasing Cost]]</f>
        <v>5</v>
      </c>
    </row>
    <row r="5780" spans="1:22" x14ac:dyDescent="0.35">
      <c r="A5780">
        <v>5779</v>
      </c>
      <c r="B5780" t="s">
        <v>8487</v>
      </c>
      <c r="C5780" s="1">
        <v>42319</v>
      </c>
      <c r="D5780" s="1">
        <v>42326</v>
      </c>
      <c r="E5780" t="str">
        <f>TEXT(salessheet[[#This Row],[Order Date]],"MMMM")</f>
        <v>November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t="s">
        <v>1568</v>
      </c>
      <c r="P5780" t="s">
        <v>42</v>
      </c>
      <c r="Q5780" t="str">
        <f>TRIM(salessheet[[#This Row],[Category]])</f>
        <v>Office Supplies</v>
      </c>
      <c r="R5780" t="s">
        <v>64</v>
      </c>
      <c r="S5780" t="s">
        <v>1569</v>
      </c>
      <c r="T5780" s="2">
        <f>salessheet[[#This Row],[Sales]]-5</f>
        <v>25.48</v>
      </c>
      <c r="U5780" s="2">
        <v>30.48</v>
      </c>
      <c r="V5780" s="2">
        <f>salessheet[[#This Row],[Sales]]-salessheet[[#This Row],[Purchasing Cost]]</f>
        <v>5</v>
      </c>
    </row>
    <row r="5781" spans="1:22" x14ac:dyDescent="0.35">
      <c r="A5781">
        <v>5780</v>
      </c>
      <c r="B5781" t="s">
        <v>8487</v>
      </c>
      <c r="C5781" s="1">
        <v>42319</v>
      </c>
      <c r="D5781" s="1">
        <v>42326</v>
      </c>
      <c r="E5781" t="str">
        <f>TEXT(salessheet[[#This Row],[Order Date]],"MMMM")</f>
        <v>November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t="s">
        <v>4624</v>
      </c>
      <c r="P5781" t="s">
        <v>28</v>
      </c>
      <c r="Q5781" t="str">
        <f>TRIM(salessheet[[#This Row],[Category]])</f>
        <v>Furniture</v>
      </c>
      <c r="R5781" t="s">
        <v>32</v>
      </c>
      <c r="S5781" t="s">
        <v>4625</v>
      </c>
      <c r="T5781" s="2">
        <f>salessheet[[#This Row],[Sales]]-5</f>
        <v>107.648</v>
      </c>
      <c r="U5781" s="2">
        <v>112.648</v>
      </c>
      <c r="V5781" s="2">
        <f>salessheet[[#This Row],[Sales]]-salessheet[[#This Row],[Purchasing Cost]]</f>
        <v>5</v>
      </c>
    </row>
    <row r="5782" spans="1:22" x14ac:dyDescent="0.35">
      <c r="A5782">
        <v>5781</v>
      </c>
      <c r="B5782" t="s">
        <v>8488</v>
      </c>
      <c r="C5782" s="1">
        <v>42404</v>
      </c>
      <c r="D5782" s="1">
        <v>42469</v>
      </c>
      <c r="E5782" t="str">
        <f>TEXT(salessheet[[#This Row],[Order Date]],"MMMM")</f>
        <v>February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t="s">
        <v>8489</v>
      </c>
      <c r="P5782" t="s">
        <v>67</v>
      </c>
      <c r="Q5782" t="str">
        <f>TRIM(salessheet[[#This Row],[Category]])</f>
        <v>Technology</v>
      </c>
      <c r="R5782" t="s">
        <v>680</v>
      </c>
      <c r="S5782" t="s">
        <v>8490</v>
      </c>
      <c r="T5782" s="2">
        <f>salessheet[[#This Row],[Sales]]-5</f>
        <v>66.975999999999999</v>
      </c>
      <c r="U5782" s="2">
        <v>71.975999999999999</v>
      </c>
      <c r="V5782" s="2">
        <f>salessheet[[#This Row],[Sales]]-salessheet[[#This Row],[Purchasing Cost]]</f>
        <v>5</v>
      </c>
    </row>
    <row r="5783" spans="1:22" x14ac:dyDescent="0.35">
      <c r="A5783">
        <v>5782</v>
      </c>
      <c r="B5783" t="s">
        <v>8491</v>
      </c>
      <c r="C5783" s="1">
        <v>42716</v>
      </c>
      <c r="D5783" s="1">
        <v>42720</v>
      </c>
      <c r="E5783" t="str">
        <f>TEXT(salessheet[[#This Row],[Order Date]],"MMMM")</f>
        <v>December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t="s">
        <v>637</v>
      </c>
      <c r="P5783" t="s">
        <v>42</v>
      </c>
      <c r="Q5783" t="str">
        <f>TRIM(salessheet[[#This Row],[Category]])</f>
        <v>Office Supplies</v>
      </c>
      <c r="R5783" t="s">
        <v>64</v>
      </c>
      <c r="S5783" t="s">
        <v>638</v>
      </c>
      <c r="T5783" s="2">
        <f>salessheet[[#This Row],[Sales]]-5</f>
        <v>-2.79</v>
      </c>
      <c r="U5783" s="2">
        <v>2.21</v>
      </c>
      <c r="V5783" s="2">
        <f>salessheet[[#This Row],[Sales]]-salessheet[[#This Row],[Purchasing Cost]]</f>
        <v>5</v>
      </c>
    </row>
    <row r="5784" spans="1:22" x14ac:dyDescent="0.35">
      <c r="A5784">
        <v>5783</v>
      </c>
      <c r="B5784" t="s">
        <v>8491</v>
      </c>
      <c r="C5784" s="1">
        <v>42716</v>
      </c>
      <c r="D5784" s="1">
        <v>42720</v>
      </c>
      <c r="E5784" t="str">
        <f>TEXT(salessheet[[#This Row],[Order Date]],"MMMM")</f>
        <v>December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t="s">
        <v>3045</v>
      </c>
      <c r="P5784" t="s">
        <v>42</v>
      </c>
      <c r="Q5784" t="str">
        <f>TRIM(salessheet[[#This Row],[Category]])</f>
        <v>Office Supplies</v>
      </c>
      <c r="R5784" t="s">
        <v>169</v>
      </c>
      <c r="S5784" t="s">
        <v>3046</v>
      </c>
      <c r="T5784" s="2">
        <f>salessheet[[#This Row],[Sales]]-5</f>
        <v>10.52</v>
      </c>
      <c r="U5784" s="2">
        <v>15.52</v>
      </c>
      <c r="V5784" s="2">
        <f>salessheet[[#This Row],[Sales]]-salessheet[[#This Row],[Purchasing Cost]]</f>
        <v>5</v>
      </c>
    </row>
    <row r="5785" spans="1:22" x14ac:dyDescent="0.35">
      <c r="A5785">
        <v>5784</v>
      </c>
      <c r="B5785" t="s">
        <v>8491</v>
      </c>
      <c r="C5785" s="1">
        <v>42716</v>
      </c>
      <c r="D5785" s="1">
        <v>42720</v>
      </c>
      <c r="E5785" t="str">
        <f>TEXT(salessheet[[#This Row],[Order Date]],"MMMM")</f>
        <v>December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t="s">
        <v>5532</v>
      </c>
      <c r="P5785" t="s">
        <v>42</v>
      </c>
      <c r="Q5785" t="str">
        <f>TRIM(salessheet[[#This Row],[Category]])</f>
        <v>Office Supplies</v>
      </c>
      <c r="R5785" t="s">
        <v>86</v>
      </c>
      <c r="S5785" t="s">
        <v>5533</v>
      </c>
      <c r="T5785" s="2">
        <f>salessheet[[#This Row],[Sales]]-5</f>
        <v>31.439999999999998</v>
      </c>
      <c r="U5785" s="2">
        <v>36.44</v>
      </c>
      <c r="V5785" s="2">
        <f>salessheet[[#This Row],[Sales]]-salessheet[[#This Row],[Purchasing Cost]]</f>
        <v>5</v>
      </c>
    </row>
    <row r="5786" spans="1:22" x14ac:dyDescent="0.35">
      <c r="A5786">
        <v>5785</v>
      </c>
      <c r="B5786" t="s">
        <v>8493</v>
      </c>
      <c r="C5786" s="1">
        <v>43141</v>
      </c>
      <c r="D5786" s="1">
        <v>43381</v>
      </c>
      <c r="E5786" t="str">
        <f>TEXT(salessheet[[#This Row],[Order Date]],"MMMM")</f>
        <v>February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t="s">
        <v>1444</v>
      </c>
      <c r="P5786" t="s">
        <v>28</v>
      </c>
      <c r="Q5786" t="str">
        <f>TRIM(salessheet[[#This Row],[Category]])</f>
        <v>Furniture</v>
      </c>
      <c r="R5786" t="s">
        <v>29</v>
      </c>
      <c r="S5786" t="s">
        <v>1445</v>
      </c>
      <c r="T5786" s="2">
        <f>salessheet[[#This Row],[Sales]]-5</f>
        <v>212.76400000000001</v>
      </c>
      <c r="U5786" s="2">
        <v>217.76400000000001</v>
      </c>
      <c r="V5786" s="2">
        <f>salessheet[[#This Row],[Sales]]-salessheet[[#This Row],[Purchasing Cost]]</f>
        <v>5</v>
      </c>
    </row>
    <row r="5787" spans="1:22" x14ac:dyDescent="0.35">
      <c r="A5787">
        <v>5786</v>
      </c>
      <c r="B5787" t="s">
        <v>8493</v>
      </c>
      <c r="C5787" s="1">
        <v>43141</v>
      </c>
      <c r="D5787" s="1">
        <v>43381</v>
      </c>
      <c r="E5787" t="str">
        <f>TEXT(salessheet[[#This Row],[Order Date]],"MMMM")</f>
        <v>February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t="s">
        <v>2332</v>
      </c>
      <c r="P5787" t="s">
        <v>42</v>
      </c>
      <c r="Q5787" t="str">
        <f>TRIM(salessheet[[#This Row],[Category]])</f>
        <v>Office Supplies</v>
      </c>
      <c r="R5787" t="s">
        <v>575</v>
      </c>
      <c r="S5787" t="s">
        <v>2333</v>
      </c>
      <c r="T5787" s="2">
        <f>salessheet[[#This Row],[Sales]]-5</f>
        <v>34.072000000000003</v>
      </c>
      <c r="U5787" s="2">
        <v>39.072000000000003</v>
      </c>
      <c r="V5787" s="2">
        <f>salessheet[[#This Row],[Sales]]-salessheet[[#This Row],[Purchasing Cost]]</f>
        <v>5</v>
      </c>
    </row>
    <row r="5788" spans="1:22" x14ac:dyDescent="0.35">
      <c r="A5788">
        <v>5787</v>
      </c>
      <c r="B5788" t="s">
        <v>8493</v>
      </c>
      <c r="C5788" s="1">
        <v>43141</v>
      </c>
      <c r="D5788" s="1">
        <v>43381</v>
      </c>
      <c r="E5788" t="str">
        <f>TEXT(salessheet[[#This Row],[Order Date]],"MMMM")</f>
        <v>February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t="s">
        <v>3246</v>
      </c>
      <c r="P5788" t="s">
        <v>42</v>
      </c>
      <c r="Q5788" t="str">
        <f>TRIM(salessheet[[#This Row],[Category]])</f>
        <v>Office Supplies</v>
      </c>
      <c r="R5788" t="s">
        <v>71</v>
      </c>
      <c r="S5788" t="s">
        <v>3247</v>
      </c>
      <c r="T5788" s="2">
        <f>salessheet[[#This Row],[Sales]]-5</f>
        <v>17.638000000000002</v>
      </c>
      <c r="U5788" s="2">
        <v>22.638000000000002</v>
      </c>
      <c r="V5788" s="2">
        <f>salessheet[[#This Row],[Sales]]-salessheet[[#This Row],[Purchasing Cost]]</f>
        <v>5</v>
      </c>
    </row>
    <row r="5789" spans="1:22" x14ac:dyDescent="0.35">
      <c r="A5789">
        <v>5788</v>
      </c>
      <c r="B5789" t="s">
        <v>8493</v>
      </c>
      <c r="C5789" s="1">
        <v>43141</v>
      </c>
      <c r="D5789" s="1">
        <v>43381</v>
      </c>
      <c r="E5789" t="str">
        <f>TEXT(salessheet[[#This Row],[Order Date]],"MMMM")</f>
        <v>February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t="s">
        <v>5722</v>
      </c>
      <c r="P5789" t="s">
        <v>42</v>
      </c>
      <c r="Q5789" t="str">
        <f>TRIM(salessheet[[#This Row],[Category]])</f>
        <v>Office Supplies</v>
      </c>
      <c r="R5789" t="s">
        <v>64</v>
      </c>
      <c r="S5789" t="s">
        <v>5723</v>
      </c>
      <c r="T5789" s="2">
        <f>salessheet[[#This Row],[Sales]]-5</f>
        <v>90.144000000000005</v>
      </c>
      <c r="U5789" s="2">
        <v>95.144000000000005</v>
      </c>
      <c r="V5789" s="2">
        <f>salessheet[[#This Row],[Sales]]-salessheet[[#This Row],[Purchasing Cost]]</f>
        <v>5</v>
      </c>
    </row>
    <row r="5790" spans="1:22" x14ac:dyDescent="0.35">
      <c r="A5790">
        <v>5789</v>
      </c>
      <c r="B5790" t="s">
        <v>8494</v>
      </c>
      <c r="C5790" s="1">
        <v>43377</v>
      </c>
      <c r="D5790" s="1">
        <v>43204</v>
      </c>
      <c r="E5790" t="str">
        <f>TEXT(salessheet[[#This Row],[Order Date]],"MMMM")</f>
        <v>October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t="s">
        <v>5757</v>
      </c>
      <c r="P5790" t="s">
        <v>28</v>
      </c>
      <c r="Q5790" t="str">
        <f>TRIM(salessheet[[#This Row],[Category]])</f>
        <v>Furniture</v>
      </c>
      <c r="R5790" t="s">
        <v>61</v>
      </c>
      <c r="S5790" t="s">
        <v>5758</v>
      </c>
      <c r="T5790" s="2">
        <f>salessheet[[#This Row],[Sales]]-5</f>
        <v>7.32</v>
      </c>
      <c r="U5790" s="2">
        <v>12.32</v>
      </c>
      <c r="V5790" s="2">
        <f>salessheet[[#This Row],[Sales]]-salessheet[[#This Row],[Purchasing Cost]]</f>
        <v>5</v>
      </c>
    </row>
    <row r="5791" spans="1:22" x14ac:dyDescent="0.35">
      <c r="A5791">
        <v>5790</v>
      </c>
      <c r="B5791" t="s">
        <v>8494</v>
      </c>
      <c r="C5791" s="1">
        <v>43377</v>
      </c>
      <c r="D5791" s="1">
        <v>43204</v>
      </c>
      <c r="E5791" t="str">
        <f>TEXT(salessheet[[#This Row],[Order Date]],"MMMM")</f>
        <v>October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t="s">
        <v>2712</v>
      </c>
      <c r="P5791" t="s">
        <v>42</v>
      </c>
      <c r="Q5791" t="str">
        <f>TRIM(salessheet[[#This Row],[Category]])</f>
        <v>Office Supplies</v>
      </c>
      <c r="R5791" t="s">
        <v>71</v>
      </c>
      <c r="S5791" t="s">
        <v>2713</v>
      </c>
      <c r="T5791" s="2">
        <f>salessheet[[#This Row],[Sales]]-5</f>
        <v>-0.58100000000000041</v>
      </c>
      <c r="U5791" s="2">
        <v>4.4189999999999996</v>
      </c>
      <c r="V5791" s="2">
        <f>salessheet[[#This Row],[Sales]]-salessheet[[#This Row],[Purchasing Cost]]</f>
        <v>5</v>
      </c>
    </row>
    <row r="5792" spans="1:22" x14ac:dyDescent="0.35">
      <c r="A5792">
        <v>5791</v>
      </c>
      <c r="B5792" t="s">
        <v>8497</v>
      </c>
      <c r="C5792" s="1">
        <v>43372</v>
      </c>
      <c r="D5792" s="1">
        <v>43375</v>
      </c>
      <c r="E5792" t="str">
        <f>TEXT(salessheet[[#This Row],[Order Date]],"MMMM")</f>
        <v>September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t="s">
        <v>2574</v>
      </c>
      <c r="P5792" t="s">
        <v>42</v>
      </c>
      <c r="Q5792" t="str">
        <f>TRIM(salessheet[[#This Row],[Category]])</f>
        <v>Office Supplies</v>
      </c>
      <c r="R5792" t="s">
        <v>265</v>
      </c>
      <c r="S5792" t="s">
        <v>2575</v>
      </c>
      <c r="T5792" s="2">
        <f>salessheet[[#This Row],[Sales]]-5</f>
        <v>30</v>
      </c>
      <c r="U5792" s="2">
        <v>35</v>
      </c>
      <c r="V5792" s="2">
        <f>salessheet[[#This Row],[Sales]]-salessheet[[#This Row],[Purchasing Cost]]</f>
        <v>5</v>
      </c>
    </row>
    <row r="5793" spans="1:22" x14ac:dyDescent="0.35">
      <c r="A5793">
        <v>5792</v>
      </c>
      <c r="B5793" t="s">
        <v>8497</v>
      </c>
      <c r="C5793" s="1">
        <v>43372</v>
      </c>
      <c r="D5793" s="1">
        <v>43375</v>
      </c>
      <c r="E5793" t="str">
        <f>TEXT(salessheet[[#This Row],[Order Date]],"MMMM")</f>
        <v>September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t="s">
        <v>3746</v>
      </c>
      <c r="P5793" t="s">
        <v>28</v>
      </c>
      <c r="Q5793" t="str">
        <f>TRIM(salessheet[[#This Row],[Category]])</f>
        <v>Furniture</v>
      </c>
      <c r="R5793" t="s">
        <v>32</v>
      </c>
      <c r="S5793" t="s">
        <v>3747</v>
      </c>
      <c r="T5793" s="2">
        <f>salessheet[[#This Row],[Sales]]-5</f>
        <v>67.784000000000006</v>
      </c>
      <c r="U5793" s="2">
        <v>72.784000000000006</v>
      </c>
      <c r="V5793" s="2">
        <f>salessheet[[#This Row],[Sales]]-salessheet[[#This Row],[Purchasing Cost]]</f>
        <v>5</v>
      </c>
    </row>
    <row r="5794" spans="1:22" x14ac:dyDescent="0.35">
      <c r="A5794">
        <v>5793</v>
      </c>
      <c r="B5794" t="s">
        <v>8497</v>
      </c>
      <c r="C5794" s="1">
        <v>43372</v>
      </c>
      <c r="D5794" s="1">
        <v>43375</v>
      </c>
      <c r="E5794" t="str">
        <f>TEXT(salessheet[[#This Row],[Order Date]],"MMMM")</f>
        <v>September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t="s">
        <v>1608</v>
      </c>
      <c r="P5794" t="s">
        <v>42</v>
      </c>
      <c r="Q5794" t="str">
        <f>TRIM(salessheet[[#This Row],[Category]])</f>
        <v>Office Supplies</v>
      </c>
      <c r="R5794" t="s">
        <v>74</v>
      </c>
      <c r="S5794" t="s">
        <v>1609</v>
      </c>
      <c r="T5794" s="2">
        <f>salessheet[[#This Row],[Sales]]-5</f>
        <v>92.84</v>
      </c>
      <c r="U5794" s="2">
        <v>97.84</v>
      </c>
      <c r="V5794" s="2">
        <f>salessheet[[#This Row],[Sales]]-salessheet[[#This Row],[Purchasing Cost]]</f>
        <v>5</v>
      </c>
    </row>
    <row r="5795" spans="1:22" x14ac:dyDescent="0.35">
      <c r="A5795">
        <v>5794</v>
      </c>
      <c r="B5795" t="s">
        <v>8497</v>
      </c>
      <c r="C5795" s="1">
        <v>43372</v>
      </c>
      <c r="D5795" s="1">
        <v>43375</v>
      </c>
      <c r="E5795" t="str">
        <f>TEXT(salessheet[[#This Row],[Order Date]],"MMMM")</f>
        <v>September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t="s">
        <v>166</v>
      </c>
      <c r="P5795" t="s">
        <v>28</v>
      </c>
      <c r="Q5795" t="str">
        <f>TRIM(salessheet[[#This Row],[Category]])</f>
        <v>Furniture</v>
      </c>
      <c r="R5795" t="s">
        <v>61</v>
      </c>
      <c r="S5795" t="s">
        <v>167</v>
      </c>
      <c r="T5795" s="2">
        <f>salessheet[[#This Row],[Sales]]-5</f>
        <v>46.75</v>
      </c>
      <c r="U5795" s="2">
        <v>51.75</v>
      </c>
      <c r="V5795" s="2">
        <f>salessheet[[#This Row],[Sales]]-salessheet[[#This Row],[Purchasing Cost]]</f>
        <v>5</v>
      </c>
    </row>
    <row r="5796" spans="1:22" x14ac:dyDescent="0.35">
      <c r="A5796">
        <v>5795</v>
      </c>
      <c r="B5796" t="s">
        <v>8497</v>
      </c>
      <c r="C5796" s="1">
        <v>43372</v>
      </c>
      <c r="D5796" s="1">
        <v>43375</v>
      </c>
      <c r="E5796" t="str">
        <f>TEXT(salessheet[[#This Row],[Order Date]],"MMMM")</f>
        <v>September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t="s">
        <v>2753</v>
      </c>
      <c r="P5796" t="s">
        <v>42</v>
      </c>
      <c r="Q5796" t="str">
        <f>TRIM(salessheet[[#This Row],[Category]])</f>
        <v>Office Supplies</v>
      </c>
      <c r="R5796" t="s">
        <v>71</v>
      </c>
      <c r="S5796" t="s">
        <v>2754</v>
      </c>
      <c r="T5796" s="2">
        <f>salessheet[[#This Row],[Sales]]-5</f>
        <v>41.671999999999997</v>
      </c>
      <c r="U5796" s="2">
        <v>46.671999999999997</v>
      </c>
      <c r="V5796" s="2">
        <f>salessheet[[#This Row],[Sales]]-salessheet[[#This Row],[Purchasing Cost]]</f>
        <v>5</v>
      </c>
    </row>
    <row r="5797" spans="1:22" x14ac:dyDescent="0.35">
      <c r="A5797">
        <v>5796</v>
      </c>
      <c r="B5797" t="s">
        <v>8498</v>
      </c>
      <c r="C5797" s="1">
        <v>42276</v>
      </c>
      <c r="D5797" s="1">
        <v>42280</v>
      </c>
      <c r="E5797" t="str">
        <f>TEXT(salessheet[[#This Row],[Order Date]],"MMMM")</f>
        <v>September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t="s">
        <v>6098</v>
      </c>
      <c r="P5797" t="s">
        <v>42</v>
      </c>
      <c r="Q5797" t="str">
        <f>TRIM(salessheet[[#This Row],[Category]])</f>
        <v>Office Supplies</v>
      </c>
      <c r="R5797" t="s">
        <v>55</v>
      </c>
      <c r="S5797" t="s">
        <v>6099</v>
      </c>
      <c r="T5797" s="2">
        <f>salessheet[[#This Row],[Sales]]-5</f>
        <v>1390.54</v>
      </c>
      <c r="U5797" s="2">
        <v>1395.54</v>
      </c>
      <c r="V5797" s="2">
        <f>salessheet[[#This Row],[Sales]]-salessheet[[#This Row],[Purchasing Cost]]</f>
        <v>5</v>
      </c>
    </row>
    <row r="5798" spans="1:22" x14ac:dyDescent="0.35">
      <c r="A5798">
        <v>5797</v>
      </c>
      <c r="B5798" t="s">
        <v>8498</v>
      </c>
      <c r="C5798" s="1">
        <v>42276</v>
      </c>
      <c r="D5798" s="1">
        <v>42280</v>
      </c>
      <c r="E5798" t="str">
        <f>TEXT(salessheet[[#This Row],[Order Date]],"MMMM")</f>
        <v>September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t="s">
        <v>604</v>
      </c>
      <c r="P5798" t="s">
        <v>28</v>
      </c>
      <c r="Q5798" t="str">
        <f>TRIM(salessheet[[#This Row],[Category]])</f>
        <v>Furniture</v>
      </c>
      <c r="R5798" t="s">
        <v>61</v>
      </c>
      <c r="S5798" t="s">
        <v>605</v>
      </c>
      <c r="T5798" s="2">
        <f>salessheet[[#This Row],[Sales]]-5</f>
        <v>112.36</v>
      </c>
      <c r="U5798" s="2">
        <v>117.36</v>
      </c>
      <c r="V5798" s="2">
        <f>salessheet[[#This Row],[Sales]]-salessheet[[#This Row],[Purchasing Cost]]</f>
        <v>5</v>
      </c>
    </row>
    <row r="5799" spans="1:22" x14ac:dyDescent="0.35">
      <c r="A5799">
        <v>5798</v>
      </c>
      <c r="B5799" t="s">
        <v>8498</v>
      </c>
      <c r="C5799" s="1">
        <v>42276</v>
      </c>
      <c r="D5799" s="1">
        <v>42280</v>
      </c>
      <c r="E5799" t="str">
        <f>TEXT(salessheet[[#This Row],[Order Date]],"MMMM")</f>
        <v>September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t="s">
        <v>3570</v>
      </c>
      <c r="P5799" t="s">
        <v>42</v>
      </c>
      <c r="Q5799" t="str">
        <f>TRIM(salessheet[[#This Row],[Category]])</f>
        <v>Office Supplies</v>
      </c>
      <c r="R5799" t="s">
        <v>43</v>
      </c>
      <c r="S5799" t="s">
        <v>3571</v>
      </c>
      <c r="T5799" s="2">
        <f>salessheet[[#This Row],[Sales]]-5</f>
        <v>13.899999999999999</v>
      </c>
      <c r="U5799" s="2">
        <v>18.899999999999999</v>
      </c>
      <c r="V5799" s="2">
        <f>salessheet[[#This Row],[Sales]]-salessheet[[#This Row],[Purchasing Cost]]</f>
        <v>5</v>
      </c>
    </row>
    <row r="5800" spans="1:22" x14ac:dyDescent="0.35">
      <c r="A5800">
        <v>5799</v>
      </c>
      <c r="B5800" t="s">
        <v>8498</v>
      </c>
      <c r="C5800" s="1">
        <v>42276</v>
      </c>
      <c r="D5800" s="1">
        <v>42280</v>
      </c>
      <c r="E5800" t="str">
        <f>TEXT(salessheet[[#This Row],[Order Date]],"MMMM")</f>
        <v>September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t="s">
        <v>3798</v>
      </c>
      <c r="P5800" t="s">
        <v>42</v>
      </c>
      <c r="Q5800" t="str">
        <f>TRIM(salessheet[[#This Row],[Category]])</f>
        <v>Office Supplies</v>
      </c>
      <c r="R5800" t="s">
        <v>86</v>
      </c>
      <c r="S5800" t="s">
        <v>3799</v>
      </c>
      <c r="T5800" s="2">
        <f>salessheet[[#This Row],[Sales]]-5</f>
        <v>72.52</v>
      </c>
      <c r="U5800" s="2">
        <v>77.52</v>
      </c>
      <c r="V5800" s="2">
        <f>salessheet[[#This Row],[Sales]]-salessheet[[#This Row],[Purchasing Cost]]</f>
        <v>5</v>
      </c>
    </row>
    <row r="5801" spans="1:22" x14ac:dyDescent="0.35">
      <c r="A5801">
        <v>5800</v>
      </c>
      <c r="B5801" t="s">
        <v>8499</v>
      </c>
      <c r="C5801" s="1">
        <v>42236</v>
      </c>
      <c r="D5801" s="1">
        <v>42241</v>
      </c>
      <c r="E5801" t="str">
        <f>TEXT(salessheet[[#This Row],[Order Date]],"MMMM")</f>
        <v>August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t="s">
        <v>6361</v>
      </c>
      <c r="P5801" t="s">
        <v>28</v>
      </c>
      <c r="Q5801" t="str">
        <f>TRIM(salessheet[[#This Row],[Category]])</f>
        <v>Furniture</v>
      </c>
      <c r="R5801" t="s">
        <v>32</v>
      </c>
      <c r="S5801" t="s">
        <v>6362</v>
      </c>
      <c r="T5801" s="2">
        <f>salessheet[[#This Row],[Sales]]-5</f>
        <v>416.37200000000001</v>
      </c>
      <c r="U5801" s="2">
        <v>421.37200000000001</v>
      </c>
      <c r="V5801" s="2">
        <f>salessheet[[#This Row],[Sales]]-salessheet[[#This Row],[Purchasing Cost]]</f>
        <v>5</v>
      </c>
    </row>
    <row r="5802" spans="1:22" x14ac:dyDescent="0.35">
      <c r="A5802">
        <v>5801</v>
      </c>
      <c r="B5802" t="s">
        <v>8500</v>
      </c>
      <c r="C5802" s="1">
        <v>42315</v>
      </c>
      <c r="D5802" s="1">
        <v>42199</v>
      </c>
      <c r="E5802" t="str">
        <f>TEXT(salessheet[[#This Row],[Order Date]],"MMMM")</f>
        <v>November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t="s">
        <v>4604</v>
      </c>
      <c r="P5802" t="s">
        <v>67</v>
      </c>
      <c r="Q5802" t="str">
        <f>TRIM(salessheet[[#This Row],[Category]])</f>
        <v>Technology</v>
      </c>
      <c r="R5802" t="s">
        <v>68</v>
      </c>
      <c r="S5802" t="s">
        <v>4605</v>
      </c>
      <c r="T5802" s="2">
        <f>salessheet[[#This Row],[Sales]]-5</f>
        <v>570.96799999999996</v>
      </c>
      <c r="U5802" s="2">
        <v>575.96799999999996</v>
      </c>
      <c r="V5802" s="2">
        <f>salessheet[[#This Row],[Sales]]-salessheet[[#This Row],[Purchasing Cost]]</f>
        <v>5</v>
      </c>
    </row>
    <row r="5803" spans="1:22" x14ac:dyDescent="0.35">
      <c r="A5803">
        <v>5802</v>
      </c>
      <c r="B5803" t="s">
        <v>8500</v>
      </c>
      <c r="C5803" s="1">
        <v>42315</v>
      </c>
      <c r="D5803" s="1">
        <v>42199</v>
      </c>
      <c r="E5803" t="str">
        <f>TEXT(salessheet[[#This Row],[Order Date]],"MMMM")</f>
        <v>November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t="s">
        <v>6748</v>
      </c>
      <c r="P5803" t="s">
        <v>42</v>
      </c>
      <c r="Q5803" t="str">
        <f>TRIM(salessheet[[#This Row],[Category]])</f>
        <v>Office Supplies</v>
      </c>
      <c r="R5803" t="s">
        <v>86</v>
      </c>
      <c r="S5803" t="s">
        <v>6749</v>
      </c>
      <c r="T5803" s="2">
        <f>salessheet[[#This Row],[Sales]]-5</f>
        <v>5.3680000000000003</v>
      </c>
      <c r="U5803" s="2">
        <v>10.368</v>
      </c>
      <c r="V5803" s="2">
        <f>salessheet[[#This Row],[Sales]]-salessheet[[#This Row],[Purchasing Cost]]</f>
        <v>5</v>
      </c>
    </row>
    <row r="5804" spans="1:22" x14ac:dyDescent="0.35">
      <c r="A5804">
        <v>5803</v>
      </c>
      <c r="B5804" t="s">
        <v>8501</v>
      </c>
      <c r="C5804" s="1">
        <v>42451</v>
      </c>
      <c r="D5804" s="1">
        <v>42453</v>
      </c>
      <c r="E5804" t="str">
        <f>TEXT(salessheet[[#This Row],[Order Date]],"MMMM")</f>
        <v>March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t="s">
        <v>1683</v>
      </c>
      <c r="P5804" t="s">
        <v>67</v>
      </c>
      <c r="Q5804" t="str">
        <f>TRIM(salessheet[[#This Row],[Category]])</f>
        <v>Technology</v>
      </c>
      <c r="R5804" t="s">
        <v>68</v>
      </c>
      <c r="S5804" t="s">
        <v>1684</v>
      </c>
      <c r="T5804" s="2">
        <f>salessheet[[#This Row],[Sales]]-5</f>
        <v>10.984</v>
      </c>
      <c r="U5804" s="2">
        <v>15.984</v>
      </c>
      <c r="V5804" s="2">
        <f>salessheet[[#This Row],[Sales]]-salessheet[[#This Row],[Purchasing Cost]]</f>
        <v>5</v>
      </c>
    </row>
    <row r="5805" spans="1:22" x14ac:dyDescent="0.35">
      <c r="A5805">
        <v>5804</v>
      </c>
      <c r="B5805" t="s">
        <v>8502</v>
      </c>
      <c r="C5805" s="1">
        <v>43439</v>
      </c>
      <c r="D5805" s="1">
        <v>43239</v>
      </c>
      <c r="E5805" t="str">
        <f>TEXT(salessheet[[#This Row],[Order Date]],"MMMM")</f>
        <v>December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t="s">
        <v>4167</v>
      </c>
      <c r="P5805" t="s">
        <v>42</v>
      </c>
      <c r="Q5805" t="str">
        <f>TRIM(salessheet[[#This Row],[Category]])</f>
        <v>Office Supplies</v>
      </c>
      <c r="R5805" t="s">
        <v>64</v>
      </c>
      <c r="S5805" t="s">
        <v>4168</v>
      </c>
      <c r="T5805" s="2">
        <f>salessheet[[#This Row],[Sales]]-5</f>
        <v>5.2720000000000002</v>
      </c>
      <c r="U5805" s="2">
        <v>10.272</v>
      </c>
      <c r="V5805" s="2">
        <f>salessheet[[#This Row],[Sales]]-salessheet[[#This Row],[Purchasing Cost]]</f>
        <v>5</v>
      </c>
    </row>
    <row r="5806" spans="1:22" x14ac:dyDescent="0.35">
      <c r="A5806">
        <v>5805</v>
      </c>
      <c r="B5806" t="s">
        <v>8503</v>
      </c>
      <c r="C5806" s="1">
        <v>43417</v>
      </c>
      <c r="D5806" s="1">
        <v>43423</v>
      </c>
      <c r="E5806" t="str">
        <f>TEXT(salessheet[[#This Row],[Order Date]],"MMMM")</f>
        <v>November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t="s">
        <v>4895</v>
      </c>
      <c r="P5806" t="s">
        <v>42</v>
      </c>
      <c r="Q5806" t="str">
        <f>TRIM(salessheet[[#This Row],[Category]])</f>
        <v>Office Supplies</v>
      </c>
      <c r="R5806" t="s">
        <v>55</v>
      </c>
      <c r="S5806" t="s">
        <v>4896</v>
      </c>
      <c r="T5806" s="2">
        <f>salessheet[[#This Row],[Sales]]-5</f>
        <v>56.792000000000002</v>
      </c>
      <c r="U5806" s="2">
        <v>61.792000000000002</v>
      </c>
      <c r="V5806" s="2">
        <f>salessheet[[#This Row],[Sales]]-salessheet[[#This Row],[Purchasing Cost]]</f>
        <v>5</v>
      </c>
    </row>
    <row r="5807" spans="1:22" x14ac:dyDescent="0.35">
      <c r="A5807">
        <v>5806</v>
      </c>
      <c r="B5807" t="s">
        <v>8503</v>
      </c>
      <c r="C5807" s="1">
        <v>43417</v>
      </c>
      <c r="D5807" s="1">
        <v>43423</v>
      </c>
      <c r="E5807" t="str">
        <f>TEXT(salessheet[[#This Row],[Order Date]],"MMMM")</f>
        <v>November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t="s">
        <v>2785</v>
      </c>
      <c r="P5807" t="s">
        <v>28</v>
      </c>
      <c r="Q5807" t="str">
        <f>TRIM(salessheet[[#This Row],[Category]])</f>
        <v>Furniture</v>
      </c>
      <c r="R5807" t="s">
        <v>29</v>
      </c>
      <c r="S5807" t="s">
        <v>2786</v>
      </c>
      <c r="T5807" s="2">
        <f>salessheet[[#This Row],[Sales]]-5</f>
        <v>200.9992</v>
      </c>
      <c r="U5807" s="2">
        <v>205.9992</v>
      </c>
      <c r="V5807" s="2">
        <f>salessheet[[#This Row],[Sales]]-salessheet[[#This Row],[Purchasing Cost]]</f>
        <v>5</v>
      </c>
    </row>
    <row r="5808" spans="1:22" x14ac:dyDescent="0.35">
      <c r="A5808">
        <v>5807</v>
      </c>
      <c r="B5808" t="s">
        <v>8504</v>
      </c>
      <c r="C5808" s="1">
        <v>42834</v>
      </c>
      <c r="D5808" s="1">
        <v>42985</v>
      </c>
      <c r="E5808" t="str">
        <f>TEXT(salessheet[[#This Row],[Order Date]],"MMMM")</f>
        <v>April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t="s">
        <v>2844</v>
      </c>
      <c r="P5808" t="s">
        <v>42</v>
      </c>
      <c r="Q5808" t="str">
        <f>TRIM(salessheet[[#This Row],[Category]])</f>
        <v>Office Supplies</v>
      </c>
      <c r="R5808" t="s">
        <v>86</v>
      </c>
      <c r="S5808" t="s">
        <v>2845</v>
      </c>
      <c r="T5808" s="2">
        <f>salessheet[[#This Row],[Sales]]-5</f>
        <v>7.1920000000000002</v>
      </c>
      <c r="U5808" s="2">
        <v>12.192</v>
      </c>
      <c r="V5808" s="2">
        <f>salessheet[[#This Row],[Sales]]-salessheet[[#This Row],[Purchasing Cost]]</f>
        <v>5</v>
      </c>
    </row>
    <row r="5809" spans="1:22" x14ac:dyDescent="0.35">
      <c r="A5809">
        <v>5808</v>
      </c>
      <c r="B5809" t="s">
        <v>8504</v>
      </c>
      <c r="C5809" s="1">
        <v>42834</v>
      </c>
      <c r="D5809" s="1">
        <v>42985</v>
      </c>
      <c r="E5809" t="str">
        <f>TEXT(salessheet[[#This Row],[Order Date]],"MMMM")</f>
        <v>April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t="s">
        <v>5371</v>
      </c>
      <c r="P5809" t="s">
        <v>42</v>
      </c>
      <c r="Q5809" t="str">
        <f>TRIM(salessheet[[#This Row],[Category]])</f>
        <v>Office Supplies</v>
      </c>
      <c r="R5809" t="s">
        <v>74</v>
      </c>
      <c r="S5809" t="s">
        <v>5372</v>
      </c>
      <c r="T5809" s="2">
        <f>salessheet[[#This Row],[Sales]]-5</f>
        <v>82.168000000000006</v>
      </c>
      <c r="U5809" s="2">
        <v>87.168000000000006</v>
      </c>
      <c r="V5809" s="2">
        <f>salessheet[[#This Row],[Sales]]-salessheet[[#This Row],[Purchasing Cost]]</f>
        <v>5</v>
      </c>
    </row>
    <row r="5810" spans="1:22" x14ac:dyDescent="0.35">
      <c r="A5810">
        <v>5809</v>
      </c>
      <c r="B5810" t="s">
        <v>8504</v>
      </c>
      <c r="C5810" s="1">
        <v>42834</v>
      </c>
      <c r="D5810" s="1">
        <v>42985</v>
      </c>
      <c r="E5810" t="str">
        <f>TEXT(salessheet[[#This Row],[Order Date]],"MMMM")</f>
        <v>April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t="s">
        <v>6850</v>
      </c>
      <c r="P5810" t="s">
        <v>42</v>
      </c>
      <c r="Q5810" t="str">
        <f>TRIM(salessheet[[#This Row],[Category]])</f>
        <v>Office Supplies</v>
      </c>
      <c r="R5810" t="s">
        <v>64</v>
      </c>
      <c r="S5810" t="s">
        <v>6851</v>
      </c>
      <c r="T5810" s="2">
        <f>salessheet[[#This Row],[Sales]]-5</f>
        <v>26.744</v>
      </c>
      <c r="U5810" s="2">
        <v>31.744</v>
      </c>
      <c r="V5810" s="2">
        <f>salessheet[[#This Row],[Sales]]-salessheet[[#This Row],[Purchasing Cost]]</f>
        <v>5</v>
      </c>
    </row>
    <row r="5811" spans="1:22" x14ac:dyDescent="0.35">
      <c r="A5811">
        <v>5810</v>
      </c>
      <c r="B5811" t="s">
        <v>8505</v>
      </c>
      <c r="C5811" s="1">
        <v>42888</v>
      </c>
      <c r="D5811" s="1">
        <v>42777</v>
      </c>
      <c r="E5811" t="str">
        <f>TEXT(salessheet[[#This Row],[Order Date]],"MMMM")</f>
        <v>June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t="s">
        <v>1859</v>
      </c>
      <c r="P5811" t="s">
        <v>28</v>
      </c>
      <c r="Q5811" t="str">
        <f>TRIM(salessheet[[#This Row],[Category]])</f>
        <v>Furniture</v>
      </c>
      <c r="R5811" t="s">
        <v>61</v>
      </c>
      <c r="S5811" t="s">
        <v>1860</v>
      </c>
      <c r="T5811" s="2">
        <f>salessheet[[#This Row],[Sales]]-5</f>
        <v>127.22399999999999</v>
      </c>
      <c r="U5811" s="2">
        <v>132.22399999999999</v>
      </c>
      <c r="V5811" s="2">
        <f>salessheet[[#This Row],[Sales]]-salessheet[[#This Row],[Purchasing Cost]]</f>
        <v>5</v>
      </c>
    </row>
    <row r="5812" spans="1:22" x14ac:dyDescent="0.35">
      <c r="A5812">
        <v>5811</v>
      </c>
      <c r="B5812" t="s">
        <v>8506</v>
      </c>
      <c r="C5812" s="1">
        <v>42451</v>
      </c>
      <c r="D5812" s="1">
        <v>42455</v>
      </c>
      <c r="E5812" t="str">
        <f>TEXT(salessheet[[#This Row],[Order Date]],"MMMM")</f>
        <v>March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t="s">
        <v>3194</v>
      </c>
      <c r="P5812" t="s">
        <v>42</v>
      </c>
      <c r="Q5812" t="str">
        <f>TRIM(salessheet[[#This Row],[Category]])</f>
        <v>Office Supplies</v>
      </c>
      <c r="R5812" t="s">
        <v>86</v>
      </c>
      <c r="S5812" t="s">
        <v>182</v>
      </c>
      <c r="T5812" s="2">
        <f>salessheet[[#This Row],[Sales]]-5</f>
        <v>100.52</v>
      </c>
      <c r="U5812" s="2">
        <v>105.52</v>
      </c>
      <c r="V5812" s="2">
        <f>salessheet[[#This Row],[Sales]]-salessheet[[#This Row],[Purchasing Cost]]</f>
        <v>5</v>
      </c>
    </row>
    <row r="5813" spans="1:22" x14ac:dyDescent="0.35">
      <c r="A5813">
        <v>5812</v>
      </c>
      <c r="B5813" t="s">
        <v>8506</v>
      </c>
      <c r="C5813" s="1">
        <v>42451</v>
      </c>
      <c r="D5813" s="1">
        <v>42455</v>
      </c>
      <c r="E5813" t="str">
        <f>TEXT(salessheet[[#This Row],[Order Date]],"MMMM")</f>
        <v>March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t="s">
        <v>8507</v>
      </c>
      <c r="P5813" t="s">
        <v>28</v>
      </c>
      <c r="Q5813" t="str">
        <f>TRIM(salessheet[[#This Row],[Category]])</f>
        <v>Furniture</v>
      </c>
      <c r="R5813" t="s">
        <v>61</v>
      </c>
      <c r="S5813" t="s">
        <v>8508</v>
      </c>
      <c r="T5813" s="2">
        <f>salessheet[[#This Row],[Sales]]-5</f>
        <v>86.96</v>
      </c>
      <c r="U5813" s="2">
        <v>91.96</v>
      </c>
      <c r="V5813" s="2">
        <f>salessheet[[#This Row],[Sales]]-salessheet[[#This Row],[Purchasing Cost]]</f>
        <v>5</v>
      </c>
    </row>
    <row r="5814" spans="1:22" x14ac:dyDescent="0.35">
      <c r="A5814">
        <v>5813</v>
      </c>
      <c r="B5814" t="s">
        <v>8506</v>
      </c>
      <c r="C5814" s="1">
        <v>42451</v>
      </c>
      <c r="D5814" s="1">
        <v>42455</v>
      </c>
      <c r="E5814" t="str">
        <f>TEXT(salessheet[[#This Row],[Order Date]],"MMMM")</f>
        <v>March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t="s">
        <v>2529</v>
      </c>
      <c r="P5814" t="s">
        <v>67</v>
      </c>
      <c r="Q5814" t="str">
        <f>TRIM(salessheet[[#This Row],[Category]])</f>
        <v>Technology</v>
      </c>
      <c r="R5814" t="s">
        <v>68</v>
      </c>
      <c r="S5814" t="s">
        <v>2530</v>
      </c>
      <c r="T5814" s="2">
        <f>salessheet[[#This Row],[Sales]]-5</f>
        <v>1482.9760000000001</v>
      </c>
      <c r="U5814" s="2">
        <v>1487.9760000000001</v>
      </c>
      <c r="V5814" s="2">
        <f>salessheet[[#This Row],[Sales]]-salessheet[[#This Row],[Purchasing Cost]]</f>
        <v>5</v>
      </c>
    </row>
    <row r="5815" spans="1:22" x14ac:dyDescent="0.35">
      <c r="A5815">
        <v>5814</v>
      </c>
      <c r="B5815" t="s">
        <v>8509</v>
      </c>
      <c r="C5815" s="1">
        <v>42407</v>
      </c>
      <c r="D5815" s="1">
        <v>42554</v>
      </c>
      <c r="E5815" t="str">
        <f>TEXT(salessheet[[#This Row],[Order Date]],"MMMM")</f>
        <v>February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t="s">
        <v>8017</v>
      </c>
      <c r="P5815" t="s">
        <v>42</v>
      </c>
      <c r="Q5815" t="str">
        <f>TRIM(salessheet[[#This Row],[Category]])</f>
        <v>Office Supplies</v>
      </c>
      <c r="R5815" t="s">
        <v>86</v>
      </c>
      <c r="S5815" t="s">
        <v>8018</v>
      </c>
      <c r="T5815" s="2">
        <f>salessheet[[#This Row],[Sales]]-5</f>
        <v>14.440000000000001</v>
      </c>
      <c r="U5815" s="2">
        <v>19.440000000000001</v>
      </c>
      <c r="V5815" s="2">
        <f>salessheet[[#This Row],[Sales]]-salessheet[[#This Row],[Purchasing Cost]]</f>
        <v>5</v>
      </c>
    </row>
    <row r="5816" spans="1:22" x14ac:dyDescent="0.35">
      <c r="A5816">
        <v>5815</v>
      </c>
      <c r="B5816" t="s">
        <v>8510</v>
      </c>
      <c r="C5816" s="1">
        <v>42536</v>
      </c>
      <c r="D5816" s="1">
        <v>42538</v>
      </c>
      <c r="E5816" t="str">
        <f>TEXT(salessheet[[#This Row],[Order Date]],"MMMM")</f>
        <v>June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t="s">
        <v>4839</v>
      </c>
      <c r="P5816" t="s">
        <v>67</v>
      </c>
      <c r="Q5816" t="str">
        <f>TRIM(salessheet[[#This Row],[Category]])</f>
        <v>Technology</v>
      </c>
      <c r="R5816" t="s">
        <v>157</v>
      </c>
      <c r="S5816" t="s">
        <v>4840</v>
      </c>
      <c r="T5816" s="2">
        <f>salessheet[[#This Row],[Sales]]-5</f>
        <v>6.6720000000000006</v>
      </c>
      <c r="U5816" s="2">
        <v>11.672000000000001</v>
      </c>
      <c r="V5816" s="2">
        <f>salessheet[[#This Row],[Sales]]-salessheet[[#This Row],[Purchasing Cost]]</f>
        <v>5</v>
      </c>
    </row>
    <row r="5817" spans="1:22" x14ac:dyDescent="0.35">
      <c r="A5817">
        <v>5816</v>
      </c>
      <c r="B5817" t="s">
        <v>8511</v>
      </c>
      <c r="C5817" s="1">
        <v>42334</v>
      </c>
      <c r="D5817" s="1">
        <v>42334</v>
      </c>
      <c r="E5817" t="str">
        <f>TEXT(salessheet[[#This Row],[Order Date]],"MMMM")</f>
        <v>November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t="s">
        <v>2339</v>
      </c>
      <c r="P5817" t="s">
        <v>67</v>
      </c>
      <c r="Q5817" t="str">
        <f>TRIM(salessheet[[#This Row],[Category]])</f>
        <v>Technology</v>
      </c>
      <c r="R5817" t="s">
        <v>68</v>
      </c>
      <c r="S5817" t="s">
        <v>2340</v>
      </c>
      <c r="T5817" s="2">
        <f>salessheet[[#This Row],[Sales]]-5</f>
        <v>274.95999999999998</v>
      </c>
      <c r="U5817" s="2">
        <v>279.95999999999998</v>
      </c>
      <c r="V5817" s="2">
        <f>salessheet[[#This Row],[Sales]]-salessheet[[#This Row],[Purchasing Cost]]</f>
        <v>5</v>
      </c>
    </row>
    <row r="5818" spans="1:22" x14ac:dyDescent="0.35">
      <c r="A5818">
        <v>5817</v>
      </c>
      <c r="B5818" t="s">
        <v>8511</v>
      </c>
      <c r="C5818" s="1">
        <v>42334</v>
      </c>
      <c r="D5818" s="1">
        <v>42334</v>
      </c>
      <c r="E5818" t="str">
        <f>TEXT(salessheet[[#This Row],[Order Date]],"MMMM")</f>
        <v>November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t="s">
        <v>290</v>
      </c>
      <c r="P5818" t="s">
        <v>42</v>
      </c>
      <c r="Q5818" t="str">
        <f>TRIM(salessheet[[#This Row],[Category]])</f>
        <v>Office Supplies</v>
      </c>
      <c r="R5818" t="s">
        <v>71</v>
      </c>
      <c r="S5818" t="s">
        <v>291</v>
      </c>
      <c r="T5818" s="2">
        <f>salessheet[[#This Row],[Sales]]-5</f>
        <v>7.9120000000000008</v>
      </c>
      <c r="U5818" s="2">
        <v>12.912000000000001</v>
      </c>
      <c r="V5818" s="2">
        <f>salessheet[[#This Row],[Sales]]-salessheet[[#This Row],[Purchasing Cost]]</f>
        <v>5</v>
      </c>
    </row>
    <row r="5819" spans="1:22" x14ac:dyDescent="0.35">
      <c r="A5819">
        <v>5818</v>
      </c>
      <c r="B5819" t="s">
        <v>8511</v>
      </c>
      <c r="C5819" s="1">
        <v>42334</v>
      </c>
      <c r="D5819" s="1">
        <v>42334</v>
      </c>
      <c r="E5819" t="str">
        <f>TEXT(salessheet[[#This Row],[Order Date]],"MMMM")</f>
        <v>November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t="s">
        <v>3429</v>
      </c>
      <c r="P5819" t="s">
        <v>42</v>
      </c>
      <c r="Q5819" t="str">
        <f>TRIM(salessheet[[#This Row],[Category]])</f>
        <v>Office Supplies</v>
      </c>
      <c r="R5819" t="s">
        <v>71</v>
      </c>
      <c r="S5819" t="s">
        <v>3430</v>
      </c>
      <c r="T5819" s="2">
        <f>salessheet[[#This Row],[Sales]]-5</f>
        <v>12.088000000000001</v>
      </c>
      <c r="U5819" s="2">
        <v>17.088000000000001</v>
      </c>
      <c r="V5819" s="2">
        <f>salessheet[[#This Row],[Sales]]-salessheet[[#This Row],[Purchasing Cost]]</f>
        <v>5</v>
      </c>
    </row>
    <row r="5820" spans="1:22" x14ac:dyDescent="0.35">
      <c r="A5820">
        <v>5819</v>
      </c>
      <c r="B5820" t="s">
        <v>8511</v>
      </c>
      <c r="C5820" s="1">
        <v>42334</v>
      </c>
      <c r="D5820" s="1">
        <v>42334</v>
      </c>
      <c r="E5820" t="str">
        <f>TEXT(salessheet[[#This Row],[Order Date]],"MMMM")</f>
        <v>November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t="s">
        <v>1274</v>
      </c>
      <c r="P5820" t="s">
        <v>42</v>
      </c>
      <c r="Q5820" t="str">
        <f>TRIM(salessheet[[#This Row],[Category]])</f>
        <v>Office Supplies</v>
      </c>
      <c r="R5820" t="s">
        <v>43</v>
      </c>
      <c r="S5820" t="s">
        <v>1275</v>
      </c>
      <c r="T5820" s="2">
        <f>salessheet[[#This Row],[Sales]]-5</f>
        <v>88.15</v>
      </c>
      <c r="U5820" s="2">
        <v>93.15</v>
      </c>
      <c r="V5820" s="2">
        <f>salessheet[[#This Row],[Sales]]-salessheet[[#This Row],[Purchasing Cost]]</f>
        <v>5</v>
      </c>
    </row>
    <row r="5821" spans="1:22" x14ac:dyDescent="0.35">
      <c r="A5821">
        <v>5820</v>
      </c>
      <c r="B5821" t="s">
        <v>8511</v>
      </c>
      <c r="C5821" s="1">
        <v>42334</v>
      </c>
      <c r="D5821" s="1">
        <v>42334</v>
      </c>
      <c r="E5821" t="str">
        <f>TEXT(salessheet[[#This Row],[Order Date]],"MMMM")</f>
        <v>November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t="s">
        <v>2921</v>
      </c>
      <c r="P5821" t="s">
        <v>42</v>
      </c>
      <c r="Q5821" t="str">
        <f>TRIM(salessheet[[#This Row],[Category]])</f>
        <v>Office Supplies</v>
      </c>
      <c r="R5821" t="s">
        <v>43</v>
      </c>
      <c r="S5821" t="s">
        <v>2922</v>
      </c>
      <c r="T5821" s="2">
        <f>salessheet[[#This Row],[Sales]]-5</f>
        <v>6.52</v>
      </c>
      <c r="U5821" s="2">
        <v>11.52</v>
      </c>
      <c r="V5821" s="2">
        <f>salessheet[[#This Row],[Sales]]-salessheet[[#This Row],[Purchasing Cost]]</f>
        <v>5</v>
      </c>
    </row>
    <row r="5822" spans="1:22" x14ac:dyDescent="0.35">
      <c r="A5822">
        <v>5821</v>
      </c>
      <c r="B5822" t="s">
        <v>8513</v>
      </c>
      <c r="C5822" s="1">
        <v>43439</v>
      </c>
      <c r="D5822" s="1">
        <v>43238</v>
      </c>
      <c r="E5822" t="str">
        <f>TEXT(salessheet[[#This Row],[Order Date]],"MMMM")</f>
        <v>December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t="s">
        <v>5898</v>
      </c>
      <c r="P5822" t="s">
        <v>42</v>
      </c>
      <c r="Q5822" t="str">
        <f>TRIM(salessheet[[#This Row],[Category]])</f>
        <v>Office Supplies</v>
      </c>
      <c r="R5822" t="s">
        <v>575</v>
      </c>
      <c r="S5822" t="s">
        <v>5899</v>
      </c>
      <c r="T5822" s="2">
        <f>salessheet[[#This Row],[Sales]]-5</f>
        <v>233.62</v>
      </c>
      <c r="U5822" s="2">
        <v>238.62</v>
      </c>
      <c r="V5822" s="2">
        <f>salessheet[[#This Row],[Sales]]-salessheet[[#This Row],[Purchasing Cost]]</f>
        <v>5</v>
      </c>
    </row>
    <row r="5823" spans="1:22" x14ac:dyDescent="0.35">
      <c r="A5823">
        <v>5822</v>
      </c>
      <c r="B5823" t="s">
        <v>8513</v>
      </c>
      <c r="C5823" s="1">
        <v>43439</v>
      </c>
      <c r="D5823" s="1">
        <v>43238</v>
      </c>
      <c r="E5823" t="str">
        <f>TEXT(salessheet[[#This Row],[Order Date]],"MMMM")</f>
        <v>December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t="s">
        <v>4114</v>
      </c>
      <c r="P5823" t="s">
        <v>42</v>
      </c>
      <c r="Q5823" t="str">
        <f>TRIM(salessheet[[#This Row],[Category]])</f>
        <v>Office Supplies</v>
      </c>
      <c r="R5823" t="s">
        <v>74</v>
      </c>
      <c r="S5823" t="s">
        <v>4115</v>
      </c>
      <c r="T5823" s="2">
        <f>salessheet[[#This Row],[Sales]]-5</f>
        <v>2.7699999999999996</v>
      </c>
      <c r="U5823" s="2">
        <v>7.77</v>
      </c>
      <c r="V5823" s="2">
        <f>salessheet[[#This Row],[Sales]]-salessheet[[#This Row],[Purchasing Cost]]</f>
        <v>5</v>
      </c>
    </row>
    <row r="5824" spans="1:22" x14ac:dyDescent="0.35">
      <c r="A5824">
        <v>5823</v>
      </c>
      <c r="B5824" t="s">
        <v>8513</v>
      </c>
      <c r="C5824" s="1">
        <v>43439</v>
      </c>
      <c r="D5824" s="1">
        <v>43238</v>
      </c>
      <c r="E5824" t="str">
        <f>TEXT(salessheet[[#This Row],[Order Date]],"MMMM")</f>
        <v>December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t="s">
        <v>2806</v>
      </c>
      <c r="P5824" t="s">
        <v>28</v>
      </c>
      <c r="Q5824" t="str">
        <f>TRIM(salessheet[[#This Row],[Category]])</f>
        <v>Furniture</v>
      </c>
      <c r="R5824" t="s">
        <v>52</v>
      </c>
      <c r="S5824" t="s">
        <v>2807</v>
      </c>
      <c r="T5824" s="2">
        <f>salessheet[[#This Row],[Sales]]-5</f>
        <v>280.48</v>
      </c>
      <c r="U5824" s="2">
        <v>285.48</v>
      </c>
      <c r="V5824" s="2">
        <f>salessheet[[#This Row],[Sales]]-salessheet[[#This Row],[Purchasing Cost]]</f>
        <v>5</v>
      </c>
    </row>
    <row r="5825" spans="1:22" x14ac:dyDescent="0.35">
      <c r="A5825">
        <v>5824</v>
      </c>
      <c r="B5825" t="s">
        <v>8513</v>
      </c>
      <c r="C5825" s="1">
        <v>43439</v>
      </c>
      <c r="D5825" s="1">
        <v>43238</v>
      </c>
      <c r="E5825" t="str">
        <f>TEXT(salessheet[[#This Row],[Order Date]],"MMMM")</f>
        <v>December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t="s">
        <v>4479</v>
      </c>
      <c r="P5825" t="s">
        <v>42</v>
      </c>
      <c r="Q5825" t="str">
        <f>TRIM(salessheet[[#This Row],[Category]])</f>
        <v>Office Supplies</v>
      </c>
      <c r="R5825" t="s">
        <v>71</v>
      </c>
      <c r="S5825" t="s">
        <v>4480</v>
      </c>
      <c r="T5825" s="2">
        <f>salessheet[[#This Row],[Sales]]-5</f>
        <v>14.167999999999999</v>
      </c>
      <c r="U5825" s="2">
        <v>19.167999999999999</v>
      </c>
      <c r="V5825" s="2">
        <f>salessheet[[#This Row],[Sales]]-salessheet[[#This Row],[Purchasing Cost]]</f>
        <v>5</v>
      </c>
    </row>
    <row r="5826" spans="1:22" x14ac:dyDescent="0.35">
      <c r="A5826">
        <v>5825</v>
      </c>
      <c r="B5826" t="s">
        <v>8514</v>
      </c>
      <c r="C5826" s="1">
        <v>42040</v>
      </c>
      <c r="D5826" s="1">
        <v>42126</v>
      </c>
      <c r="E5826" t="str">
        <f>TEXT(salessheet[[#This Row],[Order Date]],"MMMM")</f>
        <v>February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t="s">
        <v>3624</v>
      </c>
      <c r="P5826" t="s">
        <v>42</v>
      </c>
      <c r="Q5826" t="str">
        <f>TRIM(salessheet[[#This Row],[Category]])</f>
        <v>Office Supplies</v>
      </c>
      <c r="R5826" t="s">
        <v>74</v>
      </c>
      <c r="S5826" t="s">
        <v>3625</v>
      </c>
      <c r="T5826" s="2">
        <f>salessheet[[#This Row],[Sales]]-5</f>
        <v>21.135999999999999</v>
      </c>
      <c r="U5826" s="2">
        <v>26.135999999999999</v>
      </c>
      <c r="V5826" s="2">
        <f>salessheet[[#This Row],[Sales]]-salessheet[[#This Row],[Purchasing Cost]]</f>
        <v>5</v>
      </c>
    </row>
    <row r="5827" spans="1:22" x14ac:dyDescent="0.35">
      <c r="A5827">
        <v>5826</v>
      </c>
      <c r="B5827" t="s">
        <v>8515</v>
      </c>
      <c r="C5827" s="1">
        <v>43168</v>
      </c>
      <c r="D5827" s="1">
        <v>43349</v>
      </c>
      <c r="E5827" t="str">
        <f>TEXT(salessheet[[#This Row],[Order Date]],"MMMM")</f>
        <v>March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t="s">
        <v>3824</v>
      </c>
      <c r="P5827" t="s">
        <v>42</v>
      </c>
      <c r="Q5827" t="str">
        <f>TRIM(salessheet[[#This Row],[Category]])</f>
        <v>Office Supplies</v>
      </c>
      <c r="R5827" t="s">
        <v>86</v>
      </c>
      <c r="S5827" t="s">
        <v>3825</v>
      </c>
      <c r="T5827" s="2">
        <f>salessheet[[#This Row],[Sales]]-5</f>
        <v>414.4</v>
      </c>
      <c r="U5827" s="2">
        <v>419.4</v>
      </c>
      <c r="V5827" s="2">
        <f>salessheet[[#This Row],[Sales]]-salessheet[[#This Row],[Purchasing Cost]]</f>
        <v>5</v>
      </c>
    </row>
    <row r="5828" spans="1:22" x14ac:dyDescent="0.35">
      <c r="A5828">
        <v>5827</v>
      </c>
      <c r="B5828" t="s">
        <v>8515</v>
      </c>
      <c r="C5828" s="1">
        <v>43168</v>
      </c>
      <c r="D5828" s="1">
        <v>43349</v>
      </c>
      <c r="E5828" t="str">
        <f>TEXT(salessheet[[#This Row],[Order Date]],"MMMM")</f>
        <v>March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t="s">
        <v>7955</v>
      </c>
      <c r="P5828" t="s">
        <v>28</v>
      </c>
      <c r="Q5828" t="str">
        <f>TRIM(salessheet[[#This Row],[Category]])</f>
        <v>Furniture</v>
      </c>
      <c r="R5828" t="s">
        <v>32</v>
      </c>
      <c r="S5828" t="s">
        <v>7956</v>
      </c>
      <c r="T5828" s="2">
        <f>salessheet[[#This Row],[Sales]]-5</f>
        <v>85.801000000000002</v>
      </c>
      <c r="U5828" s="2">
        <v>90.801000000000002</v>
      </c>
      <c r="V5828" s="2">
        <f>salessheet[[#This Row],[Sales]]-salessheet[[#This Row],[Purchasing Cost]]</f>
        <v>5</v>
      </c>
    </row>
    <row r="5829" spans="1:22" x14ac:dyDescent="0.35">
      <c r="A5829">
        <v>5828</v>
      </c>
      <c r="B5829" t="s">
        <v>8515</v>
      </c>
      <c r="C5829" s="1">
        <v>43168</v>
      </c>
      <c r="D5829" s="1">
        <v>43349</v>
      </c>
      <c r="E5829" t="str">
        <f>TEXT(salessheet[[#This Row],[Order Date]],"MMMM")</f>
        <v>March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t="s">
        <v>888</v>
      </c>
      <c r="P5829" t="s">
        <v>28</v>
      </c>
      <c r="Q5829" t="str">
        <f>TRIM(salessheet[[#This Row],[Category]])</f>
        <v>Furniture</v>
      </c>
      <c r="R5829" t="s">
        <v>32</v>
      </c>
      <c r="S5829" t="s">
        <v>889</v>
      </c>
      <c r="T5829" s="2">
        <f>salessheet[[#This Row],[Sales]]-5</f>
        <v>176.76400000000001</v>
      </c>
      <c r="U5829" s="2">
        <v>181.76400000000001</v>
      </c>
      <c r="V5829" s="2">
        <f>salessheet[[#This Row],[Sales]]-salessheet[[#This Row],[Purchasing Cost]]</f>
        <v>5</v>
      </c>
    </row>
    <row r="5830" spans="1:22" x14ac:dyDescent="0.35">
      <c r="A5830">
        <v>5829</v>
      </c>
      <c r="B5830" t="s">
        <v>8515</v>
      </c>
      <c r="C5830" s="1">
        <v>43168</v>
      </c>
      <c r="D5830" s="1">
        <v>43349</v>
      </c>
      <c r="E5830" t="str">
        <f>TEXT(salessheet[[#This Row],[Order Date]],"MMMM")</f>
        <v>March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t="s">
        <v>4228</v>
      </c>
      <c r="P5830" t="s">
        <v>42</v>
      </c>
      <c r="Q5830" t="str">
        <f>TRIM(salessheet[[#This Row],[Category]])</f>
        <v>Office Supplies</v>
      </c>
      <c r="R5830" t="s">
        <v>64</v>
      </c>
      <c r="S5830" t="s">
        <v>4229</v>
      </c>
      <c r="T5830" s="2">
        <f>salessheet[[#This Row],[Sales]]-5</f>
        <v>0.55999999999999961</v>
      </c>
      <c r="U5830" s="2">
        <v>5.56</v>
      </c>
      <c r="V5830" s="2">
        <f>salessheet[[#This Row],[Sales]]-salessheet[[#This Row],[Purchasing Cost]]</f>
        <v>5</v>
      </c>
    </row>
    <row r="5831" spans="1:22" x14ac:dyDescent="0.35">
      <c r="A5831">
        <v>5830</v>
      </c>
      <c r="B5831" t="s">
        <v>8516</v>
      </c>
      <c r="C5831" s="1">
        <v>42806</v>
      </c>
      <c r="D5831" s="1">
        <v>43076</v>
      </c>
      <c r="E5831" t="str">
        <f>TEXT(salessheet[[#This Row],[Order Date]],"MMMM")</f>
        <v>March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t="s">
        <v>1224</v>
      </c>
      <c r="P5831" t="s">
        <v>28</v>
      </c>
      <c r="Q5831" t="str">
        <f>TRIM(salessheet[[#This Row],[Category]])</f>
        <v>Furniture</v>
      </c>
      <c r="R5831" t="s">
        <v>52</v>
      </c>
      <c r="S5831" t="s">
        <v>1225</v>
      </c>
      <c r="T5831" s="2">
        <f>salessheet[[#This Row],[Sales]]-5</f>
        <v>576.96</v>
      </c>
      <c r="U5831" s="2">
        <v>581.96</v>
      </c>
      <c r="V5831" s="2">
        <f>salessheet[[#This Row],[Sales]]-salessheet[[#This Row],[Purchasing Cost]]</f>
        <v>5</v>
      </c>
    </row>
    <row r="5832" spans="1:22" x14ac:dyDescent="0.35">
      <c r="A5832">
        <v>5831</v>
      </c>
      <c r="B5832" t="s">
        <v>8516</v>
      </c>
      <c r="C5832" s="1">
        <v>42806</v>
      </c>
      <c r="D5832" s="1">
        <v>43076</v>
      </c>
      <c r="E5832" t="str">
        <f>TEXT(salessheet[[#This Row],[Order Date]],"MMMM")</f>
        <v>March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t="s">
        <v>4582</v>
      </c>
      <c r="P5832" t="s">
        <v>28</v>
      </c>
      <c r="Q5832" t="str">
        <f>TRIM(salessheet[[#This Row],[Category]])</f>
        <v>Furniture</v>
      </c>
      <c r="R5832" t="s">
        <v>32</v>
      </c>
      <c r="S5832" t="s">
        <v>4583</v>
      </c>
      <c r="T5832" s="2">
        <f>salessheet[[#This Row],[Sales]]-5</f>
        <v>24.98</v>
      </c>
      <c r="U5832" s="2">
        <v>29.98</v>
      </c>
      <c r="V5832" s="2">
        <f>salessheet[[#This Row],[Sales]]-salessheet[[#This Row],[Purchasing Cost]]</f>
        <v>5</v>
      </c>
    </row>
    <row r="5833" spans="1:22" x14ac:dyDescent="0.35">
      <c r="A5833">
        <v>5832</v>
      </c>
      <c r="B5833" t="s">
        <v>8517</v>
      </c>
      <c r="C5833" s="1">
        <v>42569</v>
      </c>
      <c r="D5833" s="1">
        <v>42573</v>
      </c>
      <c r="E5833" t="str">
        <f>TEXT(salessheet[[#This Row],[Order Date]],"MMMM")</f>
        <v>July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t="s">
        <v>5331</v>
      </c>
      <c r="P5833" t="s">
        <v>67</v>
      </c>
      <c r="Q5833" t="str">
        <f>TRIM(salessheet[[#This Row],[Category]])</f>
        <v>Technology</v>
      </c>
      <c r="R5833" t="s">
        <v>157</v>
      </c>
      <c r="S5833" t="s">
        <v>5332</v>
      </c>
      <c r="T5833" s="2">
        <f>salessheet[[#This Row],[Sales]]-5</f>
        <v>514.96</v>
      </c>
      <c r="U5833" s="2">
        <v>519.96</v>
      </c>
      <c r="V5833" s="2">
        <f>salessheet[[#This Row],[Sales]]-salessheet[[#This Row],[Purchasing Cost]]</f>
        <v>5</v>
      </c>
    </row>
    <row r="5834" spans="1:22" x14ac:dyDescent="0.35">
      <c r="A5834">
        <v>5833</v>
      </c>
      <c r="B5834" t="s">
        <v>8518</v>
      </c>
      <c r="C5834" s="1">
        <v>42937</v>
      </c>
      <c r="D5834" s="1">
        <v>42942</v>
      </c>
      <c r="E5834" t="str">
        <f>TEXT(salessheet[[#This Row],[Order Date]],"MMMM")</f>
        <v>July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t="s">
        <v>3716</v>
      </c>
      <c r="P5834" t="s">
        <v>42</v>
      </c>
      <c r="Q5834" t="str">
        <f>TRIM(salessheet[[#This Row],[Category]])</f>
        <v>Office Supplies</v>
      </c>
      <c r="R5834" t="s">
        <v>43</v>
      </c>
      <c r="S5834" t="s">
        <v>3717</v>
      </c>
      <c r="T5834" s="2">
        <f>salessheet[[#This Row],[Sales]]-5</f>
        <v>1.2640000000000002</v>
      </c>
      <c r="U5834" s="2">
        <v>6.2640000000000002</v>
      </c>
      <c r="V5834" s="2">
        <f>salessheet[[#This Row],[Sales]]-salessheet[[#This Row],[Purchasing Cost]]</f>
        <v>5</v>
      </c>
    </row>
    <row r="5835" spans="1:22" x14ac:dyDescent="0.35">
      <c r="A5835">
        <v>5834</v>
      </c>
      <c r="B5835" t="s">
        <v>8518</v>
      </c>
      <c r="C5835" s="1">
        <v>42937</v>
      </c>
      <c r="D5835" s="1">
        <v>42942</v>
      </c>
      <c r="E5835" t="str">
        <f>TEXT(salessheet[[#This Row],[Order Date]],"MMMM")</f>
        <v>July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t="s">
        <v>3746</v>
      </c>
      <c r="P5835" t="s">
        <v>28</v>
      </c>
      <c r="Q5835" t="str">
        <f>TRIM(salessheet[[#This Row],[Category]])</f>
        <v>Furniture</v>
      </c>
      <c r="R5835" t="s">
        <v>32</v>
      </c>
      <c r="S5835" t="s">
        <v>3747</v>
      </c>
      <c r="T5835" s="2">
        <f>salessheet[[#This Row],[Sales]]-5</f>
        <v>358.92</v>
      </c>
      <c r="U5835" s="2">
        <v>363.92</v>
      </c>
      <c r="V5835" s="2">
        <f>salessheet[[#This Row],[Sales]]-salessheet[[#This Row],[Purchasing Cost]]</f>
        <v>5</v>
      </c>
    </row>
    <row r="5836" spans="1:22" x14ac:dyDescent="0.35">
      <c r="A5836">
        <v>5835</v>
      </c>
      <c r="B5836" t="s">
        <v>8519</v>
      </c>
      <c r="C5836" s="1">
        <v>42619</v>
      </c>
      <c r="D5836" s="1">
        <v>42537</v>
      </c>
      <c r="E5836" t="str">
        <f>TEXT(salessheet[[#This Row],[Order Date]],"MMMM")</f>
        <v>September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t="s">
        <v>7318</v>
      </c>
      <c r="P5836" t="s">
        <v>42</v>
      </c>
      <c r="Q5836" t="str">
        <f>TRIM(salessheet[[#This Row],[Category]])</f>
        <v>Office Supplies</v>
      </c>
      <c r="R5836" t="s">
        <v>71</v>
      </c>
      <c r="S5836" t="s">
        <v>7319</v>
      </c>
      <c r="T5836" s="2">
        <f>salessheet[[#This Row],[Sales]]-5</f>
        <v>59.2</v>
      </c>
      <c r="U5836" s="2">
        <v>64.2</v>
      </c>
      <c r="V5836" s="2">
        <f>salessheet[[#This Row],[Sales]]-salessheet[[#This Row],[Purchasing Cost]]</f>
        <v>5</v>
      </c>
    </row>
    <row r="5837" spans="1:22" x14ac:dyDescent="0.35">
      <c r="A5837">
        <v>5836</v>
      </c>
      <c r="B5837" t="s">
        <v>8519</v>
      </c>
      <c r="C5837" s="1">
        <v>42619</v>
      </c>
      <c r="D5837" s="1">
        <v>42537</v>
      </c>
      <c r="E5837" t="str">
        <f>TEXT(salessheet[[#This Row],[Order Date]],"MMMM")</f>
        <v>September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t="s">
        <v>4647</v>
      </c>
      <c r="P5837" t="s">
        <v>42</v>
      </c>
      <c r="Q5837" t="str">
        <f>TRIM(salessheet[[#This Row],[Category]])</f>
        <v>Office Supplies</v>
      </c>
      <c r="R5837" t="s">
        <v>71</v>
      </c>
      <c r="S5837" t="s">
        <v>4648</v>
      </c>
      <c r="T5837" s="2">
        <f>salessheet[[#This Row],[Sales]]-5</f>
        <v>33.520000000000003</v>
      </c>
      <c r="U5837" s="2">
        <v>38.520000000000003</v>
      </c>
      <c r="V5837" s="2">
        <f>salessheet[[#This Row],[Sales]]-salessheet[[#This Row],[Purchasing Cost]]</f>
        <v>5</v>
      </c>
    </row>
    <row r="5838" spans="1:22" x14ac:dyDescent="0.35">
      <c r="A5838">
        <v>5837</v>
      </c>
      <c r="B5838" t="s">
        <v>8519</v>
      </c>
      <c r="C5838" s="1">
        <v>42619</v>
      </c>
      <c r="D5838" s="1">
        <v>42537</v>
      </c>
      <c r="E5838" t="str">
        <f>TEXT(salessheet[[#This Row],[Order Date]],"MMMM")</f>
        <v>September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t="s">
        <v>7779</v>
      </c>
      <c r="P5838" t="s">
        <v>67</v>
      </c>
      <c r="Q5838" t="str">
        <f>TRIM(salessheet[[#This Row],[Category]])</f>
        <v>Technology</v>
      </c>
      <c r="R5838" t="s">
        <v>157</v>
      </c>
      <c r="S5838" t="s">
        <v>7780</v>
      </c>
      <c r="T5838" s="2">
        <f>salessheet[[#This Row],[Sales]]-5</f>
        <v>67.599999999999994</v>
      </c>
      <c r="U5838" s="2">
        <v>72.599999999999994</v>
      </c>
      <c r="V5838" s="2">
        <f>salessheet[[#This Row],[Sales]]-salessheet[[#This Row],[Purchasing Cost]]</f>
        <v>5</v>
      </c>
    </row>
    <row r="5839" spans="1:22" x14ac:dyDescent="0.35">
      <c r="A5839">
        <v>5838</v>
      </c>
      <c r="B5839" t="s">
        <v>8520</v>
      </c>
      <c r="C5839" s="1">
        <v>43431</v>
      </c>
      <c r="D5839" s="1">
        <v>43437</v>
      </c>
      <c r="E5839" t="str">
        <f>TEXT(salessheet[[#This Row],[Order Date]],"MMMM")</f>
        <v>November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t="s">
        <v>8523</v>
      </c>
      <c r="P5839" t="s">
        <v>67</v>
      </c>
      <c r="Q5839" t="str">
        <f>TRIM(salessheet[[#This Row],[Category]])</f>
        <v>Technology</v>
      </c>
      <c r="R5839" t="s">
        <v>68</v>
      </c>
      <c r="S5839" t="s">
        <v>8524</v>
      </c>
      <c r="T5839" s="2">
        <f>salessheet[[#This Row],[Sales]]-5</f>
        <v>52.567999999999998</v>
      </c>
      <c r="U5839" s="2">
        <v>57.567999999999998</v>
      </c>
      <c r="V5839" s="2">
        <f>salessheet[[#This Row],[Sales]]-salessheet[[#This Row],[Purchasing Cost]]</f>
        <v>5</v>
      </c>
    </row>
    <row r="5840" spans="1:22" x14ac:dyDescent="0.35">
      <c r="A5840">
        <v>5839</v>
      </c>
      <c r="B5840" t="s">
        <v>8525</v>
      </c>
      <c r="C5840" s="1">
        <v>42456</v>
      </c>
      <c r="D5840" s="1">
        <v>42463</v>
      </c>
      <c r="E5840" t="str">
        <f>TEXT(salessheet[[#This Row],[Order Date]],"MMMM")</f>
        <v>March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t="s">
        <v>8526</v>
      </c>
      <c r="P5840" t="s">
        <v>42</v>
      </c>
      <c r="Q5840" t="str">
        <f>TRIM(salessheet[[#This Row],[Category]])</f>
        <v>Office Supplies</v>
      </c>
      <c r="R5840" t="s">
        <v>55</v>
      </c>
      <c r="S5840" t="s">
        <v>8527</v>
      </c>
      <c r="T5840" s="2">
        <f>salessheet[[#This Row],[Sales]]-5</f>
        <v>78.7</v>
      </c>
      <c r="U5840" s="2">
        <v>83.7</v>
      </c>
      <c r="V5840" s="2">
        <f>salessheet[[#This Row],[Sales]]-salessheet[[#This Row],[Purchasing Cost]]</f>
        <v>5</v>
      </c>
    </row>
    <row r="5841" spans="1:22" x14ac:dyDescent="0.35">
      <c r="A5841">
        <v>5840</v>
      </c>
      <c r="B5841" t="s">
        <v>8528</v>
      </c>
      <c r="C5841" s="1">
        <v>42635</v>
      </c>
      <c r="D5841" s="1">
        <v>42639</v>
      </c>
      <c r="E5841" t="str">
        <f>TEXT(salessheet[[#This Row],[Order Date]],"MMMM")</f>
        <v>September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t="s">
        <v>4790</v>
      </c>
      <c r="P5841" t="s">
        <v>42</v>
      </c>
      <c r="Q5841" t="str">
        <f>TRIM(salessheet[[#This Row],[Category]])</f>
        <v>Office Supplies</v>
      </c>
      <c r="R5841" t="s">
        <v>86</v>
      </c>
      <c r="S5841" t="s">
        <v>4791</v>
      </c>
      <c r="T5841" s="2">
        <f>salessheet[[#This Row],[Sales]]-5</f>
        <v>27.4</v>
      </c>
      <c r="U5841" s="2">
        <v>32.4</v>
      </c>
      <c r="V5841" s="2">
        <f>salessheet[[#This Row],[Sales]]-salessheet[[#This Row],[Purchasing Cost]]</f>
        <v>5</v>
      </c>
    </row>
    <row r="5842" spans="1:22" x14ac:dyDescent="0.35">
      <c r="A5842">
        <v>5841</v>
      </c>
      <c r="B5842" t="s">
        <v>8528</v>
      </c>
      <c r="C5842" s="1">
        <v>42635</v>
      </c>
      <c r="D5842" s="1">
        <v>42639</v>
      </c>
      <c r="E5842" t="str">
        <f>TEXT(salessheet[[#This Row],[Order Date]],"MMMM")</f>
        <v>September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t="s">
        <v>3618</v>
      </c>
      <c r="P5842" t="s">
        <v>28</v>
      </c>
      <c r="Q5842" t="str">
        <f>TRIM(salessheet[[#This Row],[Category]])</f>
        <v>Furniture</v>
      </c>
      <c r="R5842" t="s">
        <v>61</v>
      </c>
      <c r="S5842" t="s">
        <v>3619</v>
      </c>
      <c r="T5842" s="2">
        <f>salessheet[[#This Row],[Sales]]-5</f>
        <v>42.98</v>
      </c>
      <c r="U5842" s="2">
        <v>47.98</v>
      </c>
      <c r="V5842" s="2">
        <f>salessheet[[#This Row],[Sales]]-salessheet[[#This Row],[Purchasing Cost]]</f>
        <v>5</v>
      </c>
    </row>
    <row r="5843" spans="1:22" x14ac:dyDescent="0.35">
      <c r="A5843">
        <v>5842</v>
      </c>
      <c r="B5843" t="s">
        <v>8529</v>
      </c>
      <c r="C5843" s="1">
        <v>42691</v>
      </c>
      <c r="D5843" s="1">
        <v>42695</v>
      </c>
      <c r="E5843" t="str">
        <f>TEXT(salessheet[[#This Row],[Order Date]],"MMMM")</f>
        <v>November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t="s">
        <v>8530</v>
      </c>
      <c r="P5843" t="s">
        <v>67</v>
      </c>
      <c r="Q5843" t="str">
        <f>TRIM(salessheet[[#This Row],[Category]])</f>
        <v>Technology</v>
      </c>
      <c r="R5843" t="s">
        <v>68</v>
      </c>
      <c r="S5843" t="s">
        <v>8531</v>
      </c>
      <c r="T5843" s="2">
        <f>salessheet[[#This Row],[Sales]]-5</f>
        <v>410.96800000000002</v>
      </c>
      <c r="U5843" s="2">
        <v>415.96800000000002</v>
      </c>
      <c r="V5843" s="2">
        <f>salessheet[[#This Row],[Sales]]-salessheet[[#This Row],[Purchasing Cost]]</f>
        <v>5</v>
      </c>
    </row>
    <row r="5844" spans="1:22" x14ac:dyDescent="0.35">
      <c r="A5844">
        <v>5843</v>
      </c>
      <c r="B5844" t="s">
        <v>8529</v>
      </c>
      <c r="C5844" s="1">
        <v>42691</v>
      </c>
      <c r="D5844" s="1">
        <v>42695</v>
      </c>
      <c r="E5844" t="str">
        <f>TEXT(salessheet[[#This Row],[Order Date]],"MMMM")</f>
        <v>November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t="s">
        <v>3447</v>
      </c>
      <c r="P5844" t="s">
        <v>42</v>
      </c>
      <c r="Q5844" t="str">
        <f>TRIM(salessheet[[#This Row],[Category]])</f>
        <v>Office Supplies</v>
      </c>
      <c r="R5844" t="s">
        <v>55</v>
      </c>
      <c r="S5844" t="s">
        <v>3448</v>
      </c>
      <c r="T5844" s="2">
        <f>salessheet[[#This Row],[Sales]]-5</f>
        <v>299.89999999999998</v>
      </c>
      <c r="U5844" s="2">
        <v>304.89999999999998</v>
      </c>
      <c r="V5844" s="2">
        <f>salessheet[[#This Row],[Sales]]-salessheet[[#This Row],[Purchasing Cost]]</f>
        <v>5</v>
      </c>
    </row>
    <row r="5845" spans="1:22" x14ac:dyDescent="0.35">
      <c r="A5845">
        <v>5844</v>
      </c>
      <c r="B5845" t="s">
        <v>8529</v>
      </c>
      <c r="C5845" s="1">
        <v>42691</v>
      </c>
      <c r="D5845" s="1">
        <v>42695</v>
      </c>
      <c r="E5845" t="str">
        <f>TEXT(salessheet[[#This Row],[Order Date]],"MMMM")</f>
        <v>November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t="s">
        <v>7796</v>
      </c>
      <c r="P5845" t="s">
        <v>28</v>
      </c>
      <c r="Q5845" t="str">
        <f>TRIM(salessheet[[#This Row],[Category]])</f>
        <v>Furniture</v>
      </c>
      <c r="R5845" t="s">
        <v>61</v>
      </c>
      <c r="S5845" t="s">
        <v>7797</v>
      </c>
      <c r="T5845" s="2">
        <f>salessheet[[#This Row],[Sales]]-5</f>
        <v>75.959999999999994</v>
      </c>
      <c r="U5845" s="2">
        <v>80.959999999999994</v>
      </c>
      <c r="V5845" s="2">
        <f>salessheet[[#This Row],[Sales]]-salessheet[[#This Row],[Purchasing Cost]]</f>
        <v>5</v>
      </c>
    </row>
    <row r="5846" spans="1:22" x14ac:dyDescent="0.35">
      <c r="A5846">
        <v>5845</v>
      </c>
      <c r="B5846" t="s">
        <v>8529</v>
      </c>
      <c r="C5846" s="1">
        <v>42691</v>
      </c>
      <c r="D5846" s="1">
        <v>42695</v>
      </c>
      <c r="E5846" t="str">
        <f>TEXT(salessheet[[#This Row],[Order Date]],"MMMM")</f>
        <v>November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t="s">
        <v>7532</v>
      </c>
      <c r="P5846" t="s">
        <v>42</v>
      </c>
      <c r="Q5846" t="str">
        <f>TRIM(salessheet[[#This Row],[Category]])</f>
        <v>Office Supplies</v>
      </c>
      <c r="R5846" t="s">
        <v>55</v>
      </c>
      <c r="S5846" t="s">
        <v>7533</v>
      </c>
      <c r="T5846" s="2">
        <f>salessheet[[#This Row],[Sales]]-5</f>
        <v>772.21</v>
      </c>
      <c r="U5846" s="2">
        <v>777.21</v>
      </c>
      <c r="V5846" s="2">
        <f>salessheet[[#This Row],[Sales]]-salessheet[[#This Row],[Purchasing Cost]]</f>
        <v>5</v>
      </c>
    </row>
    <row r="5847" spans="1:22" x14ac:dyDescent="0.35">
      <c r="A5847">
        <v>5846</v>
      </c>
      <c r="B5847" t="s">
        <v>8529</v>
      </c>
      <c r="C5847" s="1">
        <v>42691</v>
      </c>
      <c r="D5847" s="1">
        <v>42695</v>
      </c>
      <c r="E5847" t="str">
        <f>TEXT(salessheet[[#This Row],[Order Date]],"MMMM")</f>
        <v>November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t="s">
        <v>3876</v>
      </c>
      <c r="P5847" t="s">
        <v>42</v>
      </c>
      <c r="Q5847" t="str">
        <f>TRIM(salessheet[[#This Row],[Category]])</f>
        <v>Office Supplies</v>
      </c>
      <c r="R5847" t="s">
        <v>86</v>
      </c>
      <c r="S5847" t="s">
        <v>3877</v>
      </c>
      <c r="T5847" s="2">
        <f>salessheet[[#This Row],[Sales]]-5</f>
        <v>27.4</v>
      </c>
      <c r="U5847" s="2">
        <v>32.4</v>
      </c>
      <c r="V5847" s="2">
        <f>salessheet[[#This Row],[Sales]]-salessheet[[#This Row],[Purchasing Cost]]</f>
        <v>5</v>
      </c>
    </row>
    <row r="5848" spans="1:22" x14ac:dyDescent="0.35">
      <c r="A5848">
        <v>5847</v>
      </c>
      <c r="B5848" t="s">
        <v>8529</v>
      </c>
      <c r="C5848" s="1">
        <v>42691</v>
      </c>
      <c r="D5848" s="1">
        <v>42695</v>
      </c>
      <c r="E5848" t="str">
        <f>TEXT(salessheet[[#This Row],[Order Date]],"MMMM")</f>
        <v>November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t="s">
        <v>3500</v>
      </c>
      <c r="P5848" t="s">
        <v>28</v>
      </c>
      <c r="Q5848" t="str">
        <f>TRIM(salessheet[[#This Row],[Category]])</f>
        <v>Furniture</v>
      </c>
      <c r="R5848" t="s">
        <v>32</v>
      </c>
      <c r="S5848" t="s">
        <v>3501</v>
      </c>
      <c r="T5848" s="2">
        <f>salessheet[[#This Row],[Sales]]-5</f>
        <v>220.56800000000001</v>
      </c>
      <c r="U5848" s="2">
        <v>225.56800000000001</v>
      </c>
      <c r="V5848" s="2">
        <f>salessheet[[#This Row],[Sales]]-salessheet[[#This Row],[Purchasing Cost]]</f>
        <v>5</v>
      </c>
    </row>
    <row r="5849" spans="1:22" x14ac:dyDescent="0.35">
      <c r="A5849">
        <v>5848</v>
      </c>
      <c r="B5849" t="s">
        <v>8529</v>
      </c>
      <c r="C5849" s="1">
        <v>42691</v>
      </c>
      <c r="D5849" s="1">
        <v>42695</v>
      </c>
      <c r="E5849" t="str">
        <f>TEXT(salessheet[[#This Row],[Order Date]],"MMMM")</f>
        <v>November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t="s">
        <v>4486</v>
      </c>
      <c r="P5849" t="s">
        <v>28</v>
      </c>
      <c r="Q5849" t="str">
        <f>TRIM(salessheet[[#This Row],[Category]])</f>
        <v>Furniture</v>
      </c>
      <c r="R5849" t="s">
        <v>61</v>
      </c>
      <c r="S5849" t="s">
        <v>4487</v>
      </c>
      <c r="T5849" s="2">
        <f>salessheet[[#This Row],[Sales]]-5</f>
        <v>31.6</v>
      </c>
      <c r="U5849" s="2">
        <v>36.6</v>
      </c>
      <c r="V5849" s="2">
        <f>salessheet[[#This Row],[Sales]]-salessheet[[#This Row],[Purchasing Cost]]</f>
        <v>5</v>
      </c>
    </row>
    <row r="5850" spans="1:22" x14ac:dyDescent="0.35">
      <c r="A5850">
        <v>5849</v>
      </c>
      <c r="B5850" t="s">
        <v>8532</v>
      </c>
      <c r="C5850" s="1">
        <v>42654</v>
      </c>
      <c r="D5850" s="1">
        <v>42688</v>
      </c>
      <c r="E5850" t="str">
        <f>TEXT(salessheet[[#This Row],[Order Date]],"MMMM")</f>
        <v>October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t="s">
        <v>3309</v>
      </c>
      <c r="P5850" t="s">
        <v>42</v>
      </c>
      <c r="Q5850" t="str">
        <f>TRIM(salessheet[[#This Row],[Category]])</f>
        <v>Office Supplies</v>
      </c>
      <c r="R5850" t="s">
        <v>74</v>
      </c>
      <c r="S5850" t="s">
        <v>3310</v>
      </c>
      <c r="T5850" s="2">
        <f>salessheet[[#This Row],[Sales]]-5</f>
        <v>710.64</v>
      </c>
      <c r="U5850" s="2">
        <v>715.64</v>
      </c>
      <c r="V5850" s="2">
        <f>salessheet[[#This Row],[Sales]]-salessheet[[#This Row],[Purchasing Cost]]</f>
        <v>5</v>
      </c>
    </row>
    <row r="5851" spans="1:22" x14ac:dyDescent="0.35">
      <c r="A5851">
        <v>5850</v>
      </c>
      <c r="B5851" t="s">
        <v>8532</v>
      </c>
      <c r="C5851" s="1">
        <v>42654</v>
      </c>
      <c r="D5851" s="1">
        <v>42688</v>
      </c>
      <c r="E5851" t="str">
        <f>TEXT(salessheet[[#This Row],[Order Date]],"MMMM")</f>
        <v>October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t="s">
        <v>5005</v>
      </c>
      <c r="P5851" t="s">
        <v>42</v>
      </c>
      <c r="Q5851" t="str">
        <f>TRIM(salessheet[[#This Row],[Category]])</f>
        <v>Office Supplies</v>
      </c>
      <c r="R5851" t="s">
        <v>55</v>
      </c>
      <c r="S5851" t="s">
        <v>5006</v>
      </c>
      <c r="T5851" s="2">
        <f>salessheet[[#This Row],[Sales]]-5</f>
        <v>790.51</v>
      </c>
      <c r="U5851" s="2">
        <v>795.51</v>
      </c>
      <c r="V5851" s="2">
        <f>salessheet[[#This Row],[Sales]]-salessheet[[#This Row],[Purchasing Cost]]</f>
        <v>5</v>
      </c>
    </row>
    <row r="5852" spans="1:22" x14ac:dyDescent="0.35">
      <c r="A5852">
        <v>5851</v>
      </c>
      <c r="B5852" t="s">
        <v>8532</v>
      </c>
      <c r="C5852" s="1">
        <v>42654</v>
      </c>
      <c r="D5852" s="1">
        <v>42688</v>
      </c>
      <c r="E5852" t="str">
        <f>TEXT(salessheet[[#This Row],[Order Date]],"MMMM")</f>
        <v>October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t="s">
        <v>6857</v>
      </c>
      <c r="P5852" t="s">
        <v>67</v>
      </c>
      <c r="Q5852" t="str">
        <f>TRIM(salessheet[[#This Row],[Category]])</f>
        <v>Technology</v>
      </c>
      <c r="R5852" t="s">
        <v>1215</v>
      </c>
      <c r="S5852" t="s">
        <v>6858</v>
      </c>
      <c r="T5852" s="2">
        <f>salessheet[[#This Row],[Sales]]-5</f>
        <v>544.99</v>
      </c>
      <c r="U5852" s="2">
        <v>549.99</v>
      </c>
      <c r="V5852" s="2">
        <f>salessheet[[#This Row],[Sales]]-salessheet[[#This Row],[Purchasing Cost]]</f>
        <v>5</v>
      </c>
    </row>
    <row r="5853" spans="1:22" x14ac:dyDescent="0.35">
      <c r="A5853">
        <v>5852</v>
      </c>
      <c r="B5853" t="s">
        <v>8532</v>
      </c>
      <c r="C5853" s="1">
        <v>42654</v>
      </c>
      <c r="D5853" s="1">
        <v>42688</v>
      </c>
      <c r="E5853" t="str">
        <f>TEXT(salessheet[[#This Row],[Order Date]],"MMMM")</f>
        <v>October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t="s">
        <v>1725</v>
      </c>
      <c r="P5853" t="s">
        <v>42</v>
      </c>
      <c r="Q5853" t="str">
        <f>TRIM(salessheet[[#This Row],[Category]])</f>
        <v>Office Supplies</v>
      </c>
      <c r="R5853" t="s">
        <v>71</v>
      </c>
      <c r="S5853" t="s">
        <v>1726</v>
      </c>
      <c r="T5853" s="2">
        <f>salessheet[[#This Row],[Sales]]-5</f>
        <v>69.760000000000005</v>
      </c>
      <c r="U5853" s="2">
        <v>74.760000000000005</v>
      </c>
      <c r="V5853" s="2">
        <f>salessheet[[#This Row],[Sales]]-salessheet[[#This Row],[Purchasing Cost]]</f>
        <v>5</v>
      </c>
    </row>
    <row r="5854" spans="1:22" x14ac:dyDescent="0.35">
      <c r="A5854">
        <v>5853</v>
      </c>
      <c r="B5854" t="s">
        <v>8532</v>
      </c>
      <c r="C5854" s="1">
        <v>42654</v>
      </c>
      <c r="D5854" s="1">
        <v>42688</v>
      </c>
      <c r="E5854" t="str">
        <f>TEXT(salessheet[[#This Row],[Order Date]],"MMMM")</f>
        <v>October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t="s">
        <v>920</v>
      </c>
      <c r="P5854" t="s">
        <v>28</v>
      </c>
      <c r="Q5854" t="str">
        <f>TRIM(salessheet[[#This Row],[Category]])</f>
        <v>Furniture</v>
      </c>
      <c r="R5854" t="s">
        <v>61</v>
      </c>
      <c r="S5854" t="s">
        <v>921</v>
      </c>
      <c r="T5854" s="2">
        <f>salessheet[[#This Row],[Sales]]-5</f>
        <v>24.22</v>
      </c>
      <c r="U5854" s="2">
        <v>29.22</v>
      </c>
      <c r="V5854" s="2">
        <f>salessheet[[#This Row],[Sales]]-salessheet[[#This Row],[Purchasing Cost]]</f>
        <v>5</v>
      </c>
    </row>
    <row r="5855" spans="1:22" x14ac:dyDescent="0.35">
      <c r="A5855">
        <v>5854</v>
      </c>
      <c r="B5855" t="s">
        <v>8533</v>
      </c>
      <c r="C5855" s="1">
        <v>42286</v>
      </c>
      <c r="D5855" s="1">
        <v>42261</v>
      </c>
      <c r="E5855" t="str">
        <f>TEXT(salessheet[[#This Row],[Order Date]],"MMMM")</f>
        <v>October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t="s">
        <v>1222</v>
      </c>
      <c r="P5855" t="s">
        <v>42</v>
      </c>
      <c r="Q5855" t="str">
        <f>TRIM(salessheet[[#This Row],[Category]])</f>
        <v>Office Supplies</v>
      </c>
      <c r="R5855" t="s">
        <v>71</v>
      </c>
      <c r="S5855" t="s">
        <v>1223</v>
      </c>
      <c r="T5855" s="2">
        <f>salessheet[[#This Row],[Sales]]-5</f>
        <v>4.6400000000000006</v>
      </c>
      <c r="U5855" s="2">
        <v>9.64</v>
      </c>
      <c r="V5855" s="2">
        <f>salessheet[[#This Row],[Sales]]-salessheet[[#This Row],[Purchasing Cost]]</f>
        <v>5</v>
      </c>
    </row>
    <row r="5856" spans="1:22" x14ac:dyDescent="0.35">
      <c r="A5856">
        <v>5855</v>
      </c>
      <c r="B5856" t="s">
        <v>8534</v>
      </c>
      <c r="C5856" s="1">
        <v>42498</v>
      </c>
      <c r="D5856" s="1">
        <v>42593</v>
      </c>
      <c r="E5856" t="str">
        <f>TEXT(salessheet[[#This Row],[Order Date]],"MMMM")</f>
        <v>May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t="s">
        <v>4808</v>
      </c>
      <c r="P5856" t="s">
        <v>42</v>
      </c>
      <c r="Q5856" t="str">
        <f>TRIM(salessheet[[#This Row],[Category]])</f>
        <v>Office Supplies</v>
      </c>
      <c r="R5856" t="s">
        <v>55</v>
      </c>
      <c r="S5856" t="s">
        <v>4809</v>
      </c>
      <c r="T5856" s="2">
        <f>salessheet[[#This Row],[Sales]]-5</f>
        <v>28.488</v>
      </c>
      <c r="U5856" s="2">
        <v>33.488</v>
      </c>
      <c r="V5856" s="2">
        <f>salessheet[[#This Row],[Sales]]-salessheet[[#This Row],[Purchasing Cost]]</f>
        <v>5</v>
      </c>
    </row>
    <row r="5857" spans="1:22" x14ac:dyDescent="0.35">
      <c r="A5857">
        <v>5856</v>
      </c>
      <c r="B5857" t="s">
        <v>8534</v>
      </c>
      <c r="C5857" s="1">
        <v>42498</v>
      </c>
      <c r="D5857" s="1">
        <v>42593</v>
      </c>
      <c r="E5857" t="str">
        <f>TEXT(salessheet[[#This Row],[Order Date]],"MMMM")</f>
        <v>May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t="s">
        <v>6445</v>
      </c>
      <c r="P5857" t="s">
        <v>42</v>
      </c>
      <c r="Q5857" t="str">
        <f>TRIM(salessheet[[#This Row],[Category]])</f>
        <v>Office Supplies</v>
      </c>
      <c r="R5857" t="s">
        <v>575</v>
      </c>
      <c r="S5857" t="s">
        <v>6446</v>
      </c>
      <c r="T5857" s="2">
        <f>salessheet[[#This Row],[Sales]]-5</f>
        <v>18.04</v>
      </c>
      <c r="U5857" s="2">
        <v>23.04</v>
      </c>
      <c r="V5857" s="2">
        <f>salessheet[[#This Row],[Sales]]-salessheet[[#This Row],[Purchasing Cost]]</f>
        <v>5</v>
      </c>
    </row>
    <row r="5858" spans="1:22" x14ac:dyDescent="0.35">
      <c r="A5858">
        <v>5857</v>
      </c>
      <c r="B5858" t="s">
        <v>8534</v>
      </c>
      <c r="C5858" s="1">
        <v>42498</v>
      </c>
      <c r="D5858" s="1">
        <v>42593</v>
      </c>
      <c r="E5858" t="str">
        <f>TEXT(salessheet[[#This Row],[Order Date]],"MMMM")</f>
        <v>May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t="s">
        <v>5221</v>
      </c>
      <c r="P5858" t="s">
        <v>42</v>
      </c>
      <c r="Q5858" t="str">
        <f>TRIM(salessheet[[#This Row],[Category]])</f>
        <v>Office Supplies</v>
      </c>
      <c r="R5858" t="s">
        <v>71</v>
      </c>
      <c r="S5858" t="s">
        <v>5222</v>
      </c>
      <c r="T5858" s="2">
        <f>salessheet[[#This Row],[Sales]]-5</f>
        <v>-3.6379999999999999</v>
      </c>
      <c r="U5858" s="2">
        <v>1.3620000000000001</v>
      </c>
      <c r="V5858" s="2">
        <f>salessheet[[#This Row],[Sales]]-salessheet[[#This Row],[Purchasing Cost]]</f>
        <v>5</v>
      </c>
    </row>
    <row r="5859" spans="1:22" x14ac:dyDescent="0.35">
      <c r="A5859">
        <v>5858</v>
      </c>
      <c r="B5859" t="s">
        <v>8534</v>
      </c>
      <c r="C5859" s="1">
        <v>42498</v>
      </c>
      <c r="D5859" s="1">
        <v>42593</v>
      </c>
      <c r="E5859" t="str">
        <f>TEXT(salessheet[[#This Row],[Order Date]],"MMMM")</f>
        <v>May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t="s">
        <v>5066</v>
      </c>
      <c r="P5859" t="s">
        <v>28</v>
      </c>
      <c r="Q5859" t="str">
        <f>TRIM(salessheet[[#This Row],[Category]])</f>
        <v>Furniture</v>
      </c>
      <c r="R5859" t="s">
        <v>61</v>
      </c>
      <c r="S5859" t="s">
        <v>5067</v>
      </c>
      <c r="T5859" s="2">
        <f>salessheet[[#This Row],[Sales]]-5</f>
        <v>9.76</v>
      </c>
      <c r="U5859" s="2">
        <v>14.76</v>
      </c>
      <c r="V5859" s="2">
        <f>salessheet[[#This Row],[Sales]]-salessheet[[#This Row],[Purchasing Cost]]</f>
        <v>5</v>
      </c>
    </row>
    <row r="5860" spans="1:22" x14ac:dyDescent="0.35">
      <c r="A5860">
        <v>5859</v>
      </c>
      <c r="B5860" t="s">
        <v>8535</v>
      </c>
      <c r="C5860" s="1">
        <v>43168</v>
      </c>
      <c r="D5860" s="1">
        <v>43350</v>
      </c>
      <c r="E5860" t="str">
        <f>TEXT(salessheet[[#This Row],[Order Date]],"MMMM")</f>
        <v>March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t="s">
        <v>7056</v>
      </c>
      <c r="P5860" t="s">
        <v>28</v>
      </c>
      <c r="Q5860" t="str">
        <f>TRIM(salessheet[[#This Row],[Category]])</f>
        <v>Furniture</v>
      </c>
      <c r="R5860" t="s">
        <v>29</v>
      </c>
      <c r="S5860" t="s">
        <v>7057</v>
      </c>
      <c r="T5860" s="2">
        <f>salessheet[[#This Row],[Sales]]-5</f>
        <v>234.666</v>
      </c>
      <c r="U5860" s="2">
        <v>239.666</v>
      </c>
      <c r="V5860" s="2">
        <f>salessheet[[#This Row],[Sales]]-salessheet[[#This Row],[Purchasing Cost]]</f>
        <v>5</v>
      </c>
    </row>
    <row r="5861" spans="1:22" x14ac:dyDescent="0.35">
      <c r="A5861">
        <v>5860</v>
      </c>
      <c r="B5861" t="s">
        <v>8536</v>
      </c>
      <c r="C5861" s="1">
        <v>42380</v>
      </c>
      <c r="D5861" s="1">
        <v>42682</v>
      </c>
      <c r="E5861" t="str">
        <f>TEXT(salessheet[[#This Row],[Order Date]],"MMMM")</f>
        <v>January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t="s">
        <v>3924</v>
      </c>
      <c r="P5861" t="s">
        <v>28</v>
      </c>
      <c r="Q5861" t="str">
        <f>TRIM(salessheet[[#This Row],[Category]])</f>
        <v>Furniture</v>
      </c>
      <c r="R5861" t="s">
        <v>52</v>
      </c>
      <c r="S5861" t="s">
        <v>3925</v>
      </c>
      <c r="T5861" s="2">
        <f>salessheet[[#This Row],[Sales]]-5</f>
        <v>296.95999999999998</v>
      </c>
      <c r="U5861" s="2">
        <v>301.95999999999998</v>
      </c>
      <c r="V5861" s="2">
        <f>salessheet[[#This Row],[Sales]]-salessheet[[#This Row],[Purchasing Cost]]</f>
        <v>5</v>
      </c>
    </row>
    <row r="5862" spans="1:22" x14ac:dyDescent="0.35">
      <c r="A5862">
        <v>5861</v>
      </c>
      <c r="B5862" t="s">
        <v>8538</v>
      </c>
      <c r="C5862" s="1">
        <v>42489</v>
      </c>
      <c r="D5862" s="1">
        <v>42494</v>
      </c>
      <c r="E5862" t="str">
        <f>TEXT(salessheet[[#This Row],[Order Date]],"MMMM")</f>
        <v>April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t="s">
        <v>4184</v>
      </c>
      <c r="P5862" t="s">
        <v>42</v>
      </c>
      <c r="Q5862" t="str">
        <f>TRIM(salessheet[[#This Row],[Category]])</f>
        <v>Office Supplies</v>
      </c>
      <c r="R5862" t="s">
        <v>86</v>
      </c>
      <c r="S5862" t="s">
        <v>4185</v>
      </c>
      <c r="T5862" s="2">
        <f>salessheet[[#This Row],[Sales]]-5</f>
        <v>2.968</v>
      </c>
      <c r="U5862" s="2">
        <v>7.968</v>
      </c>
      <c r="V5862" s="2">
        <f>salessheet[[#This Row],[Sales]]-salessheet[[#This Row],[Purchasing Cost]]</f>
        <v>5</v>
      </c>
    </row>
    <row r="5863" spans="1:22" x14ac:dyDescent="0.35">
      <c r="A5863">
        <v>5862</v>
      </c>
      <c r="B5863" t="s">
        <v>8539</v>
      </c>
      <c r="C5863" s="1">
        <v>42740</v>
      </c>
      <c r="D5863" s="1">
        <v>42859</v>
      </c>
      <c r="E5863" t="str">
        <f>TEXT(salessheet[[#This Row],[Order Date]],"MMMM")</f>
        <v>January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t="s">
        <v>8540</v>
      </c>
      <c r="P5863" t="s">
        <v>42</v>
      </c>
      <c r="Q5863" t="str">
        <f>TRIM(salessheet[[#This Row],[Category]])</f>
        <v>Office Supplies</v>
      </c>
      <c r="R5863" t="s">
        <v>86</v>
      </c>
      <c r="S5863" t="s">
        <v>8541</v>
      </c>
      <c r="T5863" s="2">
        <f>salessheet[[#This Row],[Sales]]-5</f>
        <v>104.92</v>
      </c>
      <c r="U5863" s="2">
        <v>109.92</v>
      </c>
      <c r="V5863" s="2">
        <f>salessheet[[#This Row],[Sales]]-salessheet[[#This Row],[Purchasing Cost]]</f>
        <v>5</v>
      </c>
    </row>
    <row r="5864" spans="1:22" x14ac:dyDescent="0.35">
      <c r="A5864">
        <v>5863</v>
      </c>
      <c r="B5864" t="s">
        <v>8539</v>
      </c>
      <c r="C5864" s="1">
        <v>42740</v>
      </c>
      <c r="D5864" s="1">
        <v>42859</v>
      </c>
      <c r="E5864" t="str">
        <f>TEXT(salessheet[[#This Row],[Order Date]],"MMMM")</f>
        <v>January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t="s">
        <v>5362</v>
      </c>
      <c r="P5864" t="s">
        <v>42</v>
      </c>
      <c r="Q5864" t="str">
        <f>TRIM(salessheet[[#This Row],[Category]])</f>
        <v>Office Supplies</v>
      </c>
      <c r="R5864" t="s">
        <v>86</v>
      </c>
      <c r="S5864" t="s">
        <v>5363</v>
      </c>
      <c r="T5864" s="2">
        <f>salessheet[[#This Row],[Sales]]-5</f>
        <v>14.440000000000001</v>
      </c>
      <c r="U5864" s="2">
        <v>19.440000000000001</v>
      </c>
      <c r="V5864" s="2">
        <f>salessheet[[#This Row],[Sales]]-salessheet[[#This Row],[Purchasing Cost]]</f>
        <v>5</v>
      </c>
    </row>
    <row r="5865" spans="1:22" x14ac:dyDescent="0.35">
      <c r="A5865">
        <v>5864</v>
      </c>
      <c r="B5865" t="s">
        <v>8539</v>
      </c>
      <c r="C5865" s="1">
        <v>42740</v>
      </c>
      <c r="D5865" s="1">
        <v>42859</v>
      </c>
      <c r="E5865" t="str">
        <f>TEXT(salessheet[[#This Row],[Order Date]],"MMMM")</f>
        <v>January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t="s">
        <v>3122</v>
      </c>
      <c r="P5865" t="s">
        <v>42</v>
      </c>
      <c r="Q5865" t="str">
        <f>TRIM(salessheet[[#This Row],[Category]])</f>
        <v>Office Supplies</v>
      </c>
      <c r="R5865" t="s">
        <v>64</v>
      </c>
      <c r="S5865" t="s">
        <v>3123</v>
      </c>
      <c r="T5865" s="2">
        <f>salessheet[[#This Row],[Sales]]-5</f>
        <v>6.16</v>
      </c>
      <c r="U5865" s="2">
        <v>11.16</v>
      </c>
      <c r="V5865" s="2">
        <f>salessheet[[#This Row],[Sales]]-salessheet[[#This Row],[Purchasing Cost]]</f>
        <v>5</v>
      </c>
    </row>
    <row r="5866" spans="1:22" x14ac:dyDescent="0.35">
      <c r="A5866">
        <v>5865</v>
      </c>
      <c r="B5866" t="s">
        <v>8542</v>
      </c>
      <c r="C5866" s="1">
        <v>42132</v>
      </c>
      <c r="D5866" s="1">
        <v>42223</v>
      </c>
      <c r="E5866" t="str">
        <f>TEXT(salessheet[[#This Row],[Order Date]],"MMMM")</f>
        <v>May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t="s">
        <v>5196</v>
      </c>
      <c r="P5866" t="s">
        <v>42</v>
      </c>
      <c r="Q5866" t="str">
        <f>TRIM(salessheet[[#This Row],[Category]])</f>
        <v>Office Supplies</v>
      </c>
      <c r="R5866" t="s">
        <v>74</v>
      </c>
      <c r="S5866" t="s">
        <v>5197</v>
      </c>
      <c r="T5866" s="2">
        <f>salessheet[[#This Row],[Sales]]-5</f>
        <v>74.47</v>
      </c>
      <c r="U5866" s="2">
        <v>79.47</v>
      </c>
      <c r="V5866" s="2">
        <f>salessheet[[#This Row],[Sales]]-salessheet[[#This Row],[Purchasing Cost]]</f>
        <v>5</v>
      </c>
    </row>
    <row r="5867" spans="1:22" x14ac:dyDescent="0.35">
      <c r="A5867">
        <v>5866</v>
      </c>
      <c r="B5867" t="s">
        <v>8542</v>
      </c>
      <c r="C5867" s="1">
        <v>42132</v>
      </c>
      <c r="D5867" s="1">
        <v>42223</v>
      </c>
      <c r="E5867" t="str">
        <f>TEXT(salessheet[[#This Row],[Order Date]],"MMMM")</f>
        <v>May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t="s">
        <v>7073</v>
      </c>
      <c r="P5867" t="s">
        <v>42</v>
      </c>
      <c r="Q5867" t="str">
        <f>TRIM(salessheet[[#This Row],[Category]])</f>
        <v>Office Supplies</v>
      </c>
      <c r="R5867" t="s">
        <v>64</v>
      </c>
      <c r="S5867" t="s">
        <v>7074</v>
      </c>
      <c r="T5867" s="2">
        <f>salessheet[[#This Row],[Sales]]-5</f>
        <v>-0.44000000000000039</v>
      </c>
      <c r="U5867" s="2">
        <v>4.5599999999999996</v>
      </c>
      <c r="V5867" s="2">
        <f>salessheet[[#This Row],[Sales]]-salessheet[[#This Row],[Purchasing Cost]]</f>
        <v>5</v>
      </c>
    </row>
    <row r="5868" spans="1:22" x14ac:dyDescent="0.35">
      <c r="A5868">
        <v>5867</v>
      </c>
      <c r="B5868" t="s">
        <v>8542</v>
      </c>
      <c r="C5868" s="1">
        <v>42132</v>
      </c>
      <c r="D5868" s="1">
        <v>42223</v>
      </c>
      <c r="E5868" t="str">
        <f>TEXT(salessheet[[#This Row],[Order Date]],"MMMM")</f>
        <v>May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t="s">
        <v>2457</v>
      </c>
      <c r="P5868" t="s">
        <v>28</v>
      </c>
      <c r="Q5868" t="str">
        <f>TRIM(salessheet[[#This Row],[Category]])</f>
        <v>Furniture</v>
      </c>
      <c r="R5868" t="s">
        <v>32</v>
      </c>
      <c r="S5868" t="s">
        <v>2458</v>
      </c>
      <c r="T5868" s="2">
        <f>salessheet[[#This Row],[Sales]]-5</f>
        <v>1128.3499999999999</v>
      </c>
      <c r="U5868" s="2">
        <v>1133.3499999999999</v>
      </c>
      <c r="V5868" s="2">
        <f>salessheet[[#This Row],[Sales]]-salessheet[[#This Row],[Purchasing Cost]]</f>
        <v>5</v>
      </c>
    </row>
    <row r="5869" spans="1:22" x14ac:dyDescent="0.35">
      <c r="A5869">
        <v>5868</v>
      </c>
      <c r="B5869" t="s">
        <v>8543</v>
      </c>
      <c r="C5869" s="1">
        <v>42826</v>
      </c>
      <c r="D5869" s="1">
        <v>42743</v>
      </c>
      <c r="E5869" t="str">
        <f>TEXT(salessheet[[#This Row],[Order Date]],"MMMM")</f>
        <v>April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t="s">
        <v>1988</v>
      </c>
      <c r="P5869" t="s">
        <v>42</v>
      </c>
      <c r="Q5869" t="str">
        <f>TRIM(salessheet[[#This Row],[Category]])</f>
        <v>Office Supplies</v>
      </c>
      <c r="R5869" t="s">
        <v>64</v>
      </c>
      <c r="S5869" t="s">
        <v>1989</v>
      </c>
      <c r="T5869" s="2">
        <f>salessheet[[#This Row],[Sales]]-5</f>
        <v>-0.32800000000000029</v>
      </c>
      <c r="U5869" s="2">
        <v>4.6719999999999997</v>
      </c>
      <c r="V5869" s="2">
        <f>salessheet[[#This Row],[Sales]]-salessheet[[#This Row],[Purchasing Cost]]</f>
        <v>5</v>
      </c>
    </row>
    <row r="5870" spans="1:22" x14ac:dyDescent="0.35">
      <c r="A5870">
        <v>5869</v>
      </c>
      <c r="B5870" t="s">
        <v>8543</v>
      </c>
      <c r="C5870" s="1">
        <v>42826</v>
      </c>
      <c r="D5870" s="1">
        <v>42743</v>
      </c>
      <c r="E5870" t="str">
        <f>TEXT(salessheet[[#This Row],[Order Date]],"MMMM")</f>
        <v>April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t="s">
        <v>3572</v>
      </c>
      <c r="P5870" t="s">
        <v>42</v>
      </c>
      <c r="Q5870" t="str">
        <f>TRIM(salessheet[[#This Row],[Category]])</f>
        <v>Office Supplies</v>
      </c>
      <c r="R5870" t="s">
        <v>71</v>
      </c>
      <c r="S5870" t="s">
        <v>3573</v>
      </c>
      <c r="T5870" s="2">
        <f>salessheet[[#This Row],[Sales]]-5</f>
        <v>99.58</v>
      </c>
      <c r="U5870" s="2">
        <v>104.58</v>
      </c>
      <c r="V5870" s="2">
        <f>salessheet[[#This Row],[Sales]]-salessheet[[#This Row],[Purchasing Cost]]</f>
        <v>5</v>
      </c>
    </row>
    <row r="5871" spans="1:22" x14ac:dyDescent="0.35">
      <c r="A5871">
        <v>5870</v>
      </c>
      <c r="B5871" t="s">
        <v>8544</v>
      </c>
      <c r="C5871" s="1">
        <v>42927</v>
      </c>
      <c r="D5871" s="1">
        <v>43051</v>
      </c>
      <c r="E5871" t="str">
        <f>TEXT(salessheet[[#This Row],[Order Date]],"MMMM")</f>
        <v>July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t="s">
        <v>1727</v>
      </c>
      <c r="P5871" t="s">
        <v>28</v>
      </c>
      <c r="Q5871" t="str">
        <f>TRIM(salessheet[[#This Row],[Category]])</f>
        <v>Furniture</v>
      </c>
      <c r="R5871" t="s">
        <v>32</v>
      </c>
      <c r="S5871" t="s">
        <v>1728</v>
      </c>
      <c r="T5871" s="2">
        <f>salessheet[[#This Row],[Sales]]-5</f>
        <v>1598.136</v>
      </c>
      <c r="U5871" s="2">
        <v>1603.136</v>
      </c>
      <c r="V5871" s="2">
        <f>salessheet[[#This Row],[Sales]]-salessheet[[#This Row],[Purchasing Cost]]</f>
        <v>5</v>
      </c>
    </row>
    <row r="5872" spans="1:22" x14ac:dyDescent="0.35">
      <c r="A5872">
        <v>5871</v>
      </c>
      <c r="B5872" t="s">
        <v>8547</v>
      </c>
      <c r="C5872" s="1">
        <v>42900</v>
      </c>
      <c r="D5872" s="1">
        <v>42900</v>
      </c>
      <c r="E5872" t="str">
        <f>TEXT(salessheet[[#This Row],[Order Date]],"MMMM")</f>
        <v>June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t="s">
        <v>8265</v>
      </c>
      <c r="P5872" t="s">
        <v>28</v>
      </c>
      <c r="Q5872" t="str">
        <f>TRIM(salessheet[[#This Row],[Category]])</f>
        <v>Furniture</v>
      </c>
      <c r="R5872" t="s">
        <v>52</v>
      </c>
      <c r="S5872" t="s">
        <v>8266</v>
      </c>
      <c r="T5872" s="2">
        <f>salessheet[[#This Row],[Sales]]-5</f>
        <v>1288.4880000000001</v>
      </c>
      <c r="U5872" s="2">
        <v>1293.4880000000001</v>
      </c>
      <c r="V5872" s="2">
        <f>salessheet[[#This Row],[Sales]]-salessheet[[#This Row],[Purchasing Cost]]</f>
        <v>5</v>
      </c>
    </row>
    <row r="5873" spans="1:22" x14ac:dyDescent="0.35">
      <c r="A5873">
        <v>5872</v>
      </c>
      <c r="B5873" t="s">
        <v>8548</v>
      </c>
      <c r="C5873" s="1">
        <v>43002</v>
      </c>
      <c r="D5873" s="1">
        <v>43006</v>
      </c>
      <c r="E5873" t="str">
        <f>TEXT(salessheet[[#This Row],[Order Date]],"MMMM")</f>
        <v>September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t="s">
        <v>456</v>
      </c>
      <c r="P5873" t="s">
        <v>28</v>
      </c>
      <c r="Q5873" t="str">
        <f>TRIM(salessheet[[#This Row],[Category]])</f>
        <v>Furniture</v>
      </c>
      <c r="R5873" t="s">
        <v>61</v>
      </c>
      <c r="S5873" t="s">
        <v>457</v>
      </c>
      <c r="T5873" s="2">
        <f>salessheet[[#This Row],[Sales]]-5</f>
        <v>122.95</v>
      </c>
      <c r="U5873" s="2">
        <v>127.95</v>
      </c>
      <c r="V5873" s="2">
        <f>salessheet[[#This Row],[Sales]]-salessheet[[#This Row],[Purchasing Cost]]</f>
        <v>5</v>
      </c>
    </row>
    <row r="5874" spans="1:22" x14ac:dyDescent="0.35">
      <c r="A5874">
        <v>5873</v>
      </c>
      <c r="B5874" t="s">
        <v>8549</v>
      </c>
      <c r="C5874" s="1">
        <v>43189</v>
      </c>
      <c r="D5874" s="1">
        <v>43193</v>
      </c>
      <c r="E5874" t="str">
        <f>TEXT(salessheet[[#This Row],[Order Date]],"MMMM")</f>
        <v>March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t="s">
        <v>219</v>
      </c>
      <c r="P5874" t="s">
        <v>42</v>
      </c>
      <c r="Q5874" t="str">
        <f>TRIM(salessheet[[#This Row],[Category]])</f>
        <v>Office Supplies</v>
      </c>
      <c r="R5874" t="s">
        <v>55</v>
      </c>
      <c r="S5874" t="s">
        <v>220</v>
      </c>
      <c r="T5874" s="2">
        <f>salessheet[[#This Row],[Sales]]-5</f>
        <v>54.76</v>
      </c>
      <c r="U5874" s="2">
        <v>59.76</v>
      </c>
      <c r="V5874" s="2">
        <f>salessheet[[#This Row],[Sales]]-salessheet[[#This Row],[Purchasing Cost]]</f>
        <v>5</v>
      </c>
    </row>
    <row r="5875" spans="1:22" x14ac:dyDescent="0.35">
      <c r="A5875">
        <v>5874</v>
      </c>
      <c r="B5875" t="s">
        <v>8550</v>
      </c>
      <c r="C5875" s="1">
        <v>43196</v>
      </c>
      <c r="D5875" s="1">
        <v>43255</v>
      </c>
      <c r="E5875" t="str">
        <f>TEXT(salessheet[[#This Row],[Order Date]],"MMMM")</f>
        <v>April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t="s">
        <v>4332</v>
      </c>
      <c r="P5875" t="s">
        <v>42</v>
      </c>
      <c r="Q5875" t="str">
        <f>TRIM(salessheet[[#This Row],[Category]])</f>
        <v>Office Supplies</v>
      </c>
      <c r="R5875" t="s">
        <v>71</v>
      </c>
      <c r="S5875" t="s">
        <v>4333</v>
      </c>
      <c r="T5875" s="2">
        <f>salessheet[[#This Row],[Sales]]-5</f>
        <v>103.08</v>
      </c>
      <c r="U5875" s="2">
        <v>108.08</v>
      </c>
      <c r="V5875" s="2">
        <f>salessheet[[#This Row],[Sales]]-salessheet[[#This Row],[Purchasing Cost]]</f>
        <v>5</v>
      </c>
    </row>
    <row r="5876" spans="1:22" x14ac:dyDescent="0.35">
      <c r="A5876">
        <v>5875</v>
      </c>
      <c r="B5876" t="s">
        <v>8550</v>
      </c>
      <c r="C5876" s="1">
        <v>43196</v>
      </c>
      <c r="D5876" s="1">
        <v>43255</v>
      </c>
      <c r="E5876" t="str">
        <f>TEXT(salessheet[[#This Row],[Order Date]],"MMMM")</f>
        <v>April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t="s">
        <v>5375</v>
      </c>
      <c r="P5876" t="s">
        <v>42</v>
      </c>
      <c r="Q5876" t="str">
        <f>TRIM(salessheet[[#This Row],[Category]])</f>
        <v>Office Supplies</v>
      </c>
      <c r="R5876" t="s">
        <v>71</v>
      </c>
      <c r="S5876" t="s">
        <v>5376</v>
      </c>
      <c r="T5876" s="2">
        <f>salessheet[[#This Row],[Sales]]-5</f>
        <v>4.5399999999999991</v>
      </c>
      <c r="U5876" s="2">
        <v>9.5399999999999991</v>
      </c>
      <c r="V5876" s="2">
        <f>salessheet[[#This Row],[Sales]]-salessheet[[#This Row],[Purchasing Cost]]</f>
        <v>5</v>
      </c>
    </row>
    <row r="5877" spans="1:22" x14ac:dyDescent="0.35">
      <c r="A5877">
        <v>5876</v>
      </c>
      <c r="B5877" t="s">
        <v>8551</v>
      </c>
      <c r="C5877" s="1">
        <v>42555</v>
      </c>
      <c r="D5877" s="1">
        <v>42469</v>
      </c>
      <c r="E5877" t="str">
        <f>TEXT(salessheet[[#This Row],[Order Date]],"MMMM")</f>
        <v>July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t="s">
        <v>2191</v>
      </c>
      <c r="P5877" t="s">
        <v>42</v>
      </c>
      <c r="Q5877" t="str">
        <f>TRIM(salessheet[[#This Row],[Category]])</f>
        <v>Office Supplies</v>
      </c>
      <c r="R5877" t="s">
        <v>64</v>
      </c>
      <c r="S5877" t="s">
        <v>2192</v>
      </c>
      <c r="T5877" s="2">
        <f>salessheet[[#This Row],[Sales]]-5</f>
        <v>6.7360000000000007</v>
      </c>
      <c r="U5877" s="2">
        <v>11.736000000000001</v>
      </c>
      <c r="V5877" s="2">
        <f>salessheet[[#This Row],[Sales]]-salessheet[[#This Row],[Purchasing Cost]]</f>
        <v>5</v>
      </c>
    </row>
    <row r="5878" spans="1:22" x14ac:dyDescent="0.35">
      <c r="A5878">
        <v>5877</v>
      </c>
      <c r="B5878" t="s">
        <v>8552</v>
      </c>
      <c r="C5878" s="1">
        <v>42145</v>
      </c>
      <c r="D5878" s="1">
        <v>42150</v>
      </c>
      <c r="E5878" t="str">
        <f>TEXT(salessheet[[#This Row],[Order Date]],"MMMM")</f>
        <v>May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t="s">
        <v>2598</v>
      </c>
      <c r="P5878" t="s">
        <v>42</v>
      </c>
      <c r="Q5878" t="str">
        <f>TRIM(salessheet[[#This Row],[Category]])</f>
        <v>Office Supplies</v>
      </c>
      <c r="R5878" t="s">
        <v>71</v>
      </c>
      <c r="S5878" t="s">
        <v>2599</v>
      </c>
      <c r="T5878" s="2">
        <f>salessheet[[#This Row],[Sales]]-5</f>
        <v>442.86</v>
      </c>
      <c r="U5878" s="2">
        <v>447.86</v>
      </c>
      <c r="V5878" s="2">
        <f>salessheet[[#This Row],[Sales]]-salessheet[[#This Row],[Purchasing Cost]]</f>
        <v>5</v>
      </c>
    </row>
    <row r="5879" spans="1:22" x14ac:dyDescent="0.35">
      <c r="A5879">
        <v>5878</v>
      </c>
      <c r="B5879" t="s">
        <v>8552</v>
      </c>
      <c r="C5879" s="1">
        <v>42145</v>
      </c>
      <c r="D5879" s="1">
        <v>42150</v>
      </c>
      <c r="E5879" t="str">
        <f>TEXT(salessheet[[#This Row],[Order Date]],"MMMM")</f>
        <v>May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t="s">
        <v>7521</v>
      </c>
      <c r="P5879" t="s">
        <v>42</v>
      </c>
      <c r="Q5879" t="str">
        <f>TRIM(salessheet[[#This Row],[Category]])</f>
        <v>Office Supplies</v>
      </c>
      <c r="R5879" t="s">
        <v>86</v>
      </c>
      <c r="S5879" t="s">
        <v>7522</v>
      </c>
      <c r="T5879" s="2">
        <f>salessheet[[#This Row],[Sales]]-5</f>
        <v>12.940000000000001</v>
      </c>
      <c r="U5879" s="2">
        <v>17.940000000000001</v>
      </c>
      <c r="V5879" s="2">
        <f>salessheet[[#This Row],[Sales]]-salessheet[[#This Row],[Purchasing Cost]]</f>
        <v>5</v>
      </c>
    </row>
    <row r="5880" spans="1:22" x14ac:dyDescent="0.35">
      <c r="A5880">
        <v>5879</v>
      </c>
      <c r="B5880" t="s">
        <v>8552</v>
      </c>
      <c r="C5880" s="1">
        <v>42145</v>
      </c>
      <c r="D5880" s="1">
        <v>42150</v>
      </c>
      <c r="E5880" t="str">
        <f>TEXT(salessheet[[#This Row],[Order Date]],"MMMM")</f>
        <v>May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t="s">
        <v>5597</v>
      </c>
      <c r="P5880" t="s">
        <v>42</v>
      </c>
      <c r="Q5880" t="str">
        <f>TRIM(salessheet[[#This Row],[Category]])</f>
        <v>Office Supplies</v>
      </c>
      <c r="R5880" t="s">
        <v>74</v>
      </c>
      <c r="S5880" t="s">
        <v>5598</v>
      </c>
      <c r="T5880" s="2">
        <f>salessheet[[#This Row],[Sales]]-5</f>
        <v>240.88</v>
      </c>
      <c r="U5880" s="2">
        <v>245.88</v>
      </c>
      <c r="V5880" s="2">
        <f>salessheet[[#This Row],[Sales]]-salessheet[[#This Row],[Purchasing Cost]]</f>
        <v>5</v>
      </c>
    </row>
    <row r="5881" spans="1:22" x14ac:dyDescent="0.35">
      <c r="A5881">
        <v>5880</v>
      </c>
      <c r="B5881" t="s">
        <v>8553</v>
      </c>
      <c r="C5881" s="1">
        <v>42864</v>
      </c>
      <c r="D5881" s="1">
        <v>42989</v>
      </c>
      <c r="E5881" t="str">
        <f>TEXT(salessheet[[#This Row],[Order Date]],"MMMM")</f>
        <v>May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t="s">
        <v>5858</v>
      </c>
      <c r="P5881" t="s">
        <v>42</v>
      </c>
      <c r="Q5881" t="str">
        <f>TRIM(salessheet[[#This Row],[Category]])</f>
        <v>Office Supplies</v>
      </c>
      <c r="R5881" t="s">
        <v>86</v>
      </c>
      <c r="S5881" t="s">
        <v>5859</v>
      </c>
      <c r="T5881" s="2">
        <f>salessheet[[#This Row],[Sales]]-5</f>
        <v>187.16</v>
      </c>
      <c r="U5881" s="2">
        <v>192.16</v>
      </c>
      <c r="V5881" s="2">
        <f>salessheet[[#This Row],[Sales]]-salessheet[[#This Row],[Purchasing Cost]]</f>
        <v>5</v>
      </c>
    </row>
    <row r="5882" spans="1:22" x14ac:dyDescent="0.35">
      <c r="A5882">
        <v>5881</v>
      </c>
      <c r="B5882" t="s">
        <v>8554</v>
      </c>
      <c r="C5882" s="1">
        <v>42996</v>
      </c>
      <c r="D5882" s="1">
        <v>43000</v>
      </c>
      <c r="E5882" t="str">
        <f>TEXT(salessheet[[#This Row],[Order Date]],"MMMM")</f>
        <v>September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t="s">
        <v>1727</v>
      </c>
      <c r="P5882" t="s">
        <v>28</v>
      </c>
      <c r="Q5882" t="str">
        <f>TRIM(salessheet[[#This Row],[Category]])</f>
        <v>Furniture</v>
      </c>
      <c r="R5882" t="s">
        <v>32</v>
      </c>
      <c r="S5882" t="s">
        <v>1728</v>
      </c>
      <c r="T5882" s="2">
        <f>salessheet[[#This Row],[Sales]]-5</f>
        <v>796.56799999999998</v>
      </c>
      <c r="U5882" s="2">
        <v>801.56799999999998</v>
      </c>
      <c r="V5882" s="2">
        <f>salessheet[[#This Row],[Sales]]-salessheet[[#This Row],[Purchasing Cost]]</f>
        <v>5</v>
      </c>
    </row>
    <row r="5883" spans="1:22" x14ac:dyDescent="0.35">
      <c r="A5883">
        <v>5882</v>
      </c>
      <c r="B5883" t="s">
        <v>8554</v>
      </c>
      <c r="C5883" s="1">
        <v>42996</v>
      </c>
      <c r="D5883" s="1">
        <v>43000</v>
      </c>
      <c r="E5883" t="str">
        <f>TEXT(salessheet[[#This Row],[Order Date]],"MMMM")</f>
        <v>September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t="s">
        <v>3279</v>
      </c>
      <c r="P5883" t="s">
        <v>42</v>
      </c>
      <c r="Q5883" t="str">
        <f>TRIM(salessheet[[#This Row],[Category]])</f>
        <v>Office Supplies</v>
      </c>
      <c r="R5883" t="s">
        <v>86</v>
      </c>
      <c r="S5883" t="s">
        <v>3280</v>
      </c>
      <c r="T5883" s="2">
        <f>salessheet[[#This Row],[Sales]]-5</f>
        <v>363.91</v>
      </c>
      <c r="U5883" s="2">
        <v>368.91</v>
      </c>
      <c r="V5883" s="2">
        <f>salessheet[[#This Row],[Sales]]-salessheet[[#This Row],[Purchasing Cost]]</f>
        <v>5</v>
      </c>
    </row>
    <row r="5884" spans="1:22" x14ac:dyDescent="0.35">
      <c r="A5884">
        <v>5883</v>
      </c>
      <c r="B5884" t="s">
        <v>8554</v>
      </c>
      <c r="C5884" s="1">
        <v>42996</v>
      </c>
      <c r="D5884" s="1">
        <v>43000</v>
      </c>
      <c r="E5884" t="str">
        <f>TEXT(salessheet[[#This Row],[Order Date]],"MMMM")</f>
        <v>September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t="s">
        <v>3190</v>
      </c>
      <c r="P5884" t="s">
        <v>28</v>
      </c>
      <c r="Q5884" t="str">
        <f>TRIM(salessheet[[#This Row],[Category]])</f>
        <v>Furniture</v>
      </c>
      <c r="R5884" t="s">
        <v>32</v>
      </c>
      <c r="S5884" t="s">
        <v>3191</v>
      </c>
      <c r="T5884" s="2">
        <f>salessheet[[#This Row],[Sales]]-5</f>
        <v>880.52800000000002</v>
      </c>
      <c r="U5884" s="2">
        <v>885.52800000000002</v>
      </c>
      <c r="V5884" s="2">
        <f>salessheet[[#This Row],[Sales]]-salessheet[[#This Row],[Purchasing Cost]]</f>
        <v>5</v>
      </c>
    </row>
    <row r="5885" spans="1:22" x14ac:dyDescent="0.35">
      <c r="A5885">
        <v>5884</v>
      </c>
      <c r="B5885" t="s">
        <v>8555</v>
      </c>
      <c r="C5885" s="1">
        <v>42807</v>
      </c>
      <c r="D5885" s="1">
        <v>42809</v>
      </c>
      <c r="E5885" t="str">
        <f>TEXT(salessheet[[#This Row],[Order Date]],"MMMM")</f>
        <v>March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t="s">
        <v>1481</v>
      </c>
      <c r="P5885" t="s">
        <v>28</v>
      </c>
      <c r="Q5885" t="str">
        <f>TRIM(salessheet[[#This Row],[Category]])</f>
        <v>Furniture</v>
      </c>
      <c r="R5885" t="s">
        <v>61</v>
      </c>
      <c r="S5885" t="s">
        <v>1482</v>
      </c>
      <c r="T5885" s="2">
        <f>salessheet[[#This Row],[Sales]]-5</f>
        <v>23.28</v>
      </c>
      <c r="U5885" s="2">
        <v>28.28</v>
      </c>
      <c r="V5885" s="2">
        <f>salessheet[[#This Row],[Sales]]-salessheet[[#This Row],[Purchasing Cost]]</f>
        <v>5</v>
      </c>
    </row>
    <row r="5886" spans="1:22" x14ac:dyDescent="0.35">
      <c r="A5886">
        <v>5885</v>
      </c>
      <c r="B5886" t="s">
        <v>8555</v>
      </c>
      <c r="C5886" s="1">
        <v>42807</v>
      </c>
      <c r="D5886" s="1">
        <v>42809</v>
      </c>
      <c r="E5886" t="str">
        <f>TEXT(salessheet[[#This Row],[Order Date]],"MMMM")</f>
        <v>March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t="s">
        <v>5594</v>
      </c>
      <c r="P5886" t="s">
        <v>42</v>
      </c>
      <c r="Q5886" t="str">
        <f>TRIM(salessheet[[#This Row],[Category]])</f>
        <v>Office Supplies</v>
      </c>
      <c r="R5886" t="s">
        <v>575</v>
      </c>
      <c r="S5886" t="s">
        <v>5595</v>
      </c>
      <c r="T5886" s="2">
        <f>salessheet[[#This Row],[Sales]]-5</f>
        <v>4907.59</v>
      </c>
      <c r="U5886" s="2">
        <v>4912.59</v>
      </c>
      <c r="V5886" s="2">
        <f>salessheet[[#This Row],[Sales]]-salessheet[[#This Row],[Purchasing Cost]]</f>
        <v>5</v>
      </c>
    </row>
    <row r="5887" spans="1:22" x14ac:dyDescent="0.35">
      <c r="A5887">
        <v>5886</v>
      </c>
      <c r="B5887" t="s">
        <v>8556</v>
      </c>
      <c r="C5887" s="1">
        <v>42293</v>
      </c>
      <c r="D5887" s="1">
        <v>42294</v>
      </c>
      <c r="E5887" t="str">
        <f>TEXT(salessheet[[#This Row],[Order Date]],"MMMM")</f>
        <v>October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t="s">
        <v>3725</v>
      </c>
      <c r="P5887" t="s">
        <v>42</v>
      </c>
      <c r="Q5887" t="str">
        <f>TRIM(salessheet[[#This Row],[Category]])</f>
        <v>Office Supplies</v>
      </c>
      <c r="R5887" t="s">
        <v>71</v>
      </c>
      <c r="S5887" t="s">
        <v>3726</v>
      </c>
      <c r="T5887" s="2">
        <f>salessheet[[#This Row],[Sales]]-5</f>
        <v>9.3520000000000003</v>
      </c>
      <c r="U5887" s="2">
        <v>14.352</v>
      </c>
      <c r="V5887" s="2">
        <f>salessheet[[#This Row],[Sales]]-salessheet[[#This Row],[Purchasing Cost]]</f>
        <v>5</v>
      </c>
    </row>
    <row r="5888" spans="1:22" x14ac:dyDescent="0.35">
      <c r="A5888">
        <v>5887</v>
      </c>
      <c r="B5888" t="s">
        <v>8556</v>
      </c>
      <c r="C5888" s="1">
        <v>42293</v>
      </c>
      <c r="D5888" s="1">
        <v>42294</v>
      </c>
      <c r="E5888" t="str">
        <f>TEXT(salessheet[[#This Row],[Order Date]],"MMMM")</f>
        <v>October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t="s">
        <v>2354</v>
      </c>
      <c r="P5888" t="s">
        <v>67</v>
      </c>
      <c r="Q5888" t="str">
        <f>TRIM(salessheet[[#This Row],[Category]])</f>
        <v>Technology</v>
      </c>
      <c r="R5888" t="s">
        <v>157</v>
      </c>
      <c r="S5888" t="s">
        <v>2355</v>
      </c>
      <c r="T5888" s="2">
        <f>salessheet[[#This Row],[Sales]]-5</f>
        <v>174.97</v>
      </c>
      <c r="U5888" s="2">
        <v>179.97</v>
      </c>
      <c r="V5888" s="2">
        <f>salessheet[[#This Row],[Sales]]-salessheet[[#This Row],[Purchasing Cost]]</f>
        <v>5</v>
      </c>
    </row>
    <row r="5889" spans="1:22" x14ac:dyDescent="0.35">
      <c r="A5889">
        <v>5888</v>
      </c>
      <c r="B5889" t="s">
        <v>8557</v>
      </c>
      <c r="C5889" s="1">
        <v>43322</v>
      </c>
      <c r="D5889" s="1">
        <v>43384</v>
      </c>
      <c r="E5889" t="str">
        <f>TEXT(salessheet[[#This Row],[Order Date]],"MMMM")</f>
        <v>August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t="s">
        <v>5561</v>
      </c>
      <c r="P5889" t="s">
        <v>42</v>
      </c>
      <c r="Q5889" t="str">
        <f>TRIM(salessheet[[#This Row],[Category]])</f>
        <v>Office Supplies</v>
      </c>
      <c r="R5889" t="s">
        <v>55</v>
      </c>
      <c r="S5889" t="s">
        <v>5562</v>
      </c>
      <c r="T5889" s="2">
        <f>salessheet[[#This Row],[Sales]]-5</f>
        <v>37.76</v>
      </c>
      <c r="U5889" s="2">
        <v>42.76</v>
      </c>
      <c r="V5889" s="2">
        <f>salessheet[[#This Row],[Sales]]-salessheet[[#This Row],[Purchasing Cost]]</f>
        <v>5</v>
      </c>
    </row>
    <row r="5890" spans="1:22" x14ac:dyDescent="0.35">
      <c r="A5890">
        <v>5889</v>
      </c>
      <c r="B5890" t="s">
        <v>8560</v>
      </c>
      <c r="C5890" s="1">
        <v>42556</v>
      </c>
      <c r="D5890" s="1">
        <v>42502</v>
      </c>
      <c r="E5890" t="str">
        <f>TEXT(salessheet[[#This Row],[Order Date]],"MMMM")</f>
        <v>July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t="s">
        <v>8562</v>
      </c>
      <c r="P5890" t="s">
        <v>42</v>
      </c>
      <c r="Q5890" t="str">
        <f>TRIM(salessheet[[#This Row],[Category]])</f>
        <v>Office Supplies</v>
      </c>
      <c r="R5890" t="s">
        <v>86</v>
      </c>
      <c r="S5890" t="s">
        <v>8563</v>
      </c>
      <c r="T5890" s="2">
        <f>salessheet[[#This Row],[Sales]]-5</f>
        <v>40.68</v>
      </c>
      <c r="U5890" s="2">
        <v>45.68</v>
      </c>
      <c r="V5890" s="2">
        <f>salessheet[[#This Row],[Sales]]-salessheet[[#This Row],[Purchasing Cost]]</f>
        <v>5</v>
      </c>
    </row>
    <row r="5891" spans="1:22" x14ac:dyDescent="0.35">
      <c r="A5891">
        <v>5890</v>
      </c>
      <c r="B5891" t="s">
        <v>8564</v>
      </c>
      <c r="C5891" s="1">
        <v>42839</v>
      </c>
      <c r="D5891" s="1">
        <v>42842</v>
      </c>
      <c r="E5891" t="str">
        <f>TEXT(salessheet[[#This Row],[Order Date]],"MMMM")</f>
        <v>April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t="s">
        <v>4372</v>
      </c>
      <c r="P5891" t="s">
        <v>42</v>
      </c>
      <c r="Q5891" t="str">
        <f>TRIM(salessheet[[#This Row],[Category]])</f>
        <v>Office Supplies</v>
      </c>
      <c r="R5891" t="s">
        <v>71</v>
      </c>
      <c r="S5891" t="s">
        <v>4373</v>
      </c>
      <c r="T5891" s="2">
        <f>salessheet[[#This Row],[Sales]]-5</f>
        <v>20.059999999999999</v>
      </c>
      <c r="U5891" s="2">
        <v>25.06</v>
      </c>
      <c r="V5891" s="2">
        <f>salessheet[[#This Row],[Sales]]-salessheet[[#This Row],[Purchasing Cost]]</f>
        <v>5</v>
      </c>
    </row>
    <row r="5892" spans="1:22" x14ac:dyDescent="0.35">
      <c r="A5892">
        <v>5891</v>
      </c>
      <c r="B5892" t="s">
        <v>8565</v>
      </c>
      <c r="C5892" s="1">
        <v>43060</v>
      </c>
      <c r="D5892" s="1">
        <v>43065</v>
      </c>
      <c r="E5892" t="str">
        <f>TEXT(salessheet[[#This Row],[Order Date]],"MMMM")</f>
        <v>November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t="s">
        <v>2704</v>
      </c>
      <c r="P5892" t="s">
        <v>42</v>
      </c>
      <c r="Q5892" t="str">
        <f>TRIM(salessheet[[#This Row],[Category]])</f>
        <v>Office Supplies</v>
      </c>
      <c r="R5892" t="s">
        <v>86</v>
      </c>
      <c r="S5892" t="s">
        <v>2705</v>
      </c>
      <c r="T5892" s="2">
        <f>salessheet[[#This Row],[Sales]]-5</f>
        <v>33.432000000000002</v>
      </c>
      <c r="U5892" s="2">
        <v>38.432000000000002</v>
      </c>
      <c r="V5892" s="2">
        <f>salessheet[[#This Row],[Sales]]-salessheet[[#This Row],[Purchasing Cost]]</f>
        <v>5</v>
      </c>
    </row>
    <row r="5893" spans="1:22" x14ac:dyDescent="0.35">
      <c r="A5893">
        <v>5892</v>
      </c>
      <c r="B5893" t="s">
        <v>8565</v>
      </c>
      <c r="C5893" s="1">
        <v>43060</v>
      </c>
      <c r="D5893" s="1">
        <v>43065</v>
      </c>
      <c r="E5893" t="str">
        <f>TEXT(salessheet[[#This Row],[Order Date]],"MMMM")</f>
        <v>November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t="s">
        <v>632</v>
      </c>
      <c r="P5893" t="s">
        <v>42</v>
      </c>
      <c r="Q5893" t="str">
        <f>TRIM(salessheet[[#This Row],[Category]])</f>
        <v>Office Supplies</v>
      </c>
      <c r="R5893" t="s">
        <v>55</v>
      </c>
      <c r="S5893" t="s">
        <v>633</v>
      </c>
      <c r="T5893" s="2">
        <f>salessheet[[#This Row],[Sales]]-5</f>
        <v>16.568000000000001</v>
      </c>
      <c r="U5893" s="2">
        <v>21.568000000000001</v>
      </c>
      <c r="V5893" s="2">
        <f>salessheet[[#This Row],[Sales]]-salessheet[[#This Row],[Purchasing Cost]]</f>
        <v>5</v>
      </c>
    </row>
    <row r="5894" spans="1:22" x14ac:dyDescent="0.35">
      <c r="A5894">
        <v>5893</v>
      </c>
      <c r="B5894" t="s">
        <v>8565</v>
      </c>
      <c r="C5894" s="1">
        <v>43060</v>
      </c>
      <c r="D5894" s="1">
        <v>43065</v>
      </c>
      <c r="E5894" t="str">
        <f>TEXT(salessheet[[#This Row],[Order Date]],"MMMM")</f>
        <v>November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t="s">
        <v>659</v>
      </c>
      <c r="P5894" t="s">
        <v>67</v>
      </c>
      <c r="Q5894" t="str">
        <f>TRIM(salessheet[[#This Row],[Category]])</f>
        <v>Technology</v>
      </c>
      <c r="R5894" t="s">
        <v>157</v>
      </c>
      <c r="S5894" t="s">
        <v>660</v>
      </c>
      <c r="T5894" s="2">
        <f>salessheet[[#This Row],[Sales]]-5</f>
        <v>76.575999999999993</v>
      </c>
      <c r="U5894" s="2">
        <v>81.575999999999993</v>
      </c>
      <c r="V5894" s="2">
        <f>salessheet[[#This Row],[Sales]]-salessheet[[#This Row],[Purchasing Cost]]</f>
        <v>5</v>
      </c>
    </row>
    <row r="5895" spans="1:22" x14ac:dyDescent="0.35">
      <c r="A5895">
        <v>5894</v>
      </c>
      <c r="B5895" t="s">
        <v>8566</v>
      </c>
      <c r="C5895" s="1">
        <v>43382</v>
      </c>
      <c r="D5895" s="1">
        <v>43357</v>
      </c>
      <c r="E5895" t="str">
        <f>TEXT(salessheet[[#This Row],[Order Date]],"MMMM")</f>
        <v>October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t="s">
        <v>3901</v>
      </c>
      <c r="P5895" t="s">
        <v>42</v>
      </c>
      <c r="Q5895" t="str">
        <f>TRIM(salessheet[[#This Row],[Category]])</f>
        <v>Office Supplies</v>
      </c>
      <c r="R5895" t="s">
        <v>71</v>
      </c>
      <c r="S5895" t="s">
        <v>3902</v>
      </c>
      <c r="T5895" s="2">
        <f>salessheet[[#This Row],[Sales]]-5</f>
        <v>-2.2200000000000002</v>
      </c>
      <c r="U5895" s="2">
        <v>2.78</v>
      </c>
      <c r="V5895" s="2">
        <f>salessheet[[#This Row],[Sales]]-salessheet[[#This Row],[Purchasing Cost]]</f>
        <v>5</v>
      </c>
    </row>
    <row r="5896" spans="1:22" x14ac:dyDescent="0.35">
      <c r="A5896">
        <v>5895</v>
      </c>
      <c r="B5896" t="s">
        <v>8567</v>
      </c>
      <c r="C5896" s="1">
        <v>43352</v>
      </c>
      <c r="D5896" s="1">
        <v>43357</v>
      </c>
      <c r="E5896" t="str">
        <f>TEXT(salessheet[[#This Row],[Order Date]],"MMMM")</f>
        <v>September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t="s">
        <v>5272</v>
      </c>
      <c r="P5896" t="s">
        <v>42</v>
      </c>
      <c r="Q5896" t="str">
        <f>TRIM(salessheet[[#This Row],[Category]])</f>
        <v>Office Supplies</v>
      </c>
      <c r="R5896" t="s">
        <v>55</v>
      </c>
      <c r="S5896" t="s">
        <v>5273</v>
      </c>
      <c r="T5896" s="2">
        <f>salessheet[[#This Row],[Sales]]-5</f>
        <v>94.87</v>
      </c>
      <c r="U5896" s="2">
        <v>99.87</v>
      </c>
      <c r="V5896" s="2">
        <f>salessheet[[#This Row],[Sales]]-salessheet[[#This Row],[Purchasing Cost]]</f>
        <v>5</v>
      </c>
    </row>
    <row r="5897" spans="1:22" x14ac:dyDescent="0.35">
      <c r="A5897">
        <v>5896</v>
      </c>
      <c r="B5897" t="s">
        <v>8568</v>
      </c>
      <c r="C5897" s="1">
        <v>42015</v>
      </c>
      <c r="D5897" s="1">
        <v>42316</v>
      </c>
      <c r="E5897" t="str">
        <f>TEXT(salessheet[[#This Row],[Order Date]],"MMMM")</f>
        <v>January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t="s">
        <v>8462</v>
      </c>
      <c r="P5897" t="s">
        <v>42</v>
      </c>
      <c r="Q5897" t="str">
        <f>TRIM(salessheet[[#This Row],[Category]])</f>
        <v>Office Supplies</v>
      </c>
      <c r="R5897" t="s">
        <v>43</v>
      </c>
      <c r="S5897" t="s">
        <v>8463</v>
      </c>
      <c r="T5897" s="2">
        <f>salessheet[[#This Row],[Sales]]-5</f>
        <v>39.4</v>
      </c>
      <c r="U5897" s="2">
        <v>44.4</v>
      </c>
      <c r="V5897" s="2">
        <f>salessheet[[#This Row],[Sales]]-salessheet[[#This Row],[Purchasing Cost]]</f>
        <v>5</v>
      </c>
    </row>
    <row r="5898" spans="1:22" x14ac:dyDescent="0.35">
      <c r="A5898">
        <v>5897</v>
      </c>
      <c r="B5898" t="s">
        <v>8568</v>
      </c>
      <c r="C5898" s="1">
        <v>42015</v>
      </c>
      <c r="D5898" s="1">
        <v>42316</v>
      </c>
      <c r="E5898" t="str">
        <f>TEXT(salessheet[[#This Row],[Order Date]],"MMMM")</f>
        <v>January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t="s">
        <v>4455</v>
      </c>
      <c r="P5898" t="s">
        <v>42</v>
      </c>
      <c r="Q5898" t="str">
        <f>TRIM(salessheet[[#This Row],[Category]])</f>
        <v>Office Supplies</v>
      </c>
      <c r="R5898" t="s">
        <v>86</v>
      </c>
      <c r="S5898" t="s">
        <v>182</v>
      </c>
      <c r="T5898" s="2">
        <f>salessheet[[#This Row],[Sales]]-5</f>
        <v>16.399999999999999</v>
      </c>
      <c r="U5898" s="2">
        <v>21.4</v>
      </c>
      <c r="V5898" s="2">
        <f>salessheet[[#This Row],[Sales]]-salessheet[[#This Row],[Purchasing Cost]]</f>
        <v>5</v>
      </c>
    </row>
    <row r="5899" spans="1:22" x14ac:dyDescent="0.35">
      <c r="A5899">
        <v>5898</v>
      </c>
      <c r="B5899" t="s">
        <v>8569</v>
      </c>
      <c r="C5899" s="1">
        <v>42798</v>
      </c>
      <c r="D5899" s="1">
        <v>42834</v>
      </c>
      <c r="E5899" t="str">
        <f>TEXT(salessheet[[#This Row],[Order Date]],"MMMM")</f>
        <v>March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t="s">
        <v>408</v>
      </c>
      <c r="P5899" t="s">
        <v>28</v>
      </c>
      <c r="Q5899" t="str">
        <f>TRIM(salessheet[[#This Row],[Category]])</f>
        <v>Furniture</v>
      </c>
      <c r="R5899" t="s">
        <v>61</v>
      </c>
      <c r="S5899" t="s">
        <v>409</v>
      </c>
      <c r="T5899" s="2">
        <f>salessheet[[#This Row],[Sales]]-5</f>
        <v>66.12</v>
      </c>
      <c r="U5899" s="2">
        <v>71.12</v>
      </c>
      <c r="V5899" s="2">
        <f>salessheet[[#This Row],[Sales]]-salessheet[[#This Row],[Purchasing Cost]]</f>
        <v>5</v>
      </c>
    </row>
    <row r="5900" spans="1:22" x14ac:dyDescent="0.35">
      <c r="A5900">
        <v>5899</v>
      </c>
      <c r="B5900" t="s">
        <v>8569</v>
      </c>
      <c r="C5900" s="1">
        <v>42798</v>
      </c>
      <c r="D5900" s="1">
        <v>42834</v>
      </c>
      <c r="E5900" t="str">
        <f>TEXT(salessheet[[#This Row],[Order Date]],"MMMM")</f>
        <v>March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t="s">
        <v>5870</v>
      </c>
      <c r="P5900" t="s">
        <v>67</v>
      </c>
      <c r="Q5900" t="str">
        <f>TRIM(salessheet[[#This Row],[Category]])</f>
        <v>Technology</v>
      </c>
      <c r="R5900" t="s">
        <v>68</v>
      </c>
      <c r="S5900" t="s">
        <v>5871</v>
      </c>
      <c r="T5900" s="2">
        <f>salessheet[[#This Row],[Sales]]-5</f>
        <v>254.95999999999998</v>
      </c>
      <c r="U5900" s="2">
        <v>259.95999999999998</v>
      </c>
      <c r="V5900" s="2">
        <f>salessheet[[#This Row],[Sales]]-salessheet[[#This Row],[Purchasing Cost]]</f>
        <v>5</v>
      </c>
    </row>
    <row r="5901" spans="1:22" x14ac:dyDescent="0.35">
      <c r="A5901">
        <v>5900</v>
      </c>
      <c r="B5901" t="s">
        <v>8570</v>
      </c>
      <c r="C5901" s="1">
        <v>43435</v>
      </c>
      <c r="D5901" s="1">
        <v>43116</v>
      </c>
      <c r="E5901" t="str">
        <f>TEXT(salessheet[[#This Row],[Order Date]],"MMMM")</f>
        <v>December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t="s">
        <v>4692</v>
      </c>
      <c r="P5901" t="s">
        <v>42</v>
      </c>
      <c r="Q5901" t="str">
        <f>TRIM(salessheet[[#This Row],[Category]])</f>
        <v>Office Supplies</v>
      </c>
      <c r="R5901" t="s">
        <v>169</v>
      </c>
      <c r="S5901" t="s">
        <v>667</v>
      </c>
      <c r="T5901" s="2">
        <f>salessheet[[#This Row],[Sales]]-5</f>
        <v>4.7799999999999994</v>
      </c>
      <c r="U5901" s="2">
        <v>9.7799999999999994</v>
      </c>
      <c r="V5901" s="2">
        <f>salessheet[[#This Row],[Sales]]-salessheet[[#This Row],[Purchasing Cost]]</f>
        <v>5</v>
      </c>
    </row>
    <row r="5902" spans="1:22" x14ac:dyDescent="0.35">
      <c r="A5902">
        <v>5901</v>
      </c>
      <c r="B5902" t="s">
        <v>8571</v>
      </c>
      <c r="C5902" s="1">
        <v>42694</v>
      </c>
      <c r="D5902" s="1">
        <v>42698</v>
      </c>
      <c r="E5902" t="str">
        <f>TEXT(salessheet[[#This Row],[Order Date]],"MMMM")</f>
        <v>November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t="s">
        <v>1833</v>
      </c>
      <c r="P5902" t="s">
        <v>42</v>
      </c>
      <c r="Q5902" t="str">
        <f>TRIM(salessheet[[#This Row],[Category]])</f>
        <v>Office Supplies</v>
      </c>
      <c r="R5902" t="s">
        <v>71</v>
      </c>
      <c r="S5902" t="s">
        <v>1834</v>
      </c>
      <c r="T5902" s="2">
        <f>salessheet[[#This Row],[Sales]]-5</f>
        <v>19.192</v>
      </c>
      <c r="U5902" s="2">
        <v>24.192</v>
      </c>
      <c r="V5902" s="2">
        <f>salessheet[[#This Row],[Sales]]-salessheet[[#This Row],[Purchasing Cost]]</f>
        <v>5</v>
      </c>
    </row>
    <row r="5903" spans="1:22" x14ac:dyDescent="0.35">
      <c r="A5903">
        <v>5902</v>
      </c>
      <c r="B5903" t="s">
        <v>8572</v>
      </c>
      <c r="C5903" s="1">
        <v>43066</v>
      </c>
      <c r="D5903" s="1">
        <v>43071</v>
      </c>
      <c r="E5903" t="str">
        <f>TEXT(salessheet[[#This Row],[Order Date]],"MMMM")</f>
        <v>November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t="s">
        <v>4699</v>
      </c>
      <c r="P5903" t="s">
        <v>28</v>
      </c>
      <c r="Q5903" t="str">
        <f>TRIM(salessheet[[#This Row],[Category]])</f>
        <v>Furniture</v>
      </c>
      <c r="R5903" t="s">
        <v>61</v>
      </c>
      <c r="S5903" t="s">
        <v>4700</v>
      </c>
      <c r="T5903" s="2">
        <f>salessheet[[#This Row],[Sales]]-5</f>
        <v>26.56</v>
      </c>
      <c r="U5903" s="2">
        <v>31.56</v>
      </c>
      <c r="V5903" s="2">
        <f>salessheet[[#This Row],[Sales]]-salessheet[[#This Row],[Purchasing Cost]]</f>
        <v>5</v>
      </c>
    </row>
    <row r="5904" spans="1:22" x14ac:dyDescent="0.35">
      <c r="A5904">
        <v>5903</v>
      </c>
      <c r="B5904" t="s">
        <v>8573</v>
      </c>
      <c r="C5904" s="1">
        <v>43262</v>
      </c>
      <c r="D5904" s="1">
        <v>43410</v>
      </c>
      <c r="E5904" t="str">
        <f>TEXT(salessheet[[#This Row],[Order Date]],"MMMM")</f>
        <v>June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t="s">
        <v>1451</v>
      </c>
      <c r="P5904" t="s">
        <v>42</v>
      </c>
      <c r="Q5904" t="str">
        <f>TRIM(salessheet[[#This Row],[Category]])</f>
        <v>Office Supplies</v>
      </c>
      <c r="R5904" t="s">
        <v>86</v>
      </c>
      <c r="S5904" t="s">
        <v>1452</v>
      </c>
      <c r="T5904" s="2">
        <f>salessheet[[#This Row],[Sales]]-5</f>
        <v>54.94</v>
      </c>
      <c r="U5904" s="2">
        <v>59.94</v>
      </c>
      <c r="V5904" s="2">
        <f>salessheet[[#This Row],[Sales]]-salessheet[[#This Row],[Purchasing Cost]]</f>
        <v>5</v>
      </c>
    </row>
    <row r="5905" spans="1:22" x14ac:dyDescent="0.35">
      <c r="A5905">
        <v>5904</v>
      </c>
      <c r="B5905" t="s">
        <v>8573</v>
      </c>
      <c r="C5905" s="1">
        <v>43262</v>
      </c>
      <c r="D5905" s="1">
        <v>43410</v>
      </c>
      <c r="E5905" t="str">
        <f>TEXT(salessheet[[#This Row],[Order Date]],"MMMM")</f>
        <v>June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t="s">
        <v>7926</v>
      </c>
      <c r="P5905" t="s">
        <v>42</v>
      </c>
      <c r="Q5905" t="str">
        <f>TRIM(salessheet[[#This Row],[Category]])</f>
        <v>Office Supplies</v>
      </c>
      <c r="R5905" t="s">
        <v>86</v>
      </c>
      <c r="S5905" t="s">
        <v>182</v>
      </c>
      <c r="T5905" s="2">
        <f>salessheet[[#This Row],[Sales]]-5</f>
        <v>40.36</v>
      </c>
      <c r="U5905" s="2">
        <v>45.36</v>
      </c>
      <c r="V5905" s="2">
        <f>salessheet[[#This Row],[Sales]]-salessheet[[#This Row],[Purchasing Cost]]</f>
        <v>5</v>
      </c>
    </row>
    <row r="5906" spans="1:22" x14ac:dyDescent="0.35">
      <c r="A5906">
        <v>5905</v>
      </c>
      <c r="B5906" t="s">
        <v>8573</v>
      </c>
      <c r="C5906" s="1">
        <v>43262</v>
      </c>
      <c r="D5906" s="1">
        <v>43410</v>
      </c>
      <c r="E5906" t="str">
        <f>TEXT(salessheet[[#This Row],[Order Date]],"MMMM")</f>
        <v>June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t="s">
        <v>7930</v>
      </c>
      <c r="P5906" t="s">
        <v>42</v>
      </c>
      <c r="Q5906" t="str">
        <f>TRIM(salessheet[[#This Row],[Category]])</f>
        <v>Office Supplies</v>
      </c>
      <c r="R5906" t="s">
        <v>86</v>
      </c>
      <c r="S5906" t="s">
        <v>7931</v>
      </c>
      <c r="T5906" s="2">
        <f>salessheet[[#This Row],[Sales]]-5</f>
        <v>21.4</v>
      </c>
      <c r="U5906" s="2">
        <v>26.4</v>
      </c>
      <c r="V5906" s="2">
        <f>salessheet[[#This Row],[Sales]]-salessheet[[#This Row],[Purchasing Cost]]</f>
        <v>5</v>
      </c>
    </row>
    <row r="5907" spans="1:22" x14ac:dyDescent="0.35">
      <c r="A5907">
        <v>5906</v>
      </c>
      <c r="B5907" t="s">
        <v>8573</v>
      </c>
      <c r="C5907" s="1">
        <v>43262</v>
      </c>
      <c r="D5907" s="1">
        <v>43410</v>
      </c>
      <c r="E5907" t="str">
        <f>TEXT(salessheet[[#This Row],[Order Date]],"MMMM")</f>
        <v>June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t="s">
        <v>7456</v>
      </c>
      <c r="P5907" t="s">
        <v>42</v>
      </c>
      <c r="Q5907" t="str">
        <f>TRIM(salessheet[[#This Row],[Category]])</f>
        <v>Office Supplies</v>
      </c>
      <c r="R5907" t="s">
        <v>43</v>
      </c>
      <c r="S5907" t="s">
        <v>7457</v>
      </c>
      <c r="T5907" s="2">
        <f>salessheet[[#This Row],[Sales]]-5</f>
        <v>36.4</v>
      </c>
      <c r="U5907" s="2">
        <v>41.4</v>
      </c>
      <c r="V5907" s="2">
        <f>salessheet[[#This Row],[Sales]]-salessheet[[#This Row],[Purchasing Cost]]</f>
        <v>5</v>
      </c>
    </row>
    <row r="5908" spans="1:22" x14ac:dyDescent="0.35">
      <c r="A5908">
        <v>5907</v>
      </c>
      <c r="B5908" t="s">
        <v>8573</v>
      </c>
      <c r="C5908" s="1">
        <v>43262</v>
      </c>
      <c r="D5908" s="1">
        <v>43410</v>
      </c>
      <c r="E5908" t="str">
        <f>TEXT(salessheet[[#This Row],[Order Date]],"MMMM")</f>
        <v>June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t="s">
        <v>2571</v>
      </c>
      <c r="P5908" t="s">
        <v>67</v>
      </c>
      <c r="Q5908" t="str">
        <f>TRIM(salessheet[[#This Row],[Category]])</f>
        <v>Technology</v>
      </c>
      <c r="R5908" t="s">
        <v>157</v>
      </c>
      <c r="S5908" t="s">
        <v>2572</v>
      </c>
      <c r="T5908" s="2">
        <f>salessheet[[#This Row],[Sales]]-5</f>
        <v>11.95</v>
      </c>
      <c r="U5908" s="2">
        <v>16.95</v>
      </c>
      <c r="V5908" s="2">
        <f>salessheet[[#This Row],[Sales]]-salessheet[[#This Row],[Purchasing Cost]]</f>
        <v>5</v>
      </c>
    </row>
    <row r="5909" spans="1:22" x14ac:dyDescent="0.35">
      <c r="A5909">
        <v>5908</v>
      </c>
      <c r="B5909" t="s">
        <v>8574</v>
      </c>
      <c r="C5909" s="1">
        <v>42778</v>
      </c>
      <c r="D5909" s="1">
        <v>43076</v>
      </c>
      <c r="E5909" t="str">
        <f>TEXT(salessheet[[#This Row],[Order Date]],"MMMM")</f>
        <v>February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t="s">
        <v>4332</v>
      </c>
      <c r="P5909" t="s">
        <v>42</v>
      </c>
      <c r="Q5909" t="str">
        <f>TRIM(salessheet[[#This Row],[Category]])</f>
        <v>Office Supplies</v>
      </c>
      <c r="R5909" t="s">
        <v>71</v>
      </c>
      <c r="S5909" t="s">
        <v>4333</v>
      </c>
      <c r="T5909" s="2">
        <f>salessheet[[#This Row],[Sales]]-5</f>
        <v>19.704000000000001</v>
      </c>
      <c r="U5909" s="2">
        <v>24.704000000000001</v>
      </c>
      <c r="V5909" s="2">
        <f>salessheet[[#This Row],[Sales]]-salessheet[[#This Row],[Purchasing Cost]]</f>
        <v>5</v>
      </c>
    </row>
    <row r="5910" spans="1:22" x14ac:dyDescent="0.35">
      <c r="A5910">
        <v>5909</v>
      </c>
      <c r="B5910" t="s">
        <v>8574</v>
      </c>
      <c r="C5910" s="1">
        <v>42778</v>
      </c>
      <c r="D5910" s="1">
        <v>43076</v>
      </c>
      <c r="E5910" t="str">
        <f>TEXT(salessheet[[#This Row],[Order Date]],"MMMM")</f>
        <v>February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t="s">
        <v>3686</v>
      </c>
      <c r="P5910" t="s">
        <v>42</v>
      </c>
      <c r="Q5910" t="str">
        <f>TRIM(salessheet[[#This Row],[Category]])</f>
        <v>Office Supplies</v>
      </c>
      <c r="R5910" t="s">
        <v>74</v>
      </c>
      <c r="S5910" t="s">
        <v>3687</v>
      </c>
      <c r="T5910" s="2">
        <f>salessheet[[#This Row],[Sales]]-5</f>
        <v>54.7</v>
      </c>
      <c r="U5910" s="2">
        <v>59.7</v>
      </c>
      <c r="V5910" s="2">
        <f>salessheet[[#This Row],[Sales]]-salessheet[[#This Row],[Purchasing Cost]]</f>
        <v>5</v>
      </c>
    </row>
    <row r="5911" spans="1:22" x14ac:dyDescent="0.35">
      <c r="A5911">
        <v>5910</v>
      </c>
      <c r="B5911" t="s">
        <v>8574</v>
      </c>
      <c r="C5911" s="1">
        <v>42778</v>
      </c>
      <c r="D5911" s="1">
        <v>43076</v>
      </c>
      <c r="E5911" t="str">
        <f>TEXT(salessheet[[#This Row],[Order Date]],"MMMM")</f>
        <v>February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t="s">
        <v>6859</v>
      </c>
      <c r="P5911" t="s">
        <v>28</v>
      </c>
      <c r="Q5911" t="str">
        <f>TRIM(salessheet[[#This Row],[Category]])</f>
        <v>Furniture</v>
      </c>
      <c r="R5911" t="s">
        <v>61</v>
      </c>
      <c r="S5911" t="s">
        <v>6860</v>
      </c>
      <c r="T5911" s="2">
        <f>salessheet[[#This Row],[Sales]]-5</f>
        <v>9.52</v>
      </c>
      <c r="U5911" s="2">
        <v>14.52</v>
      </c>
      <c r="V5911" s="2">
        <f>salessheet[[#This Row],[Sales]]-salessheet[[#This Row],[Purchasing Cost]]</f>
        <v>5</v>
      </c>
    </row>
    <row r="5912" spans="1:22" x14ac:dyDescent="0.35">
      <c r="A5912">
        <v>5911</v>
      </c>
      <c r="B5912" t="s">
        <v>8574</v>
      </c>
      <c r="C5912" s="1">
        <v>42778</v>
      </c>
      <c r="D5912" s="1">
        <v>43076</v>
      </c>
      <c r="E5912" t="str">
        <f>TEXT(salessheet[[#This Row],[Order Date]],"MMMM")</f>
        <v>February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t="s">
        <v>5378</v>
      </c>
      <c r="P5912" t="s">
        <v>42</v>
      </c>
      <c r="Q5912" t="str">
        <f>TRIM(salessheet[[#This Row],[Category]])</f>
        <v>Office Supplies</v>
      </c>
      <c r="R5912" t="s">
        <v>71</v>
      </c>
      <c r="S5912" t="s">
        <v>5379</v>
      </c>
      <c r="T5912" s="2">
        <f>salessheet[[#This Row],[Sales]]-5</f>
        <v>99.183999999999997</v>
      </c>
      <c r="U5912" s="2">
        <v>104.184</v>
      </c>
      <c r="V5912" s="2">
        <f>salessheet[[#This Row],[Sales]]-salessheet[[#This Row],[Purchasing Cost]]</f>
        <v>5</v>
      </c>
    </row>
    <row r="5913" spans="1:22" x14ac:dyDescent="0.35">
      <c r="A5913">
        <v>5912</v>
      </c>
      <c r="B5913" t="s">
        <v>8575</v>
      </c>
      <c r="C5913" s="1">
        <v>43086</v>
      </c>
      <c r="D5913" s="1">
        <v>43091</v>
      </c>
      <c r="E5913" t="str">
        <f>TEXT(salessheet[[#This Row],[Order Date]],"MMMM")</f>
        <v>December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t="s">
        <v>757</v>
      </c>
      <c r="P5913" t="s">
        <v>42</v>
      </c>
      <c r="Q5913" t="str">
        <f>TRIM(salessheet[[#This Row],[Category]])</f>
        <v>Office Supplies</v>
      </c>
      <c r="R5913" t="s">
        <v>55</v>
      </c>
      <c r="S5913" t="s">
        <v>758</v>
      </c>
      <c r="T5913" s="2">
        <f>salessheet[[#This Row],[Sales]]-5</f>
        <v>41.53</v>
      </c>
      <c r="U5913" s="2">
        <v>46.53</v>
      </c>
      <c r="V5913" s="2">
        <f>salessheet[[#This Row],[Sales]]-salessheet[[#This Row],[Purchasing Cost]]</f>
        <v>5</v>
      </c>
    </row>
    <row r="5914" spans="1:22" x14ac:dyDescent="0.35">
      <c r="A5914">
        <v>5913</v>
      </c>
      <c r="B5914" t="s">
        <v>8576</v>
      </c>
      <c r="C5914" s="1">
        <v>42240</v>
      </c>
      <c r="D5914" s="1">
        <v>42242</v>
      </c>
      <c r="E5914" t="str">
        <f>TEXT(salessheet[[#This Row],[Order Date]],"MMMM")</f>
        <v>August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t="s">
        <v>8577</v>
      </c>
      <c r="P5914" t="s">
        <v>42</v>
      </c>
      <c r="Q5914" t="str">
        <f>TRIM(salessheet[[#This Row],[Category]])</f>
        <v>Office Supplies</v>
      </c>
      <c r="R5914" t="s">
        <v>575</v>
      </c>
      <c r="S5914" t="s">
        <v>8578</v>
      </c>
      <c r="T5914" s="2">
        <f>salessheet[[#This Row],[Sales]]-5</f>
        <v>20.5</v>
      </c>
      <c r="U5914" s="2">
        <v>25.5</v>
      </c>
      <c r="V5914" s="2">
        <f>salessheet[[#This Row],[Sales]]-salessheet[[#This Row],[Purchasing Cost]]</f>
        <v>5</v>
      </c>
    </row>
    <row r="5915" spans="1:22" x14ac:dyDescent="0.35">
      <c r="A5915">
        <v>5914</v>
      </c>
      <c r="B5915" t="s">
        <v>8579</v>
      </c>
      <c r="C5915" s="1">
        <v>42630</v>
      </c>
      <c r="D5915" s="1">
        <v>42636</v>
      </c>
      <c r="E5915" t="str">
        <f>TEXT(salessheet[[#This Row],[Order Date]],"MMMM")</f>
        <v>September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t="s">
        <v>1514</v>
      </c>
      <c r="P5915" t="s">
        <v>42</v>
      </c>
      <c r="Q5915" t="str">
        <f>TRIM(salessheet[[#This Row],[Category]])</f>
        <v>Office Supplies</v>
      </c>
      <c r="R5915" t="s">
        <v>55</v>
      </c>
      <c r="S5915" t="s">
        <v>1515</v>
      </c>
      <c r="T5915" s="2">
        <f>salessheet[[#This Row],[Sales]]-5</f>
        <v>9.9</v>
      </c>
      <c r="U5915" s="2">
        <v>14.9</v>
      </c>
      <c r="V5915" s="2">
        <f>salessheet[[#This Row],[Sales]]-salessheet[[#This Row],[Purchasing Cost]]</f>
        <v>5</v>
      </c>
    </row>
    <row r="5916" spans="1:22" x14ac:dyDescent="0.35">
      <c r="A5916">
        <v>5915</v>
      </c>
      <c r="B5916" t="s">
        <v>8579</v>
      </c>
      <c r="C5916" s="1">
        <v>42630</v>
      </c>
      <c r="D5916" s="1">
        <v>42636</v>
      </c>
      <c r="E5916" t="str">
        <f>TEXT(salessheet[[#This Row],[Order Date]],"MMMM")</f>
        <v>September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t="s">
        <v>253</v>
      </c>
      <c r="P5916" t="s">
        <v>42</v>
      </c>
      <c r="Q5916" t="str">
        <f>TRIM(salessheet[[#This Row],[Category]])</f>
        <v>Office Supplies</v>
      </c>
      <c r="R5916" t="s">
        <v>43</v>
      </c>
      <c r="S5916" t="s">
        <v>254</v>
      </c>
      <c r="T5916" s="2">
        <f>salessheet[[#This Row],[Sales]]-5</f>
        <v>82.71</v>
      </c>
      <c r="U5916" s="2">
        <v>87.71</v>
      </c>
      <c r="V5916" s="2">
        <f>salessheet[[#This Row],[Sales]]-salessheet[[#This Row],[Purchasing Cost]]</f>
        <v>5</v>
      </c>
    </row>
    <row r="5917" spans="1:22" x14ac:dyDescent="0.35">
      <c r="A5917">
        <v>5916</v>
      </c>
      <c r="B5917" t="s">
        <v>8579</v>
      </c>
      <c r="C5917" s="1">
        <v>42630</v>
      </c>
      <c r="D5917" s="1">
        <v>42636</v>
      </c>
      <c r="E5917" t="str">
        <f>TEXT(salessheet[[#This Row],[Order Date]],"MMMM")</f>
        <v>September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t="s">
        <v>3550</v>
      </c>
      <c r="P5917" t="s">
        <v>28</v>
      </c>
      <c r="Q5917" t="str">
        <f>TRIM(salessheet[[#This Row],[Category]])</f>
        <v>Furniture</v>
      </c>
      <c r="R5917" t="s">
        <v>32</v>
      </c>
      <c r="S5917" t="s">
        <v>3551</v>
      </c>
      <c r="T5917" s="2">
        <f>salessheet[[#This Row],[Sales]]-5</f>
        <v>194.76400000000001</v>
      </c>
      <c r="U5917" s="2">
        <v>199.76400000000001</v>
      </c>
      <c r="V5917" s="2">
        <f>salessheet[[#This Row],[Sales]]-salessheet[[#This Row],[Purchasing Cost]]</f>
        <v>5</v>
      </c>
    </row>
    <row r="5918" spans="1:22" x14ac:dyDescent="0.35">
      <c r="A5918">
        <v>5917</v>
      </c>
      <c r="B5918" t="s">
        <v>8579</v>
      </c>
      <c r="C5918" s="1">
        <v>42630</v>
      </c>
      <c r="D5918" s="1">
        <v>42636</v>
      </c>
      <c r="E5918" t="str">
        <f>TEXT(salessheet[[#This Row],[Order Date]],"MMMM")</f>
        <v>September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t="s">
        <v>1545</v>
      </c>
      <c r="P5918" t="s">
        <v>42</v>
      </c>
      <c r="Q5918" t="str">
        <f>TRIM(salessheet[[#This Row],[Category]])</f>
        <v>Office Supplies</v>
      </c>
      <c r="R5918" t="s">
        <v>55</v>
      </c>
      <c r="S5918" t="s">
        <v>1546</v>
      </c>
      <c r="T5918" s="2">
        <f>salessheet[[#This Row],[Sales]]-5</f>
        <v>89.6</v>
      </c>
      <c r="U5918" s="2">
        <v>94.6</v>
      </c>
      <c r="V5918" s="2">
        <f>salessheet[[#This Row],[Sales]]-salessheet[[#This Row],[Purchasing Cost]]</f>
        <v>5</v>
      </c>
    </row>
    <row r="5919" spans="1:22" x14ac:dyDescent="0.35">
      <c r="A5919">
        <v>5918</v>
      </c>
      <c r="B5919" t="s">
        <v>8579</v>
      </c>
      <c r="C5919" s="1">
        <v>42630</v>
      </c>
      <c r="D5919" s="1">
        <v>42636</v>
      </c>
      <c r="E5919" t="str">
        <f>TEXT(salessheet[[#This Row],[Order Date]],"MMMM")</f>
        <v>September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t="s">
        <v>162</v>
      </c>
      <c r="P5919" t="s">
        <v>28</v>
      </c>
      <c r="Q5919" t="str">
        <f>TRIM(salessheet[[#This Row],[Category]])</f>
        <v>Furniture</v>
      </c>
      <c r="R5919" t="s">
        <v>29</v>
      </c>
      <c r="S5919" t="s">
        <v>163</v>
      </c>
      <c r="T5919" s="2">
        <f>salessheet[[#This Row],[Sales]]-5</f>
        <v>4223.7039999999997</v>
      </c>
      <c r="U5919" s="2">
        <v>4228.7039999999997</v>
      </c>
      <c r="V5919" s="2">
        <f>salessheet[[#This Row],[Sales]]-salessheet[[#This Row],[Purchasing Cost]]</f>
        <v>5</v>
      </c>
    </row>
    <row r="5920" spans="1:22" x14ac:dyDescent="0.35">
      <c r="A5920">
        <v>5919</v>
      </c>
      <c r="B5920" t="s">
        <v>8579</v>
      </c>
      <c r="C5920" s="1">
        <v>42630</v>
      </c>
      <c r="D5920" s="1">
        <v>42636</v>
      </c>
      <c r="E5920" t="str">
        <f>TEXT(salessheet[[#This Row],[Order Date]],"MMMM")</f>
        <v>September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t="s">
        <v>5024</v>
      </c>
      <c r="P5920" t="s">
        <v>28</v>
      </c>
      <c r="Q5920" t="str">
        <f>TRIM(salessheet[[#This Row],[Category]])</f>
        <v>Furniture</v>
      </c>
      <c r="R5920" t="s">
        <v>29</v>
      </c>
      <c r="S5920" t="s">
        <v>5025</v>
      </c>
      <c r="T5920" s="2">
        <f>salessheet[[#This Row],[Sales]]-5</f>
        <v>1998.92</v>
      </c>
      <c r="U5920" s="2">
        <v>2003.92</v>
      </c>
      <c r="V5920" s="2">
        <f>salessheet[[#This Row],[Sales]]-salessheet[[#This Row],[Purchasing Cost]]</f>
        <v>5</v>
      </c>
    </row>
    <row r="5921" spans="1:22" x14ac:dyDescent="0.35">
      <c r="A5921">
        <v>5920</v>
      </c>
      <c r="B5921" t="s">
        <v>8579</v>
      </c>
      <c r="C5921" s="1">
        <v>42630</v>
      </c>
      <c r="D5921" s="1">
        <v>42636</v>
      </c>
      <c r="E5921" t="str">
        <f>TEXT(salessheet[[#This Row],[Order Date]],"MMMM")</f>
        <v>September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t="s">
        <v>2339</v>
      </c>
      <c r="P5921" t="s">
        <v>67</v>
      </c>
      <c r="Q5921" t="str">
        <f>TRIM(salessheet[[#This Row],[Category]])</f>
        <v>Technology</v>
      </c>
      <c r="R5921" t="s">
        <v>68</v>
      </c>
      <c r="S5921" t="s">
        <v>2340</v>
      </c>
      <c r="T5921" s="2">
        <f>salessheet[[#This Row],[Sales]]-5</f>
        <v>204.97</v>
      </c>
      <c r="U5921" s="2">
        <v>209.97</v>
      </c>
      <c r="V5921" s="2">
        <f>salessheet[[#This Row],[Sales]]-salessheet[[#This Row],[Purchasing Cost]]</f>
        <v>5</v>
      </c>
    </row>
    <row r="5922" spans="1:22" x14ac:dyDescent="0.35">
      <c r="A5922">
        <v>5921</v>
      </c>
      <c r="B5922" t="s">
        <v>8579</v>
      </c>
      <c r="C5922" s="1">
        <v>42630</v>
      </c>
      <c r="D5922" s="1">
        <v>42636</v>
      </c>
      <c r="E5922" t="str">
        <f>TEXT(salessheet[[#This Row],[Order Date]],"MMMM")</f>
        <v>September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t="s">
        <v>2996</v>
      </c>
      <c r="P5922" t="s">
        <v>67</v>
      </c>
      <c r="Q5922" t="str">
        <f>TRIM(salessheet[[#This Row],[Category]])</f>
        <v>Technology</v>
      </c>
      <c r="R5922" t="s">
        <v>157</v>
      </c>
      <c r="S5922" t="s">
        <v>2997</v>
      </c>
      <c r="T5922" s="2">
        <f>salessheet[[#This Row],[Sales]]-5</f>
        <v>654.9</v>
      </c>
      <c r="U5922" s="2">
        <v>659.9</v>
      </c>
      <c r="V5922" s="2">
        <f>salessheet[[#This Row],[Sales]]-salessheet[[#This Row],[Purchasing Cost]]</f>
        <v>5</v>
      </c>
    </row>
    <row r="5923" spans="1:22" x14ac:dyDescent="0.35">
      <c r="A5923">
        <v>5922</v>
      </c>
      <c r="B5923" t="s">
        <v>8579</v>
      </c>
      <c r="C5923" s="1">
        <v>42630</v>
      </c>
      <c r="D5923" s="1">
        <v>42636</v>
      </c>
      <c r="E5923" t="str">
        <f>TEXT(salessheet[[#This Row],[Order Date]],"MMMM")</f>
        <v>September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t="s">
        <v>1625</v>
      </c>
      <c r="P5923" t="s">
        <v>42</v>
      </c>
      <c r="Q5923" t="str">
        <f>TRIM(salessheet[[#This Row],[Category]])</f>
        <v>Office Supplies</v>
      </c>
      <c r="R5923" t="s">
        <v>86</v>
      </c>
      <c r="S5923" t="s">
        <v>1626</v>
      </c>
      <c r="T5923" s="2">
        <f>salessheet[[#This Row],[Sales]]-5</f>
        <v>105.96</v>
      </c>
      <c r="U5923" s="2">
        <v>110.96</v>
      </c>
      <c r="V5923" s="2">
        <f>salessheet[[#This Row],[Sales]]-salessheet[[#This Row],[Purchasing Cost]]</f>
        <v>5</v>
      </c>
    </row>
    <row r="5924" spans="1:22" x14ac:dyDescent="0.35">
      <c r="A5924">
        <v>5923</v>
      </c>
      <c r="B5924" t="s">
        <v>8579</v>
      </c>
      <c r="C5924" s="1">
        <v>42630</v>
      </c>
      <c r="D5924" s="1">
        <v>42636</v>
      </c>
      <c r="E5924" t="str">
        <f>TEXT(salessheet[[#This Row],[Order Date]],"MMMM")</f>
        <v>September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t="s">
        <v>4178</v>
      </c>
      <c r="P5924" t="s">
        <v>67</v>
      </c>
      <c r="Q5924" t="str">
        <f>TRIM(salessheet[[#This Row],[Category]])</f>
        <v>Technology</v>
      </c>
      <c r="R5924" t="s">
        <v>68</v>
      </c>
      <c r="S5924" t="s">
        <v>4179</v>
      </c>
      <c r="T5924" s="2">
        <f>salessheet[[#This Row],[Sales]]-5</f>
        <v>62.8</v>
      </c>
      <c r="U5924" s="2">
        <v>67.8</v>
      </c>
      <c r="V5924" s="2">
        <f>salessheet[[#This Row],[Sales]]-salessheet[[#This Row],[Purchasing Cost]]</f>
        <v>5</v>
      </c>
    </row>
    <row r="5925" spans="1:22" x14ac:dyDescent="0.35">
      <c r="A5925">
        <v>5924</v>
      </c>
      <c r="B5925" t="s">
        <v>8580</v>
      </c>
      <c r="C5925" s="1">
        <v>43065</v>
      </c>
      <c r="D5925" s="1">
        <v>43069</v>
      </c>
      <c r="E5925" t="str">
        <f>TEXT(salessheet[[#This Row],[Order Date]],"MMMM")</f>
        <v>November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t="s">
        <v>3809</v>
      </c>
      <c r="P5925" t="s">
        <v>28</v>
      </c>
      <c r="Q5925" t="str">
        <f>TRIM(salessheet[[#This Row],[Category]])</f>
        <v>Furniture</v>
      </c>
      <c r="R5925" t="s">
        <v>52</v>
      </c>
      <c r="S5925" t="s">
        <v>3810</v>
      </c>
      <c r="T5925" s="2">
        <f>salessheet[[#This Row],[Sales]]-5</f>
        <v>308.17599999999999</v>
      </c>
      <c r="U5925" s="2">
        <v>313.17599999999999</v>
      </c>
      <c r="V5925" s="2">
        <f>salessheet[[#This Row],[Sales]]-salessheet[[#This Row],[Purchasing Cost]]</f>
        <v>5</v>
      </c>
    </row>
    <row r="5926" spans="1:22" x14ac:dyDescent="0.35">
      <c r="A5926">
        <v>5925</v>
      </c>
      <c r="B5926" t="s">
        <v>8581</v>
      </c>
      <c r="C5926" s="1">
        <v>43423</v>
      </c>
      <c r="D5926" s="1">
        <v>43426</v>
      </c>
      <c r="E5926" t="str">
        <f>TEXT(salessheet[[#This Row],[Order Date]],"MMMM")</f>
        <v>November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t="s">
        <v>4996</v>
      </c>
      <c r="P5926" t="s">
        <v>42</v>
      </c>
      <c r="Q5926" t="str">
        <f>TRIM(salessheet[[#This Row],[Category]])</f>
        <v>Office Supplies</v>
      </c>
      <c r="R5926" t="s">
        <v>64</v>
      </c>
      <c r="S5926" t="s">
        <v>4997</v>
      </c>
      <c r="T5926" s="2">
        <f>salessheet[[#This Row],[Sales]]-5</f>
        <v>17.96</v>
      </c>
      <c r="U5926" s="2">
        <v>22.96</v>
      </c>
      <c r="V5926" s="2">
        <f>salessheet[[#This Row],[Sales]]-salessheet[[#This Row],[Purchasing Cost]]</f>
        <v>5</v>
      </c>
    </row>
    <row r="5927" spans="1:22" x14ac:dyDescent="0.35">
      <c r="A5927">
        <v>5926</v>
      </c>
      <c r="B5927" t="s">
        <v>8582</v>
      </c>
      <c r="C5927" s="1">
        <v>43165</v>
      </c>
      <c r="D5927" s="1">
        <v>43259</v>
      </c>
      <c r="E5927" t="str">
        <f>TEXT(salessheet[[#This Row],[Order Date]],"MMMM")</f>
        <v>March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t="s">
        <v>3879</v>
      </c>
      <c r="P5927" t="s">
        <v>67</v>
      </c>
      <c r="Q5927" t="str">
        <f>TRIM(salessheet[[#This Row],[Category]])</f>
        <v>Technology</v>
      </c>
      <c r="R5927" t="s">
        <v>157</v>
      </c>
      <c r="S5927" t="s">
        <v>3880</v>
      </c>
      <c r="T5927" s="2">
        <f>salessheet[[#This Row],[Sales]]-5</f>
        <v>1094.5</v>
      </c>
      <c r="U5927" s="2">
        <v>1099.5</v>
      </c>
      <c r="V5927" s="2">
        <f>salessheet[[#This Row],[Sales]]-salessheet[[#This Row],[Purchasing Cost]]</f>
        <v>5</v>
      </c>
    </row>
    <row r="5928" spans="1:22" x14ac:dyDescent="0.35">
      <c r="A5928">
        <v>5927</v>
      </c>
      <c r="B5928" t="s">
        <v>8583</v>
      </c>
      <c r="C5928" s="1">
        <v>42220</v>
      </c>
      <c r="D5928" s="1">
        <v>42106</v>
      </c>
      <c r="E5928" t="str">
        <f>TEXT(salessheet[[#This Row],[Order Date]],"MMMM")</f>
        <v>August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t="s">
        <v>8320</v>
      </c>
      <c r="P5928" t="s">
        <v>28</v>
      </c>
      <c r="Q5928" t="str">
        <f>TRIM(salessheet[[#This Row],[Category]])</f>
        <v>Furniture</v>
      </c>
      <c r="R5928" t="s">
        <v>52</v>
      </c>
      <c r="S5928" t="s">
        <v>8321</v>
      </c>
      <c r="T5928" s="2">
        <f>salessheet[[#This Row],[Sales]]-5</f>
        <v>1210.92</v>
      </c>
      <c r="U5928" s="2">
        <v>1215.92</v>
      </c>
      <c r="V5928" s="2">
        <f>salessheet[[#This Row],[Sales]]-salessheet[[#This Row],[Purchasing Cost]]</f>
        <v>5</v>
      </c>
    </row>
    <row r="5929" spans="1:22" x14ac:dyDescent="0.35">
      <c r="A5929">
        <v>5928</v>
      </c>
      <c r="B5929" t="s">
        <v>8584</v>
      </c>
      <c r="C5929" s="1">
        <v>42318</v>
      </c>
      <c r="D5929" s="1">
        <v>42292</v>
      </c>
      <c r="E5929" t="str">
        <f>TEXT(salessheet[[#This Row],[Order Date]],"MMMM")</f>
        <v>November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t="s">
        <v>41</v>
      </c>
      <c r="P5929" t="s">
        <v>42</v>
      </c>
      <c r="Q5929" t="str">
        <f>TRIM(salessheet[[#This Row],[Category]])</f>
        <v>Office Supplies</v>
      </c>
      <c r="R5929" t="s">
        <v>43</v>
      </c>
      <c r="S5929" t="s">
        <v>44</v>
      </c>
      <c r="T5929" s="2">
        <f>salessheet[[#This Row],[Sales]]-5</f>
        <v>2.3099999999999996</v>
      </c>
      <c r="U5929" s="2">
        <v>7.31</v>
      </c>
      <c r="V5929" s="2">
        <f>salessheet[[#This Row],[Sales]]-salessheet[[#This Row],[Purchasing Cost]]</f>
        <v>5</v>
      </c>
    </row>
    <row r="5930" spans="1:22" x14ac:dyDescent="0.35">
      <c r="A5930">
        <v>5929</v>
      </c>
      <c r="B5930" t="s">
        <v>8584</v>
      </c>
      <c r="C5930" s="1">
        <v>42318</v>
      </c>
      <c r="D5930" s="1">
        <v>42292</v>
      </c>
      <c r="E5930" t="str">
        <f>TEXT(salessheet[[#This Row],[Order Date]],"MMMM")</f>
        <v>November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t="s">
        <v>5539</v>
      </c>
      <c r="P5930" t="s">
        <v>28</v>
      </c>
      <c r="Q5930" t="str">
        <f>TRIM(salessheet[[#This Row],[Category]])</f>
        <v>Furniture</v>
      </c>
      <c r="R5930" t="s">
        <v>61</v>
      </c>
      <c r="S5930" t="s">
        <v>5540</v>
      </c>
      <c r="T5930" s="2">
        <f>salessheet[[#This Row],[Sales]]-5</f>
        <v>3.92</v>
      </c>
      <c r="U5930" s="2">
        <v>8.92</v>
      </c>
      <c r="V5930" s="2">
        <f>salessheet[[#This Row],[Sales]]-salessheet[[#This Row],[Purchasing Cost]]</f>
        <v>5</v>
      </c>
    </row>
    <row r="5931" spans="1:22" x14ac:dyDescent="0.35">
      <c r="A5931">
        <v>5930</v>
      </c>
      <c r="B5931" t="s">
        <v>8585</v>
      </c>
      <c r="C5931" s="1">
        <v>43288</v>
      </c>
      <c r="D5931" s="1">
        <v>43290</v>
      </c>
      <c r="E5931" t="str">
        <f>TEXT(salessheet[[#This Row],[Order Date]],"MMMM")</f>
        <v>July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t="s">
        <v>2611</v>
      </c>
      <c r="P5931" t="s">
        <v>28</v>
      </c>
      <c r="Q5931" t="str">
        <f>TRIM(salessheet[[#This Row],[Category]])</f>
        <v>Furniture</v>
      </c>
      <c r="R5931" t="s">
        <v>29</v>
      </c>
      <c r="S5931" t="s">
        <v>2612</v>
      </c>
      <c r="T5931" s="2">
        <f>salessheet[[#This Row],[Sales]]-5</f>
        <v>82.21</v>
      </c>
      <c r="U5931" s="2">
        <v>87.21</v>
      </c>
      <c r="V5931" s="2">
        <f>salessheet[[#This Row],[Sales]]-salessheet[[#This Row],[Purchasing Cost]]</f>
        <v>5</v>
      </c>
    </row>
    <row r="5932" spans="1:22" x14ac:dyDescent="0.35">
      <c r="A5932">
        <v>5931</v>
      </c>
      <c r="B5932" t="s">
        <v>8585</v>
      </c>
      <c r="C5932" s="1">
        <v>43288</v>
      </c>
      <c r="D5932" s="1">
        <v>43290</v>
      </c>
      <c r="E5932" t="str">
        <f>TEXT(salessheet[[#This Row],[Order Date]],"MMMM")</f>
        <v>July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t="s">
        <v>1056</v>
      </c>
      <c r="P5932" t="s">
        <v>42</v>
      </c>
      <c r="Q5932" t="str">
        <f>TRIM(salessheet[[#This Row],[Category]])</f>
        <v>Office Supplies</v>
      </c>
      <c r="R5932" t="s">
        <v>86</v>
      </c>
      <c r="S5932" t="s">
        <v>1057</v>
      </c>
      <c r="T5932" s="2">
        <f>salessheet[[#This Row],[Sales]]-5</f>
        <v>10.552</v>
      </c>
      <c r="U5932" s="2">
        <v>15.552</v>
      </c>
      <c r="V5932" s="2">
        <f>salessheet[[#This Row],[Sales]]-salessheet[[#This Row],[Purchasing Cost]]</f>
        <v>5</v>
      </c>
    </row>
    <row r="5933" spans="1:22" x14ac:dyDescent="0.35">
      <c r="A5933">
        <v>5932</v>
      </c>
      <c r="B5933" t="s">
        <v>8585</v>
      </c>
      <c r="C5933" s="1">
        <v>43288</v>
      </c>
      <c r="D5933" s="1">
        <v>43290</v>
      </c>
      <c r="E5933" t="str">
        <f>TEXT(salessheet[[#This Row],[Order Date]],"MMMM")</f>
        <v>July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t="s">
        <v>1677</v>
      </c>
      <c r="P5933" t="s">
        <v>67</v>
      </c>
      <c r="Q5933" t="str">
        <f>TRIM(salessheet[[#This Row],[Category]])</f>
        <v>Technology</v>
      </c>
      <c r="R5933" t="s">
        <v>68</v>
      </c>
      <c r="S5933" t="s">
        <v>1678</v>
      </c>
      <c r="T5933" s="2">
        <f>salessheet[[#This Row],[Sales]]-5</f>
        <v>678.98800000000006</v>
      </c>
      <c r="U5933" s="2">
        <v>683.98800000000006</v>
      </c>
      <c r="V5933" s="2">
        <f>salessheet[[#This Row],[Sales]]-salessheet[[#This Row],[Purchasing Cost]]</f>
        <v>5</v>
      </c>
    </row>
    <row r="5934" spans="1:22" x14ac:dyDescent="0.35">
      <c r="A5934">
        <v>5933</v>
      </c>
      <c r="B5934" t="s">
        <v>8585</v>
      </c>
      <c r="C5934" s="1">
        <v>43288</v>
      </c>
      <c r="D5934" s="1">
        <v>43290</v>
      </c>
      <c r="E5934" t="str">
        <f>TEXT(salessheet[[#This Row],[Order Date]],"MMMM")</f>
        <v>July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t="s">
        <v>5940</v>
      </c>
      <c r="P5934" t="s">
        <v>42</v>
      </c>
      <c r="Q5934" t="str">
        <f>TRIM(salessheet[[#This Row],[Category]])</f>
        <v>Office Supplies</v>
      </c>
      <c r="R5934" t="s">
        <v>55</v>
      </c>
      <c r="S5934" t="s">
        <v>5941</v>
      </c>
      <c r="T5934" s="2">
        <f>salessheet[[#This Row],[Sales]]-5</f>
        <v>8.3919999999999995</v>
      </c>
      <c r="U5934" s="2">
        <v>13.391999999999999</v>
      </c>
      <c r="V5934" s="2">
        <f>salessheet[[#This Row],[Sales]]-salessheet[[#This Row],[Purchasing Cost]]</f>
        <v>5</v>
      </c>
    </row>
    <row r="5935" spans="1:22" x14ac:dyDescent="0.35">
      <c r="A5935">
        <v>5934</v>
      </c>
      <c r="B5935" t="s">
        <v>8585</v>
      </c>
      <c r="C5935" s="1">
        <v>43288</v>
      </c>
      <c r="D5935" s="1">
        <v>43290</v>
      </c>
      <c r="E5935" t="str">
        <f>TEXT(salessheet[[#This Row],[Order Date]],"MMMM")</f>
        <v>July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t="s">
        <v>7746</v>
      </c>
      <c r="P5935" t="s">
        <v>67</v>
      </c>
      <c r="Q5935" t="str">
        <f>TRIM(salessheet[[#This Row],[Category]])</f>
        <v>Technology</v>
      </c>
      <c r="R5935" t="s">
        <v>157</v>
      </c>
      <c r="S5935" t="s">
        <v>7747</v>
      </c>
      <c r="T5935" s="2">
        <f>salessheet[[#This Row],[Sales]]-5</f>
        <v>11.776</v>
      </c>
      <c r="U5935" s="2">
        <v>16.776</v>
      </c>
      <c r="V5935" s="2">
        <f>salessheet[[#This Row],[Sales]]-salessheet[[#This Row],[Purchasing Cost]]</f>
        <v>5</v>
      </c>
    </row>
    <row r="5936" spans="1:22" x14ac:dyDescent="0.35">
      <c r="A5936">
        <v>5935</v>
      </c>
      <c r="B5936" t="s">
        <v>8585</v>
      </c>
      <c r="C5936" s="1">
        <v>43288</v>
      </c>
      <c r="D5936" s="1">
        <v>43290</v>
      </c>
      <c r="E5936" t="str">
        <f>TEXT(salessheet[[#This Row],[Order Date]],"MMMM")</f>
        <v>July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t="s">
        <v>2996</v>
      </c>
      <c r="P5936" t="s">
        <v>67</v>
      </c>
      <c r="Q5936" t="str">
        <f>TRIM(salessheet[[#This Row],[Category]])</f>
        <v>Technology</v>
      </c>
      <c r="R5936" t="s">
        <v>157</v>
      </c>
      <c r="S5936" t="s">
        <v>2997</v>
      </c>
      <c r="T5936" s="2">
        <f>salessheet[[#This Row],[Sales]]-5</f>
        <v>522.91999999999996</v>
      </c>
      <c r="U5936" s="2">
        <v>527.91999999999996</v>
      </c>
      <c r="V5936" s="2">
        <f>salessheet[[#This Row],[Sales]]-salessheet[[#This Row],[Purchasing Cost]]</f>
        <v>5</v>
      </c>
    </row>
    <row r="5937" spans="1:22" x14ac:dyDescent="0.35">
      <c r="A5937">
        <v>5936</v>
      </c>
      <c r="B5937" t="s">
        <v>8586</v>
      </c>
      <c r="C5937" s="1">
        <v>42832</v>
      </c>
      <c r="D5937" s="1">
        <v>42920</v>
      </c>
      <c r="E5937" t="str">
        <f>TEXT(salessheet[[#This Row],[Order Date]],"MMMM")</f>
        <v>April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t="s">
        <v>2070</v>
      </c>
      <c r="P5937" t="s">
        <v>28</v>
      </c>
      <c r="Q5937" t="str">
        <f>TRIM(salessheet[[#This Row],[Category]])</f>
        <v>Furniture</v>
      </c>
      <c r="R5937" t="s">
        <v>61</v>
      </c>
      <c r="S5937" t="s">
        <v>2071</v>
      </c>
      <c r="T5937" s="2">
        <f>salessheet[[#This Row],[Sales]]-5</f>
        <v>20.399999999999999</v>
      </c>
      <c r="U5937" s="2">
        <v>25.4</v>
      </c>
      <c r="V5937" s="2">
        <f>salessheet[[#This Row],[Sales]]-salessheet[[#This Row],[Purchasing Cost]]</f>
        <v>5</v>
      </c>
    </row>
    <row r="5938" spans="1:22" x14ac:dyDescent="0.35">
      <c r="A5938">
        <v>5937</v>
      </c>
      <c r="B5938" t="s">
        <v>8586</v>
      </c>
      <c r="C5938" s="1">
        <v>42832</v>
      </c>
      <c r="D5938" s="1">
        <v>42920</v>
      </c>
      <c r="E5938" t="str">
        <f>TEXT(salessheet[[#This Row],[Order Date]],"MMMM")</f>
        <v>April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t="s">
        <v>4786</v>
      </c>
      <c r="P5938" t="s">
        <v>67</v>
      </c>
      <c r="Q5938" t="str">
        <f>TRIM(salessheet[[#This Row],[Category]])</f>
        <v>Technology</v>
      </c>
      <c r="R5938" t="s">
        <v>68</v>
      </c>
      <c r="S5938" t="s">
        <v>4787</v>
      </c>
      <c r="T5938" s="2">
        <f>salessheet[[#This Row],[Sales]]-5</f>
        <v>172.48</v>
      </c>
      <c r="U5938" s="2">
        <v>177.48</v>
      </c>
      <c r="V5938" s="2">
        <f>salessheet[[#This Row],[Sales]]-salessheet[[#This Row],[Purchasing Cost]]</f>
        <v>5</v>
      </c>
    </row>
    <row r="5939" spans="1:22" x14ac:dyDescent="0.35">
      <c r="A5939">
        <v>5938</v>
      </c>
      <c r="B5939" t="s">
        <v>8586</v>
      </c>
      <c r="C5939" s="1">
        <v>42832</v>
      </c>
      <c r="D5939" s="1">
        <v>42920</v>
      </c>
      <c r="E5939" t="str">
        <f>TEXT(salessheet[[#This Row],[Order Date]],"MMMM")</f>
        <v>April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t="s">
        <v>3898</v>
      </c>
      <c r="P5939" t="s">
        <v>67</v>
      </c>
      <c r="Q5939" t="str">
        <f>TRIM(salessheet[[#This Row],[Category]])</f>
        <v>Technology</v>
      </c>
      <c r="R5939" t="s">
        <v>68</v>
      </c>
      <c r="S5939" t="s">
        <v>3899</v>
      </c>
      <c r="T5939" s="2">
        <f>salessheet[[#This Row],[Sales]]-5</f>
        <v>66.975999999999999</v>
      </c>
      <c r="U5939" s="2">
        <v>71.975999999999999</v>
      </c>
      <c r="V5939" s="2">
        <f>salessheet[[#This Row],[Sales]]-salessheet[[#This Row],[Purchasing Cost]]</f>
        <v>5</v>
      </c>
    </row>
    <row r="5940" spans="1:22" x14ac:dyDescent="0.35">
      <c r="A5940">
        <v>5939</v>
      </c>
      <c r="B5940" t="s">
        <v>8587</v>
      </c>
      <c r="C5940" s="1">
        <v>43239</v>
      </c>
      <c r="D5940" s="1">
        <v>43245</v>
      </c>
      <c r="E5940" t="str">
        <f>TEXT(salessheet[[#This Row],[Order Date]],"MMMM")</f>
        <v>May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t="s">
        <v>4853</v>
      </c>
      <c r="P5940" t="s">
        <v>67</v>
      </c>
      <c r="Q5940" t="str">
        <f>TRIM(salessheet[[#This Row],[Category]])</f>
        <v>Technology</v>
      </c>
      <c r="R5940" t="s">
        <v>68</v>
      </c>
      <c r="S5940" t="s">
        <v>4854</v>
      </c>
      <c r="T5940" s="2">
        <f>salessheet[[#This Row],[Sales]]-5</f>
        <v>90.992000000000004</v>
      </c>
      <c r="U5940" s="2">
        <v>95.992000000000004</v>
      </c>
      <c r="V5940" s="2">
        <f>salessheet[[#This Row],[Sales]]-salessheet[[#This Row],[Purchasing Cost]]</f>
        <v>5</v>
      </c>
    </row>
    <row r="5941" spans="1:22" x14ac:dyDescent="0.35">
      <c r="A5941">
        <v>5940</v>
      </c>
      <c r="B5941" t="s">
        <v>8587</v>
      </c>
      <c r="C5941" s="1">
        <v>43239</v>
      </c>
      <c r="D5941" s="1">
        <v>43245</v>
      </c>
      <c r="E5941" t="str">
        <f>TEXT(salessheet[[#This Row],[Order Date]],"MMMM")</f>
        <v>May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t="s">
        <v>8012</v>
      </c>
      <c r="P5941" t="s">
        <v>42</v>
      </c>
      <c r="Q5941" t="str">
        <f>TRIM(salessheet[[#This Row],[Category]])</f>
        <v>Office Supplies</v>
      </c>
      <c r="R5941" t="s">
        <v>43</v>
      </c>
      <c r="S5941" t="s">
        <v>8013</v>
      </c>
      <c r="T5941" s="2">
        <f>salessheet[[#This Row],[Sales]]-5</f>
        <v>8.2159999999999993</v>
      </c>
      <c r="U5941" s="2">
        <v>13.215999999999999</v>
      </c>
      <c r="V5941" s="2">
        <f>salessheet[[#This Row],[Sales]]-salessheet[[#This Row],[Purchasing Cost]]</f>
        <v>5</v>
      </c>
    </row>
    <row r="5942" spans="1:22" x14ac:dyDescent="0.35">
      <c r="A5942">
        <v>5941</v>
      </c>
      <c r="B5942" t="s">
        <v>8588</v>
      </c>
      <c r="C5942" s="1">
        <v>43444</v>
      </c>
      <c r="D5942" s="1">
        <v>43387</v>
      </c>
      <c r="E5942" t="str">
        <f>TEXT(salessheet[[#This Row],[Order Date]],"MMMM")</f>
        <v>December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t="s">
        <v>1855</v>
      </c>
      <c r="P5942" t="s">
        <v>67</v>
      </c>
      <c r="Q5942" t="str">
        <f>TRIM(salessheet[[#This Row],[Category]])</f>
        <v>Technology</v>
      </c>
      <c r="R5942" t="s">
        <v>157</v>
      </c>
      <c r="S5942" t="s">
        <v>1856</v>
      </c>
      <c r="T5942" s="2">
        <f>salessheet[[#This Row],[Sales]]-5</f>
        <v>430.84</v>
      </c>
      <c r="U5942" s="2">
        <v>435.84</v>
      </c>
      <c r="V5942" s="2">
        <f>salessheet[[#This Row],[Sales]]-salessheet[[#This Row],[Purchasing Cost]]</f>
        <v>5</v>
      </c>
    </row>
    <row r="5943" spans="1:22" x14ac:dyDescent="0.35">
      <c r="A5943">
        <v>5942</v>
      </c>
      <c r="B5943" t="s">
        <v>8588</v>
      </c>
      <c r="C5943" s="1">
        <v>43444</v>
      </c>
      <c r="D5943" s="1">
        <v>43387</v>
      </c>
      <c r="E5943" t="str">
        <f>TEXT(salessheet[[#This Row],[Order Date]],"MMMM")</f>
        <v>December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t="s">
        <v>583</v>
      </c>
      <c r="P5943" t="s">
        <v>42</v>
      </c>
      <c r="Q5943" t="str">
        <f>TRIM(salessheet[[#This Row],[Category]])</f>
        <v>Office Supplies</v>
      </c>
      <c r="R5943" t="s">
        <v>64</v>
      </c>
      <c r="S5943" t="s">
        <v>584</v>
      </c>
      <c r="T5943" s="2">
        <f>salessheet[[#This Row],[Sales]]-5</f>
        <v>0.87999999999999989</v>
      </c>
      <c r="U5943" s="2">
        <v>5.88</v>
      </c>
      <c r="V5943" s="2">
        <f>salessheet[[#This Row],[Sales]]-salessheet[[#This Row],[Purchasing Cost]]</f>
        <v>5</v>
      </c>
    </row>
    <row r="5944" spans="1:22" x14ac:dyDescent="0.35">
      <c r="A5944">
        <v>5943</v>
      </c>
      <c r="B5944" t="s">
        <v>8589</v>
      </c>
      <c r="C5944" s="1">
        <v>42894</v>
      </c>
      <c r="D5944" s="1">
        <v>42960</v>
      </c>
      <c r="E5944" t="str">
        <f>TEXT(salessheet[[#This Row],[Order Date]],"MMMM")</f>
        <v>June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t="s">
        <v>833</v>
      </c>
      <c r="P5944" t="s">
        <v>67</v>
      </c>
      <c r="Q5944" t="str">
        <f>TRIM(salessheet[[#This Row],[Category]])</f>
        <v>Technology</v>
      </c>
      <c r="R5944" t="s">
        <v>68</v>
      </c>
      <c r="S5944" t="s">
        <v>834</v>
      </c>
      <c r="T5944" s="2">
        <f>salessheet[[#This Row],[Sales]]-5</f>
        <v>206.16800000000001</v>
      </c>
      <c r="U5944" s="2">
        <v>211.16800000000001</v>
      </c>
      <c r="V5944" s="2">
        <f>salessheet[[#This Row],[Sales]]-salessheet[[#This Row],[Purchasing Cost]]</f>
        <v>5</v>
      </c>
    </row>
    <row r="5945" spans="1:22" x14ac:dyDescent="0.35">
      <c r="A5945">
        <v>5944</v>
      </c>
      <c r="B5945" t="s">
        <v>8590</v>
      </c>
      <c r="C5945" s="1">
        <v>42241</v>
      </c>
      <c r="D5945" s="1">
        <v>42245</v>
      </c>
      <c r="E5945" t="str">
        <f>TEXT(salessheet[[#This Row],[Order Date]],"MMMM")</f>
        <v>August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t="s">
        <v>6087</v>
      </c>
      <c r="P5945" t="s">
        <v>28</v>
      </c>
      <c r="Q5945" t="str">
        <f>TRIM(salessheet[[#This Row],[Category]])</f>
        <v>Furniture</v>
      </c>
      <c r="R5945" t="s">
        <v>61</v>
      </c>
      <c r="S5945" t="s">
        <v>6088</v>
      </c>
      <c r="T5945" s="2">
        <f>salessheet[[#This Row],[Sales]]-5</f>
        <v>1.2800000000000002</v>
      </c>
      <c r="U5945" s="2">
        <v>6.28</v>
      </c>
      <c r="V5945" s="2">
        <f>salessheet[[#This Row],[Sales]]-salessheet[[#This Row],[Purchasing Cost]]</f>
        <v>5</v>
      </c>
    </row>
    <row r="5946" spans="1:22" x14ac:dyDescent="0.35">
      <c r="A5946">
        <v>5945</v>
      </c>
      <c r="B5946" t="s">
        <v>8590</v>
      </c>
      <c r="C5946" s="1">
        <v>42241</v>
      </c>
      <c r="D5946" s="1">
        <v>42245</v>
      </c>
      <c r="E5946" t="str">
        <f>TEXT(salessheet[[#This Row],[Order Date]],"MMMM")</f>
        <v>August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t="s">
        <v>1751</v>
      </c>
      <c r="P5946" t="s">
        <v>67</v>
      </c>
      <c r="Q5946" t="str">
        <f>TRIM(salessheet[[#This Row],[Category]])</f>
        <v>Technology</v>
      </c>
      <c r="R5946" t="s">
        <v>157</v>
      </c>
      <c r="S5946" t="s">
        <v>1752</v>
      </c>
      <c r="T5946" s="2">
        <f>salessheet[[#This Row],[Sales]]-5</f>
        <v>90.1</v>
      </c>
      <c r="U5946" s="2">
        <v>95.1</v>
      </c>
      <c r="V5946" s="2">
        <f>salessheet[[#This Row],[Sales]]-salessheet[[#This Row],[Purchasing Cost]]</f>
        <v>5</v>
      </c>
    </row>
    <row r="5947" spans="1:22" x14ac:dyDescent="0.35">
      <c r="A5947">
        <v>5946</v>
      </c>
      <c r="B5947" t="s">
        <v>8590</v>
      </c>
      <c r="C5947" s="1">
        <v>42241</v>
      </c>
      <c r="D5947" s="1">
        <v>42245</v>
      </c>
      <c r="E5947" t="str">
        <f>TEXT(salessheet[[#This Row],[Order Date]],"MMMM")</f>
        <v>August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t="s">
        <v>5534</v>
      </c>
      <c r="P5947" t="s">
        <v>42</v>
      </c>
      <c r="Q5947" t="str">
        <f>TRIM(salessheet[[#This Row],[Category]])</f>
        <v>Office Supplies</v>
      </c>
      <c r="R5947" t="s">
        <v>86</v>
      </c>
      <c r="S5947" t="s">
        <v>5535</v>
      </c>
      <c r="T5947" s="2">
        <f>salessheet[[#This Row],[Sales]]-5</f>
        <v>20.92</v>
      </c>
      <c r="U5947" s="2">
        <v>25.92</v>
      </c>
      <c r="V5947" s="2">
        <f>salessheet[[#This Row],[Sales]]-salessheet[[#This Row],[Purchasing Cost]]</f>
        <v>5</v>
      </c>
    </row>
    <row r="5948" spans="1:22" x14ac:dyDescent="0.35">
      <c r="A5948">
        <v>5947</v>
      </c>
      <c r="B5948" t="s">
        <v>8590</v>
      </c>
      <c r="C5948" s="1">
        <v>42241</v>
      </c>
      <c r="D5948" s="1">
        <v>42245</v>
      </c>
      <c r="E5948" t="str">
        <f>TEXT(salessheet[[#This Row],[Order Date]],"MMMM")</f>
        <v>August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t="s">
        <v>2990</v>
      </c>
      <c r="P5948" t="s">
        <v>42</v>
      </c>
      <c r="Q5948" t="str">
        <f>TRIM(salessheet[[#This Row],[Category]])</f>
        <v>Office Supplies</v>
      </c>
      <c r="R5948" t="s">
        <v>55</v>
      </c>
      <c r="S5948" t="s">
        <v>2991</v>
      </c>
      <c r="T5948" s="2">
        <f>salessheet[[#This Row],[Sales]]-5</f>
        <v>43.84</v>
      </c>
      <c r="U5948" s="2">
        <v>48.84</v>
      </c>
      <c r="V5948" s="2">
        <f>salessheet[[#This Row],[Sales]]-salessheet[[#This Row],[Purchasing Cost]]</f>
        <v>5</v>
      </c>
    </row>
    <row r="5949" spans="1:22" x14ac:dyDescent="0.35">
      <c r="A5949">
        <v>5948</v>
      </c>
      <c r="B5949" t="s">
        <v>8591</v>
      </c>
      <c r="C5949" s="1">
        <v>42627</v>
      </c>
      <c r="D5949" s="1">
        <v>42631</v>
      </c>
      <c r="E5949" t="str">
        <f>TEXT(salessheet[[#This Row],[Order Date]],"MMMM")</f>
        <v>September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t="s">
        <v>6381</v>
      </c>
      <c r="P5949" t="s">
        <v>42</v>
      </c>
      <c r="Q5949" t="str">
        <f>TRIM(salessheet[[#This Row],[Category]])</f>
        <v>Office Supplies</v>
      </c>
      <c r="R5949" t="s">
        <v>71</v>
      </c>
      <c r="S5949" t="s">
        <v>6382</v>
      </c>
      <c r="T5949" s="2">
        <f>salessheet[[#This Row],[Sales]]-5</f>
        <v>20.9</v>
      </c>
      <c r="U5949" s="2">
        <v>25.9</v>
      </c>
      <c r="V5949" s="2">
        <f>salessheet[[#This Row],[Sales]]-salessheet[[#This Row],[Purchasing Cost]]</f>
        <v>5</v>
      </c>
    </row>
    <row r="5950" spans="1:22" x14ac:dyDescent="0.35">
      <c r="A5950">
        <v>5949</v>
      </c>
      <c r="B5950" t="s">
        <v>8592</v>
      </c>
      <c r="C5950" s="1">
        <v>43223</v>
      </c>
      <c r="D5950" s="1">
        <v>43164</v>
      </c>
      <c r="E5950" t="str">
        <f>TEXT(salessheet[[#This Row],[Order Date]],"MMMM")</f>
        <v>May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t="s">
        <v>2988</v>
      </c>
      <c r="P5950" t="s">
        <v>42</v>
      </c>
      <c r="Q5950" t="str">
        <f>TRIM(salessheet[[#This Row],[Category]])</f>
        <v>Office Supplies</v>
      </c>
      <c r="R5950" t="s">
        <v>169</v>
      </c>
      <c r="S5950" t="s">
        <v>2989</v>
      </c>
      <c r="T5950" s="2">
        <f>salessheet[[#This Row],[Sales]]-5</f>
        <v>37.68</v>
      </c>
      <c r="U5950" s="2">
        <v>42.68</v>
      </c>
      <c r="V5950" s="2">
        <f>salessheet[[#This Row],[Sales]]-salessheet[[#This Row],[Purchasing Cost]]</f>
        <v>5</v>
      </c>
    </row>
    <row r="5951" spans="1:22" x14ac:dyDescent="0.35">
      <c r="A5951">
        <v>5950</v>
      </c>
      <c r="B5951" t="s">
        <v>8592</v>
      </c>
      <c r="C5951" s="1">
        <v>43223</v>
      </c>
      <c r="D5951" s="1">
        <v>43164</v>
      </c>
      <c r="E5951" t="str">
        <f>TEXT(salessheet[[#This Row],[Order Date]],"MMMM")</f>
        <v>May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t="s">
        <v>1595</v>
      </c>
      <c r="P5951" t="s">
        <v>67</v>
      </c>
      <c r="Q5951" t="str">
        <f>TRIM(salessheet[[#This Row],[Category]])</f>
        <v>Technology</v>
      </c>
      <c r="R5951" t="s">
        <v>157</v>
      </c>
      <c r="S5951" t="s">
        <v>1596</v>
      </c>
      <c r="T5951" s="2">
        <f>salessheet[[#This Row],[Sales]]-5</f>
        <v>294.97000000000003</v>
      </c>
      <c r="U5951" s="2">
        <v>299.97000000000003</v>
      </c>
      <c r="V5951" s="2">
        <f>salessheet[[#This Row],[Sales]]-salessheet[[#This Row],[Purchasing Cost]]</f>
        <v>5</v>
      </c>
    </row>
    <row r="5952" spans="1:22" x14ac:dyDescent="0.35">
      <c r="A5952">
        <v>5951</v>
      </c>
      <c r="B5952" t="s">
        <v>8592</v>
      </c>
      <c r="C5952" s="1">
        <v>43223</v>
      </c>
      <c r="D5952" s="1">
        <v>43164</v>
      </c>
      <c r="E5952" t="str">
        <f>TEXT(salessheet[[#This Row],[Order Date]],"MMMM")</f>
        <v>May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t="s">
        <v>704</v>
      </c>
      <c r="P5952" t="s">
        <v>42</v>
      </c>
      <c r="Q5952" t="str">
        <f>TRIM(salessheet[[#This Row],[Category]])</f>
        <v>Office Supplies</v>
      </c>
      <c r="R5952" t="s">
        <v>74</v>
      </c>
      <c r="S5952" t="s">
        <v>705</v>
      </c>
      <c r="T5952" s="2">
        <f>salessheet[[#This Row],[Sales]]-5</f>
        <v>257.24</v>
      </c>
      <c r="U5952" s="2">
        <v>262.24</v>
      </c>
      <c r="V5952" s="2">
        <f>salessheet[[#This Row],[Sales]]-salessheet[[#This Row],[Purchasing Cost]]</f>
        <v>5</v>
      </c>
    </row>
    <row r="5953" spans="1:22" x14ac:dyDescent="0.35">
      <c r="A5953">
        <v>5952</v>
      </c>
      <c r="B5953" t="s">
        <v>8592</v>
      </c>
      <c r="C5953" s="1">
        <v>43223</v>
      </c>
      <c r="D5953" s="1">
        <v>43164</v>
      </c>
      <c r="E5953" t="str">
        <f>TEXT(salessheet[[#This Row],[Order Date]],"MMMM")</f>
        <v>May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t="s">
        <v>3572</v>
      </c>
      <c r="P5953" t="s">
        <v>42</v>
      </c>
      <c r="Q5953" t="str">
        <f>TRIM(salessheet[[#This Row],[Category]])</f>
        <v>Office Supplies</v>
      </c>
      <c r="R5953" t="s">
        <v>71</v>
      </c>
      <c r="S5953" t="s">
        <v>8593</v>
      </c>
      <c r="T5953" s="2">
        <f>salessheet[[#This Row],[Sales]]-5</f>
        <v>229.36</v>
      </c>
      <c r="U5953" s="2">
        <v>234.36</v>
      </c>
      <c r="V5953" s="2">
        <f>salessheet[[#This Row],[Sales]]-salessheet[[#This Row],[Purchasing Cost]]</f>
        <v>5</v>
      </c>
    </row>
    <row r="5954" spans="1:22" x14ac:dyDescent="0.35">
      <c r="A5954">
        <v>5953</v>
      </c>
      <c r="B5954" t="s">
        <v>8594</v>
      </c>
      <c r="C5954" s="1">
        <v>43205</v>
      </c>
      <c r="D5954" s="1">
        <v>43211</v>
      </c>
      <c r="E5954" t="str">
        <f>TEXT(salessheet[[#This Row],[Order Date]],"MMMM")</f>
        <v>April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t="s">
        <v>8595</v>
      </c>
      <c r="P5954" t="s">
        <v>42</v>
      </c>
      <c r="Q5954" t="str">
        <f>TRIM(salessheet[[#This Row],[Category]])</f>
        <v>Office Supplies</v>
      </c>
      <c r="R5954" t="s">
        <v>86</v>
      </c>
      <c r="S5954" t="s">
        <v>8596</v>
      </c>
      <c r="T5954" s="2">
        <f>salessheet[[#This Row],[Sales]]-5</f>
        <v>15.736000000000001</v>
      </c>
      <c r="U5954" s="2">
        <v>20.736000000000001</v>
      </c>
      <c r="V5954" s="2">
        <f>salessheet[[#This Row],[Sales]]-salessheet[[#This Row],[Purchasing Cost]]</f>
        <v>5</v>
      </c>
    </row>
    <row r="5955" spans="1:22" x14ac:dyDescent="0.35">
      <c r="A5955">
        <v>5954</v>
      </c>
      <c r="B5955" t="s">
        <v>8597</v>
      </c>
      <c r="C5955" s="1">
        <v>42093</v>
      </c>
      <c r="D5955" s="1">
        <v>42094</v>
      </c>
      <c r="E5955" t="str">
        <f>TEXT(salessheet[[#This Row],[Order Date]],"MMMM")</f>
        <v>March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t="s">
        <v>7849</v>
      </c>
      <c r="P5955" t="s">
        <v>42</v>
      </c>
      <c r="Q5955" t="str">
        <f>TRIM(salessheet[[#This Row],[Category]])</f>
        <v>Office Supplies</v>
      </c>
      <c r="R5955" t="s">
        <v>64</v>
      </c>
      <c r="S5955" t="s">
        <v>7850</v>
      </c>
      <c r="T5955" s="2">
        <f>salessheet[[#This Row],[Sales]]-5</f>
        <v>5.5</v>
      </c>
      <c r="U5955" s="2">
        <v>10.5</v>
      </c>
      <c r="V5955" s="2">
        <f>salessheet[[#This Row],[Sales]]-salessheet[[#This Row],[Purchasing Cost]]</f>
        <v>5</v>
      </c>
    </row>
    <row r="5956" spans="1:22" x14ac:dyDescent="0.35">
      <c r="A5956">
        <v>5955</v>
      </c>
      <c r="B5956" t="s">
        <v>8598</v>
      </c>
      <c r="C5956" s="1">
        <v>42319</v>
      </c>
      <c r="D5956" s="1">
        <v>42323</v>
      </c>
      <c r="E5956" t="str">
        <f>TEXT(salessheet[[#This Row],[Order Date]],"MMMM")</f>
        <v>November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t="s">
        <v>6043</v>
      </c>
      <c r="P5956" t="s">
        <v>28</v>
      </c>
      <c r="Q5956" t="str">
        <f>TRIM(salessheet[[#This Row],[Category]])</f>
        <v>Furniture</v>
      </c>
      <c r="R5956" t="s">
        <v>61</v>
      </c>
      <c r="S5956" t="s">
        <v>6044</v>
      </c>
      <c r="T5956" s="2">
        <f>salessheet[[#This Row],[Sales]]-5</f>
        <v>18.968</v>
      </c>
      <c r="U5956" s="2">
        <v>23.968</v>
      </c>
      <c r="V5956" s="2">
        <f>salessheet[[#This Row],[Sales]]-salessheet[[#This Row],[Purchasing Cost]]</f>
        <v>5</v>
      </c>
    </row>
    <row r="5957" spans="1:22" x14ac:dyDescent="0.35">
      <c r="A5957">
        <v>5956</v>
      </c>
      <c r="B5957" t="s">
        <v>8598</v>
      </c>
      <c r="C5957" s="1">
        <v>42319</v>
      </c>
      <c r="D5957" s="1">
        <v>42323</v>
      </c>
      <c r="E5957" t="str">
        <f>TEXT(salessheet[[#This Row],[Order Date]],"MMMM")</f>
        <v>November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t="s">
        <v>197</v>
      </c>
      <c r="P5957" t="s">
        <v>28</v>
      </c>
      <c r="Q5957" t="str">
        <f>TRIM(salessheet[[#This Row],[Category]])</f>
        <v>Furniture</v>
      </c>
      <c r="R5957" t="s">
        <v>29</v>
      </c>
      <c r="S5957" t="s">
        <v>198</v>
      </c>
      <c r="T5957" s="2">
        <f>salessheet[[#This Row],[Sales]]-5</f>
        <v>516.96</v>
      </c>
      <c r="U5957" s="2">
        <v>521.96</v>
      </c>
      <c r="V5957" s="2">
        <f>salessheet[[#This Row],[Sales]]-salessheet[[#This Row],[Purchasing Cost]]</f>
        <v>5</v>
      </c>
    </row>
    <row r="5958" spans="1:22" x14ac:dyDescent="0.35">
      <c r="A5958">
        <v>5957</v>
      </c>
      <c r="B5958" t="s">
        <v>8599</v>
      </c>
      <c r="C5958" s="1">
        <v>43072</v>
      </c>
      <c r="D5958" s="1">
        <v>42809</v>
      </c>
      <c r="E5958" t="str">
        <f>TEXT(salessheet[[#This Row],[Order Date]],"MMMM")</f>
        <v>December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t="s">
        <v>1095</v>
      </c>
      <c r="P5958" t="s">
        <v>42</v>
      </c>
      <c r="Q5958" t="str">
        <f>TRIM(salessheet[[#This Row],[Category]])</f>
        <v>Office Supplies</v>
      </c>
      <c r="R5958" t="s">
        <v>55</v>
      </c>
      <c r="S5958" t="s">
        <v>1096</v>
      </c>
      <c r="T5958" s="2">
        <f>salessheet[[#This Row],[Sales]]-5</f>
        <v>671.55</v>
      </c>
      <c r="U5958" s="2">
        <v>676.55</v>
      </c>
      <c r="V5958" s="2">
        <f>salessheet[[#This Row],[Sales]]-salessheet[[#This Row],[Purchasing Cost]]</f>
        <v>5</v>
      </c>
    </row>
    <row r="5959" spans="1:22" x14ac:dyDescent="0.35">
      <c r="A5959">
        <v>5958</v>
      </c>
      <c r="B5959" t="s">
        <v>8599</v>
      </c>
      <c r="C5959" s="1">
        <v>43072</v>
      </c>
      <c r="D5959" s="1">
        <v>42809</v>
      </c>
      <c r="E5959" t="str">
        <f>TEXT(salessheet[[#This Row],[Order Date]],"MMMM")</f>
        <v>December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t="s">
        <v>5166</v>
      </c>
      <c r="P5959" t="s">
        <v>42</v>
      </c>
      <c r="Q5959" t="str">
        <f>TRIM(salessheet[[#This Row],[Category]])</f>
        <v>Office Supplies</v>
      </c>
      <c r="R5959" t="s">
        <v>74</v>
      </c>
      <c r="S5959" t="s">
        <v>5167</v>
      </c>
      <c r="T5959" s="2">
        <f>salessheet[[#This Row],[Sales]]-5</f>
        <v>149.9</v>
      </c>
      <c r="U5959" s="2">
        <v>154.9</v>
      </c>
      <c r="V5959" s="2">
        <f>salessheet[[#This Row],[Sales]]-salessheet[[#This Row],[Purchasing Cost]]</f>
        <v>5</v>
      </c>
    </row>
    <row r="5960" spans="1:22" x14ac:dyDescent="0.35">
      <c r="A5960">
        <v>5959</v>
      </c>
      <c r="B5960" t="s">
        <v>8599</v>
      </c>
      <c r="C5960" s="1">
        <v>43072</v>
      </c>
      <c r="D5960" s="1">
        <v>42809</v>
      </c>
      <c r="E5960" t="str">
        <f>TEXT(salessheet[[#This Row],[Order Date]],"MMMM")</f>
        <v>December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t="s">
        <v>2578</v>
      </c>
      <c r="P5960" t="s">
        <v>42</v>
      </c>
      <c r="Q5960" t="str">
        <f>TRIM(salessheet[[#This Row],[Category]])</f>
        <v>Office Supplies</v>
      </c>
      <c r="R5960" t="s">
        <v>169</v>
      </c>
      <c r="S5960" t="s">
        <v>2579</v>
      </c>
      <c r="T5960" s="2">
        <f>salessheet[[#This Row],[Sales]]-5</f>
        <v>25.56</v>
      </c>
      <c r="U5960" s="2">
        <v>30.56</v>
      </c>
      <c r="V5960" s="2">
        <f>salessheet[[#This Row],[Sales]]-salessheet[[#This Row],[Purchasing Cost]]</f>
        <v>5</v>
      </c>
    </row>
    <row r="5961" spans="1:22" x14ac:dyDescent="0.35">
      <c r="A5961">
        <v>5960</v>
      </c>
      <c r="B5961" t="s">
        <v>8599</v>
      </c>
      <c r="C5961" s="1">
        <v>43072</v>
      </c>
      <c r="D5961" s="1">
        <v>42809</v>
      </c>
      <c r="E5961" t="str">
        <f>TEXT(salessheet[[#This Row],[Order Date]],"MMMM")</f>
        <v>December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t="s">
        <v>2438</v>
      </c>
      <c r="P5961" t="s">
        <v>28</v>
      </c>
      <c r="Q5961" t="str">
        <f>TRIM(salessheet[[#This Row],[Category]])</f>
        <v>Furniture</v>
      </c>
      <c r="R5961" t="s">
        <v>32</v>
      </c>
      <c r="S5961" t="s">
        <v>2439</v>
      </c>
      <c r="T5961" s="2">
        <f>salessheet[[#This Row],[Sales]]-5</f>
        <v>765.35199999999998</v>
      </c>
      <c r="U5961" s="2">
        <v>770.35199999999998</v>
      </c>
      <c r="V5961" s="2">
        <f>salessheet[[#This Row],[Sales]]-salessheet[[#This Row],[Purchasing Cost]]</f>
        <v>5</v>
      </c>
    </row>
    <row r="5962" spans="1:22" x14ac:dyDescent="0.35">
      <c r="A5962">
        <v>5961</v>
      </c>
      <c r="B5962" t="s">
        <v>8600</v>
      </c>
      <c r="C5962" s="1">
        <v>43345</v>
      </c>
      <c r="D5962" s="1">
        <v>43145</v>
      </c>
      <c r="E5962" t="str">
        <f>TEXT(salessheet[[#This Row],[Order Date]],"MMMM")</f>
        <v>September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t="s">
        <v>4935</v>
      </c>
      <c r="P5962" t="s">
        <v>28</v>
      </c>
      <c r="Q5962" t="str">
        <f>TRIM(salessheet[[#This Row],[Category]])</f>
        <v>Furniture</v>
      </c>
      <c r="R5962" t="s">
        <v>61</v>
      </c>
      <c r="S5962" t="s">
        <v>4936</v>
      </c>
      <c r="T5962" s="2">
        <f>salessheet[[#This Row],[Sales]]-5</f>
        <v>16.12</v>
      </c>
      <c r="U5962" s="2">
        <v>21.12</v>
      </c>
      <c r="V5962" s="2">
        <f>salessheet[[#This Row],[Sales]]-salessheet[[#This Row],[Purchasing Cost]]</f>
        <v>5</v>
      </c>
    </row>
    <row r="5963" spans="1:22" x14ac:dyDescent="0.35">
      <c r="A5963">
        <v>5962</v>
      </c>
      <c r="B5963" t="s">
        <v>8601</v>
      </c>
      <c r="C5963" s="1">
        <v>42319</v>
      </c>
      <c r="D5963" s="1">
        <v>42321</v>
      </c>
      <c r="E5963" t="str">
        <f>TEXT(salessheet[[#This Row],[Order Date]],"MMMM")</f>
        <v>November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t="s">
        <v>2005</v>
      </c>
      <c r="P5963" t="s">
        <v>67</v>
      </c>
      <c r="Q5963" t="str">
        <f>TRIM(salessheet[[#This Row],[Category]])</f>
        <v>Technology</v>
      </c>
      <c r="R5963" t="s">
        <v>68</v>
      </c>
      <c r="S5963" t="s">
        <v>2006</v>
      </c>
      <c r="T5963" s="2">
        <f>salessheet[[#This Row],[Sales]]-5</f>
        <v>570.928</v>
      </c>
      <c r="U5963" s="2">
        <v>575.928</v>
      </c>
      <c r="V5963" s="2">
        <f>salessheet[[#This Row],[Sales]]-salessheet[[#This Row],[Purchasing Cost]]</f>
        <v>5</v>
      </c>
    </row>
    <row r="5964" spans="1:22" x14ac:dyDescent="0.35">
      <c r="A5964">
        <v>5963</v>
      </c>
      <c r="B5964" t="s">
        <v>8601</v>
      </c>
      <c r="C5964" s="1">
        <v>42319</v>
      </c>
      <c r="D5964" s="1">
        <v>42321</v>
      </c>
      <c r="E5964" t="str">
        <f>TEXT(salessheet[[#This Row],[Order Date]],"MMMM")</f>
        <v>November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t="s">
        <v>4096</v>
      </c>
      <c r="P5964" t="s">
        <v>42</v>
      </c>
      <c r="Q5964" t="str">
        <f>TRIM(salessheet[[#This Row],[Category]])</f>
        <v>Office Supplies</v>
      </c>
      <c r="R5964" t="s">
        <v>74</v>
      </c>
      <c r="S5964" t="s">
        <v>4097</v>
      </c>
      <c r="T5964" s="2">
        <f>salessheet[[#This Row],[Sales]]-5</f>
        <v>2.7800000000000002</v>
      </c>
      <c r="U5964" s="2">
        <v>7.78</v>
      </c>
      <c r="V5964" s="2">
        <f>salessheet[[#This Row],[Sales]]-salessheet[[#This Row],[Purchasing Cost]]</f>
        <v>5</v>
      </c>
    </row>
    <row r="5965" spans="1:22" x14ac:dyDescent="0.35">
      <c r="A5965">
        <v>5964</v>
      </c>
      <c r="B5965" t="s">
        <v>8601</v>
      </c>
      <c r="C5965" s="1">
        <v>42319</v>
      </c>
      <c r="D5965" s="1">
        <v>42321</v>
      </c>
      <c r="E5965" t="str">
        <f>TEXT(salessheet[[#This Row],[Order Date]],"MMMM")</f>
        <v>November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t="s">
        <v>2976</v>
      </c>
      <c r="P5965" t="s">
        <v>42</v>
      </c>
      <c r="Q5965" t="str">
        <f>TRIM(salessheet[[#This Row],[Category]])</f>
        <v>Office Supplies</v>
      </c>
      <c r="R5965" t="s">
        <v>86</v>
      </c>
      <c r="S5965" t="s">
        <v>2977</v>
      </c>
      <c r="T5965" s="2">
        <f>salessheet[[#This Row],[Sales]]-5</f>
        <v>118.92</v>
      </c>
      <c r="U5965" s="2">
        <v>123.92</v>
      </c>
      <c r="V5965" s="2">
        <f>salessheet[[#This Row],[Sales]]-salessheet[[#This Row],[Purchasing Cost]]</f>
        <v>5</v>
      </c>
    </row>
    <row r="5966" spans="1:22" x14ac:dyDescent="0.35">
      <c r="A5966">
        <v>5965</v>
      </c>
      <c r="B5966" t="s">
        <v>8602</v>
      </c>
      <c r="C5966" s="1">
        <v>43332</v>
      </c>
      <c r="D5966" s="1">
        <v>43337</v>
      </c>
      <c r="E5966" t="str">
        <f>TEXT(salessheet[[#This Row],[Order Date]],"MMMM")</f>
        <v>August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t="s">
        <v>5414</v>
      </c>
      <c r="P5966" t="s">
        <v>42</v>
      </c>
      <c r="Q5966" t="str">
        <f>TRIM(salessheet[[#This Row],[Category]])</f>
        <v>Office Supplies</v>
      </c>
      <c r="R5966" t="s">
        <v>575</v>
      </c>
      <c r="S5966" t="s">
        <v>5415</v>
      </c>
      <c r="T5966" s="2">
        <f>salessheet[[#This Row],[Sales]]-5</f>
        <v>12.219999999999999</v>
      </c>
      <c r="U5966" s="2">
        <v>17.22</v>
      </c>
      <c r="V5966" s="2">
        <f>salessheet[[#This Row],[Sales]]-salessheet[[#This Row],[Purchasing Cost]]</f>
        <v>5</v>
      </c>
    </row>
    <row r="5967" spans="1:22" x14ac:dyDescent="0.35">
      <c r="A5967">
        <v>5966</v>
      </c>
      <c r="B5967" t="s">
        <v>8602</v>
      </c>
      <c r="C5967" s="1">
        <v>43332</v>
      </c>
      <c r="D5967" s="1">
        <v>43337</v>
      </c>
      <c r="E5967" t="str">
        <f>TEXT(salessheet[[#This Row],[Order Date]],"MMMM")</f>
        <v>August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t="s">
        <v>520</v>
      </c>
      <c r="P5967" t="s">
        <v>42</v>
      </c>
      <c r="Q5967" t="str">
        <f>TRIM(salessheet[[#This Row],[Category]])</f>
        <v>Office Supplies</v>
      </c>
      <c r="R5967" t="s">
        <v>55</v>
      </c>
      <c r="S5967" t="s">
        <v>521</v>
      </c>
      <c r="T5967" s="2">
        <f>salessheet[[#This Row],[Sales]]-5</f>
        <v>221.56</v>
      </c>
      <c r="U5967" s="2">
        <v>226.56</v>
      </c>
      <c r="V5967" s="2">
        <f>salessheet[[#This Row],[Sales]]-salessheet[[#This Row],[Purchasing Cost]]</f>
        <v>5</v>
      </c>
    </row>
    <row r="5968" spans="1:22" x14ac:dyDescent="0.35">
      <c r="A5968">
        <v>5967</v>
      </c>
      <c r="B5968" t="s">
        <v>8602</v>
      </c>
      <c r="C5968" s="1">
        <v>43332</v>
      </c>
      <c r="D5968" s="1">
        <v>43337</v>
      </c>
      <c r="E5968" t="str">
        <f>TEXT(salessheet[[#This Row],[Order Date]],"MMMM")</f>
        <v>August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t="s">
        <v>6496</v>
      </c>
      <c r="P5968" t="s">
        <v>67</v>
      </c>
      <c r="Q5968" t="str">
        <f>TRIM(salessheet[[#This Row],[Category]])</f>
        <v>Technology</v>
      </c>
      <c r="R5968" t="s">
        <v>68</v>
      </c>
      <c r="S5968" t="s">
        <v>6497</v>
      </c>
      <c r="T5968" s="2">
        <f>salessheet[[#This Row],[Sales]]-5</f>
        <v>102.88</v>
      </c>
      <c r="U5968" s="2">
        <v>107.88</v>
      </c>
      <c r="V5968" s="2">
        <f>salessheet[[#This Row],[Sales]]-salessheet[[#This Row],[Purchasing Cost]]</f>
        <v>5</v>
      </c>
    </row>
    <row r="5969" spans="1:22" x14ac:dyDescent="0.35">
      <c r="A5969">
        <v>5968</v>
      </c>
      <c r="B5969" t="s">
        <v>8603</v>
      </c>
      <c r="C5969" s="1">
        <v>42750</v>
      </c>
      <c r="D5969" s="1">
        <v>42752</v>
      </c>
      <c r="E5969" t="str">
        <f>TEXT(salessheet[[#This Row],[Order Date]],"MMMM")</f>
        <v>January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t="s">
        <v>6540</v>
      </c>
      <c r="P5969" t="s">
        <v>42</v>
      </c>
      <c r="Q5969" t="str">
        <f>TRIM(salessheet[[#This Row],[Category]])</f>
        <v>Office Supplies</v>
      </c>
      <c r="R5969" t="s">
        <v>86</v>
      </c>
      <c r="S5969" t="s">
        <v>6541</v>
      </c>
      <c r="T5969" s="2">
        <f>salessheet[[#This Row],[Sales]]-5</f>
        <v>76.98</v>
      </c>
      <c r="U5969" s="2">
        <v>81.98</v>
      </c>
      <c r="V5969" s="2">
        <f>salessheet[[#This Row],[Sales]]-salessheet[[#This Row],[Purchasing Cost]]</f>
        <v>5</v>
      </c>
    </row>
    <row r="5970" spans="1:22" x14ac:dyDescent="0.35">
      <c r="A5970">
        <v>5969</v>
      </c>
      <c r="B5970" t="s">
        <v>8604</v>
      </c>
      <c r="C5970" s="1">
        <v>42205</v>
      </c>
      <c r="D5970" s="1">
        <v>42207</v>
      </c>
      <c r="E5970" t="str">
        <f>TEXT(salessheet[[#This Row],[Order Date]],"MMMM")</f>
        <v>July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t="s">
        <v>3824</v>
      </c>
      <c r="P5970" t="s">
        <v>42</v>
      </c>
      <c r="Q5970" t="str">
        <f>TRIM(salessheet[[#This Row],[Category]])</f>
        <v>Office Supplies</v>
      </c>
      <c r="R5970" t="s">
        <v>86</v>
      </c>
      <c r="S5970" t="s">
        <v>3825</v>
      </c>
      <c r="T5970" s="2">
        <f>salessheet[[#This Row],[Sales]]-5</f>
        <v>99.85</v>
      </c>
      <c r="U5970" s="2">
        <v>104.85</v>
      </c>
      <c r="V5970" s="2">
        <f>salessheet[[#This Row],[Sales]]-salessheet[[#This Row],[Purchasing Cost]]</f>
        <v>5</v>
      </c>
    </row>
    <row r="5971" spans="1:22" x14ac:dyDescent="0.35">
      <c r="A5971">
        <v>5970</v>
      </c>
      <c r="B5971" t="s">
        <v>8604</v>
      </c>
      <c r="C5971" s="1">
        <v>42205</v>
      </c>
      <c r="D5971" s="1">
        <v>42207</v>
      </c>
      <c r="E5971" t="str">
        <f>TEXT(salessheet[[#This Row],[Order Date]],"MMMM")</f>
        <v>July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t="s">
        <v>1207</v>
      </c>
      <c r="P5971" t="s">
        <v>42</v>
      </c>
      <c r="Q5971" t="str">
        <f>TRIM(salessheet[[#This Row],[Category]])</f>
        <v>Office Supplies</v>
      </c>
      <c r="R5971" t="s">
        <v>71</v>
      </c>
      <c r="S5971" t="s">
        <v>1208</v>
      </c>
      <c r="T5971" s="2">
        <f>salessheet[[#This Row],[Sales]]-5</f>
        <v>3.7040000000000006</v>
      </c>
      <c r="U5971" s="2">
        <v>8.7040000000000006</v>
      </c>
      <c r="V5971" s="2">
        <f>salessheet[[#This Row],[Sales]]-salessheet[[#This Row],[Purchasing Cost]]</f>
        <v>5</v>
      </c>
    </row>
    <row r="5972" spans="1:22" x14ac:dyDescent="0.35">
      <c r="A5972">
        <v>5971</v>
      </c>
      <c r="B5972" t="s">
        <v>8604</v>
      </c>
      <c r="C5972" s="1">
        <v>42205</v>
      </c>
      <c r="D5972" s="1">
        <v>42207</v>
      </c>
      <c r="E5972" t="str">
        <f>TEXT(salessheet[[#This Row],[Order Date]],"MMMM")</f>
        <v>July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t="s">
        <v>1535</v>
      </c>
      <c r="P5972" t="s">
        <v>42</v>
      </c>
      <c r="Q5972" t="str">
        <f>TRIM(salessheet[[#This Row],[Category]])</f>
        <v>Office Supplies</v>
      </c>
      <c r="R5972" t="s">
        <v>86</v>
      </c>
      <c r="S5972" t="s">
        <v>1536</v>
      </c>
      <c r="T5972" s="2">
        <f>salessheet[[#This Row],[Sales]]-5</f>
        <v>14.920000000000002</v>
      </c>
      <c r="U5972" s="2">
        <v>19.920000000000002</v>
      </c>
      <c r="V5972" s="2">
        <f>salessheet[[#This Row],[Sales]]-salessheet[[#This Row],[Purchasing Cost]]</f>
        <v>5</v>
      </c>
    </row>
    <row r="5973" spans="1:22" x14ac:dyDescent="0.35">
      <c r="A5973">
        <v>5972</v>
      </c>
      <c r="B5973" t="s">
        <v>8604</v>
      </c>
      <c r="C5973" s="1">
        <v>42205</v>
      </c>
      <c r="D5973" s="1">
        <v>42207</v>
      </c>
      <c r="E5973" t="str">
        <f>TEXT(salessheet[[#This Row],[Order Date]],"MMMM")</f>
        <v>July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t="s">
        <v>2390</v>
      </c>
      <c r="P5973" t="s">
        <v>28</v>
      </c>
      <c r="Q5973" t="str">
        <f>TRIM(salessheet[[#This Row],[Category]])</f>
        <v>Furniture</v>
      </c>
      <c r="R5973" t="s">
        <v>61</v>
      </c>
      <c r="S5973" t="s">
        <v>2391</v>
      </c>
      <c r="T5973" s="2">
        <f>salessheet[[#This Row],[Sales]]-5</f>
        <v>38.020000000000003</v>
      </c>
      <c r="U5973" s="2">
        <v>43.02</v>
      </c>
      <c r="V5973" s="2">
        <f>salessheet[[#This Row],[Sales]]-salessheet[[#This Row],[Purchasing Cost]]</f>
        <v>5</v>
      </c>
    </row>
    <row r="5974" spans="1:22" x14ac:dyDescent="0.35">
      <c r="A5974">
        <v>5973</v>
      </c>
      <c r="B5974" t="s">
        <v>8605</v>
      </c>
      <c r="C5974" s="1">
        <v>43253</v>
      </c>
      <c r="D5974" s="1">
        <v>43142</v>
      </c>
      <c r="E5974" t="str">
        <f>TEXT(salessheet[[#This Row],[Order Date]],"MMMM")</f>
        <v>June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t="s">
        <v>3095</v>
      </c>
      <c r="P5974" t="s">
        <v>28</v>
      </c>
      <c r="Q5974" t="str">
        <f>TRIM(salessheet[[#This Row],[Category]])</f>
        <v>Furniture</v>
      </c>
      <c r="R5974" t="s">
        <v>29</v>
      </c>
      <c r="S5974" t="s">
        <v>3096</v>
      </c>
      <c r="T5974" s="2">
        <f>salessheet[[#This Row],[Sales]]-5</f>
        <v>235.78399999999999</v>
      </c>
      <c r="U5974" s="2">
        <v>240.78399999999999</v>
      </c>
      <c r="V5974" s="2">
        <f>salessheet[[#This Row],[Sales]]-salessheet[[#This Row],[Purchasing Cost]]</f>
        <v>5</v>
      </c>
    </row>
    <row r="5975" spans="1:22" x14ac:dyDescent="0.35">
      <c r="A5975">
        <v>5974</v>
      </c>
      <c r="B5975" t="s">
        <v>8606</v>
      </c>
      <c r="C5975" s="1">
        <v>42729</v>
      </c>
      <c r="D5975" s="1">
        <v>42733</v>
      </c>
      <c r="E5975" t="str">
        <f>TEXT(salessheet[[#This Row],[Order Date]],"MMMM")</f>
        <v>December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t="s">
        <v>6207</v>
      </c>
      <c r="P5975" t="s">
        <v>42</v>
      </c>
      <c r="Q5975" t="str">
        <f>TRIM(salessheet[[#This Row],[Category]])</f>
        <v>Office Supplies</v>
      </c>
      <c r="R5975" t="s">
        <v>74</v>
      </c>
      <c r="S5975" t="s">
        <v>6208</v>
      </c>
      <c r="T5975" s="2">
        <f>salessheet[[#This Row],[Sales]]-5</f>
        <v>409.96</v>
      </c>
      <c r="U5975" s="2">
        <v>414.96</v>
      </c>
      <c r="V5975" s="2">
        <f>salessheet[[#This Row],[Sales]]-salessheet[[#This Row],[Purchasing Cost]]</f>
        <v>5</v>
      </c>
    </row>
    <row r="5976" spans="1:22" x14ac:dyDescent="0.35">
      <c r="A5976">
        <v>5975</v>
      </c>
      <c r="B5976" t="s">
        <v>8607</v>
      </c>
      <c r="C5976" s="1">
        <v>42957</v>
      </c>
      <c r="D5976" s="1">
        <v>43021</v>
      </c>
      <c r="E5976" t="str">
        <f>TEXT(salessheet[[#This Row],[Order Date]],"MMMM")</f>
        <v>August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t="s">
        <v>3449</v>
      </c>
      <c r="P5976" t="s">
        <v>42</v>
      </c>
      <c r="Q5976" t="str">
        <f>TRIM(salessheet[[#This Row],[Category]])</f>
        <v>Office Supplies</v>
      </c>
      <c r="R5976" t="s">
        <v>55</v>
      </c>
      <c r="S5976" t="s">
        <v>3450</v>
      </c>
      <c r="T5976" s="2">
        <f>salessheet[[#This Row],[Sales]]-5</f>
        <v>382.72</v>
      </c>
      <c r="U5976" s="2">
        <v>387.72</v>
      </c>
      <c r="V5976" s="2">
        <f>salessheet[[#This Row],[Sales]]-salessheet[[#This Row],[Purchasing Cost]]</f>
        <v>5</v>
      </c>
    </row>
    <row r="5977" spans="1:22" x14ac:dyDescent="0.35">
      <c r="A5977">
        <v>5976</v>
      </c>
      <c r="B5977" t="s">
        <v>8608</v>
      </c>
      <c r="C5977" s="1">
        <v>43294</v>
      </c>
      <c r="D5977" s="1">
        <v>43298</v>
      </c>
      <c r="E5977" t="str">
        <f>TEXT(salessheet[[#This Row],[Order Date]],"MMMM")</f>
        <v>July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t="s">
        <v>2873</v>
      </c>
      <c r="P5977" t="s">
        <v>42</v>
      </c>
      <c r="Q5977" t="str">
        <f>TRIM(salessheet[[#This Row],[Category]])</f>
        <v>Office Supplies</v>
      </c>
      <c r="R5977" t="s">
        <v>55</v>
      </c>
      <c r="S5977" t="s">
        <v>2874</v>
      </c>
      <c r="T5977" s="2">
        <f>salessheet[[#This Row],[Sales]]-5</f>
        <v>355.38</v>
      </c>
      <c r="U5977" s="2">
        <v>360.38</v>
      </c>
      <c r="V5977" s="2">
        <f>salessheet[[#This Row],[Sales]]-salessheet[[#This Row],[Purchasing Cost]]</f>
        <v>5</v>
      </c>
    </row>
    <row r="5978" spans="1:22" x14ac:dyDescent="0.35">
      <c r="A5978">
        <v>5977</v>
      </c>
      <c r="B5978" t="s">
        <v>8608</v>
      </c>
      <c r="C5978" s="1">
        <v>43294</v>
      </c>
      <c r="D5978" s="1">
        <v>43298</v>
      </c>
      <c r="E5978" t="str">
        <f>TEXT(salessheet[[#This Row],[Order Date]],"MMMM")</f>
        <v>July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t="s">
        <v>3870</v>
      </c>
      <c r="P5978" t="s">
        <v>42</v>
      </c>
      <c r="Q5978" t="str">
        <f>TRIM(salessheet[[#This Row],[Category]])</f>
        <v>Office Supplies</v>
      </c>
      <c r="R5978" t="s">
        <v>86</v>
      </c>
      <c r="S5978" t="s">
        <v>3871</v>
      </c>
      <c r="T5978" s="2">
        <f>salessheet[[#This Row],[Sales]]-5</f>
        <v>8.56</v>
      </c>
      <c r="U5978" s="2">
        <v>13.56</v>
      </c>
      <c r="V5978" s="2">
        <f>salessheet[[#This Row],[Sales]]-salessheet[[#This Row],[Purchasing Cost]]</f>
        <v>5</v>
      </c>
    </row>
    <row r="5979" spans="1:22" x14ac:dyDescent="0.35">
      <c r="A5979">
        <v>5978</v>
      </c>
      <c r="B5979" t="s">
        <v>8609</v>
      </c>
      <c r="C5979" s="1">
        <v>43214</v>
      </c>
      <c r="D5979" s="1">
        <v>43215</v>
      </c>
      <c r="E5979" t="str">
        <f>TEXT(salessheet[[#This Row],[Order Date]],"MMMM")</f>
        <v>April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t="s">
        <v>1203</v>
      </c>
      <c r="P5979" t="s">
        <v>67</v>
      </c>
      <c r="Q5979" t="str">
        <f>TRIM(salessheet[[#This Row],[Category]])</f>
        <v>Technology</v>
      </c>
      <c r="R5979" t="s">
        <v>68</v>
      </c>
      <c r="S5979" t="s">
        <v>1204</v>
      </c>
      <c r="T5979" s="2">
        <f>salessheet[[#This Row],[Sales]]-5</f>
        <v>547</v>
      </c>
      <c r="U5979" s="2">
        <v>552</v>
      </c>
      <c r="V5979" s="2">
        <f>salessheet[[#This Row],[Sales]]-salessheet[[#This Row],[Purchasing Cost]]</f>
        <v>5</v>
      </c>
    </row>
    <row r="5980" spans="1:22" x14ac:dyDescent="0.35">
      <c r="A5980">
        <v>5979</v>
      </c>
      <c r="B5980" t="s">
        <v>8610</v>
      </c>
      <c r="C5980" s="1">
        <v>42194</v>
      </c>
      <c r="D5980" s="1">
        <v>42260</v>
      </c>
      <c r="E5980" t="str">
        <f>TEXT(salessheet[[#This Row],[Order Date]],"MMMM")</f>
        <v>July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t="s">
        <v>3827</v>
      </c>
      <c r="P5980" t="s">
        <v>28</v>
      </c>
      <c r="Q5980" t="str">
        <f>TRIM(salessheet[[#This Row],[Category]])</f>
        <v>Furniture</v>
      </c>
      <c r="R5980" t="s">
        <v>52</v>
      </c>
      <c r="S5980" t="s">
        <v>3278</v>
      </c>
      <c r="T5980" s="2">
        <f>salessheet[[#This Row],[Sales]]-5</f>
        <v>424.9</v>
      </c>
      <c r="U5980" s="2">
        <v>429.9</v>
      </c>
      <c r="V5980" s="2">
        <f>salessheet[[#This Row],[Sales]]-salessheet[[#This Row],[Purchasing Cost]]</f>
        <v>5</v>
      </c>
    </row>
    <row r="5981" spans="1:22" x14ac:dyDescent="0.35">
      <c r="A5981">
        <v>5980</v>
      </c>
      <c r="B5981" t="s">
        <v>8610</v>
      </c>
      <c r="C5981" s="1">
        <v>42194</v>
      </c>
      <c r="D5981" s="1">
        <v>42260</v>
      </c>
      <c r="E5981" t="str">
        <f>TEXT(salessheet[[#This Row],[Order Date]],"MMMM")</f>
        <v>July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t="s">
        <v>164</v>
      </c>
      <c r="P5981" t="s">
        <v>42</v>
      </c>
      <c r="Q5981" t="str">
        <f>TRIM(salessheet[[#This Row],[Category]])</f>
        <v>Office Supplies</v>
      </c>
      <c r="R5981" t="s">
        <v>71</v>
      </c>
      <c r="S5981" t="s">
        <v>165</v>
      </c>
      <c r="T5981" s="2">
        <f>salessheet[[#This Row],[Sales]]-5</f>
        <v>27.060000000000002</v>
      </c>
      <c r="U5981" s="2">
        <v>32.06</v>
      </c>
      <c r="V5981" s="2">
        <f>salessheet[[#This Row],[Sales]]-salessheet[[#This Row],[Purchasing Cost]]</f>
        <v>5</v>
      </c>
    </row>
    <row r="5982" spans="1:22" x14ac:dyDescent="0.35">
      <c r="A5982">
        <v>5981</v>
      </c>
      <c r="B5982" t="s">
        <v>8610</v>
      </c>
      <c r="C5982" s="1">
        <v>42194</v>
      </c>
      <c r="D5982" s="1">
        <v>42260</v>
      </c>
      <c r="E5982" t="str">
        <f>TEXT(salessheet[[#This Row],[Order Date]],"MMMM")</f>
        <v>July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t="s">
        <v>714</v>
      </c>
      <c r="P5982" t="s">
        <v>28</v>
      </c>
      <c r="Q5982" t="str">
        <f>TRIM(salessheet[[#This Row],[Category]])</f>
        <v>Furniture</v>
      </c>
      <c r="R5982" t="s">
        <v>32</v>
      </c>
      <c r="S5982" t="s">
        <v>715</v>
      </c>
      <c r="T5982" s="2">
        <f>salessheet[[#This Row],[Sales]]-5</f>
        <v>156.96</v>
      </c>
      <c r="U5982" s="2">
        <v>161.96</v>
      </c>
      <c r="V5982" s="2">
        <f>salessheet[[#This Row],[Sales]]-salessheet[[#This Row],[Purchasing Cost]]</f>
        <v>5</v>
      </c>
    </row>
    <row r="5983" spans="1:22" x14ac:dyDescent="0.35">
      <c r="A5983">
        <v>5982</v>
      </c>
      <c r="B5983" t="s">
        <v>8610</v>
      </c>
      <c r="C5983" s="1">
        <v>42194</v>
      </c>
      <c r="D5983" s="1">
        <v>42260</v>
      </c>
      <c r="E5983" t="str">
        <f>TEXT(salessheet[[#This Row],[Order Date]],"MMMM")</f>
        <v>July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t="s">
        <v>1333</v>
      </c>
      <c r="P5983" t="s">
        <v>42</v>
      </c>
      <c r="Q5983" t="str">
        <f>TRIM(salessheet[[#This Row],[Category]])</f>
        <v>Office Supplies</v>
      </c>
      <c r="R5983" t="s">
        <v>55</v>
      </c>
      <c r="S5983" t="s">
        <v>1334</v>
      </c>
      <c r="T5983" s="2">
        <f>salessheet[[#This Row],[Sales]]-5</f>
        <v>14.86</v>
      </c>
      <c r="U5983" s="2">
        <v>19.86</v>
      </c>
      <c r="V5983" s="2">
        <f>salessheet[[#This Row],[Sales]]-salessheet[[#This Row],[Purchasing Cost]]</f>
        <v>5</v>
      </c>
    </row>
    <row r="5984" spans="1:22" x14ac:dyDescent="0.35">
      <c r="A5984">
        <v>5983</v>
      </c>
      <c r="B5984" t="s">
        <v>8611</v>
      </c>
      <c r="C5984" s="1">
        <v>43060</v>
      </c>
      <c r="D5984" s="1">
        <v>43067</v>
      </c>
      <c r="E5984" t="str">
        <f>TEXT(salessheet[[#This Row],[Order Date]],"MMMM")</f>
        <v>November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t="s">
        <v>7338</v>
      </c>
      <c r="P5984" t="s">
        <v>42</v>
      </c>
      <c r="Q5984" t="str">
        <f>TRIM(salessheet[[#This Row],[Category]])</f>
        <v>Office Supplies</v>
      </c>
      <c r="R5984" t="s">
        <v>86</v>
      </c>
      <c r="S5984" t="s">
        <v>7339</v>
      </c>
      <c r="T5984" s="2">
        <f>salessheet[[#This Row],[Sales]]-5</f>
        <v>7.9600000000000009</v>
      </c>
      <c r="U5984" s="2">
        <v>12.96</v>
      </c>
      <c r="V5984" s="2">
        <f>salessheet[[#This Row],[Sales]]-salessheet[[#This Row],[Purchasing Cost]]</f>
        <v>5</v>
      </c>
    </row>
    <row r="5985" spans="1:22" x14ac:dyDescent="0.35">
      <c r="A5985">
        <v>5984</v>
      </c>
      <c r="B5985" t="s">
        <v>8612</v>
      </c>
      <c r="C5985" s="1">
        <v>43359</v>
      </c>
      <c r="D5985" s="1">
        <v>43361</v>
      </c>
      <c r="E5985" t="str">
        <f>TEXT(salessheet[[#This Row],[Order Date]],"MMMM")</f>
        <v>September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t="s">
        <v>2459</v>
      </c>
      <c r="P5985" t="s">
        <v>42</v>
      </c>
      <c r="Q5985" t="str">
        <f>TRIM(salessheet[[#This Row],[Category]])</f>
        <v>Office Supplies</v>
      </c>
      <c r="R5985" t="s">
        <v>86</v>
      </c>
      <c r="S5985" t="s">
        <v>2460</v>
      </c>
      <c r="T5985" s="2">
        <f>salessheet[[#This Row],[Sales]]-5</f>
        <v>15.544</v>
      </c>
      <c r="U5985" s="2">
        <v>20.544</v>
      </c>
      <c r="V5985" s="2">
        <f>salessheet[[#This Row],[Sales]]-salessheet[[#This Row],[Purchasing Cost]]</f>
        <v>5</v>
      </c>
    </row>
    <row r="5986" spans="1:22" x14ac:dyDescent="0.35">
      <c r="A5986">
        <v>5985</v>
      </c>
      <c r="B5986" t="s">
        <v>8613</v>
      </c>
      <c r="C5986" s="1">
        <v>42935</v>
      </c>
      <c r="D5986" s="1">
        <v>42941</v>
      </c>
      <c r="E5986" t="str">
        <f>TEXT(salessheet[[#This Row],[Order Date]],"MMMM")</f>
        <v>July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t="s">
        <v>5994</v>
      </c>
      <c r="P5986" t="s">
        <v>28</v>
      </c>
      <c r="Q5986" t="str">
        <f>TRIM(salessheet[[#This Row],[Category]])</f>
        <v>Furniture</v>
      </c>
      <c r="R5986" t="s">
        <v>61</v>
      </c>
      <c r="S5986" t="s">
        <v>5995</v>
      </c>
      <c r="T5986" s="2">
        <f>salessheet[[#This Row],[Sales]]-5</f>
        <v>180.58</v>
      </c>
      <c r="U5986" s="2">
        <v>185.58</v>
      </c>
      <c r="V5986" s="2">
        <f>salessheet[[#This Row],[Sales]]-salessheet[[#This Row],[Purchasing Cost]]</f>
        <v>5</v>
      </c>
    </row>
    <row r="5987" spans="1:22" x14ac:dyDescent="0.35">
      <c r="A5987">
        <v>5986</v>
      </c>
      <c r="B5987" t="s">
        <v>8613</v>
      </c>
      <c r="C5987" s="1">
        <v>42935</v>
      </c>
      <c r="D5987" s="1">
        <v>42941</v>
      </c>
      <c r="E5987" t="str">
        <f>TEXT(salessheet[[#This Row],[Order Date]],"MMMM")</f>
        <v>July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t="s">
        <v>6813</v>
      </c>
      <c r="P5987" t="s">
        <v>42</v>
      </c>
      <c r="Q5987" t="str">
        <f>TRIM(salessheet[[#This Row],[Category]])</f>
        <v>Office Supplies</v>
      </c>
      <c r="R5987" t="s">
        <v>71</v>
      </c>
      <c r="S5987" t="s">
        <v>6814</v>
      </c>
      <c r="T5987" s="2">
        <f>salessheet[[#This Row],[Sales]]-5</f>
        <v>72.56</v>
      </c>
      <c r="U5987" s="2">
        <v>77.56</v>
      </c>
      <c r="V5987" s="2">
        <f>salessheet[[#This Row],[Sales]]-salessheet[[#This Row],[Purchasing Cost]]</f>
        <v>5</v>
      </c>
    </row>
    <row r="5988" spans="1:22" x14ac:dyDescent="0.35">
      <c r="A5988">
        <v>5987</v>
      </c>
      <c r="B5988" t="s">
        <v>8613</v>
      </c>
      <c r="C5988" s="1">
        <v>42935</v>
      </c>
      <c r="D5988" s="1">
        <v>42941</v>
      </c>
      <c r="E5988" t="str">
        <f>TEXT(salessheet[[#This Row],[Order Date]],"MMMM")</f>
        <v>July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t="s">
        <v>883</v>
      </c>
      <c r="P5988" t="s">
        <v>42</v>
      </c>
      <c r="Q5988" t="str">
        <f>TRIM(salessheet[[#This Row],[Category]])</f>
        <v>Office Supplies</v>
      </c>
      <c r="R5988" t="s">
        <v>55</v>
      </c>
      <c r="S5988" t="s">
        <v>884</v>
      </c>
      <c r="T5988" s="2">
        <f>salessheet[[#This Row],[Sales]]-5</f>
        <v>82.92</v>
      </c>
      <c r="U5988" s="2">
        <v>87.92</v>
      </c>
      <c r="V5988" s="2">
        <f>salessheet[[#This Row],[Sales]]-salessheet[[#This Row],[Purchasing Cost]]</f>
        <v>5</v>
      </c>
    </row>
    <row r="5989" spans="1:22" x14ac:dyDescent="0.35">
      <c r="A5989">
        <v>5988</v>
      </c>
      <c r="B5989" t="s">
        <v>8613</v>
      </c>
      <c r="C5989" s="1">
        <v>42935</v>
      </c>
      <c r="D5989" s="1">
        <v>42941</v>
      </c>
      <c r="E5989" t="str">
        <f>TEXT(salessheet[[#This Row],[Order Date]],"MMMM")</f>
        <v>July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t="s">
        <v>6540</v>
      </c>
      <c r="P5989" t="s">
        <v>42</v>
      </c>
      <c r="Q5989" t="str">
        <f>TRIM(salessheet[[#This Row],[Category]])</f>
        <v>Office Supplies</v>
      </c>
      <c r="R5989" t="s">
        <v>86</v>
      </c>
      <c r="S5989" t="s">
        <v>6541</v>
      </c>
      <c r="T5989" s="2">
        <f>salessheet[[#This Row],[Sales]]-5</f>
        <v>240.94</v>
      </c>
      <c r="U5989" s="2">
        <v>245.94</v>
      </c>
      <c r="V5989" s="2">
        <f>salessheet[[#This Row],[Sales]]-salessheet[[#This Row],[Purchasing Cost]]</f>
        <v>5</v>
      </c>
    </row>
    <row r="5990" spans="1:22" x14ac:dyDescent="0.35">
      <c r="A5990">
        <v>5989</v>
      </c>
      <c r="B5990" t="s">
        <v>8613</v>
      </c>
      <c r="C5990" s="1">
        <v>42935</v>
      </c>
      <c r="D5990" s="1">
        <v>42941</v>
      </c>
      <c r="E5990" t="str">
        <f>TEXT(salessheet[[#This Row],[Order Date]],"MMMM")</f>
        <v>July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t="s">
        <v>1864</v>
      </c>
      <c r="P5990" t="s">
        <v>42</v>
      </c>
      <c r="Q5990" t="str">
        <f>TRIM(salessheet[[#This Row],[Category]])</f>
        <v>Office Supplies</v>
      </c>
      <c r="R5990" t="s">
        <v>71</v>
      </c>
      <c r="S5990" t="s">
        <v>1865</v>
      </c>
      <c r="T5990" s="2">
        <f>salessheet[[#This Row],[Sales]]-5</f>
        <v>3.5999999999999996</v>
      </c>
      <c r="U5990" s="2">
        <v>8.6</v>
      </c>
      <c r="V5990" s="2">
        <f>salessheet[[#This Row],[Sales]]-salessheet[[#This Row],[Purchasing Cost]]</f>
        <v>5</v>
      </c>
    </row>
    <row r="5991" spans="1:22" x14ac:dyDescent="0.35">
      <c r="A5991">
        <v>5990</v>
      </c>
      <c r="B5991" t="s">
        <v>8613</v>
      </c>
      <c r="C5991" s="1">
        <v>42935</v>
      </c>
      <c r="D5991" s="1">
        <v>42941</v>
      </c>
      <c r="E5991" t="str">
        <f>TEXT(salessheet[[#This Row],[Order Date]],"MMMM")</f>
        <v>July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t="s">
        <v>7495</v>
      </c>
      <c r="P5991" t="s">
        <v>28</v>
      </c>
      <c r="Q5991" t="str">
        <f>TRIM(salessheet[[#This Row],[Category]])</f>
        <v>Furniture</v>
      </c>
      <c r="R5991" t="s">
        <v>29</v>
      </c>
      <c r="S5991" t="s">
        <v>7496</v>
      </c>
      <c r="T5991" s="2">
        <f>salessheet[[#This Row],[Sales]]-5</f>
        <v>499.9</v>
      </c>
      <c r="U5991" s="2">
        <v>504.9</v>
      </c>
      <c r="V5991" s="2">
        <f>salessheet[[#This Row],[Sales]]-salessheet[[#This Row],[Purchasing Cost]]</f>
        <v>5</v>
      </c>
    </row>
    <row r="5992" spans="1:22" x14ac:dyDescent="0.35">
      <c r="A5992">
        <v>5991</v>
      </c>
      <c r="B5992" t="s">
        <v>8614</v>
      </c>
      <c r="C5992" s="1">
        <v>43358</v>
      </c>
      <c r="D5992" s="1">
        <v>43364</v>
      </c>
      <c r="E5992" t="str">
        <f>TEXT(salessheet[[#This Row],[Order Date]],"MMMM")</f>
        <v>September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t="s">
        <v>4728</v>
      </c>
      <c r="P5992" t="s">
        <v>42</v>
      </c>
      <c r="Q5992" t="str">
        <f>TRIM(salessheet[[#This Row],[Category]])</f>
        <v>Office Supplies</v>
      </c>
      <c r="R5992" t="s">
        <v>71</v>
      </c>
      <c r="S5992" t="s">
        <v>4729</v>
      </c>
      <c r="T5992" s="2">
        <f>salessheet[[#This Row],[Sales]]-5</f>
        <v>2352.4879999999998</v>
      </c>
      <c r="U5992" s="2">
        <v>2357.4879999999998</v>
      </c>
      <c r="V5992" s="2">
        <f>salessheet[[#This Row],[Sales]]-salessheet[[#This Row],[Purchasing Cost]]</f>
        <v>5</v>
      </c>
    </row>
    <row r="5993" spans="1:22" x14ac:dyDescent="0.35">
      <c r="A5993">
        <v>5992</v>
      </c>
      <c r="B5993" t="s">
        <v>8614</v>
      </c>
      <c r="C5993" s="1">
        <v>43358</v>
      </c>
      <c r="D5993" s="1">
        <v>43364</v>
      </c>
      <c r="E5993" t="str">
        <f>TEXT(salessheet[[#This Row],[Order Date]],"MMMM")</f>
        <v>September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t="s">
        <v>833</v>
      </c>
      <c r="P5993" t="s">
        <v>67</v>
      </c>
      <c r="Q5993" t="str">
        <f>TRIM(salessheet[[#This Row],[Category]])</f>
        <v>Technology</v>
      </c>
      <c r="R5993" t="s">
        <v>68</v>
      </c>
      <c r="S5993" t="s">
        <v>834</v>
      </c>
      <c r="T5993" s="2">
        <f>salessheet[[#This Row],[Sales]]-5</f>
        <v>364.54399999999998</v>
      </c>
      <c r="U5993" s="2">
        <v>369.54399999999998</v>
      </c>
      <c r="V5993" s="2">
        <f>salessheet[[#This Row],[Sales]]-salessheet[[#This Row],[Purchasing Cost]]</f>
        <v>5</v>
      </c>
    </row>
    <row r="5994" spans="1:22" x14ac:dyDescent="0.35">
      <c r="A5994">
        <v>5993</v>
      </c>
      <c r="B5994" t="s">
        <v>8614</v>
      </c>
      <c r="C5994" s="1">
        <v>43358</v>
      </c>
      <c r="D5994" s="1">
        <v>43364</v>
      </c>
      <c r="E5994" t="str">
        <f>TEXT(salessheet[[#This Row],[Order Date]],"MMMM")</f>
        <v>September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t="s">
        <v>1538</v>
      </c>
      <c r="P5994" t="s">
        <v>28</v>
      </c>
      <c r="Q5994" t="str">
        <f>TRIM(salessheet[[#This Row],[Category]])</f>
        <v>Furniture</v>
      </c>
      <c r="R5994" t="s">
        <v>32</v>
      </c>
      <c r="S5994" t="s">
        <v>1539</v>
      </c>
      <c r="T5994" s="2">
        <f>salessheet[[#This Row],[Sales]]-5</f>
        <v>179.75200000000001</v>
      </c>
      <c r="U5994" s="2">
        <v>184.75200000000001</v>
      </c>
      <c r="V5994" s="2">
        <f>salessheet[[#This Row],[Sales]]-salessheet[[#This Row],[Purchasing Cost]]</f>
        <v>5</v>
      </c>
    </row>
    <row r="5995" spans="1:22" x14ac:dyDescent="0.35">
      <c r="A5995">
        <v>5994</v>
      </c>
      <c r="B5995" t="s">
        <v>8615</v>
      </c>
      <c r="C5995" s="1">
        <v>43051</v>
      </c>
      <c r="D5995" s="1">
        <v>43080</v>
      </c>
      <c r="E5995" t="str">
        <f>TEXT(salessheet[[#This Row],[Order Date]],"MMMM")</f>
        <v>November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t="s">
        <v>2811</v>
      </c>
      <c r="P5995" t="s">
        <v>42</v>
      </c>
      <c r="Q5995" t="str">
        <f>TRIM(salessheet[[#This Row],[Category]])</f>
        <v>Office Supplies</v>
      </c>
      <c r="R5995" t="s">
        <v>55</v>
      </c>
      <c r="S5995" t="s">
        <v>2812</v>
      </c>
      <c r="T5995" s="2">
        <f>salessheet[[#This Row],[Sales]]-5</f>
        <v>59.959999999999994</v>
      </c>
      <c r="U5995" s="2">
        <v>64.959999999999994</v>
      </c>
      <c r="V5995" s="2">
        <f>salessheet[[#This Row],[Sales]]-salessheet[[#This Row],[Purchasing Cost]]</f>
        <v>5</v>
      </c>
    </row>
    <row r="5996" spans="1:22" x14ac:dyDescent="0.35">
      <c r="A5996">
        <v>5995</v>
      </c>
      <c r="B5996" t="s">
        <v>8615</v>
      </c>
      <c r="C5996" s="1">
        <v>43051</v>
      </c>
      <c r="D5996" s="1">
        <v>43080</v>
      </c>
      <c r="E5996" t="str">
        <f>TEXT(salessheet[[#This Row],[Order Date]],"MMMM")</f>
        <v>November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t="s">
        <v>6833</v>
      </c>
      <c r="P5996" t="s">
        <v>42</v>
      </c>
      <c r="Q5996" t="str">
        <f>TRIM(salessheet[[#This Row],[Category]])</f>
        <v>Office Supplies</v>
      </c>
      <c r="R5996" t="s">
        <v>575</v>
      </c>
      <c r="S5996" t="s">
        <v>6834</v>
      </c>
      <c r="T5996" s="2">
        <f>salessheet[[#This Row],[Sales]]-5</f>
        <v>8.52</v>
      </c>
      <c r="U5996" s="2">
        <v>13.52</v>
      </c>
      <c r="V5996" s="2">
        <f>salessheet[[#This Row],[Sales]]-salessheet[[#This Row],[Purchasing Cost]]</f>
        <v>5</v>
      </c>
    </row>
    <row r="5997" spans="1:22" x14ac:dyDescent="0.35">
      <c r="A5997">
        <v>5996</v>
      </c>
      <c r="B5997" t="s">
        <v>8615</v>
      </c>
      <c r="C5997" s="1">
        <v>43051</v>
      </c>
      <c r="D5997" s="1">
        <v>43080</v>
      </c>
      <c r="E5997" t="str">
        <f>TEXT(salessheet[[#This Row],[Order Date]],"MMMM")</f>
        <v>November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t="s">
        <v>6960</v>
      </c>
      <c r="P5997" t="s">
        <v>28</v>
      </c>
      <c r="Q5997" t="str">
        <f>TRIM(salessheet[[#This Row],[Category]])</f>
        <v>Furniture</v>
      </c>
      <c r="R5997" t="s">
        <v>32</v>
      </c>
      <c r="S5997" t="s">
        <v>6961</v>
      </c>
      <c r="T5997" s="2">
        <f>salessheet[[#This Row],[Sales]]-5</f>
        <v>453.43</v>
      </c>
      <c r="U5997" s="2">
        <v>458.43</v>
      </c>
      <c r="V5997" s="2">
        <f>salessheet[[#This Row],[Sales]]-salessheet[[#This Row],[Purchasing Cost]]</f>
        <v>5</v>
      </c>
    </row>
    <row r="5998" spans="1:22" x14ac:dyDescent="0.35">
      <c r="A5998">
        <v>5997</v>
      </c>
      <c r="B5998" t="s">
        <v>8615</v>
      </c>
      <c r="C5998" s="1">
        <v>43051</v>
      </c>
      <c r="D5998" s="1">
        <v>43080</v>
      </c>
      <c r="E5998" t="str">
        <f>TEXT(salessheet[[#This Row],[Order Date]],"MMMM")</f>
        <v>November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t="s">
        <v>2514</v>
      </c>
      <c r="P5998" t="s">
        <v>42</v>
      </c>
      <c r="Q5998" t="str">
        <f>TRIM(salessheet[[#This Row],[Category]])</f>
        <v>Office Supplies</v>
      </c>
      <c r="R5998" t="s">
        <v>74</v>
      </c>
      <c r="S5998" t="s">
        <v>3338</v>
      </c>
      <c r="T5998" s="2">
        <f>salessheet[[#This Row],[Sales]]-5</f>
        <v>382.13600000000002</v>
      </c>
      <c r="U5998" s="2">
        <v>387.13600000000002</v>
      </c>
      <c r="V5998" s="2">
        <f>salessheet[[#This Row],[Sales]]-salessheet[[#This Row],[Purchasing Cost]]</f>
        <v>5</v>
      </c>
    </row>
    <row r="5999" spans="1:22" x14ac:dyDescent="0.35">
      <c r="A5999">
        <v>5998</v>
      </c>
      <c r="B5999" t="s">
        <v>8615</v>
      </c>
      <c r="C5999" s="1">
        <v>43051</v>
      </c>
      <c r="D5999" s="1">
        <v>43080</v>
      </c>
      <c r="E5999" t="str">
        <f>TEXT(salessheet[[#This Row],[Order Date]],"MMMM")</f>
        <v>November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t="s">
        <v>3777</v>
      </c>
      <c r="P5999" t="s">
        <v>28</v>
      </c>
      <c r="Q5999" t="str">
        <f>TRIM(salessheet[[#This Row],[Category]])</f>
        <v>Furniture</v>
      </c>
      <c r="R5999" t="s">
        <v>52</v>
      </c>
      <c r="S5999" t="s">
        <v>3778</v>
      </c>
      <c r="T5999" s="2">
        <f>salessheet[[#This Row],[Sales]]-5</f>
        <v>323.58999999999997</v>
      </c>
      <c r="U5999" s="2">
        <v>328.59</v>
      </c>
      <c r="V5999" s="2">
        <f>salessheet[[#This Row],[Sales]]-salessheet[[#This Row],[Purchasing Cost]]</f>
        <v>5</v>
      </c>
    </row>
    <row r="6000" spans="1:22" x14ac:dyDescent="0.35">
      <c r="A6000">
        <v>5999</v>
      </c>
      <c r="B6000" t="s">
        <v>8616</v>
      </c>
      <c r="C6000" s="1">
        <v>42289</v>
      </c>
      <c r="D6000" s="1">
        <v>42352</v>
      </c>
      <c r="E6000" t="str">
        <f>TEXT(salessheet[[#This Row],[Order Date]],"MMMM")</f>
        <v>October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t="s">
        <v>3500</v>
      </c>
      <c r="P6000" t="s">
        <v>28</v>
      </c>
      <c r="Q6000" t="str">
        <f>TRIM(salessheet[[#This Row],[Category]])</f>
        <v>Furniture</v>
      </c>
      <c r="R6000" t="s">
        <v>32</v>
      </c>
      <c r="S6000" t="s">
        <v>3501</v>
      </c>
      <c r="T6000" s="2">
        <f>salessheet[[#This Row],[Sales]]-5</f>
        <v>333.35199999999998</v>
      </c>
      <c r="U6000" s="2">
        <v>338.35199999999998</v>
      </c>
      <c r="V6000" s="2">
        <f>salessheet[[#This Row],[Sales]]-salessheet[[#This Row],[Purchasing Cost]]</f>
        <v>5</v>
      </c>
    </row>
    <row r="6001" spans="1:22" x14ac:dyDescent="0.35">
      <c r="A6001">
        <v>6000</v>
      </c>
      <c r="B6001" t="s">
        <v>8616</v>
      </c>
      <c r="C6001" s="1">
        <v>42289</v>
      </c>
      <c r="D6001" s="1">
        <v>42352</v>
      </c>
      <c r="E6001" t="str">
        <f>TEXT(salessheet[[#This Row],[Order Date]],"MMMM")</f>
        <v>October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t="s">
        <v>2782</v>
      </c>
      <c r="P6001" t="s">
        <v>42</v>
      </c>
      <c r="Q6001" t="str">
        <f>TRIM(salessheet[[#This Row],[Category]])</f>
        <v>Office Supplies</v>
      </c>
      <c r="R6001" t="s">
        <v>86</v>
      </c>
      <c r="S6001" t="s">
        <v>2783</v>
      </c>
      <c r="T6001" s="2">
        <f>salessheet[[#This Row],[Sales]]-5</f>
        <v>20.92</v>
      </c>
      <c r="U6001" s="2">
        <v>25.92</v>
      </c>
      <c r="V6001" s="2">
        <f>salessheet[[#This Row],[Sales]]-salessheet[[#This Row],[Purchasing Cost]]</f>
        <v>5</v>
      </c>
    </row>
    <row r="6002" spans="1:22" x14ac:dyDescent="0.35">
      <c r="A6002">
        <v>6001</v>
      </c>
      <c r="B6002" t="s">
        <v>8616</v>
      </c>
      <c r="C6002" s="1">
        <v>42289</v>
      </c>
      <c r="D6002" s="1">
        <v>42352</v>
      </c>
      <c r="E6002" t="str">
        <f>TEXT(salessheet[[#This Row],[Order Date]],"MMMM")</f>
        <v>October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t="s">
        <v>1547</v>
      </c>
      <c r="P6002" t="s">
        <v>42</v>
      </c>
      <c r="Q6002" t="str">
        <f>TRIM(salessheet[[#This Row],[Category]])</f>
        <v>Office Supplies</v>
      </c>
      <c r="R6002" t="s">
        <v>86</v>
      </c>
      <c r="S6002" t="s">
        <v>1548</v>
      </c>
      <c r="T6002" s="2">
        <f>salessheet[[#This Row],[Sales]]-5</f>
        <v>86.36</v>
      </c>
      <c r="U6002" s="2">
        <v>91.36</v>
      </c>
      <c r="V6002" s="2">
        <f>salessheet[[#This Row],[Sales]]-salessheet[[#This Row],[Purchasing Cost]]</f>
        <v>5</v>
      </c>
    </row>
    <row r="6003" spans="1:22" x14ac:dyDescent="0.35">
      <c r="A6003">
        <v>6002</v>
      </c>
      <c r="B6003" t="s">
        <v>8618</v>
      </c>
      <c r="C6003" s="1">
        <v>42351</v>
      </c>
      <c r="D6003" s="1">
        <v>42355</v>
      </c>
      <c r="E6003" t="str">
        <f>TEXT(salessheet[[#This Row],[Order Date]],"MMMM")</f>
        <v>December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t="s">
        <v>4577</v>
      </c>
      <c r="P6003" t="s">
        <v>28</v>
      </c>
      <c r="Q6003" t="str">
        <f>TRIM(salessheet[[#This Row],[Category]])</f>
        <v>Furniture</v>
      </c>
      <c r="R6003" t="s">
        <v>61</v>
      </c>
      <c r="S6003" t="s">
        <v>4578</v>
      </c>
      <c r="T6003" s="2">
        <f>salessheet[[#This Row],[Sales]]-5</f>
        <v>82.96</v>
      </c>
      <c r="U6003" s="2">
        <v>87.96</v>
      </c>
      <c r="V6003" s="2">
        <f>salessheet[[#This Row],[Sales]]-salessheet[[#This Row],[Purchasing Cost]]</f>
        <v>5</v>
      </c>
    </row>
    <row r="6004" spans="1:22" x14ac:dyDescent="0.35">
      <c r="A6004">
        <v>6003</v>
      </c>
      <c r="B6004" t="s">
        <v>8618</v>
      </c>
      <c r="C6004" s="1">
        <v>42351</v>
      </c>
      <c r="D6004" s="1">
        <v>42355</v>
      </c>
      <c r="E6004" t="str">
        <f>TEXT(salessheet[[#This Row],[Order Date]],"MMMM")</f>
        <v>December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t="s">
        <v>2055</v>
      </c>
      <c r="P6004" t="s">
        <v>42</v>
      </c>
      <c r="Q6004" t="str">
        <f>TRIM(salessheet[[#This Row],[Category]])</f>
        <v>Office Supplies</v>
      </c>
      <c r="R6004" t="s">
        <v>71</v>
      </c>
      <c r="S6004" t="s">
        <v>2056</v>
      </c>
      <c r="T6004" s="2">
        <f>salessheet[[#This Row],[Sales]]-5</f>
        <v>0.21400000000000041</v>
      </c>
      <c r="U6004" s="2">
        <v>5.2140000000000004</v>
      </c>
      <c r="V6004" s="2">
        <f>salessheet[[#This Row],[Sales]]-salessheet[[#This Row],[Purchasing Cost]]</f>
        <v>5</v>
      </c>
    </row>
    <row r="6005" spans="1:22" x14ac:dyDescent="0.35">
      <c r="A6005">
        <v>6004</v>
      </c>
      <c r="B6005" t="s">
        <v>8619</v>
      </c>
      <c r="C6005" s="1">
        <v>43364</v>
      </c>
      <c r="D6005" s="1">
        <v>43370</v>
      </c>
      <c r="E6005" t="str">
        <f>TEXT(salessheet[[#This Row],[Order Date]],"MMMM")</f>
        <v>September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t="s">
        <v>458</v>
      </c>
      <c r="P6005" t="s">
        <v>42</v>
      </c>
      <c r="Q6005" t="str">
        <f>TRIM(salessheet[[#This Row],[Category]])</f>
        <v>Office Supplies</v>
      </c>
      <c r="R6005" t="s">
        <v>71</v>
      </c>
      <c r="S6005" t="s">
        <v>459</v>
      </c>
      <c r="T6005" s="2">
        <f>salessheet[[#This Row],[Sales]]-5</f>
        <v>7.2940000000000005</v>
      </c>
      <c r="U6005" s="2">
        <v>12.294</v>
      </c>
      <c r="V6005" s="2">
        <f>salessheet[[#This Row],[Sales]]-salessheet[[#This Row],[Purchasing Cost]]</f>
        <v>5</v>
      </c>
    </row>
    <row r="6006" spans="1:22" x14ac:dyDescent="0.35">
      <c r="A6006">
        <v>6005</v>
      </c>
      <c r="B6006" t="s">
        <v>8620</v>
      </c>
      <c r="C6006" s="1">
        <v>43290</v>
      </c>
      <c r="D6006" s="1">
        <v>43354</v>
      </c>
      <c r="E6006" t="str">
        <f>TEXT(salessheet[[#This Row],[Order Date]],"MMMM")</f>
        <v>July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t="s">
        <v>2449</v>
      </c>
      <c r="P6006" t="s">
        <v>28</v>
      </c>
      <c r="Q6006" t="str">
        <f>TRIM(salessheet[[#This Row],[Category]])</f>
        <v>Furniture</v>
      </c>
      <c r="R6006" t="s">
        <v>61</v>
      </c>
      <c r="S6006" t="s">
        <v>2450</v>
      </c>
      <c r="T6006" s="2">
        <f>salessheet[[#This Row],[Sales]]-5</f>
        <v>14.760000000000002</v>
      </c>
      <c r="U6006" s="2">
        <v>19.760000000000002</v>
      </c>
      <c r="V6006" s="2">
        <f>salessheet[[#This Row],[Sales]]-salessheet[[#This Row],[Purchasing Cost]]</f>
        <v>5</v>
      </c>
    </row>
    <row r="6007" spans="1:22" x14ac:dyDescent="0.35">
      <c r="A6007">
        <v>6006</v>
      </c>
      <c r="B6007" t="s">
        <v>8621</v>
      </c>
      <c r="C6007" s="1">
        <v>42411</v>
      </c>
      <c r="D6007" s="1">
        <v>42681</v>
      </c>
      <c r="E6007" t="str">
        <f>TEXT(salessheet[[#This Row],[Order Date]],"MMMM")</f>
        <v>February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t="s">
        <v>6599</v>
      </c>
      <c r="P6007" t="s">
        <v>28</v>
      </c>
      <c r="Q6007" t="str">
        <f>TRIM(salessheet[[#This Row],[Category]])</f>
        <v>Furniture</v>
      </c>
      <c r="R6007" t="s">
        <v>32</v>
      </c>
      <c r="S6007" t="s">
        <v>6600</v>
      </c>
      <c r="T6007" s="2">
        <f>salessheet[[#This Row],[Sales]]-5</f>
        <v>104.764</v>
      </c>
      <c r="U6007" s="2">
        <v>109.764</v>
      </c>
      <c r="V6007" s="2">
        <f>salessheet[[#This Row],[Sales]]-salessheet[[#This Row],[Purchasing Cost]]</f>
        <v>5</v>
      </c>
    </row>
    <row r="6008" spans="1:22" x14ac:dyDescent="0.35">
      <c r="A6008">
        <v>6007</v>
      </c>
      <c r="B6008" t="s">
        <v>8622</v>
      </c>
      <c r="C6008" s="1">
        <v>43416</v>
      </c>
      <c r="D6008" s="1">
        <v>43452</v>
      </c>
      <c r="E6008" t="str">
        <f>TEXT(salessheet[[#This Row],[Order Date]],"MMMM")</f>
        <v>November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t="s">
        <v>5312</v>
      </c>
      <c r="P6008" t="s">
        <v>67</v>
      </c>
      <c r="Q6008" t="str">
        <f>TRIM(salessheet[[#This Row],[Category]])</f>
        <v>Technology</v>
      </c>
      <c r="R6008" t="s">
        <v>68</v>
      </c>
      <c r="S6008" t="s">
        <v>5313</v>
      </c>
      <c r="T6008" s="2">
        <f>salessheet[[#This Row],[Sales]]-5</f>
        <v>123.85</v>
      </c>
      <c r="U6008" s="2">
        <v>128.85</v>
      </c>
      <c r="V6008" s="2">
        <f>salessheet[[#This Row],[Sales]]-salessheet[[#This Row],[Purchasing Cost]]</f>
        <v>5</v>
      </c>
    </row>
    <row r="6009" spans="1:22" x14ac:dyDescent="0.35">
      <c r="A6009">
        <v>6008</v>
      </c>
      <c r="B6009" t="s">
        <v>8623</v>
      </c>
      <c r="C6009" s="1">
        <v>43104</v>
      </c>
      <c r="D6009" s="1">
        <v>43193</v>
      </c>
      <c r="E6009" t="str">
        <f>TEXT(salessheet[[#This Row],[Order Date]],"MMMM")</f>
        <v>January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t="s">
        <v>456</v>
      </c>
      <c r="P6009" t="s">
        <v>28</v>
      </c>
      <c r="Q6009" t="str">
        <f>TRIM(salessheet[[#This Row],[Category]])</f>
        <v>Furniture</v>
      </c>
      <c r="R6009" t="s">
        <v>61</v>
      </c>
      <c r="S6009" t="s">
        <v>457</v>
      </c>
      <c r="T6009" s="2">
        <f>salessheet[[#This Row],[Sales]]-5</f>
        <v>122.95</v>
      </c>
      <c r="U6009" s="2">
        <v>127.95</v>
      </c>
      <c r="V6009" s="2">
        <f>salessheet[[#This Row],[Sales]]-salessheet[[#This Row],[Purchasing Cost]]</f>
        <v>5</v>
      </c>
    </row>
    <row r="6010" spans="1:22" x14ac:dyDescent="0.35">
      <c r="A6010">
        <v>6009</v>
      </c>
      <c r="B6010" t="s">
        <v>8624</v>
      </c>
      <c r="C6010" s="1">
        <v>42734</v>
      </c>
      <c r="D6010" s="1">
        <v>42738</v>
      </c>
      <c r="E6010" t="str">
        <f>TEXT(salessheet[[#This Row],[Order Date]],"MMMM")</f>
        <v>December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t="s">
        <v>4559</v>
      </c>
      <c r="P6010" t="s">
        <v>42</v>
      </c>
      <c r="Q6010" t="str">
        <f>TRIM(salessheet[[#This Row],[Category]])</f>
        <v>Office Supplies</v>
      </c>
      <c r="R6010" t="s">
        <v>86</v>
      </c>
      <c r="S6010" t="s">
        <v>4560</v>
      </c>
      <c r="T6010" s="2">
        <f>salessheet[[#This Row],[Sales]]-5</f>
        <v>63.519999999999996</v>
      </c>
      <c r="U6010" s="2">
        <v>68.52</v>
      </c>
      <c r="V6010" s="2">
        <f>salessheet[[#This Row],[Sales]]-salessheet[[#This Row],[Purchasing Cost]]</f>
        <v>5</v>
      </c>
    </row>
    <row r="6011" spans="1:22" x14ac:dyDescent="0.35">
      <c r="A6011">
        <v>6010</v>
      </c>
      <c r="B6011" t="s">
        <v>8624</v>
      </c>
      <c r="C6011" s="1">
        <v>42734</v>
      </c>
      <c r="D6011" s="1">
        <v>42738</v>
      </c>
      <c r="E6011" t="str">
        <f>TEXT(salessheet[[#This Row],[Order Date]],"MMMM")</f>
        <v>December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t="s">
        <v>1400</v>
      </c>
      <c r="P6011" t="s">
        <v>42</v>
      </c>
      <c r="Q6011" t="str">
        <f>TRIM(salessheet[[#This Row],[Category]])</f>
        <v>Office Supplies</v>
      </c>
      <c r="R6011" t="s">
        <v>55</v>
      </c>
      <c r="S6011" t="s">
        <v>1401</v>
      </c>
      <c r="T6011" s="2">
        <f>salessheet[[#This Row],[Sales]]-5</f>
        <v>69.94</v>
      </c>
      <c r="U6011" s="2">
        <v>74.94</v>
      </c>
      <c r="V6011" s="2">
        <f>salessheet[[#This Row],[Sales]]-salessheet[[#This Row],[Purchasing Cost]]</f>
        <v>5</v>
      </c>
    </row>
    <row r="6012" spans="1:22" x14ac:dyDescent="0.35">
      <c r="A6012">
        <v>6011</v>
      </c>
      <c r="B6012" t="s">
        <v>8624</v>
      </c>
      <c r="C6012" s="1">
        <v>42734</v>
      </c>
      <c r="D6012" s="1">
        <v>42738</v>
      </c>
      <c r="E6012" t="str">
        <f>TEXT(salessheet[[#This Row],[Order Date]],"MMMM")</f>
        <v>December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t="s">
        <v>2595</v>
      </c>
      <c r="P6012" t="s">
        <v>67</v>
      </c>
      <c r="Q6012" t="str">
        <f>TRIM(salessheet[[#This Row],[Category]])</f>
        <v>Technology</v>
      </c>
      <c r="R6012" t="s">
        <v>680</v>
      </c>
      <c r="S6012" t="s">
        <v>2596</v>
      </c>
      <c r="T6012" s="2">
        <f>salessheet[[#This Row],[Sales]]-5</f>
        <v>2543.56</v>
      </c>
      <c r="U6012" s="2">
        <v>2548.56</v>
      </c>
      <c r="V6012" s="2">
        <f>salessheet[[#This Row],[Sales]]-salessheet[[#This Row],[Purchasing Cost]]</f>
        <v>5</v>
      </c>
    </row>
    <row r="6013" spans="1:22" x14ac:dyDescent="0.35">
      <c r="A6013">
        <v>6012</v>
      </c>
      <c r="B6013" t="s">
        <v>8624</v>
      </c>
      <c r="C6013" s="1">
        <v>42734</v>
      </c>
      <c r="D6013" s="1">
        <v>42738</v>
      </c>
      <c r="E6013" t="str">
        <f>TEXT(salessheet[[#This Row],[Order Date]],"MMMM")</f>
        <v>December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t="s">
        <v>954</v>
      </c>
      <c r="P6013" t="s">
        <v>42</v>
      </c>
      <c r="Q6013" t="str">
        <f>TRIM(salessheet[[#This Row],[Category]])</f>
        <v>Office Supplies</v>
      </c>
      <c r="R6013" t="s">
        <v>169</v>
      </c>
      <c r="S6013" t="s">
        <v>955</v>
      </c>
      <c r="T6013" s="2">
        <f>salessheet[[#This Row],[Sales]]-5</f>
        <v>266.44</v>
      </c>
      <c r="U6013" s="2">
        <v>271.44</v>
      </c>
      <c r="V6013" s="2">
        <f>salessheet[[#This Row],[Sales]]-salessheet[[#This Row],[Purchasing Cost]]</f>
        <v>5</v>
      </c>
    </row>
    <row r="6014" spans="1:22" x14ac:dyDescent="0.35">
      <c r="A6014">
        <v>6013</v>
      </c>
      <c r="B6014" t="s">
        <v>8624</v>
      </c>
      <c r="C6014" s="1">
        <v>42734</v>
      </c>
      <c r="D6014" s="1">
        <v>42738</v>
      </c>
      <c r="E6014" t="str">
        <f>TEXT(salessheet[[#This Row],[Order Date]],"MMMM")</f>
        <v>December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t="s">
        <v>4781</v>
      </c>
      <c r="P6014" t="s">
        <v>67</v>
      </c>
      <c r="Q6014" t="str">
        <f>TRIM(salessheet[[#This Row],[Category]])</f>
        <v>Technology</v>
      </c>
      <c r="R6014" t="s">
        <v>68</v>
      </c>
      <c r="S6014" t="s">
        <v>4782</v>
      </c>
      <c r="T6014" s="2">
        <f>salessheet[[#This Row],[Sales]]-5</f>
        <v>282.88</v>
      </c>
      <c r="U6014" s="2">
        <v>287.88</v>
      </c>
      <c r="V6014" s="2">
        <f>salessheet[[#This Row],[Sales]]-salessheet[[#This Row],[Purchasing Cost]]</f>
        <v>5</v>
      </c>
    </row>
    <row r="6015" spans="1:22" x14ac:dyDescent="0.35">
      <c r="A6015">
        <v>6014</v>
      </c>
      <c r="B6015" t="s">
        <v>8625</v>
      </c>
      <c r="C6015" s="1">
        <v>43011</v>
      </c>
      <c r="D6015" s="1">
        <v>42805</v>
      </c>
      <c r="E6015" t="str">
        <f>TEXT(salessheet[[#This Row],[Order Date]],"MMMM")</f>
        <v>October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t="s">
        <v>4409</v>
      </c>
      <c r="P6015" t="s">
        <v>42</v>
      </c>
      <c r="Q6015" t="str">
        <f>TRIM(salessheet[[#This Row],[Category]])</f>
        <v>Office Supplies</v>
      </c>
      <c r="R6015" t="s">
        <v>86</v>
      </c>
      <c r="S6015" t="s">
        <v>4410</v>
      </c>
      <c r="T6015" s="2">
        <f>salessheet[[#This Row],[Sales]]-5</f>
        <v>9.9</v>
      </c>
      <c r="U6015" s="2">
        <v>14.9</v>
      </c>
      <c r="V6015" s="2">
        <f>salessheet[[#This Row],[Sales]]-salessheet[[#This Row],[Purchasing Cost]]</f>
        <v>5</v>
      </c>
    </row>
    <row r="6016" spans="1:22" x14ac:dyDescent="0.35">
      <c r="A6016">
        <v>6015</v>
      </c>
      <c r="B6016" t="s">
        <v>8625</v>
      </c>
      <c r="C6016" s="1">
        <v>43011</v>
      </c>
      <c r="D6016" s="1">
        <v>42805</v>
      </c>
      <c r="E6016" t="str">
        <f>TEXT(salessheet[[#This Row],[Order Date]],"MMMM")</f>
        <v>October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t="s">
        <v>4600</v>
      </c>
      <c r="P6016" t="s">
        <v>67</v>
      </c>
      <c r="Q6016" t="str">
        <f>TRIM(salessheet[[#This Row],[Category]])</f>
        <v>Technology</v>
      </c>
      <c r="R6016" t="s">
        <v>68</v>
      </c>
      <c r="S6016" t="s">
        <v>4601</v>
      </c>
      <c r="T6016" s="2">
        <f>salessheet[[#This Row],[Sales]]-5</f>
        <v>4153.9120000000003</v>
      </c>
      <c r="U6016" s="2">
        <v>4158.9120000000003</v>
      </c>
      <c r="V6016" s="2">
        <f>salessheet[[#This Row],[Sales]]-salessheet[[#This Row],[Purchasing Cost]]</f>
        <v>5</v>
      </c>
    </row>
    <row r="6017" spans="1:22" x14ac:dyDescent="0.35">
      <c r="A6017">
        <v>6016</v>
      </c>
      <c r="B6017" t="s">
        <v>8626</v>
      </c>
      <c r="C6017" s="1">
        <v>42159</v>
      </c>
      <c r="D6017" s="1">
        <v>42106</v>
      </c>
      <c r="E6017" t="str">
        <f>TEXT(salessheet[[#This Row],[Order Date]],"MMMM")</f>
        <v>June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t="s">
        <v>8507</v>
      </c>
      <c r="P6017" t="s">
        <v>28</v>
      </c>
      <c r="Q6017" t="str">
        <f>TRIM(salessheet[[#This Row],[Category]])</f>
        <v>Furniture</v>
      </c>
      <c r="R6017" t="s">
        <v>61</v>
      </c>
      <c r="S6017" t="s">
        <v>8508</v>
      </c>
      <c r="T6017" s="2">
        <f>salessheet[[#This Row],[Sales]]-5</f>
        <v>86.96</v>
      </c>
      <c r="U6017" s="2">
        <v>91.96</v>
      </c>
      <c r="V6017" s="2">
        <f>salessheet[[#This Row],[Sales]]-salessheet[[#This Row],[Purchasing Cost]]</f>
        <v>5</v>
      </c>
    </row>
    <row r="6018" spans="1:22" x14ac:dyDescent="0.35">
      <c r="A6018">
        <v>6017</v>
      </c>
      <c r="B6018" t="s">
        <v>8626</v>
      </c>
      <c r="C6018" s="1">
        <v>42159</v>
      </c>
      <c r="D6018" s="1">
        <v>42106</v>
      </c>
      <c r="E6018" t="str">
        <f>TEXT(salessheet[[#This Row],[Order Date]],"MMMM")</f>
        <v>June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t="s">
        <v>1133</v>
      </c>
      <c r="P6018" t="s">
        <v>28</v>
      </c>
      <c r="Q6018" t="str">
        <f>TRIM(salessheet[[#This Row],[Category]])</f>
        <v>Furniture</v>
      </c>
      <c r="R6018" t="s">
        <v>61</v>
      </c>
      <c r="S6018" t="s">
        <v>1134</v>
      </c>
      <c r="T6018" s="2">
        <f>salessheet[[#This Row],[Sales]]-5</f>
        <v>28.11</v>
      </c>
      <c r="U6018" s="2">
        <v>33.11</v>
      </c>
      <c r="V6018" s="2">
        <f>salessheet[[#This Row],[Sales]]-salessheet[[#This Row],[Purchasing Cost]]</f>
        <v>5</v>
      </c>
    </row>
    <row r="6019" spans="1:22" x14ac:dyDescent="0.35">
      <c r="A6019">
        <v>6018</v>
      </c>
      <c r="B6019" t="s">
        <v>8626</v>
      </c>
      <c r="C6019" s="1">
        <v>42159</v>
      </c>
      <c r="D6019" s="1">
        <v>42106</v>
      </c>
      <c r="E6019" t="str">
        <f>TEXT(salessheet[[#This Row],[Order Date]],"MMMM")</f>
        <v>June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t="s">
        <v>4666</v>
      </c>
      <c r="P6019" t="s">
        <v>42</v>
      </c>
      <c r="Q6019" t="str">
        <f>TRIM(salessheet[[#This Row],[Category]])</f>
        <v>Office Supplies</v>
      </c>
      <c r="R6019" t="s">
        <v>86</v>
      </c>
      <c r="S6019" t="s">
        <v>4667</v>
      </c>
      <c r="T6019" s="2">
        <f>salessheet[[#This Row],[Sales]]-5</f>
        <v>14.440000000000001</v>
      </c>
      <c r="U6019" s="2">
        <v>19.440000000000001</v>
      </c>
      <c r="V6019" s="2">
        <f>salessheet[[#This Row],[Sales]]-salessheet[[#This Row],[Purchasing Cost]]</f>
        <v>5</v>
      </c>
    </row>
    <row r="6020" spans="1:22" x14ac:dyDescent="0.35">
      <c r="A6020">
        <v>6019</v>
      </c>
      <c r="B6020" t="s">
        <v>8626</v>
      </c>
      <c r="C6020" s="1">
        <v>42159</v>
      </c>
      <c r="D6020" s="1">
        <v>42106</v>
      </c>
      <c r="E6020" t="str">
        <f>TEXT(salessheet[[#This Row],[Order Date]],"MMMM")</f>
        <v>June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t="s">
        <v>6308</v>
      </c>
      <c r="P6020" t="s">
        <v>42</v>
      </c>
      <c r="Q6020" t="str">
        <f>TRIM(salessheet[[#This Row],[Category]])</f>
        <v>Office Supplies</v>
      </c>
      <c r="R6020" t="s">
        <v>86</v>
      </c>
      <c r="S6020" t="s">
        <v>6309</v>
      </c>
      <c r="T6020" s="2">
        <f>salessheet[[#This Row],[Sales]]-5</f>
        <v>50.48</v>
      </c>
      <c r="U6020" s="2">
        <v>55.48</v>
      </c>
      <c r="V6020" s="2">
        <f>salessheet[[#This Row],[Sales]]-salessheet[[#This Row],[Purchasing Cost]]</f>
        <v>5</v>
      </c>
    </row>
    <row r="6021" spans="1:22" x14ac:dyDescent="0.35">
      <c r="A6021">
        <v>6020</v>
      </c>
      <c r="B6021" t="s">
        <v>8627</v>
      </c>
      <c r="C6021" s="1">
        <v>42134</v>
      </c>
      <c r="D6021" s="1">
        <v>42287</v>
      </c>
      <c r="E6021" t="str">
        <f>TEXT(salessheet[[#This Row],[Order Date]],"MMMM")</f>
        <v>May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t="s">
        <v>73</v>
      </c>
      <c r="P6021" t="s">
        <v>42</v>
      </c>
      <c r="Q6021" t="str">
        <f>TRIM(salessheet[[#This Row],[Category]])</f>
        <v>Office Supplies</v>
      </c>
      <c r="R6021" t="s">
        <v>74</v>
      </c>
      <c r="S6021" t="s">
        <v>75</v>
      </c>
      <c r="T6021" s="2">
        <f>salessheet[[#This Row],[Sales]]-5</f>
        <v>86.92</v>
      </c>
      <c r="U6021" s="2">
        <v>91.92</v>
      </c>
      <c r="V6021" s="2">
        <f>salessheet[[#This Row],[Sales]]-salessheet[[#This Row],[Purchasing Cost]]</f>
        <v>5</v>
      </c>
    </row>
    <row r="6022" spans="1:22" x14ac:dyDescent="0.35">
      <c r="A6022">
        <v>6021</v>
      </c>
      <c r="B6022" t="s">
        <v>8628</v>
      </c>
      <c r="C6022" s="1">
        <v>42960</v>
      </c>
      <c r="D6022" s="1">
        <v>42960</v>
      </c>
      <c r="E6022" t="str">
        <f>TEXT(salessheet[[#This Row],[Order Date]],"MMMM")</f>
        <v>August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t="s">
        <v>5290</v>
      </c>
      <c r="P6022" t="s">
        <v>42</v>
      </c>
      <c r="Q6022" t="str">
        <f>TRIM(salessheet[[#This Row],[Category]])</f>
        <v>Office Supplies</v>
      </c>
      <c r="R6022" t="s">
        <v>74</v>
      </c>
      <c r="S6022" t="s">
        <v>1429</v>
      </c>
      <c r="T6022" s="2">
        <f>salessheet[[#This Row],[Sales]]-5</f>
        <v>12.34</v>
      </c>
      <c r="U6022" s="2">
        <v>17.34</v>
      </c>
      <c r="V6022" s="2">
        <f>salessheet[[#This Row],[Sales]]-salessheet[[#This Row],[Purchasing Cost]]</f>
        <v>5</v>
      </c>
    </row>
    <row r="6023" spans="1:22" x14ac:dyDescent="0.35">
      <c r="A6023">
        <v>6022</v>
      </c>
      <c r="B6023" t="s">
        <v>8628</v>
      </c>
      <c r="C6023" s="1">
        <v>42960</v>
      </c>
      <c r="D6023" s="1">
        <v>42960</v>
      </c>
      <c r="E6023" t="str">
        <f>TEXT(salessheet[[#This Row],[Order Date]],"MMMM")</f>
        <v>August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t="s">
        <v>1414</v>
      </c>
      <c r="P6023" t="s">
        <v>67</v>
      </c>
      <c r="Q6023" t="str">
        <f>TRIM(salessheet[[#This Row],[Category]])</f>
        <v>Technology</v>
      </c>
      <c r="R6023" t="s">
        <v>157</v>
      </c>
      <c r="S6023" t="s">
        <v>1415</v>
      </c>
      <c r="T6023" s="2">
        <f>salessheet[[#This Row],[Sales]]-5</f>
        <v>66.98</v>
      </c>
      <c r="U6023" s="2">
        <v>71.98</v>
      </c>
      <c r="V6023" s="2">
        <f>salessheet[[#This Row],[Sales]]-salessheet[[#This Row],[Purchasing Cost]]</f>
        <v>5</v>
      </c>
    </row>
    <row r="6024" spans="1:22" x14ac:dyDescent="0.35">
      <c r="A6024">
        <v>6023</v>
      </c>
      <c r="B6024" t="s">
        <v>8630</v>
      </c>
      <c r="C6024" s="1">
        <v>42325</v>
      </c>
      <c r="D6024" s="1">
        <v>42329</v>
      </c>
      <c r="E6024" t="str">
        <f>TEXT(salessheet[[#This Row],[Order Date]],"MMMM")</f>
        <v>November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t="s">
        <v>497</v>
      </c>
      <c r="P6024" t="s">
        <v>42</v>
      </c>
      <c r="Q6024" t="str">
        <f>TRIM(salessheet[[#This Row],[Category]])</f>
        <v>Office Supplies</v>
      </c>
      <c r="R6024" t="s">
        <v>169</v>
      </c>
      <c r="S6024" t="s">
        <v>498</v>
      </c>
      <c r="T6024" s="2">
        <f>salessheet[[#This Row],[Sales]]-5</f>
        <v>2.08</v>
      </c>
      <c r="U6024" s="2">
        <v>7.08</v>
      </c>
      <c r="V6024" s="2">
        <f>salessheet[[#This Row],[Sales]]-salessheet[[#This Row],[Purchasing Cost]]</f>
        <v>5</v>
      </c>
    </row>
    <row r="6025" spans="1:22" x14ac:dyDescent="0.35">
      <c r="A6025">
        <v>6024</v>
      </c>
      <c r="B6025" t="s">
        <v>8631</v>
      </c>
      <c r="C6025" s="1">
        <v>43214</v>
      </c>
      <c r="D6025" s="1">
        <v>43217</v>
      </c>
      <c r="E6025" t="str">
        <f>TEXT(salessheet[[#This Row],[Order Date]],"MMMM")</f>
        <v>April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t="s">
        <v>4247</v>
      </c>
      <c r="P6025" t="s">
        <v>67</v>
      </c>
      <c r="Q6025" t="str">
        <f>TRIM(salessheet[[#This Row],[Category]])</f>
        <v>Technology</v>
      </c>
      <c r="R6025" t="s">
        <v>157</v>
      </c>
      <c r="S6025" t="s">
        <v>4248</v>
      </c>
      <c r="T6025" s="2">
        <f>salessheet[[#This Row],[Sales]]-5</f>
        <v>64.98</v>
      </c>
      <c r="U6025" s="2">
        <v>69.98</v>
      </c>
      <c r="V6025" s="2">
        <f>salessheet[[#This Row],[Sales]]-salessheet[[#This Row],[Purchasing Cost]]</f>
        <v>5</v>
      </c>
    </row>
    <row r="6026" spans="1:22" x14ac:dyDescent="0.35">
      <c r="A6026">
        <v>6025</v>
      </c>
      <c r="B6026" t="s">
        <v>8632</v>
      </c>
      <c r="C6026" s="1">
        <v>43336</v>
      </c>
      <c r="D6026" s="1">
        <v>43338</v>
      </c>
      <c r="E6026" t="str">
        <f>TEXT(salessheet[[#This Row],[Order Date]],"MMMM")</f>
        <v>August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t="s">
        <v>8075</v>
      </c>
      <c r="P6026" t="s">
        <v>42</v>
      </c>
      <c r="Q6026" t="str">
        <f>TRIM(salessheet[[#This Row],[Category]])</f>
        <v>Office Supplies</v>
      </c>
      <c r="R6026" t="s">
        <v>74</v>
      </c>
      <c r="S6026" t="s">
        <v>8076</v>
      </c>
      <c r="T6026" s="2">
        <f>salessheet[[#This Row],[Sales]]-5</f>
        <v>641.27200000000005</v>
      </c>
      <c r="U6026" s="2">
        <v>646.27200000000005</v>
      </c>
      <c r="V6026" s="2">
        <f>salessheet[[#This Row],[Sales]]-salessheet[[#This Row],[Purchasing Cost]]</f>
        <v>5</v>
      </c>
    </row>
    <row r="6027" spans="1:22" x14ac:dyDescent="0.35">
      <c r="A6027">
        <v>6026</v>
      </c>
      <c r="B6027" t="s">
        <v>8632</v>
      </c>
      <c r="C6027" s="1">
        <v>43336</v>
      </c>
      <c r="D6027" s="1">
        <v>43338</v>
      </c>
      <c r="E6027" t="str">
        <f>TEXT(salessheet[[#This Row],[Order Date]],"MMMM")</f>
        <v>August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t="s">
        <v>2844</v>
      </c>
      <c r="P6027" t="s">
        <v>42</v>
      </c>
      <c r="Q6027" t="str">
        <f>TRIM(salessheet[[#This Row],[Category]])</f>
        <v>Office Supplies</v>
      </c>
      <c r="R6027" t="s">
        <v>86</v>
      </c>
      <c r="S6027" t="s">
        <v>6816</v>
      </c>
      <c r="T6027" s="2">
        <f>salessheet[[#This Row],[Sales]]-5</f>
        <v>5.3680000000000003</v>
      </c>
      <c r="U6027" s="2">
        <v>10.368</v>
      </c>
      <c r="V6027" s="2">
        <f>salessheet[[#This Row],[Sales]]-salessheet[[#This Row],[Purchasing Cost]]</f>
        <v>5</v>
      </c>
    </row>
    <row r="6028" spans="1:22" x14ac:dyDescent="0.35">
      <c r="A6028">
        <v>6027</v>
      </c>
      <c r="B6028" t="s">
        <v>8633</v>
      </c>
      <c r="C6028" s="1">
        <v>43154</v>
      </c>
      <c r="D6028" s="1">
        <v>43161</v>
      </c>
      <c r="E6028" t="str">
        <f>TEXT(salessheet[[#This Row],[Order Date]],"MMMM")</f>
        <v>February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t="s">
        <v>6222</v>
      </c>
      <c r="P6028" t="s">
        <v>42</v>
      </c>
      <c r="Q6028" t="str">
        <f>TRIM(salessheet[[#This Row],[Category]])</f>
        <v>Office Supplies</v>
      </c>
      <c r="R6028" t="s">
        <v>265</v>
      </c>
      <c r="S6028" t="s">
        <v>6223</v>
      </c>
      <c r="T6028" s="2">
        <f>salessheet[[#This Row],[Sales]]-5</f>
        <v>3.4000000000000004</v>
      </c>
      <c r="U6028" s="2">
        <v>8.4</v>
      </c>
      <c r="V6028" s="2">
        <f>salessheet[[#This Row],[Sales]]-salessheet[[#This Row],[Purchasing Cost]]</f>
        <v>5</v>
      </c>
    </row>
    <row r="6029" spans="1:22" x14ac:dyDescent="0.35">
      <c r="A6029">
        <v>6028</v>
      </c>
      <c r="B6029" t="s">
        <v>8633</v>
      </c>
      <c r="C6029" s="1">
        <v>43154</v>
      </c>
      <c r="D6029" s="1">
        <v>43161</v>
      </c>
      <c r="E6029" t="str">
        <f>TEXT(salessheet[[#This Row],[Order Date]],"MMMM")</f>
        <v>February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t="s">
        <v>3251</v>
      </c>
      <c r="P6029" t="s">
        <v>67</v>
      </c>
      <c r="Q6029" t="str">
        <f>TRIM(salessheet[[#This Row],[Category]])</f>
        <v>Technology</v>
      </c>
      <c r="R6029" t="s">
        <v>68</v>
      </c>
      <c r="S6029" t="s">
        <v>3252</v>
      </c>
      <c r="T6029" s="2">
        <f>salessheet[[#This Row],[Sales]]-5</f>
        <v>66.959999999999994</v>
      </c>
      <c r="U6029" s="2">
        <v>71.959999999999994</v>
      </c>
      <c r="V6029" s="2">
        <f>salessheet[[#This Row],[Sales]]-salessheet[[#This Row],[Purchasing Cost]]</f>
        <v>5</v>
      </c>
    </row>
    <row r="6030" spans="1:22" x14ac:dyDescent="0.35">
      <c r="A6030">
        <v>6029</v>
      </c>
      <c r="B6030" t="s">
        <v>8634</v>
      </c>
      <c r="C6030" s="1">
        <v>43058</v>
      </c>
      <c r="D6030" s="1">
        <v>43060</v>
      </c>
      <c r="E6030" t="str">
        <f>TEXT(salessheet[[#This Row],[Order Date]],"MMMM")</f>
        <v>November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t="s">
        <v>2665</v>
      </c>
      <c r="P6030" t="s">
        <v>42</v>
      </c>
      <c r="Q6030" t="str">
        <f>TRIM(salessheet[[#This Row],[Category]])</f>
        <v>Office Supplies</v>
      </c>
      <c r="R6030" t="s">
        <v>64</v>
      </c>
      <c r="S6030" t="s">
        <v>2666</v>
      </c>
      <c r="T6030" s="2">
        <f>salessheet[[#This Row],[Sales]]-5</f>
        <v>13.48</v>
      </c>
      <c r="U6030" s="2">
        <v>18.48</v>
      </c>
      <c r="V6030" s="2">
        <f>salessheet[[#This Row],[Sales]]-salessheet[[#This Row],[Purchasing Cost]]</f>
        <v>5</v>
      </c>
    </row>
    <row r="6031" spans="1:22" x14ac:dyDescent="0.35">
      <c r="A6031">
        <v>6030</v>
      </c>
      <c r="B6031" t="s">
        <v>8635</v>
      </c>
      <c r="C6031" s="1">
        <v>43053</v>
      </c>
      <c r="D6031" s="1">
        <v>43054</v>
      </c>
      <c r="E6031" t="str">
        <f>TEXT(salessheet[[#This Row],[Order Date]],"MMMM")</f>
        <v>November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t="s">
        <v>3721</v>
      </c>
      <c r="P6031" t="s">
        <v>42</v>
      </c>
      <c r="Q6031" t="str">
        <f>TRIM(salessheet[[#This Row],[Category]])</f>
        <v>Office Supplies</v>
      </c>
      <c r="R6031" t="s">
        <v>64</v>
      </c>
      <c r="S6031" t="s">
        <v>3722</v>
      </c>
      <c r="T6031" s="2">
        <f>salessheet[[#This Row],[Sales]]-5</f>
        <v>4.84</v>
      </c>
      <c r="U6031" s="2">
        <v>9.84</v>
      </c>
      <c r="V6031" s="2">
        <f>salessheet[[#This Row],[Sales]]-salessheet[[#This Row],[Purchasing Cost]]</f>
        <v>5</v>
      </c>
    </row>
    <row r="6032" spans="1:22" x14ac:dyDescent="0.35">
      <c r="A6032">
        <v>6031</v>
      </c>
      <c r="B6032" t="s">
        <v>8636</v>
      </c>
      <c r="C6032" s="1">
        <v>43258</v>
      </c>
      <c r="D6032" s="1">
        <v>43287</v>
      </c>
      <c r="E6032" t="str">
        <f>TEXT(salessheet[[#This Row],[Order Date]],"MMMM")</f>
        <v>June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t="s">
        <v>4735</v>
      </c>
      <c r="P6032" t="s">
        <v>28</v>
      </c>
      <c r="Q6032" t="str">
        <f>TRIM(salessheet[[#This Row],[Category]])</f>
        <v>Furniture</v>
      </c>
      <c r="R6032" t="s">
        <v>32</v>
      </c>
      <c r="S6032" t="s">
        <v>4736</v>
      </c>
      <c r="T6032" s="2">
        <f>salessheet[[#This Row],[Sales]]-5</f>
        <v>234.24</v>
      </c>
      <c r="U6032" s="2">
        <v>239.24</v>
      </c>
      <c r="V6032" s="2">
        <f>salessheet[[#This Row],[Sales]]-salessheet[[#This Row],[Purchasing Cost]]</f>
        <v>5</v>
      </c>
    </row>
    <row r="6033" spans="1:22" x14ac:dyDescent="0.35">
      <c r="A6033">
        <v>6032</v>
      </c>
      <c r="B6033" t="s">
        <v>8637</v>
      </c>
      <c r="C6033" s="1">
        <v>43094</v>
      </c>
      <c r="D6033" s="1">
        <v>43101</v>
      </c>
      <c r="E6033" t="str">
        <f>TEXT(salessheet[[#This Row],[Order Date]],"MMMM")</f>
        <v>December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t="s">
        <v>4935</v>
      </c>
      <c r="P6033" t="s">
        <v>28</v>
      </c>
      <c r="Q6033" t="str">
        <f>TRIM(salessheet[[#This Row],[Category]])</f>
        <v>Furniture</v>
      </c>
      <c r="R6033" t="s">
        <v>61</v>
      </c>
      <c r="S6033" t="s">
        <v>4936</v>
      </c>
      <c r="T6033" s="2">
        <f>salessheet[[#This Row],[Sales]]-5</f>
        <v>16.12</v>
      </c>
      <c r="U6033" s="2">
        <v>21.12</v>
      </c>
      <c r="V6033" s="2">
        <f>salessheet[[#This Row],[Sales]]-salessheet[[#This Row],[Purchasing Cost]]</f>
        <v>5</v>
      </c>
    </row>
    <row r="6034" spans="1:22" x14ac:dyDescent="0.35">
      <c r="A6034">
        <v>6033</v>
      </c>
      <c r="B6034" t="s">
        <v>8639</v>
      </c>
      <c r="C6034" s="1">
        <v>43213</v>
      </c>
      <c r="D6034" s="1">
        <v>43215</v>
      </c>
      <c r="E6034" t="str">
        <f>TEXT(salessheet[[#This Row],[Order Date]],"MMMM")</f>
        <v>April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t="s">
        <v>574</v>
      </c>
      <c r="P6034" t="s">
        <v>42</v>
      </c>
      <c r="Q6034" t="str">
        <f>TRIM(salessheet[[#This Row],[Category]])</f>
        <v>Office Supplies</v>
      </c>
      <c r="R6034" t="s">
        <v>575</v>
      </c>
      <c r="S6034" t="s">
        <v>576</v>
      </c>
      <c r="T6034" s="2">
        <f>salessheet[[#This Row],[Sales]]-5</f>
        <v>49.9</v>
      </c>
      <c r="U6034" s="2">
        <v>54.9</v>
      </c>
      <c r="V6034" s="2">
        <f>salessheet[[#This Row],[Sales]]-salessheet[[#This Row],[Purchasing Cost]]</f>
        <v>5</v>
      </c>
    </row>
    <row r="6035" spans="1:22" x14ac:dyDescent="0.35">
      <c r="A6035">
        <v>6034</v>
      </c>
      <c r="B6035" t="s">
        <v>8640</v>
      </c>
      <c r="C6035" s="1">
        <v>42718</v>
      </c>
      <c r="D6035" s="1">
        <v>42722</v>
      </c>
      <c r="E6035" t="str">
        <f>TEXT(salessheet[[#This Row],[Order Date]],"MMMM")</f>
        <v>December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t="s">
        <v>6545</v>
      </c>
      <c r="P6035" t="s">
        <v>28</v>
      </c>
      <c r="Q6035" t="str">
        <f>TRIM(salessheet[[#This Row],[Category]])</f>
        <v>Furniture</v>
      </c>
      <c r="R6035" t="s">
        <v>61</v>
      </c>
      <c r="S6035" t="s">
        <v>6546</v>
      </c>
      <c r="T6035" s="2">
        <f>salessheet[[#This Row],[Sales]]-5</f>
        <v>10.24</v>
      </c>
      <c r="U6035" s="2">
        <v>15.24</v>
      </c>
      <c r="V6035" s="2">
        <f>salessheet[[#This Row],[Sales]]-salessheet[[#This Row],[Purchasing Cost]]</f>
        <v>5</v>
      </c>
    </row>
    <row r="6036" spans="1:22" x14ac:dyDescent="0.35">
      <c r="A6036">
        <v>6035</v>
      </c>
      <c r="B6036" t="s">
        <v>8641</v>
      </c>
      <c r="C6036" s="1">
        <v>42479</v>
      </c>
      <c r="D6036" s="1">
        <v>42485</v>
      </c>
      <c r="E6036" t="str">
        <f>TEXT(salessheet[[#This Row],[Order Date]],"MMMM")</f>
        <v>April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t="s">
        <v>1608</v>
      </c>
      <c r="P6036" t="s">
        <v>42</v>
      </c>
      <c r="Q6036" t="str">
        <f>TRIM(salessheet[[#This Row],[Category]])</f>
        <v>Office Supplies</v>
      </c>
      <c r="R6036" t="s">
        <v>74</v>
      </c>
      <c r="S6036" t="s">
        <v>1609</v>
      </c>
      <c r="T6036" s="2">
        <f>salessheet[[#This Row],[Sales]]-5</f>
        <v>14.568000000000001</v>
      </c>
      <c r="U6036" s="2">
        <v>19.568000000000001</v>
      </c>
      <c r="V6036" s="2">
        <f>salessheet[[#This Row],[Sales]]-salessheet[[#This Row],[Purchasing Cost]]</f>
        <v>5</v>
      </c>
    </row>
    <row r="6037" spans="1:22" x14ac:dyDescent="0.35">
      <c r="A6037">
        <v>6036</v>
      </c>
      <c r="B6037" t="s">
        <v>8641</v>
      </c>
      <c r="C6037" s="1">
        <v>42479</v>
      </c>
      <c r="D6037" s="1">
        <v>42485</v>
      </c>
      <c r="E6037" t="str">
        <f>TEXT(salessheet[[#This Row],[Order Date]],"MMMM")</f>
        <v>April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t="s">
        <v>2982</v>
      </c>
      <c r="P6037" t="s">
        <v>42</v>
      </c>
      <c r="Q6037" t="str">
        <f>TRIM(salessheet[[#This Row],[Category]])</f>
        <v>Office Supplies</v>
      </c>
      <c r="R6037" t="s">
        <v>71</v>
      </c>
      <c r="S6037" t="s">
        <v>2983</v>
      </c>
      <c r="T6037" s="2">
        <f>salessheet[[#This Row],[Sales]]-5</f>
        <v>305.392</v>
      </c>
      <c r="U6037" s="2">
        <v>310.392</v>
      </c>
      <c r="V6037" s="2">
        <f>salessheet[[#This Row],[Sales]]-salessheet[[#This Row],[Purchasing Cost]]</f>
        <v>5</v>
      </c>
    </row>
    <row r="6038" spans="1:22" x14ac:dyDescent="0.35">
      <c r="A6038">
        <v>6037</v>
      </c>
      <c r="B6038" t="s">
        <v>8642</v>
      </c>
      <c r="C6038" s="1">
        <v>42834</v>
      </c>
      <c r="D6038" s="1">
        <v>42986</v>
      </c>
      <c r="E6038" t="str">
        <f>TEXT(salessheet[[#This Row],[Order Date]],"MMMM")</f>
        <v>April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t="s">
        <v>1493</v>
      </c>
      <c r="P6038" t="s">
        <v>28</v>
      </c>
      <c r="Q6038" t="str">
        <f>TRIM(salessheet[[#This Row],[Category]])</f>
        <v>Furniture</v>
      </c>
      <c r="R6038" t="s">
        <v>61</v>
      </c>
      <c r="S6038" t="s">
        <v>1494</v>
      </c>
      <c r="T6038" s="2">
        <f>salessheet[[#This Row],[Sales]]-5</f>
        <v>37.6</v>
      </c>
      <c r="U6038" s="2">
        <v>42.6</v>
      </c>
      <c r="V6038" s="2">
        <f>salessheet[[#This Row],[Sales]]-salessheet[[#This Row],[Purchasing Cost]]</f>
        <v>5</v>
      </c>
    </row>
    <row r="6039" spans="1:22" x14ac:dyDescent="0.35">
      <c r="A6039">
        <v>6038</v>
      </c>
      <c r="B6039" t="s">
        <v>8642</v>
      </c>
      <c r="C6039" s="1">
        <v>42834</v>
      </c>
      <c r="D6039" s="1">
        <v>42986</v>
      </c>
      <c r="E6039" t="str">
        <f>TEXT(salessheet[[#This Row],[Order Date]],"MMMM")</f>
        <v>April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t="s">
        <v>1604</v>
      </c>
      <c r="P6039" t="s">
        <v>42</v>
      </c>
      <c r="Q6039" t="str">
        <f>TRIM(salessheet[[#This Row],[Category]])</f>
        <v>Office Supplies</v>
      </c>
      <c r="R6039" t="s">
        <v>71</v>
      </c>
      <c r="S6039" t="s">
        <v>1605</v>
      </c>
      <c r="T6039" s="2">
        <f>salessheet[[#This Row],[Sales]]-5</f>
        <v>108.94</v>
      </c>
      <c r="U6039" s="2">
        <v>113.94</v>
      </c>
      <c r="V6039" s="2">
        <f>salessheet[[#This Row],[Sales]]-salessheet[[#This Row],[Purchasing Cost]]</f>
        <v>5</v>
      </c>
    </row>
    <row r="6040" spans="1:22" x14ac:dyDescent="0.35">
      <c r="A6040">
        <v>6039</v>
      </c>
      <c r="B6040" t="s">
        <v>8642</v>
      </c>
      <c r="C6040" s="1">
        <v>42834</v>
      </c>
      <c r="D6040" s="1">
        <v>42986</v>
      </c>
      <c r="E6040" t="str">
        <f>TEXT(salessheet[[#This Row],[Order Date]],"MMMM")</f>
        <v>April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t="s">
        <v>2217</v>
      </c>
      <c r="P6040" t="s">
        <v>42</v>
      </c>
      <c r="Q6040" t="str">
        <f>TRIM(salessheet[[#This Row],[Category]])</f>
        <v>Office Supplies</v>
      </c>
      <c r="R6040" t="s">
        <v>55</v>
      </c>
      <c r="S6040" t="s">
        <v>2218</v>
      </c>
      <c r="T6040" s="2">
        <f>salessheet[[#This Row],[Sales]]-5</f>
        <v>124.91999999999999</v>
      </c>
      <c r="U6040" s="2">
        <v>129.91999999999999</v>
      </c>
      <c r="V6040" s="2">
        <f>salessheet[[#This Row],[Sales]]-salessheet[[#This Row],[Purchasing Cost]]</f>
        <v>5</v>
      </c>
    </row>
    <row r="6041" spans="1:22" x14ac:dyDescent="0.35">
      <c r="A6041">
        <v>6040</v>
      </c>
      <c r="B6041" t="s">
        <v>8642</v>
      </c>
      <c r="C6041" s="1">
        <v>42834</v>
      </c>
      <c r="D6041" s="1">
        <v>42986</v>
      </c>
      <c r="E6041" t="str">
        <f>TEXT(salessheet[[#This Row],[Order Date]],"MMMM")</f>
        <v>April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t="s">
        <v>5175</v>
      </c>
      <c r="P6041" t="s">
        <v>42</v>
      </c>
      <c r="Q6041" t="str">
        <f>TRIM(salessheet[[#This Row],[Category]])</f>
        <v>Office Supplies</v>
      </c>
      <c r="R6041" t="s">
        <v>64</v>
      </c>
      <c r="S6041" t="s">
        <v>5176</v>
      </c>
      <c r="T6041" s="2">
        <f>salessheet[[#This Row],[Sales]]-5</f>
        <v>0.28000000000000025</v>
      </c>
      <c r="U6041" s="2">
        <v>5.28</v>
      </c>
      <c r="V6041" s="2">
        <f>salessheet[[#This Row],[Sales]]-salessheet[[#This Row],[Purchasing Cost]]</f>
        <v>5</v>
      </c>
    </row>
    <row r="6042" spans="1:22" x14ac:dyDescent="0.35">
      <c r="A6042">
        <v>6041</v>
      </c>
      <c r="B6042" t="s">
        <v>8643</v>
      </c>
      <c r="C6042" s="1">
        <v>43367</v>
      </c>
      <c r="D6042" s="1">
        <v>43372</v>
      </c>
      <c r="E6042" t="str">
        <f>TEXT(salessheet[[#This Row],[Order Date]],"MMMM")</f>
        <v>September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t="s">
        <v>4469</v>
      </c>
      <c r="P6042" t="s">
        <v>67</v>
      </c>
      <c r="Q6042" t="str">
        <f>TRIM(salessheet[[#This Row],[Category]])</f>
        <v>Technology</v>
      </c>
      <c r="R6042" t="s">
        <v>68</v>
      </c>
      <c r="S6042" t="s">
        <v>4470</v>
      </c>
      <c r="T6042" s="2">
        <f>salessheet[[#This Row],[Sales]]-5</f>
        <v>854.2</v>
      </c>
      <c r="U6042" s="2">
        <v>859.2</v>
      </c>
      <c r="V6042" s="2">
        <f>salessheet[[#This Row],[Sales]]-salessheet[[#This Row],[Purchasing Cost]]</f>
        <v>5</v>
      </c>
    </row>
    <row r="6043" spans="1:22" x14ac:dyDescent="0.35">
      <c r="A6043">
        <v>6042</v>
      </c>
      <c r="B6043" t="s">
        <v>8643</v>
      </c>
      <c r="C6043" s="1">
        <v>43367</v>
      </c>
      <c r="D6043" s="1">
        <v>43372</v>
      </c>
      <c r="E6043" t="str">
        <f>TEXT(salessheet[[#This Row],[Order Date]],"MMMM")</f>
        <v>September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t="s">
        <v>8644</v>
      </c>
      <c r="P6043" t="s">
        <v>67</v>
      </c>
      <c r="Q6043" t="str">
        <f>TRIM(salessheet[[#This Row],[Category]])</f>
        <v>Technology</v>
      </c>
      <c r="R6043" t="s">
        <v>680</v>
      </c>
      <c r="S6043" t="s">
        <v>8645</v>
      </c>
      <c r="T6043" s="2">
        <f>salessheet[[#This Row],[Sales]]-5</f>
        <v>501.28</v>
      </c>
      <c r="U6043" s="2">
        <v>506.28</v>
      </c>
      <c r="V6043" s="2">
        <f>salessheet[[#This Row],[Sales]]-salessheet[[#This Row],[Purchasing Cost]]</f>
        <v>5</v>
      </c>
    </row>
    <row r="6044" spans="1:22" x14ac:dyDescent="0.35">
      <c r="A6044">
        <v>6043</v>
      </c>
      <c r="B6044" t="s">
        <v>8646</v>
      </c>
      <c r="C6044" s="1">
        <v>42827</v>
      </c>
      <c r="D6044" s="1">
        <v>42774</v>
      </c>
      <c r="E6044" t="str">
        <f>TEXT(salessheet[[#This Row],[Order Date]],"MMMM")</f>
        <v>April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t="s">
        <v>4417</v>
      </c>
      <c r="P6044" t="s">
        <v>28</v>
      </c>
      <c r="Q6044" t="str">
        <f>TRIM(salessheet[[#This Row],[Category]])</f>
        <v>Furniture</v>
      </c>
      <c r="R6044" t="s">
        <v>61</v>
      </c>
      <c r="S6044" t="s">
        <v>4418</v>
      </c>
      <c r="T6044" s="2">
        <f>salessheet[[#This Row],[Sales]]-5</f>
        <v>9.3680000000000003</v>
      </c>
      <c r="U6044" s="2">
        <v>14.368</v>
      </c>
      <c r="V6044" s="2">
        <f>salessheet[[#This Row],[Sales]]-salessheet[[#This Row],[Purchasing Cost]]</f>
        <v>5</v>
      </c>
    </row>
    <row r="6045" spans="1:22" x14ac:dyDescent="0.35">
      <c r="A6045">
        <v>6044</v>
      </c>
      <c r="B6045" t="s">
        <v>8647</v>
      </c>
      <c r="C6045" s="1">
        <v>43239</v>
      </c>
      <c r="D6045" s="1">
        <v>43244</v>
      </c>
      <c r="E6045" t="str">
        <f>TEXT(salessheet[[#This Row],[Order Date]],"MMMM")</f>
        <v>May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t="s">
        <v>2096</v>
      </c>
      <c r="P6045" t="s">
        <v>28</v>
      </c>
      <c r="Q6045" t="str">
        <f>TRIM(salessheet[[#This Row],[Category]])</f>
        <v>Furniture</v>
      </c>
      <c r="R6045" t="s">
        <v>32</v>
      </c>
      <c r="S6045" t="s">
        <v>2097</v>
      </c>
      <c r="T6045" s="2">
        <f>salessheet[[#This Row],[Sales]]-5</f>
        <v>309.35199999999998</v>
      </c>
      <c r="U6045" s="2">
        <v>314.35199999999998</v>
      </c>
      <c r="V6045" s="2">
        <f>salessheet[[#This Row],[Sales]]-salessheet[[#This Row],[Purchasing Cost]]</f>
        <v>5</v>
      </c>
    </row>
    <row r="6046" spans="1:22" x14ac:dyDescent="0.35">
      <c r="A6046">
        <v>6045</v>
      </c>
      <c r="B6046" t="s">
        <v>8647</v>
      </c>
      <c r="C6046" s="1">
        <v>43239</v>
      </c>
      <c r="D6046" s="1">
        <v>43244</v>
      </c>
      <c r="E6046" t="str">
        <f>TEXT(salessheet[[#This Row],[Order Date]],"MMMM")</f>
        <v>May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t="s">
        <v>4184</v>
      </c>
      <c r="P6046" t="s">
        <v>42</v>
      </c>
      <c r="Q6046" t="str">
        <f>TRIM(salessheet[[#This Row],[Category]])</f>
        <v>Office Supplies</v>
      </c>
      <c r="R6046" t="s">
        <v>86</v>
      </c>
      <c r="S6046" t="s">
        <v>4185</v>
      </c>
      <c r="T6046" s="2">
        <f>salessheet[[#This Row],[Sales]]-5</f>
        <v>22.888000000000002</v>
      </c>
      <c r="U6046" s="2">
        <v>27.888000000000002</v>
      </c>
      <c r="V6046" s="2">
        <f>salessheet[[#This Row],[Sales]]-salessheet[[#This Row],[Purchasing Cost]]</f>
        <v>5</v>
      </c>
    </row>
    <row r="6047" spans="1:22" x14ac:dyDescent="0.35">
      <c r="A6047">
        <v>6046</v>
      </c>
      <c r="B6047" t="s">
        <v>8648</v>
      </c>
      <c r="C6047" s="1">
        <v>42438</v>
      </c>
      <c r="D6047" s="1">
        <v>42621</v>
      </c>
      <c r="E6047" t="str">
        <f>TEXT(salessheet[[#This Row],[Order Date]],"MMMM")</f>
        <v>March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t="s">
        <v>4261</v>
      </c>
      <c r="P6047" t="s">
        <v>28</v>
      </c>
      <c r="Q6047" t="str">
        <f>TRIM(salessheet[[#This Row],[Category]])</f>
        <v>Furniture</v>
      </c>
      <c r="R6047" t="s">
        <v>61</v>
      </c>
      <c r="S6047" t="s">
        <v>4262</v>
      </c>
      <c r="T6047" s="2">
        <f>salessheet[[#This Row],[Sales]]-5</f>
        <v>233.15199999999999</v>
      </c>
      <c r="U6047" s="2">
        <v>238.15199999999999</v>
      </c>
      <c r="V6047" s="2">
        <f>salessheet[[#This Row],[Sales]]-salessheet[[#This Row],[Purchasing Cost]]</f>
        <v>5</v>
      </c>
    </row>
    <row r="6048" spans="1:22" x14ac:dyDescent="0.35">
      <c r="A6048">
        <v>6047</v>
      </c>
      <c r="B6048" t="s">
        <v>8649</v>
      </c>
      <c r="C6048" s="1">
        <v>42984</v>
      </c>
      <c r="D6048" s="1">
        <v>42902</v>
      </c>
      <c r="E6048" t="str">
        <f>TEXT(salessheet[[#This Row],[Order Date]],"MMMM")</f>
        <v>September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t="s">
        <v>8265</v>
      </c>
      <c r="P6048" t="s">
        <v>28</v>
      </c>
      <c r="Q6048" t="str">
        <f>TRIM(salessheet[[#This Row],[Category]])</f>
        <v>Furniture</v>
      </c>
      <c r="R6048" t="s">
        <v>52</v>
      </c>
      <c r="S6048" t="s">
        <v>8266</v>
      </c>
      <c r="T6048" s="2">
        <f>salessheet[[#This Row],[Sales]]-5</f>
        <v>687.94</v>
      </c>
      <c r="U6048" s="2">
        <v>692.94</v>
      </c>
      <c r="V6048" s="2">
        <f>salessheet[[#This Row],[Sales]]-salessheet[[#This Row],[Purchasing Cost]]</f>
        <v>5</v>
      </c>
    </row>
    <row r="6049" spans="1:22" x14ac:dyDescent="0.35">
      <c r="A6049">
        <v>6048</v>
      </c>
      <c r="B6049" t="s">
        <v>8650</v>
      </c>
      <c r="C6049" s="1">
        <v>42562</v>
      </c>
      <c r="D6049" s="1">
        <v>42685</v>
      </c>
      <c r="E6049" t="str">
        <f>TEXT(salessheet[[#This Row],[Order Date]],"MMMM")</f>
        <v>July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t="s">
        <v>2215</v>
      </c>
      <c r="P6049" t="s">
        <v>42</v>
      </c>
      <c r="Q6049" t="str">
        <f>TRIM(salessheet[[#This Row],[Category]])</f>
        <v>Office Supplies</v>
      </c>
      <c r="R6049" t="s">
        <v>71</v>
      </c>
      <c r="S6049" t="s">
        <v>2216</v>
      </c>
      <c r="T6049" s="2">
        <f>salessheet[[#This Row],[Sales]]-5</f>
        <v>11.146000000000001</v>
      </c>
      <c r="U6049" s="2">
        <v>16.146000000000001</v>
      </c>
      <c r="V6049" s="2">
        <f>salessheet[[#This Row],[Sales]]-salessheet[[#This Row],[Purchasing Cost]]</f>
        <v>5</v>
      </c>
    </row>
    <row r="6050" spans="1:22" x14ac:dyDescent="0.35">
      <c r="A6050">
        <v>6049</v>
      </c>
      <c r="B6050" t="s">
        <v>8650</v>
      </c>
      <c r="C6050" s="1">
        <v>42562</v>
      </c>
      <c r="D6050" s="1">
        <v>42685</v>
      </c>
      <c r="E6050" t="str">
        <f>TEXT(salessheet[[#This Row],[Order Date]],"MMMM")</f>
        <v>July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t="s">
        <v>4723</v>
      </c>
      <c r="P6050" t="s">
        <v>42</v>
      </c>
      <c r="Q6050" t="str">
        <f>TRIM(salessheet[[#This Row],[Category]])</f>
        <v>Office Supplies</v>
      </c>
      <c r="R6050" t="s">
        <v>71</v>
      </c>
      <c r="S6050" t="s">
        <v>4724</v>
      </c>
      <c r="T6050" s="2">
        <f>salessheet[[#This Row],[Sales]]-5</f>
        <v>1340.4849999999999</v>
      </c>
      <c r="U6050" s="2">
        <v>1345.4849999999999</v>
      </c>
      <c r="V6050" s="2">
        <f>salessheet[[#This Row],[Sales]]-salessheet[[#This Row],[Purchasing Cost]]</f>
        <v>5</v>
      </c>
    </row>
    <row r="6051" spans="1:22" x14ac:dyDescent="0.35">
      <c r="A6051">
        <v>6050</v>
      </c>
      <c r="B6051" t="s">
        <v>8651</v>
      </c>
      <c r="C6051" s="1">
        <v>42901</v>
      </c>
      <c r="D6051" s="1">
        <v>42904</v>
      </c>
      <c r="E6051" t="str">
        <f>TEXT(salessheet[[#This Row],[Order Date]],"MMMM")</f>
        <v>June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t="s">
        <v>7720</v>
      </c>
      <c r="P6051" t="s">
        <v>42</v>
      </c>
      <c r="Q6051" t="str">
        <f>TRIM(salessheet[[#This Row],[Category]])</f>
        <v>Office Supplies</v>
      </c>
      <c r="R6051" t="s">
        <v>86</v>
      </c>
      <c r="S6051" t="s">
        <v>7721</v>
      </c>
      <c r="T6051" s="2">
        <f>salessheet[[#This Row],[Sales]]-5</f>
        <v>168.488</v>
      </c>
      <c r="U6051" s="2">
        <v>173.488</v>
      </c>
      <c r="V6051" s="2">
        <f>salessheet[[#This Row],[Sales]]-salessheet[[#This Row],[Purchasing Cost]]</f>
        <v>5</v>
      </c>
    </row>
    <row r="6052" spans="1:22" x14ac:dyDescent="0.35">
      <c r="A6052">
        <v>6051</v>
      </c>
      <c r="B6052" t="s">
        <v>8652</v>
      </c>
      <c r="C6052" s="1">
        <v>42485</v>
      </c>
      <c r="D6052" s="1">
        <v>42490</v>
      </c>
      <c r="E6052" t="str">
        <f>TEXT(salessheet[[#This Row],[Order Date]],"MMMM")</f>
        <v>April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t="s">
        <v>1313</v>
      </c>
      <c r="P6052" t="s">
        <v>42</v>
      </c>
      <c r="Q6052" t="str">
        <f>TRIM(salessheet[[#This Row],[Category]])</f>
        <v>Office Supplies</v>
      </c>
      <c r="R6052" t="s">
        <v>64</v>
      </c>
      <c r="S6052" t="s">
        <v>1314</v>
      </c>
      <c r="T6052" s="2">
        <f>salessheet[[#This Row],[Sales]]-5</f>
        <v>52.75</v>
      </c>
      <c r="U6052" s="2">
        <v>57.75</v>
      </c>
      <c r="V6052" s="2">
        <f>salessheet[[#This Row],[Sales]]-salessheet[[#This Row],[Purchasing Cost]]</f>
        <v>5</v>
      </c>
    </row>
    <row r="6053" spans="1:22" x14ac:dyDescent="0.35">
      <c r="A6053">
        <v>6052</v>
      </c>
      <c r="B6053" t="s">
        <v>8652</v>
      </c>
      <c r="C6053" s="1">
        <v>42485</v>
      </c>
      <c r="D6053" s="1">
        <v>42490</v>
      </c>
      <c r="E6053" t="str">
        <f>TEXT(salessheet[[#This Row],[Order Date]],"MMMM")</f>
        <v>April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t="s">
        <v>5371</v>
      </c>
      <c r="P6053" t="s">
        <v>42</v>
      </c>
      <c r="Q6053" t="str">
        <f>TRIM(salessheet[[#This Row],[Category]])</f>
        <v>Office Supplies</v>
      </c>
      <c r="R6053" t="s">
        <v>74</v>
      </c>
      <c r="S6053" t="s">
        <v>5372</v>
      </c>
      <c r="T6053" s="2">
        <f>salessheet[[#This Row],[Sales]]-5</f>
        <v>267.39999999999998</v>
      </c>
      <c r="U6053" s="2">
        <v>272.39999999999998</v>
      </c>
      <c r="V6053" s="2">
        <f>salessheet[[#This Row],[Sales]]-salessheet[[#This Row],[Purchasing Cost]]</f>
        <v>5</v>
      </c>
    </row>
    <row r="6054" spans="1:22" x14ac:dyDescent="0.35">
      <c r="A6054">
        <v>6053</v>
      </c>
      <c r="B6054" t="s">
        <v>8655</v>
      </c>
      <c r="C6054" s="1">
        <v>43001</v>
      </c>
      <c r="D6054" s="1">
        <v>43004</v>
      </c>
      <c r="E6054" t="str">
        <f>TEXT(salessheet[[#This Row],[Order Date]],"MMMM")</f>
        <v>September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t="s">
        <v>4063</v>
      </c>
      <c r="P6054" t="s">
        <v>42</v>
      </c>
      <c r="Q6054" t="str">
        <f>TRIM(salessheet[[#This Row],[Category]])</f>
        <v>Office Supplies</v>
      </c>
      <c r="R6054" t="s">
        <v>86</v>
      </c>
      <c r="S6054" t="s">
        <v>4064</v>
      </c>
      <c r="T6054" s="2">
        <f>salessheet[[#This Row],[Sales]]-5</f>
        <v>6.952</v>
      </c>
      <c r="U6054" s="2">
        <v>11.952</v>
      </c>
      <c r="V6054" s="2">
        <f>salessheet[[#This Row],[Sales]]-salessheet[[#This Row],[Purchasing Cost]]</f>
        <v>5</v>
      </c>
    </row>
    <row r="6055" spans="1:22" x14ac:dyDescent="0.35">
      <c r="A6055">
        <v>6054</v>
      </c>
      <c r="B6055" t="s">
        <v>8655</v>
      </c>
      <c r="C6055" s="1">
        <v>43001</v>
      </c>
      <c r="D6055" s="1">
        <v>43004</v>
      </c>
      <c r="E6055" t="str">
        <f>TEXT(salessheet[[#This Row],[Order Date]],"MMMM")</f>
        <v>September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t="s">
        <v>6139</v>
      </c>
      <c r="P6055" t="s">
        <v>28</v>
      </c>
      <c r="Q6055" t="str">
        <f>TRIM(salessheet[[#This Row],[Category]])</f>
        <v>Furniture</v>
      </c>
      <c r="R6055" t="s">
        <v>61</v>
      </c>
      <c r="S6055" t="s">
        <v>6140</v>
      </c>
      <c r="T6055" s="2">
        <f>salessheet[[#This Row],[Sales]]-5</f>
        <v>23</v>
      </c>
      <c r="U6055" s="2">
        <v>28</v>
      </c>
      <c r="V6055" s="2">
        <f>salessheet[[#This Row],[Sales]]-salessheet[[#This Row],[Purchasing Cost]]</f>
        <v>5</v>
      </c>
    </row>
    <row r="6056" spans="1:22" x14ac:dyDescent="0.35">
      <c r="A6056">
        <v>6055</v>
      </c>
      <c r="B6056" t="s">
        <v>8655</v>
      </c>
      <c r="C6056" s="1">
        <v>43001</v>
      </c>
      <c r="D6056" s="1">
        <v>43004</v>
      </c>
      <c r="E6056" t="str">
        <f>TEXT(salessheet[[#This Row],[Order Date]],"MMMM")</f>
        <v>September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t="s">
        <v>2730</v>
      </c>
      <c r="P6056" t="s">
        <v>42</v>
      </c>
      <c r="Q6056" t="str">
        <f>TRIM(salessheet[[#This Row],[Category]])</f>
        <v>Office Supplies</v>
      </c>
      <c r="R6056" t="s">
        <v>71</v>
      </c>
      <c r="S6056" t="s">
        <v>2731</v>
      </c>
      <c r="T6056" s="2">
        <f>salessheet[[#This Row],[Sales]]-5</f>
        <v>7.2010000000000005</v>
      </c>
      <c r="U6056" s="2">
        <v>12.201000000000001</v>
      </c>
      <c r="V6056" s="2">
        <f>salessheet[[#This Row],[Sales]]-salessheet[[#This Row],[Purchasing Cost]]</f>
        <v>5</v>
      </c>
    </row>
    <row r="6057" spans="1:22" x14ac:dyDescent="0.35">
      <c r="A6057">
        <v>6056</v>
      </c>
      <c r="B6057" t="s">
        <v>8656</v>
      </c>
      <c r="C6057" s="1">
        <v>42965</v>
      </c>
      <c r="D6057" s="1">
        <v>42967</v>
      </c>
      <c r="E6057" t="str">
        <f>TEXT(salessheet[[#This Row],[Order Date]],"MMMM")</f>
        <v>August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t="s">
        <v>5491</v>
      </c>
      <c r="P6057" t="s">
        <v>42</v>
      </c>
      <c r="Q6057" t="str">
        <f>TRIM(salessheet[[#This Row],[Category]])</f>
        <v>Office Supplies</v>
      </c>
      <c r="R6057" t="s">
        <v>71</v>
      </c>
      <c r="S6057" t="s">
        <v>5492</v>
      </c>
      <c r="T6057" s="2">
        <f>salessheet[[#This Row],[Sales]]-5</f>
        <v>-2.9319999999999999</v>
      </c>
      <c r="U6057" s="2">
        <v>2.0680000000000001</v>
      </c>
      <c r="V6057" s="2">
        <f>salessheet[[#This Row],[Sales]]-salessheet[[#This Row],[Purchasing Cost]]</f>
        <v>5</v>
      </c>
    </row>
    <row r="6058" spans="1:22" x14ac:dyDescent="0.35">
      <c r="A6058">
        <v>6057</v>
      </c>
      <c r="B6058" t="s">
        <v>8656</v>
      </c>
      <c r="C6058" s="1">
        <v>42965</v>
      </c>
      <c r="D6058" s="1">
        <v>42967</v>
      </c>
      <c r="E6058" t="str">
        <f>TEXT(salessheet[[#This Row],[Order Date]],"MMMM")</f>
        <v>August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t="s">
        <v>5807</v>
      </c>
      <c r="P6058" t="s">
        <v>42</v>
      </c>
      <c r="Q6058" t="str">
        <f>TRIM(salessheet[[#This Row],[Category]])</f>
        <v>Office Supplies</v>
      </c>
      <c r="R6058" t="s">
        <v>86</v>
      </c>
      <c r="S6058" t="s">
        <v>5808</v>
      </c>
      <c r="T6058" s="2">
        <f>salessheet[[#This Row],[Sales]]-5</f>
        <v>78.84</v>
      </c>
      <c r="U6058" s="2">
        <v>83.84</v>
      </c>
      <c r="V6058" s="2">
        <f>salessheet[[#This Row],[Sales]]-salessheet[[#This Row],[Purchasing Cost]]</f>
        <v>5</v>
      </c>
    </row>
    <row r="6059" spans="1:22" x14ac:dyDescent="0.35">
      <c r="A6059">
        <v>6058</v>
      </c>
      <c r="B6059" t="s">
        <v>8657</v>
      </c>
      <c r="C6059" s="1">
        <v>42038</v>
      </c>
      <c r="D6059" s="1">
        <v>42071</v>
      </c>
      <c r="E6059" t="str">
        <f>TEXT(salessheet[[#This Row],[Order Date]],"MMMM")</f>
        <v>February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t="s">
        <v>666</v>
      </c>
      <c r="P6059" t="s">
        <v>42</v>
      </c>
      <c r="Q6059" t="str">
        <f>TRIM(salessheet[[#This Row],[Category]])</f>
        <v>Office Supplies</v>
      </c>
      <c r="R6059" t="s">
        <v>169</v>
      </c>
      <c r="S6059" t="s">
        <v>667</v>
      </c>
      <c r="T6059" s="2">
        <f>salessheet[[#This Row],[Sales]]-5</f>
        <v>6.3599999999999994</v>
      </c>
      <c r="U6059" s="2">
        <v>11.36</v>
      </c>
      <c r="V6059" s="2">
        <f>salessheet[[#This Row],[Sales]]-salessheet[[#This Row],[Purchasing Cost]]</f>
        <v>5</v>
      </c>
    </row>
    <row r="6060" spans="1:22" x14ac:dyDescent="0.35">
      <c r="A6060">
        <v>6059</v>
      </c>
      <c r="B6060" t="s">
        <v>8657</v>
      </c>
      <c r="C6060" s="1">
        <v>42038</v>
      </c>
      <c r="D6060" s="1">
        <v>42071</v>
      </c>
      <c r="E6060" t="str">
        <f>TEXT(salessheet[[#This Row],[Order Date]],"MMMM")</f>
        <v>February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t="s">
        <v>279</v>
      </c>
      <c r="P6060" t="s">
        <v>42</v>
      </c>
      <c r="Q6060" t="str">
        <f>TRIM(salessheet[[#This Row],[Category]])</f>
        <v>Office Supplies</v>
      </c>
      <c r="R6060" t="s">
        <v>86</v>
      </c>
      <c r="S6060" t="s">
        <v>280</v>
      </c>
      <c r="T6060" s="2">
        <f>salessheet[[#This Row],[Sales]]-5</f>
        <v>31.4</v>
      </c>
      <c r="U6060" s="2">
        <v>36.4</v>
      </c>
      <c r="V6060" s="2">
        <f>salessheet[[#This Row],[Sales]]-salessheet[[#This Row],[Purchasing Cost]]</f>
        <v>5</v>
      </c>
    </row>
    <row r="6061" spans="1:22" x14ac:dyDescent="0.35">
      <c r="A6061">
        <v>6060</v>
      </c>
      <c r="B6061" t="s">
        <v>8658</v>
      </c>
      <c r="C6061" s="1">
        <v>42368</v>
      </c>
      <c r="D6061" s="1">
        <v>42372</v>
      </c>
      <c r="E6061" t="str">
        <f>TEXT(salessheet[[#This Row],[Order Date]],"MMMM")</f>
        <v>December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t="s">
        <v>6821</v>
      </c>
      <c r="P6061" t="s">
        <v>67</v>
      </c>
      <c r="Q6061" t="str">
        <f>TRIM(salessheet[[#This Row],[Category]])</f>
        <v>Technology</v>
      </c>
      <c r="R6061" t="s">
        <v>157</v>
      </c>
      <c r="S6061" t="s">
        <v>6822</v>
      </c>
      <c r="T6061" s="2">
        <f>salessheet[[#This Row],[Sales]]-5</f>
        <v>22.968</v>
      </c>
      <c r="U6061" s="2">
        <v>27.968</v>
      </c>
      <c r="V6061" s="2">
        <f>salessheet[[#This Row],[Sales]]-salessheet[[#This Row],[Purchasing Cost]]</f>
        <v>5</v>
      </c>
    </row>
    <row r="6062" spans="1:22" x14ac:dyDescent="0.35">
      <c r="A6062">
        <v>6061</v>
      </c>
      <c r="B6062" t="s">
        <v>8659</v>
      </c>
      <c r="C6062" s="1">
        <v>42647</v>
      </c>
      <c r="D6062" s="1">
        <v>42476</v>
      </c>
      <c r="E6062" t="str">
        <f>TEXT(salessheet[[#This Row],[Order Date]],"MMMM")</f>
        <v>October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t="s">
        <v>3288</v>
      </c>
      <c r="P6062" t="s">
        <v>42</v>
      </c>
      <c r="Q6062" t="str">
        <f>TRIM(salessheet[[#This Row],[Category]])</f>
        <v>Office Supplies</v>
      </c>
      <c r="R6062" t="s">
        <v>55</v>
      </c>
      <c r="S6062" t="s">
        <v>3289</v>
      </c>
      <c r="T6062" s="2">
        <f>salessheet[[#This Row],[Sales]]-5</f>
        <v>137.04</v>
      </c>
      <c r="U6062" s="2">
        <v>142.04</v>
      </c>
      <c r="V6062" s="2">
        <f>salessheet[[#This Row],[Sales]]-salessheet[[#This Row],[Purchasing Cost]]</f>
        <v>5</v>
      </c>
    </row>
    <row r="6063" spans="1:22" x14ac:dyDescent="0.35">
      <c r="A6063">
        <v>6062</v>
      </c>
      <c r="B6063" t="s">
        <v>8659</v>
      </c>
      <c r="C6063" s="1">
        <v>42647</v>
      </c>
      <c r="D6063" s="1">
        <v>42476</v>
      </c>
      <c r="E6063" t="str">
        <f>TEXT(salessheet[[#This Row],[Order Date]],"MMMM")</f>
        <v>October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t="s">
        <v>1127</v>
      </c>
      <c r="P6063" t="s">
        <v>42</v>
      </c>
      <c r="Q6063" t="str">
        <f>TRIM(salessheet[[#This Row],[Category]])</f>
        <v>Office Supplies</v>
      </c>
      <c r="R6063" t="s">
        <v>64</v>
      </c>
      <c r="S6063" t="s">
        <v>1128</v>
      </c>
      <c r="T6063" s="2">
        <f>salessheet[[#This Row],[Sales]]-5</f>
        <v>9.67</v>
      </c>
      <c r="U6063" s="2">
        <v>14.67</v>
      </c>
      <c r="V6063" s="2">
        <f>salessheet[[#This Row],[Sales]]-salessheet[[#This Row],[Purchasing Cost]]</f>
        <v>5</v>
      </c>
    </row>
    <row r="6064" spans="1:22" x14ac:dyDescent="0.35">
      <c r="A6064">
        <v>6063</v>
      </c>
      <c r="B6064" t="s">
        <v>8660</v>
      </c>
      <c r="C6064" s="1">
        <v>42729</v>
      </c>
      <c r="D6064" s="1">
        <v>42734</v>
      </c>
      <c r="E6064" t="str">
        <f>TEXT(salessheet[[#This Row],[Order Date]],"MMMM")</f>
        <v>December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t="s">
        <v>3316</v>
      </c>
      <c r="P6064" t="s">
        <v>67</v>
      </c>
      <c r="Q6064" t="str">
        <f>TRIM(salessheet[[#This Row],[Category]])</f>
        <v>Technology</v>
      </c>
      <c r="R6064" t="s">
        <v>1215</v>
      </c>
      <c r="S6064" t="s">
        <v>3317</v>
      </c>
      <c r="T6064" s="2">
        <f>salessheet[[#This Row],[Sales]]-5</f>
        <v>1194.96</v>
      </c>
      <c r="U6064" s="2">
        <v>1199.96</v>
      </c>
      <c r="V6064" s="2">
        <f>salessheet[[#This Row],[Sales]]-salessheet[[#This Row],[Purchasing Cost]]</f>
        <v>5</v>
      </c>
    </row>
    <row r="6065" spans="1:22" x14ac:dyDescent="0.35">
      <c r="A6065">
        <v>6064</v>
      </c>
      <c r="B6065" t="s">
        <v>8660</v>
      </c>
      <c r="C6065" s="1">
        <v>42729</v>
      </c>
      <c r="D6065" s="1">
        <v>42734</v>
      </c>
      <c r="E6065" t="str">
        <f>TEXT(salessheet[[#This Row],[Order Date]],"MMMM")</f>
        <v>December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t="s">
        <v>3115</v>
      </c>
      <c r="P6065" t="s">
        <v>42</v>
      </c>
      <c r="Q6065" t="str">
        <f>TRIM(salessheet[[#This Row],[Category]])</f>
        <v>Office Supplies</v>
      </c>
      <c r="R6065" t="s">
        <v>86</v>
      </c>
      <c r="S6065" t="s">
        <v>3116</v>
      </c>
      <c r="T6065" s="2">
        <f>salessheet[[#This Row],[Sales]]-5</f>
        <v>7.6</v>
      </c>
      <c r="U6065" s="2">
        <v>12.6</v>
      </c>
      <c r="V6065" s="2">
        <f>salessheet[[#This Row],[Sales]]-salessheet[[#This Row],[Purchasing Cost]]</f>
        <v>5</v>
      </c>
    </row>
    <row r="6066" spans="1:22" x14ac:dyDescent="0.35">
      <c r="A6066">
        <v>6065</v>
      </c>
      <c r="B6066" t="s">
        <v>8660</v>
      </c>
      <c r="C6066" s="1">
        <v>42729</v>
      </c>
      <c r="D6066" s="1">
        <v>42734</v>
      </c>
      <c r="E6066" t="str">
        <f>TEXT(salessheet[[#This Row],[Order Date]],"MMMM")</f>
        <v>December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t="s">
        <v>1768</v>
      </c>
      <c r="P6066" t="s">
        <v>42</v>
      </c>
      <c r="Q6066" t="str">
        <f>TRIM(salessheet[[#This Row],[Category]])</f>
        <v>Office Supplies</v>
      </c>
      <c r="R6066" t="s">
        <v>86</v>
      </c>
      <c r="S6066" t="s">
        <v>1769</v>
      </c>
      <c r="T6066" s="2">
        <f>salessheet[[#This Row],[Sales]]-5</f>
        <v>12.940000000000001</v>
      </c>
      <c r="U6066" s="2">
        <v>17.940000000000001</v>
      </c>
      <c r="V6066" s="2">
        <f>salessheet[[#This Row],[Sales]]-salessheet[[#This Row],[Purchasing Cost]]</f>
        <v>5</v>
      </c>
    </row>
    <row r="6067" spans="1:22" x14ac:dyDescent="0.35">
      <c r="A6067">
        <v>6066</v>
      </c>
      <c r="B6067" t="s">
        <v>8661</v>
      </c>
      <c r="C6067" s="1">
        <v>42494</v>
      </c>
      <c r="D6067" s="1">
        <v>42467</v>
      </c>
      <c r="E6067" t="str">
        <f>TEXT(salessheet[[#This Row],[Order Date]],"MMMM")</f>
        <v>May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t="s">
        <v>2494</v>
      </c>
      <c r="P6067" t="s">
        <v>42</v>
      </c>
      <c r="Q6067" t="str">
        <f>TRIM(salessheet[[#This Row],[Category]])</f>
        <v>Office Supplies</v>
      </c>
      <c r="R6067" t="s">
        <v>43</v>
      </c>
      <c r="S6067" t="s">
        <v>2495</v>
      </c>
      <c r="T6067" s="2">
        <f>salessheet[[#This Row],[Sales]]-5</f>
        <v>18.904</v>
      </c>
      <c r="U6067" s="2">
        <v>23.904</v>
      </c>
      <c r="V6067" s="2">
        <f>salessheet[[#This Row],[Sales]]-salessheet[[#This Row],[Purchasing Cost]]</f>
        <v>5</v>
      </c>
    </row>
    <row r="6068" spans="1:22" x14ac:dyDescent="0.35">
      <c r="A6068">
        <v>6067</v>
      </c>
      <c r="B6068" t="s">
        <v>8662</v>
      </c>
      <c r="C6068" s="1">
        <v>42386</v>
      </c>
      <c r="D6068" s="1">
        <v>42392</v>
      </c>
      <c r="E6068" t="str">
        <f>TEXT(salessheet[[#This Row],[Order Date]],"MMMM")</f>
        <v>January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t="s">
        <v>4830</v>
      </c>
      <c r="P6068" t="s">
        <v>42</v>
      </c>
      <c r="Q6068" t="str">
        <f>TRIM(salessheet[[#This Row],[Category]])</f>
        <v>Office Supplies</v>
      </c>
      <c r="R6068" t="s">
        <v>575</v>
      </c>
      <c r="S6068" t="s">
        <v>4831</v>
      </c>
      <c r="T6068" s="2">
        <f>salessheet[[#This Row],[Sales]]-5</f>
        <v>83.96</v>
      </c>
      <c r="U6068" s="2">
        <v>88.96</v>
      </c>
      <c r="V6068" s="2">
        <f>salessheet[[#This Row],[Sales]]-salessheet[[#This Row],[Purchasing Cost]]</f>
        <v>5</v>
      </c>
    </row>
    <row r="6069" spans="1:22" x14ac:dyDescent="0.35">
      <c r="A6069">
        <v>6068</v>
      </c>
      <c r="B6069" t="s">
        <v>8664</v>
      </c>
      <c r="C6069" s="1">
        <v>43240</v>
      </c>
      <c r="D6069" s="1">
        <v>43244</v>
      </c>
      <c r="E6069" t="str">
        <f>TEXT(salessheet[[#This Row],[Order Date]],"MMMM")</f>
        <v>May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t="s">
        <v>1586</v>
      </c>
      <c r="P6069" t="s">
        <v>28</v>
      </c>
      <c r="Q6069" t="str">
        <f>TRIM(salessheet[[#This Row],[Category]])</f>
        <v>Furniture</v>
      </c>
      <c r="R6069" t="s">
        <v>32</v>
      </c>
      <c r="S6069" t="s">
        <v>1587</v>
      </c>
      <c r="T6069" s="2">
        <f>salessheet[[#This Row],[Sales]]-5</f>
        <v>513.27200000000005</v>
      </c>
      <c r="U6069" s="2">
        <v>518.27200000000005</v>
      </c>
      <c r="V6069" s="2">
        <f>salessheet[[#This Row],[Sales]]-salessheet[[#This Row],[Purchasing Cost]]</f>
        <v>5</v>
      </c>
    </row>
    <row r="6070" spans="1:22" x14ac:dyDescent="0.35">
      <c r="A6070">
        <v>6069</v>
      </c>
      <c r="B6070" t="s">
        <v>8664</v>
      </c>
      <c r="C6070" s="1">
        <v>43240</v>
      </c>
      <c r="D6070" s="1">
        <v>43244</v>
      </c>
      <c r="E6070" t="str">
        <f>TEXT(salessheet[[#This Row],[Order Date]],"MMMM")</f>
        <v>May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t="s">
        <v>3030</v>
      </c>
      <c r="P6070" t="s">
        <v>28</v>
      </c>
      <c r="Q6070" t="str">
        <f>TRIM(salessheet[[#This Row],[Category]])</f>
        <v>Furniture</v>
      </c>
      <c r="R6070" t="s">
        <v>61</v>
      </c>
      <c r="S6070" t="s">
        <v>3031</v>
      </c>
      <c r="T6070" s="2">
        <f>salessheet[[#This Row],[Sales]]-5</f>
        <v>1.9800000000000004</v>
      </c>
      <c r="U6070" s="2">
        <v>6.98</v>
      </c>
      <c r="V6070" s="2">
        <f>salessheet[[#This Row],[Sales]]-salessheet[[#This Row],[Purchasing Cost]]</f>
        <v>5</v>
      </c>
    </row>
    <row r="6071" spans="1:22" x14ac:dyDescent="0.35">
      <c r="A6071">
        <v>6070</v>
      </c>
      <c r="B6071" t="s">
        <v>8664</v>
      </c>
      <c r="C6071" s="1">
        <v>43240</v>
      </c>
      <c r="D6071" s="1">
        <v>43244</v>
      </c>
      <c r="E6071" t="str">
        <f>TEXT(salessheet[[#This Row],[Order Date]],"MMMM")</f>
        <v>May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t="s">
        <v>8665</v>
      </c>
      <c r="P6071" t="s">
        <v>67</v>
      </c>
      <c r="Q6071" t="str">
        <f>TRIM(salessheet[[#This Row],[Category]])</f>
        <v>Technology</v>
      </c>
      <c r="R6071" t="s">
        <v>680</v>
      </c>
      <c r="S6071" t="s">
        <v>8666</v>
      </c>
      <c r="T6071" s="2">
        <f>salessheet[[#This Row],[Sales]]-5</f>
        <v>338.2</v>
      </c>
      <c r="U6071" s="2">
        <v>343.2</v>
      </c>
      <c r="V6071" s="2">
        <f>salessheet[[#This Row],[Sales]]-salessheet[[#This Row],[Purchasing Cost]]</f>
        <v>5</v>
      </c>
    </row>
    <row r="6072" spans="1:22" x14ac:dyDescent="0.35">
      <c r="A6072">
        <v>6071</v>
      </c>
      <c r="B6072" t="s">
        <v>8667</v>
      </c>
      <c r="C6072" s="1">
        <v>43325</v>
      </c>
      <c r="D6072" s="1">
        <v>43332</v>
      </c>
      <c r="E6072" t="str">
        <f>TEXT(salessheet[[#This Row],[Order Date]],"MMMM")</f>
        <v>August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t="s">
        <v>2622</v>
      </c>
      <c r="P6072" t="s">
        <v>42</v>
      </c>
      <c r="Q6072" t="str">
        <f>TRIM(salessheet[[#This Row],[Category]])</f>
        <v>Office Supplies</v>
      </c>
      <c r="R6072" t="s">
        <v>43</v>
      </c>
      <c r="S6072" t="s">
        <v>2623</v>
      </c>
      <c r="T6072" s="2">
        <f>salessheet[[#This Row],[Sales]]-5</f>
        <v>12.544</v>
      </c>
      <c r="U6072" s="2">
        <v>17.544</v>
      </c>
      <c r="V6072" s="2">
        <f>salessheet[[#This Row],[Sales]]-salessheet[[#This Row],[Purchasing Cost]]</f>
        <v>5</v>
      </c>
    </row>
    <row r="6073" spans="1:22" x14ac:dyDescent="0.35">
      <c r="A6073">
        <v>6072</v>
      </c>
      <c r="B6073" t="s">
        <v>8668</v>
      </c>
      <c r="C6073" s="1">
        <v>42735</v>
      </c>
      <c r="D6073" s="1">
        <v>42739</v>
      </c>
      <c r="E6073" t="str">
        <f>TEXT(salessheet[[#This Row],[Order Date]],"MMMM")</f>
        <v>December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t="s">
        <v>2430</v>
      </c>
      <c r="P6073" t="s">
        <v>42</v>
      </c>
      <c r="Q6073" t="str">
        <f>TRIM(salessheet[[#This Row],[Category]])</f>
        <v>Office Supplies</v>
      </c>
      <c r="R6073" t="s">
        <v>55</v>
      </c>
      <c r="S6073" t="s">
        <v>2431</v>
      </c>
      <c r="T6073" s="2">
        <f>salessheet[[#This Row],[Sales]]-5</f>
        <v>147.68799999999999</v>
      </c>
      <c r="U6073" s="2">
        <v>152.68799999999999</v>
      </c>
      <c r="V6073" s="2">
        <f>salessheet[[#This Row],[Sales]]-salessheet[[#This Row],[Purchasing Cost]]</f>
        <v>5</v>
      </c>
    </row>
    <row r="6074" spans="1:22" x14ac:dyDescent="0.35">
      <c r="A6074">
        <v>6073</v>
      </c>
      <c r="B6074" t="s">
        <v>8668</v>
      </c>
      <c r="C6074" s="1">
        <v>42735</v>
      </c>
      <c r="D6074" s="1">
        <v>42739</v>
      </c>
      <c r="E6074" t="str">
        <f>TEXT(salessheet[[#This Row],[Order Date]],"MMMM")</f>
        <v>December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t="s">
        <v>3301</v>
      </c>
      <c r="P6074" t="s">
        <v>42</v>
      </c>
      <c r="Q6074" t="str">
        <f>TRIM(salessheet[[#This Row],[Category]])</f>
        <v>Office Supplies</v>
      </c>
      <c r="R6074" t="s">
        <v>265</v>
      </c>
      <c r="S6074" t="s">
        <v>3302</v>
      </c>
      <c r="T6074" s="2">
        <f>salessheet[[#This Row],[Sales]]-5</f>
        <v>-1.512</v>
      </c>
      <c r="U6074" s="2">
        <v>3.488</v>
      </c>
      <c r="V6074" s="2">
        <f>salessheet[[#This Row],[Sales]]-salessheet[[#This Row],[Purchasing Cost]]</f>
        <v>5</v>
      </c>
    </row>
    <row r="6075" spans="1:22" x14ac:dyDescent="0.35">
      <c r="A6075">
        <v>6074</v>
      </c>
      <c r="B6075" t="s">
        <v>8668</v>
      </c>
      <c r="C6075" s="1">
        <v>42735</v>
      </c>
      <c r="D6075" s="1">
        <v>42739</v>
      </c>
      <c r="E6075" t="str">
        <f>TEXT(salessheet[[#This Row],[Order Date]],"MMMM")</f>
        <v>December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t="s">
        <v>1295</v>
      </c>
      <c r="P6075" t="s">
        <v>42</v>
      </c>
      <c r="Q6075" t="str">
        <f>TRIM(salessheet[[#This Row],[Category]])</f>
        <v>Office Supplies</v>
      </c>
      <c r="R6075" t="s">
        <v>575</v>
      </c>
      <c r="S6075" t="s">
        <v>1296</v>
      </c>
      <c r="T6075" s="2">
        <f>salessheet[[#This Row],[Sales]]-5</f>
        <v>0.8879999999999999</v>
      </c>
      <c r="U6075" s="2">
        <v>5.8879999999999999</v>
      </c>
      <c r="V6075" s="2">
        <f>salessheet[[#This Row],[Sales]]-salessheet[[#This Row],[Purchasing Cost]]</f>
        <v>5</v>
      </c>
    </row>
    <row r="6076" spans="1:22" x14ac:dyDescent="0.35">
      <c r="A6076">
        <v>6075</v>
      </c>
      <c r="B6076" t="s">
        <v>8669</v>
      </c>
      <c r="C6076" s="1">
        <v>43459</v>
      </c>
      <c r="D6076" s="1">
        <v>43463</v>
      </c>
      <c r="E6076" t="str">
        <f>TEXT(salessheet[[#This Row],[Order Date]],"MMMM")</f>
        <v>December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t="s">
        <v>4999</v>
      </c>
      <c r="P6076" t="s">
        <v>42</v>
      </c>
      <c r="Q6076" t="str">
        <f>TRIM(salessheet[[#This Row],[Category]])</f>
        <v>Office Supplies</v>
      </c>
      <c r="R6076" t="s">
        <v>71</v>
      </c>
      <c r="S6076" t="s">
        <v>5000</v>
      </c>
      <c r="T6076" s="2">
        <f>salessheet[[#This Row],[Sales]]-5</f>
        <v>148.55199999999999</v>
      </c>
      <c r="U6076" s="2">
        <v>153.55199999999999</v>
      </c>
      <c r="V6076" s="2">
        <f>salessheet[[#This Row],[Sales]]-salessheet[[#This Row],[Purchasing Cost]]</f>
        <v>5</v>
      </c>
    </row>
    <row r="6077" spans="1:22" x14ac:dyDescent="0.35">
      <c r="A6077">
        <v>6076</v>
      </c>
      <c r="B6077" t="s">
        <v>8669</v>
      </c>
      <c r="C6077" s="1">
        <v>43459</v>
      </c>
      <c r="D6077" s="1">
        <v>43463</v>
      </c>
      <c r="E6077" t="str">
        <f>TEXT(salessheet[[#This Row],[Order Date]],"MMMM")</f>
        <v>December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t="s">
        <v>1095</v>
      </c>
      <c r="P6077" t="s">
        <v>42</v>
      </c>
      <c r="Q6077" t="str">
        <f>TRIM(salessheet[[#This Row],[Category]])</f>
        <v>Office Supplies</v>
      </c>
      <c r="R6077" t="s">
        <v>55</v>
      </c>
      <c r="S6077" t="s">
        <v>1096</v>
      </c>
      <c r="T6077" s="2">
        <f>salessheet[[#This Row],[Sales]]-5</f>
        <v>265.62</v>
      </c>
      <c r="U6077" s="2">
        <v>270.62</v>
      </c>
      <c r="V6077" s="2">
        <f>salessheet[[#This Row],[Sales]]-salessheet[[#This Row],[Purchasing Cost]]</f>
        <v>5</v>
      </c>
    </row>
    <row r="6078" spans="1:22" x14ac:dyDescent="0.35">
      <c r="A6078">
        <v>6077</v>
      </c>
      <c r="B6078" t="s">
        <v>8670</v>
      </c>
      <c r="C6078" s="1">
        <v>42744</v>
      </c>
      <c r="D6078" s="1">
        <v>42985</v>
      </c>
      <c r="E6078" t="str">
        <f>TEXT(salessheet[[#This Row],[Order Date]],"MMMM")</f>
        <v>January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t="s">
        <v>1846</v>
      </c>
      <c r="P6078" t="s">
        <v>67</v>
      </c>
      <c r="Q6078" t="str">
        <f>TRIM(salessheet[[#This Row],[Category]])</f>
        <v>Technology</v>
      </c>
      <c r="R6078" t="s">
        <v>157</v>
      </c>
      <c r="S6078" t="s">
        <v>1847</v>
      </c>
      <c r="T6078" s="2">
        <f>salessheet[[#This Row],[Sales]]-5</f>
        <v>463.9</v>
      </c>
      <c r="U6078" s="2">
        <v>468.9</v>
      </c>
      <c r="V6078" s="2">
        <f>salessheet[[#This Row],[Sales]]-salessheet[[#This Row],[Purchasing Cost]]</f>
        <v>5</v>
      </c>
    </row>
    <row r="6079" spans="1:22" x14ac:dyDescent="0.35">
      <c r="A6079">
        <v>6078</v>
      </c>
      <c r="B6079" t="s">
        <v>8670</v>
      </c>
      <c r="C6079" s="1">
        <v>42744</v>
      </c>
      <c r="D6079" s="1">
        <v>42985</v>
      </c>
      <c r="E6079" t="str">
        <f>TEXT(salessheet[[#This Row],[Order Date]],"MMMM")</f>
        <v>January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t="s">
        <v>6514</v>
      </c>
      <c r="P6079" t="s">
        <v>67</v>
      </c>
      <c r="Q6079" t="str">
        <f>TRIM(salessheet[[#This Row],[Category]])</f>
        <v>Technology</v>
      </c>
      <c r="R6079" t="s">
        <v>157</v>
      </c>
      <c r="S6079" t="s">
        <v>6515</v>
      </c>
      <c r="T6079" s="2">
        <f>salessheet[[#This Row],[Sales]]-5</f>
        <v>67.48</v>
      </c>
      <c r="U6079" s="2">
        <v>72.48</v>
      </c>
      <c r="V6079" s="2">
        <f>salessheet[[#This Row],[Sales]]-salessheet[[#This Row],[Purchasing Cost]]</f>
        <v>5</v>
      </c>
    </row>
    <row r="6080" spans="1:22" x14ac:dyDescent="0.35">
      <c r="A6080">
        <v>6079</v>
      </c>
      <c r="B6080" t="s">
        <v>8670</v>
      </c>
      <c r="C6080" s="1">
        <v>42744</v>
      </c>
      <c r="D6080" s="1">
        <v>42985</v>
      </c>
      <c r="E6080" t="str">
        <f>TEXT(salessheet[[#This Row],[Order Date]],"MMMM")</f>
        <v>January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t="s">
        <v>1950</v>
      </c>
      <c r="P6080" t="s">
        <v>42</v>
      </c>
      <c r="Q6080" t="str">
        <f>TRIM(salessheet[[#This Row],[Category]])</f>
        <v>Office Supplies</v>
      </c>
      <c r="R6080" t="s">
        <v>575</v>
      </c>
      <c r="S6080" t="s">
        <v>1951</v>
      </c>
      <c r="T6080" s="2">
        <f>salessheet[[#This Row],[Sales]]-5</f>
        <v>5.9499999999999993</v>
      </c>
      <c r="U6080" s="2">
        <v>10.95</v>
      </c>
      <c r="V6080" s="2">
        <f>salessheet[[#This Row],[Sales]]-salessheet[[#This Row],[Purchasing Cost]]</f>
        <v>5</v>
      </c>
    </row>
    <row r="6081" spans="1:22" x14ac:dyDescent="0.35">
      <c r="A6081">
        <v>6080</v>
      </c>
      <c r="B6081" t="s">
        <v>8670</v>
      </c>
      <c r="C6081" s="1">
        <v>42744</v>
      </c>
      <c r="D6081" s="1">
        <v>42985</v>
      </c>
      <c r="E6081" t="str">
        <f>TEXT(salessheet[[#This Row],[Order Date]],"MMMM")</f>
        <v>January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t="s">
        <v>1715</v>
      </c>
      <c r="P6081" t="s">
        <v>28</v>
      </c>
      <c r="Q6081" t="str">
        <f>TRIM(salessheet[[#This Row],[Category]])</f>
        <v>Furniture</v>
      </c>
      <c r="R6081" t="s">
        <v>61</v>
      </c>
      <c r="S6081" t="s">
        <v>1716</v>
      </c>
      <c r="T6081" s="2">
        <f>salessheet[[#This Row],[Sales]]-5</f>
        <v>186.82</v>
      </c>
      <c r="U6081" s="2">
        <v>191.82</v>
      </c>
      <c r="V6081" s="2">
        <f>salessheet[[#This Row],[Sales]]-salessheet[[#This Row],[Purchasing Cost]]</f>
        <v>5</v>
      </c>
    </row>
    <row r="6082" spans="1:22" x14ac:dyDescent="0.35">
      <c r="A6082">
        <v>6081</v>
      </c>
      <c r="B6082" t="s">
        <v>8671</v>
      </c>
      <c r="C6082" s="1">
        <v>43228</v>
      </c>
      <c r="D6082" s="1">
        <v>43320</v>
      </c>
      <c r="E6082" t="str">
        <f>TEXT(salessheet[[#This Row],[Order Date]],"MMMM")</f>
        <v>May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t="s">
        <v>4912</v>
      </c>
      <c r="P6082" t="s">
        <v>42</v>
      </c>
      <c r="Q6082" t="str">
        <f>TRIM(salessheet[[#This Row],[Category]])</f>
        <v>Office Supplies</v>
      </c>
      <c r="R6082" t="s">
        <v>55</v>
      </c>
      <c r="S6082" t="s">
        <v>4913</v>
      </c>
      <c r="T6082" s="2">
        <f>salessheet[[#This Row],[Sales]]-5</f>
        <v>146.05600000000001</v>
      </c>
      <c r="U6082" s="2">
        <v>151.05600000000001</v>
      </c>
      <c r="V6082" s="2">
        <f>salessheet[[#This Row],[Sales]]-salessheet[[#This Row],[Purchasing Cost]]</f>
        <v>5</v>
      </c>
    </row>
    <row r="6083" spans="1:22" x14ac:dyDescent="0.35">
      <c r="A6083">
        <v>6082</v>
      </c>
      <c r="B6083" t="s">
        <v>8672</v>
      </c>
      <c r="C6083" s="1">
        <v>42053</v>
      </c>
      <c r="D6083" s="1">
        <v>42053</v>
      </c>
      <c r="E6083" t="str">
        <f>TEXT(salessheet[[#This Row],[Order Date]],"MMMM")</f>
        <v>February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t="s">
        <v>7030</v>
      </c>
      <c r="P6083" t="s">
        <v>28</v>
      </c>
      <c r="Q6083" t="str">
        <f>TRIM(salessheet[[#This Row],[Category]])</f>
        <v>Furniture</v>
      </c>
      <c r="R6083" t="s">
        <v>61</v>
      </c>
      <c r="S6083" t="s">
        <v>7031</v>
      </c>
      <c r="T6083" s="2">
        <f>salessheet[[#This Row],[Sales]]-5</f>
        <v>20.16</v>
      </c>
      <c r="U6083" s="2">
        <v>25.16</v>
      </c>
      <c r="V6083" s="2">
        <f>salessheet[[#This Row],[Sales]]-salessheet[[#This Row],[Purchasing Cost]]</f>
        <v>5</v>
      </c>
    </row>
    <row r="6084" spans="1:22" x14ac:dyDescent="0.35">
      <c r="A6084">
        <v>6083</v>
      </c>
      <c r="B6084" t="s">
        <v>8673</v>
      </c>
      <c r="C6084" s="1">
        <v>43061</v>
      </c>
      <c r="D6084" s="1">
        <v>43066</v>
      </c>
      <c r="E6084" t="str">
        <f>TEXT(salessheet[[#This Row],[Order Date]],"MMMM")</f>
        <v>November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t="s">
        <v>6381</v>
      </c>
      <c r="P6084" t="s">
        <v>42</v>
      </c>
      <c r="Q6084" t="str">
        <f>TRIM(salessheet[[#This Row],[Category]])</f>
        <v>Office Supplies</v>
      </c>
      <c r="R6084" t="s">
        <v>71</v>
      </c>
      <c r="S6084" t="s">
        <v>6382</v>
      </c>
      <c r="T6084" s="2">
        <f>salessheet[[#This Row],[Sales]]-5</f>
        <v>1.2160000000000002</v>
      </c>
      <c r="U6084" s="2">
        <v>6.2160000000000002</v>
      </c>
      <c r="V6084" s="2">
        <f>salessheet[[#This Row],[Sales]]-salessheet[[#This Row],[Purchasing Cost]]</f>
        <v>5</v>
      </c>
    </row>
    <row r="6085" spans="1:22" x14ac:dyDescent="0.35">
      <c r="A6085">
        <v>6084</v>
      </c>
      <c r="B6085" t="s">
        <v>8673</v>
      </c>
      <c r="C6085" s="1">
        <v>43061</v>
      </c>
      <c r="D6085" s="1">
        <v>43066</v>
      </c>
      <c r="E6085" t="str">
        <f>TEXT(salessheet[[#This Row],[Order Date]],"MMMM")</f>
        <v>November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t="s">
        <v>7101</v>
      </c>
      <c r="P6085" t="s">
        <v>42</v>
      </c>
      <c r="Q6085" t="str">
        <f>TRIM(salessheet[[#This Row],[Category]])</f>
        <v>Office Supplies</v>
      </c>
      <c r="R6085" t="s">
        <v>64</v>
      </c>
      <c r="S6085" t="s">
        <v>7102</v>
      </c>
      <c r="T6085" s="2">
        <f>salessheet[[#This Row],[Sales]]-5</f>
        <v>18.616</v>
      </c>
      <c r="U6085" s="2">
        <v>23.616</v>
      </c>
      <c r="V6085" s="2">
        <f>salessheet[[#This Row],[Sales]]-salessheet[[#This Row],[Purchasing Cost]]</f>
        <v>5</v>
      </c>
    </row>
    <row r="6086" spans="1:22" x14ac:dyDescent="0.35">
      <c r="A6086">
        <v>6085</v>
      </c>
      <c r="B6086" t="s">
        <v>8673</v>
      </c>
      <c r="C6086" s="1">
        <v>43061</v>
      </c>
      <c r="D6086" s="1">
        <v>43066</v>
      </c>
      <c r="E6086" t="str">
        <f>TEXT(salessheet[[#This Row],[Order Date]],"MMMM")</f>
        <v>November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t="s">
        <v>5667</v>
      </c>
      <c r="P6086" t="s">
        <v>67</v>
      </c>
      <c r="Q6086" t="str">
        <f>TRIM(salessheet[[#This Row],[Category]])</f>
        <v>Technology</v>
      </c>
      <c r="R6086" t="s">
        <v>157</v>
      </c>
      <c r="S6086" t="s">
        <v>5668</v>
      </c>
      <c r="T6086" s="2">
        <f>salessheet[[#This Row],[Sales]]-5</f>
        <v>19.032</v>
      </c>
      <c r="U6086" s="2">
        <v>24.032</v>
      </c>
      <c r="V6086" s="2">
        <f>salessheet[[#This Row],[Sales]]-salessheet[[#This Row],[Purchasing Cost]]</f>
        <v>5</v>
      </c>
    </row>
    <row r="6087" spans="1:22" x14ac:dyDescent="0.35">
      <c r="A6087">
        <v>6086</v>
      </c>
      <c r="B6087" t="s">
        <v>8673</v>
      </c>
      <c r="C6087" s="1">
        <v>43061</v>
      </c>
      <c r="D6087" s="1">
        <v>43066</v>
      </c>
      <c r="E6087" t="str">
        <f>TEXT(salessheet[[#This Row],[Order Date]],"MMMM")</f>
        <v>November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t="s">
        <v>3716</v>
      </c>
      <c r="P6087" t="s">
        <v>42</v>
      </c>
      <c r="Q6087" t="str">
        <f>TRIM(salessheet[[#This Row],[Category]])</f>
        <v>Office Supplies</v>
      </c>
      <c r="R6087" t="s">
        <v>43</v>
      </c>
      <c r="S6087" t="s">
        <v>3717</v>
      </c>
      <c r="T6087" s="2">
        <f>salessheet[[#This Row],[Sales]]-5</f>
        <v>-2.9119999999999999</v>
      </c>
      <c r="U6087" s="2">
        <v>2.0880000000000001</v>
      </c>
      <c r="V6087" s="2">
        <f>salessheet[[#This Row],[Sales]]-salessheet[[#This Row],[Purchasing Cost]]</f>
        <v>5</v>
      </c>
    </row>
    <row r="6088" spans="1:22" x14ac:dyDescent="0.35">
      <c r="A6088">
        <v>6087</v>
      </c>
      <c r="B6088" t="s">
        <v>8673</v>
      </c>
      <c r="C6088" s="1">
        <v>43061</v>
      </c>
      <c r="D6088" s="1">
        <v>43066</v>
      </c>
      <c r="E6088" t="str">
        <f>TEXT(salessheet[[#This Row],[Order Date]],"MMMM")</f>
        <v>November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t="s">
        <v>5748</v>
      </c>
      <c r="P6088" t="s">
        <v>42</v>
      </c>
      <c r="Q6088" t="str">
        <f>TRIM(salessheet[[#This Row],[Category]])</f>
        <v>Office Supplies</v>
      </c>
      <c r="R6088" t="s">
        <v>71</v>
      </c>
      <c r="S6088" t="s">
        <v>5749</v>
      </c>
      <c r="T6088" s="2">
        <f>salessheet[[#This Row],[Sales]]-5</f>
        <v>-0.51199999999999957</v>
      </c>
      <c r="U6088" s="2">
        <v>4.4880000000000004</v>
      </c>
      <c r="V6088" s="2">
        <f>salessheet[[#This Row],[Sales]]-salessheet[[#This Row],[Purchasing Cost]]</f>
        <v>5</v>
      </c>
    </row>
    <row r="6089" spans="1:22" x14ac:dyDescent="0.35">
      <c r="A6089">
        <v>6088</v>
      </c>
      <c r="B6089" t="s">
        <v>8674</v>
      </c>
      <c r="C6089" s="1">
        <v>42718</v>
      </c>
      <c r="D6089" s="1">
        <v>42722</v>
      </c>
      <c r="E6089" t="str">
        <f>TEXT(salessheet[[#This Row],[Order Date]],"MMMM")</f>
        <v>December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t="s">
        <v>920</v>
      </c>
      <c r="P6089" t="s">
        <v>28</v>
      </c>
      <c r="Q6089" t="str">
        <f>TRIM(salessheet[[#This Row],[Category]])</f>
        <v>Furniture</v>
      </c>
      <c r="R6089" t="s">
        <v>61</v>
      </c>
      <c r="S6089" t="s">
        <v>921</v>
      </c>
      <c r="T6089" s="2">
        <f>salessheet[[#This Row],[Sales]]-5</f>
        <v>24.22</v>
      </c>
      <c r="U6089" s="2">
        <v>29.22</v>
      </c>
      <c r="V6089" s="2">
        <f>salessheet[[#This Row],[Sales]]-salessheet[[#This Row],[Purchasing Cost]]</f>
        <v>5</v>
      </c>
    </row>
    <row r="6090" spans="1:22" x14ac:dyDescent="0.35">
      <c r="A6090">
        <v>6089</v>
      </c>
      <c r="B6090" t="s">
        <v>8675</v>
      </c>
      <c r="C6090" s="1">
        <v>42534</v>
      </c>
      <c r="D6090" s="1">
        <v>42538</v>
      </c>
      <c r="E6090" t="str">
        <f>TEXT(salessheet[[#This Row],[Order Date]],"MMMM")</f>
        <v>June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t="s">
        <v>2645</v>
      </c>
      <c r="P6090" t="s">
        <v>42</v>
      </c>
      <c r="Q6090" t="str">
        <f>TRIM(salessheet[[#This Row],[Category]])</f>
        <v>Office Supplies</v>
      </c>
      <c r="R6090" t="s">
        <v>86</v>
      </c>
      <c r="S6090" t="s">
        <v>2646</v>
      </c>
      <c r="T6090" s="2">
        <f>salessheet[[#This Row],[Sales]]-5</f>
        <v>1.4800000000000004</v>
      </c>
      <c r="U6090" s="2">
        <v>6.48</v>
      </c>
      <c r="V6090" s="2">
        <f>salessheet[[#This Row],[Sales]]-salessheet[[#This Row],[Purchasing Cost]]</f>
        <v>5</v>
      </c>
    </row>
    <row r="6091" spans="1:22" x14ac:dyDescent="0.35">
      <c r="A6091">
        <v>6090</v>
      </c>
      <c r="B6091" t="s">
        <v>8676</v>
      </c>
      <c r="C6091" s="1">
        <v>43462</v>
      </c>
      <c r="D6091" s="1">
        <v>43465</v>
      </c>
      <c r="E6091" t="str">
        <f>TEXT(salessheet[[#This Row],[Order Date]],"MMMM")</f>
        <v>December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t="s">
        <v>3577</v>
      </c>
      <c r="P6091" t="s">
        <v>42</v>
      </c>
      <c r="Q6091" t="str">
        <f>TRIM(salessheet[[#This Row],[Category]])</f>
        <v>Office Supplies</v>
      </c>
      <c r="R6091" t="s">
        <v>71</v>
      </c>
      <c r="S6091" t="s">
        <v>3578</v>
      </c>
      <c r="T6091" s="2">
        <f>salessheet[[#This Row],[Sales]]-5</f>
        <v>-3.8120000000000003</v>
      </c>
      <c r="U6091" s="2">
        <v>1.1879999999999999</v>
      </c>
      <c r="V6091" s="2">
        <f>salessheet[[#This Row],[Sales]]-salessheet[[#This Row],[Purchasing Cost]]</f>
        <v>5</v>
      </c>
    </row>
    <row r="6092" spans="1:22" x14ac:dyDescent="0.35">
      <c r="A6092">
        <v>6091</v>
      </c>
      <c r="B6092" t="s">
        <v>8677</v>
      </c>
      <c r="C6092" s="1">
        <v>43363</v>
      </c>
      <c r="D6092" s="1">
        <v>43369</v>
      </c>
      <c r="E6092" t="str">
        <f>TEXT(salessheet[[#This Row],[Order Date]],"MMMM")</f>
        <v>September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t="s">
        <v>3626</v>
      </c>
      <c r="P6092" t="s">
        <v>28</v>
      </c>
      <c r="Q6092" t="str">
        <f>TRIM(salessheet[[#This Row],[Category]])</f>
        <v>Furniture</v>
      </c>
      <c r="R6092" t="s">
        <v>32</v>
      </c>
      <c r="S6092" t="s">
        <v>3627</v>
      </c>
      <c r="T6092" s="2">
        <f>salessheet[[#This Row],[Sales]]-5</f>
        <v>267.64600000000002</v>
      </c>
      <c r="U6092" s="2">
        <v>272.64600000000002</v>
      </c>
      <c r="V6092" s="2">
        <f>salessheet[[#This Row],[Sales]]-salessheet[[#This Row],[Purchasing Cost]]</f>
        <v>5</v>
      </c>
    </row>
    <row r="6093" spans="1:22" x14ac:dyDescent="0.35">
      <c r="A6093">
        <v>6092</v>
      </c>
      <c r="B6093" t="s">
        <v>8677</v>
      </c>
      <c r="C6093" s="1">
        <v>43363</v>
      </c>
      <c r="D6093" s="1">
        <v>43369</v>
      </c>
      <c r="E6093" t="str">
        <f>TEXT(salessheet[[#This Row],[Order Date]],"MMMM")</f>
        <v>September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t="s">
        <v>8678</v>
      </c>
      <c r="P6093" t="s">
        <v>67</v>
      </c>
      <c r="Q6093" t="str">
        <f>TRIM(salessheet[[#This Row],[Category]])</f>
        <v>Technology</v>
      </c>
      <c r="R6093" t="s">
        <v>157</v>
      </c>
      <c r="S6093" t="s">
        <v>8679</v>
      </c>
      <c r="T6093" s="2">
        <f>salessheet[[#This Row],[Sales]]-5</f>
        <v>207.8</v>
      </c>
      <c r="U6093" s="2">
        <v>212.8</v>
      </c>
      <c r="V6093" s="2">
        <f>salessheet[[#This Row],[Sales]]-salessheet[[#This Row],[Purchasing Cost]]</f>
        <v>5</v>
      </c>
    </row>
    <row r="6094" spans="1:22" x14ac:dyDescent="0.35">
      <c r="A6094">
        <v>6093</v>
      </c>
      <c r="B6094" t="s">
        <v>8677</v>
      </c>
      <c r="C6094" s="1">
        <v>43363</v>
      </c>
      <c r="D6094" s="1">
        <v>43369</v>
      </c>
      <c r="E6094" t="str">
        <f>TEXT(salessheet[[#This Row],[Order Date]],"MMMM")</f>
        <v>September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t="s">
        <v>7563</v>
      </c>
      <c r="P6094" t="s">
        <v>42</v>
      </c>
      <c r="Q6094" t="str">
        <f>TRIM(salessheet[[#This Row],[Category]])</f>
        <v>Office Supplies</v>
      </c>
      <c r="R6094" t="s">
        <v>86</v>
      </c>
      <c r="S6094" t="s">
        <v>7564</v>
      </c>
      <c r="T6094" s="2">
        <f>salessheet[[#This Row],[Sales]]-5</f>
        <v>33.520000000000003</v>
      </c>
      <c r="U6094" s="2">
        <v>38.520000000000003</v>
      </c>
      <c r="V6094" s="2">
        <f>salessheet[[#This Row],[Sales]]-salessheet[[#This Row],[Purchasing Cost]]</f>
        <v>5</v>
      </c>
    </row>
    <row r="6095" spans="1:22" x14ac:dyDescent="0.35">
      <c r="A6095">
        <v>6094</v>
      </c>
      <c r="B6095" t="s">
        <v>8677</v>
      </c>
      <c r="C6095" s="1">
        <v>43363</v>
      </c>
      <c r="D6095" s="1">
        <v>43369</v>
      </c>
      <c r="E6095" t="str">
        <f>TEXT(salessheet[[#This Row],[Order Date]],"MMMM")</f>
        <v>September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t="s">
        <v>1855</v>
      </c>
      <c r="P6095" t="s">
        <v>67</v>
      </c>
      <c r="Q6095" t="str">
        <f>TRIM(salessheet[[#This Row],[Category]])</f>
        <v>Technology</v>
      </c>
      <c r="R6095" t="s">
        <v>157</v>
      </c>
      <c r="S6095" t="s">
        <v>1856</v>
      </c>
      <c r="T6095" s="2">
        <f>salessheet[[#This Row],[Sales]]-5</f>
        <v>67.64</v>
      </c>
      <c r="U6095" s="2">
        <v>72.64</v>
      </c>
      <c r="V6095" s="2">
        <f>salessheet[[#This Row],[Sales]]-salessheet[[#This Row],[Purchasing Cost]]</f>
        <v>5</v>
      </c>
    </row>
    <row r="6096" spans="1:22" x14ac:dyDescent="0.35">
      <c r="A6096">
        <v>6095</v>
      </c>
      <c r="B6096" t="s">
        <v>8677</v>
      </c>
      <c r="C6096" s="1">
        <v>43363</v>
      </c>
      <c r="D6096" s="1">
        <v>43369</v>
      </c>
      <c r="E6096" t="str">
        <f>TEXT(salessheet[[#This Row],[Order Date]],"MMMM")</f>
        <v>September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t="s">
        <v>345</v>
      </c>
      <c r="P6096" t="s">
        <v>42</v>
      </c>
      <c r="Q6096" t="str">
        <f>TRIM(salessheet[[#This Row],[Category]])</f>
        <v>Office Supplies</v>
      </c>
      <c r="R6096" t="s">
        <v>55</v>
      </c>
      <c r="S6096" t="s">
        <v>346</v>
      </c>
      <c r="T6096" s="2">
        <f>salessheet[[#This Row],[Sales]]-5</f>
        <v>40.4</v>
      </c>
      <c r="U6096" s="2">
        <v>45.4</v>
      </c>
      <c r="V6096" s="2">
        <f>salessheet[[#This Row],[Sales]]-salessheet[[#This Row],[Purchasing Cost]]</f>
        <v>5</v>
      </c>
    </row>
    <row r="6097" spans="1:22" x14ac:dyDescent="0.35">
      <c r="A6097">
        <v>6096</v>
      </c>
      <c r="B6097" t="s">
        <v>8677</v>
      </c>
      <c r="C6097" s="1">
        <v>43363</v>
      </c>
      <c r="D6097" s="1">
        <v>43369</v>
      </c>
      <c r="E6097" t="str">
        <f>TEXT(salessheet[[#This Row],[Order Date]],"MMMM")</f>
        <v>September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t="s">
        <v>1265</v>
      </c>
      <c r="P6097" t="s">
        <v>42</v>
      </c>
      <c r="Q6097" t="str">
        <f>TRIM(salessheet[[#This Row],[Category]])</f>
        <v>Office Supplies</v>
      </c>
      <c r="R6097" t="s">
        <v>86</v>
      </c>
      <c r="S6097" t="s">
        <v>1266</v>
      </c>
      <c r="T6097" s="2">
        <f>salessheet[[#This Row],[Sales]]-5</f>
        <v>8.76</v>
      </c>
      <c r="U6097" s="2">
        <v>13.76</v>
      </c>
      <c r="V6097" s="2">
        <f>salessheet[[#This Row],[Sales]]-salessheet[[#This Row],[Purchasing Cost]]</f>
        <v>5</v>
      </c>
    </row>
    <row r="6098" spans="1:22" x14ac:dyDescent="0.35">
      <c r="A6098">
        <v>6097</v>
      </c>
      <c r="B6098" t="s">
        <v>8677</v>
      </c>
      <c r="C6098" s="1">
        <v>43363</v>
      </c>
      <c r="D6098" s="1">
        <v>43369</v>
      </c>
      <c r="E6098" t="str">
        <f>TEXT(salessheet[[#This Row],[Order Date]],"MMMM")</f>
        <v>September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t="s">
        <v>257</v>
      </c>
      <c r="P6098" t="s">
        <v>28</v>
      </c>
      <c r="Q6098" t="str">
        <f>TRIM(salessheet[[#This Row],[Category]])</f>
        <v>Furniture</v>
      </c>
      <c r="R6098" t="s">
        <v>32</v>
      </c>
      <c r="S6098" t="s">
        <v>258</v>
      </c>
      <c r="T6098" s="2">
        <f>salessheet[[#This Row],[Sales]]-5</f>
        <v>75.991</v>
      </c>
      <c r="U6098" s="2">
        <v>80.991</v>
      </c>
      <c r="V6098" s="2">
        <f>salessheet[[#This Row],[Sales]]-salessheet[[#This Row],[Purchasing Cost]]</f>
        <v>5</v>
      </c>
    </row>
    <row r="6099" spans="1:22" x14ac:dyDescent="0.35">
      <c r="A6099">
        <v>6098</v>
      </c>
      <c r="B6099" t="s">
        <v>8677</v>
      </c>
      <c r="C6099" s="1">
        <v>43363</v>
      </c>
      <c r="D6099" s="1">
        <v>43369</v>
      </c>
      <c r="E6099" t="str">
        <f>TEXT(salessheet[[#This Row],[Order Date]],"MMMM")</f>
        <v>September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t="s">
        <v>792</v>
      </c>
      <c r="P6099" t="s">
        <v>42</v>
      </c>
      <c r="Q6099" t="str">
        <f>TRIM(salessheet[[#This Row],[Category]])</f>
        <v>Office Supplies</v>
      </c>
      <c r="R6099" t="s">
        <v>71</v>
      </c>
      <c r="S6099" t="s">
        <v>793</v>
      </c>
      <c r="T6099" s="2">
        <f>salessheet[[#This Row],[Sales]]-5</f>
        <v>6.7840000000000007</v>
      </c>
      <c r="U6099" s="2">
        <v>11.784000000000001</v>
      </c>
      <c r="V6099" s="2">
        <f>salessheet[[#This Row],[Sales]]-salessheet[[#This Row],[Purchasing Cost]]</f>
        <v>5</v>
      </c>
    </row>
    <row r="6100" spans="1:22" x14ac:dyDescent="0.35">
      <c r="A6100">
        <v>6099</v>
      </c>
      <c r="B6100" t="s">
        <v>8677</v>
      </c>
      <c r="C6100" s="1">
        <v>43363</v>
      </c>
      <c r="D6100" s="1">
        <v>43369</v>
      </c>
      <c r="E6100" t="str">
        <f>TEXT(salessheet[[#This Row],[Order Date]],"MMMM")</f>
        <v>September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t="s">
        <v>264</v>
      </c>
      <c r="P6100" t="s">
        <v>42</v>
      </c>
      <c r="Q6100" t="str">
        <f>TRIM(salessheet[[#This Row],[Category]])</f>
        <v>Office Supplies</v>
      </c>
      <c r="R6100" t="s">
        <v>265</v>
      </c>
      <c r="S6100" t="s">
        <v>266</v>
      </c>
      <c r="T6100" s="2">
        <f>salessheet[[#This Row],[Sales]]-5</f>
        <v>-0.63999999999999968</v>
      </c>
      <c r="U6100" s="2">
        <v>4.3600000000000003</v>
      </c>
      <c r="V6100" s="2">
        <f>salessheet[[#This Row],[Sales]]-salessheet[[#This Row],[Purchasing Cost]]</f>
        <v>5</v>
      </c>
    </row>
    <row r="6101" spans="1:22" x14ac:dyDescent="0.35">
      <c r="A6101">
        <v>6100</v>
      </c>
      <c r="B6101" t="s">
        <v>8677</v>
      </c>
      <c r="C6101" s="1">
        <v>43363</v>
      </c>
      <c r="D6101" s="1">
        <v>43369</v>
      </c>
      <c r="E6101" t="str">
        <f>TEXT(salessheet[[#This Row],[Order Date]],"MMMM")</f>
        <v>September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t="s">
        <v>1135</v>
      </c>
      <c r="P6101" t="s">
        <v>28</v>
      </c>
      <c r="Q6101" t="str">
        <f>TRIM(salessheet[[#This Row],[Category]])</f>
        <v>Furniture</v>
      </c>
      <c r="R6101" t="s">
        <v>32</v>
      </c>
      <c r="S6101" t="s">
        <v>1136</v>
      </c>
      <c r="T6101" s="2">
        <f>salessheet[[#This Row],[Sales]]-5</f>
        <v>2883.127</v>
      </c>
      <c r="U6101" s="2">
        <v>2888.127</v>
      </c>
      <c r="V6101" s="2">
        <f>salessheet[[#This Row],[Sales]]-salessheet[[#This Row],[Purchasing Cost]]</f>
        <v>5</v>
      </c>
    </row>
    <row r="6102" spans="1:22" x14ac:dyDescent="0.35">
      <c r="A6102">
        <v>6101</v>
      </c>
      <c r="B6102" t="s">
        <v>8677</v>
      </c>
      <c r="C6102" s="1">
        <v>43363</v>
      </c>
      <c r="D6102" s="1">
        <v>43369</v>
      </c>
      <c r="E6102" t="str">
        <f>TEXT(salessheet[[#This Row],[Order Date]],"MMMM")</f>
        <v>September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t="s">
        <v>4600</v>
      </c>
      <c r="P6102" t="s">
        <v>67</v>
      </c>
      <c r="Q6102" t="str">
        <f>TRIM(salessheet[[#This Row],[Category]])</f>
        <v>Technology</v>
      </c>
      <c r="R6102" t="s">
        <v>68</v>
      </c>
      <c r="S6102" t="s">
        <v>4601</v>
      </c>
      <c r="T6102" s="2">
        <f>salessheet[[#This Row],[Sales]]-5</f>
        <v>1294.6600000000001</v>
      </c>
      <c r="U6102" s="2">
        <v>1299.6600000000001</v>
      </c>
      <c r="V6102" s="2">
        <f>salessheet[[#This Row],[Sales]]-salessheet[[#This Row],[Purchasing Cost]]</f>
        <v>5</v>
      </c>
    </row>
    <row r="6103" spans="1:22" x14ac:dyDescent="0.35">
      <c r="A6103">
        <v>6102</v>
      </c>
      <c r="B6103" t="s">
        <v>8677</v>
      </c>
      <c r="C6103" s="1">
        <v>43363</v>
      </c>
      <c r="D6103" s="1">
        <v>43369</v>
      </c>
      <c r="E6103" t="str">
        <f>TEXT(salessheet[[#This Row],[Order Date]],"MMMM")</f>
        <v>September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t="s">
        <v>1727</v>
      </c>
      <c r="P6103" t="s">
        <v>28</v>
      </c>
      <c r="Q6103" t="str">
        <f>TRIM(salessheet[[#This Row],[Category]])</f>
        <v>Furniture</v>
      </c>
      <c r="R6103" t="s">
        <v>32</v>
      </c>
      <c r="S6103" t="s">
        <v>1728</v>
      </c>
      <c r="T6103" s="2">
        <f>salessheet[[#This Row],[Sales]]-5</f>
        <v>2249.41</v>
      </c>
      <c r="U6103" s="2">
        <v>2254.41</v>
      </c>
      <c r="V6103" s="2">
        <f>salessheet[[#This Row],[Sales]]-salessheet[[#This Row],[Purchasing Cost]]</f>
        <v>5</v>
      </c>
    </row>
    <row r="6104" spans="1:22" x14ac:dyDescent="0.35">
      <c r="A6104">
        <v>6103</v>
      </c>
      <c r="B6104" t="s">
        <v>8677</v>
      </c>
      <c r="C6104" s="1">
        <v>43363</v>
      </c>
      <c r="D6104" s="1">
        <v>43369</v>
      </c>
      <c r="E6104" t="str">
        <f>TEXT(salessheet[[#This Row],[Order Date]],"MMMM")</f>
        <v>September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t="s">
        <v>610</v>
      </c>
      <c r="P6104" t="s">
        <v>67</v>
      </c>
      <c r="Q6104" t="str">
        <f>TRIM(salessheet[[#This Row],[Category]])</f>
        <v>Technology</v>
      </c>
      <c r="R6104" t="s">
        <v>68</v>
      </c>
      <c r="S6104" t="s">
        <v>611</v>
      </c>
      <c r="T6104" s="2">
        <f>salessheet[[#This Row],[Sales]]-5</f>
        <v>99.85</v>
      </c>
      <c r="U6104" s="2">
        <v>104.85</v>
      </c>
      <c r="V6104" s="2">
        <f>salessheet[[#This Row],[Sales]]-salessheet[[#This Row],[Purchasing Cost]]</f>
        <v>5</v>
      </c>
    </row>
    <row r="6105" spans="1:22" x14ac:dyDescent="0.35">
      <c r="A6105">
        <v>6104</v>
      </c>
      <c r="B6105" t="s">
        <v>8677</v>
      </c>
      <c r="C6105" s="1">
        <v>43363</v>
      </c>
      <c r="D6105" s="1">
        <v>43369</v>
      </c>
      <c r="E6105" t="str">
        <f>TEXT(salessheet[[#This Row],[Order Date]],"MMMM")</f>
        <v>September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t="s">
        <v>386</v>
      </c>
      <c r="P6105" t="s">
        <v>67</v>
      </c>
      <c r="Q6105" t="str">
        <f>TRIM(salessheet[[#This Row],[Category]])</f>
        <v>Technology</v>
      </c>
      <c r="R6105" t="s">
        <v>157</v>
      </c>
      <c r="S6105" t="s">
        <v>387</v>
      </c>
      <c r="T6105" s="2">
        <f>salessheet[[#This Row],[Sales]]-5</f>
        <v>54.97</v>
      </c>
      <c r="U6105" s="2">
        <v>59.97</v>
      </c>
      <c r="V6105" s="2">
        <f>salessheet[[#This Row],[Sales]]-salessheet[[#This Row],[Purchasing Cost]]</f>
        <v>5</v>
      </c>
    </row>
    <row r="6106" spans="1:22" x14ac:dyDescent="0.35">
      <c r="A6106">
        <v>6105</v>
      </c>
      <c r="B6106" t="s">
        <v>8680</v>
      </c>
      <c r="C6106" s="1">
        <v>43334</v>
      </c>
      <c r="D6106" s="1">
        <v>43336</v>
      </c>
      <c r="E6106" t="str">
        <f>TEXT(salessheet[[#This Row],[Order Date]],"MMMM")</f>
        <v>August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t="s">
        <v>2878</v>
      </c>
      <c r="P6106" t="s">
        <v>28</v>
      </c>
      <c r="Q6106" t="str">
        <f>TRIM(salessheet[[#This Row],[Category]])</f>
        <v>Furniture</v>
      </c>
      <c r="R6106" t="s">
        <v>52</v>
      </c>
      <c r="S6106" t="s">
        <v>2879</v>
      </c>
      <c r="T6106" s="2">
        <f>salessheet[[#This Row],[Sales]]-5</f>
        <v>309.53199999999998</v>
      </c>
      <c r="U6106" s="2">
        <v>314.53199999999998</v>
      </c>
      <c r="V6106" s="2">
        <f>salessheet[[#This Row],[Sales]]-salessheet[[#This Row],[Purchasing Cost]]</f>
        <v>5</v>
      </c>
    </row>
    <row r="6107" spans="1:22" x14ac:dyDescent="0.35">
      <c r="A6107">
        <v>6106</v>
      </c>
      <c r="B6107" t="s">
        <v>8681</v>
      </c>
      <c r="C6107" s="1">
        <v>42539</v>
      </c>
      <c r="D6107" s="1">
        <v>42543</v>
      </c>
      <c r="E6107" t="str">
        <f>TEXT(salessheet[[#This Row],[Order Date]],"MMMM")</f>
        <v>June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t="s">
        <v>1263</v>
      </c>
      <c r="P6107" t="s">
        <v>42</v>
      </c>
      <c r="Q6107" t="str">
        <f>TRIM(salessheet[[#This Row],[Category]])</f>
        <v>Office Supplies</v>
      </c>
      <c r="R6107" t="s">
        <v>64</v>
      </c>
      <c r="S6107" t="s">
        <v>1264</v>
      </c>
      <c r="T6107" s="2">
        <f>salessheet[[#This Row],[Sales]]-5</f>
        <v>8.6319999999999997</v>
      </c>
      <c r="U6107" s="2">
        <v>13.632</v>
      </c>
      <c r="V6107" s="2">
        <f>salessheet[[#This Row],[Sales]]-salessheet[[#This Row],[Purchasing Cost]]</f>
        <v>5</v>
      </c>
    </row>
    <row r="6108" spans="1:22" x14ac:dyDescent="0.35">
      <c r="A6108">
        <v>6107</v>
      </c>
      <c r="B6108" t="s">
        <v>8682</v>
      </c>
      <c r="C6108" s="1">
        <v>42358</v>
      </c>
      <c r="D6108" s="1">
        <v>42363</v>
      </c>
      <c r="E6108" t="str">
        <f>TEXT(salessheet[[#This Row],[Order Date]],"MMMM")</f>
        <v>December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t="s">
        <v>2075</v>
      </c>
      <c r="P6108" t="s">
        <v>42</v>
      </c>
      <c r="Q6108" t="str">
        <f>TRIM(salessheet[[#This Row],[Category]])</f>
        <v>Office Supplies</v>
      </c>
      <c r="R6108" t="s">
        <v>74</v>
      </c>
      <c r="S6108" t="s">
        <v>2076</v>
      </c>
      <c r="T6108" s="2">
        <f>salessheet[[#This Row],[Sales]]-5</f>
        <v>14.431999999999999</v>
      </c>
      <c r="U6108" s="2">
        <v>19.431999999999999</v>
      </c>
      <c r="V6108" s="2">
        <f>salessheet[[#This Row],[Sales]]-salessheet[[#This Row],[Purchasing Cost]]</f>
        <v>5</v>
      </c>
    </row>
    <row r="6109" spans="1:22" x14ac:dyDescent="0.35">
      <c r="A6109">
        <v>6108</v>
      </c>
      <c r="B6109" t="s">
        <v>8682</v>
      </c>
      <c r="C6109" s="1">
        <v>42358</v>
      </c>
      <c r="D6109" s="1">
        <v>42363</v>
      </c>
      <c r="E6109" t="str">
        <f>TEXT(salessheet[[#This Row],[Order Date]],"MMMM")</f>
        <v>December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t="s">
        <v>3770</v>
      </c>
      <c r="P6109" t="s">
        <v>67</v>
      </c>
      <c r="Q6109" t="str">
        <f>TRIM(salessheet[[#This Row],[Category]])</f>
        <v>Technology</v>
      </c>
      <c r="R6109" t="s">
        <v>157</v>
      </c>
      <c r="S6109" t="s">
        <v>3771</v>
      </c>
      <c r="T6109" s="2">
        <f>salessheet[[#This Row],[Sales]]-5</f>
        <v>60.44</v>
      </c>
      <c r="U6109" s="2">
        <v>65.44</v>
      </c>
      <c r="V6109" s="2">
        <f>salessheet[[#This Row],[Sales]]-salessheet[[#This Row],[Purchasing Cost]]</f>
        <v>5</v>
      </c>
    </row>
    <row r="6110" spans="1:22" x14ac:dyDescent="0.35">
      <c r="A6110">
        <v>6109</v>
      </c>
      <c r="B6110" t="s">
        <v>8683</v>
      </c>
      <c r="C6110" s="1">
        <v>43048</v>
      </c>
      <c r="D6110" s="1">
        <v>42994</v>
      </c>
      <c r="E6110" t="str">
        <f>TEXT(salessheet[[#This Row],[Order Date]],"MMMM")</f>
        <v>November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t="s">
        <v>6735</v>
      </c>
      <c r="P6110" t="s">
        <v>42</v>
      </c>
      <c r="Q6110" t="str">
        <f>TRIM(salessheet[[#This Row],[Category]])</f>
        <v>Office Supplies</v>
      </c>
      <c r="R6110" t="s">
        <v>43</v>
      </c>
      <c r="S6110" t="s">
        <v>6736</v>
      </c>
      <c r="T6110" s="2">
        <f>salessheet[[#This Row],[Sales]]-5</f>
        <v>1</v>
      </c>
      <c r="U6110" s="2">
        <v>6</v>
      </c>
      <c r="V6110" s="2">
        <f>salessheet[[#This Row],[Sales]]-salessheet[[#This Row],[Purchasing Cost]]</f>
        <v>5</v>
      </c>
    </row>
    <row r="6111" spans="1:22" x14ac:dyDescent="0.35">
      <c r="A6111">
        <v>6110</v>
      </c>
      <c r="B6111" t="s">
        <v>8683</v>
      </c>
      <c r="C6111" s="1">
        <v>43048</v>
      </c>
      <c r="D6111" s="1">
        <v>42994</v>
      </c>
      <c r="E6111" t="str">
        <f>TEXT(salessheet[[#This Row],[Order Date]],"MMMM")</f>
        <v>November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t="s">
        <v>5375</v>
      </c>
      <c r="P6111" t="s">
        <v>42</v>
      </c>
      <c r="Q6111" t="str">
        <f>TRIM(salessheet[[#This Row],[Category]])</f>
        <v>Office Supplies</v>
      </c>
      <c r="R6111" t="s">
        <v>71</v>
      </c>
      <c r="S6111" t="s">
        <v>5376</v>
      </c>
      <c r="T6111" s="2">
        <f>salessheet[[#This Row],[Sales]]-5</f>
        <v>-3.0920000000000001</v>
      </c>
      <c r="U6111" s="2">
        <v>1.9079999999999999</v>
      </c>
      <c r="V6111" s="2">
        <f>salessheet[[#This Row],[Sales]]-salessheet[[#This Row],[Purchasing Cost]]</f>
        <v>5</v>
      </c>
    </row>
    <row r="6112" spans="1:22" x14ac:dyDescent="0.35">
      <c r="A6112">
        <v>6111</v>
      </c>
      <c r="B6112" t="s">
        <v>8684</v>
      </c>
      <c r="C6112" s="1">
        <v>43080</v>
      </c>
      <c r="D6112" s="1">
        <v>43055</v>
      </c>
      <c r="E6112" t="str">
        <f>TEXT(salessheet[[#This Row],[Order Date]],"MMMM")</f>
        <v>December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t="s">
        <v>6361</v>
      </c>
      <c r="P6112" t="s">
        <v>28</v>
      </c>
      <c r="Q6112" t="str">
        <f>TRIM(salessheet[[#This Row],[Category]])</f>
        <v>Furniture</v>
      </c>
      <c r="R6112" t="s">
        <v>32</v>
      </c>
      <c r="S6112" t="s">
        <v>6362</v>
      </c>
      <c r="T6112" s="2">
        <f>salessheet[[#This Row],[Sales]]-5</f>
        <v>1469.8019999999999</v>
      </c>
      <c r="U6112" s="2">
        <v>1474.8019999999999</v>
      </c>
      <c r="V6112" s="2">
        <f>salessheet[[#This Row],[Sales]]-salessheet[[#This Row],[Purchasing Cost]]</f>
        <v>5</v>
      </c>
    </row>
    <row r="6113" spans="1:22" x14ac:dyDescent="0.35">
      <c r="A6113">
        <v>6112</v>
      </c>
      <c r="B6113" t="s">
        <v>8684</v>
      </c>
      <c r="C6113" s="1">
        <v>43080</v>
      </c>
      <c r="D6113" s="1">
        <v>43055</v>
      </c>
      <c r="E6113" t="str">
        <f>TEXT(salessheet[[#This Row],[Order Date]],"MMMM")</f>
        <v>December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t="s">
        <v>102</v>
      </c>
      <c r="P6113" t="s">
        <v>42</v>
      </c>
      <c r="Q6113" t="str">
        <f>TRIM(salessheet[[#This Row],[Category]])</f>
        <v>Office Supplies</v>
      </c>
      <c r="R6113" t="s">
        <v>74</v>
      </c>
      <c r="S6113" t="s">
        <v>103</v>
      </c>
      <c r="T6113" s="2">
        <f>salessheet[[#This Row],[Sales]]-5</f>
        <v>105.096</v>
      </c>
      <c r="U6113" s="2">
        <v>110.096</v>
      </c>
      <c r="V6113" s="2">
        <f>salessheet[[#This Row],[Sales]]-salessheet[[#This Row],[Purchasing Cost]]</f>
        <v>5</v>
      </c>
    </row>
    <row r="6114" spans="1:22" x14ac:dyDescent="0.35">
      <c r="A6114">
        <v>6113</v>
      </c>
      <c r="B6114" t="s">
        <v>8684</v>
      </c>
      <c r="C6114" s="1">
        <v>43080</v>
      </c>
      <c r="D6114" s="1">
        <v>43055</v>
      </c>
      <c r="E6114" t="str">
        <f>TEXT(salessheet[[#This Row],[Order Date]],"MMMM")</f>
        <v>December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t="s">
        <v>865</v>
      </c>
      <c r="P6114" t="s">
        <v>42</v>
      </c>
      <c r="Q6114" t="str">
        <f>TRIM(salessheet[[#This Row],[Category]])</f>
        <v>Office Supplies</v>
      </c>
      <c r="R6114" t="s">
        <v>265</v>
      </c>
      <c r="S6114" t="s">
        <v>866</v>
      </c>
      <c r="T6114" s="2">
        <f>salessheet[[#This Row],[Sales]]-5</f>
        <v>11.751999999999999</v>
      </c>
      <c r="U6114" s="2">
        <v>16.751999999999999</v>
      </c>
      <c r="V6114" s="2">
        <f>salessheet[[#This Row],[Sales]]-salessheet[[#This Row],[Purchasing Cost]]</f>
        <v>5</v>
      </c>
    </row>
    <row r="6115" spans="1:22" x14ac:dyDescent="0.35">
      <c r="A6115">
        <v>6114</v>
      </c>
      <c r="B6115" t="s">
        <v>8684</v>
      </c>
      <c r="C6115" s="1">
        <v>43080</v>
      </c>
      <c r="D6115" s="1">
        <v>43055</v>
      </c>
      <c r="E6115" t="str">
        <f>TEXT(salessheet[[#This Row],[Order Date]],"MMMM")</f>
        <v>December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t="s">
        <v>31</v>
      </c>
      <c r="P6115" t="s">
        <v>28</v>
      </c>
      <c r="Q6115" t="str">
        <f>TRIM(salessheet[[#This Row],[Category]])</f>
        <v>Furniture</v>
      </c>
      <c r="R6115" t="s">
        <v>32</v>
      </c>
      <c r="S6115" t="s">
        <v>33</v>
      </c>
      <c r="T6115" s="2">
        <f>salessheet[[#This Row],[Sales]]-5</f>
        <v>1532.0740000000001</v>
      </c>
      <c r="U6115" s="2">
        <v>1537.0740000000001</v>
      </c>
      <c r="V6115" s="2">
        <f>salessheet[[#This Row],[Sales]]-salessheet[[#This Row],[Purchasing Cost]]</f>
        <v>5</v>
      </c>
    </row>
    <row r="6116" spans="1:22" x14ac:dyDescent="0.35">
      <c r="A6116">
        <v>6115</v>
      </c>
      <c r="B6116" t="s">
        <v>8684</v>
      </c>
      <c r="C6116" s="1">
        <v>43080</v>
      </c>
      <c r="D6116" s="1">
        <v>43055</v>
      </c>
      <c r="E6116" t="str">
        <f>TEXT(salessheet[[#This Row],[Order Date]],"MMMM")</f>
        <v>December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t="s">
        <v>2438</v>
      </c>
      <c r="P6116" t="s">
        <v>28</v>
      </c>
      <c r="Q6116" t="str">
        <f>TRIM(salessheet[[#This Row],[Category]])</f>
        <v>Furniture</v>
      </c>
      <c r="R6116" t="s">
        <v>32</v>
      </c>
      <c r="S6116" t="s">
        <v>2439</v>
      </c>
      <c r="T6116" s="2">
        <f>salessheet[[#This Row],[Sales]]-5</f>
        <v>444.37200000000001</v>
      </c>
      <c r="U6116" s="2">
        <v>449.37200000000001</v>
      </c>
      <c r="V6116" s="2">
        <f>salessheet[[#This Row],[Sales]]-salessheet[[#This Row],[Purchasing Cost]]</f>
        <v>5</v>
      </c>
    </row>
    <row r="6117" spans="1:22" x14ac:dyDescent="0.35">
      <c r="A6117">
        <v>6116</v>
      </c>
      <c r="B6117" t="s">
        <v>8685</v>
      </c>
      <c r="C6117" s="1">
        <v>42808</v>
      </c>
      <c r="D6117" s="1">
        <v>42814</v>
      </c>
      <c r="E6117" t="str">
        <f>TEXT(salessheet[[#This Row],[Order Date]],"MMMM")</f>
        <v>March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t="s">
        <v>228</v>
      </c>
      <c r="P6117" t="s">
        <v>42</v>
      </c>
      <c r="Q6117" t="str">
        <f>TRIM(salessheet[[#This Row],[Category]])</f>
        <v>Office Supplies</v>
      </c>
      <c r="R6117" t="s">
        <v>71</v>
      </c>
      <c r="S6117" t="s">
        <v>229</v>
      </c>
      <c r="T6117" s="2">
        <f>salessheet[[#This Row],[Sales]]-5</f>
        <v>36.904000000000003</v>
      </c>
      <c r="U6117" s="2">
        <v>41.904000000000003</v>
      </c>
      <c r="V6117" s="2">
        <f>salessheet[[#This Row],[Sales]]-salessheet[[#This Row],[Purchasing Cost]]</f>
        <v>5</v>
      </c>
    </row>
    <row r="6118" spans="1:22" x14ac:dyDescent="0.35">
      <c r="A6118">
        <v>6117</v>
      </c>
      <c r="B6118" t="s">
        <v>8687</v>
      </c>
      <c r="C6118" s="1">
        <v>43052</v>
      </c>
      <c r="D6118" s="1">
        <v>43058</v>
      </c>
      <c r="E6118" t="str">
        <f>TEXT(salessheet[[#This Row],[Order Date]],"MMMM")</f>
        <v>November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t="s">
        <v>8688</v>
      </c>
      <c r="P6118" t="s">
        <v>67</v>
      </c>
      <c r="Q6118" t="str">
        <f>TRIM(salessheet[[#This Row],[Category]])</f>
        <v>Technology</v>
      </c>
      <c r="R6118" t="s">
        <v>68</v>
      </c>
      <c r="S6118" t="s">
        <v>8689</v>
      </c>
      <c r="T6118" s="2">
        <f>salessheet[[#This Row],[Sales]]-5</f>
        <v>2274.96</v>
      </c>
      <c r="U6118" s="2">
        <v>2279.96</v>
      </c>
      <c r="V6118" s="2">
        <f>salessheet[[#This Row],[Sales]]-salessheet[[#This Row],[Purchasing Cost]]</f>
        <v>5</v>
      </c>
    </row>
    <row r="6119" spans="1:22" x14ac:dyDescent="0.35">
      <c r="A6119">
        <v>6118</v>
      </c>
      <c r="B6119" t="s">
        <v>8687</v>
      </c>
      <c r="C6119" s="1">
        <v>43052</v>
      </c>
      <c r="D6119" s="1">
        <v>43058</v>
      </c>
      <c r="E6119" t="str">
        <f>TEXT(salessheet[[#This Row],[Order Date]],"MMMM")</f>
        <v>November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t="s">
        <v>2494</v>
      </c>
      <c r="P6119" t="s">
        <v>42</v>
      </c>
      <c r="Q6119" t="str">
        <f>TRIM(salessheet[[#This Row],[Category]])</f>
        <v>Office Supplies</v>
      </c>
      <c r="R6119" t="s">
        <v>43</v>
      </c>
      <c r="S6119" t="s">
        <v>2495</v>
      </c>
      <c r="T6119" s="2">
        <f>salessheet[[#This Row],[Sales]]-5</f>
        <v>9.94</v>
      </c>
      <c r="U6119" s="2">
        <v>14.94</v>
      </c>
      <c r="V6119" s="2">
        <f>salessheet[[#This Row],[Sales]]-salessheet[[#This Row],[Purchasing Cost]]</f>
        <v>5</v>
      </c>
    </row>
    <row r="6120" spans="1:22" x14ac:dyDescent="0.35">
      <c r="A6120">
        <v>6119</v>
      </c>
      <c r="B6120" t="s">
        <v>8690</v>
      </c>
      <c r="C6120" s="1">
        <v>43362</v>
      </c>
      <c r="D6120" s="1">
        <v>43368</v>
      </c>
      <c r="E6120" t="str">
        <f>TEXT(salessheet[[#This Row],[Order Date]],"MMMM")</f>
        <v>September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t="s">
        <v>2005</v>
      </c>
      <c r="P6120" t="s">
        <v>67</v>
      </c>
      <c r="Q6120" t="str">
        <f>TRIM(salessheet[[#This Row],[Category]])</f>
        <v>Technology</v>
      </c>
      <c r="R6120" t="s">
        <v>68</v>
      </c>
      <c r="S6120" t="s">
        <v>2006</v>
      </c>
      <c r="T6120" s="2">
        <f>salessheet[[#This Row],[Sales]]-5</f>
        <v>186.976</v>
      </c>
      <c r="U6120" s="2">
        <v>191.976</v>
      </c>
      <c r="V6120" s="2">
        <f>salessheet[[#This Row],[Sales]]-salessheet[[#This Row],[Purchasing Cost]]</f>
        <v>5</v>
      </c>
    </row>
    <row r="6121" spans="1:22" x14ac:dyDescent="0.35">
      <c r="A6121">
        <v>6120</v>
      </c>
      <c r="B6121" t="s">
        <v>8690</v>
      </c>
      <c r="C6121" s="1">
        <v>43362</v>
      </c>
      <c r="D6121" s="1">
        <v>43368</v>
      </c>
      <c r="E6121" t="str">
        <f>TEXT(salessheet[[#This Row],[Order Date]],"MMMM")</f>
        <v>September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t="s">
        <v>4250</v>
      </c>
      <c r="P6121" t="s">
        <v>42</v>
      </c>
      <c r="Q6121" t="str">
        <f>TRIM(salessheet[[#This Row],[Category]])</f>
        <v>Office Supplies</v>
      </c>
      <c r="R6121" t="s">
        <v>64</v>
      </c>
      <c r="S6121" t="s">
        <v>4251</v>
      </c>
      <c r="T6121" s="2">
        <f>salessheet[[#This Row],[Sales]]-5</f>
        <v>18.832000000000001</v>
      </c>
      <c r="U6121" s="2">
        <v>23.832000000000001</v>
      </c>
      <c r="V6121" s="2">
        <f>salessheet[[#This Row],[Sales]]-salessheet[[#This Row],[Purchasing Cost]]</f>
        <v>5</v>
      </c>
    </row>
    <row r="6122" spans="1:22" x14ac:dyDescent="0.35">
      <c r="A6122">
        <v>6121</v>
      </c>
      <c r="B6122" t="s">
        <v>8690</v>
      </c>
      <c r="C6122" s="1">
        <v>43362</v>
      </c>
      <c r="D6122" s="1">
        <v>43368</v>
      </c>
      <c r="E6122" t="str">
        <f>TEXT(salessheet[[#This Row],[Order Date]],"MMMM")</f>
        <v>September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t="s">
        <v>1715</v>
      </c>
      <c r="P6122" t="s">
        <v>28</v>
      </c>
      <c r="Q6122" t="str">
        <f>TRIM(salessheet[[#This Row],[Category]])</f>
        <v>Furniture</v>
      </c>
      <c r="R6122" t="s">
        <v>61</v>
      </c>
      <c r="S6122" t="s">
        <v>1716</v>
      </c>
      <c r="T6122" s="2">
        <f>salessheet[[#This Row],[Sales]]-5</f>
        <v>404.21600000000001</v>
      </c>
      <c r="U6122" s="2">
        <v>409.21600000000001</v>
      </c>
      <c r="V6122" s="2">
        <f>salessheet[[#This Row],[Sales]]-salessheet[[#This Row],[Purchasing Cost]]</f>
        <v>5</v>
      </c>
    </row>
    <row r="6123" spans="1:22" x14ac:dyDescent="0.35">
      <c r="A6123">
        <v>6122</v>
      </c>
      <c r="B6123" t="s">
        <v>8690</v>
      </c>
      <c r="C6123" s="1">
        <v>43362</v>
      </c>
      <c r="D6123" s="1">
        <v>43368</v>
      </c>
      <c r="E6123" t="str">
        <f>TEXT(salessheet[[#This Row],[Order Date]],"MMMM")</f>
        <v>September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t="s">
        <v>1444</v>
      </c>
      <c r="P6123" t="s">
        <v>28</v>
      </c>
      <c r="Q6123" t="str">
        <f>TRIM(salessheet[[#This Row],[Category]])</f>
        <v>Furniture</v>
      </c>
      <c r="R6123" t="s">
        <v>29</v>
      </c>
      <c r="S6123" t="s">
        <v>1445</v>
      </c>
      <c r="T6123" s="2">
        <f>salessheet[[#This Row],[Sales]]-5</f>
        <v>67.587999999999994</v>
      </c>
      <c r="U6123" s="2">
        <v>72.587999999999994</v>
      </c>
      <c r="V6123" s="2">
        <f>salessheet[[#This Row],[Sales]]-salessheet[[#This Row],[Purchasing Cost]]</f>
        <v>5</v>
      </c>
    </row>
    <row r="6124" spans="1:22" x14ac:dyDescent="0.35">
      <c r="A6124">
        <v>6123</v>
      </c>
      <c r="B6124" t="s">
        <v>8691</v>
      </c>
      <c r="C6124" s="1">
        <v>43202</v>
      </c>
      <c r="D6124" s="1">
        <v>43443</v>
      </c>
      <c r="E6124" t="str">
        <f>TEXT(salessheet[[#This Row],[Order Date]],"MMMM")</f>
        <v>April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t="s">
        <v>5921</v>
      </c>
      <c r="P6124" t="s">
        <v>42</v>
      </c>
      <c r="Q6124" t="str">
        <f>TRIM(salessheet[[#This Row],[Category]])</f>
        <v>Office Supplies</v>
      </c>
      <c r="R6124" t="s">
        <v>55</v>
      </c>
      <c r="S6124" t="s">
        <v>5922</v>
      </c>
      <c r="T6124" s="2">
        <f>salessheet[[#This Row],[Sales]]-5</f>
        <v>56.567999999999998</v>
      </c>
      <c r="U6124" s="2">
        <v>61.567999999999998</v>
      </c>
      <c r="V6124" s="2">
        <f>salessheet[[#This Row],[Sales]]-salessheet[[#This Row],[Purchasing Cost]]</f>
        <v>5</v>
      </c>
    </row>
    <row r="6125" spans="1:22" x14ac:dyDescent="0.35">
      <c r="A6125">
        <v>6124</v>
      </c>
      <c r="B6125" t="s">
        <v>8692</v>
      </c>
      <c r="C6125" s="1">
        <v>42613</v>
      </c>
      <c r="D6125" s="1">
        <v>42618</v>
      </c>
      <c r="E6125" t="str">
        <f>TEXT(salessheet[[#This Row],[Order Date]],"MMMM")</f>
        <v>August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t="s">
        <v>5056</v>
      </c>
      <c r="P6125" t="s">
        <v>42</v>
      </c>
      <c r="Q6125" t="str">
        <f>TRIM(salessheet[[#This Row],[Category]])</f>
        <v>Office Supplies</v>
      </c>
      <c r="R6125" t="s">
        <v>86</v>
      </c>
      <c r="S6125" t="s">
        <v>5057</v>
      </c>
      <c r="T6125" s="2">
        <f>salessheet[[#This Row],[Sales]]-5</f>
        <v>15.96</v>
      </c>
      <c r="U6125" s="2">
        <v>20.96</v>
      </c>
      <c r="V6125" s="2">
        <f>salessheet[[#This Row],[Sales]]-salessheet[[#This Row],[Purchasing Cost]]</f>
        <v>5</v>
      </c>
    </row>
    <row r="6126" spans="1:22" x14ac:dyDescent="0.35">
      <c r="A6126">
        <v>6125</v>
      </c>
      <c r="B6126" t="s">
        <v>8693</v>
      </c>
      <c r="C6126" s="1">
        <v>43165</v>
      </c>
      <c r="D6126" s="1">
        <v>43258</v>
      </c>
      <c r="E6126" t="str">
        <f>TEXT(salessheet[[#This Row],[Order Date]],"MMMM")</f>
        <v>March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t="s">
        <v>4161</v>
      </c>
      <c r="P6126" t="s">
        <v>67</v>
      </c>
      <c r="Q6126" t="str">
        <f>TRIM(salessheet[[#This Row],[Category]])</f>
        <v>Technology</v>
      </c>
      <c r="R6126" t="s">
        <v>157</v>
      </c>
      <c r="S6126" t="s">
        <v>4162</v>
      </c>
      <c r="T6126" s="2">
        <f>salessheet[[#This Row],[Sales]]-5</f>
        <v>39.75</v>
      </c>
      <c r="U6126" s="2">
        <v>44.75</v>
      </c>
      <c r="V6126" s="2">
        <f>salessheet[[#This Row],[Sales]]-salessheet[[#This Row],[Purchasing Cost]]</f>
        <v>5</v>
      </c>
    </row>
    <row r="6127" spans="1:22" x14ac:dyDescent="0.35">
      <c r="A6127">
        <v>6126</v>
      </c>
      <c r="B6127" t="s">
        <v>8693</v>
      </c>
      <c r="C6127" s="1">
        <v>43165</v>
      </c>
      <c r="D6127" s="1">
        <v>43258</v>
      </c>
      <c r="E6127" t="str">
        <f>TEXT(salessheet[[#This Row],[Order Date]],"MMMM")</f>
        <v>March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t="s">
        <v>8694</v>
      </c>
      <c r="P6127" t="s">
        <v>42</v>
      </c>
      <c r="Q6127" t="str">
        <f>TRIM(salessheet[[#This Row],[Category]])</f>
        <v>Office Supplies</v>
      </c>
      <c r="R6127" t="s">
        <v>86</v>
      </c>
      <c r="S6127" t="s">
        <v>8695</v>
      </c>
      <c r="T6127" s="2">
        <f>salessheet[[#This Row],[Sales]]-5</f>
        <v>6.9600000000000009</v>
      </c>
      <c r="U6127" s="2">
        <v>11.96</v>
      </c>
      <c r="V6127" s="2">
        <f>salessheet[[#This Row],[Sales]]-salessheet[[#This Row],[Purchasing Cost]]</f>
        <v>5</v>
      </c>
    </row>
    <row r="6128" spans="1:22" x14ac:dyDescent="0.35">
      <c r="A6128">
        <v>6127</v>
      </c>
      <c r="B6128" t="s">
        <v>8693</v>
      </c>
      <c r="C6128" s="1">
        <v>43165</v>
      </c>
      <c r="D6128" s="1">
        <v>43258</v>
      </c>
      <c r="E6128" t="str">
        <f>TEXT(salessheet[[#This Row],[Order Date]],"MMMM")</f>
        <v>March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t="s">
        <v>3008</v>
      </c>
      <c r="P6128" t="s">
        <v>42</v>
      </c>
      <c r="Q6128" t="str">
        <f>TRIM(salessheet[[#This Row],[Category]])</f>
        <v>Office Supplies</v>
      </c>
      <c r="R6128" t="s">
        <v>71</v>
      </c>
      <c r="S6128" t="s">
        <v>3009</v>
      </c>
      <c r="T6128" s="2">
        <f>salessheet[[#This Row],[Sales]]-5</f>
        <v>-1.0880000000000001</v>
      </c>
      <c r="U6128" s="2">
        <v>3.9119999999999999</v>
      </c>
      <c r="V6128" s="2">
        <f>salessheet[[#This Row],[Sales]]-salessheet[[#This Row],[Purchasing Cost]]</f>
        <v>5</v>
      </c>
    </row>
    <row r="6129" spans="1:22" x14ac:dyDescent="0.35">
      <c r="A6129">
        <v>6128</v>
      </c>
      <c r="B6129" t="s">
        <v>8696</v>
      </c>
      <c r="C6129" s="1">
        <v>42825</v>
      </c>
      <c r="D6129" s="1">
        <v>42831</v>
      </c>
      <c r="E6129" t="str">
        <f>TEXT(salessheet[[#This Row],[Order Date]],"MMMM")</f>
        <v>March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t="s">
        <v>699</v>
      </c>
      <c r="P6129" t="s">
        <v>28</v>
      </c>
      <c r="Q6129" t="str">
        <f>TRIM(salessheet[[#This Row],[Category]])</f>
        <v>Furniture</v>
      </c>
      <c r="R6129" t="s">
        <v>32</v>
      </c>
      <c r="S6129" t="s">
        <v>700</v>
      </c>
      <c r="T6129" s="2">
        <f>salessheet[[#This Row],[Sales]]-5</f>
        <v>322.99599999999998</v>
      </c>
      <c r="U6129" s="2">
        <v>327.99599999999998</v>
      </c>
      <c r="V6129" s="2">
        <f>salessheet[[#This Row],[Sales]]-salessheet[[#This Row],[Purchasing Cost]]</f>
        <v>5</v>
      </c>
    </row>
    <row r="6130" spans="1:22" x14ac:dyDescent="0.35">
      <c r="A6130">
        <v>6129</v>
      </c>
      <c r="B6130" t="s">
        <v>8697</v>
      </c>
      <c r="C6130" s="1">
        <v>42302</v>
      </c>
      <c r="D6130" s="1">
        <v>42305</v>
      </c>
      <c r="E6130" t="str">
        <f>TEXT(salessheet[[#This Row],[Order Date]],"MMMM")</f>
        <v>October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t="s">
        <v>4332</v>
      </c>
      <c r="P6130" t="s">
        <v>42</v>
      </c>
      <c r="Q6130" t="str">
        <f>TRIM(salessheet[[#This Row],[Category]])</f>
        <v>Office Supplies</v>
      </c>
      <c r="R6130" t="s">
        <v>71</v>
      </c>
      <c r="S6130" t="s">
        <v>4333</v>
      </c>
      <c r="T6130" s="2">
        <f>salessheet[[#This Row],[Sales]]-5</f>
        <v>44.408000000000001</v>
      </c>
      <c r="U6130" s="2">
        <v>49.408000000000001</v>
      </c>
      <c r="V6130" s="2">
        <f>salessheet[[#This Row],[Sales]]-salessheet[[#This Row],[Purchasing Cost]]</f>
        <v>5</v>
      </c>
    </row>
    <row r="6131" spans="1:22" x14ac:dyDescent="0.35">
      <c r="A6131">
        <v>6130</v>
      </c>
      <c r="B6131" t="s">
        <v>8698</v>
      </c>
      <c r="C6131" s="1">
        <v>43185</v>
      </c>
      <c r="D6131" s="1">
        <v>43192</v>
      </c>
      <c r="E6131" t="str">
        <f>TEXT(salessheet[[#This Row],[Order Date]],"MMMM")</f>
        <v>March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t="s">
        <v>3642</v>
      </c>
      <c r="P6131" t="s">
        <v>67</v>
      </c>
      <c r="Q6131" t="str">
        <f>TRIM(salessheet[[#This Row],[Category]])</f>
        <v>Technology</v>
      </c>
      <c r="R6131" t="s">
        <v>157</v>
      </c>
      <c r="S6131" t="s">
        <v>3643</v>
      </c>
      <c r="T6131" s="2">
        <f>salessheet[[#This Row],[Sales]]-5</f>
        <v>48.25</v>
      </c>
      <c r="U6131" s="2">
        <v>53.25</v>
      </c>
      <c r="V6131" s="2">
        <f>salessheet[[#This Row],[Sales]]-salessheet[[#This Row],[Purchasing Cost]]</f>
        <v>5</v>
      </c>
    </row>
    <row r="6132" spans="1:22" x14ac:dyDescent="0.35">
      <c r="A6132">
        <v>6131</v>
      </c>
      <c r="B6132" t="s">
        <v>8698</v>
      </c>
      <c r="C6132" s="1">
        <v>43185</v>
      </c>
      <c r="D6132" s="1">
        <v>43192</v>
      </c>
      <c r="E6132" t="str">
        <f>TEXT(salessheet[[#This Row],[Order Date]],"MMMM")</f>
        <v>March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t="s">
        <v>3994</v>
      </c>
      <c r="P6132" t="s">
        <v>42</v>
      </c>
      <c r="Q6132" t="str">
        <f>TRIM(salessheet[[#This Row],[Category]])</f>
        <v>Office Supplies</v>
      </c>
      <c r="R6132" t="s">
        <v>265</v>
      </c>
      <c r="S6132" t="s">
        <v>559</v>
      </c>
      <c r="T6132" s="2">
        <f>salessheet[[#This Row],[Sales]]-5</f>
        <v>-1.2400000000000002</v>
      </c>
      <c r="U6132" s="2">
        <v>3.76</v>
      </c>
      <c r="V6132" s="2">
        <f>salessheet[[#This Row],[Sales]]-salessheet[[#This Row],[Purchasing Cost]]</f>
        <v>5</v>
      </c>
    </row>
    <row r="6133" spans="1:22" x14ac:dyDescent="0.35">
      <c r="A6133">
        <v>6132</v>
      </c>
      <c r="B6133" t="s">
        <v>8701</v>
      </c>
      <c r="C6133" s="1">
        <v>42365</v>
      </c>
      <c r="D6133" s="1">
        <v>42369</v>
      </c>
      <c r="E6133" t="str">
        <f>TEXT(salessheet[[#This Row],[Order Date]],"MMMM")</f>
        <v>December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t="s">
        <v>890</v>
      </c>
      <c r="P6133" t="s">
        <v>28</v>
      </c>
      <c r="Q6133" t="str">
        <f>TRIM(salessheet[[#This Row],[Category]])</f>
        <v>Furniture</v>
      </c>
      <c r="R6133" t="s">
        <v>32</v>
      </c>
      <c r="S6133" t="s">
        <v>891</v>
      </c>
      <c r="T6133" s="2">
        <f>salessheet[[#This Row],[Sales]]-5</f>
        <v>762.21400000000006</v>
      </c>
      <c r="U6133" s="2">
        <v>767.21400000000006</v>
      </c>
      <c r="V6133" s="2">
        <f>salessheet[[#This Row],[Sales]]-salessheet[[#This Row],[Purchasing Cost]]</f>
        <v>5</v>
      </c>
    </row>
    <row r="6134" spans="1:22" x14ac:dyDescent="0.35">
      <c r="A6134">
        <v>6133</v>
      </c>
      <c r="B6134" t="s">
        <v>8702</v>
      </c>
      <c r="C6134" s="1">
        <v>43358</v>
      </c>
      <c r="D6134" s="1">
        <v>43363</v>
      </c>
      <c r="E6134" t="str">
        <f>TEXT(salessheet[[#This Row],[Order Date]],"MMMM")</f>
        <v>September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t="s">
        <v>6540</v>
      </c>
      <c r="P6134" t="s">
        <v>42</v>
      </c>
      <c r="Q6134" t="str">
        <f>TRIM(salessheet[[#This Row],[Category]])</f>
        <v>Office Supplies</v>
      </c>
      <c r="R6134" t="s">
        <v>86</v>
      </c>
      <c r="S6134" t="s">
        <v>6541</v>
      </c>
      <c r="T6134" s="2">
        <f>salessheet[[#This Row],[Sales]]-5</f>
        <v>158.96</v>
      </c>
      <c r="U6134" s="2">
        <v>163.96</v>
      </c>
      <c r="V6134" s="2">
        <f>salessheet[[#This Row],[Sales]]-salessheet[[#This Row],[Purchasing Cost]]</f>
        <v>5</v>
      </c>
    </row>
    <row r="6135" spans="1:22" x14ac:dyDescent="0.35">
      <c r="A6135">
        <v>6134</v>
      </c>
      <c r="B6135" t="s">
        <v>8704</v>
      </c>
      <c r="C6135" s="1">
        <v>42963</v>
      </c>
      <c r="D6135" s="1">
        <v>42966</v>
      </c>
      <c r="E6135" t="str">
        <f>TEXT(salessheet[[#This Row],[Order Date]],"MMMM")</f>
        <v>August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t="s">
        <v>6566</v>
      </c>
      <c r="P6135" t="s">
        <v>28</v>
      </c>
      <c r="Q6135" t="str">
        <f>TRIM(salessheet[[#This Row],[Category]])</f>
        <v>Furniture</v>
      </c>
      <c r="R6135" t="s">
        <v>52</v>
      </c>
      <c r="S6135" t="s">
        <v>6567</v>
      </c>
      <c r="T6135" s="2">
        <f>salessheet[[#This Row],[Sales]]-5</f>
        <v>156.28</v>
      </c>
      <c r="U6135" s="2">
        <v>161.28</v>
      </c>
      <c r="V6135" s="2">
        <f>salessheet[[#This Row],[Sales]]-salessheet[[#This Row],[Purchasing Cost]]</f>
        <v>5</v>
      </c>
    </row>
    <row r="6136" spans="1:22" x14ac:dyDescent="0.35">
      <c r="A6136">
        <v>6135</v>
      </c>
      <c r="B6136" t="s">
        <v>8707</v>
      </c>
      <c r="C6136" s="1">
        <v>42836</v>
      </c>
      <c r="D6136" s="1">
        <v>43043</v>
      </c>
      <c r="E6136" t="str">
        <f>TEXT(salessheet[[#This Row],[Order Date]],"MMMM")</f>
        <v>April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t="s">
        <v>1121</v>
      </c>
      <c r="P6136" t="s">
        <v>42</v>
      </c>
      <c r="Q6136" t="str">
        <f>TRIM(salessheet[[#This Row],[Category]])</f>
        <v>Office Supplies</v>
      </c>
      <c r="R6136" t="s">
        <v>64</v>
      </c>
      <c r="S6136" t="s">
        <v>1122</v>
      </c>
      <c r="T6136" s="2">
        <f>salessheet[[#This Row],[Sales]]-5</f>
        <v>187.8</v>
      </c>
      <c r="U6136" s="2">
        <v>192.8</v>
      </c>
      <c r="V6136" s="2">
        <f>salessheet[[#This Row],[Sales]]-salessheet[[#This Row],[Purchasing Cost]]</f>
        <v>5</v>
      </c>
    </row>
    <row r="6137" spans="1:22" x14ac:dyDescent="0.35">
      <c r="A6137">
        <v>6136</v>
      </c>
      <c r="B6137" t="s">
        <v>8708</v>
      </c>
      <c r="C6137" s="1">
        <v>42661</v>
      </c>
      <c r="D6137" s="1">
        <v>42665</v>
      </c>
      <c r="E6137" t="str">
        <f>TEXT(salessheet[[#This Row],[Order Date]],"MMMM")</f>
        <v>October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t="s">
        <v>6876</v>
      </c>
      <c r="P6137" t="s">
        <v>67</v>
      </c>
      <c r="Q6137" t="str">
        <f>TRIM(salessheet[[#This Row],[Category]])</f>
        <v>Technology</v>
      </c>
      <c r="R6137" t="s">
        <v>157</v>
      </c>
      <c r="S6137" t="s">
        <v>6877</v>
      </c>
      <c r="T6137" s="2">
        <f>salessheet[[#This Row],[Sales]]-5</f>
        <v>22.696000000000002</v>
      </c>
      <c r="U6137" s="2">
        <v>27.696000000000002</v>
      </c>
      <c r="V6137" s="2">
        <f>salessheet[[#This Row],[Sales]]-salessheet[[#This Row],[Purchasing Cost]]</f>
        <v>5</v>
      </c>
    </row>
    <row r="6138" spans="1:22" x14ac:dyDescent="0.35">
      <c r="A6138">
        <v>6137</v>
      </c>
      <c r="B6138" t="s">
        <v>8708</v>
      </c>
      <c r="C6138" s="1">
        <v>42661</v>
      </c>
      <c r="D6138" s="1">
        <v>42665</v>
      </c>
      <c r="E6138" t="str">
        <f>TEXT(salessheet[[#This Row],[Order Date]],"MMMM")</f>
        <v>October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t="s">
        <v>5359</v>
      </c>
      <c r="P6138" t="s">
        <v>42</v>
      </c>
      <c r="Q6138" t="str">
        <f>TRIM(salessheet[[#This Row],[Category]])</f>
        <v>Office Supplies</v>
      </c>
      <c r="R6138" t="s">
        <v>74</v>
      </c>
      <c r="S6138" t="s">
        <v>5360</v>
      </c>
      <c r="T6138" s="2">
        <f>salessheet[[#This Row],[Sales]]-5</f>
        <v>68.164000000000001</v>
      </c>
      <c r="U6138" s="2">
        <v>73.164000000000001</v>
      </c>
      <c r="V6138" s="2">
        <f>salessheet[[#This Row],[Sales]]-salessheet[[#This Row],[Purchasing Cost]]</f>
        <v>5</v>
      </c>
    </row>
    <row r="6139" spans="1:22" x14ac:dyDescent="0.35">
      <c r="A6139">
        <v>6138</v>
      </c>
      <c r="B6139" t="s">
        <v>8709</v>
      </c>
      <c r="C6139" s="1">
        <v>43039</v>
      </c>
      <c r="D6139" s="1">
        <v>43043</v>
      </c>
      <c r="E6139" t="str">
        <f>TEXT(salessheet[[#This Row],[Order Date]],"MMMM")</f>
        <v>October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t="s">
        <v>1866</v>
      </c>
      <c r="P6139" t="s">
        <v>42</v>
      </c>
      <c r="Q6139" t="str">
        <f>TRIM(salessheet[[#This Row],[Category]])</f>
        <v>Office Supplies</v>
      </c>
      <c r="R6139" t="s">
        <v>86</v>
      </c>
      <c r="S6139" t="s">
        <v>1867</v>
      </c>
      <c r="T6139" s="2">
        <f>salessheet[[#This Row],[Sales]]-5</f>
        <v>27.064</v>
      </c>
      <c r="U6139" s="2">
        <v>32.064</v>
      </c>
      <c r="V6139" s="2">
        <f>salessheet[[#This Row],[Sales]]-salessheet[[#This Row],[Purchasing Cost]]</f>
        <v>5</v>
      </c>
    </row>
    <row r="6140" spans="1:22" x14ac:dyDescent="0.35">
      <c r="A6140">
        <v>6139</v>
      </c>
      <c r="B6140" t="s">
        <v>8710</v>
      </c>
      <c r="C6140" s="1">
        <v>42093</v>
      </c>
      <c r="D6140" s="1">
        <v>42098</v>
      </c>
      <c r="E6140" t="str">
        <f>TEXT(salessheet[[#This Row],[Order Date]],"MMMM")</f>
        <v>March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t="s">
        <v>1670</v>
      </c>
      <c r="P6140" t="s">
        <v>28</v>
      </c>
      <c r="Q6140" t="str">
        <f>TRIM(salessheet[[#This Row],[Category]])</f>
        <v>Furniture</v>
      </c>
      <c r="R6140" t="s">
        <v>29</v>
      </c>
      <c r="S6140" t="s">
        <v>1671</v>
      </c>
      <c r="T6140" s="2">
        <f>salessheet[[#This Row],[Sales]]-5</f>
        <v>200.666</v>
      </c>
      <c r="U6140" s="2">
        <v>205.666</v>
      </c>
      <c r="V6140" s="2">
        <f>salessheet[[#This Row],[Sales]]-salessheet[[#This Row],[Purchasing Cost]]</f>
        <v>5</v>
      </c>
    </row>
    <row r="6141" spans="1:22" x14ac:dyDescent="0.35">
      <c r="A6141">
        <v>6140</v>
      </c>
      <c r="B6141" t="s">
        <v>8711</v>
      </c>
      <c r="C6141" s="1">
        <v>42478</v>
      </c>
      <c r="D6141" s="1">
        <v>42480</v>
      </c>
      <c r="E6141" t="str">
        <f>TEXT(salessheet[[#This Row],[Order Date]],"MMMM")</f>
        <v>April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t="s">
        <v>5921</v>
      </c>
      <c r="P6141" t="s">
        <v>42</v>
      </c>
      <c r="Q6141" t="str">
        <f>TRIM(salessheet[[#This Row],[Category]])</f>
        <v>Office Supplies</v>
      </c>
      <c r="R6141" t="s">
        <v>55</v>
      </c>
      <c r="S6141" t="s">
        <v>5922</v>
      </c>
      <c r="T6141" s="2">
        <f>salessheet[[#This Row],[Sales]]-5</f>
        <v>110.44</v>
      </c>
      <c r="U6141" s="2">
        <v>115.44</v>
      </c>
      <c r="V6141" s="2">
        <f>salessheet[[#This Row],[Sales]]-salessheet[[#This Row],[Purchasing Cost]]</f>
        <v>5</v>
      </c>
    </row>
    <row r="6142" spans="1:22" x14ac:dyDescent="0.35">
      <c r="A6142">
        <v>6141</v>
      </c>
      <c r="B6142" t="s">
        <v>8713</v>
      </c>
      <c r="C6142" s="1">
        <v>43350</v>
      </c>
      <c r="D6142" s="1">
        <v>43296</v>
      </c>
      <c r="E6142" t="str">
        <f>TEXT(salessheet[[#This Row],[Order Date]],"MMMM")</f>
        <v>September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t="s">
        <v>8540</v>
      </c>
      <c r="P6142" t="s">
        <v>42</v>
      </c>
      <c r="Q6142" t="str">
        <f>TRIM(salessheet[[#This Row],[Category]])</f>
        <v>Office Supplies</v>
      </c>
      <c r="R6142" t="s">
        <v>86</v>
      </c>
      <c r="S6142" t="s">
        <v>8541</v>
      </c>
      <c r="T6142" s="2">
        <f>salessheet[[#This Row],[Sales]]-5</f>
        <v>269.8</v>
      </c>
      <c r="U6142" s="2">
        <v>274.8</v>
      </c>
      <c r="V6142" s="2">
        <f>salessheet[[#This Row],[Sales]]-salessheet[[#This Row],[Purchasing Cost]]</f>
        <v>5</v>
      </c>
    </row>
    <row r="6143" spans="1:22" x14ac:dyDescent="0.35">
      <c r="A6143">
        <v>6142</v>
      </c>
      <c r="B6143" t="s">
        <v>8713</v>
      </c>
      <c r="C6143" s="1">
        <v>43350</v>
      </c>
      <c r="D6143" s="1">
        <v>43296</v>
      </c>
      <c r="E6143" t="str">
        <f>TEXT(salessheet[[#This Row],[Order Date]],"MMMM")</f>
        <v>September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t="s">
        <v>4668</v>
      </c>
      <c r="P6143" t="s">
        <v>42</v>
      </c>
      <c r="Q6143" t="str">
        <f>TRIM(salessheet[[#This Row],[Category]])</f>
        <v>Office Supplies</v>
      </c>
      <c r="R6143" t="s">
        <v>55</v>
      </c>
      <c r="S6143" t="s">
        <v>4669</v>
      </c>
      <c r="T6143" s="2">
        <f>salessheet[[#This Row],[Sales]]-5</f>
        <v>190.64</v>
      </c>
      <c r="U6143" s="2">
        <v>195.64</v>
      </c>
      <c r="V6143" s="2">
        <f>salessheet[[#This Row],[Sales]]-salessheet[[#This Row],[Purchasing Cost]]</f>
        <v>5</v>
      </c>
    </row>
    <row r="6144" spans="1:22" x14ac:dyDescent="0.35">
      <c r="A6144">
        <v>6143</v>
      </c>
      <c r="B6144" t="s">
        <v>8713</v>
      </c>
      <c r="C6144" s="1">
        <v>43350</v>
      </c>
      <c r="D6144" s="1">
        <v>43296</v>
      </c>
      <c r="E6144" t="str">
        <f>TEXT(salessheet[[#This Row],[Order Date]],"MMMM")</f>
        <v>September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t="s">
        <v>3753</v>
      </c>
      <c r="P6144" t="s">
        <v>67</v>
      </c>
      <c r="Q6144" t="str">
        <f>TRIM(salessheet[[#This Row],[Category]])</f>
        <v>Technology</v>
      </c>
      <c r="R6144" t="s">
        <v>68</v>
      </c>
      <c r="S6144" t="s">
        <v>3754</v>
      </c>
      <c r="T6144" s="2">
        <f>salessheet[[#This Row],[Sales]]-5</f>
        <v>252.98000000000002</v>
      </c>
      <c r="U6144" s="2">
        <v>257.98</v>
      </c>
      <c r="V6144" s="2">
        <f>salessheet[[#This Row],[Sales]]-salessheet[[#This Row],[Purchasing Cost]]</f>
        <v>5</v>
      </c>
    </row>
    <row r="6145" spans="1:22" x14ac:dyDescent="0.35">
      <c r="A6145">
        <v>6144</v>
      </c>
      <c r="B6145" t="s">
        <v>8713</v>
      </c>
      <c r="C6145" s="1">
        <v>43350</v>
      </c>
      <c r="D6145" s="1">
        <v>43296</v>
      </c>
      <c r="E6145" t="str">
        <f>TEXT(salessheet[[#This Row],[Order Date]],"MMMM")</f>
        <v>September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t="s">
        <v>6850</v>
      </c>
      <c r="P6145" t="s">
        <v>42</v>
      </c>
      <c r="Q6145" t="str">
        <f>TRIM(salessheet[[#This Row],[Category]])</f>
        <v>Office Supplies</v>
      </c>
      <c r="R6145" t="s">
        <v>64</v>
      </c>
      <c r="S6145" t="s">
        <v>6851</v>
      </c>
      <c r="T6145" s="2">
        <f>salessheet[[#This Row],[Sales]]-5</f>
        <v>114.04</v>
      </c>
      <c r="U6145" s="2">
        <v>119.04</v>
      </c>
      <c r="V6145" s="2">
        <f>salessheet[[#This Row],[Sales]]-salessheet[[#This Row],[Purchasing Cost]]</f>
        <v>5</v>
      </c>
    </row>
    <row r="6146" spans="1:22" x14ac:dyDescent="0.35">
      <c r="A6146">
        <v>6145</v>
      </c>
      <c r="B6146" t="s">
        <v>8714</v>
      </c>
      <c r="C6146" s="1">
        <v>43278</v>
      </c>
      <c r="D6146" s="1">
        <v>43282</v>
      </c>
      <c r="E6146" t="str">
        <f>TEXT(salessheet[[#This Row],[Order Date]],"MMMM")</f>
        <v>June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t="s">
        <v>4255</v>
      </c>
      <c r="P6146" t="s">
        <v>42</v>
      </c>
      <c r="Q6146" t="str">
        <f>TRIM(salessheet[[#This Row],[Category]])</f>
        <v>Office Supplies</v>
      </c>
      <c r="R6146" t="s">
        <v>86</v>
      </c>
      <c r="S6146" t="s">
        <v>4256</v>
      </c>
      <c r="T6146" s="2">
        <f>salessheet[[#This Row],[Sales]]-5</f>
        <v>15.07</v>
      </c>
      <c r="U6146" s="2">
        <v>20.07</v>
      </c>
      <c r="V6146" s="2">
        <f>salessheet[[#This Row],[Sales]]-salessheet[[#This Row],[Purchasing Cost]]</f>
        <v>5</v>
      </c>
    </row>
    <row r="6147" spans="1:22" x14ac:dyDescent="0.35">
      <c r="A6147">
        <v>6146</v>
      </c>
      <c r="B6147" t="s">
        <v>8715</v>
      </c>
      <c r="C6147" s="1">
        <v>42360</v>
      </c>
      <c r="D6147" s="1">
        <v>42364</v>
      </c>
      <c r="E6147" t="str">
        <f>TEXT(salessheet[[#This Row],[Order Date]],"MMMM")</f>
        <v>December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t="s">
        <v>1943</v>
      </c>
      <c r="P6147" t="s">
        <v>42</v>
      </c>
      <c r="Q6147" t="str">
        <f>TRIM(salessheet[[#This Row],[Category]])</f>
        <v>Office Supplies</v>
      </c>
      <c r="R6147" t="s">
        <v>64</v>
      </c>
      <c r="S6147" t="s">
        <v>1944</v>
      </c>
      <c r="T6147" s="2">
        <f>salessheet[[#This Row],[Sales]]-5</f>
        <v>6.76</v>
      </c>
      <c r="U6147" s="2">
        <v>11.76</v>
      </c>
      <c r="V6147" s="2">
        <f>salessheet[[#This Row],[Sales]]-salessheet[[#This Row],[Purchasing Cost]]</f>
        <v>5</v>
      </c>
    </row>
    <row r="6148" spans="1:22" x14ac:dyDescent="0.35">
      <c r="A6148">
        <v>6147</v>
      </c>
      <c r="B6148" t="s">
        <v>8716</v>
      </c>
      <c r="C6148" s="1">
        <v>43425</v>
      </c>
      <c r="D6148" s="1">
        <v>43429</v>
      </c>
      <c r="E6148" t="str">
        <f>TEXT(salessheet[[#This Row],[Order Date]],"MMMM")</f>
        <v>November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t="s">
        <v>1943</v>
      </c>
      <c r="P6148" t="s">
        <v>42</v>
      </c>
      <c r="Q6148" t="str">
        <f>TRIM(salessheet[[#This Row],[Category]])</f>
        <v>Office Supplies</v>
      </c>
      <c r="R6148" t="s">
        <v>64</v>
      </c>
      <c r="S6148" t="s">
        <v>1944</v>
      </c>
      <c r="T6148" s="2">
        <f>salessheet[[#This Row],[Sales]]-5</f>
        <v>6.76</v>
      </c>
      <c r="U6148" s="2">
        <v>11.76</v>
      </c>
      <c r="V6148" s="2">
        <f>salessheet[[#This Row],[Sales]]-salessheet[[#This Row],[Purchasing Cost]]</f>
        <v>5</v>
      </c>
    </row>
    <row r="6149" spans="1:22" x14ac:dyDescent="0.35">
      <c r="A6149">
        <v>6148</v>
      </c>
      <c r="B6149" t="s">
        <v>8716</v>
      </c>
      <c r="C6149" s="1">
        <v>43425</v>
      </c>
      <c r="D6149" s="1">
        <v>43429</v>
      </c>
      <c r="E6149" t="str">
        <f>TEXT(salessheet[[#This Row],[Order Date]],"MMMM")</f>
        <v>November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t="s">
        <v>3867</v>
      </c>
      <c r="P6149" t="s">
        <v>42</v>
      </c>
      <c r="Q6149" t="str">
        <f>TRIM(salessheet[[#This Row],[Category]])</f>
        <v>Office Supplies</v>
      </c>
      <c r="R6149" t="s">
        <v>71</v>
      </c>
      <c r="S6149" t="s">
        <v>3868</v>
      </c>
      <c r="T6149" s="2">
        <f>salessheet[[#This Row],[Sales]]-5</f>
        <v>35.735999999999997</v>
      </c>
      <c r="U6149" s="2">
        <v>40.735999999999997</v>
      </c>
      <c r="V6149" s="2">
        <f>salessheet[[#This Row],[Sales]]-salessheet[[#This Row],[Purchasing Cost]]</f>
        <v>5</v>
      </c>
    </row>
    <row r="6150" spans="1:22" x14ac:dyDescent="0.35">
      <c r="A6150">
        <v>6149</v>
      </c>
      <c r="B6150" t="s">
        <v>8717</v>
      </c>
      <c r="C6150" s="1">
        <v>42913</v>
      </c>
      <c r="D6150" s="1">
        <v>42915</v>
      </c>
      <c r="E6150" t="str">
        <f>TEXT(salessheet[[#This Row],[Order Date]],"MMMM")</f>
        <v>June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t="s">
        <v>6740</v>
      </c>
      <c r="P6150" t="s">
        <v>67</v>
      </c>
      <c r="Q6150" t="str">
        <f>TRIM(salessheet[[#This Row],[Category]])</f>
        <v>Technology</v>
      </c>
      <c r="R6150" t="s">
        <v>68</v>
      </c>
      <c r="S6150" t="s">
        <v>6741</v>
      </c>
      <c r="T6150" s="2">
        <f>salessheet[[#This Row],[Sales]]-5</f>
        <v>196.584</v>
      </c>
      <c r="U6150" s="2">
        <v>201.584</v>
      </c>
      <c r="V6150" s="2">
        <f>salessheet[[#This Row],[Sales]]-salessheet[[#This Row],[Purchasing Cost]]</f>
        <v>5</v>
      </c>
    </row>
    <row r="6151" spans="1:22" x14ac:dyDescent="0.35">
      <c r="A6151">
        <v>6150</v>
      </c>
      <c r="B6151" t="s">
        <v>8718</v>
      </c>
      <c r="C6151" s="1">
        <v>43462</v>
      </c>
      <c r="D6151" s="1">
        <v>43465</v>
      </c>
      <c r="E6151" t="str">
        <f>TEXT(salessheet[[#This Row],[Order Date]],"MMMM")</f>
        <v>December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t="s">
        <v>277</v>
      </c>
      <c r="P6151" t="s">
        <v>28</v>
      </c>
      <c r="Q6151" t="str">
        <f>TRIM(salessheet[[#This Row],[Category]])</f>
        <v>Furniture</v>
      </c>
      <c r="R6151" t="s">
        <v>32</v>
      </c>
      <c r="S6151" t="s">
        <v>278</v>
      </c>
      <c r="T6151" s="2">
        <f>salessheet[[#This Row],[Sales]]-5</f>
        <v>335.70400000000001</v>
      </c>
      <c r="U6151" s="2">
        <v>340.70400000000001</v>
      </c>
      <c r="V6151" s="2">
        <f>salessheet[[#This Row],[Sales]]-salessheet[[#This Row],[Purchasing Cost]]</f>
        <v>5</v>
      </c>
    </row>
    <row r="6152" spans="1:22" x14ac:dyDescent="0.35">
      <c r="A6152">
        <v>6151</v>
      </c>
      <c r="B6152" t="s">
        <v>8719</v>
      </c>
      <c r="C6152" s="1">
        <v>42951</v>
      </c>
      <c r="D6152" s="1">
        <v>42836</v>
      </c>
      <c r="E6152" t="str">
        <f>TEXT(salessheet[[#This Row],[Order Date]],"MMMM")</f>
        <v>August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t="s">
        <v>6702</v>
      </c>
      <c r="P6152" t="s">
        <v>28</v>
      </c>
      <c r="Q6152" t="str">
        <f>TRIM(salessheet[[#This Row],[Category]])</f>
        <v>Furniture</v>
      </c>
      <c r="R6152" t="s">
        <v>29</v>
      </c>
      <c r="S6152" t="s">
        <v>6703</v>
      </c>
      <c r="T6152" s="2">
        <f>salessheet[[#This Row],[Sales]]-5</f>
        <v>349.9</v>
      </c>
      <c r="U6152" s="2">
        <v>354.9</v>
      </c>
      <c r="V6152" s="2">
        <f>salessheet[[#This Row],[Sales]]-salessheet[[#This Row],[Purchasing Cost]]</f>
        <v>5</v>
      </c>
    </row>
    <row r="6153" spans="1:22" x14ac:dyDescent="0.35">
      <c r="A6153">
        <v>6152</v>
      </c>
      <c r="B6153" t="s">
        <v>8720</v>
      </c>
      <c r="C6153" s="1">
        <v>42081</v>
      </c>
      <c r="D6153" s="1">
        <v>42084</v>
      </c>
      <c r="E6153" t="str">
        <f>TEXT(salessheet[[#This Row],[Order Date]],"MMMM")</f>
        <v>March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t="s">
        <v>7056</v>
      </c>
      <c r="P6153" t="s">
        <v>28</v>
      </c>
      <c r="Q6153" t="str">
        <f>TRIM(salessheet[[#This Row],[Category]])</f>
        <v>Furniture</v>
      </c>
      <c r="R6153" t="s">
        <v>29</v>
      </c>
      <c r="S6153" t="s">
        <v>7057</v>
      </c>
      <c r="T6153" s="2">
        <f>salessheet[[#This Row],[Sales]]-5</f>
        <v>1193.33</v>
      </c>
      <c r="U6153" s="2">
        <v>1198.33</v>
      </c>
      <c r="V6153" s="2">
        <f>salessheet[[#This Row],[Sales]]-salessheet[[#This Row],[Purchasing Cost]]</f>
        <v>5</v>
      </c>
    </row>
    <row r="6154" spans="1:22" x14ac:dyDescent="0.35">
      <c r="A6154">
        <v>6153</v>
      </c>
      <c r="B6154" t="s">
        <v>8721</v>
      </c>
      <c r="C6154" s="1">
        <v>43166</v>
      </c>
      <c r="D6154" s="1">
        <v>43289</v>
      </c>
      <c r="E6154" t="str">
        <f>TEXT(salessheet[[#This Row],[Order Date]],"MMMM")</f>
        <v>March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t="s">
        <v>883</v>
      </c>
      <c r="P6154" t="s">
        <v>42</v>
      </c>
      <c r="Q6154" t="str">
        <f>TRIM(salessheet[[#This Row],[Category]])</f>
        <v>Office Supplies</v>
      </c>
      <c r="R6154" t="s">
        <v>55</v>
      </c>
      <c r="S6154" t="s">
        <v>884</v>
      </c>
      <c r="T6154" s="2">
        <f>salessheet[[#This Row],[Sales]]-5</f>
        <v>82.92</v>
      </c>
      <c r="U6154" s="2">
        <v>87.92</v>
      </c>
      <c r="V6154" s="2">
        <f>salessheet[[#This Row],[Sales]]-salessheet[[#This Row],[Purchasing Cost]]</f>
        <v>5</v>
      </c>
    </row>
    <row r="6155" spans="1:22" x14ac:dyDescent="0.35">
      <c r="A6155">
        <v>6154</v>
      </c>
      <c r="B6155" t="s">
        <v>8722</v>
      </c>
      <c r="C6155" s="1">
        <v>43210</v>
      </c>
      <c r="D6155" s="1">
        <v>43213</v>
      </c>
      <c r="E6155" t="str">
        <f>TEXT(salessheet[[#This Row],[Order Date]],"MMMM")</f>
        <v>April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t="s">
        <v>5861</v>
      </c>
      <c r="P6155" t="s">
        <v>28</v>
      </c>
      <c r="Q6155" t="str">
        <f>TRIM(salessheet[[#This Row],[Category]])</f>
        <v>Furniture</v>
      </c>
      <c r="R6155" t="s">
        <v>61</v>
      </c>
      <c r="S6155" t="s">
        <v>5862</v>
      </c>
      <c r="T6155" s="2">
        <f>salessheet[[#This Row],[Sales]]-5</f>
        <v>46.968000000000004</v>
      </c>
      <c r="U6155" s="2">
        <v>51.968000000000004</v>
      </c>
      <c r="V6155" s="2">
        <f>salessheet[[#This Row],[Sales]]-salessheet[[#This Row],[Purchasing Cost]]</f>
        <v>5</v>
      </c>
    </row>
    <row r="6156" spans="1:22" x14ac:dyDescent="0.35">
      <c r="A6156">
        <v>6155</v>
      </c>
      <c r="B6156" t="s">
        <v>8722</v>
      </c>
      <c r="C6156" s="1">
        <v>43210</v>
      </c>
      <c r="D6156" s="1">
        <v>43213</v>
      </c>
      <c r="E6156" t="str">
        <f>TEXT(salessheet[[#This Row],[Order Date]],"MMMM")</f>
        <v>April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t="s">
        <v>364</v>
      </c>
      <c r="P6156" t="s">
        <v>42</v>
      </c>
      <c r="Q6156" t="str">
        <f>TRIM(salessheet[[#This Row],[Category]])</f>
        <v>Office Supplies</v>
      </c>
      <c r="R6156" t="s">
        <v>55</v>
      </c>
      <c r="S6156" t="s">
        <v>365</v>
      </c>
      <c r="T6156" s="2">
        <f>salessheet[[#This Row],[Sales]]-5</f>
        <v>46.335999999999999</v>
      </c>
      <c r="U6156" s="2">
        <v>51.335999999999999</v>
      </c>
      <c r="V6156" s="2">
        <f>salessheet[[#This Row],[Sales]]-salessheet[[#This Row],[Purchasing Cost]]</f>
        <v>5</v>
      </c>
    </row>
    <row r="6157" spans="1:22" x14ac:dyDescent="0.35">
      <c r="A6157">
        <v>6156</v>
      </c>
      <c r="B6157" t="s">
        <v>8722</v>
      </c>
      <c r="C6157" s="1">
        <v>43210</v>
      </c>
      <c r="D6157" s="1">
        <v>43213</v>
      </c>
      <c r="E6157" t="str">
        <f>TEXT(salessheet[[#This Row],[Order Date]],"MMMM")</f>
        <v>April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t="s">
        <v>1577</v>
      </c>
      <c r="P6157" t="s">
        <v>42</v>
      </c>
      <c r="Q6157" t="str">
        <f>TRIM(salessheet[[#This Row],[Category]])</f>
        <v>Office Supplies</v>
      </c>
      <c r="R6157" t="s">
        <v>55</v>
      </c>
      <c r="S6157" t="s">
        <v>1578</v>
      </c>
      <c r="T6157" s="2">
        <f>salessheet[[#This Row],[Sales]]-5</f>
        <v>327.70400000000001</v>
      </c>
      <c r="U6157" s="2">
        <v>332.70400000000001</v>
      </c>
      <c r="V6157" s="2">
        <f>salessheet[[#This Row],[Sales]]-salessheet[[#This Row],[Purchasing Cost]]</f>
        <v>5</v>
      </c>
    </row>
    <row r="6158" spans="1:22" x14ac:dyDescent="0.35">
      <c r="A6158">
        <v>6157</v>
      </c>
      <c r="B6158" t="s">
        <v>8722</v>
      </c>
      <c r="C6158" s="1">
        <v>43210</v>
      </c>
      <c r="D6158" s="1">
        <v>43213</v>
      </c>
      <c r="E6158" t="str">
        <f>TEXT(salessheet[[#This Row],[Order Date]],"MMMM")</f>
        <v>April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t="s">
        <v>5702</v>
      </c>
      <c r="P6158" t="s">
        <v>28</v>
      </c>
      <c r="Q6158" t="str">
        <f>TRIM(salessheet[[#This Row],[Category]])</f>
        <v>Furniture</v>
      </c>
      <c r="R6158" t="s">
        <v>61</v>
      </c>
      <c r="S6158" t="s">
        <v>5703</v>
      </c>
      <c r="T6158" s="2">
        <f>salessheet[[#This Row],[Sales]]-5</f>
        <v>37.408000000000001</v>
      </c>
      <c r="U6158" s="2">
        <v>42.408000000000001</v>
      </c>
      <c r="V6158" s="2">
        <f>salessheet[[#This Row],[Sales]]-salessheet[[#This Row],[Purchasing Cost]]</f>
        <v>5</v>
      </c>
    </row>
    <row r="6159" spans="1:22" x14ac:dyDescent="0.35">
      <c r="A6159">
        <v>6158</v>
      </c>
      <c r="B6159" t="s">
        <v>8723</v>
      </c>
      <c r="C6159" s="1">
        <v>42802</v>
      </c>
      <c r="D6159" s="1">
        <v>42952</v>
      </c>
      <c r="E6159" t="str">
        <f>TEXT(salessheet[[#This Row],[Order Date]],"MMMM")</f>
        <v>March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t="s">
        <v>501</v>
      </c>
      <c r="P6159" t="s">
        <v>42</v>
      </c>
      <c r="Q6159" t="str">
        <f>TRIM(salessheet[[#This Row],[Category]])</f>
        <v>Office Supplies</v>
      </c>
      <c r="R6159" t="s">
        <v>169</v>
      </c>
      <c r="S6159" t="s">
        <v>502</v>
      </c>
      <c r="T6159" s="2">
        <f>salessheet[[#This Row],[Sales]]-5</f>
        <v>76.540000000000006</v>
      </c>
      <c r="U6159" s="2">
        <v>81.540000000000006</v>
      </c>
      <c r="V6159" s="2">
        <f>salessheet[[#This Row],[Sales]]-salessheet[[#This Row],[Purchasing Cost]]</f>
        <v>5</v>
      </c>
    </row>
    <row r="6160" spans="1:22" x14ac:dyDescent="0.35">
      <c r="A6160">
        <v>6159</v>
      </c>
      <c r="B6160" t="s">
        <v>8723</v>
      </c>
      <c r="C6160" s="1">
        <v>42802</v>
      </c>
      <c r="D6160" s="1">
        <v>42952</v>
      </c>
      <c r="E6160" t="str">
        <f>TEXT(salessheet[[#This Row],[Order Date]],"MMMM")</f>
        <v>March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t="s">
        <v>8724</v>
      </c>
      <c r="P6160" t="s">
        <v>67</v>
      </c>
      <c r="Q6160" t="str">
        <f>TRIM(salessheet[[#This Row],[Category]])</f>
        <v>Technology</v>
      </c>
      <c r="R6160" t="s">
        <v>157</v>
      </c>
      <c r="S6160" t="s">
        <v>8725</v>
      </c>
      <c r="T6160" s="2">
        <f>salessheet[[#This Row],[Sales]]-5</f>
        <v>162.28</v>
      </c>
      <c r="U6160" s="2">
        <v>167.28</v>
      </c>
      <c r="V6160" s="2">
        <f>salessheet[[#This Row],[Sales]]-salessheet[[#This Row],[Purchasing Cost]]</f>
        <v>5</v>
      </c>
    </row>
    <row r="6161" spans="1:22" x14ac:dyDescent="0.35">
      <c r="A6161">
        <v>6160</v>
      </c>
      <c r="B6161" t="s">
        <v>8726</v>
      </c>
      <c r="C6161" s="1">
        <v>42806</v>
      </c>
      <c r="D6161" s="1">
        <v>43078</v>
      </c>
      <c r="E6161" t="str">
        <f>TEXT(salessheet[[#This Row],[Order Date]],"MMMM")</f>
        <v>March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t="s">
        <v>7508</v>
      </c>
      <c r="P6161" t="s">
        <v>42</v>
      </c>
      <c r="Q6161" t="str">
        <f>TRIM(salessheet[[#This Row],[Category]])</f>
        <v>Office Supplies</v>
      </c>
      <c r="R6161" t="s">
        <v>55</v>
      </c>
      <c r="S6161" t="s">
        <v>7509</v>
      </c>
      <c r="T6161" s="2">
        <f>salessheet[[#This Row],[Sales]]-5</f>
        <v>767.68</v>
      </c>
      <c r="U6161" s="2">
        <v>772.68</v>
      </c>
      <c r="V6161" s="2">
        <f>salessheet[[#This Row],[Sales]]-salessheet[[#This Row],[Purchasing Cost]]</f>
        <v>5</v>
      </c>
    </row>
    <row r="6162" spans="1:22" x14ac:dyDescent="0.35">
      <c r="A6162">
        <v>6161</v>
      </c>
      <c r="B6162" t="s">
        <v>8727</v>
      </c>
      <c r="C6162" s="1">
        <v>42082</v>
      </c>
      <c r="D6162" s="1">
        <v>42084</v>
      </c>
      <c r="E6162" t="str">
        <f>TEXT(salessheet[[#This Row],[Order Date]],"MMMM")</f>
        <v>March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t="s">
        <v>2033</v>
      </c>
      <c r="P6162" t="s">
        <v>67</v>
      </c>
      <c r="Q6162" t="str">
        <f>TRIM(salessheet[[#This Row],[Category]])</f>
        <v>Technology</v>
      </c>
      <c r="R6162" t="s">
        <v>68</v>
      </c>
      <c r="S6162" t="s">
        <v>2034</v>
      </c>
      <c r="T6162" s="2">
        <f>salessheet[[#This Row],[Sales]]-5</f>
        <v>318.976</v>
      </c>
      <c r="U6162" s="2">
        <v>323.976</v>
      </c>
      <c r="V6162" s="2">
        <f>salessheet[[#This Row],[Sales]]-salessheet[[#This Row],[Purchasing Cost]]</f>
        <v>5</v>
      </c>
    </row>
    <row r="6163" spans="1:22" x14ac:dyDescent="0.35">
      <c r="A6163">
        <v>6162</v>
      </c>
      <c r="B6163" t="s">
        <v>8727</v>
      </c>
      <c r="C6163" s="1">
        <v>42082</v>
      </c>
      <c r="D6163" s="1">
        <v>42084</v>
      </c>
      <c r="E6163" t="str">
        <f>TEXT(salessheet[[#This Row],[Order Date]],"MMMM")</f>
        <v>March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t="s">
        <v>4567</v>
      </c>
      <c r="P6163" t="s">
        <v>42</v>
      </c>
      <c r="Q6163" t="str">
        <f>TRIM(salessheet[[#This Row],[Category]])</f>
        <v>Office Supplies</v>
      </c>
      <c r="R6163" t="s">
        <v>43</v>
      </c>
      <c r="S6163" t="s">
        <v>4568</v>
      </c>
      <c r="T6163" s="2">
        <f>salessheet[[#This Row],[Sales]]-5</f>
        <v>6.8079999999999998</v>
      </c>
      <c r="U6163" s="2">
        <v>11.808</v>
      </c>
      <c r="V6163" s="2">
        <f>salessheet[[#This Row],[Sales]]-salessheet[[#This Row],[Purchasing Cost]]</f>
        <v>5</v>
      </c>
    </row>
    <row r="6164" spans="1:22" x14ac:dyDescent="0.35">
      <c r="A6164">
        <v>6163</v>
      </c>
      <c r="B6164" t="s">
        <v>8727</v>
      </c>
      <c r="C6164" s="1">
        <v>42082</v>
      </c>
      <c r="D6164" s="1">
        <v>42084</v>
      </c>
      <c r="E6164" t="str">
        <f>TEXT(salessheet[[#This Row],[Order Date]],"MMMM")</f>
        <v>March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t="s">
        <v>1483</v>
      </c>
      <c r="P6164" t="s">
        <v>42</v>
      </c>
      <c r="Q6164" t="str">
        <f>TRIM(salessheet[[#This Row],[Category]])</f>
        <v>Office Supplies</v>
      </c>
      <c r="R6164" t="s">
        <v>55</v>
      </c>
      <c r="S6164" t="s">
        <v>1484</v>
      </c>
      <c r="T6164" s="2">
        <f>salessheet[[#This Row],[Sales]]-5</f>
        <v>21.16</v>
      </c>
      <c r="U6164" s="2">
        <v>26.16</v>
      </c>
      <c r="V6164" s="2">
        <f>salessheet[[#This Row],[Sales]]-salessheet[[#This Row],[Purchasing Cost]]</f>
        <v>5</v>
      </c>
    </row>
    <row r="6165" spans="1:22" x14ac:dyDescent="0.35">
      <c r="A6165">
        <v>6164</v>
      </c>
      <c r="B6165" t="s">
        <v>8727</v>
      </c>
      <c r="C6165" s="1">
        <v>42082</v>
      </c>
      <c r="D6165" s="1">
        <v>42084</v>
      </c>
      <c r="E6165" t="str">
        <f>TEXT(salessheet[[#This Row],[Order Date]],"MMMM")</f>
        <v>March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t="s">
        <v>5817</v>
      </c>
      <c r="P6165" t="s">
        <v>42</v>
      </c>
      <c r="Q6165" t="str">
        <f>TRIM(salessheet[[#This Row],[Category]])</f>
        <v>Office Supplies</v>
      </c>
      <c r="R6165" t="s">
        <v>71</v>
      </c>
      <c r="S6165" t="s">
        <v>5818</v>
      </c>
      <c r="T6165" s="2">
        <f>salessheet[[#This Row],[Sales]]-5</f>
        <v>28.57</v>
      </c>
      <c r="U6165" s="2">
        <v>33.57</v>
      </c>
      <c r="V6165" s="2">
        <f>salessheet[[#This Row],[Sales]]-salessheet[[#This Row],[Purchasing Cost]]</f>
        <v>5</v>
      </c>
    </row>
    <row r="6166" spans="1:22" x14ac:dyDescent="0.35">
      <c r="A6166">
        <v>6165</v>
      </c>
      <c r="B6166" t="s">
        <v>8727</v>
      </c>
      <c r="C6166" s="1">
        <v>42082</v>
      </c>
      <c r="D6166" s="1">
        <v>42084</v>
      </c>
      <c r="E6166" t="str">
        <f>TEXT(salessheet[[#This Row],[Order Date]],"MMMM")</f>
        <v>March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t="s">
        <v>4103</v>
      </c>
      <c r="P6166" t="s">
        <v>28</v>
      </c>
      <c r="Q6166" t="str">
        <f>TRIM(salessheet[[#This Row],[Category]])</f>
        <v>Furniture</v>
      </c>
      <c r="R6166" t="s">
        <v>61</v>
      </c>
      <c r="S6166" t="s">
        <v>1284</v>
      </c>
      <c r="T6166" s="2">
        <f>salessheet[[#This Row],[Sales]]-5</f>
        <v>-8.0000000000000071E-3</v>
      </c>
      <c r="U6166" s="2">
        <v>4.992</v>
      </c>
      <c r="V6166" s="2">
        <f>salessheet[[#This Row],[Sales]]-salessheet[[#This Row],[Purchasing Cost]]</f>
        <v>5</v>
      </c>
    </row>
    <row r="6167" spans="1:22" x14ac:dyDescent="0.35">
      <c r="A6167">
        <v>6166</v>
      </c>
      <c r="B6167" t="s">
        <v>8727</v>
      </c>
      <c r="C6167" s="1">
        <v>42082</v>
      </c>
      <c r="D6167" s="1">
        <v>42084</v>
      </c>
      <c r="E6167" t="str">
        <f>TEXT(salessheet[[#This Row],[Order Date]],"MMMM")</f>
        <v>March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t="s">
        <v>7635</v>
      </c>
      <c r="P6167" t="s">
        <v>28</v>
      </c>
      <c r="Q6167" t="str">
        <f>TRIM(salessheet[[#This Row],[Category]])</f>
        <v>Furniture</v>
      </c>
      <c r="R6167" t="s">
        <v>61</v>
      </c>
      <c r="S6167" t="s">
        <v>7636</v>
      </c>
      <c r="T6167" s="2">
        <f>salessheet[[#This Row],[Sales]]-5</f>
        <v>15.015999999999998</v>
      </c>
      <c r="U6167" s="2">
        <v>20.015999999999998</v>
      </c>
      <c r="V6167" s="2">
        <f>salessheet[[#This Row],[Sales]]-salessheet[[#This Row],[Purchasing Cost]]</f>
        <v>5</v>
      </c>
    </row>
    <row r="6168" spans="1:22" x14ac:dyDescent="0.35">
      <c r="A6168">
        <v>6167</v>
      </c>
      <c r="B6168" t="s">
        <v>8727</v>
      </c>
      <c r="C6168" s="1">
        <v>42082</v>
      </c>
      <c r="D6168" s="1">
        <v>42084</v>
      </c>
      <c r="E6168" t="str">
        <f>TEXT(salessheet[[#This Row],[Order Date]],"MMMM")</f>
        <v>March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t="s">
        <v>8678</v>
      </c>
      <c r="P6168" t="s">
        <v>67</v>
      </c>
      <c r="Q6168" t="str">
        <f>TRIM(salessheet[[#This Row],[Category]])</f>
        <v>Technology</v>
      </c>
      <c r="R6168" t="s">
        <v>157</v>
      </c>
      <c r="S6168" t="s">
        <v>8679</v>
      </c>
      <c r="T6168" s="2">
        <f>salessheet[[#This Row],[Sales]]-5</f>
        <v>165.24</v>
      </c>
      <c r="U6168" s="2">
        <v>170.24</v>
      </c>
      <c r="V6168" s="2">
        <f>salessheet[[#This Row],[Sales]]-salessheet[[#This Row],[Purchasing Cost]]</f>
        <v>5</v>
      </c>
    </row>
    <row r="6169" spans="1:22" x14ac:dyDescent="0.35">
      <c r="A6169">
        <v>6168</v>
      </c>
      <c r="B6169" t="s">
        <v>8728</v>
      </c>
      <c r="C6169" s="1">
        <v>42480</v>
      </c>
      <c r="D6169" s="1">
        <v>42485</v>
      </c>
      <c r="E6169" t="str">
        <f>TEXT(salessheet[[#This Row],[Order Date]],"MMMM")</f>
        <v>April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t="s">
        <v>556</v>
      </c>
      <c r="P6169" t="s">
        <v>42</v>
      </c>
      <c r="Q6169" t="str">
        <f>TRIM(salessheet[[#This Row],[Category]])</f>
        <v>Office Supplies</v>
      </c>
      <c r="R6169" t="s">
        <v>86</v>
      </c>
      <c r="S6169" t="s">
        <v>557</v>
      </c>
      <c r="T6169" s="2">
        <f>salessheet[[#This Row],[Sales]]-5</f>
        <v>112.456</v>
      </c>
      <c r="U6169" s="2">
        <v>117.456</v>
      </c>
      <c r="V6169" s="2">
        <f>salessheet[[#This Row],[Sales]]-salessheet[[#This Row],[Purchasing Cost]]</f>
        <v>5</v>
      </c>
    </row>
    <row r="6170" spans="1:22" x14ac:dyDescent="0.35">
      <c r="A6170">
        <v>6169</v>
      </c>
      <c r="B6170" t="s">
        <v>8729</v>
      </c>
      <c r="C6170" s="1">
        <v>42632</v>
      </c>
      <c r="D6170" s="1">
        <v>42635</v>
      </c>
      <c r="E6170" t="str">
        <f>TEXT(salessheet[[#This Row],[Order Date]],"MMMM")</f>
        <v>September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t="s">
        <v>1926</v>
      </c>
      <c r="P6170" t="s">
        <v>42</v>
      </c>
      <c r="Q6170" t="str">
        <f>TRIM(salessheet[[#This Row],[Category]])</f>
        <v>Office Supplies</v>
      </c>
      <c r="R6170" t="s">
        <v>86</v>
      </c>
      <c r="S6170" t="s">
        <v>1927</v>
      </c>
      <c r="T6170" s="2">
        <f>salessheet[[#This Row],[Sales]]-5</f>
        <v>17.96</v>
      </c>
      <c r="U6170" s="2">
        <v>22.96</v>
      </c>
      <c r="V6170" s="2">
        <f>salessheet[[#This Row],[Sales]]-salessheet[[#This Row],[Purchasing Cost]]</f>
        <v>5</v>
      </c>
    </row>
    <row r="6171" spans="1:22" x14ac:dyDescent="0.35">
      <c r="A6171">
        <v>6170</v>
      </c>
      <c r="B6171" t="s">
        <v>8730</v>
      </c>
      <c r="C6171" s="1">
        <v>42243</v>
      </c>
      <c r="D6171" s="1">
        <v>42246</v>
      </c>
      <c r="E6171" t="str">
        <f>TEXT(salessheet[[#This Row],[Order Date]],"MMMM")</f>
        <v>August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t="s">
        <v>1866</v>
      </c>
      <c r="P6171" t="s">
        <v>42</v>
      </c>
      <c r="Q6171" t="str">
        <f>TRIM(salessheet[[#This Row],[Category]])</f>
        <v>Office Supplies</v>
      </c>
      <c r="R6171" t="s">
        <v>86</v>
      </c>
      <c r="S6171" t="s">
        <v>1867</v>
      </c>
      <c r="T6171" s="2">
        <f>salessheet[[#This Row],[Sales]]-5</f>
        <v>8.36</v>
      </c>
      <c r="U6171" s="2">
        <v>13.36</v>
      </c>
      <c r="V6171" s="2">
        <f>salessheet[[#This Row],[Sales]]-salessheet[[#This Row],[Purchasing Cost]]</f>
        <v>5</v>
      </c>
    </row>
    <row r="6172" spans="1:22" x14ac:dyDescent="0.35">
      <c r="A6172">
        <v>6171</v>
      </c>
      <c r="B6172" t="s">
        <v>8731</v>
      </c>
      <c r="C6172" s="1">
        <v>43088</v>
      </c>
      <c r="D6172" s="1">
        <v>43093</v>
      </c>
      <c r="E6172" t="str">
        <f>TEXT(salessheet[[#This Row],[Order Date]],"MMMM")</f>
        <v>December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t="s">
        <v>5775</v>
      </c>
      <c r="P6172" t="s">
        <v>42</v>
      </c>
      <c r="Q6172" t="str">
        <f>TRIM(salessheet[[#This Row],[Category]])</f>
        <v>Office Supplies</v>
      </c>
      <c r="R6172" t="s">
        <v>71</v>
      </c>
      <c r="S6172" t="s">
        <v>5776</v>
      </c>
      <c r="T6172" s="2">
        <f>salessheet[[#This Row],[Sales]]-5</f>
        <v>29.247999999999998</v>
      </c>
      <c r="U6172" s="2">
        <v>34.247999999999998</v>
      </c>
      <c r="V6172" s="2">
        <f>salessheet[[#This Row],[Sales]]-salessheet[[#This Row],[Purchasing Cost]]</f>
        <v>5</v>
      </c>
    </row>
    <row r="6173" spans="1:22" x14ac:dyDescent="0.35">
      <c r="A6173">
        <v>6172</v>
      </c>
      <c r="B6173" t="s">
        <v>8731</v>
      </c>
      <c r="C6173" s="1">
        <v>43088</v>
      </c>
      <c r="D6173" s="1">
        <v>43093</v>
      </c>
      <c r="E6173" t="str">
        <f>TEXT(salessheet[[#This Row],[Order Date]],"MMMM")</f>
        <v>December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t="s">
        <v>3233</v>
      </c>
      <c r="P6173" t="s">
        <v>42</v>
      </c>
      <c r="Q6173" t="str">
        <f>TRIM(salessheet[[#This Row],[Category]])</f>
        <v>Office Supplies</v>
      </c>
      <c r="R6173" t="s">
        <v>64</v>
      </c>
      <c r="S6173" t="s">
        <v>3234</v>
      </c>
      <c r="T6173" s="2">
        <f>salessheet[[#This Row],[Sales]]-5</f>
        <v>-1.48</v>
      </c>
      <c r="U6173" s="2">
        <v>3.52</v>
      </c>
      <c r="V6173" s="2">
        <f>salessheet[[#This Row],[Sales]]-salessheet[[#This Row],[Purchasing Cost]]</f>
        <v>5</v>
      </c>
    </row>
    <row r="6174" spans="1:22" x14ac:dyDescent="0.35">
      <c r="A6174">
        <v>6173</v>
      </c>
      <c r="B6174" t="s">
        <v>8734</v>
      </c>
      <c r="C6174" s="1">
        <v>42043</v>
      </c>
      <c r="D6174" s="1">
        <v>42224</v>
      </c>
      <c r="E6174" t="str">
        <f>TEXT(salessheet[[#This Row],[Order Date]],"MMMM")</f>
        <v>February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t="s">
        <v>3723</v>
      </c>
      <c r="P6174" t="s">
        <v>42</v>
      </c>
      <c r="Q6174" t="str">
        <f>TRIM(salessheet[[#This Row],[Category]])</f>
        <v>Office Supplies</v>
      </c>
      <c r="R6174" t="s">
        <v>71</v>
      </c>
      <c r="S6174" t="s">
        <v>3724</v>
      </c>
      <c r="T6174" s="2">
        <f>salessheet[[#This Row],[Sales]]-5</f>
        <v>21.7</v>
      </c>
      <c r="U6174" s="2">
        <v>26.7</v>
      </c>
      <c r="V6174" s="2">
        <f>salessheet[[#This Row],[Sales]]-salessheet[[#This Row],[Purchasing Cost]]</f>
        <v>5</v>
      </c>
    </row>
    <row r="6175" spans="1:22" x14ac:dyDescent="0.35">
      <c r="A6175">
        <v>6174</v>
      </c>
      <c r="B6175" t="s">
        <v>8734</v>
      </c>
      <c r="C6175" s="1">
        <v>42043</v>
      </c>
      <c r="D6175" s="1">
        <v>42224</v>
      </c>
      <c r="E6175" t="str">
        <f>TEXT(salessheet[[#This Row],[Order Date]],"MMMM")</f>
        <v>February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t="s">
        <v>7425</v>
      </c>
      <c r="P6175" t="s">
        <v>67</v>
      </c>
      <c r="Q6175" t="str">
        <f>TRIM(salessheet[[#This Row],[Category]])</f>
        <v>Technology</v>
      </c>
      <c r="R6175" t="s">
        <v>157</v>
      </c>
      <c r="S6175" t="s">
        <v>7426</v>
      </c>
      <c r="T6175" s="2">
        <f>salessheet[[#This Row],[Sales]]-5</f>
        <v>16.2</v>
      </c>
      <c r="U6175" s="2">
        <v>21.2</v>
      </c>
      <c r="V6175" s="2">
        <f>salessheet[[#This Row],[Sales]]-salessheet[[#This Row],[Purchasing Cost]]</f>
        <v>5</v>
      </c>
    </row>
    <row r="6176" spans="1:22" x14ac:dyDescent="0.35">
      <c r="A6176">
        <v>6175</v>
      </c>
      <c r="B6176" t="s">
        <v>8734</v>
      </c>
      <c r="C6176" s="1">
        <v>42043</v>
      </c>
      <c r="D6176" s="1">
        <v>42224</v>
      </c>
      <c r="E6176" t="str">
        <f>TEXT(salessheet[[#This Row],[Order Date]],"MMMM")</f>
        <v>February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t="s">
        <v>4278</v>
      </c>
      <c r="P6176" t="s">
        <v>42</v>
      </c>
      <c r="Q6176" t="str">
        <f>TRIM(salessheet[[#This Row],[Category]])</f>
        <v>Office Supplies</v>
      </c>
      <c r="R6176" t="s">
        <v>55</v>
      </c>
      <c r="S6176" t="s">
        <v>4279</v>
      </c>
      <c r="T6176" s="2">
        <f>salessheet[[#This Row],[Sales]]-5</f>
        <v>833.38</v>
      </c>
      <c r="U6176" s="2">
        <v>838.38</v>
      </c>
      <c r="V6176" s="2">
        <f>salessheet[[#This Row],[Sales]]-salessheet[[#This Row],[Purchasing Cost]]</f>
        <v>5</v>
      </c>
    </row>
    <row r="6177" spans="1:22" x14ac:dyDescent="0.35">
      <c r="A6177">
        <v>6176</v>
      </c>
      <c r="B6177" t="s">
        <v>8735</v>
      </c>
      <c r="C6177" s="1">
        <v>42634</v>
      </c>
      <c r="D6177" s="1">
        <v>42639</v>
      </c>
      <c r="E6177" t="str">
        <f>TEXT(salessheet[[#This Row],[Order Date]],"MMMM")</f>
        <v>September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t="s">
        <v>3040</v>
      </c>
      <c r="P6177" t="s">
        <v>28</v>
      </c>
      <c r="Q6177" t="str">
        <f>TRIM(salessheet[[#This Row],[Category]])</f>
        <v>Furniture</v>
      </c>
      <c r="R6177" t="s">
        <v>32</v>
      </c>
      <c r="S6177" t="s">
        <v>3041</v>
      </c>
      <c r="T6177" s="2">
        <f>salessheet[[#This Row],[Sales]]-5</f>
        <v>1685.04</v>
      </c>
      <c r="U6177" s="2">
        <v>1690.04</v>
      </c>
      <c r="V6177" s="2">
        <f>salessheet[[#This Row],[Sales]]-salessheet[[#This Row],[Purchasing Cost]]</f>
        <v>5</v>
      </c>
    </row>
    <row r="6178" spans="1:22" x14ac:dyDescent="0.35">
      <c r="A6178">
        <v>6177</v>
      </c>
      <c r="B6178" t="s">
        <v>8735</v>
      </c>
      <c r="C6178" s="1">
        <v>42634</v>
      </c>
      <c r="D6178" s="1">
        <v>42639</v>
      </c>
      <c r="E6178" t="str">
        <f>TEXT(salessheet[[#This Row],[Order Date]],"MMMM")</f>
        <v>September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t="s">
        <v>2241</v>
      </c>
      <c r="P6178" t="s">
        <v>42</v>
      </c>
      <c r="Q6178" t="str">
        <f>TRIM(salessheet[[#This Row],[Category]])</f>
        <v>Office Supplies</v>
      </c>
      <c r="R6178" t="s">
        <v>55</v>
      </c>
      <c r="S6178" t="s">
        <v>2242</v>
      </c>
      <c r="T6178" s="2">
        <f>salessheet[[#This Row],[Sales]]-5</f>
        <v>80.959999999999994</v>
      </c>
      <c r="U6178" s="2">
        <v>85.96</v>
      </c>
      <c r="V6178" s="2">
        <f>salessheet[[#This Row],[Sales]]-salessheet[[#This Row],[Purchasing Cost]]</f>
        <v>5</v>
      </c>
    </row>
    <row r="6179" spans="1:22" x14ac:dyDescent="0.35">
      <c r="A6179">
        <v>6178</v>
      </c>
      <c r="B6179" t="s">
        <v>8735</v>
      </c>
      <c r="C6179" s="1">
        <v>42634</v>
      </c>
      <c r="D6179" s="1">
        <v>42639</v>
      </c>
      <c r="E6179" t="str">
        <f>TEXT(salessheet[[#This Row],[Order Date]],"MMMM")</f>
        <v>September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t="s">
        <v>7756</v>
      </c>
      <c r="P6179" t="s">
        <v>42</v>
      </c>
      <c r="Q6179" t="str">
        <f>TRIM(salessheet[[#This Row],[Category]])</f>
        <v>Office Supplies</v>
      </c>
      <c r="R6179" t="s">
        <v>169</v>
      </c>
      <c r="S6179" t="s">
        <v>7757</v>
      </c>
      <c r="T6179" s="2">
        <f>salessheet[[#This Row],[Sales]]-5</f>
        <v>116.96</v>
      </c>
      <c r="U6179" s="2">
        <v>121.96</v>
      </c>
      <c r="V6179" s="2">
        <f>salessheet[[#This Row],[Sales]]-salessheet[[#This Row],[Purchasing Cost]]</f>
        <v>5</v>
      </c>
    </row>
    <row r="6180" spans="1:22" x14ac:dyDescent="0.35">
      <c r="A6180">
        <v>6179</v>
      </c>
      <c r="B6180" t="s">
        <v>8735</v>
      </c>
      <c r="C6180" s="1">
        <v>42634</v>
      </c>
      <c r="D6180" s="1">
        <v>42639</v>
      </c>
      <c r="E6180" t="str">
        <f>TEXT(salessheet[[#This Row],[Order Date]],"MMMM")</f>
        <v>September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t="s">
        <v>8736</v>
      </c>
      <c r="P6180" t="s">
        <v>42</v>
      </c>
      <c r="Q6180" t="str">
        <f>TRIM(salessheet[[#This Row],[Category]])</f>
        <v>Office Supplies</v>
      </c>
      <c r="R6180" t="s">
        <v>86</v>
      </c>
      <c r="S6180" t="s">
        <v>8737</v>
      </c>
      <c r="T6180" s="2">
        <f>salessheet[[#This Row],[Sales]]-5</f>
        <v>18.920000000000002</v>
      </c>
      <c r="U6180" s="2">
        <v>23.92</v>
      </c>
      <c r="V6180" s="2">
        <f>salessheet[[#This Row],[Sales]]-salessheet[[#This Row],[Purchasing Cost]]</f>
        <v>5</v>
      </c>
    </row>
    <row r="6181" spans="1:22" x14ac:dyDescent="0.35">
      <c r="A6181">
        <v>6180</v>
      </c>
      <c r="B6181" t="s">
        <v>8735</v>
      </c>
      <c r="C6181" s="1">
        <v>42634</v>
      </c>
      <c r="D6181" s="1">
        <v>42639</v>
      </c>
      <c r="E6181" t="str">
        <f>TEXT(salessheet[[#This Row],[Order Date]],"MMMM")</f>
        <v>September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t="s">
        <v>3545</v>
      </c>
      <c r="P6181" t="s">
        <v>42</v>
      </c>
      <c r="Q6181" t="str">
        <f>TRIM(salessheet[[#This Row],[Category]])</f>
        <v>Office Supplies</v>
      </c>
      <c r="R6181" t="s">
        <v>55</v>
      </c>
      <c r="S6181" t="s">
        <v>3546</v>
      </c>
      <c r="T6181" s="2">
        <f>salessheet[[#This Row],[Sales]]-5</f>
        <v>58.96</v>
      </c>
      <c r="U6181" s="2">
        <v>63.96</v>
      </c>
      <c r="V6181" s="2">
        <f>salessheet[[#This Row],[Sales]]-salessheet[[#This Row],[Purchasing Cost]]</f>
        <v>5</v>
      </c>
    </row>
    <row r="6182" spans="1:22" x14ac:dyDescent="0.35">
      <c r="A6182">
        <v>6181</v>
      </c>
      <c r="B6182" t="s">
        <v>8735</v>
      </c>
      <c r="C6182" s="1">
        <v>42634</v>
      </c>
      <c r="D6182" s="1">
        <v>42639</v>
      </c>
      <c r="E6182" t="str">
        <f>TEXT(salessheet[[#This Row],[Order Date]],"MMMM")</f>
        <v>September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t="s">
        <v>5652</v>
      </c>
      <c r="P6182" t="s">
        <v>67</v>
      </c>
      <c r="Q6182" t="str">
        <f>TRIM(salessheet[[#This Row],[Category]])</f>
        <v>Technology</v>
      </c>
      <c r="R6182" t="s">
        <v>68</v>
      </c>
      <c r="S6182" t="s">
        <v>5653</v>
      </c>
      <c r="T6182" s="2">
        <f>salessheet[[#This Row],[Sales]]-5</f>
        <v>624.95000000000005</v>
      </c>
      <c r="U6182" s="2">
        <v>629.95000000000005</v>
      </c>
      <c r="V6182" s="2">
        <f>salessheet[[#This Row],[Sales]]-salessheet[[#This Row],[Purchasing Cost]]</f>
        <v>5</v>
      </c>
    </row>
    <row r="6183" spans="1:22" x14ac:dyDescent="0.35">
      <c r="A6183">
        <v>6182</v>
      </c>
      <c r="B6183" t="s">
        <v>8735</v>
      </c>
      <c r="C6183" s="1">
        <v>42634</v>
      </c>
      <c r="D6183" s="1">
        <v>42639</v>
      </c>
      <c r="E6183" t="str">
        <f>TEXT(salessheet[[#This Row],[Order Date]],"MMMM")</f>
        <v>September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t="s">
        <v>2050</v>
      </c>
      <c r="P6183" t="s">
        <v>67</v>
      </c>
      <c r="Q6183" t="str">
        <f>TRIM(salessheet[[#This Row],[Category]])</f>
        <v>Technology</v>
      </c>
      <c r="R6183" t="s">
        <v>68</v>
      </c>
      <c r="S6183" t="s">
        <v>2051</v>
      </c>
      <c r="T6183" s="2">
        <f>salessheet[[#This Row],[Sales]]-5</f>
        <v>108.73</v>
      </c>
      <c r="U6183" s="2">
        <v>113.73</v>
      </c>
      <c r="V6183" s="2">
        <f>salessheet[[#This Row],[Sales]]-salessheet[[#This Row],[Purchasing Cost]]</f>
        <v>5</v>
      </c>
    </row>
    <row r="6184" spans="1:22" x14ac:dyDescent="0.35">
      <c r="A6184">
        <v>6183</v>
      </c>
      <c r="B6184" t="s">
        <v>8735</v>
      </c>
      <c r="C6184" s="1">
        <v>42634</v>
      </c>
      <c r="D6184" s="1">
        <v>42639</v>
      </c>
      <c r="E6184" t="str">
        <f>TEXT(salessheet[[#This Row],[Order Date]],"MMMM")</f>
        <v>September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t="s">
        <v>1372</v>
      </c>
      <c r="P6184" t="s">
        <v>42</v>
      </c>
      <c r="Q6184" t="str">
        <f>TRIM(salessheet[[#This Row],[Category]])</f>
        <v>Office Supplies</v>
      </c>
      <c r="R6184" t="s">
        <v>71</v>
      </c>
      <c r="S6184" t="s">
        <v>1373</v>
      </c>
      <c r="T6184" s="2">
        <f>salessheet[[#This Row],[Sales]]-5</f>
        <v>9.6</v>
      </c>
      <c r="U6184" s="2">
        <v>14.6</v>
      </c>
      <c r="V6184" s="2">
        <f>salessheet[[#This Row],[Sales]]-salessheet[[#This Row],[Purchasing Cost]]</f>
        <v>5</v>
      </c>
    </row>
    <row r="6185" spans="1:22" x14ac:dyDescent="0.35">
      <c r="A6185">
        <v>6184</v>
      </c>
      <c r="B6185" t="s">
        <v>8735</v>
      </c>
      <c r="C6185" s="1">
        <v>42634</v>
      </c>
      <c r="D6185" s="1">
        <v>42639</v>
      </c>
      <c r="E6185" t="str">
        <f>TEXT(salessheet[[#This Row],[Order Date]],"MMMM")</f>
        <v>September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t="s">
        <v>111</v>
      </c>
      <c r="P6185" t="s">
        <v>42</v>
      </c>
      <c r="Q6185" t="str">
        <f>TRIM(salessheet[[#This Row],[Category]])</f>
        <v>Office Supplies</v>
      </c>
      <c r="R6185" t="s">
        <v>55</v>
      </c>
      <c r="S6185" t="s">
        <v>112</v>
      </c>
      <c r="T6185" s="2">
        <f>salessheet[[#This Row],[Sales]]-5</f>
        <v>882.84</v>
      </c>
      <c r="U6185" s="2">
        <v>887.84</v>
      </c>
      <c r="V6185" s="2">
        <f>salessheet[[#This Row],[Sales]]-salessheet[[#This Row],[Purchasing Cost]]</f>
        <v>5</v>
      </c>
    </row>
    <row r="6186" spans="1:22" x14ac:dyDescent="0.35">
      <c r="A6186">
        <v>6185</v>
      </c>
      <c r="B6186" t="s">
        <v>8738</v>
      </c>
      <c r="C6186" s="1">
        <v>43051</v>
      </c>
      <c r="D6186" s="1">
        <v>43082</v>
      </c>
      <c r="E6186" t="str">
        <f>TEXT(salessheet[[#This Row],[Order Date]],"MMMM")</f>
        <v>November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t="s">
        <v>199</v>
      </c>
      <c r="P6186" t="s">
        <v>28</v>
      </c>
      <c r="Q6186" t="str">
        <f>TRIM(salessheet[[#This Row],[Category]])</f>
        <v>Furniture</v>
      </c>
      <c r="R6186" t="s">
        <v>32</v>
      </c>
      <c r="S6186" t="s">
        <v>200</v>
      </c>
      <c r="T6186" s="2">
        <f>salessheet[[#This Row],[Sales]]-5</f>
        <v>398.92</v>
      </c>
      <c r="U6186" s="2">
        <v>403.92</v>
      </c>
      <c r="V6186" s="2">
        <f>salessheet[[#This Row],[Sales]]-salessheet[[#This Row],[Purchasing Cost]]</f>
        <v>5</v>
      </c>
    </row>
    <row r="6187" spans="1:22" x14ac:dyDescent="0.35">
      <c r="A6187">
        <v>6186</v>
      </c>
      <c r="B6187" t="s">
        <v>8739</v>
      </c>
      <c r="C6187" s="1">
        <v>42559</v>
      </c>
      <c r="D6187" s="1">
        <v>42594</v>
      </c>
      <c r="E6187" t="str">
        <f>TEXT(salessheet[[#This Row],[Order Date]],"MMMM")</f>
        <v>July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t="s">
        <v>3210</v>
      </c>
      <c r="P6187" t="s">
        <v>42</v>
      </c>
      <c r="Q6187" t="str">
        <f>TRIM(salessheet[[#This Row],[Category]])</f>
        <v>Office Supplies</v>
      </c>
      <c r="R6187" t="s">
        <v>64</v>
      </c>
      <c r="S6187" t="s">
        <v>3211</v>
      </c>
      <c r="T6187" s="2">
        <f>salessheet[[#This Row],[Sales]]-5</f>
        <v>101.8</v>
      </c>
      <c r="U6187" s="2">
        <v>106.8</v>
      </c>
      <c r="V6187" s="2">
        <f>salessheet[[#This Row],[Sales]]-salessheet[[#This Row],[Purchasing Cost]]</f>
        <v>5</v>
      </c>
    </row>
    <row r="6188" spans="1:22" x14ac:dyDescent="0.35">
      <c r="A6188">
        <v>6187</v>
      </c>
      <c r="B6188" t="s">
        <v>8740</v>
      </c>
      <c r="C6188" s="1">
        <v>42689</v>
      </c>
      <c r="D6188" s="1">
        <v>42691</v>
      </c>
      <c r="E6188" t="str">
        <f>TEXT(salessheet[[#This Row],[Order Date]],"MMMM")</f>
        <v>November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t="s">
        <v>1545</v>
      </c>
      <c r="P6188" t="s">
        <v>42</v>
      </c>
      <c r="Q6188" t="str">
        <f>TRIM(salessheet[[#This Row],[Category]])</f>
        <v>Office Supplies</v>
      </c>
      <c r="R6188" t="s">
        <v>55</v>
      </c>
      <c r="S6188" t="s">
        <v>1546</v>
      </c>
      <c r="T6188" s="2">
        <f>salessheet[[#This Row],[Sales]]-5</f>
        <v>65.95</v>
      </c>
      <c r="U6188" s="2">
        <v>70.95</v>
      </c>
      <c r="V6188" s="2">
        <f>salessheet[[#This Row],[Sales]]-salessheet[[#This Row],[Purchasing Cost]]</f>
        <v>5</v>
      </c>
    </row>
    <row r="6189" spans="1:22" x14ac:dyDescent="0.35">
      <c r="A6189">
        <v>6188</v>
      </c>
      <c r="B6189" t="s">
        <v>8740</v>
      </c>
      <c r="C6189" s="1">
        <v>42689</v>
      </c>
      <c r="D6189" s="1">
        <v>42691</v>
      </c>
      <c r="E6189" t="str">
        <f>TEXT(salessheet[[#This Row],[Order Date]],"MMMM")</f>
        <v>November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t="s">
        <v>5520</v>
      </c>
      <c r="P6189" t="s">
        <v>42</v>
      </c>
      <c r="Q6189" t="str">
        <f>TRIM(salessheet[[#This Row],[Category]])</f>
        <v>Office Supplies</v>
      </c>
      <c r="R6189" t="s">
        <v>71</v>
      </c>
      <c r="S6189" t="s">
        <v>5521</v>
      </c>
      <c r="T6189" s="2">
        <f>salessheet[[#This Row],[Sales]]-5</f>
        <v>29.944000000000003</v>
      </c>
      <c r="U6189" s="2">
        <v>34.944000000000003</v>
      </c>
      <c r="V6189" s="2">
        <f>salessheet[[#This Row],[Sales]]-salessheet[[#This Row],[Purchasing Cost]]</f>
        <v>5</v>
      </c>
    </row>
    <row r="6190" spans="1:22" x14ac:dyDescent="0.35">
      <c r="A6190">
        <v>6189</v>
      </c>
      <c r="B6190" t="s">
        <v>8740</v>
      </c>
      <c r="C6190" s="1">
        <v>42689</v>
      </c>
      <c r="D6190" s="1">
        <v>42691</v>
      </c>
      <c r="E6190" t="str">
        <f>TEXT(salessheet[[#This Row],[Order Date]],"MMMM")</f>
        <v>November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t="s">
        <v>4137</v>
      </c>
      <c r="P6190" t="s">
        <v>42</v>
      </c>
      <c r="Q6190" t="str">
        <f>TRIM(salessheet[[#This Row],[Category]])</f>
        <v>Office Supplies</v>
      </c>
      <c r="R6190" t="s">
        <v>64</v>
      </c>
      <c r="S6190" t="s">
        <v>4138</v>
      </c>
      <c r="T6190" s="2">
        <f>salessheet[[#This Row],[Sales]]-5</f>
        <v>114.04</v>
      </c>
      <c r="U6190" s="2">
        <v>119.04</v>
      </c>
      <c r="V6190" s="2">
        <f>salessheet[[#This Row],[Sales]]-salessheet[[#This Row],[Purchasing Cost]]</f>
        <v>5</v>
      </c>
    </row>
    <row r="6191" spans="1:22" x14ac:dyDescent="0.35">
      <c r="A6191">
        <v>6190</v>
      </c>
      <c r="B6191" t="s">
        <v>8741</v>
      </c>
      <c r="C6191" s="1">
        <v>43194</v>
      </c>
      <c r="D6191" s="1">
        <v>43198</v>
      </c>
      <c r="E6191" t="str">
        <f>TEXT(salessheet[[#This Row],[Order Date]],"MMMM")</f>
        <v>April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t="s">
        <v>4781</v>
      </c>
      <c r="P6191" t="s">
        <v>67</v>
      </c>
      <c r="Q6191" t="str">
        <f>TRIM(salessheet[[#This Row],[Category]])</f>
        <v>Technology</v>
      </c>
      <c r="R6191" t="s">
        <v>68</v>
      </c>
      <c r="S6191" t="s">
        <v>4782</v>
      </c>
      <c r="T6191" s="2">
        <f>salessheet[[#This Row],[Sales]]-5</f>
        <v>378.84</v>
      </c>
      <c r="U6191" s="2">
        <v>383.84</v>
      </c>
      <c r="V6191" s="2">
        <f>salessheet[[#This Row],[Sales]]-salessheet[[#This Row],[Purchasing Cost]]</f>
        <v>5</v>
      </c>
    </row>
    <row r="6192" spans="1:22" x14ac:dyDescent="0.35">
      <c r="A6192">
        <v>6191</v>
      </c>
      <c r="B6192" t="s">
        <v>8743</v>
      </c>
      <c r="C6192" s="1">
        <v>43093</v>
      </c>
      <c r="D6192" s="1">
        <v>43097</v>
      </c>
      <c r="E6192" t="str">
        <f>TEXT(salessheet[[#This Row],[Order Date]],"MMMM")</f>
        <v>December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t="s">
        <v>8244</v>
      </c>
      <c r="P6192" t="s">
        <v>28</v>
      </c>
      <c r="Q6192" t="str">
        <f>TRIM(salessheet[[#This Row],[Category]])</f>
        <v>Furniture</v>
      </c>
      <c r="R6192" t="s">
        <v>61</v>
      </c>
      <c r="S6192" t="s">
        <v>8245</v>
      </c>
      <c r="T6192" s="2">
        <f>salessheet[[#This Row],[Sales]]-5</f>
        <v>794.56</v>
      </c>
      <c r="U6192" s="2">
        <v>799.56</v>
      </c>
      <c r="V6192" s="2">
        <f>salessheet[[#This Row],[Sales]]-salessheet[[#This Row],[Purchasing Cost]]</f>
        <v>5</v>
      </c>
    </row>
    <row r="6193" spans="1:22" x14ac:dyDescent="0.35">
      <c r="A6193">
        <v>6192</v>
      </c>
      <c r="B6193" t="s">
        <v>8744</v>
      </c>
      <c r="C6193" s="1">
        <v>43447</v>
      </c>
      <c r="D6193" s="1">
        <v>43447</v>
      </c>
      <c r="E6193" t="str">
        <f>TEXT(salessheet[[#This Row],[Order Date]],"MMMM")</f>
        <v>December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t="s">
        <v>1825</v>
      </c>
      <c r="P6193" t="s">
        <v>42</v>
      </c>
      <c r="Q6193" t="str">
        <f>TRIM(salessheet[[#This Row],[Category]])</f>
        <v>Office Supplies</v>
      </c>
      <c r="R6193" t="s">
        <v>55</v>
      </c>
      <c r="S6193" t="s">
        <v>1826</v>
      </c>
      <c r="T6193" s="2">
        <f>salessheet[[#This Row],[Sales]]-5</f>
        <v>26.44</v>
      </c>
      <c r="U6193" s="2">
        <v>31.44</v>
      </c>
      <c r="V6193" s="2">
        <f>salessheet[[#This Row],[Sales]]-salessheet[[#This Row],[Purchasing Cost]]</f>
        <v>5</v>
      </c>
    </row>
    <row r="6194" spans="1:22" x14ac:dyDescent="0.35">
      <c r="A6194">
        <v>6193</v>
      </c>
      <c r="B6194" t="s">
        <v>8745</v>
      </c>
      <c r="C6194" s="1">
        <v>43456</v>
      </c>
      <c r="D6194" s="1">
        <v>43460</v>
      </c>
      <c r="E6194" t="str">
        <f>TEXT(salessheet[[#This Row],[Order Date]],"MMMM")</f>
        <v>December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t="s">
        <v>2782</v>
      </c>
      <c r="P6194" t="s">
        <v>42</v>
      </c>
      <c r="Q6194" t="str">
        <f>TRIM(salessheet[[#This Row],[Category]])</f>
        <v>Office Supplies</v>
      </c>
      <c r="R6194" t="s">
        <v>86</v>
      </c>
      <c r="S6194" t="s">
        <v>2783</v>
      </c>
      <c r="T6194" s="2">
        <f>salessheet[[#This Row],[Sales]]-5</f>
        <v>20.92</v>
      </c>
      <c r="U6194" s="2">
        <v>25.92</v>
      </c>
      <c r="V6194" s="2">
        <f>salessheet[[#This Row],[Sales]]-salessheet[[#This Row],[Purchasing Cost]]</f>
        <v>5</v>
      </c>
    </row>
    <row r="6195" spans="1:22" x14ac:dyDescent="0.35">
      <c r="A6195">
        <v>6194</v>
      </c>
      <c r="B6195" t="s">
        <v>8745</v>
      </c>
      <c r="C6195" s="1">
        <v>43456</v>
      </c>
      <c r="D6195" s="1">
        <v>43460</v>
      </c>
      <c r="E6195" t="str">
        <f>TEXT(salessheet[[#This Row],[Order Date]],"MMMM")</f>
        <v>December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t="s">
        <v>3348</v>
      </c>
      <c r="P6195" t="s">
        <v>42</v>
      </c>
      <c r="Q6195" t="str">
        <f>TRIM(salessheet[[#This Row],[Category]])</f>
        <v>Office Supplies</v>
      </c>
      <c r="R6195" t="s">
        <v>71</v>
      </c>
      <c r="S6195" t="s">
        <v>3349</v>
      </c>
      <c r="T6195" s="2">
        <f>salessheet[[#This Row],[Sales]]-5</f>
        <v>1.33</v>
      </c>
      <c r="U6195" s="2">
        <v>6.33</v>
      </c>
      <c r="V6195" s="2">
        <f>salessheet[[#This Row],[Sales]]-salessheet[[#This Row],[Purchasing Cost]]</f>
        <v>5</v>
      </c>
    </row>
    <row r="6196" spans="1:22" x14ac:dyDescent="0.35">
      <c r="A6196">
        <v>6195</v>
      </c>
      <c r="B6196" t="s">
        <v>8745</v>
      </c>
      <c r="C6196" s="1">
        <v>43456</v>
      </c>
      <c r="D6196" s="1">
        <v>43460</v>
      </c>
      <c r="E6196" t="str">
        <f>TEXT(salessheet[[#This Row],[Order Date]],"MMMM")</f>
        <v>December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t="s">
        <v>2500</v>
      </c>
      <c r="P6196" t="s">
        <v>42</v>
      </c>
      <c r="Q6196" t="str">
        <f>TRIM(salessheet[[#This Row],[Category]])</f>
        <v>Office Supplies</v>
      </c>
      <c r="R6196" t="s">
        <v>86</v>
      </c>
      <c r="S6196" t="s">
        <v>2501</v>
      </c>
      <c r="T6196" s="2">
        <f>salessheet[[#This Row],[Sales]]-5</f>
        <v>70.88</v>
      </c>
      <c r="U6196" s="2">
        <v>75.88</v>
      </c>
      <c r="V6196" s="2">
        <f>salessheet[[#This Row],[Sales]]-salessheet[[#This Row],[Purchasing Cost]]</f>
        <v>5</v>
      </c>
    </row>
    <row r="6197" spans="1:22" x14ac:dyDescent="0.35">
      <c r="A6197">
        <v>6196</v>
      </c>
      <c r="B6197" t="s">
        <v>8746</v>
      </c>
      <c r="C6197" s="1">
        <v>43394</v>
      </c>
      <c r="D6197" s="1">
        <v>43401</v>
      </c>
      <c r="E6197" t="str">
        <f>TEXT(salessheet[[#This Row],[Order Date]],"MMMM")</f>
        <v>October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t="s">
        <v>3505</v>
      </c>
      <c r="P6197" t="s">
        <v>67</v>
      </c>
      <c r="Q6197" t="str">
        <f>TRIM(salessheet[[#This Row],[Category]])</f>
        <v>Technology</v>
      </c>
      <c r="R6197" t="s">
        <v>68</v>
      </c>
      <c r="S6197" t="s">
        <v>3506</v>
      </c>
      <c r="T6197" s="2">
        <f>salessheet[[#This Row],[Sales]]-5</f>
        <v>324.988</v>
      </c>
      <c r="U6197" s="2">
        <v>329.988</v>
      </c>
      <c r="V6197" s="2">
        <f>salessheet[[#This Row],[Sales]]-salessheet[[#This Row],[Purchasing Cost]]</f>
        <v>5</v>
      </c>
    </row>
    <row r="6198" spans="1:22" x14ac:dyDescent="0.35">
      <c r="A6198">
        <v>6197</v>
      </c>
      <c r="B6198" t="s">
        <v>8746</v>
      </c>
      <c r="C6198" s="1">
        <v>43394</v>
      </c>
      <c r="D6198" s="1">
        <v>43401</v>
      </c>
      <c r="E6198" t="str">
        <f>TEXT(salessheet[[#This Row],[Order Date]],"MMMM")</f>
        <v>October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t="s">
        <v>4253</v>
      </c>
      <c r="P6198" t="s">
        <v>42</v>
      </c>
      <c r="Q6198" t="str">
        <f>TRIM(salessheet[[#This Row],[Category]])</f>
        <v>Office Supplies</v>
      </c>
      <c r="R6198" t="s">
        <v>55</v>
      </c>
      <c r="S6198" t="s">
        <v>4254</v>
      </c>
      <c r="T6198" s="2">
        <f>salessheet[[#This Row],[Sales]]-5</f>
        <v>66.376000000000005</v>
      </c>
      <c r="U6198" s="2">
        <v>71.376000000000005</v>
      </c>
      <c r="V6198" s="2">
        <f>salessheet[[#This Row],[Sales]]-salessheet[[#This Row],[Purchasing Cost]]</f>
        <v>5</v>
      </c>
    </row>
    <row r="6199" spans="1:22" x14ac:dyDescent="0.35">
      <c r="A6199">
        <v>6198</v>
      </c>
      <c r="B6199" t="s">
        <v>8747</v>
      </c>
      <c r="C6199" s="1">
        <v>42687</v>
      </c>
      <c r="D6199" s="1">
        <v>42691</v>
      </c>
      <c r="E6199" t="str">
        <f>TEXT(salessheet[[#This Row],[Order Date]],"MMMM")</f>
        <v>November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t="s">
        <v>5532</v>
      </c>
      <c r="P6199" t="s">
        <v>42</v>
      </c>
      <c r="Q6199" t="str">
        <f>TRIM(salessheet[[#This Row],[Category]])</f>
        <v>Office Supplies</v>
      </c>
      <c r="R6199" t="s">
        <v>86</v>
      </c>
      <c r="S6199" t="s">
        <v>5533</v>
      </c>
      <c r="T6199" s="2">
        <f>salessheet[[#This Row],[Sales]]-5</f>
        <v>58.77</v>
      </c>
      <c r="U6199" s="2">
        <v>63.77</v>
      </c>
      <c r="V6199" s="2">
        <f>salessheet[[#This Row],[Sales]]-salessheet[[#This Row],[Purchasing Cost]]</f>
        <v>5</v>
      </c>
    </row>
    <row r="6200" spans="1:22" x14ac:dyDescent="0.35">
      <c r="A6200">
        <v>6199</v>
      </c>
      <c r="B6200" t="s">
        <v>8747</v>
      </c>
      <c r="C6200" s="1">
        <v>42687</v>
      </c>
      <c r="D6200" s="1">
        <v>42691</v>
      </c>
      <c r="E6200" t="str">
        <f>TEXT(salessheet[[#This Row],[Order Date]],"MMMM")</f>
        <v>November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t="s">
        <v>5079</v>
      </c>
      <c r="P6200" t="s">
        <v>67</v>
      </c>
      <c r="Q6200" t="str">
        <f>TRIM(salessheet[[#This Row],[Category]])</f>
        <v>Technology</v>
      </c>
      <c r="R6200" t="s">
        <v>68</v>
      </c>
      <c r="S6200" t="s">
        <v>5080</v>
      </c>
      <c r="T6200" s="2">
        <f>salessheet[[#This Row],[Sales]]-5</f>
        <v>45.97</v>
      </c>
      <c r="U6200" s="2">
        <v>50.97</v>
      </c>
      <c r="V6200" s="2">
        <f>salessheet[[#This Row],[Sales]]-salessheet[[#This Row],[Purchasing Cost]]</f>
        <v>5</v>
      </c>
    </row>
    <row r="6201" spans="1:22" x14ac:dyDescent="0.35">
      <c r="A6201">
        <v>6200</v>
      </c>
      <c r="B6201" t="s">
        <v>8747</v>
      </c>
      <c r="C6201" s="1">
        <v>42687</v>
      </c>
      <c r="D6201" s="1">
        <v>42691</v>
      </c>
      <c r="E6201" t="str">
        <f>TEXT(salessheet[[#This Row],[Order Date]],"MMMM")</f>
        <v>November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t="s">
        <v>2704</v>
      </c>
      <c r="P6201" t="s">
        <v>42</v>
      </c>
      <c r="Q6201" t="str">
        <f>TRIM(salessheet[[#This Row],[Category]])</f>
        <v>Office Supplies</v>
      </c>
      <c r="R6201" t="s">
        <v>86</v>
      </c>
      <c r="S6201" t="s">
        <v>2705</v>
      </c>
      <c r="T6201" s="2">
        <f>salessheet[[#This Row],[Sales]]-5</f>
        <v>91.08</v>
      </c>
      <c r="U6201" s="2">
        <v>96.08</v>
      </c>
      <c r="V6201" s="2">
        <f>salessheet[[#This Row],[Sales]]-salessheet[[#This Row],[Purchasing Cost]]</f>
        <v>5</v>
      </c>
    </row>
    <row r="6202" spans="1:22" x14ac:dyDescent="0.35">
      <c r="A6202">
        <v>6201</v>
      </c>
      <c r="B6202" t="s">
        <v>8748</v>
      </c>
      <c r="C6202" s="1">
        <v>42476</v>
      </c>
      <c r="D6202" s="1">
        <v>42480</v>
      </c>
      <c r="E6202" t="str">
        <f>TEXT(salessheet[[#This Row],[Order Date]],"MMMM")</f>
        <v>April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t="s">
        <v>4296</v>
      </c>
      <c r="P6202" t="s">
        <v>67</v>
      </c>
      <c r="Q6202" t="str">
        <f>TRIM(salessheet[[#This Row],[Category]])</f>
        <v>Technology</v>
      </c>
      <c r="R6202" t="s">
        <v>1215</v>
      </c>
      <c r="S6202" t="s">
        <v>4297</v>
      </c>
      <c r="T6202" s="2">
        <f>salessheet[[#This Row],[Sales]]-5</f>
        <v>1434.9680000000001</v>
      </c>
      <c r="U6202" s="2">
        <v>1439.9680000000001</v>
      </c>
      <c r="V6202" s="2">
        <f>salessheet[[#This Row],[Sales]]-salessheet[[#This Row],[Purchasing Cost]]</f>
        <v>5</v>
      </c>
    </row>
    <row r="6203" spans="1:22" x14ac:dyDescent="0.35">
      <c r="A6203">
        <v>6202</v>
      </c>
      <c r="B6203" t="s">
        <v>8748</v>
      </c>
      <c r="C6203" s="1">
        <v>42476</v>
      </c>
      <c r="D6203" s="1">
        <v>42480</v>
      </c>
      <c r="E6203" t="str">
        <f>TEXT(salessheet[[#This Row],[Order Date]],"MMMM")</f>
        <v>April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t="s">
        <v>7779</v>
      </c>
      <c r="P6203" t="s">
        <v>67</v>
      </c>
      <c r="Q6203" t="str">
        <f>TRIM(salessheet[[#This Row],[Category]])</f>
        <v>Technology</v>
      </c>
      <c r="R6203" t="s">
        <v>157</v>
      </c>
      <c r="S6203" t="s">
        <v>7780</v>
      </c>
      <c r="T6203" s="2">
        <f>salessheet[[#This Row],[Sales]]-5</f>
        <v>38.56</v>
      </c>
      <c r="U6203" s="2">
        <v>43.56</v>
      </c>
      <c r="V6203" s="2">
        <f>salessheet[[#This Row],[Sales]]-salessheet[[#This Row],[Purchasing Cost]]</f>
        <v>5</v>
      </c>
    </row>
    <row r="6204" spans="1:22" x14ac:dyDescent="0.35">
      <c r="A6204">
        <v>6203</v>
      </c>
      <c r="B6204" t="s">
        <v>8749</v>
      </c>
      <c r="C6204" s="1">
        <v>43085</v>
      </c>
      <c r="D6204" s="1">
        <v>43092</v>
      </c>
      <c r="E6204" t="str">
        <f>TEXT(salessheet[[#This Row],[Order Date]],"MMMM")</f>
        <v>December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t="s">
        <v>3500</v>
      </c>
      <c r="P6204" t="s">
        <v>28</v>
      </c>
      <c r="Q6204" t="str">
        <f>TRIM(salessheet[[#This Row],[Category]])</f>
        <v>Furniture</v>
      </c>
      <c r="R6204" t="s">
        <v>32</v>
      </c>
      <c r="S6204" t="s">
        <v>3501</v>
      </c>
      <c r="T6204" s="2">
        <f>salessheet[[#This Row],[Sales]]-5</f>
        <v>558.91999999999996</v>
      </c>
      <c r="U6204" s="2">
        <v>563.91999999999996</v>
      </c>
      <c r="V6204" s="2">
        <f>salessheet[[#This Row],[Sales]]-salessheet[[#This Row],[Purchasing Cost]]</f>
        <v>5</v>
      </c>
    </row>
    <row r="6205" spans="1:22" x14ac:dyDescent="0.35">
      <c r="A6205">
        <v>6204</v>
      </c>
      <c r="B6205" t="s">
        <v>8750</v>
      </c>
      <c r="C6205" s="1">
        <v>43029</v>
      </c>
      <c r="D6205" s="1">
        <v>43035</v>
      </c>
      <c r="E6205" t="str">
        <f>TEXT(salessheet[[#This Row],[Order Date]],"MMMM")</f>
        <v>October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t="s">
        <v>7702</v>
      </c>
      <c r="P6205" t="s">
        <v>67</v>
      </c>
      <c r="Q6205" t="str">
        <f>TRIM(salessheet[[#This Row],[Category]])</f>
        <v>Technology</v>
      </c>
      <c r="R6205" t="s">
        <v>68</v>
      </c>
      <c r="S6205" t="s">
        <v>7703</v>
      </c>
      <c r="T6205" s="2">
        <f>salessheet[[#This Row],[Sales]]-5</f>
        <v>230.15199999999999</v>
      </c>
      <c r="U6205" s="2">
        <v>235.15199999999999</v>
      </c>
      <c r="V6205" s="2">
        <f>salessheet[[#This Row],[Sales]]-salessheet[[#This Row],[Purchasing Cost]]</f>
        <v>5</v>
      </c>
    </row>
    <row r="6206" spans="1:22" x14ac:dyDescent="0.35">
      <c r="A6206">
        <v>6205</v>
      </c>
      <c r="B6206" t="s">
        <v>8751</v>
      </c>
      <c r="C6206" s="1">
        <v>43112</v>
      </c>
      <c r="D6206" s="1">
        <v>43437</v>
      </c>
      <c r="E6206" t="str">
        <f>TEXT(salessheet[[#This Row],[Order Date]],"MMMM")</f>
        <v>January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t="s">
        <v>2992</v>
      </c>
      <c r="P6206" t="s">
        <v>28</v>
      </c>
      <c r="Q6206" t="str">
        <f>TRIM(salessheet[[#This Row],[Category]])</f>
        <v>Furniture</v>
      </c>
      <c r="R6206" t="s">
        <v>61</v>
      </c>
      <c r="S6206" t="s">
        <v>2993</v>
      </c>
      <c r="T6206" s="2">
        <f>salessheet[[#This Row],[Sales]]-5</f>
        <v>2.7119999999999997</v>
      </c>
      <c r="U6206" s="2">
        <v>7.7119999999999997</v>
      </c>
      <c r="V6206" s="2">
        <f>salessheet[[#This Row],[Sales]]-salessheet[[#This Row],[Purchasing Cost]]</f>
        <v>5</v>
      </c>
    </row>
    <row r="6207" spans="1:22" x14ac:dyDescent="0.35">
      <c r="A6207">
        <v>6206</v>
      </c>
      <c r="B6207" t="s">
        <v>8752</v>
      </c>
      <c r="C6207" s="1">
        <v>43028</v>
      </c>
      <c r="D6207" s="1">
        <v>43032</v>
      </c>
      <c r="E6207" t="str">
        <f>TEXT(salessheet[[#This Row],[Order Date]],"MMMM")</f>
        <v>October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t="s">
        <v>5532</v>
      </c>
      <c r="P6207" t="s">
        <v>42</v>
      </c>
      <c r="Q6207" t="str">
        <f>TRIM(salessheet[[#This Row],[Category]])</f>
        <v>Office Supplies</v>
      </c>
      <c r="R6207" t="s">
        <v>86</v>
      </c>
      <c r="S6207" t="s">
        <v>5533</v>
      </c>
      <c r="T6207" s="2">
        <f>salessheet[[#This Row],[Sales]]-5</f>
        <v>46.015999999999998</v>
      </c>
      <c r="U6207" s="2">
        <v>51.015999999999998</v>
      </c>
      <c r="V6207" s="2">
        <f>salessheet[[#This Row],[Sales]]-salessheet[[#This Row],[Purchasing Cost]]</f>
        <v>5</v>
      </c>
    </row>
    <row r="6208" spans="1:22" x14ac:dyDescent="0.35">
      <c r="A6208">
        <v>6207</v>
      </c>
      <c r="B6208" t="s">
        <v>8752</v>
      </c>
      <c r="C6208" s="1">
        <v>43028</v>
      </c>
      <c r="D6208" s="1">
        <v>43032</v>
      </c>
      <c r="E6208" t="str">
        <f>TEXT(salessheet[[#This Row],[Order Date]],"MMMM")</f>
        <v>October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t="s">
        <v>2137</v>
      </c>
      <c r="P6208" t="s">
        <v>42</v>
      </c>
      <c r="Q6208" t="str">
        <f>TRIM(salessheet[[#This Row],[Category]])</f>
        <v>Office Supplies</v>
      </c>
      <c r="R6208" t="s">
        <v>265</v>
      </c>
      <c r="S6208" t="s">
        <v>559</v>
      </c>
      <c r="T6208" s="2">
        <f>salessheet[[#This Row],[Sales]]-5</f>
        <v>20.248000000000001</v>
      </c>
      <c r="U6208" s="2">
        <v>25.248000000000001</v>
      </c>
      <c r="V6208" s="2">
        <f>salessheet[[#This Row],[Sales]]-salessheet[[#This Row],[Purchasing Cost]]</f>
        <v>5</v>
      </c>
    </row>
    <row r="6209" spans="1:22" x14ac:dyDescent="0.35">
      <c r="A6209">
        <v>6208</v>
      </c>
      <c r="B6209" t="s">
        <v>8752</v>
      </c>
      <c r="C6209" s="1">
        <v>43028</v>
      </c>
      <c r="D6209" s="1">
        <v>43032</v>
      </c>
      <c r="E6209" t="str">
        <f>TEXT(salessheet[[#This Row],[Order Date]],"MMMM")</f>
        <v>October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t="s">
        <v>1549</v>
      </c>
      <c r="P6209" t="s">
        <v>28</v>
      </c>
      <c r="Q6209" t="str">
        <f>TRIM(salessheet[[#This Row],[Category]])</f>
        <v>Furniture</v>
      </c>
      <c r="R6209" t="s">
        <v>32</v>
      </c>
      <c r="S6209" t="s">
        <v>1550</v>
      </c>
      <c r="T6209" s="2">
        <f>salessheet[[#This Row],[Sales]]-5</f>
        <v>51.686</v>
      </c>
      <c r="U6209" s="2">
        <v>56.686</v>
      </c>
      <c r="V6209" s="2">
        <f>salessheet[[#This Row],[Sales]]-salessheet[[#This Row],[Purchasing Cost]]</f>
        <v>5</v>
      </c>
    </row>
    <row r="6210" spans="1:22" x14ac:dyDescent="0.35">
      <c r="A6210">
        <v>6209</v>
      </c>
      <c r="B6210" t="s">
        <v>8753</v>
      </c>
      <c r="C6210" s="1">
        <v>43372</v>
      </c>
      <c r="D6210" s="1">
        <v>43376</v>
      </c>
      <c r="E6210" t="str">
        <f>TEXT(salessheet[[#This Row],[Order Date]],"MMMM")</f>
        <v>September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t="s">
        <v>3545</v>
      </c>
      <c r="P6210" t="s">
        <v>42</v>
      </c>
      <c r="Q6210" t="str">
        <f>TRIM(salessheet[[#This Row],[Category]])</f>
        <v>Office Supplies</v>
      </c>
      <c r="R6210" t="s">
        <v>55</v>
      </c>
      <c r="S6210" t="s">
        <v>3546</v>
      </c>
      <c r="T6210" s="2">
        <f>salessheet[[#This Row],[Sales]]-5</f>
        <v>46.167999999999999</v>
      </c>
      <c r="U6210" s="2">
        <v>51.167999999999999</v>
      </c>
      <c r="V6210" s="2">
        <f>salessheet[[#This Row],[Sales]]-salessheet[[#This Row],[Purchasing Cost]]</f>
        <v>5</v>
      </c>
    </row>
    <row r="6211" spans="1:22" x14ac:dyDescent="0.35">
      <c r="A6211">
        <v>6210</v>
      </c>
      <c r="B6211" t="s">
        <v>8754</v>
      </c>
      <c r="C6211" s="1">
        <v>43330</v>
      </c>
      <c r="D6211" s="1">
        <v>43337</v>
      </c>
      <c r="E6211" t="str">
        <f>TEXT(salessheet[[#This Row],[Order Date]],"MMMM")</f>
        <v>August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t="s">
        <v>2982</v>
      </c>
      <c r="P6211" t="s">
        <v>42</v>
      </c>
      <c r="Q6211" t="str">
        <f>TRIM(salessheet[[#This Row],[Category]])</f>
        <v>Office Supplies</v>
      </c>
      <c r="R6211" t="s">
        <v>71</v>
      </c>
      <c r="S6211" t="s">
        <v>2983</v>
      </c>
      <c r="T6211" s="2">
        <f>salessheet[[#This Row],[Sales]]-5</f>
        <v>2788.5279999999998</v>
      </c>
      <c r="U6211" s="2">
        <v>2793.5279999999998</v>
      </c>
      <c r="V6211" s="2">
        <f>salessheet[[#This Row],[Sales]]-salessheet[[#This Row],[Purchasing Cost]]</f>
        <v>5</v>
      </c>
    </row>
    <row r="6212" spans="1:22" x14ac:dyDescent="0.35">
      <c r="A6212">
        <v>6211</v>
      </c>
      <c r="B6212" t="s">
        <v>8754</v>
      </c>
      <c r="C6212" s="1">
        <v>43330</v>
      </c>
      <c r="D6212" s="1">
        <v>43337</v>
      </c>
      <c r="E6212" t="str">
        <f>TEXT(salessheet[[#This Row],[Order Date]],"MMMM")</f>
        <v>August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t="s">
        <v>1517</v>
      </c>
      <c r="P6212" t="s">
        <v>42</v>
      </c>
      <c r="Q6212" t="str">
        <f>TRIM(salessheet[[#This Row],[Category]])</f>
        <v>Office Supplies</v>
      </c>
      <c r="R6212" t="s">
        <v>55</v>
      </c>
      <c r="S6212" t="s">
        <v>1518</v>
      </c>
      <c r="T6212" s="2">
        <f>salessheet[[#This Row],[Sales]]-5</f>
        <v>995.02</v>
      </c>
      <c r="U6212" s="2">
        <v>1000.02</v>
      </c>
      <c r="V6212" s="2">
        <f>salessheet[[#This Row],[Sales]]-salessheet[[#This Row],[Purchasing Cost]]</f>
        <v>5</v>
      </c>
    </row>
    <row r="6213" spans="1:22" x14ac:dyDescent="0.35">
      <c r="A6213">
        <v>6212</v>
      </c>
      <c r="B6213" t="s">
        <v>8754</v>
      </c>
      <c r="C6213" s="1">
        <v>43330</v>
      </c>
      <c r="D6213" s="1">
        <v>43337</v>
      </c>
      <c r="E6213" t="str">
        <f>TEXT(salessheet[[#This Row],[Order Date]],"MMMM")</f>
        <v>August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t="s">
        <v>1955</v>
      </c>
      <c r="P6213" t="s">
        <v>28</v>
      </c>
      <c r="Q6213" t="str">
        <f>TRIM(salessheet[[#This Row],[Category]])</f>
        <v>Furniture</v>
      </c>
      <c r="R6213" t="s">
        <v>61</v>
      </c>
      <c r="S6213" t="s">
        <v>1956</v>
      </c>
      <c r="T6213" s="2">
        <f>salessheet[[#This Row],[Sales]]-5</f>
        <v>60.94</v>
      </c>
      <c r="U6213" s="2">
        <v>65.94</v>
      </c>
      <c r="V6213" s="2">
        <f>salessheet[[#This Row],[Sales]]-salessheet[[#This Row],[Purchasing Cost]]</f>
        <v>5</v>
      </c>
    </row>
    <row r="6214" spans="1:22" x14ac:dyDescent="0.35">
      <c r="A6214">
        <v>6213</v>
      </c>
      <c r="B6214" t="s">
        <v>8755</v>
      </c>
      <c r="C6214" s="1">
        <v>43445</v>
      </c>
      <c r="D6214" s="1">
        <v>43420</v>
      </c>
      <c r="E6214" t="str">
        <f>TEXT(salessheet[[#This Row],[Order Date]],"MMMM")</f>
        <v>December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t="s">
        <v>3248</v>
      </c>
      <c r="P6214" t="s">
        <v>42</v>
      </c>
      <c r="Q6214" t="str">
        <f>TRIM(salessheet[[#This Row],[Category]])</f>
        <v>Office Supplies</v>
      </c>
      <c r="R6214" t="s">
        <v>265</v>
      </c>
      <c r="S6214" t="s">
        <v>559</v>
      </c>
      <c r="T6214" s="2">
        <f>salessheet[[#This Row],[Sales]]-5</f>
        <v>13.239999999999998</v>
      </c>
      <c r="U6214" s="2">
        <v>18.239999999999998</v>
      </c>
      <c r="V6214" s="2">
        <f>salessheet[[#This Row],[Sales]]-salessheet[[#This Row],[Purchasing Cost]]</f>
        <v>5</v>
      </c>
    </row>
    <row r="6215" spans="1:22" x14ac:dyDescent="0.35">
      <c r="A6215">
        <v>6214</v>
      </c>
      <c r="B6215" t="s">
        <v>8755</v>
      </c>
      <c r="C6215" s="1">
        <v>43445</v>
      </c>
      <c r="D6215" s="1">
        <v>43420</v>
      </c>
      <c r="E6215" t="str">
        <f>TEXT(salessheet[[#This Row],[Order Date]],"MMMM")</f>
        <v>December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t="s">
        <v>1993</v>
      </c>
      <c r="P6215" t="s">
        <v>42</v>
      </c>
      <c r="Q6215" t="str">
        <f>TRIM(salessheet[[#This Row],[Category]])</f>
        <v>Office Supplies</v>
      </c>
      <c r="R6215" t="s">
        <v>74</v>
      </c>
      <c r="S6215" t="s">
        <v>1994</v>
      </c>
      <c r="T6215" s="2">
        <f>salessheet[[#This Row],[Sales]]-5</f>
        <v>71.12</v>
      </c>
      <c r="U6215" s="2">
        <v>76.12</v>
      </c>
      <c r="V6215" s="2">
        <f>salessheet[[#This Row],[Sales]]-salessheet[[#This Row],[Purchasing Cost]]</f>
        <v>5</v>
      </c>
    </row>
    <row r="6216" spans="1:22" x14ac:dyDescent="0.35">
      <c r="A6216">
        <v>6215</v>
      </c>
      <c r="B6216" t="s">
        <v>8757</v>
      </c>
      <c r="C6216" s="1">
        <v>42318</v>
      </c>
      <c r="D6216" s="1">
        <v>42292</v>
      </c>
      <c r="E6216" t="str">
        <f>TEXT(salessheet[[#This Row],[Order Date]],"MMMM")</f>
        <v>November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t="s">
        <v>2291</v>
      </c>
      <c r="P6216" t="s">
        <v>42</v>
      </c>
      <c r="Q6216" t="str">
        <f>TRIM(salessheet[[#This Row],[Category]])</f>
        <v>Office Supplies</v>
      </c>
      <c r="R6216" t="s">
        <v>169</v>
      </c>
      <c r="S6216" t="s">
        <v>2292</v>
      </c>
      <c r="T6216" s="2">
        <f>salessheet[[#This Row],[Sales]]-5</f>
        <v>2.6399999999999997</v>
      </c>
      <c r="U6216" s="2">
        <v>7.64</v>
      </c>
      <c r="V6216" s="2">
        <f>salessheet[[#This Row],[Sales]]-salessheet[[#This Row],[Purchasing Cost]]</f>
        <v>5</v>
      </c>
    </row>
    <row r="6217" spans="1:22" x14ac:dyDescent="0.35">
      <c r="A6217">
        <v>6216</v>
      </c>
      <c r="B6217" t="s">
        <v>8758</v>
      </c>
      <c r="C6217" s="1">
        <v>42702</v>
      </c>
      <c r="D6217" s="1">
        <v>42707</v>
      </c>
      <c r="E6217" t="str">
        <f>TEXT(salessheet[[#This Row],[Order Date]],"MMMM")</f>
        <v>November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t="s">
        <v>869</v>
      </c>
      <c r="P6217" t="s">
        <v>28</v>
      </c>
      <c r="Q6217" t="str">
        <f>TRIM(salessheet[[#This Row],[Category]])</f>
        <v>Furniture</v>
      </c>
      <c r="R6217" t="s">
        <v>61</v>
      </c>
      <c r="S6217" t="s">
        <v>870</v>
      </c>
      <c r="T6217" s="2">
        <f>salessheet[[#This Row],[Sales]]-5</f>
        <v>63.16</v>
      </c>
      <c r="U6217" s="2">
        <v>68.16</v>
      </c>
      <c r="V6217" s="2">
        <f>salessheet[[#This Row],[Sales]]-salessheet[[#This Row],[Purchasing Cost]]</f>
        <v>5</v>
      </c>
    </row>
    <row r="6218" spans="1:22" x14ac:dyDescent="0.35">
      <c r="A6218">
        <v>6217</v>
      </c>
      <c r="B6218" t="s">
        <v>8758</v>
      </c>
      <c r="C6218" s="1">
        <v>42702</v>
      </c>
      <c r="D6218" s="1">
        <v>42707</v>
      </c>
      <c r="E6218" t="str">
        <f>TEXT(salessheet[[#This Row],[Order Date]],"MMMM")</f>
        <v>November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t="s">
        <v>3274</v>
      </c>
      <c r="P6218" t="s">
        <v>42</v>
      </c>
      <c r="Q6218" t="str">
        <f>TRIM(salessheet[[#This Row],[Category]])</f>
        <v>Office Supplies</v>
      </c>
      <c r="R6218" t="s">
        <v>169</v>
      </c>
      <c r="S6218" t="s">
        <v>667</v>
      </c>
      <c r="T6218" s="2">
        <f>salessheet[[#This Row],[Sales]]-5</f>
        <v>57.24</v>
      </c>
      <c r="U6218" s="2">
        <v>62.24</v>
      </c>
      <c r="V6218" s="2">
        <f>salessheet[[#This Row],[Sales]]-salessheet[[#This Row],[Purchasing Cost]]</f>
        <v>5</v>
      </c>
    </row>
    <row r="6219" spans="1:22" x14ac:dyDescent="0.35">
      <c r="A6219">
        <v>6218</v>
      </c>
      <c r="B6219" t="s">
        <v>8759</v>
      </c>
      <c r="C6219" s="1">
        <v>42578</v>
      </c>
      <c r="D6219" s="1">
        <v>42584</v>
      </c>
      <c r="E6219" t="str">
        <f>TEXT(salessheet[[#This Row],[Order Date]],"MMMM")</f>
        <v>July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t="s">
        <v>4554</v>
      </c>
      <c r="P6219" t="s">
        <v>67</v>
      </c>
      <c r="Q6219" t="str">
        <f>TRIM(salessheet[[#This Row],[Category]])</f>
        <v>Technology</v>
      </c>
      <c r="R6219" t="s">
        <v>68</v>
      </c>
      <c r="S6219" t="s">
        <v>4555</v>
      </c>
      <c r="T6219" s="2">
        <f>salessheet[[#This Row],[Sales]]-5</f>
        <v>24.97</v>
      </c>
      <c r="U6219" s="2">
        <v>29.97</v>
      </c>
      <c r="V6219" s="2">
        <f>salessheet[[#This Row],[Sales]]-salessheet[[#This Row],[Purchasing Cost]]</f>
        <v>5</v>
      </c>
    </row>
    <row r="6220" spans="1:22" x14ac:dyDescent="0.35">
      <c r="A6220">
        <v>6219</v>
      </c>
      <c r="B6220" t="s">
        <v>8760</v>
      </c>
      <c r="C6220" s="1">
        <v>43028</v>
      </c>
      <c r="D6220" s="1">
        <v>43034</v>
      </c>
      <c r="E6220" t="str">
        <f>TEXT(salessheet[[#This Row],[Order Date]],"MMMM")</f>
        <v>October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t="s">
        <v>4026</v>
      </c>
      <c r="P6220" t="s">
        <v>67</v>
      </c>
      <c r="Q6220" t="str">
        <f>TRIM(salessheet[[#This Row],[Category]])</f>
        <v>Technology</v>
      </c>
      <c r="R6220" t="s">
        <v>68</v>
      </c>
      <c r="S6220" t="s">
        <v>4027</v>
      </c>
      <c r="T6220" s="2">
        <f>salessheet[[#This Row],[Sales]]-5</f>
        <v>120.7</v>
      </c>
      <c r="U6220" s="2">
        <v>125.7</v>
      </c>
      <c r="V6220" s="2">
        <f>salessheet[[#This Row],[Sales]]-salessheet[[#This Row],[Purchasing Cost]]</f>
        <v>5</v>
      </c>
    </row>
    <row r="6221" spans="1:22" x14ac:dyDescent="0.35">
      <c r="A6221">
        <v>6220</v>
      </c>
      <c r="B6221" t="s">
        <v>8760</v>
      </c>
      <c r="C6221" s="1">
        <v>43028</v>
      </c>
      <c r="D6221" s="1">
        <v>43034</v>
      </c>
      <c r="E6221" t="str">
        <f>TEXT(salessheet[[#This Row],[Order Date]],"MMMM")</f>
        <v>October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t="s">
        <v>2586</v>
      </c>
      <c r="P6221" t="s">
        <v>67</v>
      </c>
      <c r="Q6221" t="str">
        <f>TRIM(salessheet[[#This Row],[Category]])</f>
        <v>Technology</v>
      </c>
      <c r="R6221" t="s">
        <v>68</v>
      </c>
      <c r="S6221" t="s">
        <v>2587</v>
      </c>
      <c r="T6221" s="2">
        <f>salessheet[[#This Row],[Sales]]-5</f>
        <v>186.98</v>
      </c>
      <c r="U6221" s="2">
        <v>191.98</v>
      </c>
      <c r="V6221" s="2">
        <f>salessheet[[#This Row],[Sales]]-salessheet[[#This Row],[Purchasing Cost]]</f>
        <v>5</v>
      </c>
    </row>
    <row r="6222" spans="1:22" x14ac:dyDescent="0.35">
      <c r="A6222">
        <v>6221</v>
      </c>
      <c r="B6222" t="s">
        <v>8760</v>
      </c>
      <c r="C6222" s="1">
        <v>43028</v>
      </c>
      <c r="D6222" s="1">
        <v>43034</v>
      </c>
      <c r="E6222" t="str">
        <f>TEXT(salessheet[[#This Row],[Order Date]],"MMMM")</f>
        <v>October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t="s">
        <v>1514</v>
      </c>
      <c r="P6222" t="s">
        <v>42</v>
      </c>
      <c r="Q6222" t="str">
        <f>TRIM(salessheet[[#This Row],[Category]])</f>
        <v>Office Supplies</v>
      </c>
      <c r="R6222" t="s">
        <v>55</v>
      </c>
      <c r="S6222" t="s">
        <v>1515</v>
      </c>
      <c r="T6222" s="2">
        <f>salessheet[[#This Row],[Sales]]-5</f>
        <v>15.86</v>
      </c>
      <c r="U6222" s="2">
        <v>20.86</v>
      </c>
      <c r="V6222" s="2">
        <f>salessheet[[#This Row],[Sales]]-salessheet[[#This Row],[Purchasing Cost]]</f>
        <v>5</v>
      </c>
    </row>
    <row r="6223" spans="1:22" x14ac:dyDescent="0.35">
      <c r="A6223">
        <v>6222</v>
      </c>
      <c r="B6223" t="s">
        <v>8761</v>
      </c>
      <c r="C6223" s="1">
        <v>43357</v>
      </c>
      <c r="D6223" s="1">
        <v>43361</v>
      </c>
      <c r="E6223" t="str">
        <f>TEXT(salessheet[[#This Row],[Order Date]],"MMMM")</f>
        <v>September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t="s">
        <v>3570</v>
      </c>
      <c r="P6223" t="s">
        <v>42</v>
      </c>
      <c r="Q6223" t="str">
        <f>TRIM(salessheet[[#This Row],[Category]])</f>
        <v>Office Supplies</v>
      </c>
      <c r="R6223" t="s">
        <v>43</v>
      </c>
      <c r="S6223" t="s">
        <v>3571</v>
      </c>
      <c r="T6223" s="2">
        <f>salessheet[[#This Row],[Sales]]-5</f>
        <v>51.7</v>
      </c>
      <c r="U6223" s="2">
        <v>56.7</v>
      </c>
      <c r="V6223" s="2">
        <f>salessheet[[#This Row],[Sales]]-salessheet[[#This Row],[Purchasing Cost]]</f>
        <v>5</v>
      </c>
    </row>
    <row r="6224" spans="1:22" x14ac:dyDescent="0.35">
      <c r="A6224">
        <v>6223</v>
      </c>
      <c r="B6224" t="s">
        <v>8762</v>
      </c>
      <c r="C6224" s="1">
        <v>43457</v>
      </c>
      <c r="D6224" s="1">
        <v>43461</v>
      </c>
      <c r="E6224" t="str">
        <f>TEXT(salessheet[[#This Row],[Order Date]],"MMMM")</f>
        <v>December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t="s">
        <v>869</v>
      </c>
      <c r="P6224" t="s">
        <v>28</v>
      </c>
      <c r="Q6224" t="str">
        <f>TRIM(salessheet[[#This Row],[Category]])</f>
        <v>Furniture</v>
      </c>
      <c r="R6224" t="s">
        <v>61</v>
      </c>
      <c r="S6224" t="s">
        <v>870</v>
      </c>
      <c r="T6224" s="2">
        <f>salessheet[[#This Row],[Sales]]-5</f>
        <v>67.703999999999994</v>
      </c>
      <c r="U6224" s="2">
        <v>72.703999999999994</v>
      </c>
      <c r="V6224" s="2">
        <f>salessheet[[#This Row],[Sales]]-salessheet[[#This Row],[Purchasing Cost]]</f>
        <v>5</v>
      </c>
    </row>
    <row r="6225" spans="1:22" x14ac:dyDescent="0.35">
      <c r="A6225">
        <v>6224</v>
      </c>
      <c r="B6225" t="s">
        <v>8762</v>
      </c>
      <c r="C6225" s="1">
        <v>43457</v>
      </c>
      <c r="D6225" s="1">
        <v>43461</v>
      </c>
      <c r="E6225" t="str">
        <f>TEXT(salessheet[[#This Row],[Order Date]],"MMMM")</f>
        <v>December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t="s">
        <v>3535</v>
      </c>
      <c r="P6225" t="s">
        <v>42</v>
      </c>
      <c r="Q6225" t="str">
        <f>TRIM(salessheet[[#This Row],[Category]])</f>
        <v>Office Supplies</v>
      </c>
      <c r="R6225" t="s">
        <v>64</v>
      </c>
      <c r="S6225" t="s">
        <v>3536</v>
      </c>
      <c r="T6225" s="2">
        <f>salessheet[[#This Row],[Sales]]-5</f>
        <v>7.2639999999999993</v>
      </c>
      <c r="U6225" s="2">
        <v>12.263999999999999</v>
      </c>
      <c r="V6225" s="2">
        <f>salessheet[[#This Row],[Sales]]-salessheet[[#This Row],[Purchasing Cost]]</f>
        <v>5</v>
      </c>
    </row>
    <row r="6226" spans="1:22" x14ac:dyDescent="0.35">
      <c r="A6226">
        <v>6225</v>
      </c>
      <c r="B6226" t="s">
        <v>8762</v>
      </c>
      <c r="C6226" s="1">
        <v>43457</v>
      </c>
      <c r="D6226" s="1">
        <v>43461</v>
      </c>
      <c r="E6226" t="str">
        <f>TEXT(salessheet[[#This Row],[Order Date]],"MMMM")</f>
        <v>December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t="s">
        <v>336</v>
      </c>
      <c r="P6226" t="s">
        <v>42</v>
      </c>
      <c r="Q6226" t="str">
        <f>TRIM(salessheet[[#This Row],[Category]])</f>
        <v>Office Supplies</v>
      </c>
      <c r="R6226" t="s">
        <v>55</v>
      </c>
      <c r="S6226" t="s">
        <v>337</v>
      </c>
      <c r="T6226" s="2">
        <f>salessheet[[#This Row],[Sales]]-5</f>
        <v>213.352</v>
      </c>
      <c r="U6226" s="2">
        <v>218.352</v>
      </c>
      <c r="V6226" s="2">
        <f>salessheet[[#This Row],[Sales]]-salessheet[[#This Row],[Purchasing Cost]]</f>
        <v>5</v>
      </c>
    </row>
    <row r="6227" spans="1:22" x14ac:dyDescent="0.35">
      <c r="A6227">
        <v>6226</v>
      </c>
      <c r="B6227" t="s">
        <v>8764</v>
      </c>
      <c r="C6227" s="1">
        <v>42500</v>
      </c>
      <c r="D6227" s="1">
        <v>42652</v>
      </c>
      <c r="E6227" t="str">
        <f>TEXT(salessheet[[#This Row],[Order Date]],"MMMM")</f>
        <v>May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t="s">
        <v>6317</v>
      </c>
      <c r="P6227" t="s">
        <v>28</v>
      </c>
      <c r="Q6227" t="str">
        <f>TRIM(salessheet[[#This Row],[Category]])</f>
        <v>Furniture</v>
      </c>
      <c r="R6227" t="s">
        <v>29</v>
      </c>
      <c r="S6227" t="s">
        <v>6318</v>
      </c>
      <c r="T6227" s="2">
        <f>salessheet[[#This Row],[Sales]]-5</f>
        <v>61.293999999999997</v>
      </c>
      <c r="U6227" s="2">
        <v>66.293999999999997</v>
      </c>
      <c r="V6227" s="2">
        <f>salessheet[[#This Row],[Sales]]-salessheet[[#This Row],[Purchasing Cost]]</f>
        <v>5</v>
      </c>
    </row>
    <row r="6228" spans="1:22" x14ac:dyDescent="0.35">
      <c r="A6228">
        <v>6227</v>
      </c>
      <c r="B6228" t="s">
        <v>8764</v>
      </c>
      <c r="C6228" s="1">
        <v>42500</v>
      </c>
      <c r="D6228" s="1">
        <v>42652</v>
      </c>
      <c r="E6228" t="str">
        <f>TEXT(salessheet[[#This Row],[Order Date]],"MMMM")</f>
        <v>May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t="s">
        <v>6132</v>
      </c>
      <c r="P6228" t="s">
        <v>28</v>
      </c>
      <c r="Q6228" t="str">
        <f>TRIM(salessheet[[#This Row],[Category]])</f>
        <v>Furniture</v>
      </c>
      <c r="R6228" t="s">
        <v>32</v>
      </c>
      <c r="S6228" t="s">
        <v>6133</v>
      </c>
      <c r="T6228" s="2">
        <f>salessheet[[#This Row],[Sales]]-5</f>
        <v>286.16800000000001</v>
      </c>
      <c r="U6228" s="2">
        <v>291.16800000000001</v>
      </c>
      <c r="V6228" s="2">
        <f>salessheet[[#This Row],[Sales]]-salessheet[[#This Row],[Purchasing Cost]]</f>
        <v>5</v>
      </c>
    </row>
    <row r="6229" spans="1:22" x14ac:dyDescent="0.35">
      <c r="A6229">
        <v>6228</v>
      </c>
      <c r="B6229" t="s">
        <v>8765</v>
      </c>
      <c r="C6229" s="1">
        <v>42046</v>
      </c>
      <c r="D6229" s="1">
        <v>42315</v>
      </c>
      <c r="E6229" t="str">
        <f>TEXT(salessheet[[#This Row],[Order Date]],"MMMM")</f>
        <v>February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t="s">
        <v>2672</v>
      </c>
      <c r="P6229" t="s">
        <v>67</v>
      </c>
      <c r="Q6229" t="str">
        <f>TRIM(salessheet[[#This Row],[Category]])</f>
        <v>Technology</v>
      </c>
      <c r="R6229" t="s">
        <v>68</v>
      </c>
      <c r="S6229" t="s">
        <v>2673</v>
      </c>
      <c r="T6229" s="2">
        <f>salessheet[[#This Row],[Sales]]-5</f>
        <v>83.775999999999996</v>
      </c>
      <c r="U6229" s="2">
        <v>88.775999999999996</v>
      </c>
      <c r="V6229" s="2">
        <f>salessheet[[#This Row],[Sales]]-salessheet[[#This Row],[Purchasing Cost]]</f>
        <v>5</v>
      </c>
    </row>
    <row r="6230" spans="1:22" x14ac:dyDescent="0.35">
      <c r="A6230">
        <v>6229</v>
      </c>
      <c r="B6230" t="s">
        <v>8766</v>
      </c>
      <c r="C6230" s="1">
        <v>42757</v>
      </c>
      <c r="D6230" s="1">
        <v>42762</v>
      </c>
      <c r="E6230" t="str">
        <f>TEXT(salessheet[[#This Row],[Order Date]],"MMMM")</f>
        <v>January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t="s">
        <v>208</v>
      </c>
      <c r="P6230" t="s">
        <v>67</v>
      </c>
      <c r="Q6230" t="str">
        <f>TRIM(salessheet[[#This Row],[Category]])</f>
        <v>Technology</v>
      </c>
      <c r="R6230" t="s">
        <v>68</v>
      </c>
      <c r="S6230" t="s">
        <v>209</v>
      </c>
      <c r="T6230" s="2">
        <f>salessheet[[#This Row],[Sales]]-5</f>
        <v>105.376</v>
      </c>
      <c r="U6230" s="2">
        <v>110.376</v>
      </c>
      <c r="V6230" s="2">
        <f>salessheet[[#This Row],[Sales]]-salessheet[[#This Row],[Purchasing Cost]]</f>
        <v>5</v>
      </c>
    </row>
    <row r="6231" spans="1:22" x14ac:dyDescent="0.35">
      <c r="A6231">
        <v>6230</v>
      </c>
      <c r="B6231" t="s">
        <v>8766</v>
      </c>
      <c r="C6231" s="1">
        <v>42757</v>
      </c>
      <c r="D6231" s="1">
        <v>42762</v>
      </c>
      <c r="E6231" t="str">
        <f>TEXT(salessheet[[#This Row],[Order Date]],"MMMM")</f>
        <v>January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t="s">
        <v>226</v>
      </c>
      <c r="P6231" t="s">
        <v>67</v>
      </c>
      <c r="Q6231" t="str">
        <f>TRIM(salessheet[[#This Row],[Category]])</f>
        <v>Technology</v>
      </c>
      <c r="R6231" t="s">
        <v>157</v>
      </c>
      <c r="S6231" t="s">
        <v>227</v>
      </c>
      <c r="T6231" s="2">
        <f>salessheet[[#This Row],[Sales]]-5</f>
        <v>50.176000000000002</v>
      </c>
      <c r="U6231" s="2">
        <v>55.176000000000002</v>
      </c>
      <c r="V6231" s="2">
        <f>salessheet[[#This Row],[Sales]]-salessheet[[#This Row],[Purchasing Cost]]</f>
        <v>5</v>
      </c>
    </row>
    <row r="6232" spans="1:22" x14ac:dyDescent="0.35">
      <c r="A6232">
        <v>6231</v>
      </c>
      <c r="B6232" t="s">
        <v>8767</v>
      </c>
      <c r="C6232" s="1">
        <v>43411</v>
      </c>
      <c r="D6232" s="1">
        <v>43298</v>
      </c>
      <c r="E6232" t="str">
        <f>TEXT(salessheet[[#This Row],[Order Date]],"MMMM")</f>
        <v>November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t="s">
        <v>3038</v>
      </c>
      <c r="P6232" t="s">
        <v>42</v>
      </c>
      <c r="Q6232" t="str">
        <f>TRIM(salessheet[[#This Row],[Category]])</f>
        <v>Office Supplies</v>
      </c>
      <c r="R6232" t="s">
        <v>64</v>
      </c>
      <c r="S6232" t="s">
        <v>3039</v>
      </c>
      <c r="T6232" s="2">
        <f>salessheet[[#This Row],[Sales]]-5</f>
        <v>25.32</v>
      </c>
      <c r="U6232" s="2">
        <v>30.32</v>
      </c>
      <c r="V6232" s="2">
        <f>salessheet[[#This Row],[Sales]]-salessheet[[#This Row],[Purchasing Cost]]</f>
        <v>5</v>
      </c>
    </row>
    <row r="6233" spans="1:22" x14ac:dyDescent="0.35">
      <c r="A6233">
        <v>6232</v>
      </c>
      <c r="B6233" t="s">
        <v>8769</v>
      </c>
      <c r="C6233" s="1">
        <v>43413</v>
      </c>
      <c r="D6233" s="1">
        <v>43354</v>
      </c>
      <c r="E6233" t="str">
        <f>TEXT(salessheet[[#This Row],[Order Date]],"MMMM")</f>
        <v>November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t="s">
        <v>2483</v>
      </c>
      <c r="P6233" t="s">
        <v>28</v>
      </c>
      <c r="Q6233" t="str">
        <f>TRIM(salessheet[[#This Row],[Category]])</f>
        <v>Furniture</v>
      </c>
      <c r="R6233" t="s">
        <v>32</v>
      </c>
      <c r="S6233" t="s">
        <v>2484</v>
      </c>
      <c r="T6233" s="2">
        <f>salessheet[[#This Row],[Sales]]-5</f>
        <v>172.56800000000001</v>
      </c>
      <c r="U6233" s="2">
        <v>177.56800000000001</v>
      </c>
      <c r="V6233" s="2">
        <f>salessheet[[#This Row],[Sales]]-salessheet[[#This Row],[Purchasing Cost]]</f>
        <v>5</v>
      </c>
    </row>
    <row r="6234" spans="1:22" x14ac:dyDescent="0.35">
      <c r="A6234">
        <v>6233</v>
      </c>
      <c r="B6234" t="s">
        <v>8769</v>
      </c>
      <c r="C6234" s="1">
        <v>43413</v>
      </c>
      <c r="D6234" s="1">
        <v>43354</v>
      </c>
      <c r="E6234" t="str">
        <f>TEXT(salessheet[[#This Row],[Order Date]],"MMMM")</f>
        <v>November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t="s">
        <v>1980</v>
      </c>
      <c r="P6234" t="s">
        <v>42</v>
      </c>
      <c r="Q6234" t="str">
        <f>TRIM(salessheet[[#This Row],[Category]])</f>
        <v>Office Supplies</v>
      </c>
      <c r="R6234" t="s">
        <v>86</v>
      </c>
      <c r="S6234" t="s">
        <v>1981</v>
      </c>
      <c r="T6234" s="2">
        <f>salessheet[[#This Row],[Sales]]-5</f>
        <v>14.440000000000001</v>
      </c>
      <c r="U6234" s="2">
        <v>19.440000000000001</v>
      </c>
      <c r="V6234" s="2">
        <f>salessheet[[#This Row],[Sales]]-salessheet[[#This Row],[Purchasing Cost]]</f>
        <v>5</v>
      </c>
    </row>
    <row r="6235" spans="1:22" x14ac:dyDescent="0.35">
      <c r="A6235">
        <v>6234</v>
      </c>
      <c r="B6235" t="s">
        <v>8769</v>
      </c>
      <c r="C6235" s="1">
        <v>43413</v>
      </c>
      <c r="D6235" s="1">
        <v>43354</v>
      </c>
      <c r="E6235" t="str">
        <f>TEXT(salessheet[[#This Row],[Order Date]],"MMMM")</f>
        <v>November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t="s">
        <v>1982</v>
      </c>
      <c r="P6235" t="s">
        <v>42</v>
      </c>
      <c r="Q6235" t="str">
        <f>TRIM(salessheet[[#This Row],[Category]])</f>
        <v>Office Supplies</v>
      </c>
      <c r="R6235" t="s">
        <v>86</v>
      </c>
      <c r="S6235" t="s">
        <v>1983</v>
      </c>
      <c r="T6235" s="2">
        <f>salessheet[[#This Row],[Sales]]-5</f>
        <v>66.28</v>
      </c>
      <c r="U6235" s="2">
        <v>71.28</v>
      </c>
      <c r="V6235" s="2">
        <f>salessheet[[#This Row],[Sales]]-salessheet[[#This Row],[Purchasing Cost]]</f>
        <v>5</v>
      </c>
    </row>
    <row r="6236" spans="1:22" x14ac:dyDescent="0.35">
      <c r="A6236">
        <v>6235</v>
      </c>
      <c r="B6236" t="s">
        <v>8769</v>
      </c>
      <c r="C6236" s="1">
        <v>43413</v>
      </c>
      <c r="D6236" s="1">
        <v>43354</v>
      </c>
      <c r="E6236" t="str">
        <f>TEXT(salessheet[[#This Row],[Order Date]],"MMMM")</f>
        <v>November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t="s">
        <v>6371</v>
      </c>
      <c r="P6236" t="s">
        <v>42</v>
      </c>
      <c r="Q6236" t="str">
        <f>TRIM(salessheet[[#This Row],[Category]])</f>
        <v>Office Supplies</v>
      </c>
      <c r="R6236" t="s">
        <v>71</v>
      </c>
      <c r="S6236" t="s">
        <v>6372</v>
      </c>
      <c r="T6236" s="2">
        <f>salessheet[[#This Row],[Sales]]-5</f>
        <v>1466.96</v>
      </c>
      <c r="U6236" s="2">
        <v>1471.96</v>
      </c>
      <c r="V6236" s="2">
        <f>salessheet[[#This Row],[Sales]]-salessheet[[#This Row],[Purchasing Cost]]</f>
        <v>5</v>
      </c>
    </row>
    <row r="6237" spans="1:22" x14ac:dyDescent="0.35">
      <c r="A6237">
        <v>6236</v>
      </c>
      <c r="B6237" t="s">
        <v>8769</v>
      </c>
      <c r="C6237" s="1">
        <v>43413</v>
      </c>
      <c r="D6237" s="1">
        <v>43354</v>
      </c>
      <c r="E6237" t="str">
        <f>TEXT(salessheet[[#This Row],[Order Date]],"MMMM")</f>
        <v>November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t="s">
        <v>8770</v>
      </c>
      <c r="P6237" t="s">
        <v>67</v>
      </c>
      <c r="Q6237" t="str">
        <f>TRIM(salessheet[[#This Row],[Category]])</f>
        <v>Technology</v>
      </c>
      <c r="R6237" t="s">
        <v>68</v>
      </c>
      <c r="S6237" t="s">
        <v>8771</v>
      </c>
      <c r="T6237" s="2">
        <f>salessheet[[#This Row],[Sales]]-5</f>
        <v>74.959999999999994</v>
      </c>
      <c r="U6237" s="2">
        <v>79.959999999999994</v>
      </c>
      <c r="V6237" s="2">
        <f>salessheet[[#This Row],[Sales]]-salessheet[[#This Row],[Purchasing Cost]]</f>
        <v>5</v>
      </c>
    </row>
    <row r="6238" spans="1:22" x14ac:dyDescent="0.35">
      <c r="A6238">
        <v>6237</v>
      </c>
      <c r="B6238" t="s">
        <v>8772</v>
      </c>
      <c r="C6238" s="1">
        <v>42789</v>
      </c>
      <c r="D6238" s="1">
        <v>42793</v>
      </c>
      <c r="E6238" t="str">
        <f>TEXT(salessheet[[#This Row],[Order Date]],"MMMM")</f>
        <v>February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t="s">
        <v>1009</v>
      </c>
      <c r="P6238" t="s">
        <v>42</v>
      </c>
      <c r="Q6238" t="str">
        <f>TRIM(salessheet[[#This Row],[Category]])</f>
        <v>Office Supplies</v>
      </c>
      <c r="R6238" t="s">
        <v>169</v>
      </c>
      <c r="S6238" t="s">
        <v>1010</v>
      </c>
      <c r="T6238" s="2">
        <f>salessheet[[#This Row],[Sales]]-5</f>
        <v>52.576000000000001</v>
      </c>
      <c r="U6238" s="2">
        <v>57.576000000000001</v>
      </c>
      <c r="V6238" s="2">
        <f>salessheet[[#This Row],[Sales]]-salessheet[[#This Row],[Purchasing Cost]]</f>
        <v>5</v>
      </c>
    </row>
    <row r="6239" spans="1:22" x14ac:dyDescent="0.35">
      <c r="A6239">
        <v>6238</v>
      </c>
      <c r="B6239" t="s">
        <v>8773</v>
      </c>
      <c r="C6239" s="1">
        <v>42757</v>
      </c>
      <c r="D6239" s="1">
        <v>42764</v>
      </c>
      <c r="E6239" t="str">
        <f>TEXT(salessheet[[#This Row],[Order Date]],"MMMM")</f>
        <v>January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t="s">
        <v>5117</v>
      </c>
      <c r="P6239" t="s">
        <v>42</v>
      </c>
      <c r="Q6239" t="str">
        <f>TRIM(salessheet[[#This Row],[Category]])</f>
        <v>Office Supplies</v>
      </c>
      <c r="R6239" t="s">
        <v>71</v>
      </c>
      <c r="S6239" t="s">
        <v>5118</v>
      </c>
      <c r="T6239" s="2">
        <f>salessheet[[#This Row],[Sales]]-5</f>
        <v>21.335999999999999</v>
      </c>
      <c r="U6239" s="2">
        <v>26.335999999999999</v>
      </c>
      <c r="V6239" s="2">
        <f>salessheet[[#This Row],[Sales]]-salessheet[[#This Row],[Purchasing Cost]]</f>
        <v>5</v>
      </c>
    </row>
    <row r="6240" spans="1:22" x14ac:dyDescent="0.35">
      <c r="A6240">
        <v>6239</v>
      </c>
      <c r="B6240" t="s">
        <v>8774</v>
      </c>
      <c r="C6240" s="1">
        <v>42716</v>
      </c>
      <c r="D6240" s="1">
        <v>42720</v>
      </c>
      <c r="E6240" t="str">
        <f>TEXT(salessheet[[#This Row],[Order Date]],"MMMM")</f>
        <v>December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t="s">
        <v>5216</v>
      </c>
      <c r="P6240" t="s">
        <v>28</v>
      </c>
      <c r="Q6240" t="str">
        <f>TRIM(salessheet[[#This Row],[Category]])</f>
        <v>Furniture</v>
      </c>
      <c r="R6240" t="s">
        <v>61</v>
      </c>
      <c r="S6240" t="s">
        <v>5217</v>
      </c>
      <c r="T6240" s="2">
        <f>salessheet[[#This Row],[Sales]]-5</f>
        <v>161.5</v>
      </c>
      <c r="U6240" s="2">
        <v>166.5</v>
      </c>
      <c r="V6240" s="2">
        <f>salessheet[[#This Row],[Sales]]-salessheet[[#This Row],[Purchasing Cost]]</f>
        <v>5</v>
      </c>
    </row>
    <row r="6241" spans="1:22" x14ac:dyDescent="0.35">
      <c r="A6241">
        <v>6240</v>
      </c>
      <c r="B6241" t="s">
        <v>8774</v>
      </c>
      <c r="C6241" s="1">
        <v>42716</v>
      </c>
      <c r="D6241" s="1">
        <v>42720</v>
      </c>
      <c r="E6241" t="str">
        <f>TEXT(salessheet[[#This Row],[Order Date]],"MMMM")</f>
        <v>December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t="s">
        <v>2873</v>
      </c>
      <c r="P6241" t="s">
        <v>42</v>
      </c>
      <c r="Q6241" t="str">
        <f>TRIM(salessheet[[#This Row],[Category]])</f>
        <v>Office Supplies</v>
      </c>
      <c r="R6241" t="s">
        <v>55</v>
      </c>
      <c r="S6241" t="s">
        <v>2874</v>
      </c>
      <c r="T6241" s="2">
        <f>salessheet[[#This Row],[Sales]]-5</f>
        <v>355.38</v>
      </c>
      <c r="U6241" s="2">
        <v>360.38</v>
      </c>
      <c r="V6241" s="2">
        <f>salessheet[[#This Row],[Sales]]-salessheet[[#This Row],[Purchasing Cost]]</f>
        <v>5</v>
      </c>
    </row>
    <row r="6242" spans="1:22" x14ac:dyDescent="0.35">
      <c r="A6242">
        <v>6241</v>
      </c>
      <c r="B6242" t="s">
        <v>8775</v>
      </c>
      <c r="C6242" s="1">
        <v>43037</v>
      </c>
      <c r="D6242" s="1">
        <v>43040</v>
      </c>
      <c r="E6242" t="str">
        <f>TEXT(salessheet[[#This Row],[Order Date]],"MMMM")</f>
        <v>October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t="s">
        <v>3526</v>
      </c>
      <c r="P6242" t="s">
        <v>42</v>
      </c>
      <c r="Q6242" t="str">
        <f>TRIM(salessheet[[#This Row],[Category]])</f>
        <v>Office Supplies</v>
      </c>
      <c r="R6242" t="s">
        <v>71</v>
      </c>
      <c r="S6242" t="s">
        <v>3527</v>
      </c>
      <c r="T6242" s="2">
        <f>salessheet[[#This Row],[Sales]]-5</f>
        <v>6.7439999999999998</v>
      </c>
      <c r="U6242" s="2">
        <v>11.744</v>
      </c>
      <c r="V6242" s="2">
        <f>salessheet[[#This Row],[Sales]]-salessheet[[#This Row],[Purchasing Cost]]</f>
        <v>5</v>
      </c>
    </row>
    <row r="6243" spans="1:22" x14ac:dyDescent="0.35">
      <c r="A6243">
        <v>6242</v>
      </c>
      <c r="B6243" t="s">
        <v>8776</v>
      </c>
      <c r="C6243" s="1">
        <v>43248</v>
      </c>
      <c r="D6243" s="1">
        <v>43251</v>
      </c>
      <c r="E6243" t="str">
        <f>TEXT(salessheet[[#This Row],[Order Date]],"MMMM")</f>
        <v>May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t="s">
        <v>5994</v>
      </c>
      <c r="P6243" t="s">
        <v>28</v>
      </c>
      <c r="Q6243" t="str">
        <f>TRIM(salessheet[[#This Row],[Category]])</f>
        <v>Furniture</v>
      </c>
      <c r="R6243" t="s">
        <v>61</v>
      </c>
      <c r="S6243" t="s">
        <v>5995</v>
      </c>
      <c r="T6243" s="2">
        <f>salessheet[[#This Row],[Sales]]-5</f>
        <v>242.44</v>
      </c>
      <c r="U6243" s="2">
        <v>247.44</v>
      </c>
      <c r="V6243" s="2">
        <f>salessheet[[#This Row],[Sales]]-salessheet[[#This Row],[Purchasing Cost]]</f>
        <v>5</v>
      </c>
    </row>
    <row r="6244" spans="1:22" x14ac:dyDescent="0.35">
      <c r="A6244">
        <v>6243</v>
      </c>
      <c r="B6244" t="s">
        <v>8777</v>
      </c>
      <c r="C6244" s="1">
        <v>42359</v>
      </c>
      <c r="D6244" s="1">
        <v>42366</v>
      </c>
      <c r="E6244" t="str">
        <f>TEXT(salessheet[[#This Row],[Order Date]],"MMMM")</f>
        <v>December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t="s">
        <v>3922</v>
      </c>
      <c r="P6244" t="s">
        <v>42</v>
      </c>
      <c r="Q6244" t="str">
        <f>TRIM(salessheet[[#This Row],[Category]])</f>
        <v>Office Supplies</v>
      </c>
      <c r="R6244" t="s">
        <v>71</v>
      </c>
      <c r="S6244" t="s">
        <v>3923</v>
      </c>
      <c r="T6244" s="2">
        <f>salessheet[[#This Row],[Sales]]-5</f>
        <v>13.239999999999998</v>
      </c>
      <c r="U6244" s="2">
        <v>18.239999999999998</v>
      </c>
      <c r="V6244" s="2">
        <f>salessheet[[#This Row],[Sales]]-salessheet[[#This Row],[Purchasing Cost]]</f>
        <v>5</v>
      </c>
    </row>
    <row r="6245" spans="1:22" x14ac:dyDescent="0.35">
      <c r="A6245">
        <v>6244</v>
      </c>
      <c r="B6245" t="s">
        <v>8778</v>
      </c>
      <c r="C6245" s="1">
        <v>43063</v>
      </c>
      <c r="D6245" s="1">
        <v>43067</v>
      </c>
      <c r="E6245" t="str">
        <f>TEXT(salessheet[[#This Row],[Order Date]],"MMMM")</f>
        <v>November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t="s">
        <v>6833</v>
      </c>
      <c r="P6245" t="s">
        <v>42</v>
      </c>
      <c r="Q6245" t="str">
        <f>TRIM(salessheet[[#This Row],[Category]])</f>
        <v>Office Supplies</v>
      </c>
      <c r="R6245" t="s">
        <v>575</v>
      </c>
      <c r="S6245" t="s">
        <v>6834</v>
      </c>
      <c r="T6245" s="2">
        <f>salessheet[[#This Row],[Sales]]-5</f>
        <v>20.350000000000001</v>
      </c>
      <c r="U6245" s="2">
        <v>25.35</v>
      </c>
      <c r="V6245" s="2">
        <f>salessheet[[#This Row],[Sales]]-salessheet[[#This Row],[Purchasing Cost]]</f>
        <v>5</v>
      </c>
    </row>
    <row r="6246" spans="1:22" x14ac:dyDescent="0.35">
      <c r="A6246">
        <v>6245</v>
      </c>
      <c r="B6246" t="s">
        <v>8779</v>
      </c>
      <c r="C6246" s="1">
        <v>42694</v>
      </c>
      <c r="D6246" s="1">
        <v>42699</v>
      </c>
      <c r="E6246" t="str">
        <f>TEXT(salessheet[[#This Row],[Order Date]],"MMMM")</f>
        <v>November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t="s">
        <v>4674</v>
      </c>
      <c r="P6246" t="s">
        <v>42</v>
      </c>
      <c r="Q6246" t="str">
        <f>TRIM(salessheet[[#This Row],[Category]])</f>
        <v>Office Supplies</v>
      </c>
      <c r="R6246" t="s">
        <v>64</v>
      </c>
      <c r="S6246" t="s">
        <v>4675</v>
      </c>
      <c r="T6246" s="2">
        <f>salessheet[[#This Row],[Sales]]-5</f>
        <v>114.04</v>
      </c>
      <c r="U6246" s="2">
        <v>119.04</v>
      </c>
      <c r="V6246" s="2">
        <f>salessheet[[#This Row],[Sales]]-salessheet[[#This Row],[Purchasing Cost]]</f>
        <v>5</v>
      </c>
    </row>
    <row r="6247" spans="1:22" x14ac:dyDescent="0.35">
      <c r="A6247">
        <v>6246</v>
      </c>
      <c r="B6247" t="s">
        <v>8779</v>
      </c>
      <c r="C6247" s="1">
        <v>42694</v>
      </c>
      <c r="D6247" s="1">
        <v>42699</v>
      </c>
      <c r="E6247" t="str">
        <f>TEXT(salessheet[[#This Row],[Order Date]],"MMMM")</f>
        <v>November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t="s">
        <v>5066</v>
      </c>
      <c r="P6247" t="s">
        <v>28</v>
      </c>
      <c r="Q6247" t="str">
        <f>TRIM(salessheet[[#This Row],[Category]])</f>
        <v>Furniture</v>
      </c>
      <c r="R6247" t="s">
        <v>61</v>
      </c>
      <c r="S6247" t="s">
        <v>5067</v>
      </c>
      <c r="T6247" s="2">
        <f>salessheet[[#This Row],[Sales]]-5</f>
        <v>17.14</v>
      </c>
      <c r="U6247" s="2">
        <v>22.14</v>
      </c>
      <c r="V6247" s="2">
        <f>salessheet[[#This Row],[Sales]]-salessheet[[#This Row],[Purchasing Cost]]</f>
        <v>5</v>
      </c>
    </row>
    <row r="6248" spans="1:22" x14ac:dyDescent="0.35">
      <c r="A6248">
        <v>6247</v>
      </c>
      <c r="B6248" t="s">
        <v>8779</v>
      </c>
      <c r="C6248" s="1">
        <v>42694</v>
      </c>
      <c r="D6248" s="1">
        <v>42699</v>
      </c>
      <c r="E6248" t="str">
        <f>TEXT(salessheet[[#This Row],[Order Date]],"MMMM")</f>
        <v>November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t="s">
        <v>7746</v>
      </c>
      <c r="P6248" t="s">
        <v>67</v>
      </c>
      <c r="Q6248" t="str">
        <f>TRIM(salessheet[[#This Row],[Category]])</f>
        <v>Technology</v>
      </c>
      <c r="R6248" t="s">
        <v>157</v>
      </c>
      <c r="S6248" t="s">
        <v>7747</v>
      </c>
      <c r="T6248" s="2">
        <f>salessheet[[#This Row],[Sales]]-5</f>
        <v>8.98</v>
      </c>
      <c r="U6248" s="2">
        <v>13.98</v>
      </c>
      <c r="V6248" s="2">
        <f>salessheet[[#This Row],[Sales]]-salessheet[[#This Row],[Purchasing Cost]]</f>
        <v>5</v>
      </c>
    </row>
    <row r="6249" spans="1:22" x14ac:dyDescent="0.35">
      <c r="A6249">
        <v>6248</v>
      </c>
      <c r="B6249" t="s">
        <v>8780</v>
      </c>
      <c r="C6249" s="1">
        <v>43249</v>
      </c>
      <c r="D6249" s="1">
        <v>43255</v>
      </c>
      <c r="E6249" t="str">
        <f>TEXT(salessheet[[#This Row],[Order Date]],"MMMM")</f>
        <v>May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t="s">
        <v>5378</v>
      </c>
      <c r="P6249" t="s">
        <v>42</v>
      </c>
      <c r="Q6249" t="str">
        <f>TRIM(salessheet[[#This Row],[Category]])</f>
        <v>Office Supplies</v>
      </c>
      <c r="R6249" t="s">
        <v>71</v>
      </c>
      <c r="S6249" t="s">
        <v>5379</v>
      </c>
      <c r="T6249" s="2">
        <f>salessheet[[#This Row],[Sales]]-5</f>
        <v>38.409999999999997</v>
      </c>
      <c r="U6249" s="2">
        <v>43.41</v>
      </c>
      <c r="V6249" s="2">
        <f>salessheet[[#This Row],[Sales]]-salessheet[[#This Row],[Purchasing Cost]]</f>
        <v>5</v>
      </c>
    </row>
    <row r="6250" spans="1:22" x14ac:dyDescent="0.35">
      <c r="A6250">
        <v>6249</v>
      </c>
      <c r="B6250" t="s">
        <v>8780</v>
      </c>
      <c r="C6250" s="1">
        <v>43249</v>
      </c>
      <c r="D6250" s="1">
        <v>43255</v>
      </c>
      <c r="E6250" t="str">
        <f>TEXT(salessheet[[#This Row],[Order Date]],"MMMM")</f>
        <v>May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t="s">
        <v>4103</v>
      </c>
      <c r="P6250" t="s">
        <v>28</v>
      </c>
      <c r="Q6250" t="str">
        <f>TRIM(salessheet[[#This Row],[Category]])</f>
        <v>Furniture</v>
      </c>
      <c r="R6250" t="s">
        <v>61</v>
      </c>
      <c r="S6250" t="s">
        <v>1284</v>
      </c>
      <c r="T6250" s="2">
        <f>salessheet[[#This Row],[Sales]]-5</f>
        <v>1.2400000000000002</v>
      </c>
      <c r="U6250" s="2">
        <v>6.24</v>
      </c>
      <c r="V6250" s="2">
        <f>salessheet[[#This Row],[Sales]]-salessheet[[#This Row],[Purchasing Cost]]</f>
        <v>5</v>
      </c>
    </row>
    <row r="6251" spans="1:22" x14ac:dyDescent="0.35">
      <c r="A6251">
        <v>6250</v>
      </c>
      <c r="B6251" t="s">
        <v>8780</v>
      </c>
      <c r="C6251" s="1">
        <v>43249</v>
      </c>
      <c r="D6251" s="1">
        <v>43255</v>
      </c>
      <c r="E6251" t="str">
        <f>TEXT(salessheet[[#This Row],[Order Date]],"MMMM")</f>
        <v>May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t="s">
        <v>8781</v>
      </c>
      <c r="P6251" t="s">
        <v>42</v>
      </c>
      <c r="Q6251" t="str">
        <f>TRIM(salessheet[[#This Row],[Category]])</f>
        <v>Office Supplies</v>
      </c>
      <c r="R6251" t="s">
        <v>74</v>
      </c>
      <c r="S6251" t="s">
        <v>8782</v>
      </c>
      <c r="T6251" s="2">
        <f>salessheet[[#This Row],[Sales]]-5</f>
        <v>460.16</v>
      </c>
      <c r="U6251" s="2">
        <v>465.16</v>
      </c>
      <c r="V6251" s="2">
        <f>salessheet[[#This Row],[Sales]]-salessheet[[#This Row],[Purchasing Cost]]</f>
        <v>5</v>
      </c>
    </row>
    <row r="6252" spans="1:22" x14ac:dyDescent="0.35">
      <c r="A6252">
        <v>6251</v>
      </c>
      <c r="B6252" t="s">
        <v>8780</v>
      </c>
      <c r="C6252" s="1">
        <v>43249</v>
      </c>
      <c r="D6252" s="1">
        <v>43255</v>
      </c>
      <c r="E6252" t="str">
        <f>TEXT(salessheet[[#This Row],[Order Date]],"MMMM")</f>
        <v>May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t="s">
        <v>934</v>
      </c>
      <c r="P6252" t="s">
        <v>42</v>
      </c>
      <c r="Q6252" t="str">
        <f>TRIM(salessheet[[#This Row],[Category]])</f>
        <v>Office Supplies</v>
      </c>
      <c r="R6252" t="s">
        <v>86</v>
      </c>
      <c r="S6252" t="s">
        <v>935</v>
      </c>
      <c r="T6252" s="2">
        <f>salessheet[[#This Row],[Sales]]-5</f>
        <v>2.9800000000000004</v>
      </c>
      <c r="U6252" s="2">
        <v>7.98</v>
      </c>
      <c r="V6252" s="2">
        <f>salessheet[[#This Row],[Sales]]-salessheet[[#This Row],[Purchasing Cost]]</f>
        <v>5</v>
      </c>
    </row>
    <row r="6253" spans="1:22" x14ac:dyDescent="0.35">
      <c r="A6253">
        <v>6252</v>
      </c>
      <c r="B6253" t="s">
        <v>8783</v>
      </c>
      <c r="C6253" s="1">
        <v>42047</v>
      </c>
      <c r="D6253" s="1">
        <v>42342</v>
      </c>
      <c r="E6253" t="str">
        <f>TEXT(salessheet[[#This Row],[Order Date]],"MMMM")</f>
        <v>February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t="s">
        <v>1428</v>
      </c>
      <c r="P6253" t="s">
        <v>42</v>
      </c>
      <c r="Q6253" t="str">
        <f>TRIM(salessheet[[#This Row],[Category]])</f>
        <v>Office Supplies</v>
      </c>
      <c r="R6253" t="s">
        <v>74</v>
      </c>
      <c r="S6253" t="s">
        <v>1429</v>
      </c>
      <c r="T6253" s="2">
        <f>salessheet[[#This Row],[Sales]]-5</f>
        <v>-2.6059999999999999</v>
      </c>
      <c r="U6253" s="2">
        <v>2.3940000000000001</v>
      </c>
      <c r="V6253" s="2">
        <f>salessheet[[#This Row],[Sales]]-salessheet[[#This Row],[Purchasing Cost]]</f>
        <v>5</v>
      </c>
    </row>
    <row r="6254" spans="1:22" x14ac:dyDescent="0.35">
      <c r="A6254">
        <v>6253</v>
      </c>
      <c r="B6254" t="s">
        <v>8784</v>
      </c>
      <c r="C6254" s="1">
        <v>42189</v>
      </c>
      <c r="D6254" s="1">
        <v>42101</v>
      </c>
      <c r="E6254" t="str">
        <f>TEXT(salessheet[[#This Row],[Order Date]],"MMMM")</f>
        <v>July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t="s">
        <v>1899</v>
      </c>
      <c r="P6254" t="s">
        <v>42</v>
      </c>
      <c r="Q6254" t="str">
        <f>TRIM(salessheet[[#This Row],[Category]])</f>
        <v>Office Supplies</v>
      </c>
      <c r="R6254" t="s">
        <v>86</v>
      </c>
      <c r="S6254" t="s">
        <v>1900</v>
      </c>
      <c r="T6254" s="2">
        <f>salessheet[[#This Row],[Sales]]-5</f>
        <v>53.32</v>
      </c>
      <c r="U6254" s="2">
        <v>58.32</v>
      </c>
      <c r="V6254" s="2">
        <f>salessheet[[#This Row],[Sales]]-salessheet[[#This Row],[Purchasing Cost]]</f>
        <v>5</v>
      </c>
    </row>
    <row r="6255" spans="1:22" x14ac:dyDescent="0.35">
      <c r="A6255">
        <v>6254</v>
      </c>
      <c r="B6255" t="s">
        <v>8784</v>
      </c>
      <c r="C6255" s="1">
        <v>42189</v>
      </c>
      <c r="D6255" s="1">
        <v>42101</v>
      </c>
      <c r="E6255" t="str">
        <f>TEXT(salessheet[[#This Row],[Order Date]],"MMMM")</f>
        <v>July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t="s">
        <v>4326</v>
      </c>
      <c r="P6255" t="s">
        <v>67</v>
      </c>
      <c r="Q6255" t="str">
        <f>TRIM(salessheet[[#This Row],[Category]])</f>
        <v>Technology</v>
      </c>
      <c r="R6255" t="s">
        <v>68</v>
      </c>
      <c r="S6255" t="s">
        <v>4327</v>
      </c>
      <c r="T6255" s="2">
        <f>salessheet[[#This Row],[Sales]]-5</f>
        <v>195.97</v>
      </c>
      <c r="U6255" s="2">
        <v>200.97</v>
      </c>
      <c r="V6255" s="2">
        <f>salessheet[[#This Row],[Sales]]-salessheet[[#This Row],[Purchasing Cost]]</f>
        <v>5</v>
      </c>
    </row>
    <row r="6256" spans="1:22" x14ac:dyDescent="0.35">
      <c r="A6256">
        <v>6255</v>
      </c>
      <c r="B6256" t="s">
        <v>8785</v>
      </c>
      <c r="C6256" s="1">
        <v>42591</v>
      </c>
      <c r="D6256" s="1">
        <v>42627</v>
      </c>
      <c r="E6256" t="str">
        <f>TEXT(salessheet[[#This Row],[Order Date]],"MMMM")</f>
        <v>August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t="s">
        <v>6830</v>
      </c>
      <c r="P6256" t="s">
        <v>28</v>
      </c>
      <c r="Q6256" t="str">
        <f>TRIM(salessheet[[#This Row],[Category]])</f>
        <v>Furniture</v>
      </c>
      <c r="R6256" t="s">
        <v>61</v>
      </c>
      <c r="S6256" t="s">
        <v>6831</v>
      </c>
      <c r="T6256" s="2">
        <f>salessheet[[#This Row],[Sales]]-5</f>
        <v>16.36</v>
      </c>
      <c r="U6256" s="2">
        <v>21.36</v>
      </c>
      <c r="V6256" s="2">
        <f>salessheet[[#This Row],[Sales]]-salessheet[[#This Row],[Purchasing Cost]]</f>
        <v>5</v>
      </c>
    </row>
    <row r="6257" spans="1:22" x14ac:dyDescent="0.35">
      <c r="A6257">
        <v>6256</v>
      </c>
      <c r="B6257" t="s">
        <v>8786</v>
      </c>
      <c r="C6257" s="1">
        <v>43352</v>
      </c>
      <c r="D6257" s="1">
        <v>43358</v>
      </c>
      <c r="E6257" t="str">
        <f>TEXT(salessheet[[#This Row],[Order Date]],"MMMM")</f>
        <v>September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t="s">
        <v>388</v>
      </c>
      <c r="P6257" t="s">
        <v>42</v>
      </c>
      <c r="Q6257" t="str">
        <f>TRIM(salessheet[[#This Row],[Category]])</f>
        <v>Office Supplies</v>
      </c>
      <c r="R6257" t="s">
        <v>43</v>
      </c>
      <c r="S6257" t="s">
        <v>389</v>
      </c>
      <c r="T6257" s="2">
        <f>salessheet[[#This Row],[Sales]]-5</f>
        <v>4.8559999999999999</v>
      </c>
      <c r="U6257" s="2">
        <v>9.8559999999999999</v>
      </c>
      <c r="V6257" s="2">
        <f>salessheet[[#This Row],[Sales]]-salessheet[[#This Row],[Purchasing Cost]]</f>
        <v>5</v>
      </c>
    </row>
    <row r="6258" spans="1:22" x14ac:dyDescent="0.35">
      <c r="A6258">
        <v>6257</v>
      </c>
      <c r="B6258" t="s">
        <v>8787</v>
      </c>
      <c r="C6258" s="1">
        <v>42530</v>
      </c>
      <c r="D6258" s="1">
        <v>42621</v>
      </c>
      <c r="E6258" t="str">
        <f>TEXT(salessheet[[#This Row],[Order Date]],"MMMM")</f>
        <v>June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t="s">
        <v>5938</v>
      </c>
      <c r="P6258" t="s">
        <v>42</v>
      </c>
      <c r="Q6258" t="str">
        <f>TRIM(salessheet[[#This Row],[Category]])</f>
        <v>Office Supplies</v>
      </c>
      <c r="R6258" t="s">
        <v>71</v>
      </c>
      <c r="S6258" t="s">
        <v>5939</v>
      </c>
      <c r="T6258" s="2">
        <f>salessheet[[#This Row],[Sales]]-5</f>
        <v>-1.556</v>
      </c>
      <c r="U6258" s="2">
        <v>3.444</v>
      </c>
      <c r="V6258" s="2">
        <f>salessheet[[#This Row],[Sales]]-salessheet[[#This Row],[Purchasing Cost]]</f>
        <v>5</v>
      </c>
    </row>
    <row r="6259" spans="1:22" x14ac:dyDescent="0.35">
      <c r="A6259">
        <v>6258</v>
      </c>
      <c r="B6259" t="s">
        <v>8788</v>
      </c>
      <c r="C6259" s="1">
        <v>43142</v>
      </c>
      <c r="D6259" s="1">
        <v>43410</v>
      </c>
      <c r="E6259" t="str">
        <f>TEXT(salessheet[[#This Row],[Order Date]],"MMMM")</f>
        <v>February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t="s">
        <v>1064</v>
      </c>
      <c r="P6259" t="s">
        <v>42</v>
      </c>
      <c r="Q6259" t="str">
        <f>TRIM(salessheet[[#This Row],[Category]])</f>
        <v>Office Supplies</v>
      </c>
      <c r="R6259" t="s">
        <v>575</v>
      </c>
      <c r="S6259" t="s">
        <v>1065</v>
      </c>
      <c r="T6259" s="2">
        <f>salessheet[[#This Row],[Sales]]-5</f>
        <v>379.59199999999998</v>
      </c>
      <c r="U6259" s="2">
        <v>384.59199999999998</v>
      </c>
      <c r="V6259" s="2">
        <f>salessheet[[#This Row],[Sales]]-salessheet[[#This Row],[Purchasing Cost]]</f>
        <v>5</v>
      </c>
    </row>
    <row r="6260" spans="1:22" x14ac:dyDescent="0.35">
      <c r="A6260">
        <v>6259</v>
      </c>
      <c r="B6260" t="s">
        <v>8789</v>
      </c>
      <c r="C6260" s="1">
        <v>42457</v>
      </c>
      <c r="D6260" s="1">
        <v>42459</v>
      </c>
      <c r="E6260" t="str">
        <f>TEXT(salessheet[[#This Row],[Order Date]],"MMMM")</f>
        <v>March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t="s">
        <v>2578</v>
      </c>
      <c r="P6260" t="s">
        <v>42</v>
      </c>
      <c r="Q6260" t="str">
        <f>TRIM(salessheet[[#This Row],[Category]])</f>
        <v>Office Supplies</v>
      </c>
      <c r="R6260" t="s">
        <v>169</v>
      </c>
      <c r="S6260" t="s">
        <v>2579</v>
      </c>
      <c r="T6260" s="2">
        <f>salessheet[[#This Row],[Sales]]-5</f>
        <v>17.920000000000002</v>
      </c>
      <c r="U6260" s="2">
        <v>22.92</v>
      </c>
      <c r="V6260" s="2">
        <f>salessheet[[#This Row],[Sales]]-salessheet[[#This Row],[Purchasing Cost]]</f>
        <v>5</v>
      </c>
    </row>
    <row r="6261" spans="1:22" x14ac:dyDescent="0.35">
      <c r="A6261">
        <v>6260</v>
      </c>
      <c r="B6261" t="s">
        <v>8790</v>
      </c>
      <c r="C6261" s="1">
        <v>42595</v>
      </c>
      <c r="D6261" s="1">
        <v>42599</v>
      </c>
      <c r="E6261" t="str">
        <f>TEXT(salessheet[[#This Row],[Order Date]],"MMMM")</f>
        <v>August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t="s">
        <v>3126</v>
      </c>
      <c r="P6261" t="s">
        <v>42</v>
      </c>
      <c r="Q6261" t="str">
        <f>TRIM(salessheet[[#This Row],[Category]])</f>
        <v>Office Supplies</v>
      </c>
      <c r="R6261" t="s">
        <v>71</v>
      </c>
      <c r="S6261" t="s">
        <v>3127</v>
      </c>
      <c r="T6261" s="2">
        <f>salessheet[[#This Row],[Sales]]-5</f>
        <v>6.3599999999999994</v>
      </c>
      <c r="U6261" s="2">
        <v>11.36</v>
      </c>
      <c r="V6261" s="2">
        <f>salessheet[[#This Row],[Sales]]-salessheet[[#This Row],[Purchasing Cost]]</f>
        <v>5</v>
      </c>
    </row>
    <row r="6262" spans="1:22" x14ac:dyDescent="0.35">
      <c r="A6262">
        <v>6261</v>
      </c>
      <c r="B6262" t="s">
        <v>8791</v>
      </c>
      <c r="C6262" s="1">
        <v>42709</v>
      </c>
      <c r="D6262" s="1">
        <v>42508</v>
      </c>
      <c r="E6262" t="str">
        <f>TEXT(salessheet[[#This Row],[Order Date]],"MMMM")</f>
        <v>December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t="s">
        <v>2039</v>
      </c>
      <c r="P6262" t="s">
        <v>42</v>
      </c>
      <c r="Q6262" t="str">
        <f>TRIM(salessheet[[#This Row],[Category]])</f>
        <v>Office Supplies</v>
      </c>
      <c r="R6262" t="s">
        <v>71</v>
      </c>
      <c r="S6262" t="s">
        <v>2040</v>
      </c>
      <c r="T6262" s="2">
        <f>salessheet[[#This Row],[Sales]]-5</f>
        <v>9.5920000000000005</v>
      </c>
      <c r="U6262" s="2">
        <v>14.592000000000001</v>
      </c>
      <c r="V6262" s="2">
        <f>salessheet[[#This Row],[Sales]]-salessheet[[#This Row],[Purchasing Cost]]</f>
        <v>5</v>
      </c>
    </row>
    <row r="6263" spans="1:22" x14ac:dyDescent="0.35">
      <c r="A6263">
        <v>6262</v>
      </c>
      <c r="B6263" t="s">
        <v>8792</v>
      </c>
      <c r="C6263" s="1">
        <v>43304</v>
      </c>
      <c r="D6263" s="1">
        <v>43308</v>
      </c>
      <c r="E6263" t="str">
        <f>TEXT(salessheet[[#This Row],[Order Date]],"MMMM")</f>
        <v>July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t="s">
        <v>1274</v>
      </c>
      <c r="P6263" t="s">
        <v>42</v>
      </c>
      <c r="Q6263" t="str">
        <f>TRIM(salessheet[[#This Row],[Category]])</f>
        <v>Office Supplies</v>
      </c>
      <c r="R6263" t="s">
        <v>43</v>
      </c>
      <c r="S6263" t="s">
        <v>1275</v>
      </c>
      <c r="T6263" s="2">
        <f>salessheet[[#This Row],[Sales]]-5</f>
        <v>36.4</v>
      </c>
      <c r="U6263" s="2">
        <v>41.4</v>
      </c>
      <c r="V6263" s="2">
        <f>salessheet[[#This Row],[Sales]]-salessheet[[#This Row],[Purchasing Cost]]</f>
        <v>5</v>
      </c>
    </row>
    <row r="6264" spans="1:22" x14ac:dyDescent="0.35">
      <c r="A6264">
        <v>6263</v>
      </c>
      <c r="B6264" t="s">
        <v>8793</v>
      </c>
      <c r="C6264" s="1">
        <v>43002</v>
      </c>
      <c r="D6264" s="1">
        <v>43004</v>
      </c>
      <c r="E6264" t="str">
        <f>TEXT(salessheet[[#This Row],[Order Date]],"MMMM")</f>
        <v>September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t="s">
        <v>1512</v>
      </c>
      <c r="P6264" t="s">
        <v>42</v>
      </c>
      <c r="Q6264" t="str">
        <f>TRIM(salessheet[[#This Row],[Category]])</f>
        <v>Office Supplies</v>
      </c>
      <c r="R6264" t="s">
        <v>71</v>
      </c>
      <c r="S6264" t="s">
        <v>1513</v>
      </c>
      <c r="T6264" s="2">
        <f>salessheet[[#This Row],[Sales]]-5</f>
        <v>437.37200000000001</v>
      </c>
      <c r="U6264" s="2">
        <v>442.37200000000001</v>
      </c>
      <c r="V6264" s="2">
        <f>salessheet[[#This Row],[Sales]]-salessheet[[#This Row],[Purchasing Cost]]</f>
        <v>5</v>
      </c>
    </row>
    <row r="6265" spans="1:22" x14ac:dyDescent="0.35">
      <c r="A6265">
        <v>6264</v>
      </c>
      <c r="B6265" t="s">
        <v>8794</v>
      </c>
      <c r="C6265" s="1">
        <v>43225</v>
      </c>
      <c r="D6265" s="1">
        <v>43230</v>
      </c>
      <c r="E6265" t="str">
        <f>TEXT(salessheet[[#This Row],[Order Date]],"MMMM")</f>
        <v>May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t="s">
        <v>4040</v>
      </c>
      <c r="P6265" t="s">
        <v>42</v>
      </c>
      <c r="Q6265" t="str">
        <f>TRIM(salessheet[[#This Row],[Category]])</f>
        <v>Office Supplies</v>
      </c>
      <c r="R6265" t="s">
        <v>71</v>
      </c>
      <c r="S6265" t="s">
        <v>4041</v>
      </c>
      <c r="T6265" s="2">
        <f>salessheet[[#This Row],[Sales]]-5</f>
        <v>29.5</v>
      </c>
      <c r="U6265" s="2">
        <v>34.5</v>
      </c>
      <c r="V6265" s="2">
        <f>salessheet[[#This Row],[Sales]]-salessheet[[#This Row],[Purchasing Cost]]</f>
        <v>5</v>
      </c>
    </row>
    <row r="6266" spans="1:22" x14ac:dyDescent="0.35">
      <c r="A6266">
        <v>6265</v>
      </c>
      <c r="B6266" t="s">
        <v>8795</v>
      </c>
      <c r="C6266" s="1">
        <v>42896</v>
      </c>
      <c r="D6266" s="1">
        <v>43014</v>
      </c>
      <c r="E6266" t="str">
        <f>TEXT(salessheet[[#This Row],[Order Date]],"MMMM")</f>
        <v>June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t="s">
        <v>321</v>
      </c>
      <c r="P6266" t="s">
        <v>42</v>
      </c>
      <c r="Q6266" t="str">
        <f>TRIM(salessheet[[#This Row],[Category]])</f>
        <v>Office Supplies</v>
      </c>
      <c r="R6266" t="s">
        <v>71</v>
      </c>
      <c r="S6266" t="s">
        <v>322</v>
      </c>
      <c r="T6266" s="2">
        <f>salessheet[[#This Row],[Sales]]-5</f>
        <v>23.85</v>
      </c>
      <c r="U6266" s="2">
        <v>28.85</v>
      </c>
      <c r="V6266" s="2">
        <f>salessheet[[#This Row],[Sales]]-salessheet[[#This Row],[Purchasing Cost]]</f>
        <v>5</v>
      </c>
    </row>
    <row r="6267" spans="1:22" x14ac:dyDescent="0.35">
      <c r="A6267">
        <v>6266</v>
      </c>
      <c r="B6267" t="s">
        <v>8796</v>
      </c>
      <c r="C6267" s="1">
        <v>42074</v>
      </c>
      <c r="D6267" s="1">
        <v>42316</v>
      </c>
      <c r="E6267" t="str">
        <f>TEXT(salessheet[[#This Row],[Order Date]],"MMMM")</f>
        <v>March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t="s">
        <v>3266</v>
      </c>
      <c r="P6267" t="s">
        <v>42</v>
      </c>
      <c r="Q6267" t="str">
        <f>TRIM(salessheet[[#This Row],[Category]])</f>
        <v>Office Supplies</v>
      </c>
      <c r="R6267" t="s">
        <v>86</v>
      </c>
      <c r="S6267" t="s">
        <v>3267</v>
      </c>
      <c r="T6267" s="2">
        <f>salessheet[[#This Row],[Sales]]-5</f>
        <v>-1.512</v>
      </c>
      <c r="U6267" s="2">
        <v>3.488</v>
      </c>
      <c r="V6267" s="2">
        <f>salessheet[[#This Row],[Sales]]-salessheet[[#This Row],[Purchasing Cost]]</f>
        <v>5</v>
      </c>
    </row>
    <row r="6268" spans="1:22" x14ac:dyDescent="0.35">
      <c r="A6268">
        <v>6267</v>
      </c>
      <c r="B6268" t="s">
        <v>8796</v>
      </c>
      <c r="C6268" s="1">
        <v>42074</v>
      </c>
      <c r="D6268" s="1">
        <v>42316</v>
      </c>
      <c r="E6268" t="str">
        <f>TEXT(salessheet[[#This Row],[Order Date]],"MMMM")</f>
        <v>March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t="s">
        <v>2652</v>
      </c>
      <c r="P6268" t="s">
        <v>42</v>
      </c>
      <c r="Q6268" t="str">
        <f>TRIM(salessheet[[#This Row],[Category]])</f>
        <v>Office Supplies</v>
      </c>
      <c r="R6268" t="s">
        <v>86</v>
      </c>
      <c r="S6268" t="s">
        <v>2653</v>
      </c>
      <c r="T6268" s="2">
        <f>salessheet[[#This Row],[Sales]]-5</f>
        <v>138.85599999999999</v>
      </c>
      <c r="U6268" s="2">
        <v>143.85599999999999</v>
      </c>
      <c r="V6268" s="2">
        <f>salessheet[[#This Row],[Sales]]-salessheet[[#This Row],[Purchasing Cost]]</f>
        <v>5</v>
      </c>
    </row>
    <row r="6269" spans="1:22" x14ac:dyDescent="0.35">
      <c r="A6269">
        <v>6268</v>
      </c>
      <c r="B6269" t="s">
        <v>8797</v>
      </c>
      <c r="C6269" s="1">
        <v>42379</v>
      </c>
      <c r="D6269" s="1">
        <v>42647</v>
      </c>
      <c r="E6269" t="str">
        <f>TEXT(salessheet[[#This Row],[Order Date]],"MMMM")</f>
        <v>January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t="s">
        <v>1921</v>
      </c>
      <c r="P6269" t="s">
        <v>67</v>
      </c>
      <c r="Q6269" t="str">
        <f>TRIM(salessheet[[#This Row],[Category]])</f>
        <v>Technology</v>
      </c>
      <c r="R6269" t="s">
        <v>68</v>
      </c>
      <c r="S6269" t="s">
        <v>1922</v>
      </c>
      <c r="T6269" s="2">
        <f>salessheet[[#This Row],[Sales]]-5</f>
        <v>306.98</v>
      </c>
      <c r="U6269" s="2">
        <v>311.98</v>
      </c>
      <c r="V6269" s="2">
        <f>salessheet[[#This Row],[Sales]]-salessheet[[#This Row],[Purchasing Cost]]</f>
        <v>5</v>
      </c>
    </row>
    <row r="6270" spans="1:22" x14ac:dyDescent="0.35">
      <c r="A6270">
        <v>6269</v>
      </c>
      <c r="B6270" t="s">
        <v>8797</v>
      </c>
      <c r="C6270" s="1">
        <v>42379</v>
      </c>
      <c r="D6270" s="1">
        <v>42647</v>
      </c>
      <c r="E6270" t="str">
        <f>TEXT(salessheet[[#This Row],[Order Date]],"MMMM")</f>
        <v>January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t="s">
        <v>5625</v>
      </c>
      <c r="P6270" t="s">
        <v>42</v>
      </c>
      <c r="Q6270" t="str">
        <f>TRIM(salessheet[[#This Row],[Category]])</f>
        <v>Office Supplies</v>
      </c>
      <c r="R6270" t="s">
        <v>71</v>
      </c>
      <c r="S6270" t="s">
        <v>1218</v>
      </c>
      <c r="T6270" s="2">
        <f>salessheet[[#This Row],[Sales]]-5</f>
        <v>17.45</v>
      </c>
      <c r="U6270" s="2">
        <v>22.45</v>
      </c>
      <c r="V6270" s="2">
        <f>salessheet[[#This Row],[Sales]]-salessheet[[#This Row],[Purchasing Cost]]</f>
        <v>5</v>
      </c>
    </row>
    <row r="6271" spans="1:22" x14ac:dyDescent="0.35">
      <c r="A6271">
        <v>6270</v>
      </c>
      <c r="B6271" t="s">
        <v>8799</v>
      </c>
      <c r="C6271" s="1">
        <v>43143</v>
      </c>
      <c r="D6271" s="1">
        <v>43440</v>
      </c>
      <c r="E6271" t="str">
        <f>TEXT(salessheet[[#This Row],[Order Date]],"MMMM")</f>
        <v>February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t="s">
        <v>612</v>
      </c>
      <c r="P6271" t="s">
        <v>67</v>
      </c>
      <c r="Q6271" t="str">
        <f>TRIM(salessheet[[#This Row],[Category]])</f>
        <v>Technology</v>
      </c>
      <c r="R6271" t="s">
        <v>68</v>
      </c>
      <c r="S6271" t="s">
        <v>613</v>
      </c>
      <c r="T6271" s="2">
        <f>salessheet[[#This Row],[Sales]]-5</f>
        <v>34.991999999999997</v>
      </c>
      <c r="U6271" s="2">
        <v>39.991999999999997</v>
      </c>
      <c r="V6271" s="2">
        <f>salessheet[[#This Row],[Sales]]-salessheet[[#This Row],[Purchasing Cost]]</f>
        <v>5</v>
      </c>
    </row>
    <row r="6272" spans="1:22" x14ac:dyDescent="0.35">
      <c r="A6272">
        <v>6271</v>
      </c>
      <c r="B6272" t="s">
        <v>8799</v>
      </c>
      <c r="C6272" s="1">
        <v>43143</v>
      </c>
      <c r="D6272" s="1">
        <v>43440</v>
      </c>
      <c r="E6272" t="str">
        <f>TEXT(salessheet[[#This Row],[Order Date]],"MMMM")</f>
        <v>February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t="s">
        <v>6907</v>
      </c>
      <c r="P6272" t="s">
        <v>28</v>
      </c>
      <c r="Q6272" t="str">
        <f>TRIM(salessheet[[#This Row],[Category]])</f>
        <v>Furniture</v>
      </c>
      <c r="R6272" t="s">
        <v>32</v>
      </c>
      <c r="S6272" t="s">
        <v>6908</v>
      </c>
      <c r="T6272" s="2">
        <f>salessheet[[#This Row],[Sales]]-5</f>
        <v>1154.056</v>
      </c>
      <c r="U6272" s="2">
        <v>1159.056</v>
      </c>
      <c r="V6272" s="2">
        <f>salessheet[[#This Row],[Sales]]-salessheet[[#This Row],[Purchasing Cost]]</f>
        <v>5</v>
      </c>
    </row>
    <row r="6273" spans="1:22" x14ac:dyDescent="0.35">
      <c r="A6273">
        <v>6272</v>
      </c>
      <c r="B6273" t="s">
        <v>8799</v>
      </c>
      <c r="C6273" s="1">
        <v>43143</v>
      </c>
      <c r="D6273" s="1">
        <v>43440</v>
      </c>
      <c r="E6273" t="str">
        <f>TEXT(salessheet[[#This Row],[Order Date]],"MMMM")</f>
        <v>February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t="s">
        <v>3557</v>
      </c>
      <c r="P6273" t="s">
        <v>42</v>
      </c>
      <c r="Q6273" t="str">
        <f>TRIM(salessheet[[#This Row],[Category]])</f>
        <v>Office Supplies</v>
      </c>
      <c r="R6273" t="s">
        <v>64</v>
      </c>
      <c r="S6273" t="s">
        <v>3558</v>
      </c>
      <c r="T6273" s="2">
        <f>salessheet[[#This Row],[Sales]]-5</f>
        <v>174.9</v>
      </c>
      <c r="U6273" s="2">
        <v>179.9</v>
      </c>
      <c r="V6273" s="2">
        <f>salessheet[[#This Row],[Sales]]-salessheet[[#This Row],[Purchasing Cost]]</f>
        <v>5</v>
      </c>
    </row>
    <row r="6274" spans="1:22" x14ac:dyDescent="0.35">
      <c r="A6274">
        <v>6273</v>
      </c>
      <c r="B6274" t="s">
        <v>8800</v>
      </c>
      <c r="C6274" s="1">
        <v>43416</v>
      </c>
      <c r="D6274" s="1">
        <v>43446</v>
      </c>
      <c r="E6274" t="str">
        <f>TEXT(salessheet[[#This Row],[Order Date]],"MMMM")</f>
        <v>November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t="s">
        <v>4799</v>
      </c>
      <c r="P6274" t="s">
        <v>67</v>
      </c>
      <c r="Q6274" t="str">
        <f>TRIM(salessheet[[#This Row],[Category]])</f>
        <v>Technology</v>
      </c>
      <c r="R6274" t="s">
        <v>157</v>
      </c>
      <c r="S6274" t="s">
        <v>4800</v>
      </c>
      <c r="T6274" s="2">
        <f>salessheet[[#This Row],[Sales]]-5</f>
        <v>111.312</v>
      </c>
      <c r="U6274" s="2">
        <v>116.312</v>
      </c>
      <c r="V6274" s="2">
        <f>salessheet[[#This Row],[Sales]]-salessheet[[#This Row],[Purchasing Cost]]</f>
        <v>5</v>
      </c>
    </row>
    <row r="6275" spans="1:22" x14ac:dyDescent="0.35">
      <c r="A6275">
        <v>6274</v>
      </c>
      <c r="B6275" t="s">
        <v>8802</v>
      </c>
      <c r="C6275" s="1">
        <v>42933</v>
      </c>
      <c r="D6275" s="1">
        <v>42938</v>
      </c>
      <c r="E6275" t="str">
        <f>TEXT(salessheet[[#This Row],[Order Date]],"MMMM")</f>
        <v>July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t="s">
        <v>5692</v>
      </c>
      <c r="P6275" t="s">
        <v>28</v>
      </c>
      <c r="Q6275" t="str">
        <f>TRIM(salessheet[[#This Row],[Category]])</f>
        <v>Furniture</v>
      </c>
      <c r="R6275" t="s">
        <v>61</v>
      </c>
      <c r="S6275" t="s">
        <v>5693</v>
      </c>
      <c r="T6275" s="2">
        <f>salessheet[[#This Row],[Sales]]-5</f>
        <v>7.42</v>
      </c>
      <c r="U6275" s="2">
        <v>12.42</v>
      </c>
      <c r="V6275" s="2">
        <f>salessheet[[#This Row],[Sales]]-salessheet[[#This Row],[Purchasing Cost]]</f>
        <v>5</v>
      </c>
    </row>
    <row r="6276" spans="1:22" x14ac:dyDescent="0.35">
      <c r="A6276">
        <v>6275</v>
      </c>
      <c r="B6276" t="s">
        <v>8802</v>
      </c>
      <c r="C6276" s="1">
        <v>42933</v>
      </c>
      <c r="D6276" s="1">
        <v>42938</v>
      </c>
      <c r="E6276" t="str">
        <f>TEXT(salessheet[[#This Row],[Order Date]],"MMMM")</f>
        <v>July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t="s">
        <v>8803</v>
      </c>
      <c r="P6276" t="s">
        <v>67</v>
      </c>
      <c r="Q6276" t="str">
        <f>TRIM(salessheet[[#This Row],[Category]])</f>
        <v>Technology</v>
      </c>
      <c r="R6276" t="s">
        <v>157</v>
      </c>
      <c r="S6276" t="s">
        <v>8804</v>
      </c>
      <c r="T6276" s="2">
        <f>salessheet[[#This Row],[Sales]]-5</f>
        <v>423.4</v>
      </c>
      <c r="U6276" s="2">
        <v>428.4</v>
      </c>
      <c r="V6276" s="2">
        <f>salessheet[[#This Row],[Sales]]-salessheet[[#This Row],[Purchasing Cost]]</f>
        <v>5</v>
      </c>
    </row>
    <row r="6277" spans="1:22" x14ac:dyDescent="0.35">
      <c r="A6277">
        <v>6276</v>
      </c>
      <c r="B6277" t="s">
        <v>8802</v>
      </c>
      <c r="C6277" s="1">
        <v>42933</v>
      </c>
      <c r="D6277" s="1">
        <v>42938</v>
      </c>
      <c r="E6277" t="str">
        <f>TEXT(salessheet[[#This Row],[Order Date]],"MMMM")</f>
        <v>July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t="s">
        <v>7001</v>
      </c>
      <c r="P6277" t="s">
        <v>28</v>
      </c>
      <c r="Q6277" t="str">
        <f>TRIM(salessheet[[#This Row],[Category]])</f>
        <v>Furniture</v>
      </c>
      <c r="R6277" t="s">
        <v>61</v>
      </c>
      <c r="S6277" t="s">
        <v>7002</v>
      </c>
      <c r="T6277" s="2">
        <f>salessheet[[#This Row],[Sales]]-5</f>
        <v>19.75</v>
      </c>
      <c r="U6277" s="2">
        <v>24.75</v>
      </c>
      <c r="V6277" s="2">
        <f>salessheet[[#This Row],[Sales]]-salessheet[[#This Row],[Purchasing Cost]]</f>
        <v>5</v>
      </c>
    </row>
    <row r="6278" spans="1:22" x14ac:dyDescent="0.35">
      <c r="A6278">
        <v>6277</v>
      </c>
      <c r="B6278" t="s">
        <v>8802</v>
      </c>
      <c r="C6278" s="1">
        <v>42933</v>
      </c>
      <c r="D6278" s="1">
        <v>42938</v>
      </c>
      <c r="E6278" t="str">
        <f>TEXT(salessheet[[#This Row],[Order Date]],"MMMM")</f>
        <v>July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t="s">
        <v>1196</v>
      </c>
      <c r="P6278" t="s">
        <v>42</v>
      </c>
      <c r="Q6278" t="str">
        <f>TRIM(salessheet[[#This Row],[Category]])</f>
        <v>Office Supplies</v>
      </c>
      <c r="R6278" t="s">
        <v>43</v>
      </c>
      <c r="S6278" t="s">
        <v>1197</v>
      </c>
      <c r="T6278" s="2">
        <f>salessheet[[#This Row],[Sales]]-5</f>
        <v>82.71</v>
      </c>
      <c r="U6278" s="2">
        <v>87.71</v>
      </c>
      <c r="V6278" s="2">
        <f>salessheet[[#This Row],[Sales]]-salessheet[[#This Row],[Purchasing Cost]]</f>
        <v>5</v>
      </c>
    </row>
    <row r="6279" spans="1:22" x14ac:dyDescent="0.35">
      <c r="A6279">
        <v>6278</v>
      </c>
      <c r="B6279" t="s">
        <v>8802</v>
      </c>
      <c r="C6279" s="1">
        <v>42933</v>
      </c>
      <c r="D6279" s="1">
        <v>42938</v>
      </c>
      <c r="E6279" t="str">
        <f>TEXT(salessheet[[#This Row],[Order Date]],"MMMM")</f>
        <v>July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t="s">
        <v>273</v>
      </c>
      <c r="P6279" t="s">
        <v>42</v>
      </c>
      <c r="Q6279" t="str">
        <f>TRIM(salessheet[[#This Row],[Category]])</f>
        <v>Office Supplies</v>
      </c>
      <c r="R6279" t="s">
        <v>55</v>
      </c>
      <c r="S6279" t="s">
        <v>274</v>
      </c>
      <c r="T6279" s="2">
        <f>salessheet[[#This Row],[Sales]]-5</f>
        <v>64.52</v>
      </c>
      <c r="U6279" s="2">
        <v>69.52</v>
      </c>
      <c r="V6279" s="2">
        <f>salessheet[[#This Row],[Sales]]-salessheet[[#This Row],[Purchasing Cost]]</f>
        <v>5</v>
      </c>
    </row>
    <row r="6280" spans="1:22" x14ac:dyDescent="0.35">
      <c r="A6280">
        <v>6279</v>
      </c>
      <c r="B6280" t="s">
        <v>8802</v>
      </c>
      <c r="C6280" s="1">
        <v>42933</v>
      </c>
      <c r="D6280" s="1">
        <v>42938</v>
      </c>
      <c r="E6280" t="str">
        <f>TEXT(salessheet[[#This Row],[Order Date]],"MMMM")</f>
        <v>July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t="s">
        <v>3059</v>
      </c>
      <c r="P6280" t="s">
        <v>67</v>
      </c>
      <c r="Q6280" t="str">
        <f>TRIM(salessheet[[#This Row],[Category]])</f>
        <v>Technology</v>
      </c>
      <c r="R6280" t="s">
        <v>68</v>
      </c>
      <c r="S6280" t="s">
        <v>3060</v>
      </c>
      <c r="T6280" s="2">
        <f>salessheet[[#This Row],[Sales]]-5</f>
        <v>15.783999999999999</v>
      </c>
      <c r="U6280" s="2">
        <v>20.783999999999999</v>
      </c>
      <c r="V6280" s="2">
        <f>salessheet[[#This Row],[Sales]]-salessheet[[#This Row],[Purchasing Cost]]</f>
        <v>5</v>
      </c>
    </row>
    <row r="6281" spans="1:22" x14ac:dyDescent="0.35">
      <c r="A6281">
        <v>6280</v>
      </c>
      <c r="B6281" t="s">
        <v>8802</v>
      </c>
      <c r="C6281" s="1">
        <v>42933</v>
      </c>
      <c r="D6281" s="1">
        <v>42938</v>
      </c>
      <c r="E6281" t="str">
        <f>TEXT(salessheet[[#This Row],[Order Date]],"MMMM")</f>
        <v>July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t="s">
        <v>3773</v>
      </c>
      <c r="P6281" t="s">
        <v>42</v>
      </c>
      <c r="Q6281" t="str">
        <f>TRIM(salessheet[[#This Row],[Category]])</f>
        <v>Office Supplies</v>
      </c>
      <c r="R6281" t="s">
        <v>71</v>
      </c>
      <c r="S6281" t="s">
        <v>3774</v>
      </c>
      <c r="T6281" s="2">
        <f>salessheet[[#This Row],[Sales]]-5</f>
        <v>7.8160000000000007</v>
      </c>
      <c r="U6281" s="2">
        <v>12.816000000000001</v>
      </c>
      <c r="V6281" s="2">
        <f>salessheet[[#This Row],[Sales]]-salessheet[[#This Row],[Purchasing Cost]]</f>
        <v>5</v>
      </c>
    </row>
    <row r="6282" spans="1:22" x14ac:dyDescent="0.35">
      <c r="A6282">
        <v>6281</v>
      </c>
      <c r="B6282" t="s">
        <v>8805</v>
      </c>
      <c r="C6282" s="1">
        <v>43439</v>
      </c>
      <c r="D6282" s="1">
        <v>43236</v>
      </c>
      <c r="E6282" t="str">
        <f>TEXT(salessheet[[#This Row],[Order Date]],"MMMM")</f>
        <v>December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t="s">
        <v>4567</v>
      </c>
      <c r="P6282" t="s">
        <v>42</v>
      </c>
      <c r="Q6282" t="str">
        <f>TRIM(salessheet[[#This Row],[Category]])</f>
        <v>Office Supplies</v>
      </c>
      <c r="R6282" t="s">
        <v>43</v>
      </c>
      <c r="S6282" t="s">
        <v>4568</v>
      </c>
      <c r="T6282" s="2">
        <f>salessheet[[#This Row],[Sales]]-5</f>
        <v>0.90399999999999991</v>
      </c>
      <c r="U6282" s="2">
        <v>5.9039999999999999</v>
      </c>
      <c r="V6282" s="2">
        <f>salessheet[[#This Row],[Sales]]-salessheet[[#This Row],[Purchasing Cost]]</f>
        <v>5</v>
      </c>
    </row>
    <row r="6283" spans="1:22" x14ac:dyDescent="0.35">
      <c r="A6283">
        <v>6282</v>
      </c>
      <c r="B6283" t="s">
        <v>8806</v>
      </c>
      <c r="C6283" s="1">
        <v>42694</v>
      </c>
      <c r="D6283" s="1">
        <v>42700</v>
      </c>
      <c r="E6283" t="str">
        <f>TEXT(salessheet[[#This Row],[Order Date]],"MMMM")</f>
        <v>November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t="s">
        <v>8807</v>
      </c>
      <c r="P6283" t="s">
        <v>28</v>
      </c>
      <c r="Q6283" t="str">
        <f>TRIM(salessheet[[#This Row],[Category]])</f>
        <v>Furniture</v>
      </c>
      <c r="R6283" t="s">
        <v>61</v>
      </c>
      <c r="S6283" t="s">
        <v>8808</v>
      </c>
      <c r="T6283" s="2">
        <f>salessheet[[#This Row],[Sales]]-5</f>
        <v>58.823999999999998</v>
      </c>
      <c r="U6283" s="2">
        <v>63.823999999999998</v>
      </c>
      <c r="V6283" s="2">
        <f>salessheet[[#This Row],[Sales]]-salessheet[[#This Row],[Purchasing Cost]]</f>
        <v>5</v>
      </c>
    </row>
    <row r="6284" spans="1:22" x14ac:dyDescent="0.35">
      <c r="A6284">
        <v>6283</v>
      </c>
      <c r="B6284" t="s">
        <v>8806</v>
      </c>
      <c r="C6284" s="1">
        <v>42694</v>
      </c>
      <c r="D6284" s="1">
        <v>42700</v>
      </c>
      <c r="E6284" t="str">
        <f>TEXT(salessheet[[#This Row],[Order Date]],"MMMM")</f>
        <v>November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t="s">
        <v>8377</v>
      </c>
      <c r="P6284" t="s">
        <v>42</v>
      </c>
      <c r="Q6284" t="str">
        <f>TRIM(salessheet[[#This Row],[Category]])</f>
        <v>Office Supplies</v>
      </c>
      <c r="R6284" t="s">
        <v>55</v>
      </c>
      <c r="S6284" t="s">
        <v>8378</v>
      </c>
      <c r="T6284" s="2">
        <f>salessheet[[#This Row],[Sales]]-5</f>
        <v>136.55199999999999</v>
      </c>
      <c r="U6284" s="2">
        <v>141.55199999999999</v>
      </c>
      <c r="V6284" s="2">
        <f>salessheet[[#This Row],[Sales]]-salessheet[[#This Row],[Purchasing Cost]]</f>
        <v>5</v>
      </c>
    </row>
    <row r="6285" spans="1:22" x14ac:dyDescent="0.35">
      <c r="A6285">
        <v>6284</v>
      </c>
      <c r="B6285" t="s">
        <v>8809</v>
      </c>
      <c r="C6285" s="1">
        <v>43002</v>
      </c>
      <c r="D6285" s="1">
        <v>43006</v>
      </c>
      <c r="E6285" t="str">
        <f>TEXT(salessheet[[#This Row],[Order Date]],"MMMM")</f>
        <v>September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t="s">
        <v>7756</v>
      </c>
      <c r="P6285" t="s">
        <v>42</v>
      </c>
      <c r="Q6285" t="str">
        <f>TRIM(salessheet[[#This Row],[Category]])</f>
        <v>Office Supplies</v>
      </c>
      <c r="R6285" t="s">
        <v>169</v>
      </c>
      <c r="S6285" t="s">
        <v>7757</v>
      </c>
      <c r="T6285" s="2">
        <f>salessheet[[#This Row],[Sales]]-5</f>
        <v>299.89999999999998</v>
      </c>
      <c r="U6285" s="2">
        <v>304.89999999999998</v>
      </c>
      <c r="V6285" s="2">
        <f>salessheet[[#This Row],[Sales]]-salessheet[[#This Row],[Purchasing Cost]]</f>
        <v>5</v>
      </c>
    </row>
    <row r="6286" spans="1:22" x14ac:dyDescent="0.35">
      <c r="A6286">
        <v>6285</v>
      </c>
      <c r="B6286" t="s">
        <v>8809</v>
      </c>
      <c r="C6286" s="1">
        <v>43002</v>
      </c>
      <c r="D6286" s="1">
        <v>43006</v>
      </c>
      <c r="E6286" t="str">
        <f>TEXT(salessheet[[#This Row],[Order Date]],"MMMM")</f>
        <v>September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t="s">
        <v>4624</v>
      </c>
      <c r="P6286" t="s">
        <v>28</v>
      </c>
      <c r="Q6286" t="str">
        <f>TRIM(salessheet[[#This Row],[Category]])</f>
        <v>Furniture</v>
      </c>
      <c r="R6286" t="s">
        <v>32</v>
      </c>
      <c r="S6286" t="s">
        <v>4625</v>
      </c>
      <c r="T6286" s="2">
        <f>salessheet[[#This Row],[Sales]]-5</f>
        <v>558.24</v>
      </c>
      <c r="U6286" s="2">
        <v>563.24</v>
      </c>
      <c r="V6286" s="2">
        <f>salessheet[[#This Row],[Sales]]-salessheet[[#This Row],[Purchasing Cost]]</f>
        <v>5</v>
      </c>
    </row>
    <row r="6287" spans="1:22" x14ac:dyDescent="0.35">
      <c r="A6287">
        <v>6286</v>
      </c>
      <c r="B6287" t="s">
        <v>8810</v>
      </c>
      <c r="C6287" s="1">
        <v>43029</v>
      </c>
      <c r="D6287" s="1">
        <v>43034</v>
      </c>
      <c r="E6287" t="str">
        <f>TEXT(salessheet[[#This Row],[Order Date]],"MMMM")</f>
        <v>October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t="s">
        <v>5072</v>
      </c>
      <c r="P6287" t="s">
        <v>28</v>
      </c>
      <c r="Q6287" t="str">
        <f>TRIM(salessheet[[#This Row],[Category]])</f>
        <v>Furniture</v>
      </c>
      <c r="R6287" t="s">
        <v>52</v>
      </c>
      <c r="S6287" t="s">
        <v>5073</v>
      </c>
      <c r="T6287" s="2">
        <f>salessheet[[#This Row],[Sales]]-5</f>
        <v>656.17600000000004</v>
      </c>
      <c r="U6287" s="2">
        <v>661.17600000000004</v>
      </c>
      <c r="V6287" s="2">
        <f>salessheet[[#This Row],[Sales]]-salessheet[[#This Row],[Purchasing Cost]]</f>
        <v>5</v>
      </c>
    </row>
    <row r="6288" spans="1:22" x14ac:dyDescent="0.35">
      <c r="A6288">
        <v>6287</v>
      </c>
      <c r="B6288" t="s">
        <v>8811</v>
      </c>
      <c r="C6288" s="1">
        <v>43032</v>
      </c>
      <c r="D6288" s="1">
        <v>43039</v>
      </c>
      <c r="E6288" t="str">
        <f>TEXT(salessheet[[#This Row],[Order Date]],"MMMM")</f>
        <v>October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t="s">
        <v>3270</v>
      </c>
      <c r="P6288" t="s">
        <v>67</v>
      </c>
      <c r="Q6288" t="str">
        <f>TRIM(salessheet[[#This Row],[Category]])</f>
        <v>Technology</v>
      </c>
      <c r="R6288" t="s">
        <v>68</v>
      </c>
      <c r="S6288" t="s">
        <v>3271</v>
      </c>
      <c r="T6288" s="2">
        <f>salessheet[[#This Row],[Sales]]-5</f>
        <v>234.976</v>
      </c>
      <c r="U6288" s="2">
        <v>239.976</v>
      </c>
      <c r="V6288" s="2">
        <f>salessheet[[#This Row],[Sales]]-salessheet[[#This Row],[Purchasing Cost]]</f>
        <v>5</v>
      </c>
    </row>
    <row r="6289" spans="1:22" x14ac:dyDescent="0.35">
      <c r="A6289">
        <v>6288</v>
      </c>
      <c r="B6289" t="s">
        <v>8812</v>
      </c>
      <c r="C6289" s="1">
        <v>42223</v>
      </c>
      <c r="D6289" s="1">
        <v>42197</v>
      </c>
      <c r="E6289" t="str">
        <f>TEXT(salessheet[[#This Row],[Order Date]],"MMMM")</f>
        <v>August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t="s">
        <v>4031</v>
      </c>
      <c r="P6289" t="s">
        <v>28</v>
      </c>
      <c r="Q6289" t="str">
        <f>TRIM(salessheet[[#This Row],[Category]])</f>
        <v>Furniture</v>
      </c>
      <c r="R6289" t="s">
        <v>52</v>
      </c>
      <c r="S6289" t="s">
        <v>4032</v>
      </c>
      <c r="T6289" s="2">
        <f>salessheet[[#This Row],[Sales]]-5</f>
        <v>497.488</v>
      </c>
      <c r="U6289" s="2">
        <v>502.488</v>
      </c>
      <c r="V6289" s="2">
        <f>salessheet[[#This Row],[Sales]]-salessheet[[#This Row],[Purchasing Cost]]</f>
        <v>5</v>
      </c>
    </row>
    <row r="6290" spans="1:22" x14ac:dyDescent="0.35">
      <c r="A6290">
        <v>6289</v>
      </c>
      <c r="B6290" t="s">
        <v>8812</v>
      </c>
      <c r="C6290" s="1">
        <v>42223</v>
      </c>
      <c r="D6290" s="1">
        <v>42197</v>
      </c>
      <c r="E6290" t="str">
        <f>TEXT(salessheet[[#This Row],[Order Date]],"MMMM")</f>
        <v>August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t="s">
        <v>3131</v>
      </c>
      <c r="P6290" t="s">
        <v>42</v>
      </c>
      <c r="Q6290" t="str">
        <f>TRIM(salessheet[[#This Row],[Category]])</f>
        <v>Office Supplies</v>
      </c>
      <c r="R6290" t="s">
        <v>71</v>
      </c>
      <c r="S6290" t="s">
        <v>3132</v>
      </c>
      <c r="T6290" s="2">
        <f>salessheet[[#This Row],[Sales]]-5</f>
        <v>191.70400000000001</v>
      </c>
      <c r="U6290" s="2">
        <v>196.70400000000001</v>
      </c>
      <c r="V6290" s="2">
        <f>salessheet[[#This Row],[Sales]]-salessheet[[#This Row],[Purchasing Cost]]</f>
        <v>5</v>
      </c>
    </row>
    <row r="6291" spans="1:22" x14ac:dyDescent="0.35">
      <c r="A6291">
        <v>6290</v>
      </c>
      <c r="B6291" t="s">
        <v>8813</v>
      </c>
      <c r="C6291" s="1">
        <v>42442</v>
      </c>
      <c r="D6291" s="1">
        <v>42447</v>
      </c>
      <c r="E6291" t="str">
        <f>TEXT(salessheet[[#This Row],[Order Date]],"MMMM")</f>
        <v>March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t="s">
        <v>529</v>
      </c>
      <c r="P6291" t="s">
        <v>28</v>
      </c>
      <c r="Q6291" t="str">
        <f>TRIM(salessheet[[#This Row],[Category]])</f>
        <v>Furniture</v>
      </c>
      <c r="R6291" t="s">
        <v>32</v>
      </c>
      <c r="S6291" t="s">
        <v>530</v>
      </c>
      <c r="T6291" s="2">
        <f>salessheet[[#This Row],[Sales]]-5</f>
        <v>910.13599999999997</v>
      </c>
      <c r="U6291" s="2">
        <v>915.13599999999997</v>
      </c>
      <c r="V6291" s="2">
        <f>salessheet[[#This Row],[Sales]]-salessheet[[#This Row],[Purchasing Cost]]</f>
        <v>5</v>
      </c>
    </row>
    <row r="6292" spans="1:22" x14ac:dyDescent="0.35">
      <c r="A6292">
        <v>6291</v>
      </c>
      <c r="B6292" t="s">
        <v>8813</v>
      </c>
      <c r="C6292" s="1">
        <v>42442</v>
      </c>
      <c r="D6292" s="1">
        <v>42447</v>
      </c>
      <c r="E6292" t="str">
        <f>TEXT(salessheet[[#This Row],[Order Date]],"MMMM")</f>
        <v>March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t="s">
        <v>1995</v>
      </c>
      <c r="P6292" t="s">
        <v>28</v>
      </c>
      <c r="Q6292" t="str">
        <f>TRIM(salessheet[[#This Row],[Category]])</f>
        <v>Furniture</v>
      </c>
      <c r="R6292" t="s">
        <v>61</v>
      </c>
      <c r="S6292" t="s">
        <v>1996</v>
      </c>
      <c r="T6292" s="2">
        <f>salessheet[[#This Row],[Sales]]-5</f>
        <v>322.76</v>
      </c>
      <c r="U6292" s="2">
        <v>327.76</v>
      </c>
      <c r="V6292" s="2">
        <f>salessheet[[#This Row],[Sales]]-salessheet[[#This Row],[Purchasing Cost]]</f>
        <v>5</v>
      </c>
    </row>
    <row r="6293" spans="1:22" x14ac:dyDescent="0.35">
      <c r="A6293">
        <v>6292</v>
      </c>
      <c r="B6293" t="s">
        <v>8814</v>
      </c>
      <c r="C6293" s="1">
        <v>43143</v>
      </c>
      <c r="D6293" s="1">
        <v>43439</v>
      </c>
      <c r="E6293" t="str">
        <f>TEXT(salessheet[[#This Row],[Order Date]],"MMMM")</f>
        <v>February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t="s">
        <v>4524</v>
      </c>
      <c r="P6293" t="s">
        <v>28</v>
      </c>
      <c r="Q6293" t="str">
        <f>TRIM(salessheet[[#This Row],[Category]])</f>
        <v>Furniture</v>
      </c>
      <c r="R6293" t="s">
        <v>32</v>
      </c>
      <c r="S6293" t="s">
        <v>4525</v>
      </c>
      <c r="T6293" s="2">
        <f>salessheet[[#This Row],[Sales]]-5</f>
        <v>696.96</v>
      </c>
      <c r="U6293" s="2">
        <v>701.96</v>
      </c>
      <c r="V6293" s="2">
        <f>salessheet[[#This Row],[Sales]]-salessheet[[#This Row],[Purchasing Cost]]</f>
        <v>5</v>
      </c>
    </row>
    <row r="6294" spans="1:22" x14ac:dyDescent="0.35">
      <c r="A6294">
        <v>6293</v>
      </c>
      <c r="B6294" t="s">
        <v>8815</v>
      </c>
      <c r="C6294" s="1">
        <v>42482</v>
      </c>
      <c r="D6294" s="1">
        <v>42486</v>
      </c>
      <c r="E6294" t="str">
        <f>TEXT(salessheet[[#This Row],[Order Date]],"MMMM")</f>
        <v>April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t="s">
        <v>2672</v>
      </c>
      <c r="P6294" t="s">
        <v>67</v>
      </c>
      <c r="Q6294" t="str">
        <f>TRIM(salessheet[[#This Row],[Category]])</f>
        <v>Technology</v>
      </c>
      <c r="R6294" t="s">
        <v>68</v>
      </c>
      <c r="S6294" t="s">
        <v>2673</v>
      </c>
      <c r="T6294" s="2">
        <f>salessheet[[#This Row],[Sales]]-5</f>
        <v>83.775999999999996</v>
      </c>
      <c r="U6294" s="2">
        <v>88.775999999999996</v>
      </c>
      <c r="V6294" s="2">
        <f>salessheet[[#This Row],[Sales]]-salessheet[[#This Row],[Purchasing Cost]]</f>
        <v>5</v>
      </c>
    </row>
    <row r="6295" spans="1:22" x14ac:dyDescent="0.35">
      <c r="A6295">
        <v>6294</v>
      </c>
      <c r="B6295" t="s">
        <v>8815</v>
      </c>
      <c r="C6295" s="1">
        <v>42482</v>
      </c>
      <c r="D6295" s="1">
        <v>42486</v>
      </c>
      <c r="E6295" t="str">
        <f>TEXT(salessheet[[#This Row],[Order Date]],"MMMM")</f>
        <v>April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t="s">
        <v>5767</v>
      </c>
      <c r="P6295" t="s">
        <v>42</v>
      </c>
      <c r="Q6295" t="str">
        <f>TRIM(salessheet[[#This Row],[Category]])</f>
        <v>Office Supplies</v>
      </c>
      <c r="R6295" t="s">
        <v>64</v>
      </c>
      <c r="S6295" t="s">
        <v>5768</v>
      </c>
      <c r="T6295" s="2">
        <f>salessheet[[#This Row],[Sales]]-5</f>
        <v>59.14</v>
      </c>
      <c r="U6295" s="2">
        <v>64.14</v>
      </c>
      <c r="V6295" s="2">
        <f>salessheet[[#This Row],[Sales]]-salessheet[[#This Row],[Purchasing Cost]]</f>
        <v>5</v>
      </c>
    </row>
    <row r="6296" spans="1:22" x14ac:dyDescent="0.35">
      <c r="A6296">
        <v>6295</v>
      </c>
      <c r="B6296" t="s">
        <v>8816</v>
      </c>
      <c r="C6296" s="1">
        <v>42263</v>
      </c>
      <c r="D6296" s="1">
        <v>42266</v>
      </c>
      <c r="E6296" t="str">
        <f>TEXT(salessheet[[#This Row],[Order Date]],"MMMM")</f>
        <v>September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t="s">
        <v>2875</v>
      </c>
      <c r="P6296" t="s">
        <v>42</v>
      </c>
      <c r="Q6296" t="str">
        <f>TRIM(salessheet[[#This Row],[Category]])</f>
        <v>Office Supplies</v>
      </c>
      <c r="R6296" t="s">
        <v>71</v>
      </c>
      <c r="S6296" t="s">
        <v>2876</v>
      </c>
      <c r="T6296" s="2">
        <f>salessheet[[#This Row],[Sales]]-5</f>
        <v>28.552</v>
      </c>
      <c r="U6296" s="2">
        <v>33.552</v>
      </c>
      <c r="V6296" s="2">
        <f>salessheet[[#This Row],[Sales]]-salessheet[[#This Row],[Purchasing Cost]]</f>
        <v>5</v>
      </c>
    </row>
    <row r="6297" spans="1:22" x14ac:dyDescent="0.35">
      <c r="A6297">
        <v>6296</v>
      </c>
      <c r="B6297" t="s">
        <v>8817</v>
      </c>
      <c r="C6297" s="1">
        <v>42366</v>
      </c>
      <c r="D6297" s="1">
        <v>42370</v>
      </c>
      <c r="E6297" t="str">
        <f>TEXT(salessheet[[#This Row],[Order Date]],"MMMM")</f>
        <v>December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t="s">
        <v>5616</v>
      </c>
      <c r="P6297" t="s">
        <v>42</v>
      </c>
      <c r="Q6297" t="str">
        <f>TRIM(salessheet[[#This Row],[Category]])</f>
        <v>Office Supplies</v>
      </c>
      <c r="R6297" t="s">
        <v>74</v>
      </c>
      <c r="S6297" t="s">
        <v>5617</v>
      </c>
      <c r="T6297" s="2">
        <f>salessheet[[#This Row],[Sales]]-5</f>
        <v>1732.18</v>
      </c>
      <c r="U6297" s="2">
        <v>1737.18</v>
      </c>
      <c r="V6297" s="2">
        <f>salessheet[[#This Row],[Sales]]-salessheet[[#This Row],[Purchasing Cost]]</f>
        <v>5</v>
      </c>
    </row>
    <row r="6298" spans="1:22" x14ac:dyDescent="0.35">
      <c r="A6298">
        <v>6297</v>
      </c>
      <c r="B6298" t="s">
        <v>8817</v>
      </c>
      <c r="C6298" s="1">
        <v>42366</v>
      </c>
      <c r="D6298" s="1">
        <v>42370</v>
      </c>
      <c r="E6298" t="str">
        <f>TEXT(salessheet[[#This Row],[Order Date]],"MMMM")</f>
        <v>December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t="s">
        <v>1653</v>
      </c>
      <c r="P6298" t="s">
        <v>42</v>
      </c>
      <c r="Q6298" t="str">
        <f>TRIM(salessheet[[#This Row],[Category]])</f>
        <v>Office Supplies</v>
      </c>
      <c r="R6298" t="s">
        <v>55</v>
      </c>
      <c r="S6298" t="s">
        <v>1654</v>
      </c>
      <c r="T6298" s="2">
        <f>salessheet[[#This Row],[Sales]]-5</f>
        <v>699.25</v>
      </c>
      <c r="U6298" s="2">
        <v>704.25</v>
      </c>
      <c r="V6298" s="2">
        <f>salessheet[[#This Row],[Sales]]-salessheet[[#This Row],[Purchasing Cost]]</f>
        <v>5</v>
      </c>
    </row>
    <row r="6299" spans="1:22" x14ac:dyDescent="0.35">
      <c r="A6299">
        <v>6298</v>
      </c>
      <c r="B6299" t="s">
        <v>8817</v>
      </c>
      <c r="C6299" s="1">
        <v>42366</v>
      </c>
      <c r="D6299" s="1">
        <v>42370</v>
      </c>
      <c r="E6299" t="str">
        <f>TEXT(salessheet[[#This Row],[Order Date]],"MMMM")</f>
        <v>December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t="s">
        <v>8182</v>
      </c>
      <c r="P6299" t="s">
        <v>42</v>
      </c>
      <c r="Q6299" t="str">
        <f>TRIM(salessheet[[#This Row],[Category]])</f>
        <v>Office Supplies</v>
      </c>
      <c r="R6299" t="s">
        <v>86</v>
      </c>
      <c r="S6299" t="s">
        <v>8183</v>
      </c>
      <c r="T6299" s="2">
        <f>salessheet[[#This Row],[Sales]]-5</f>
        <v>136.76</v>
      </c>
      <c r="U6299" s="2">
        <v>141.76</v>
      </c>
      <c r="V6299" s="2">
        <f>salessheet[[#This Row],[Sales]]-salessheet[[#This Row],[Purchasing Cost]]</f>
        <v>5</v>
      </c>
    </row>
    <row r="6300" spans="1:22" x14ac:dyDescent="0.35">
      <c r="A6300">
        <v>6299</v>
      </c>
      <c r="B6300" t="s">
        <v>8819</v>
      </c>
      <c r="C6300" s="1">
        <v>42298</v>
      </c>
      <c r="D6300" s="1">
        <v>42303</v>
      </c>
      <c r="E6300" t="str">
        <f>TEXT(salessheet[[#This Row],[Order Date]],"MMMM")</f>
        <v>October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t="s">
        <v>281</v>
      </c>
      <c r="P6300" t="s">
        <v>42</v>
      </c>
      <c r="Q6300" t="str">
        <f>TRIM(salessheet[[#This Row],[Category]])</f>
        <v>Office Supplies</v>
      </c>
      <c r="R6300" t="s">
        <v>71</v>
      </c>
      <c r="S6300" t="s">
        <v>282</v>
      </c>
      <c r="T6300" s="2">
        <f>salessheet[[#This Row],[Sales]]-5</f>
        <v>31.36</v>
      </c>
      <c r="U6300" s="2">
        <v>36.36</v>
      </c>
      <c r="V6300" s="2">
        <f>salessheet[[#This Row],[Sales]]-salessheet[[#This Row],[Purchasing Cost]]</f>
        <v>5</v>
      </c>
    </row>
    <row r="6301" spans="1:22" x14ac:dyDescent="0.35">
      <c r="A6301">
        <v>6300</v>
      </c>
      <c r="B6301" t="s">
        <v>8820</v>
      </c>
      <c r="C6301" s="1">
        <v>43434</v>
      </c>
      <c r="D6301" s="1">
        <v>43437</v>
      </c>
      <c r="E6301" t="str">
        <f>TEXT(salessheet[[#This Row],[Order Date]],"MMMM")</f>
        <v>November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t="s">
        <v>8821</v>
      </c>
      <c r="P6301" t="s">
        <v>28</v>
      </c>
      <c r="Q6301" t="str">
        <f>TRIM(salessheet[[#This Row],[Category]])</f>
        <v>Furniture</v>
      </c>
      <c r="R6301" t="s">
        <v>61</v>
      </c>
      <c r="S6301" t="s">
        <v>8822</v>
      </c>
      <c r="T6301" s="2">
        <f>salessheet[[#This Row],[Sales]]-5</f>
        <v>20.83</v>
      </c>
      <c r="U6301" s="2">
        <v>25.83</v>
      </c>
      <c r="V6301" s="2">
        <f>salessheet[[#This Row],[Sales]]-salessheet[[#This Row],[Purchasing Cost]]</f>
        <v>5</v>
      </c>
    </row>
    <row r="6302" spans="1:22" x14ac:dyDescent="0.35">
      <c r="A6302">
        <v>6301</v>
      </c>
      <c r="B6302" t="s">
        <v>8823</v>
      </c>
      <c r="C6302" s="1">
        <v>42161</v>
      </c>
      <c r="D6302" s="1">
        <v>42167</v>
      </c>
      <c r="E6302" t="str">
        <f>TEXT(salessheet[[#This Row],[Order Date]],"MMMM")</f>
        <v>June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t="s">
        <v>458</v>
      </c>
      <c r="P6302" t="s">
        <v>42</v>
      </c>
      <c r="Q6302" t="str">
        <f>TRIM(salessheet[[#This Row],[Category]])</f>
        <v>Office Supplies</v>
      </c>
      <c r="R6302" t="s">
        <v>71</v>
      </c>
      <c r="S6302" t="s">
        <v>459</v>
      </c>
      <c r="T6302" s="2">
        <f>salessheet[[#This Row],[Sales]]-5</f>
        <v>19.588000000000001</v>
      </c>
      <c r="U6302" s="2">
        <v>24.588000000000001</v>
      </c>
      <c r="V6302" s="2">
        <f>salessheet[[#This Row],[Sales]]-salessheet[[#This Row],[Purchasing Cost]]</f>
        <v>5</v>
      </c>
    </row>
    <row r="6303" spans="1:22" x14ac:dyDescent="0.35">
      <c r="A6303">
        <v>6302</v>
      </c>
      <c r="B6303" t="s">
        <v>8823</v>
      </c>
      <c r="C6303" s="1">
        <v>42161</v>
      </c>
      <c r="D6303" s="1">
        <v>42167</v>
      </c>
      <c r="E6303" t="str">
        <f>TEXT(salessheet[[#This Row],[Order Date]],"MMMM")</f>
        <v>June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t="s">
        <v>2959</v>
      </c>
      <c r="P6303" t="s">
        <v>42</v>
      </c>
      <c r="Q6303" t="str">
        <f>TRIM(salessheet[[#This Row],[Category]])</f>
        <v>Office Supplies</v>
      </c>
      <c r="R6303" t="s">
        <v>169</v>
      </c>
      <c r="S6303" t="s">
        <v>2960</v>
      </c>
      <c r="T6303" s="2">
        <f>salessheet[[#This Row],[Sales]]-5</f>
        <v>8.984</v>
      </c>
      <c r="U6303" s="2">
        <v>13.984</v>
      </c>
      <c r="V6303" s="2">
        <f>salessheet[[#This Row],[Sales]]-salessheet[[#This Row],[Purchasing Cost]]</f>
        <v>5</v>
      </c>
    </row>
    <row r="6304" spans="1:22" x14ac:dyDescent="0.35">
      <c r="A6304">
        <v>6303</v>
      </c>
      <c r="B6304" t="s">
        <v>8824</v>
      </c>
      <c r="C6304" s="1">
        <v>43427</v>
      </c>
      <c r="D6304" s="1">
        <v>43431</v>
      </c>
      <c r="E6304" t="str">
        <f>TEXT(salessheet[[#This Row],[Order Date]],"MMMM")</f>
        <v>November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t="s">
        <v>7702</v>
      </c>
      <c r="P6304" t="s">
        <v>67</v>
      </c>
      <c r="Q6304" t="str">
        <f>TRIM(salessheet[[#This Row],[Category]])</f>
        <v>Technology</v>
      </c>
      <c r="R6304" t="s">
        <v>68</v>
      </c>
      <c r="S6304" t="s">
        <v>7703</v>
      </c>
      <c r="T6304" s="2">
        <f>salessheet[[#This Row],[Sales]]-5</f>
        <v>190.96</v>
      </c>
      <c r="U6304" s="2">
        <v>195.96</v>
      </c>
      <c r="V6304" s="2">
        <f>salessheet[[#This Row],[Sales]]-salessheet[[#This Row],[Purchasing Cost]]</f>
        <v>5</v>
      </c>
    </row>
    <row r="6305" spans="1:22" x14ac:dyDescent="0.35">
      <c r="A6305">
        <v>6304</v>
      </c>
      <c r="B6305" t="s">
        <v>8825</v>
      </c>
      <c r="C6305" s="1">
        <v>43269</v>
      </c>
      <c r="D6305" s="1">
        <v>43271</v>
      </c>
      <c r="E6305" t="str">
        <f>TEXT(salessheet[[#This Row],[Order Date]],"MMMM")</f>
        <v>June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t="s">
        <v>4341</v>
      </c>
      <c r="P6305" t="s">
        <v>42</v>
      </c>
      <c r="Q6305" t="str">
        <f>TRIM(salessheet[[#This Row],[Category]])</f>
        <v>Office Supplies</v>
      </c>
      <c r="R6305" t="s">
        <v>86</v>
      </c>
      <c r="S6305" t="s">
        <v>4342</v>
      </c>
      <c r="T6305" s="2">
        <f>salessheet[[#This Row],[Sales]]-5</f>
        <v>69.352000000000004</v>
      </c>
      <c r="U6305" s="2">
        <v>74.352000000000004</v>
      </c>
      <c r="V6305" s="2">
        <f>salessheet[[#This Row],[Sales]]-salessheet[[#This Row],[Purchasing Cost]]</f>
        <v>5</v>
      </c>
    </row>
    <row r="6306" spans="1:22" x14ac:dyDescent="0.35">
      <c r="A6306">
        <v>6305</v>
      </c>
      <c r="B6306" t="s">
        <v>8826</v>
      </c>
      <c r="C6306" s="1">
        <v>43225</v>
      </c>
      <c r="D6306" s="1">
        <v>43225</v>
      </c>
      <c r="E6306" t="str">
        <f>TEXT(salessheet[[#This Row],[Order Date]],"MMMM")</f>
        <v>May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t="s">
        <v>2780</v>
      </c>
      <c r="P6306" t="s">
        <v>42</v>
      </c>
      <c r="Q6306" t="str">
        <f>TRIM(salessheet[[#This Row],[Category]])</f>
        <v>Office Supplies</v>
      </c>
      <c r="R6306" t="s">
        <v>86</v>
      </c>
      <c r="S6306" t="s">
        <v>2781</v>
      </c>
      <c r="T6306" s="2">
        <f>salessheet[[#This Row],[Sales]]-5</f>
        <v>1.6799999999999997</v>
      </c>
      <c r="U6306" s="2">
        <v>6.68</v>
      </c>
      <c r="V6306" s="2">
        <f>salessheet[[#This Row],[Sales]]-salessheet[[#This Row],[Purchasing Cost]]</f>
        <v>5</v>
      </c>
    </row>
    <row r="6307" spans="1:22" x14ac:dyDescent="0.35">
      <c r="A6307">
        <v>6306</v>
      </c>
      <c r="B6307" t="s">
        <v>8827</v>
      </c>
      <c r="C6307" s="1">
        <v>42836</v>
      </c>
      <c r="D6307" s="1">
        <v>43045</v>
      </c>
      <c r="E6307" t="str">
        <f>TEXT(salessheet[[#This Row],[Order Date]],"MMMM")</f>
        <v>April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t="s">
        <v>6989</v>
      </c>
      <c r="P6307" t="s">
        <v>42</v>
      </c>
      <c r="Q6307" t="str">
        <f>TRIM(salessheet[[#This Row],[Category]])</f>
        <v>Office Supplies</v>
      </c>
      <c r="R6307" t="s">
        <v>575</v>
      </c>
      <c r="S6307" t="s">
        <v>6990</v>
      </c>
      <c r="T6307" s="2">
        <f>salessheet[[#This Row],[Sales]]-5</f>
        <v>12.584</v>
      </c>
      <c r="U6307" s="2">
        <v>17.584</v>
      </c>
      <c r="V6307" s="2">
        <f>salessheet[[#This Row],[Sales]]-salessheet[[#This Row],[Purchasing Cost]]</f>
        <v>5</v>
      </c>
    </row>
    <row r="6308" spans="1:22" x14ac:dyDescent="0.35">
      <c r="A6308">
        <v>6307</v>
      </c>
      <c r="B6308" t="s">
        <v>8827</v>
      </c>
      <c r="C6308" s="1">
        <v>42836</v>
      </c>
      <c r="D6308" s="1">
        <v>43045</v>
      </c>
      <c r="E6308" t="str">
        <f>TEXT(salessheet[[#This Row],[Order Date]],"MMMM")</f>
        <v>April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t="s">
        <v>6960</v>
      </c>
      <c r="P6308" t="s">
        <v>28</v>
      </c>
      <c r="Q6308" t="str">
        <f>TRIM(salessheet[[#This Row],[Category]])</f>
        <v>Furniture</v>
      </c>
      <c r="R6308" t="s">
        <v>32</v>
      </c>
      <c r="S6308" t="s">
        <v>6961</v>
      </c>
      <c r="T6308" s="2">
        <f>salessheet[[#This Row],[Sales]]-5</f>
        <v>99.784000000000006</v>
      </c>
      <c r="U6308" s="2">
        <v>104.78400000000001</v>
      </c>
      <c r="V6308" s="2">
        <f>salessheet[[#This Row],[Sales]]-salessheet[[#This Row],[Purchasing Cost]]</f>
        <v>5</v>
      </c>
    </row>
    <row r="6309" spans="1:22" x14ac:dyDescent="0.35">
      <c r="A6309">
        <v>6308</v>
      </c>
      <c r="B6309" t="s">
        <v>8827</v>
      </c>
      <c r="C6309" s="1">
        <v>42836</v>
      </c>
      <c r="D6309" s="1">
        <v>43045</v>
      </c>
      <c r="E6309" t="str">
        <f>TEXT(salessheet[[#This Row],[Order Date]],"MMMM")</f>
        <v>April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t="s">
        <v>7574</v>
      </c>
      <c r="P6309" t="s">
        <v>42</v>
      </c>
      <c r="Q6309" t="str">
        <f>TRIM(salessheet[[#This Row],[Category]])</f>
        <v>Office Supplies</v>
      </c>
      <c r="R6309" t="s">
        <v>86</v>
      </c>
      <c r="S6309" t="s">
        <v>7575</v>
      </c>
      <c r="T6309" s="2">
        <f>salessheet[[#This Row],[Sales]]-5</f>
        <v>42.951999999999998</v>
      </c>
      <c r="U6309" s="2">
        <v>47.951999999999998</v>
      </c>
      <c r="V6309" s="2">
        <f>salessheet[[#This Row],[Sales]]-salessheet[[#This Row],[Purchasing Cost]]</f>
        <v>5</v>
      </c>
    </row>
    <row r="6310" spans="1:22" x14ac:dyDescent="0.35">
      <c r="A6310">
        <v>6309</v>
      </c>
      <c r="B6310" t="s">
        <v>8827</v>
      </c>
      <c r="C6310" s="1">
        <v>42836</v>
      </c>
      <c r="D6310" s="1">
        <v>43045</v>
      </c>
      <c r="E6310" t="str">
        <f>TEXT(salessheet[[#This Row],[Order Date]],"MMMM")</f>
        <v>April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t="s">
        <v>7271</v>
      </c>
      <c r="P6310" t="s">
        <v>28</v>
      </c>
      <c r="Q6310" t="str">
        <f>TRIM(salessheet[[#This Row],[Category]])</f>
        <v>Furniture</v>
      </c>
      <c r="R6310" t="s">
        <v>32</v>
      </c>
      <c r="S6310" t="s">
        <v>7272</v>
      </c>
      <c r="T6310" s="2">
        <f>salessheet[[#This Row],[Sales]]-5</f>
        <v>645.35199999999998</v>
      </c>
      <c r="U6310" s="2">
        <v>650.35199999999998</v>
      </c>
      <c r="V6310" s="2">
        <f>salessheet[[#This Row],[Sales]]-salessheet[[#This Row],[Purchasing Cost]]</f>
        <v>5</v>
      </c>
    </row>
    <row r="6311" spans="1:22" x14ac:dyDescent="0.35">
      <c r="A6311">
        <v>6310</v>
      </c>
      <c r="B6311" t="s">
        <v>8827</v>
      </c>
      <c r="C6311" s="1">
        <v>42836</v>
      </c>
      <c r="D6311" s="1">
        <v>43045</v>
      </c>
      <c r="E6311" t="str">
        <f>TEXT(salessheet[[#This Row],[Order Date]],"MMMM")</f>
        <v>April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t="s">
        <v>1972</v>
      </c>
      <c r="P6311" t="s">
        <v>42</v>
      </c>
      <c r="Q6311" t="str">
        <f>TRIM(salessheet[[#This Row],[Category]])</f>
        <v>Office Supplies</v>
      </c>
      <c r="R6311" t="s">
        <v>43</v>
      </c>
      <c r="S6311" t="s">
        <v>1973</v>
      </c>
      <c r="T6311" s="2">
        <f>salessheet[[#This Row],[Sales]]-5</f>
        <v>624.18399999999997</v>
      </c>
      <c r="U6311" s="2">
        <v>629.18399999999997</v>
      </c>
      <c r="V6311" s="2">
        <f>salessheet[[#This Row],[Sales]]-salessheet[[#This Row],[Purchasing Cost]]</f>
        <v>5</v>
      </c>
    </row>
    <row r="6312" spans="1:22" x14ac:dyDescent="0.35">
      <c r="A6312">
        <v>6311</v>
      </c>
      <c r="B6312" t="s">
        <v>8827</v>
      </c>
      <c r="C6312" s="1">
        <v>42836</v>
      </c>
      <c r="D6312" s="1">
        <v>43045</v>
      </c>
      <c r="E6312" t="str">
        <f>TEXT(salessheet[[#This Row],[Order Date]],"MMMM")</f>
        <v>April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t="s">
        <v>2500</v>
      </c>
      <c r="P6312" t="s">
        <v>42</v>
      </c>
      <c r="Q6312" t="str">
        <f>TRIM(salessheet[[#This Row],[Category]])</f>
        <v>Office Supplies</v>
      </c>
      <c r="R6312" t="s">
        <v>86</v>
      </c>
      <c r="S6312" t="s">
        <v>2501</v>
      </c>
      <c r="T6312" s="2">
        <f>salessheet[[#This Row],[Sales]]-5</f>
        <v>10.176</v>
      </c>
      <c r="U6312" s="2">
        <v>15.176</v>
      </c>
      <c r="V6312" s="2">
        <f>salessheet[[#This Row],[Sales]]-salessheet[[#This Row],[Purchasing Cost]]</f>
        <v>5</v>
      </c>
    </row>
    <row r="6313" spans="1:22" x14ac:dyDescent="0.35">
      <c r="A6313">
        <v>6312</v>
      </c>
      <c r="B6313" t="s">
        <v>8829</v>
      </c>
      <c r="C6313" s="1">
        <v>42317</v>
      </c>
      <c r="D6313" s="1">
        <v>42263</v>
      </c>
      <c r="E6313" t="str">
        <f>TEXT(salessheet[[#This Row],[Order Date]],"MMMM")</f>
        <v>November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t="s">
        <v>456</v>
      </c>
      <c r="P6313" t="s">
        <v>28</v>
      </c>
      <c r="Q6313" t="str">
        <f>TRIM(salessheet[[#This Row],[Category]])</f>
        <v>Furniture</v>
      </c>
      <c r="R6313" t="s">
        <v>61</v>
      </c>
      <c r="S6313" t="s">
        <v>457</v>
      </c>
      <c r="T6313" s="2">
        <f>salessheet[[#This Row],[Sales]]-5</f>
        <v>122.95</v>
      </c>
      <c r="U6313" s="2">
        <v>127.95</v>
      </c>
      <c r="V6313" s="2">
        <f>salessheet[[#This Row],[Sales]]-salessheet[[#This Row],[Purchasing Cost]]</f>
        <v>5</v>
      </c>
    </row>
    <row r="6314" spans="1:22" x14ac:dyDescent="0.35">
      <c r="A6314">
        <v>6313</v>
      </c>
      <c r="B6314" t="s">
        <v>8831</v>
      </c>
      <c r="C6314" s="1">
        <v>43147</v>
      </c>
      <c r="D6314" s="1">
        <v>43152</v>
      </c>
      <c r="E6314" t="str">
        <f>TEXT(salessheet[[#This Row],[Order Date]],"MMMM")</f>
        <v>February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t="s">
        <v>7508</v>
      </c>
      <c r="P6314" t="s">
        <v>42</v>
      </c>
      <c r="Q6314" t="str">
        <f>TRIM(salessheet[[#This Row],[Category]])</f>
        <v>Office Supplies</v>
      </c>
      <c r="R6314" t="s">
        <v>55</v>
      </c>
      <c r="S6314" t="s">
        <v>7509</v>
      </c>
      <c r="T6314" s="2">
        <f>salessheet[[#This Row],[Sales]]-5</f>
        <v>574.51</v>
      </c>
      <c r="U6314" s="2">
        <v>579.51</v>
      </c>
      <c r="V6314" s="2">
        <f>salessheet[[#This Row],[Sales]]-salessheet[[#This Row],[Purchasing Cost]]</f>
        <v>5</v>
      </c>
    </row>
    <row r="6315" spans="1:22" x14ac:dyDescent="0.35">
      <c r="A6315">
        <v>6314</v>
      </c>
      <c r="B6315" t="s">
        <v>8831</v>
      </c>
      <c r="C6315" s="1">
        <v>43147</v>
      </c>
      <c r="D6315" s="1">
        <v>43152</v>
      </c>
      <c r="E6315" t="str">
        <f>TEXT(salessheet[[#This Row],[Order Date]],"MMMM")</f>
        <v>February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t="s">
        <v>5040</v>
      </c>
      <c r="P6315" t="s">
        <v>67</v>
      </c>
      <c r="Q6315" t="str">
        <f>TRIM(salessheet[[#This Row],[Category]])</f>
        <v>Technology</v>
      </c>
      <c r="R6315" t="s">
        <v>68</v>
      </c>
      <c r="S6315" t="s">
        <v>5041</v>
      </c>
      <c r="T6315" s="2">
        <f>salessheet[[#This Row],[Sales]]-5</f>
        <v>9.99</v>
      </c>
      <c r="U6315" s="2">
        <v>14.99</v>
      </c>
      <c r="V6315" s="2">
        <f>salessheet[[#This Row],[Sales]]-salessheet[[#This Row],[Purchasing Cost]]</f>
        <v>5</v>
      </c>
    </row>
    <row r="6316" spans="1:22" x14ac:dyDescent="0.35">
      <c r="A6316">
        <v>6315</v>
      </c>
      <c r="B6316" t="s">
        <v>8832</v>
      </c>
      <c r="C6316" s="1">
        <v>42332</v>
      </c>
      <c r="D6316" s="1">
        <v>42337</v>
      </c>
      <c r="E6316" t="str">
        <f>TEXT(salessheet[[#This Row],[Order Date]],"MMMM")</f>
        <v>November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t="s">
        <v>486</v>
      </c>
      <c r="P6316" t="s">
        <v>42</v>
      </c>
      <c r="Q6316" t="str">
        <f>TRIM(salessheet[[#This Row],[Category]])</f>
        <v>Office Supplies</v>
      </c>
      <c r="R6316" t="s">
        <v>64</v>
      </c>
      <c r="S6316" t="s">
        <v>487</v>
      </c>
      <c r="T6316" s="2">
        <f>salessheet[[#This Row],[Sales]]-5</f>
        <v>146.91999999999999</v>
      </c>
      <c r="U6316" s="2">
        <v>151.91999999999999</v>
      </c>
      <c r="V6316" s="2">
        <f>salessheet[[#This Row],[Sales]]-salessheet[[#This Row],[Purchasing Cost]]</f>
        <v>5</v>
      </c>
    </row>
    <row r="6317" spans="1:22" x14ac:dyDescent="0.35">
      <c r="A6317">
        <v>6316</v>
      </c>
      <c r="B6317" t="s">
        <v>8832</v>
      </c>
      <c r="C6317" s="1">
        <v>42332</v>
      </c>
      <c r="D6317" s="1">
        <v>42337</v>
      </c>
      <c r="E6317" t="str">
        <f>TEXT(salessheet[[#This Row],[Order Date]],"MMMM")</f>
        <v>November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t="s">
        <v>1972</v>
      </c>
      <c r="P6317" t="s">
        <v>42</v>
      </c>
      <c r="Q6317" t="str">
        <f>TRIM(salessheet[[#This Row],[Category]])</f>
        <v>Office Supplies</v>
      </c>
      <c r="R6317" t="s">
        <v>43</v>
      </c>
      <c r="S6317" t="s">
        <v>1973</v>
      </c>
      <c r="T6317" s="2">
        <f>salessheet[[#This Row],[Sales]]-5</f>
        <v>191.62</v>
      </c>
      <c r="U6317" s="2">
        <v>196.62</v>
      </c>
      <c r="V6317" s="2">
        <f>salessheet[[#This Row],[Sales]]-salessheet[[#This Row],[Purchasing Cost]]</f>
        <v>5</v>
      </c>
    </row>
    <row r="6318" spans="1:22" x14ac:dyDescent="0.35">
      <c r="A6318">
        <v>6317</v>
      </c>
      <c r="B6318" t="s">
        <v>8832</v>
      </c>
      <c r="C6318" s="1">
        <v>42332</v>
      </c>
      <c r="D6318" s="1">
        <v>42337</v>
      </c>
      <c r="E6318" t="str">
        <f>TEXT(salessheet[[#This Row],[Order Date]],"MMMM")</f>
        <v>November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t="s">
        <v>5858</v>
      </c>
      <c r="P6318" t="s">
        <v>42</v>
      </c>
      <c r="Q6318" t="str">
        <f>TRIM(salessheet[[#This Row],[Category]])</f>
        <v>Office Supplies</v>
      </c>
      <c r="R6318" t="s">
        <v>86</v>
      </c>
      <c r="S6318" t="s">
        <v>5859</v>
      </c>
      <c r="T6318" s="2">
        <f>salessheet[[#This Row],[Sales]]-5</f>
        <v>139.12</v>
      </c>
      <c r="U6318" s="2">
        <v>144.12</v>
      </c>
      <c r="V6318" s="2">
        <f>salessheet[[#This Row],[Sales]]-salessheet[[#This Row],[Purchasing Cost]]</f>
        <v>5</v>
      </c>
    </row>
    <row r="6319" spans="1:22" x14ac:dyDescent="0.35">
      <c r="A6319">
        <v>6318</v>
      </c>
      <c r="B6319" t="s">
        <v>8832</v>
      </c>
      <c r="C6319" s="1">
        <v>42332</v>
      </c>
      <c r="D6319" s="1">
        <v>42337</v>
      </c>
      <c r="E6319" t="str">
        <f>TEXT(salessheet[[#This Row],[Order Date]],"MMMM")</f>
        <v>November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t="s">
        <v>934</v>
      </c>
      <c r="P6319" t="s">
        <v>42</v>
      </c>
      <c r="Q6319" t="str">
        <f>TRIM(salessheet[[#This Row],[Category]])</f>
        <v>Office Supplies</v>
      </c>
      <c r="R6319" t="s">
        <v>86</v>
      </c>
      <c r="S6319" t="s">
        <v>935</v>
      </c>
      <c r="T6319" s="2">
        <f>salessheet[[#This Row],[Sales]]-5</f>
        <v>10.96</v>
      </c>
      <c r="U6319" s="2">
        <v>15.96</v>
      </c>
      <c r="V6319" s="2">
        <f>salessheet[[#This Row],[Sales]]-salessheet[[#This Row],[Purchasing Cost]]</f>
        <v>5</v>
      </c>
    </row>
    <row r="6320" spans="1:22" x14ac:dyDescent="0.35">
      <c r="A6320">
        <v>6319</v>
      </c>
      <c r="B6320" t="s">
        <v>8833</v>
      </c>
      <c r="C6320" s="1">
        <v>43429</v>
      </c>
      <c r="D6320" s="1">
        <v>43433</v>
      </c>
      <c r="E6320" t="str">
        <f>TEXT(salessheet[[#This Row],[Order Date]],"MMMM")</f>
        <v>November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t="s">
        <v>6795</v>
      </c>
      <c r="P6320" t="s">
        <v>67</v>
      </c>
      <c r="Q6320" t="str">
        <f>TRIM(salessheet[[#This Row],[Category]])</f>
        <v>Technology</v>
      </c>
      <c r="R6320" t="s">
        <v>68</v>
      </c>
      <c r="S6320" t="s">
        <v>6796</v>
      </c>
      <c r="T6320" s="2">
        <f>salessheet[[#This Row],[Sales]]-5</f>
        <v>34.96</v>
      </c>
      <c r="U6320" s="2">
        <v>39.96</v>
      </c>
      <c r="V6320" s="2">
        <f>salessheet[[#This Row],[Sales]]-salessheet[[#This Row],[Purchasing Cost]]</f>
        <v>5</v>
      </c>
    </row>
    <row r="6321" spans="1:22" x14ac:dyDescent="0.35">
      <c r="A6321">
        <v>6320</v>
      </c>
      <c r="B6321" t="s">
        <v>8833</v>
      </c>
      <c r="C6321" s="1">
        <v>43429</v>
      </c>
      <c r="D6321" s="1">
        <v>43433</v>
      </c>
      <c r="E6321" t="str">
        <f>TEXT(salessheet[[#This Row],[Order Date]],"MMMM")</f>
        <v>November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t="s">
        <v>556</v>
      </c>
      <c r="P6321" t="s">
        <v>42</v>
      </c>
      <c r="Q6321" t="str">
        <f>TRIM(salessheet[[#This Row],[Category]])</f>
        <v>Office Supplies</v>
      </c>
      <c r="R6321" t="s">
        <v>86</v>
      </c>
      <c r="S6321" t="s">
        <v>2189</v>
      </c>
      <c r="T6321" s="2">
        <f>salessheet[[#This Row],[Sales]]-5</f>
        <v>29.08</v>
      </c>
      <c r="U6321" s="2">
        <v>34.08</v>
      </c>
      <c r="V6321" s="2">
        <f>salessheet[[#This Row],[Sales]]-salessheet[[#This Row],[Purchasing Cost]]</f>
        <v>5</v>
      </c>
    </row>
    <row r="6322" spans="1:22" x14ac:dyDescent="0.35">
      <c r="A6322">
        <v>6321</v>
      </c>
      <c r="B6322" t="s">
        <v>8834</v>
      </c>
      <c r="C6322" s="1">
        <v>43371</v>
      </c>
      <c r="D6322" s="1">
        <v>43375</v>
      </c>
      <c r="E6322" t="str">
        <f>TEXT(salessheet[[#This Row],[Order Date]],"MMMM")</f>
        <v>September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t="s">
        <v>2275</v>
      </c>
      <c r="P6322" t="s">
        <v>42</v>
      </c>
      <c r="Q6322" t="str">
        <f>TRIM(salessheet[[#This Row],[Category]])</f>
        <v>Office Supplies</v>
      </c>
      <c r="R6322" t="s">
        <v>86</v>
      </c>
      <c r="S6322" t="s">
        <v>2276</v>
      </c>
      <c r="T6322" s="2">
        <f>salessheet[[#This Row],[Sales]]-5</f>
        <v>5.3680000000000003</v>
      </c>
      <c r="U6322" s="2">
        <v>10.368</v>
      </c>
      <c r="V6322" s="2">
        <f>salessheet[[#This Row],[Sales]]-salessheet[[#This Row],[Purchasing Cost]]</f>
        <v>5</v>
      </c>
    </row>
    <row r="6323" spans="1:22" x14ac:dyDescent="0.35">
      <c r="A6323">
        <v>6322</v>
      </c>
      <c r="B6323" t="s">
        <v>8835</v>
      </c>
      <c r="C6323" s="1">
        <v>42290</v>
      </c>
      <c r="D6323" s="1">
        <v>42294</v>
      </c>
      <c r="E6323" t="str">
        <f>TEXT(salessheet[[#This Row],[Order Date]],"MMMM")</f>
        <v>October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t="s">
        <v>1967</v>
      </c>
      <c r="P6323" t="s">
        <v>42</v>
      </c>
      <c r="Q6323" t="str">
        <f>TRIM(salessheet[[#This Row],[Category]])</f>
        <v>Office Supplies</v>
      </c>
      <c r="R6323" t="s">
        <v>71</v>
      </c>
      <c r="S6323" t="s">
        <v>1968</v>
      </c>
      <c r="T6323" s="2">
        <f>salessheet[[#This Row],[Sales]]-5</f>
        <v>2.7519999999999998</v>
      </c>
      <c r="U6323" s="2">
        <v>7.7519999999999998</v>
      </c>
      <c r="V6323" s="2">
        <f>salessheet[[#This Row],[Sales]]-salessheet[[#This Row],[Purchasing Cost]]</f>
        <v>5</v>
      </c>
    </row>
    <row r="6324" spans="1:22" x14ac:dyDescent="0.35">
      <c r="A6324">
        <v>6323</v>
      </c>
      <c r="B6324" t="s">
        <v>8836</v>
      </c>
      <c r="C6324" s="1">
        <v>42069</v>
      </c>
      <c r="D6324" s="1">
        <v>42162</v>
      </c>
      <c r="E6324" t="str">
        <f>TEXT(salessheet[[#This Row],[Order Date]],"MMMM")</f>
        <v>March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t="s">
        <v>2578</v>
      </c>
      <c r="P6324" t="s">
        <v>42</v>
      </c>
      <c r="Q6324" t="str">
        <f>TRIM(salessheet[[#This Row],[Category]])</f>
        <v>Office Supplies</v>
      </c>
      <c r="R6324" t="s">
        <v>169</v>
      </c>
      <c r="S6324" t="s">
        <v>2579</v>
      </c>
      <c r="T6324" s="2">
        <f>salessheet[[#This Row],[Sales]]-5</f>
        <v>10.28</v>
      </c>
      <c r="U6324" s="2">
        <v>15.28</v>
      </c>
      <c r="V6324" s="2">
        <f>salessheet[[#This Row],[Sales]]-salessheet[[#This Row],[Purchasing Cost]]</f>
        <v>5</v>
      </c>
    </row>
    <row r="6325" spans="1:22" x14ac:dyDescent="0.35">
      <c r="A6325">
        <v>6324</v>
      </c>
      <c r="B6325" t="s">
        <v>8837</v>
      </c>
      <c r="C6325" s="1">
        <v>42172</v>
      </c>
      <c r="D6325" s="1">
        <v>42178</v>
      </c>
      <c r="E6325" t="str">
        <f>TEXT(salessheet[[#This Row],[Order Date]],"MMMM")</f>
        <v>June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t="s">
        <v>8189</v>
      </c>
      <c r="P6325" t="s">
        <v>67</v>
      </c>
      <c r="Q6325" t="str">
        <f>TRIM(salessheet[[#This Row],[Category]])</f>
        <v>Technology</v>
      </c>
      <c r="R6325" t="s">
        <v>680</v>
      </c>
      <c r="S6325" t="s">
        <v>8190</v>
      </c>
      <c r="T6325" s="2">
        <f>salessheet[[#This Row],[Sales]]-5</f>
        <v>60.97</v>
      </c>
      <c r="U6325" s="2">
        <v>65.97</v>
      </c>
      <c r="V6325" s="2">
        <f>salessheet[[#This Row],[Sales]]-salessheet[[#This Row],[Purchasing Cost]]</f>
        <v>5</v>
      </c>
    </row>
    <row r="6326" spans="1:22" x14ac:dyDescent="0.35">
      <c r="A6326">
        <v>6325</v>
      </c>
      <c r="B6326" t="s">
        <v>8838</v>
      </c>
      <c r="C6326" s="1">
        <v>42672</v>
      </c>
      <c r="D6326" s="1">
        <v>42676</v>
      </c>
      <c r="E6326" t="str">
        <f>TEXT(salessheet[[#This Row],[Order Date]],"MMMM")</f>
        <v>October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t="s">
        <v>1866</v>
      </c>
      <c r="P6326" t="s">
        <v>42</v>
      </c>
      <c r="Q6326" t="str">
        <f>TRIM(salessheet[[#This Row],[Category]])</f>
        <v>Office Supplies</v>
      </c>
      <c r="R6326" t="s">
        <v>86</v>
      </c>
      <c r="S6326" t="s">
        <v>1867</v>
      </c>
      <c r="T6326" s="2">
        <f>salessheet[[#This Row],[Sales]]-5</f>
        <v>28.4</v>
      </c>
      <c r="U6326" s="2">
        <v>33.4</v>
      </c>
      <c r="V6326" s="2">
        <f>salessheet[[#This Row],[Sales]]-salessheet[[#This Row],[Purchasing Cost]]</f>
        <v>5</v>
      </c>
    </row>
    <row r="6327" spans="1:22" x14ac:dyDescent="0.35">
      <c r="A6327">
        <v>6326</v>
      </c>
      <c r="B6327" t="s">
        <v>8838</v>
      </c>
      <c r="C6327" s="1">
        <v>42672</v>
      </c>
      <c r="D6327" s="1">
        <v>42676</v>
      </c>
      <c r="E6327" t="str">
        <f>TEXT(salessheet[[#This Row],[Order Date]],"MMMM")</f>
        <v>October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t="s">
        <v>1709</v>
      </c>
      <c r="P6327" t="s">
        <v>42</v>
      </c>
      <c r="Q6327" t="str">
        <f>TRIM(salessheet[[#This Row],[Category]])</f>
        <v>Office Supplies</v>
      </c>
      <c r="R6327" t="s">
        <v>169</v>
      </c>
      <c r="S6327" t="s">
        <v>1710</v>
      </c>
      <c r="T6327" s="2">
        <f>salessheet[[#This Row],[Sales]]-5</f>
        <v>205.84</v>
      </c>
      <c r="U6327" s="2">
        <v>210.84</v>
      </c>
      <c r="V6327" s="2">
        <f>salessheet[[#This Row],[Sales]]-salessheet[[#This Row],[Purchasing Cost]]</f>
        <v>5</v>
      </c>
    </row>
    <row r="6328" spans="1:22" x14ac:dyDescent="0.35">
      <c r="A6328">
        <v>6327</v>
      </c>
      <c r="B6328" t="s">
        <v>8839</v>
      </c>
      <c r="C6328" s="1">
        <v>42024</v>
      </c>
      <c r="D6328" s="1">
        <v>42030</v>
      </c>
      <c r="E6328" t="str">
        <f>TEXT(salessheet[[#This Row],[Order Date]],"MMMM")</f>
        <v>January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t="s">
        <v>54</v>
      </c>
      <c r="P6328" t="s">
        <v>42</v>
      </c>
      <c r="Q6328" t="str">
        <f>TRIM(salessheet[[#This Row],[Category]])</f>
        <v>Office Supplies</v>
      </c>
      <c r="R6328" t="s">
        <v>55</v>
      </c>
      <c r="S6328" t="s">
        <v>56</v>
      </c>
      <c r="T6328" s="2">
        <f>salessheet[[#This Row],[Sales]]-5</f>
        <v>8.98</v>
      </c>
      <c r="U6328" s="2">
        <v>13.98</v>
      </c>
      <c r="V6328" s="2">
        <f>salessheet[[#This Row],[Sales]]-salessheet[[#This Row],[Purchasing Cost]]</f>
        <v>5</v>
      </c>
    </row>
    <row r="6329" spans="1:22" x14ac:dyDescent="0.35">
      <c r="A6329">
        <v>6328</v>
      </c>
      <c r="B6329" t="s">
        <v>8839</v>
      </c>
      <c r="C6329" s="1">
        <v>42024</v>
      </c>
      <c r="D6329" s="1">
        <v>42030</v>
      </c>
      <c r="E6329" t="str">
        <f>TEXT(salessheet[[#This Row],[Order Date]],"MMMM")</f>
        <v>January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t="s">
        <v>1085</v>
      </c>
      <c r="P6329" t="s">
        <v>28</v>
      </c>
      <c r="Q6329" t="str">
        <f>TRIM(salessheet[[#This Row],[Category]])</f>
        <v>Furniture</v>
      </c>
      <c r="R6329" t="s">
        <v>61</v>
      </c>
      <c r="S6329" t="s">
        <v>1086</v>
      </c>
      <c r="T6329" s="2">
        <f>salessheet[[#This Row],[Sales]]-5</f>
        <v>267.94</v>
      </c>
      <c r="U6329" s="2">
        <v>272.94</v>
      </c>
      <c r="V6329" s="2">
        <f>salessheet[[#This Row],[Sales]]-salessheet[[#This Row],[Purchasing Cost]]</f>
        <v>5</v>
      </c>
    </row>
    <row r="6330" spans="1:22" x14ac:dyDescent="0.35">
      <c r="A6330">
        <v>6329</v>
      </c>
      <c r="B6330" t="s">
        <v>8839</v>
      </c>
      <c r="C6330" s="1">
        <v>42024</v>
      </c>
      <c r="D6330" s="1">
        <v>42030</v>
      </c>
      <c r="E6330" t="str">
        <f>TEXT(salessheet[[#This Row],[Order Date]],"MMMM")</f>
        <v>January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t="s">
        <v>2078</v>
      </c>
      <c r="P6330" t="s">
        <v>42</v>
      </c>
      <c r="Q6330" t="str">
        <f>TRIM(salessheet[[#This Row],[Category]])</f>
        <v>Office Supplies</v>
      </c>
      <c r="R6330" t="s">
        <v>71</v>
      </c>
      <c r="S6330" t="s">
        <v>2079</v>
      </c>
      <c r="T6330" s="2">
        <f>salessheet[[#This Row],[Sales]]-5</f>
        <v>14.05</v>
      </c>
      <c r="U6330" s="2">
        <v>19.05</v>
      </c>
      <c r="V6330" s="2">
        <f>salessheet[[#This Row],[Sales]]-salessheet[[#This Row],[Purchasing Cost]]</f>
        <v>5</v>
      </c>
    </row>
    <row r="6331" spans="1:22" x14ac:dyDescent="0.35">
      <c r="A6331">
        <v>6330</v>
      </c>
      <c r="B6331" t="s">
        <v>8839</v>
      </c>
      <c r="C6331" s="1">
        <v>42024</v>
      </c>
      <c r="D6331" s="1">
        <v>42030</v>
      </c>
      <c r="E6331" t="str">
        <f>TEXT(salessheet[[#This Row],[Order Date]],"MMMM")</f>
        <v>January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t="s">
        <v>102</v>
      </c>
      <c r="P6331" t="s">
        <v>42</v>
      </c>
      <c r="Q6331" t="str">
        <f>TRIM(salessheet[[#This Row],[Category]])</f>
        <v>Office Supplies</v>
      </c>
      <c r="R6331" t="s">
        <v>74</v>
      </c>
      <c r="S6331" t="s">
        <v>103</v>
      </c>
      <c r="T6331" s="2">
        <f>salessheet[[#This Row],[Sales]]-5</f>
        <v>242.71600000000001</v>
      </c>
      <c r="U6331" s="2">
        <v>247.71600000000001</v>
      </c>
      <c r="V6331" s="2">
        <f>salessheet[[#This Row],[Sales]]-salessheet[[#This Row],[Purchasing Cost]]</f>
        <v>5</v>
      </c>
    </row>
    <row r="6332" spans="1:22" x14ac:dyDescent="0.35">
      <c r="A6332">
        <v>6331</v>
      </c>
      <c r="B6332" t="s">
        <v>8839</v>
      </c>
      <c r="C6332" s="1">
        <v>42024</v>
      </c>
      <c r="D6332" s="1">
        <v>42030</v>
      </c>
      <c r="E6332" t="str">
        <f>TEXT(salessheet[[#This Row],[Order Date]],"MMMM")</f>
        <v>January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t="s">
        <v>5272</v>
      </c>
      <c r="P6332" t="s">
        <v>42</v>
      </c>
      <c r="Q6332" t="str">
        <f>TRIM(salessheet[[#This Row],[Category]])</f>
        <v>Office Supplies</v>
      </c>
      <c r="R6332" t="s">
        <v>55</v>
      </c>
      <c r="S6332" t="s">
        <v>5273</v>
      </c>
      <c r="T6332" s="2">
        <f>salessheet[[#This Row],[Sales]]-5</f>
        <v>61.58</v>
      </c>
      <c r="U6332" s="2">
        <v>66.58</v>
      </c>
      <c r="V6332" s="2">
        <f>salessheet[[#This Row],[Sales]]-salessheet[[#This Row],[Purchasing Cost]]</f>
        <v>5</v>
      </c>
    </row>
    <row r="6333" spans="1:22" x14ac:dyDescent="0.35">
      <c r="A6333">
        <v>6332</v>
      </c>
      <c r="B6333" t="s">
        <v>8839</v>
      </c>
      <c r="C6333" s="1">
        <v>42024</v>
      </c>
      <c r="D6333" s="1">
        <v>42030</v>
      </c>
      <c r="E6333" t="str">
        <f>TEXT(salessheet[[#This Row],[Order Date]],"MMMM")</f>
        <v>January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t="s">
        <v>4236</v>
      </c>
      <c r="P6333" t="s">
        <v>42</v>
      </c>
      <c r="Q6333" t="str">
        <f>TRIM(salessheet[[#This Row],[Category]])</f>
        <v>Office Supplies</v>
      </c>
      <c r="R6333" t="s">
        <v>64</v>
      </c>
      <c r="S6333" t="s">
        <v>4237</v>
      </c>
      <c r="T6333" s="2">
        <f>salessheet[[#This Row],[Sales]]-5</f>
        <v>38.92</v>
      </c>
      <c r="U6333" s="2">
        <v>43.92</v>
      </c>
      <c r="V6333" s="2">
        <f>salessheet[[#This Row],[Sales]]-salessheet[[#This Row],[Purchasing Cost]]</f>
        <v>5</v>
      </c>
    </row>
    <row r="6334" spans="1:22" x14ac:dyDescent="0.35">
      <c r="A6334">
        <v>6333</v>
      </c>
      <c r="B6334" t="s">
        <v>8839</v>
      </c>
      <c r="C6334" s="1">
        <v>42024</v>
      </c>
      <c r="D6334" s="1">
        <v>42030</v>
      </c>
      <c r="E6334" t="str">
        <f>TEXT(salessheet[[#This Row],[Order Date]],"MMMM")</f>
        <v>January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t="s">
        <v>3411</v>
      </c>
      <c r="P6334" t="s">
        <v>28</v>
      </c>
      <c r="Q6334" t="str">
        <f>TRIM(salessheet[[#This Row],[Category]])</f>
        <v>Furniture</v>
      </c>
      <c r="R6334" t="s">
        <v>61</v>
      </c>
      <c r="S6334" t="s">
        <v>3412</v>
      </c>
      <c r="T6334" s="2">
        <f>salessheet[[#This Row],[Sales]]-5</f>
        <v>9.73</v>
      </c>
      <c r="U6334" s="2">
        <v>14.73</v>
      </c>
      <c r="V6334" s="2">
        <f>salessheet[[#This Row],[Sales]]-salessheet[[#This Row],[Purchasing Cost]]</f>
        <v>5</v>
      </c>
    </row>
    <row r="6335" spans="1:22" x14ac:dyDescent="0.35">
      <c r="A6335">
        <v>6334</v>
      </c>
      <c r="B6335" t="s">
        <v>8839</v>
      </c>
      <c r="C6335" s="1">
        <v>42024</v>
      </c>
      <c r="D6335" s="1">
        <v>42030</v>
      </c>
      <c r="E6335" t="str">
        <f>TEXT(salessheet[[#This Row],[Order Date]],"MMMM")</f>
        <v>January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t="s">
        <v>3882</v>
      </c>
      <c r="P6335" t="s">
        <v>42</v>
      </c>
      <c r="Q6335" t="str">
        <f>TRIM(salessheet[[#This Row],[Category]])</f>
        <v>Office Supplies</v>
      </c>
      <c r="R6335" t="s">
        <v>71</v>
      </c>
      <c r="S6335" t="s">
        <v>1213</v>
      </c>
      <c r="T6335" s="2">
        <f>salessheet[[#This Row],[Sales]]-5</f>
        <v>24.7</v>
      </c>
      <c r="U6335" s="2">
        <v>29.7</v>
      </c>
      <c r="V6335" s="2">
        <f>salessheet[[#This Row],[Sales]]-salessheet[[#This Row],[Purchasing Cost]]</f>
        <v>5</v>
      </c>
    </row>
    <row r="6336" spans="1:22" x14ac:dyDescent="0.35">
      <c r="A6336">
        <v>6335</v>
      </c>
      <c r="B6336" t="s">
        <v>8840</v>
      </c>
      <c r="C6336" s="1">
        <v>42315</v>
      </c>
      <c r="D6336" s="1">
        <v>42200</v>
      </c>
      <c r="E6336" t="str">
        <f>TEXT(salessheet[[#This Row],[Order Date]],"MMMM")</f>
        <v>November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t="s">
        <v>1250</v>
      </c>
      <c r="P6336" t="s">
        <v>42</v>
      </c>
      <c r="Q6336" t="str">
        <f>TRIM(salessheet[[#This Row],[Category]])</f>
        <v>Office Supplies</v>
      </c>
      <c r="R6336" t="s">
        <v>86</v>
      </c>
      <c r="S6336" t="s">
        <v>1251</v>
      </c>
      <c r="T6336" s="2">
        <f>salessheet[[#This Row],[Sales]]-5</f>
        <v>44.12</v>
      </c>
      <c r="U6336" s="2">
        <v>49.12</v>
      </c>
      <c r="V6336" s="2">
        <f>salessheet[[#This Row],[Sales]]-salessheet[[#This Row],[Purchasing Cost]]</f>
        <v>5</v>
      </c>
    </row>
    <row r="6337" spans="1:22" x14ac:dyDescent="0.35">
      <c r="A6337">
        <v>6336</v>
      </c>
      <c r="B6337" t="s">
        <v>8840</v>
      </c>
      <c r="C6337" s="1">
        <v>42315</v>
      </c>
      <c r="D6337" s="1">
        <v>42200</v>
      </c>
      <c r="E6337" t="str">
        <f>TEXT(salessheet[[#This Row],[Order Date]],"MMMM")</f>
        <v>November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t="s">
        <v>4824</v>
      </c>
      <c r="P6337" t="s">
        <v>42</v>
      </c>
      <c r="Q6337" t="str">
        <f>TRIM(salessheet[[#This Row],[Category]])</f>
        <v>Office Supplies</v>
      </c>
      <c r="R6337" t="s">
        <v>71</v>
      </c>
      <c r="S6337" t="s">
        <v>4825</v>
      </c>
      <c r="T6337" s="2">
        <f>salessheet[[#This Row],[Sales]]-5</f>
        <v>13.280000000000001</v>
      </c>
      <c r="U6337" s="2">
        <v>18.28</v>
      </c>
      <c r="V6337" s="2">
        <f>salessheet[[#This Row],[Sales]]-salessheet[[#This Row],[Purchasing Cost]]</f>
        <v>5</v>
      </c>
    </row>
    <row r="6338" spans="1:22" x14ac:dyDescent="0.35">
      <c r="A6338">
        <v>6337</v>
      </c>
      <c r="B6338" t="s">
        <v>8841</v>
      </c>
      <c r="C6338" s="1">
        <v>42977</v>
      </c>
      <c r="D6338" s="1">
        <v>42984</v>
      </c>
      <c r="E6338" t="str">
        <f>TEXT(salessheet[[#This Row],[Order Date]],"MMMM")</f>
        <v>August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t="s">
        <v>6571</v>
      </c>
      <c r="P6338" t="s">
        <v>28</v>
      </c>
      <c r="Q6338" t="str">
        <f>TRIM(salessheet[[#This Row],[Category]])</f>
        <v>Furniture</v>
      </c>
      <c r="R6338" t="s">
        <v>61</v>
      </c>
      <c r="S6338" t="s">
        <v>6572</v>
      </c>
      <c r="T6338" s="2">
        <f>salessheet[[#This Row],[Sales]]-5</f>
        <v>42.04</v>
      </c>
      <c r="U6338" s="2">
        <v>47.04</v>
      </c>
      <c r="V6338" s="2">
        <f>salessheet[[#This Row],[Sales]]-salessheet[[#This Row],[Purchasing Cost]]</f>
        <v>5</v>
      </c>
    </row>
    <row r="6339" spans="1:22" x14ac:dyDescent="0.35">
      <c r="A6339">
        <v>6338</v>
      </c>
      <c r="B6339" t="s">
        <v>8841</v>
      </c>
      <c r="C6339" s="1">
        <v>42977</v>
      </c>
      <c r="D6339" s="1">
        <v>42984</v>
      </c>
      <c r="E6339" t="str">
        <f>TEXT(salessheet[[#This Row],[Order Date]],"MMMM")</f>
        <v>August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t="s">
        <v>6352</v>
      </c>
      <c r="P6339" t="s">
        <v>67</v>
      </c>
      <c r="Q6339" t="str">
        <f>TRIM(salessheet[[#This Row],[Category]])</f>
        <v>Technology</v>
      </c>
      <c r="R6339" t="s">
        <v>68</v>
      </c>
      <c r="S6339" t="s">
        <v>6353</v>
      </c>
      <c r="T6339" s="2">
        <f>salessheet[[#This Row],[Sales]]-5</f>
        <v>334.96</v>
      </c>
      <c r="U6339" s="2">
        <v>339.96</v>
      </c>
      <c r="V6339" s="2">
        <f>salessheet[[#This Row],[Sales]]-salessheet[[#This Row],[Purchasing Cost]]</f>
        <v>5</v>
      </c>
    </row>
    <row r="6340" spans="1:22" x14ac:dyDescent="0.35">
      <c r="A6340">
        <v>6339</v>
      </c>
      <c r="B6340" t="s">
        <v>8842</v>
      </c>
      <c r="C6340" s="1">
        <v>43230</v>
      </c>
      <c r="D6340" s="1">
        <v>43382</v>
      </c>
      <c r="E6340" t="str">
        <f>TEXT(salessheet[[#This Row],[Order Date]],"MMMM")</f>
        <v>May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t="s">
        <v>6460</v>
      </c>
      <c r="P6340" t="s">
        <v>67</v>
      </c>
      <c r="Q6340" t="str">
        <f>TRIM(salessheet[[#This Row],[Category]])</f>
        <v>Technology</v>
      </c>
      <c r="R6340" t="s">
        <v>68</v>
      </c>
      <c r="S6340" t="s">
        <v>6461</v>
      </c>
      <c r="T6340" s="2">
        <f>salessheet[[#This Row],[Sales]]-5</f>
        <v>82.8</v>
      </c>
      <c r="U6340" s="2">
        <v>87.8</v>
      </c>
      <c r="V6340" s="2">
        <f>salessheet[[#This Row],[Sales]]-salessheet[[#This Row],[Purchasing Cost]]</f>
        <v>5</v>
      </c>
    </row>
    <row r="6341" spans="1:22" x14ac:dyDescent="0.35">
      <c r="A6341">
        <v>6340</v>
      </c>
      <c r="B6341" t="s">
        <v>8842</v>
      </c>
      <c r="C6341" s="1">
        <v>43230</v>
      </c>
      <c r="D6341" s="1">
        <v>43382</v>
      </c>
      <c r="E6341" t="str">
        <f>TEXT(salessheet[[#This Row],[Order Date]],"MMMM")</f>
        <v>May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t="s">
        <v>3190</v>
      </c>
      <c r="P6341" t="s">
        <v>28</v>
      </c>
      <c r="Q6341" t="str">
        <f>TRIM(salessheet[[#This Row],[Category]])</f>
        <v>Furniture</v>
      </c>
      <c r="R6341" t="s">
        <v>32</v>
      </c>
      <c r="S6341" t="s">
        <v>3191</v>
      </c>
      <c r="T6341" s="2">
        <f>salessheet[[#This Row],[Sales]]-5</f>
        <v>216.38200000000001</v>
      </c>
      <c r="U6341" s="2">
        <v>221.38200000000001</v>
      </c>
      <c r="V6341" s="2">
        <f>salessheet[[#This Row],[Sales]]-salessheet[[#This Row],[Purchasing Cost]]</f>
        <v>5</v>
      </c>
    </row>
    <row r="6342" spans="1:22" x14ac:dyDescent="0.35">
      <c r="A6342">
        <v>6341</v>
      </c>
      <c r="B6342" t="s">
        <v>8842</v>
      </c>
      <c r="C6342" s="1">
        <v>43230</v>
      </c>
      <c r="D6342" s="1">
        <v>43382</v>
      </c>
      <c r="E6342" t="str">
        <f>TEXT(salessheet[[#This Row],[Order Date]],"MMMM")</f>
        <v>May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t="s">
        <v>7382</v>
      </c>
      <c r="P6342" t="s">
        <v>67</v>
      </c>
      <c r="Q6342" t="str">
        <f>TRIM(salessheet[[#This Row],[Category]])</f>
        <v>Technology</v>
      </c>
      <c r="R6342" t="s">
        <v>680</v>
      </c>
      <c r="S6342" t="s">
        <v>7383</v>
      </c>
      <c r="T6342" s="2">
        <f>salessheet[[#This Row],[Sales]]-5</f>
        <v>5194.96</v>
      </c>
      <c r="U6342" s="2">
        <v>5199.96</v>
      </c>
      <c r="V6342" s="2">
        <f>salessheet[[#This Row],[Sales]]-salessheet[[#This Row],[Purchasing Cost]]</f>
        <v>5</v>
      </c>
    </row>
    <row r="6343" spans="1:22" x14ac:dyDescent="0.35">
      <c r="A6343">
        <v>6342</v>
      </c>
      <c r="B6343" t="s">
        <v>8843</v>
      </c>
      <c r="C6343" s="1">
        <v>43100</v>
      </c>
      <c r="D6343" s="1">
        <v>43102</v>
      </c>
      <c r="E6343" t="str">
        <f>TEXT(salessheet[[#This Row],[Order Date]],"MMMM")</f>
        <v>December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t="s">
        <v>4668</v>
      </c>
      <c r="P6343" t="s">
        <v>42</v>
      </c>
      <c r="Q6343" t="str">
        <f>TRIM(salessheet[[#This Row],[Category]])</f>
        <v>Office Supplies</v>
      </c>
      <c r="R6343" t="s">
        <v>55</v>
      </c>
      <c r="S6343" t="s">
        <v>4669</v>
      </c>
      <c r="T6343" s="2">
        <f>salessheet[[#This Row],[Sales]]-5</f>
        <v>151.512</v>
      </c>
      <c r="U6343" s="2">
        <v>156.512</v>
      </c>
      <c r="V6343" s="2">
        <f>salessheet[[#This Row],[Sales]]-salessheet[[#This Row],[Purchasing Cost]]</f>
        <v>5</v>
      </c>
    </row>
    <row r="6344" spans="1:22" x14ac:dyDescent="0.35">
      <c r="A6344">
        <v>6343</v>
      </c>
      <c r="B6344" t="s">
        <v>8844</v>
      </c>
      <c r="C6344" s="1">
        <v>42554</v>
      </c>
      <c r="D6344" s="1">
        <v>42439</v>
      </c>
      <c r="E6344" t="str">
        <f>TEXT(salessheet[[#This Row],[Order Date]],"MMMM")</f>
        <v>July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t="s">
        <v>991</v>
      </c>
      <c r="P6344" t="s">
        <v>67</v>
      </c>
      <c r="Q6344" t="str">
        <f>TRIM(salessheet[[#This Row],[Category]])</f>
        <v>Technology</v>
      </c>
      <c r="R6344" t="s">
        <v>157</v>
      </c>
      <c r="S6344" t="s">
        <v>992</v>
      </c>
      <c r="T6344" s="2">
        <f>salessheet[[#This Row],[Sales]]-5</f>
        <v>114.85</v>
      </c>
      <c r="U6344" s="2">
        <v>119.85</v>
      </c>
      <c r="V6344" s="2">
        <f>salessheet[[#This Row],[Sales]]-salessheet[[#This Row],[Purchasing Cost]]</f>
        <v>5</v>
      </c>
    </row>
    <row r="6345" spans="1:22" x14ac:dyDescent="0.35">
      <c r="A6345">
        <v>6344</v>
      </c>
      <c r="B6345" t="s">
        <v>8844</v>
      </c>
      <c r="C6345" s="1">
        <v>42554</v>
      </c>
      <c r="D6345" s="1">
        <v>42439</v>
      </c>
      <c r="E6345" t="str">
        <f>TEXT(salessheet[[#This Row],[Order Date]],"MMMM")</f>
        <v>July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t="s">
        <v>1335</v>
      </c>
      <c r="P6345" t="s">
        <v>42</v>
      </c>
      <c r="Q6345" t="str">
        <f>TRIM(salessheet[[#This Row],[Category]])</f>
        <v>Office Supplies</v>
      </c>
      <c r="R6345" t="s">
        <v>71</v>
      </c>
      <c r="S6345" t="s">
        <v>1336</v>
      </c>
      <c r="T6345" s="2">
        <f>salessheet[[#This Row],[Sales]]-5</f>
        <v>25.44</v>
      </c>
      <c r="U6345" s="2">
        <v>30.44</v>
      </c>
      <c r="V6345" s="2">
        <f>salessheet[[#This Row],[Sales]]-salessheet[[#This Row],[Purchasing Cost]]</f>
        <v>5</v>
      </c>
    </row>
    <row r="6346" spans="1:22" x14ac:dyDescent="0.35">
      <c r="A6346">
        <v>6345</v>
      </c>
      <c r="B6346" t="s">
        <v>8844</v>
      </c>
      <c r="C6346" s="1">
        <v>42554</v>
      </c>
      <c r="D6346" s="1">
        <v>42439</v>
      </c>
      <c r="E6346" t="str">
        <f>TEXT(salessheet[[#This Row],[Order Date]],"MMMM")</f>
        <v>July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t="s">
        <v>3936</v>
      </c>
      <c r="P6346" t="s">
        <v>42</v>
      </c>
      <c r="Q6346" t="str">
        <f>TRIM(salessheet[[#This Row],[Category]])</f>
        <v>Office Supplies</v>
      </c>
      <c r="R6346" t="s">
        <v>71</v>
      </c>
      <c r="S6346" t="s">
        <v>3937</v>
      </c>
      <c r="T6346" s="2">
        <f>salessheet[[#This Row],[Sales]]-5</f>
        <v>64.28</v>
      </c>
      <c r="U6346" s="2">
        <v>69.28</v>
      </c>
      <c r="V6346" s="2">
        <f>salessheet[[#This Row],[Sales]]-salessheet[[#This Row],[Purchasing Cost]]</f>
        <v>5</v>
      </c>
    </row>
    <row r="6347" spans="1:22" x14ac:dyDescent="0.35">
      <c r="A6347">
        <v>6346</v>
      </c>
      <c r="B6347" t="s">
        <v>8844</v>
      </c>
      <c r="C6347" s="1">
        <v>42554</v>
      </c>
      <c r="D6347" s="1">
        <v>42439</v>
      </c>
      <c r="E6347" t="str">
        <f>TEXT(salessheet[[#This Row],[Order Date]],"MMMM")</f>
        <v>July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t="s">
        <v>7059</v>
      </c>
      <c r="P6347" t="s">
        <v>67</v>
      </c>
      <c r="Q6347" t="str">
        <f>TRIM(salessheet[[#This Row],[Category]])</f>
        <v>Technology</v>
      </c>
      <c r="R6347" t="s">
        <v>68</v>
      </c>
      <c r="S6347" t="s">
        <v>7060</v>
      </c>
      <c r="T6347" s="2">
        <f>salessheet[[#This Row],[Sales]]-5</f>
        <v>582.97</v>
      </c>
      <c r="U6347" s="2">
        <v>587.97</v>
      </c>
      <c r="V6347" s="2">
        <f>salessheet[[#This Row],[Sales]]-salessheet[[#This Row],[Purchasing Cost]]</f>
        <v>5</v>
      </c>
    </row>
    <row r="6348" spans="1:22" x14ac:dyDescent="0.35">
      <c r="A6348">
        <v>6347</v>
      </c>
      <c r="B6348" t="s">
        <v>8845</v>
      </c>
      <c r="C6348" s="1">
        <v>43393</v>
      </c>
      <c r="D6348" s="1">
        <v>43393</v>
      </c>
      <c r="E6348" t="str">
        <f>TEXT(salessheet[[#This Row],[Order Date]],"MMMM")</f>
        <v>October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t="s">
        <v>4488</v>
      </c>
      <c r="P6348" t="s">
        <v>42</v>
      </c>
      <c r="Q6348" t="str">
        <f>TRIM(salessheet[[#This Row],[Category]])</f>
        <v>Office Supplies</v>
      </c>
      <c r="R6348" t="s">
        <v>43</v>
      </c>
      <c r="S6348" t="s">
        <v>4489</v>
      </c>
      <c r="T6348" s="2">
        <f>salessheet[[#This Row],[Sales]]-5</f>
        <v>19.55</v>
      </c>
      <c r="U6348" s="2">
        <v>24.55</v>
      </c>
      <c r="V6348" s="2">
        <f>salessheet[[#This Row],[Sales]]-salessheet[[#This Row],[Purchasing Cost]]</f>
        <v>5</v>
      </c>
    </row>
    <row r="6349" spans="1:22" x14ac:dyDescent="0.35">
      <c r="A6349">
        <v>6348</v>
      </c>
      <c r="B6349" t="s">
        <v>8846</v>
      </c>
      <c r="C6349" s="1">
        <v>42374</v>
      </c>
      <c r="D6349" s="1">
        <v>42496</v>
      </c>
      <c r="E6349" t="str">
        <f>TEXT(salessheet[[#This Row],[Order Date]],"MMMM")</f>
        <v>January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t="s">
        <v>1335</v>
      </c>
      <c r="P6349" t="s">
        <v>42</v>
      </c>
      <c r="Q6349" t="str">
        <f>TRIM(salessheet[[#This Row],[Category]])</f>
        <v>Office Supplies</v>
      </c>
      <c r="R6349" t="s">
        <v>71</v>
      </c>
      <c r="S6349" t="s">
        <v>1336</v>
      </c>
      <c r="T6349" s="2">
        <f>salessheet[[#This Row],[Sales]]-5</f>
        <v>7.1760000000000002</v>
      </c>
      <c r="U6349" s="2">
        <v>12.176</v>
      </c>
      <c r="V6349" s="2">
        <f>salessheet[[#This Row],[Sales]]-salessheet[[#This Row],[Purchasing Cost]]</f>
        <v>5</v>
      </c>
    </row>
    <row r="6350" spans="1:22" x14ac:dyDescent="0.35">
      <c r="A6350">
        <v>6349</v>
      </c>
      <c r="B6350" t="s">
        <v>8846</v>
      </c>
      <c r="C6350" s="1">
        <v>42374</v>
      </c>
      <c r="D6350" s="1">
        <v>42496</v>
      </c>
      <c r="E6350" t="str">
        <f>TEXT(salessheet[[#This Row],[Order Date]],"MMMM")</f>
        <v>January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t="s">
        <v>1038</v>
      </c>
      <c r="P6350" t="s">
        <v>42</v>
      </c>
      <c r="Q6350" t="str">
        <f>TRIM(salessheet[[#This Row],[Category]])</f>
        <v>Office Supplies</v>
      </c>
      <c r="R6350" t="s">
        <v>55</v>
      </c>
      <c r="S6350" t="s">
        <v>1039</v>
      </c>
      <c r="T6350" s="2">
        <f>salessheet[[#This Row],[Sales]]-5</f>
        <v>32.32</v>
      </c>
      <c r="U6350" s="2">
        <v>37.32</v>
      </c>
      <c r="V6350" s="2">
        <f>salessheet[[#This Row],[Sales]]-salessheet[[#This Row],[Purchasing Cost]]</f>
        <v>5</v>
      </c>
    </row>
    <row r="6351" spans="1:22" x14ac:dyDescent="0.35">
      <c r="A6351">
        <v>6350</v>
      </c>
      <c r="B6351" t="s">
        <v>8846</v>
      </c>
      <c r="C6351" s="1">
        <v>42374</v>
      </c>
      <c r="D6351" s="1">
        <v>42496</v>
      </c>
      <c r="E6351" t="str">
        <f>TEXT(salessheet[[#This Row],[Order Date]],"MMMM")</f>
        <v>January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t="s">
        <v>1405</v>
      </c>
      <c r="P6351" t="s">
        <v>42</v>
      </c>
      <c r="Q6351" t="str">
        <f>TRIM(salessheet[[#This Row],[Category]])</f>
        <v>Office Supplies</v>
      </c>
      <c r="R6351" t="s">
        <v>575</v>
      </c>
      <c r="S6351" t="s">
        <v>1406</v>
      </c>
      <c r="T6351" s="2">
        <f>salessheet[[#This Row],[Sales]]-5</f>
        <v>30.060000000000002</v>
      </c>
      <c r="U6351" s="2">
        <v>35.06</v>
      </c>
      <c r="V6351" s="2">
        <f>salessheet[[#This Row],[Sales]]-salessheet[[#This Row],[Purchasing Cost]]</f>
        <v>5</v>
      </c>
    </row>
    <row r="6352" spans="1:22" x14ac:dyDescent="0.35">
      <c r="A6352">
        <v>6351</v>
      </c>
      <c r="B6352" t="s">
        <v>8847</v>
      </c>
      <c r="C6352" s="1">
        <v>43168</v>
      </c>
      <c r="D6352" s="1">
        <v>43351</v>
      </c>
      <c r="E6352" t="str">
        <f>TEXT(salessheet[[#This Row],[Order Date]],"MMMM")</f>
        <v>March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t="s">
        <v>3124</v>
      </c>
      <c r="P6352" t="s">
        <v>28</v>
      </c>
      <c r="Q6352" t="str">
        <f>TRIM(salessheet[[#This Row],[Category]])</f>
        <v>Furniture</v>
      </c>
      <c r="R6352" t="s">
        <v>61</v>
      </c>
      <c r="S6352" t="s">
        <v>3125</v>
      </c>
      <c r="T6352" s="2">
        <f>salessheet[[#This Row],[Sales]]-5</f>
        <v>103.4</v>
      </c>
      <c r="U6352" s="2">
        <v>108.4</v>
      </c>
      <c r="V6352" s="2">
        <f>salessheet[[#This Row],[Sales]]-salessheet[[#This Row],[Purchasing Cost]]</f>
        <v>5</v>
      </c>
    </row>
    <row r="6353" spans="1:22" x14ac:dyDescent="0.35">
      <c r="A6353">
        <v>6352</v>
      </c>
      <c r="B6353" t="s">
        <v>8848</v>
      </c>
      <c r="C6353" s="1">
        <v>43170</v>
      </c>
      <c r="D6353" s="1">
        <v>43412</v>
      </c>
      <c r="E6353" t="str">
        <f>TEXT(salessheet[[#This Row],[Order Date]],"MMMM")</f>
        <v>March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t="s">
        <v>3703</v>
      </c>
      <c r="P6353" t="s">
        <v>67</v>
      </c>
      <c r="Q6353" t="str">
        <f>TRIM(salessheet[[#This Row],[Category]])</f>
        <v>Technology</v>
      </c>
      <c r="R6353" t="s">
        <v>68</v>
      </c>
      <c r="S6353" t="s">
        <v>3704</v>
      </c>
      <c r="T6353" s="2">
        <f>salessheet[[#This Row],[Sales]]-5</f>
        <v>356.37599999999998</v>
      </c>
      <c r="U6353" s="2">
        <v>361.37599999999998</v>
      </c>
      <c r="V6353" s="2">
        <f>salessheet[[#This Row],[Sales]]-salessheet[[#This Row],[Purchasing Cost]]</f>
        <v>5</v>
      </c>
    </row>
    <row r="6354" spans="1:22" x14ac:dyDescent="0.35">
      <c r="A6354">
        <v>6353</v>
      </c>
      <c r="B6354" t="s">
        <v>8849</v>
      </c>
      <c r="C6354" s="1">
        <v>42626</v>
      </c>
      <c r="D6354" s="1">
        <v>42632</v>
      </c>
      <c r="E6354" t="str">
        <f>TEXT(salessheet[[#This Row],[Order Date]],"MMMM")</f>
        <v>September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t="s">
        <v>4949</v>
      </c>
      <c r="P6354" t="s">
        <v>42</v>
      </c>
      <c r="Q6354" t="str">
        <f>TRIM(salessheet[[#This Row],[Category]])</f>
        <v>Office Supplies</v>
      </c>
      <c r="R6354" t="s">
        <v>71</v>
      </c>
      <c r="S6354" t="s">
        <v>4950</v>
      </c>
      <c r="T6354" s="2">
        <f>salessheet[[#This Row],[Sales]]-5</f>
        <v>-2.5880000000000001</v>
      </c>
      <c r="U6354" s="2">
        <v>2.4119999999999999</v>
      </c>
      <c r="V6354" s="2">
        <f>salessheet[[#This Row],[Sales]]-salessheet[[#This Row],[Purchasing Cost]]</f>
        <v>5</v>
      </c>
    </row>
    <row r="6355" spans="1:22" x14ac:dyDescent="0.35">
      <c r="A6355">
        <v>6354</v>
      </c>
      <c r="B6355" t="s">
        <v>8850</v>
      </c>
      <c r="C6355" s="1">
        <v>42530</v>
      </c>
      <c r="D6355" s="1">
        <v>42625</v>
      </c>
      <c r="E6355" t="str">
        <f>TEXT(salessheet[[#This Row],[Order Date]],"MMMM")</f>
        <v>June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t="s">
        <v>7123</v>
      </c>
      <c r="P6355" t="s">
        <v>42</v>
      </c>
      <c r="Q6355" t="str">
        <f>TRIM(salessheet[[#This Row],[Category]])</f>
        <v>Office Supplies</v>
      </c>
      <c r="R6355" t="s">
        <v>74</v>
      </c>
      <c r="S6355" t="s">
        <v>7124</v>
      </c>
      <c r="T6355" s="2">
        <f>salessheet[[#This Row],[Sales]]-5</f>
        <v>3.3900000000000006</v>
      </c>
      <c r="U6355" s="2">
        <v>8.39</v>
      </c>
      <c r="V6355" s="2">
        <f>salessheet[[#This Row],[Sales]]-salessheet[[#This Row],[Purchasing Cost]]</f>
        <v>5</v>
      </c>
    </row>
    <row r="6356" spans="1:22" x14ac:dyDescent="0.35">
      <c r="A6356">
        <v>6355</v>
      </c>
      <c r="B6356" t="s">
        <v>8850</v>
      </c>
      <c r="C6356" s="1">
        <v>42530</v>
      </c>
      <c r="D6356" s="1">
        <v>42625</v>
      </c>
      <c r="E6356" t="str">
        <f>TEXT(salessheet[[#This Row],[Order Date]],"MMMM")</f>
        <v>June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t="s">
        <v>3849</v>
      </c>
      <c r="P6356" t="s">
        <v>67</v>
      </c>
      <c r="Q6356" t="str">
        <f>TRIM(salessheet[[#This Row],[Category]])</f>
        <v>Technology</v>
      </c>
      <c r="R6356" t="s">
        <v>68</v>
      </c>
      <c r="S6356" t="s">
        <v>3850</v>
      </c>
      <c r="T6356" s="2">
        <f>salessheet[[#This Row],[Sales]]-5</f>
        <v>332.98</v>
      </c>
      <c r="U6356" s="2">
        <v>337.98</v>
      </c>
      <c r="V6356" s="2">
        <f>salessheet[[#This Row],[Sales]]-salessheet[[#This Row],[Purchasing Cost]]</f>
        <v>5</v>
      </c>
    </row>
    <row r="6357" spans="1:22" x14ac:dyDescent="0.35">
      <c r="A6357">
        <v>6356</v>
      </c>
      <c r="B6357" t="s">
        <v>8851</v>
      </c>
      <c r="C6357" s="1">
        <v>42165</v>
      </c>
      <c r="D6357" s="1">
        <v>42290</v>
      </c>
      <c r="E6357" t="str">
        <f>TEXT(salessheet[[#This Row],[Order Date]],"MMMM")</f>
        <v>June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t="s">
        <v>831</v>
      </c>
      <c r="P6357" t="s">
        <v>42</v>
      </c>
      <c r="Q6357" t="str">
        <f>TRIM(salessheet[[#This Row],[Category]])</f>
        <v>Office Supplies</v>
      </c>
      <c r="R6357" t="s">
        <v>55</v>
      </c>
      <c r="S6357" t="s">
        <v>832</v>
      </c>
      <c r="T6357" s="2">
        <f>salessheet[[#This Row],[Sales]]-5</f>
        <v>78.92</v>
      </c>
      <c r="U6357" s="2">
        <v>83.92</v>
      </c>
      <c r="V6357" s="2">
        <f>salessheet[[#This Row],[Sales]]-salessheet[[#This Row],[Purchasing Cost]]</f>
        <v>5</v>
      </c>
    </row>
    <row r="6358" spans="1:22" x14ac:dyDescent="0.35">
      <c r="A6358">
        <v>6357</v>
      </c>
      <c r="B6358" t="s">
        <v>8852</v>
      </c>
      <c r="C6358" s="1">
        <v>43123</v>
      </c>
      <c r="D6358" s="1">
        <v>43128</v>
      </c>
      <c r="E6358" t="str">
        <f>TEXT(salessheet[[#This Row],[Order Date]],"MMMM")</f>
        <v>January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t="s">
        <v>4742</v>
      </c>
      <c r="P6358" t="s">
        <v>42</v>
      </c>
      <c r="Q6358" t="str">
        <f>TRIM(salessheet[[#This Row],[Category]])</f>
        <v>Office Supplies</v>
      </c>
      <c r="R6358" t="s">
        <v>71</v>
      </c>
      <c r="S6358" t="s">
        <v>4743</v>
      </c>
      <c r="T6358" s="2">
        <f>salessheet[[#This Row],[Sales]]-5</f>
        <v>14.68</v>
      </c>
      <c r="U6358" s="2">
        <v>19.68</v>
      </c>
      <c r="V6358" s="2">
        <f>salessheet[[#This Row],[Sales]]-salessheet[[#This Row],[Purchasing Cost]]</f>
        <v>5</v>
      </c>
    </row>
    <row r="6359" spans="1:22" x14ac:dyDescent="0.35">
      <c r="A6359">
        <v>6358</v>
      </c>
      <c r="B6359" t="s">
        <v>8852</v>
      </c>
      <c r="C6359" s="1">
        <v>43123</v>
      </c>
      <c r="D6359" s="1">
        <v>43128</v>
      </c>
      <c r="E6359" t="str">
        <f>TEXT(salessheet[[#This Row],[Order Date]],"MMMM")</f>
        <v>January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t="s">
        <v>2928</v>
      </c>
      <c r="P6359" t="s">
        <v>42</v>
      </c>
      <c r="Q6359" t="str">
        <f>TRIM(salessheet[[#This Row],[Category]])</f>
        <v>Office Supplies</v>
      </c>
      <c r="R6359" t="s">
        <v>86</v>
      </c>
      <c r="S6359" t="s">
        <v>2929</v>
      </c>
      <c r="T6359" s="2">
        <f>salessheet[[#This Row],[Sales]]-5</f>
        <v>20.92</v>
      </c>
      <c r="U6359" s="2">
        <v>25.92</v>
      </c>
      <c r="V6359" s="2">
        <f>salessheet[[#This Row],[Sales]]-salessheet[[#This Row],[Purchasing Cost]]</f>
        <v>5</v>
      </c>
    </row>
    <row r="6360" spans="1:22" x14ac:dyDescent="0.35">
      <c r="A6360">
        <v>6359</v>
      </c>
      <c r="B6360" t="s">
        <v>8852</v>
      </c>
      <c r="C6360" s="1">
        <v>43123</v>
      </c>
      <c r="D6360" s="1">
        <v>43128</v>
      </c>
      <c r="E6360" t="str">
        <f>TEXT(salessheet[[#This Row],[Order Date]],"MMMM")</f>
        <v>January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t="s">
        <v>3979</v>
      </c>
      <c r="P6360" t="s">
        <v>42</v>
      </c>
      <c r="Q6360" t="str">
        <f>TRIM(salessheet[[#This Row],[Category]])</f>
        <v>Office Supplies</v>
      </c>
      <c r="R6360" t="s">
        <v>86</v>
      </c>
      <c r="S6360" t="s">
        <v>3980</v>
      </c>
      <c r="T6360" s="2">
        <f>salessheet[[#This Row],[Sales]]-5</f>
        <v>1.4800000000000004</v>
      </c>
      <c r="U6360" s="2">
        <v>6.48</v>
      </c>
      <c r="V6360" s="2">
        <f>salessheet[[#This Row],[Sales]]-salessheet[[#This Row],[Purchasing Cost]]</f>
        <v>5</v>
      </c>
    </row>
    <row r="6361" spans="1:22" x14ac:dyDescent="0.35">
      <c r="A6361">
        <v>6360</v>
      </c>
      <c r="B6361" t="s">
        <v>8852</v>
      </c>
      <c r="C6361" s="1">
        <v>43123</v>
      </c>
      <c r="D6361" s="1">
        <v>43128</v>
      </c>
      <c r="E6361" t="str">
        <f>TEXT(salessheet[[#This Row],[Order Date]],"MMMM")</f>
        <v>January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t="s">
        <v>8523</v>
      </c>
      <c r="P6361" t="s">
        <v>67</v>
      </c>
      <c r="Q6361" t="str">
        <f>TRIM(salessheet[[#This Row],[Category]])</f>
        <v>Technology</v>
      </c>
      <c r="R6361" t="s">
        <v>68</v>
      </c>
      <c r="S6361" t="s">
        <v>8524</v>
      </c>
      <c r="T6361" s="2">
        <f>salessheet[[#This Row],[Sales]]-5</f>
        <v>81.352000000000004</v>
      </c>
      <c r="U6361" s="2">
        <v>86.352000000000004</v>
      </c>
      <c r="V6361" s="2">
        <f>salessheet[[#This Row],[Sales]]-salessheet[[#This Row],[Purchasing Cost]]</f>
        <v>5</v>
      </c>
    </row>
    <row r="6362" spans="1:22" x14ac:dyDescent="0.35">
      <c r="A6362">
        <v>6361</v>
      </c>
      <c r="B6362" t="s">
        <v>8853</v>
      </c>
      <c r="C6362" s="1">
        <v>42655</v>
      </c>
      <c r="D6362" s="1">
        <v>42719</v>
      </c>
      <c r="E6362" t="str">
        <f>TEXT(salessheet[[#This Row],[Order Date]],"MMMM")</f>
        <v>October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t="s">
        <v>6242</v>
      </c>
      <c r="P6362" t="s">
        <v>42</v>
      </c>
      <c r="Q6362" t="str">
        <f>TRIM(salessheet[[#This Row],[Category]])</f>
        <v>Office Supplies</v>
      </c>
      <c r="R6362" t="s">
        <v>64</v>
      </c>
      <c r="S6362" t="s">
        <v>6243</v>
      </c>
      <c r="T6362" s="2">
        <f>salessheet[[#This Row],[Sales]]-5</f>
        <v>51.3</v>
      </c>
      <c r="U6362" s="2">
        <v>56.3</v>
      </c>
      <c r="V6362" s="2">
        <f>salessheet[[#This Row],[Sales]]-salessheet[[#This Row],[Purchasing Cost]]</f>
        <v>5</v>
      </c>
    </row>
    <row r="6363" spans="1:22" x14ac:dyDescent="0.35">
      <c r="A6363">
        <v>6362</v>
      </c>
      <c r="B6363" t="s">
        <v>8854</v>
      </c>
      <c r="C6363" s="1">
        <v>42333</v>
      </c>
      <c r="D6363" s="1">
        <v>42338</v>
      </c>
      <c r="E6363" t="str">
        <f>TEXT(salessheet[[#This Row],[Order Date]],"MMMM")</f>
        <v>November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t="s">
        <v>6950</v>
      </c>
      <c r="P6363" t="s">
        <v>42</v>
      </c>
      <c r="Q6363" t="str">
        <f>TRIM(salessheet[[#This Row],[Category]])</f>
        <v>Office Supplies</v>
      </c>
      <c r="R6363" t="s">
        <v>64</v>
      </c>
      <c r="S6363" t="s">
        <v>6951</v>
      </c>
      <c r="T6363" s="2">
        <f>salessheet[[#This Row],[Sales]]-5</f>
        <v>46.015999999999998</v>
      </c>
      <c r="U6363" s="2">
        <v>51.015999999999998</v>
      </c>
      <c r="V6363" s="2">
        <f>salessheet[[#This Row],[Sales]]-salessheet[[#This Row],[Purchasing Cost]]</f>
        <v>5</v>
      </c>
    </row>
    <row r="6364" spans="1:22" x14ac:dyDescent="0.35">
      <c r="A6364">
        <v>6363</v>
      </c>
      <c r="B6364" t="s">
        <v>8855</v>
      </c>
      <c r="C6364" s="1">
        <v>43425</v>
      </c>
      <c r="D6364" s="1">
        <v>43429</v>
      </c>
      <c r="E6364" t="str">
        <f>TEXT(salessheet[[#This Row],[Order Date]],"MMMM")</f>
        <v>November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t="s">
        <v>1723</v>
      </c>
      <c r="P6364" t="s">
        <v>42</v>
      </c>
      <c r="Q6364" t="str">
        <f>TRIM(salessheet[[#This Row],[Category]])</f>
        <v>Office Supplies</v>
      </c>
      <c r="R6364" t="s">
        <v>71</v>
      </c>
      <c r="S6364" t="s">
        <v>1724</v>
      </c>
      <c r="T6364" s="2">
        <f>salessheet[[#This Row],[Sales]]-5</f>
        <v>145.80000000000001</v>
      </c>
      <c r="U6364" s="2">
        <v>150.80000000000001</v>
      </c>
      <c r="V6364" s="2">
        <f>salessheet[[#This Row],[Sales]]-salessheet[[#This Row],[Purchasing Cost]]</f>
        <v>5</v>
      </c>
    </row>
    <row r="6365" spans="1:22" x14ac:dyDescent="0.35">
      <c r="A6365">
        <v>6364</v>
      </c>
      <c r="B6365" t="s">
        <v>8855</v>
      </c>
      <c r="C6365" s="1">
        <v>43425</v>
      </c>
      <c r="D6365" s="1">
        <v>43429</v>
      </c>
      <c r="E6365" t="str">
        <f>TEXT(salessheet[[#This Row],[Order Date]],"MMMM")</f>
        <v>November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t="s">
        <v>8857</v>
      </c>
      <c r="P6365" t="s">
        <v>67</v>
      </c>
      <c r="Q6365" t="str">
        <f>TRIM(salessheet[[#This Row],[Category]])</f>
        <v>Technology</v>
      </c>
      <c r="R6365" t="s">
        <v>680</v>
      </c>
      <c r="S6365" t="s">
        <v>8858</v>
      </c>
      <c r="T6365" s="2">
        <f>salessheet[[#This Row],[Sales]]-5</f>
        <v>1034.992</v>
      </c>
      <c r="U6365" s="2">
        <v>1039.992</v>
      </c>
      <c r="V6365" s="2">
        <f>salessheet[[#This Row],[Sales]]-salessheet[[#This Row],[Purchasing Cost]]</f>
        <v>5</v>
      </c>
    </row>
    <row r="6366" spans="1:22" x14ac:dyDescent="0.35">
      <c r="A6366">
        <v>6365</v>
      </c>
      <c r="B6366" t="s">
        <v>8855</v>
      </c>
      <c r="C6366" s="1">
        <v>43425</v>
      </c>
      <c r="D6366" s="1">
        <v>43429</v>
      </c>
      <c r="E6366" t="str">
        <f>TEXT(salessheet[[#This Row],[Order Date]],"MMMM")</f>
        <v>November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t="s">
        <v>8017</v>
      </c>
      <c r="P6366" t="s">
        <v>42</v>
      </c>
      <c r="Q6366" t="str">
        <f>TRIM(salessheet[[#This Row],[Category]])</f>
        <v>Office Supplies</v>
      </c>
      <c r="R6366" t="s">
        <v>86</v>
      </c>
      <c r="S6366" t="s">
        <v>8018</v>
      </c>
      <c r="T6366" s="2">
        <f>salessheet[[#This Row],[Sales]]-5</f>
        <v>46.84</v>
      </c>
      <c r="U6366" s="2">
        <v>51.84</v>
      </c>
      <c r="V6366" s="2">
        <f>salessheet[[#This Row],[Sales]]-salessheet[[#This Row],[Purchasing Cost]]</f>
        <v>5</v>
      </c>
    </row>
    <row r="6367" spans="1:22" x14ac:dyDescent="0.35">
      <c r="A6367">
        <v>6366</v>
      </c>
      <c r="B6367" t="s">
        <v>8859</v>
      </c>
      <c r="C6367" s="1">
        <v>43194</v>
      </c>
      <c r="D6367" s="1">
        <v>43195</v>
      </c>
      <c r="E6367" t="str">
        <f>TEXT(salessheet[[#This Row],[Order Date]],"MMMM")</f>
        <v>April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t="s">
        <v>8860</v>
      </c>
      <c r="P6367" t="s">
        <v>67</v>
      </c>
      <c r="Q6367" t="str">
        <f>TRIM(salessheet[[#This Row],[Category]])</f>
        <v>Technology</v>
      </c>
      <c r="R6367" t="s">
        <v>68</v>
      </c>
      <c r="S6367" t="s">
        <v>8861</v>
      </c>
      <c r="T6367" s="2">
        <f>salessheet[[#This Row],[Sales]]-5</f>
        <v>36.22</v>
      </c>
      <c r="U6367" s="2">
        <v>41.22</v>
      </c>
      <c r="V6367" s="2">
        <f>salessheet[[#This Row],[Sales]]-salessheet[[#This Row],[Purchasing Cost]]</f>
        <v>5</v>
      </c>
    </row>
    <row r="6368" spans="1:22" x14ac:dyDescent="0.35">
      <c r="A6368">
        <v>6367</v>
      </c>
      <c r="B6368" t="s">
        <v>8859</v>
      </c>
      <c r="C6368" s="1">
        <v>43194</v>
      </c>
      <c r="D6368" s="1">
        <v>43195</v>
      </c>
      <c r="E6368" t="str">
        <f>TEXT(salessheet[[#This Row],[Order Date]],"MMMM")</f>
        <v>April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t="s">
        <v>1064</v>
      </c>
      <c r="P6368" t="s">
        <v>42</v>
      </c>
      <c r="Q6368" t="str">
        <f>TRIM(salessheet[[#This Row],[Category]])</f>
        <v>Office Supplies</v>
      </c>
      <c r="R6368" t="s">
        <v>575</v>
      </c>
      <c r="S6368" t="s">
        <v>1065</v>
      </c>
      <c r="T6368" s="2">
        <f>salessheet[[#This Row],[Sales]]-5</f>
        <v>235.37</v>
      </c>
      <c r="U6368" s="2">
        <v>240.37</v>
      </c>
      <c r="V6368" s="2">
        <f>salessheet[[#This Row],[Sales]]-salessheet[[#This Row],[Purchasing Cost]]</f>
        <v>5</v>
      </c>
    </row>
    <row r="6369" spans="1:22" x14ac:dyDescent="0.35">
      <c r="A6369">
        <v>6368</v>
      </c>
      <c r="B6369" t="s">
        <v>8859</v>
      </c>
      <c r="C6369" s="1">
        <v>43194</v>
      </c>
      <c r="D6369" s="1">
        <v>43195</v>
      </c>
      <c r="E6369" t="str">
        <f>TEXT(salessheet[[#This Row],[Order Date]],"MMMM")</f>
        <v>April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t="s">
        <v>1849</v>
      </c>
      <c r="P6369" t="s">
        <v>67</v>
      </c>
      <c r="Q6369" t="str">
        <f>TRIM(salessheet[[#This Row],[Category]])</f>
        <v>Technology</v>
      </c>
      <c r="R6369" t="s">
        <v>68</v>
      </c>
      <c r="S6369" t="s">
        <v>1850</v>
      </c>
      <c r="T6369" s="2">
        <f>salessheet[[#This Row],[Sales]]-5</f>
        <v>114.02</v>
      </c>
      <c r="U6369" s="2">
        <v>119.02</v>
      </c>
      <c r="V6369" s="2">
        <f>salessheet[[#This Row],[Sales]]-salessheet[[#This Row],[Purchasing Cost]]</f>
        <v>5</v>
      </c>
    </row>
    <row r="6370" spans="1:22" x14ac:dyDescent="0.35">
      <c r="A6370">
        <v>6369</v>
      </c>
      <c r="B6370" t="s">
        <v>8862</v>
      </c>
      <c r="C6370" s="1">
        <v>43239</v>
      </c>
      <c r="D6370" s="1">
        <v>43244</v>
      </c>
      <c r="E6370" t="str">
        <f>TEXT(salessheet[[#This Row],[Order Date]],"MMMM")</f>
        <v>May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t="s">
        <v>4806</v>
      </c>
      <c r="P6370" t="s">
        <v>42</v>
      </c>
      <c r="Q6370" t="str">
        <f>TRIM(salessheet[[#This Row],[Category]])</f>
        <v>Office Supplies</v>
      </c>
      <c r="R6370" t="s">
        <v>71</v>
      </c>
      <c r="S6370" t="s">
        <v>4807</v>
      </c>
      <c r="T6370" s="2">
        <f>salessheet[[#This Row],[Sales]]-5</f>
        <v>128.12</v>
      </c>
      <c r="U6370" s="2">
        <v>133.12</v>
      </c>
      <c r="V6370" s="2">
        <f>salessheet[[#This Row],[Sales]]-salessheet[[#This Row],[Purchasing Cost]]</f>
        <v>5</v>
      </c>
    </row>
    <row r="6371" spans="1:22" x14ac:dyDescent="0.35">
      <c r="A6371">
        <v>6370</v>
      </c>
      <c r="B6371" t="s">
        <v>8863</v>
      </c>
      <c r="C6371" s="1">
        <v>42804</v>
      </c>
      <c r="D6371" s="1">
        <v>43015</v>
      </c>
      <c r="E6371" t="str">
        <f>TEXT(salessheet[[#This Row],[Order Date]],"MMMM")</f>
        <v>March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t="s">
        <v>1137</v>
      </c>
      <c r="P6371" t="s">
        <v>28</v>
      </c>
      <c r="Q6371" t="str">
        <f>TRIM(salessheet[[#This Row],[Category]])</f>
        <v>Furniture</v>
      </c>
      <c r="R6371" t="s">
        <v>61</v>
      </c>
      <c r="S6371" t="s">
        <v>1138</v>
      </c>
      <c r="T6371" s="2">
        <f>salessheet[[#This Row],[Sales]]-5</f>
        <v>33.08</v>
      </c>
      <c r="U6371" s="2">
        <v>38.08</v>
      </c>
      <c r="V6371" s="2">
        <f>salessheet[[#This Row],[Sales]]-salessheet[[#This Row],[Purchasing Cost]]</f>
        <v>5</v>
      </c>
    </row>
    <row r="6372" spans="1:22" x14ac:dyDescent="0.35">
      <c r="A6372">
        <v>6371</v>
      </c>
      <c r="B6372" t="s">
        <v>8864</v>
      </c>
      <c r="C6372" s="1">
        <v>43060</v>
      </c>
      <c r="D6372" s="1">
        <v>43060</v>
      </c>
      <c r="E6372" t="str">
        <f>TEXT(salessheet[[#This Row],[Order Date]],"MMMM")</f>
        <v>November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t="s">
        <v>6581</v>
      </c>
      <c r="P6372" t="s">
        <v>28</v>
      </c>
      <c r="Q6372" t="str">
        <f>TRIM(salessheet[[#This Row],[Category]])</f>
        <v>Furniture</v>
      </c>
      <c r="R6372" t="s">
        <v>29</v>
      </c>
      <c r="S6372" t="s">
        <v>6582</v>
      </c>
      <c r="T6372" s="2">
        <f>salessheet[[#This Row],[Sales]]-5</f>
        <v>108.568</v>
      </c>
      <c r="U6372" s="2">
        <v>113.568</v>
      </c>
      <c r="V6372" s="2">
        <f>salessheet[[#This Row],[Sales]]-salessheet[[#This Row],[Purchasing Cost]]</f>
        <v>5</v>
      </c>
    </row>
    <row r="6373" spans="1:22" x14ac:dyDescent="0.35">
      <c r="A6373">
        <v>6372</v>
      </c>
      <c r="B6373" t="s">
        <v>8865</v>
      </c>
      <c r="C6373" s="1">
        <v>43169</v>
      </c>
      <c r="D6373" s="1">
        <v>43378</v>
      </c>
      <c r="E6373" t="str">
        <f>TEXT(salessheet[[#This Row],[Order Date]],"MMMM")</f>
        <v>March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t="s">
        <v>479</v>
      </c>
      <c r="P6373" t="s">
        <v>28</v>
      </c>
      <c r="Q6373" t="str">
        <f>TRIM(salessheet[[#This Row],[Category]])</f>
        <v>Furniture</v>
      </c>
      <c r="R6373" t="s">
        <v>61</v>
      </c>
      <c r="S6373" t="s">
        <v>480</v>
      </c>
      <c r="T6373" s="2">
        <f>salessheet[[#This Row],[Sales]]-5</f>
        <v>78.92</v>
      </c>
      <c r="U6373" s="2">
        <v>83.92</v>
      </c>
      <c r="V6373" s="2">
        <f>salessheet[[#This Row],[Sales]]-salessheet[[#This Row],[Purchasing Cost]]</f>
        <v>5</v>
      </c>
    </row>
    <row r="6374" spans="1:22" x14ac:dyDescent="0.35">
      <c r="A6374">
        <v>6373</v>
      </c>
      <c r="B6374" t="s">
        <v>8865</v>
      </c>
      <c r="C6374" s="1">
        <v>43169</v>
      </c>
      <c r="D6374" s="1">
        <v>43378</v>
      </c>
      <c r="E6374" t="str">
        <f>TEXT(salessheet[[#This Row],[Order Date]],"MMMM")</f>
        <v>March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t="s">
        <v>3100</v>
      </c>
      <c r="P6374" t="s">
        <v>42</v>
      </c>
      <c r="Q6374" t="str">
        <f>TRIM(salessheet[[#This Row],[Category]])</f>
        <v>Office Supplies</v>
      </c>
      <c r="R6374" t="s">
        <v>64</v>
      </c>
      <c r="S6374" t="s">
        <v>3101</v>
      </c>
      <c r="T6374" s="2">
        <f>salessheet[[#This Row],[Sales]]-5</f>
        <v>1.63</v>
      </c>
      <c r="U6374" s="2">
        <v>6.63</v>
      </c>
      <c r="V6374" s="2">
        <f>salessheet[[#This Row],[Sales]]-salessheet[[#This Row],[Purchasing Cost]]</f>
        <v>5</v>
      </c>
    </row>
    <row r="6375" spans="1:22" x14ac:dyDescent="0.35">
      <c r="A6375">
        <v>6374</v>
      </c>
      <c r="B6375" t="s">
        <v>8865</v>
      </c>
      <c r="C6375" s="1">
        <v>43169</v>
      </c>
      <c r="D6375" s="1">
        <v>43378</v>
      </c>
      <c r="E6375" t="str">
        <f>TEXT(salessheet[[#This Row],[Order Date]],"MMMM")</f>
        <v>March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t="s">
        <v>2707</v>
      </c>
      <c r="P6375" t="s">
        <v>67</v>
      </c>
      <c r="Q6375" t="str">
        <f>TRIM(salessheet[[#This Row],[Category]])</f>
        <v>Technology</v>
      </c>
      <c r="R6375" t="s">
        <v>157</v>
      </c>
      <c r="S6375" t="s">
        <v>2708</v>
      </c>
      <c r="T6375" s="2">
        <f>salessheet[[#This Row],[Sales]]-5</f>
        <v>366.97</v>
      </c>
      <c r="U6375" s="2">
        <v>371.97</v>
      </c>
      <c r="V6375" s="2">
        <f>salessheet[[#This Row],[Sales]]-salessheet[[#This Row],[Purchasing Cost]]</f>
        <v>5</v>
      </c>
    </row>
    <row r="6376" spans="1:22" x14ac:dyDescent="0.35">
      <c r="A6376">
        <v>6375</v>
      </c>
      <c r="B6376" t="s">
        <v>8866</v>
      </c>
      <c r="C6376" s="1">
        <v>42123</v>
      </c>
      <c r="D6376" s="1">
        <v>42127</v>
      </c>
      <c r="E6376" t="str">
        <f>TEXT(salessheet[[#This Row],[Order Date]],"MMMM")</f>
        <v>April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t="s">
        <v>2557</v>
      </c>
      <c r="P6376" t="s">
        <v>28</v>
      </c>
      <c r="Q6376" t="str">
        <f>TRIM(salessheet[[#This Row],[Category]])</f>
        <v>Furniture</v>
      </c>
      <c r="R6376" t="s">
        <v>32</v>
      </c>
      <c r="S6376" t="s">
        <v>2558</v>
      </c>
      <c r="T6376" s="2">
        <f>salessheet[[#This Row],[Sales]]-5</f>
        <v>556.58399999999995</v>
      </c>
      <c r="U6376" s="2">
        <v>561.58399999999995</v>
      </c>
      <c r="V6376" s="2">
        <f>salessheet[[#This Row],[Sales]]-salessheet[[#This Row],[Purchasing Cost]]</f>
        <v>5</v>
      </c>
    </row>
    <row r="6377" spans="1:22" x14ac:dyDescent="0.35">
      <c r="A6377">
        <v>6376</v>
      </c>
      <c r="B6377" t="s">
        <v>8866</v>
      </c>
      <c r="C6377" s="1">
        <v>42123</v>
      </c>
      <c r="D6377" s="1">
        <v>42127</v>
      </c>
      <c r="E6377" t="str">
        <f>TEXT(salessheet[[#This Row],[Order Date]],"MMMM")</f>
        <v>April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t="s">
        <v>1400</v>
      </c>
      <c r="P6377" t="s">
        <v>42</v>
      </c>
      <c r="Q6377" t="str">
        <f>TRIM(salessheet[[#This Row],[Category]])</f>
        <v>Office Supplies</v>
      </c>
      <c r="R6377" t="s">
        <v>55</v>
      </c>
      <c r="S6377" t="s">
        <v>1401</v>
      </c>
      <c r="T6377" s="2">
        <f>salessheet[[#This Row],[Sales]]-5</f>
        <v>94.92</v>
      </c>
      <c r="U6377" s="2">
        <v>99.92</v>
      </c>
      <c r="V6377" s="2">
        <f>salessheet[[#This Row],[Sales]]-salessheet[[#This Row],[Purchasing Cost]]</f>
        <v>5</v>
      </c>
    </row>
    <row r="6378" spans="1:22" x14ac:dyDescent="0.35">
      <c r="A6378">
        <v>6377</v>
      </c>
      <c r="B6378" t="s">
        <v>8867</v>
      </c>
      <c r="C6378" s="1">
        <v>42926</v>
      </c>
      <c r="D6378" s="1">
        <v>43018</v>
      </c>
      <c r="E6378" t="str">
        <f>TEXT(salessheet[[#This Row],[Order Date]],"MMMM")</f>
        <v>July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t="s">
        <v>388</v>
      </c>
      <c r="P6378" t="s">
        <v>42</v>
      </c>
      <c r="Q6378" t="str">
        <f>TRIM(salessheet[[#This Row],[Category]])</f>
        <v>Office Supplies</v>
      </c>
      <c r="R6378" t="s">
        <v>43</v>
      </c>
      <c r="S6378" t="s">
        <v>389</v>
      </c>
      <c r="T6378" s="2">
        <f>salessheet[[#This Row],[Sales]]-5</f>
        <v>-7.2000000000000064E-2</v>
      </c>
      <c r="U6378" s="2">
        <v>4.9279999999999999</v>
      </c>
      <c r="V6378" s="2">
        <f>salessheet[[#This Row],[Sales]]-salessheet[[#This Row],[Purchasing Cost]]</f>
        <v>5</v>
      </c>
    </row>
    <row r="6379" spans="1:22" x14ac:dyDescent="0.35">
      <c r="A6379">
        <v>6378</v>
      </c>
      <c r="B6379" t="s">
        <v>8868</v>
      </c>
      <c r="C6379" s="1">
        <v>43084</v>
      </c>
      <c r="D6379" s="1">
        <v>43091</v>
      </c>
      <c r="E6379" t="str">
        <f>TEXT(salessheet[[#This Row],[Order Date]],"MMMM")</f>
        <v>December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t="s">
        <v>5066</v>
      </c>
      <c r="P6379" t="s">
        <v>28</v>
      </c>
      <c r="Q6379" t="str">
        <f>TRIM(salessheet[[#This Row],[Category]])</f>
        <v>Furniture</v>
      </c>
      <c r="R6379" t="s">
        <v>61</v>
      </c>
      <c r="S6379" t="s">
        <v>5067</v>
      </c>
      <c r="T6379" s="2">
        <f>salessheet[[#This Row],[Sales]]-5</f>
        <v>9.76</v>
      </c>
      <c r="U6379" s="2">
        <v>14.76</v>
      </c>
      <c r="V6379" s="2">
        <f>salessheet[[#This Row],[Sales]]-salessheet[[#This Row],[Purchasing Cost]]</f>
        <v>5</v>
      </c>
    </row>
    <row r="6380" spans="1:22" x14ac:dyDescent="0.35">
      <c r="A6380">
        <v>6379</v>
      </c>
      <c r="B6380" t="s">
        <v>8869</v>
      </c>
      <c r="C6380" s="1">
        <v>43377</v>
      </c>
      <c r="D6380" s="1">
        <v>43204</v>
      </c>
      <c r="E6380" t="str">
        <f>TEXT(salessheet[[#This Row],[Order Date]],"MMMM")</f>
        <v>October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t="s">
        <v>1595</v>
      </c>
      <c r="P6380" t="s">
        <v>67</v>
      </c>
      <c r="Q6380" t="str">
        <f>TRIM(salessheet[[#This Row],[Category]])</f>
        <v>Technology</v>
      </c>
      <c r="R6380" t="s">
        <v>157</v>
      </c>
      <c r="S6380" t="s">
        <v>1596</v>
      </c>
      <c r="T6380" s="2">
        <f>salessheet[[#This Row],[Sales]]-5</f>
        <v>94.99</v>
      </c>
      <c r="U6380" s="2">
        <v>99.99</v>
      </c>
      <c r="V6380" s="2">
        <f>salessheet[[#This Row],[Sales]]-salessheet[[#This Row],[Purchasing Cost]]</f>
        <v>5</v>
      </c>
    </row>
    <row r="6381" spans="1:22" x14ac:dyDescent="0.35">
      <c r="A6381">
        <v>6380</v>
      </c>
      <c r="B6381" t="s">
        <v>8869</v>
      </c>
      <c r="C6381" s="1">
        <v>43377</v>
      </c>
      <c r="D6381" s="1">
        <v>43204</v>
      </c>
      <c r="E6381" t="str">
        <f>TEXT(salessheet[[#This Row],[Order Date]],"MMMM")</f>
        <v>October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t="s">
        <v>5202</v>
      </c>
      <c r="P6381" t="s">
        <v>42</v>
      </c>
      <c r="Q6381" t="str">
        <f>TRIM(salessheet[[#This Row],[Category]])</f>
        <v>Office Supplies</v>
      </c>
      <c r="R6381" t="s">
        <v>55</v>
      </c>
      <c r="S6381" t="s">
        <v>5203</v>
      </c>
      <c r="T6381" s="2">
        <f>salessheet[[#This Row],[Sales]]-5</f>
        <v>281.14999999999998</v>
      </c>
      <c r="U6381" s="2">
        <v>286.14999999999998</v>
      </c>
      <c r="V6381" s="2">
        <f>salessheet[[#This Row],[Sales]]-salessheet[[#This Row],[Purchasing Cost]]</f>
        <v>5</v>
      </c>
    </row>
    <row r="6382" spans="1:22" x14ac:dyDescent="0.35">
      <c r="A6382">
        <v>6381</v>
      </c>
      <c r="B6382" t="s">
        <v>8870</v>
      </c>
      <c r="C6382" s="1">
        <v>42220</v>
      </c>
      <c r="D6382" s="1">
        <v>42107</v>
      </c>
      <c r="E6382" t="str">
        <f>TEXT(salessheet[[#This Row],[Order Date]],"MMMM")</f>
        <v>August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t="s">
        <v>6416</v>
      </c>
      <c r="P6382" t="s">
        <v>42</v>
      </c>
      <c r="Q6382" t="str">
        <f>TRIM(salessheet[[#This Row],[Category]])</f>
        <v>Office Supplies</v>
      </c>
      <c r="R6382" t="s">
        <v>265</v>
      </c>
      <c r="S6382" t="s">
        <v>6417</v>
      </c>
      <c r="T6382" s="2">
        <f>salessheet[[#This Row],[Sales]]-5</f>
        <v>44.792000000000002</v>
      </c>
      <c r="U6382" s="2">
        <v>49.792000000000002</v>
      </c>
      <c r="V6382" s="2">
        <f>salessheet[[#This Row],[Sales]]-salessheet[[#This Row],[Purchasing Cost]]</f>
        <v>5</v>
      </c>
    </row>
    <row r="6383" spans="1:22" x14ac:dyDescent="0.35">
      <c r="A6383">
        <v>6382</v>
      </c>
      <c r="B6383" t="s">
        <v>8871</v>
      </c>
      <c r="C6383" s="1">
        <v>42823</v>
      </c>
      <c r="D6383" s="1">
        <v>42827</v>
      </c>
      <c r="E6383" t="str">
        <f>TEXT(salessheet[[#This Row],[Order Date]],"MMMM")</f>
        <v>March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t="s">
        <v>2233</v>
      </c>
      <c r="P6383" t="s">
        <v>28</v>
      </c>
      <c r="Q6383" t="str">
        <f>TRIM(salessheet[[#This Row],[Category]])</f>
        <v>Furniture</v>
      </c>
      <c r="R6383" t="s">
        <v>29</v>
      </c>
      <c r="S6383" t="s">
        <v>2234</v>
      </c>
      <c r="T6383" s="2">
        <f>salessheet[[#This Row],[Sales]]-5</f>
        <v>294.97500000000002</v>
      </c>
      <c r="U6383" s="2">
        <v>299.97500000000002</v>
      </c>
      <c r="V6383" s="2">
        <f>salessheet[[#This Row],[Sales]]-salessheet[[#This Row],[Purchasing Cost]]</f>
        <v>5</v>
      </c>
    </row>
    <row r="6384" spans="1:22" x14ac:dyDescent="0.35">
      <c r="A6384">
        <v>6383</v>
      </c>
      <c r="B6384" t="s">
        <v>8871</v>
      </c>
      <c r="C6384" s="1">
        <v>42823</v>
      </c>
      <c r="D6384" s="1">
        <v>42827</v>
      </c>
      <c r="E6384" t="str">
        <f>TEXT(salessheet[[#This Row],[Order Date]],"MMMM")</f>
        <v>March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t="s">
        <v>5428</v>
      </c>
      <c r="P6384" t="s">
        <v>67</v>
      </c>
      <c r="Q6384" t="str">
        <f>TRIM(salessheet[[#This Row],[Category]])</f>
        <v>Technology</v>
      </c>
      <c r="R6384" t="s">
        <v>68</v>
      </c>
      <c r="S6384" t="s">
        <v>5429</v>
      </c>
      <c r="T6384" s="2">
        <f>salessheet[[#This Row],[Sales]]-5</f>
        <v>153.376</v>
      </c>
      <c r="U6384" s="2">
        <v>158.376</v>
      </c>
      <c r="V6384" s="2">
        <f>salessheet[[#This Row],[Sales]]-salessheet[[#This Row],[Purchasing Cost]]</f>
        <v>5</v>
      </c>
    </row>
    <row r="6385" spans="1:22" x14ac:dyDescent="0.35">
      <c r="A6385">
        <v>6384</v>
      </c>
      <c r="B6385" t="s">
        <v>8872</v>
      </c>
      <c r="C6385" s="1">
        <v>43115</v>
      </c>
      <c r="D6385" s="1">
        <v>43118</v>
      </c>
      <c r="E6385" t="str">
        <f>TEXT(salessheet[[#This Row],[Order Date]],"MMMM")</f>
        <v>January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t="s">
        <v>3131</v>
      </c>
      <c r="P6385" t="s">
        <v>42</v>
      </c>
      <c r="Q6385" t="str">
        <f>TRIM(salessheet[[#This Row],[Category]])</f>
        <v>Office Supplies</v>
      </c>
      <c r="R6385" t="s">
        <v>71</v>
      </c>
      <c r="S6385" t="s">
        <v>3132</v>
      </c>
      <c r="T6385" s="2">
        <f>salessheet[[#This Row],[Sales]]-5</f>
        <v>27.783999999999999</v>
      </c>
      <c r="U6385" s="2">
        <v>32.783999999999999</v>
      </c>
      <c r="V6385" s="2">
        <f>salessheet[[#This Row],[Sales]]-salessheet[[#This Row],[Purchasing Cost]]</f>
        <v>5</v>
      </c>
    </row>
    <row r="6386" spans="1:22" x14ac:dyDescent="0.35">
      <c r="A6386">
        <v>6385</v>
      </c>
      <c r="B6386" t="s">
        <v>8872</v>
      </c>
      <c r="C6386" s="1">
        <v>43115</v>
      </c>
      <c r="D6386" s="1">
        <v>43118</v>
      </c>
      <c r="E6386" t="str">
        <f>TEXT(salessheet[[#This Row],[Order Date]],"MMMM")</f>
        <v>January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t="s">
        <v>1017</v>
      </c>
      <c r="P6386" t="s">
        <v>67</v>
      </c>
      <c r="Q6386" t="str">
        <f>TRIM(salessheet[[#This Row],[Category]])</f>
        <v>Technology</v>
      </c>
      <c r="R6386" t="s">
        <v>157</v>
      </c>
      <c r="S6386" t="s">
        <v>1018</v>
      </c>
      <c r="T6386" s="2">
        <f>salessheet[[#This Row],[Sales]]-5</f>
        <v>42.984000000000002</v>
      </c>
      <c r="U6386" s="2">
        <v>47.984000000000002</v>
      </c>
      <c r="V6386" s="2">
        <f>salessheet[[#This Row],[Sales]]-salessheet[[#This Row],[Purchasing Cost]]</f>
        <v>5</v>
      </c>
    </row>
    <row r="6387" spans="1:22" x14ac:dyDescent="0.35">
      <c r="A6387">
        <v>6386</v>
      </c>
      <c r="B6387" t="s">
        <v>8872</v>
      </c>
      <c r="C6387" s="1">
        <v>43115</v>
      </c>
      <c r="D6387" s="1">
        <v>43118</v>
      </c>
      <c r="E6387" t="str">
        <f>TEXT(salessheet[[#This Row],[Order Date]],"MMMM")</f>
        <v>January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t="s">
        <v>7041</v>
      </c>
      <c r="P6387" t="s">
        <v>67</v>
      </c>
      <c r="Q6387" t="str">
        <f>TRIM(salessheet[[#This Row],[Category]])</f>
        <v>Technology</v>
      </c>
      <c r="R6387" t="s">
        <v>157</v>
      </c>
      <c r="S6387" t="s">
        <v>7042</v>
      </c>
      <c r="T6387" s="2">
        <f>salessheet[[#This Row],[Sales]]-5</f>
        <v>57.591999999999999</v>
      </c>
      <c r="U6387" s="2">
        <v>62.591999999999999</v>
      </c>
      <c r="V6387" s="2">
        <f>salessheet[[#This Row],[Sales]]-salessheet[[#This Row],[Purchasing Cost]]</f>
        <v>5</v>
      </c>
    </row>
    <row r="6388" spans="1:22" x14ac:dyDescent="0.35">
      <c r="A6388">
        <v>6387</v>
      </c>
      <c r="B6388" t="s">
        <v>8872</v>
      </c>
      <c r="C6388" s="1">
        <v>43115</v>
      </c>
      <c r="D6388" s="1">
        <v>43118</v>
      </c>
      <c r="E6388" t="str">
        <f>TEXT(salessheet[[#This Row],[Order Date]],"MMMM")</f>
        <v>January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t="s">
        <v>1597</v>
      </c>
      <c r="P6388" t="s">
        <v>42</v>
      </c>
      <c r="Q6388" t="str">
        <f>TRIM(salessheet[[#This Row],[Category]])</f>
        <v>Office Supplies</v>
      </c>
      <c r="R6388" t="s">
        <v>71</v>
      </c>
      <c r="S6388" t="s">
        <v>1598</v>
      </c>
      <c r="T6388" s="2">
        <f>salessheet[[#This Row],[Sales]]-5</f>
        <v>-0.7240000000000002</v>
      </c>
      <c r="U6388" s="2">
        <v>4.2759999999999998</v>
      </c>
      <c r="V6388" s="2">
        <f>salessheet[[#This Row],[Sales]]-salessheet[[#This Row],[Purchasing Cost]]</f>
        <v>5</v>
      </c>
    </row>
    <row r="6389" spans="1:22" x14ac:dyDescent="0.35">
      <c r="A6389">
        <v>6388</v>
      </c>
      <c r="B6389" t="s">
        <v>8873</v>
      </c>
      <c r="C6389" s="1">
        <v>42034</v>
      </c>
      <c r="D6389" s="1">
        <v>42039</v>
      </c>
      <c r="E6389" t="str">
        <f>TEXT(salessheet[[#This Row],[Order Date]],"MMMM")</f>
        <v>January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t="s">
        <v>2031</v>
      </c>
      <c r="P6389" t="s">
        <v>42</v>
      </c>
      <c r="Q6389" t="str">
        <f>TRIM(salessheet[[#This Row],[Category]])</f>
        <v>Office Supplies</v>
      </c>
      <c r="R6389" t="s">
        <v>86</v>
      </c>
      <c r="S6389" t="s">
        <v>2032</v>
      </c>
      <c r="T6389" s="2">
        <f>salessheet[[#This Row],[Sales]]-5</f>
        <v>5.5600000000000005</v>
      </c>
      <c r="U6389" s="2">
        <v>10.56</v>
      </c>
      <c r="V6389" s="2">
        <f>salessheet[[#This Row],[Sales]]-salessheet[[#This Row],[Purchasing Cost]]</f>
        <v>5</v>
      </c>
    </row>
    <row r="6390" spans="1:22" x14ac:dyDescent="0.35">
      <c r="A6390">
        <v>6389</v>
      </c>
      <c r="B6390" t="s">
        <v>8873</v>
      </c>
      <c r="C6390" s="1">
        <v>42034</v>
      </c>
      <c r="D6390" s="1">
        <v>42039</v>
      </c>
      <c r="E6390" t="str">
        <f>TEXT(salessheet[[#This Row],[Order Date]],"MMMM")</f>
        <v>January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t="s">
        <v>682</v>
      </c>
      <c r="P6390" t="s">
        <v>42</v>
      </c>
      <c r="Q6390" t="str">
        <f>TRIM(salessheet[[#This Row],[Category]])</f>
        <v>Office Supplies</v>
      </c>
      <c r="R6390" t="s">
        <v>55</v>
      </c>
      <c r="S6390" t="s">
        <v>683</v>
      </c>
      <c r="T6390" s="2">
        <f>salessheet[[#This Row],[Sales]]-5</f>
        <v>224.94</v>
      </c>
      <c r="U6390" s="2">
        <v>229.94</v>
      </c>
      <c r="V6390" s="2">
        <f>salessheet[[#This Row],[Sales]]-salessheet[[#This Row],[Purchasing Cost]]</f>
        <v>5</v>
      </c>
    </row>
    <row r="6391" spans="1:22" x14ac:dyDescent="0.35">
      <c r="A6391">
        <v>6390</v>
      </c>
      <c r="B6391" t="s">
        <v>8874</v>
      </c>
      <c r="C6391" s="1">
        <v>42553</v>
      </c>
      <c r="D6391" s="1">
        <v>42411</v>
      </c>
      <c r="E6391" t="str">
        <f>TEXT(salessheet[[#This Row],[Order Date]],"MMMM")</f>
        <v>July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t="s">
        <v>2469</v>
      </c>
      <c r="P6391" t="s">
        <v>42</v>
      </c>
      <c r="Q6391" t="str">
        <f>TRIM(salessheet[[#This Row],[Category]])</f>
        <v>Office Supplies</v>
      </c>
      <c r="R6391" t="s">
        <v>169</v>
      </c>
      <c r="S6391" t="s">
        <v>2470</v>
      </c>
      <c r="T6391" s="2">
        <f>salessheet[[#This Row],[Sales]]-5</f>
        <v>306.14999999999998</v>
      </c>
      <c r="U6391" s="2">
        <v>311.14999999999998</v>
      </c>
      <c r="V6391" s="2">
        <f>salessheet[[#This Row],[Sales]]-salessheet[[#This Row],[Purchasing Cost]]</f>
        <v>5</v>
      </c>
    </row>
    <row r="6392" spans="1:22" x14ac:dyDescent="0.35">
      <c r="A6392">
        <v>6391</v>
      </c>
      <c r="B6392" t="s">
        <v>8874</v>
      </c>
      <c r="C6392" s="1">
        <v>42553</v>
      </c>
      <c r="D6392" s="1">
        <v>42411</v>
      </c>
      <c r="E6392" t="str">
        <f>TEXT(salessheet[[#This Row],[Order Date]],"MMMM")</f>
        <v>July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t="s">
        <v>916</v>
      </c>
      <c r="P6392" t="s">
        <v>42</v>
      </c>
      <c r="Q6392" t="str">
        <f>TRIM(salessheet[[#This Row],[Category]])</f>
        <v>Office Supplies</v>
      </c>
      <c r="R6392" t="s">
        <v>86</v>
      </c>
      <c r="S6392" t="s">
        <v>917</v>
      </c>
      <c r="T6392" s="2">
        <f>salessheet[[#This Row],[Sales]]-5</f>
        <v>7.9600000000000009</v>
      </c>
      <c r="U6392" s="2">
        <v>12.96</v>
      </c>
      <c r="V6392" s="2">
        <f>salessheet[[#This Row],[Sales]]-salessheet[[#This Row],[Purchasing Cost]]</f>
        <v>5</v>
      </c>
    </row>
    <row r="6393" spans="1:22" x14ac:dyDescent="0.35">
      <c r="A6393">
        <v>6392</v>
      </c>
      <c r="B6393" t="s">
        <v>8875</v>
      </c>
      <c r="C6393" s="1">
        <v>43083</v>
      </c>
      <c r="D6393" s="1">
        <v>43088</v>
      </c>
      <c r="E6393" t="str">
        <f>TEXT(salessheet[[#This Row],[Order Date]],"MMMM")</f>
        <v>December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t="s">
        <v>6330</v>
      </c>
      <c r="P6393" t="s">
        <v>42</v>
      </c>
      <c r="Q6393" t="str">
        <f>TRIM(salessheet[[#This Row],[Category]])</f>
        <v>Office Supplies</v>
      </c>
      <c r="R6393" t="s">
        <v>86</v>
      </c>
      <c r="S6393" t="s">
        <v>6331</v>
      </c>
      <c r="T6393" s="2">
        <f>salessheet[[#This Row],[Sales]]-5</f>
        <v>9.6199999999999992</v>
      </c>
      <c r="U6393" s="2">
        <v>14.62</v>
      </c>
      <c r="V6393" s="2">
        <f>salessheet[[#This Row],[Sales]]-salessheet[[#This Row],[Purchasing Cost]]</f>
        <v>5</v>
      </c>
    </row>
    <row r="6394" spans="1:22" x14ac:dyDescent="0.35">
      <c r="A6394">
        <v>6393</v>
      </c>
      <c r="B6394" t="s">
        <v>8875</v>
      </c>
      <c r="C6394" s="1">
        <v>43083</v>
      </c>
      <c r="D6394" s="1">
        <v>43088</v>
      </c>
      <c r="E6394" t="str">
        <f>TEXT(salessheet[[#This Row],[Order Date]],"MMMM")</f>
        <v>December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t="s">
        <v>4762</v>
      </c>
      <c r="P6394" t="s">
        <v>42</v>
      </c>
      <c r="Q6394" t="str">
        <f>TRIM(salessheet[[#This Row],[Category]])</f>
        <v>Office Supplies</v>
      </c>
      <c r="R6394" t="s">
        <v>43</v>
      </c>
      <c r="S6394" t="s">
        <v>4763</v>
      </c>
      <c r="T6394" s="2">
        <f>salessheet[[#This Row],[Sales]]-5</f>
        <v>0.75999999999999979</v>
      </c>
      <c r="U6394" s="2">
        <v>5.76</v>
      </c>
      <c r="V6394" s="2">
        <f>salessheet[[#This Row],[Sales]]-salessheet[[#This Row],[Purchasing Cost]]</f>
        <v>5</v>
      </c>
    </row>
    <row r="6395" spans="1:22" x14ac:dyDescent="0.35">
      <c r="A6395">
        <v>6394</v>
      </c>
      <c r="B6395" t="s">
        <v>8875</v>
      </c>
      <c r="C6395" s="1">
        <v>43083</v>
      </c>
      <c r="D6395" s="1">
        <v>43088</v>
      </c>
      <c r="E6395" t="str">
        <f>TEXT(salessheet[[#This Row],[Order Date]],"MMMM")</f>
        <v>December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t="s">
        <v>495</v>
      </c>
      <c r="P6395" t="s">
        <v>42</v>
      </c>
      <c r="Q6395" t="str">
        <f>TRIM(salessheet[[#This Row],[Category]])</f>
        <v>Office Supplies</v>
      </c>
      <c r="R6395" t="s">
        <v>265</v>
      </c>
      <c r="S6395" t="s">
        <v>496</v>
      </c>
      <c r="T6395" s="2">
        <f>salessheet[[#This Row],[Sales]]-5</f>
        <v>16.48</v>
      </c>
      <c r="U6395" s="2">
        <v>21.48</v>
      </c>
      <c r="V6395" s="2">
        <f>salessheet[[#This Row],[Sales]]-salessheet[[#This Row],[Purchasing Cost]]</f>
        <v>5</v>
      </c>
    </row>
    <row r="6396" spans="1:22" x14ac:dyDescent="0.35">
      <c r="A6396">
        <v>6395</v>
      </c>
      <c r="B6396" t="s">
        <v>8875</v>
      </c>
      <c r="C6396" s="1">
        <v>43083</v>
      </c>
      <c r="D6396" s="1">
        <v>43088</v>
      </c>
      <c r="E6396" t="str">
        <f>TEXT(salessheet[[#This Row],[Order Date]],"MMMM")</f>
        <v>December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t="s">
        <v>4261</v>
      </c>
      <c r="P6396" t="s">
        <v>28</v>
      </c>
      <c r="Q6396" t="str">
        <f>TRIM(salessheet[[#This Row],[Category]])</f>
        <v>Furniture</v>
      </c>
      <c r="R6396" t="s">
        <v>61</v>
      </c>
      <c r="S6396" t="s">
        <v>4262</v>
      </c>
      <c r="T6396" s="2">
        <f>salessheet[[#This Row],[Sales]]-5</f>
        <v>391.92</v>
      </c>
      <c r="U6396" s="2">
        <v>396.92</v>
      </c>
      <c r="V6396" s="2">
        <f>salessheet[[#This Row],[Sales]]-salessheet[[#This Row],[Purchasing Cost]]</f>
        <v>5</v>
      </c>
    </row>
    <row r="6397" spans="1:22" x14ac:dyDescent="0.35">
      <c r="A6397">
        <v>6396</v>
      </c>
      <c r="B6397" t="s">
        <v>8875</v>
      </c>
      <c r="C6397" s="1">
        <v>43083</v>
      </c>
      <c r="D6397" s="1">
        <v>43088</v>
      </c>
      <c r="E6397" t="str">
        <f>TEXT(salessheet[[#This Row],[Order Date]],"MMMM")</f>
        <v>December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t="s">
        <v>1766</v>
      </c>
      <c r="P6397" t="s">
        <v>42</v>
      </c>
      <c r="Q6397" t="str">
        <f>TRIM(salessheet[[#This Row],[Category]])</f>
        <v>Office Supplies</v>
      </c>
      <c r="R6397" t="s">
        <v>55</v>
      </c>
      <c r="S6397" t="s">
        <v>1767</v>
      </c>
      <c r="T6397" s="2">
        <f>salessheet[[#This Row],[Sales]]-5</f>
        <v>12.149999999999999</v>
      </c>
      <c r="U6397" s="2">
        <v>17.149999999999999</v>
      </c>
      <c r="V6397" s="2">
        <f>salessheet[[#This Row],[Sales]]-salessheet[[#This Row],[Purchasing Cost]]</f>
        <v>5</v>
      </c>
    </row>
    <row r="6398" spans="1:22" x14ac:dyDescent="0.35">
      <c r="A6398">
        <v>6397</v>
      </c>
      <c r="B6398" t="s">
        <v>8875</v>
      </c>
      <c r="C6398" s="1">
        <v>43083</v>
      </c>
      <c r="D6398" s="1">
        <v>43088</v>
      </c>
      <c r="E6398" t="str">
        <f>TEXT(salessheet[[#This Row],[Order Date]],"MMMM")</f>
        <v>December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t="s">
        <v>8876</v>
      </c>
      <c r="P6398" t="s">
        <v>42</v>
      </c>
      <c r="Q6398" t="str">
        <f>TRIM(salessheet[[#This Row],[Category]])</f>
        <v>Office Supplies</v>
      </c>
      <c r="R6398" t="s">
        <v>71</v>
      </c>
      <c r="S6398" t="s">
        <v>8877</v>
      </c>
      <c r="T6398" s="2">
        <f>salessheet[[#This Row],[Sales]]-5</f>
        <v>18.12</v>
      </c>
      <c r="U6398" s="2">
        <v>23.12</v>
      </c>
      <c r="V6398" s="2">
        <f>salessheet[[#This Row],[Sales]]-salessheet[[#This Row],[Purchasing Cost]]</f>
        <v>5</v>
      </c>
    </row>
    <row r="6399" spans="1:22" x14ac:dyDescent="0.35">
      <c r="A6399">
        <v>6398</v>
      </c>
      <c r="B6399" t="s">
        <v>8878</v>
      </c>
      <c r="C6399" s="1">
        <v>43404</v>
      </c>
      <c r="D6399" s="1">
        <v>43408</v>
      </c>
      <c r="E6399" t="str">
        <f>TEXT(salessheet[[#This Row],[Order Date]],"MMMM")</f>
        <v>October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t="s">
        <v>1113</v>
      </c>
      <c r="P6399" t="s">
        <v>42</v>
      </c>
      <c r="Q6399" t="str">
        <f>TRIM(salessheet[[#This Row],[Category]])</f>
        <v>Office Supplies</v>
      </c>
      <c r="R6399" t="s">
        <v>64</v>
      </c>
      <c r="S6399" t="s">
        <v>1114</v>
      </c>
      <c r="T6399" s="2">
        <f>salessheet[[#This Row],[Sales]]-5</f>
        <v>0.24800000000000022</v>
      </c>
      <c r="U6399" s="2">
        <v>5.2480000000000002</v>
      </c>
      <c r="V6399" s="2">
        <f>salessheet[[#This Row],[Sales]]-salessheet[[#This Row],[Purchasing Cost]]</f>
        <v>5</v>
      </c>
    </row>
    <row r="6400" spans="1:22" x14ac:dyDescent="0.35">
      <c r="A6400">
        <v>6399</v>
      </c>
      <c r="B6400" t="s">
        <v>8879</v>
      </c>
      <c r="C6400" s="1">
        <v>43259</v>
      </c>
      <c r="D6400" s="1">
        <v>43324</v>
      </c>
      <c r="E6400" t="str">
        <f>TEXT(salessheet[[#This Row],[Order Date]],"MMMM")</f>
        <v>June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t="s">
        <v>5821</v>
      </c>
      <c r="P6400" t="s">
        <v>67</v>
      </c>
      <c r="Q6400" t="str">
        <f>TRIM(salessheet[[#This Row],[Category]])</f>
        <v>Technology</v>
      </c>
      <c r="R6400" t="s">
        <v>68</v>
      </c>
      <c r="S6400" t="s">
        <v>5822</v>
      </c>
      <c r="T6400" s="2">
        <f>salessheet[[#This Row],[Sales]]-5</f>
        <v>819.95</v>
      </c>
      <c r="U6400" s="2">
        <v>824.95</v>
      </c>
      <c r="V6400" s="2">
        <f>salessheet[[#This Row],[Sales]]-salessheet[[#This Row],[Purchasing Cost]]</f>
        <v>5</v>
      </c>
    </row>
    <row r="6401" spans="1:22" x14ac:dyDescent="0.35">
      <c r="A6401">
        <v>6400</v>
      </c>
      <c r="B6401" t="s">
        <v>8879</v>
      </c>
      <c r="C6401" s="1">
        <v>43259</v>
      </c>
      <c r="D6401" s="1">
        <v>43324</v>
      </c>
      <c r="E6401" t="str">
        <f>TEXT(salessheet[[#This Row],[Order Date]],"MMMM")</f>
        <v>June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t="s">
        <v>4121</v>
      </c>
      <c r="P6401" t="s">
        <v>42</v>
      </c>
      <c r="Q6401" t="str">
        <f>TRIM(salessheet[[#This Row],[Category]])</f>
        <v>Office Supplies</v>
      </c>
      <c r="R6401" t="s">
        <v>43</v>
      </c>
      <c r="S6401" t="s">
        <v>4122</v>
      </c>
      <c r="T6401" s="2">
        <f>salessheet[[#This Row],[Sales]]-5</f>
        <v>19.64</v>
      </c>
      <c r="U6401" s="2">
        <v>24.64</v>
      </c>
      <c r="V6401" s="2">
        <f>salessheet[[#This Row],[Sales]]-salessheet[[#This Row],[Purchasing Cost]]</f>
        <v>5</v>
      </c>
    </row>
    <row r="6402" spans="1:22" x14ac:dyDescent="0.35">
      <c r="A6402">
        <v>6401</v>
      </c>
      <c r="B6402" t="s">
        <v>8879</v>
      </c>
      <c r="C6402" s="1">
        <v>43259</v>
      </c>
      <c r="D6402" s="1">
        <v>43324</v>
      </c>
      <c r="E6402" t="str">
        <f>TEXT(salessheet[[#This Row],[Order Date]],"MMMM")</f>
        <v>June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t="s">
        <v>486</v>
      </c>
      <c r="P6402" t="s">
        <v>42</v>
      </c>
      <c r="Q6402" t="str">
        <f>TRIM(salessheet[[#This Row],[Category]])</f>
        <v>Office Supplies</v>
      </c>
      <c r="R6402" t="s">
        <v>64</v>
      </c>
      <c r="S6402" t="s">
        <v>487</v>
      </c>
      <c r="T6402" s="2">
        <f>salessheet[[#This Row],[Sales]]-5</f>
        <v>222.88</v>
      </c>
      <c r="U6402" s="2">
        <v>227.88</v>
      </c>
      <c r="V6402" s="2">
        <f>salessheet[[#This Row],[Sales]]-salessheet[[#This Row],[Purchasing Cost]]</f>
        <v>5</v>
      </c>
    </row>
    <row r="6403" spans="1:22" x14ac:dyDescent="0.35">
      <c r="A6403">
        <v>6402</v>
      </c>
      <c r="B6403" t="s">
        <v>8880</v>
      </c>
      <c r="C6403" s="1">
        <v>43250</v>
      </c>
      <c r="D6403" s="1">
        <v>43251</v>
      </c>
      <c r="E6403" t="str">
        <f>TEXT(salessheet[[#This Row],[Order Date]],"MMMM")</f>
        <v>May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t="s">
        <v>4477</v>
      </c>
      <c r="P6403" t="s">
        <v>28</v>
      </c>
      <c r="Q6403" t="str">
        <f>TRIM(salessheet[[#This Row],[Category]])</f>
        <v>Furniture</v>
      </c>
      <c r="R6403" t="s">
        <v>29</v>
      </c>
      <c r="S6403" t="s">
        <v>4478</v>
      </c>
      <c r="T6403" s="2">
        <f>salessheet[[#This Row],[Sales]]-5</f>
        <v>236.96</v>
      </c>
      <c r="U6403" s="2">
        <v>241.96</v>
      </c>
      <c r="V6403" s="2">
        <f>salessheet[[#This Row],[Sales]]-salessheet[[#This Row],[Purchasing Cost]]</f>
        <v>5</v>
      </c>
    </row>
    <row r="6404" spans="1:22" x14ac:dyDescent="0.35">
      <c r="A6404">
        <v>6403</v>
      </c>
      <c r="B6404" t="s">
        <v>8880</v>
      </c>
      <c r="C6404" s="1">
        <v>43250</v>
      </c>
      <c r="D6404" s="1">
        <v>43251</v>
      </c>
      <c r="E6404" t="str">
        <f>TEXT(salessheet[[#This Row],[Order Date]],"MMMM")</f>
        <v>May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t="s">
        <v>4238</v>
      </c>
      <c r="P6404" t="s">
        <v>42</v>
      </c>
      <c r="Q6404" t="str">
        <f>TRIM(salessheet[[#This Row],[Category]])</f>
        <v>Office Supplies</v>
      </c>
      <c r="R6404" t="s">
        <v>71</v>
      </c>
      <c r="S6404" t="s">
        <v>4239</v>
      </c>
      <c r="T6404" s="2">
        <f>salessheet[[#This Row],[Sales]]-5</f>
        <v>-1.1099999999999999</v>
      </c>
      <c r="U6404" s="2">
        <v>3.89</v>
      </c>
      <c r="V6404" s="2">
        <f>salessheet[[#This Row],[Sales]]-salessheet[[#This Row],[Purchasing Cost]]</f>
        <v>5</v>
      </c>
    </row>
    <row r="6405" spans="1:22" x14ac:dyDescent="0.35">
      <c r="A6405">
        <v>6404</v>
      </c>
      <c r="B6405" t="s">
        <v>8880</v>
      </c>
      <c r="C6405" s="1">
        <v>43250</v>
      </c>
      <c r="D6405" s="1">
        <v>43251</v>
      </c>
      <c r="E6405" t="str">
        <f>TEXT(salessheet[[#This Row],[Order Date]],"MMMM")</f>
        <v>May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t="s">
        <v>6830</v>
      </c>
      <c r="P6405" t="s">
        <v>28</v>
      </c>
      <c r="Q6405" t="str">
        <f>TRIM(salessheet[[#This Row],[Category]])</f>
        <v>Furniture</v>
      </c>
      <c r="R6405" t="s">
        <v>61</v>
      </c>
      <c r="S6405" t="s">
        <v>6831</v>
      </c>
      <c r="T6405" s="2">
        <f>salessheet[[#This Row],[Sales]]-5</f>
        <v>3.01</v>
      </c>
      <c r="U6405" s="2">
        <v>8.01</v>
      </c>
      <c r="V6405" s="2">
        <f>salessheet[[#This Row],[Sales]]-salessheet[[#This Row],[Purchasing Cost]]</f>
        <v>5</v>
      </c>
    </row>
    <row r="6406" spans="1:22" x14ac:dyDescent="0.35">
      <c r="A6406">
        <v>6405</v>
      </c>
      <c r="B6406" t="s">
        <v>8881</v>
      </c>
      <c r="C6406" s="1">
        <v>42704</v>
      </c>
      <c r="D6406" s="1">
        <v>42709</v>
      </c>
      <c r="E6406" t="str">
        <f>TEXT(salessheet[[#This Row],[Order Date]],"MMMM")</f>
        <v>November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t="s">
        <v>4786</v>
      </c>
      <c r="P6406" t="s">
        <v>67</v>
      </c>
      <c r="Q6406" t="str">
        <f>TRIM(salessheet[[#This Row],[Category]])</f>
        <v>Technology</v>
      </c>
      <c r="R6406" t="s">
        <v>68</v>
      </c>
      <c r="S6406" t="s">
        <v>4787</v>
      </c>
      <c r="T6406" s="2">
        <f>salessheet[[#This Row],[Sales]]-5</f>
        <v>172.48</v>
      </c>
      <c r="U6406" s="2">
        <v>177.48</v>
      </c>
      <c r="V6406" s="2">
        <f>salessheet[[#This Row],[Sales]]-salessheet[[#This Row],[Purchasing Cost]]</f>
        <v>5</v>
      </c>
    </row>
    <row r="6407" spans="1:22" x14ac:dyDescent="0.35">
      <c r="A6407">
        <v>6406</v>
      </c>
      <c r="B6407" t="s">
        <v>8882</v>
      </c>
      <c r="C6407" s="1">
        <v>43343</v>
      </c>
      <c r="D6407" s="1">
        <v>43345</v>
      </c>
      <c r="E6407" t="str">
        <f>TEXT(salessheet[[#This Row],[Order Date]],"MMMM")</f>
        <v>August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t="s">
        <v>1589</v>
      </c>
      <c r="P6407" t="s">
        <v>28</v>
      </c>
      <c r="Q6407" t="str">
        <f>TRIM(salessheet[[#This Row],[Category]])</f>
        <v>Furniture</v>
      </c>
      <c r="R6407" t="s">
        <v>32</v>
      </c>
      <c r="S6407" t="s">
        <v>1590</v>
      </c>
      <c r="T6407" s="2">
        <f>salessheet[[#This Row],[Sales]]-5</f>
        <v>564.56799999999998</v>
      </c>
      <c r="U6407" s="2">
        <v>569.56799999999998</v>
      </c>
      <c r="V6407" s="2">
        <f>salessheet[[#This Row],[Sales]]-salessheet[[#This Row],[Purchasing Cost]]</f>
        <v>5</v>
      </c>
    </row>
    <row r="6408" spans="1:22" x14ac:dyDescent="0.35">
      <c r="A6408">
        <v>6407</v>
      </c>
      <c r="B6408" t="s">
        <v>8882</v>
      </c>
      <c r="C6408" s="1">
        <v>43343</v>
      </c>
      <c r="D6408" s="1">
        <v>43345</v>
      </c>
      <c r="E6408" t="str">
        <f>TEXT(salessheet[[#This Row],[Order Date]],"MMMM")</f>
        <v>August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t="s">
        <v>364</v>
      </c>
      <c r="P6408" t="s">
        <v>42</v>
      </c>
      <c r="Q6408" t="str">
        <f>TRIM(salessheet[[#This Row],[Category]])</f>
        <v>Office Supplies</v>
      </c>
      <c r="R6408" t="s">
        <v>55</v>
      </c>
      <c r="S6408" t="s">
        <v>365</v>
      </c>
      <c r="T6408" s="2">
        <f>salessheet[[#This Row],[Sales]]-5</f>
        <v>144.72999999999999</v>
      </c>
      <c r="U6408" s="2">
        <v>149.72999999999999</v>
      </c>
      <c r="V6408" s="2">
        <f>salessheet[[#This Row],[Sales]]-salessheet[[#This Row],[Purchasing Cost]]</f>
        <v>5</v>
      </c>
    </row>
    <row r="6409" spans="1:22" x14ac:dyDescent="0.35">
      <c r="A6409">
        <v>6408</v>
      </c>
      <c r="B6409" t="s">
        <v>8883</v>
      </c>
      <c r="C6409" s="1">
        <v>43234</v>
      </c>
      <c r="D6409" s="1">
        <v>43235</v>
      </c>
      <c r="E6409" t="str">
        <f>TEXT(salessheet[[#This Row],[Order Date]],"MMMM")</f>
        <v>May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t="s">
        <v>4773</v>
      </c>
      <c r="P6409" t="s">
        <v>28</v>
      </c>
      <c r="Q6409" t="str">
        <f>TRIM(salessheet[[#This Row],[Category]])</f>
        <v>Furniture</v>
      </c>
      <c r="R6409" t="s">
        <v>32</v>
      </c>
      <c r="S6409" t="s">
        <v>4774</v>
      </c>
      <c r="T6409" s="2">
        <f>salessheet[[#This Row],[Sales]]-5</f>
        <v>894.43</v>
      </c>
      <c r="U6409" s="2">
        <v>899.43</v>
      </c>
      <c r="V6409" s="2">
        <f>salessheet[[#This Row],[Sales]]-salessheet[[#This Row],[Purchasing Cost]]</f>
        <v>5</v>
      </c>
    </row>
    <row r="6410" spans="1:22" x14ac:dyDescent="0.35">
      <c r="A6410">
        <v>6409</v>
      </c>
      <c r="B6410" t="s">
        <v>8883</v>
      </c>
      <c r="C6410" s="1">
        <v>43234</v>
      </c>
      <c r="D6410" s="1">
        <v>43235</v>
      </c>
      <c r="E6410" t="str">
        <f>TEXT(salessheet[[#This Row],[Order Date]],"MMMM")</f>
        <v>May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t="s">
        <v>4716</v>
      </c>
      <c r="P6410" t="s">
        <v>42</v>
      </c>
      <c r="Q6410" t="str">
        <f>TRIM(salessheet[[#This Row],[Category]])</f>
        <v>Office Supplies</v>
      </c>
      <c r="R6410" t="s">
        <v>64</v>
      </c>
      <c r="S6410" t="s">
        <v>4717</v>
      </c>
      <c r="T6410" s="2">
        <f>salessheet[[#This Row],[Sales]]-5</f>
        <v>41.2</v>
      </c>
      <c r="U6410" s="2">
        <v>46.2</v>
      </c>
      <c r="V6410" s="2">
        <f>salessheet[[#This Row],[Sales]]-salessheet[[#This Row],[Purchasing Cost]]</f>
        <v>5</v>
      </c>
    </row>
    <row r="6411" spans="1:22" x14ac:dyDescent="0.35">
      <c r="A6411">
        <v>6410</v>
      </c>
      <c r="B6411" t="s">
        <v>8883</v>
      </c>
      <c r="C6411" s="1">
        <v>43234</v>
      </c>
      <c r="D6411" s="1">
        <v>43235</v>
      </c>
      <c r="E6411" t="str">
        <f>TEXT(salessheet[[#This Row],[Order Date]],"MMMM")</f>
        <v>May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t="s">
        <v>8884</v>
      </c>
      <c r="P6411" t="s">
        <v>42</v>
      </c>
      <c r="Q6411" t="str">
        <f>TRIM(salessheet[[#This Row],[Category]])</f>
        <v>Office Supplies</v>
      </c>
      <c r="R6411" t="s">
        <v>86</v>
      </c>
      <c r="S6411" t="s">
        <v>8885</v>
      </c>
      <c r="T6411" s="2">
        <f>salessheet[[#This Row],[Sales]]-5</f>
        <v>42.951999999999998</v>
      </c>
      <c r="U6411" s="2">
        <v>47.951999999999998</v>
      </c>
      <c r="V6411" s="2">
        <f>salessheet[[#This Row],[Sales]]-salessheet[[#This Row],[Purchasing Cost]]</f>
        <v>5</v>
      </c>
    </row>
    <row r="6412" spans="1:22" x14ac:dyDescent="0.35">
      <c r="A6412">
        <v>6411</v>
      </c>
      <c r="B6412" t="s">
        <v>8883</v>
      </c>
      <c r="C6412" s="1">
        <v>43234</v>
      </c>
      <c r="D6412" s="1">
        <v>43235</v>
      </c>
      <c r="E6412" t="str">
        <f>TEXT(salessheet[[#This Row],[Order Date]],"MMMM")</f>
        <v>May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t="s">
        <v>6795</v>
      </c>
      <c r="P6412" t="s">
        <v>67</v>
      </c>
      <c r="Q6412" t="str">
        <f>TRIM(salessheet[[#This Row],[Category]])</f>
        <v>Technology</v>
      </c>
      <c r="R6412" t="s">
        <v>68</v>
      </c>
      <c r="S6412" t="s">
        <v>6796</v>
      </c>
      <c r="T6412" s="2">
        <f>salessheet[[#This Row],[Sales]]-5</f>
        <v>2.992</v>
      </c>
      <c r="U6412" s="2">
        <v>7.992</v>
      </c>
      <c r="V6412" s="2">
        <f>salessheet[[#This Row],[Sales]]-salessheet[[#This Row],[Purchasing Cost]]</f>
        <v>5</v>
      </c>
    </row>
    <row r="6413" spans="1:22" x14ac:dyDescent="0.35">
      <c r="A6413">
        <v>6412</v>
      </c>
      <c r="B6413" t="s">
        <v>8883</v>
      </c>
      <c r="C6413" s="1">
        <v>43234</v>
      </c>
      <c r="D6413" s="1">
        <v>43235</v>
      </c>
      <c r="E6413" t="str">
        <f>TEXT(salessheet[[#This Row],[Order Date]],"MMMM")</f>
        <v>May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t="s">
        <v>7644</v>
      </c>
      <c r="P6413" t="s">
        <v>42</v>
      </c>
      <c r="Q6413" t="str">
        <f>TRIM(salessheet[[#This Row],[Category]])</f>
        <v>Office Supplies</v>
      </c>
      <c r="R6413" t="s">
        <v>86</v>
      </c>
      <c r="S6413" t="s">
        <v>7645</v>
      </c>
      <c r="T6413" s="2">
        <f>salessheet[[#This Row],[Sales]]-5</f>
        <v>71.864000000000004</v>
      </c>
      <c r="U6413" s="2">
        <v>76.864000000000004</v>
      </c>
      <c r="V6413" s="2">
        <f>salessheet[[#This Row],[Sales]]-salessheet[[#This Row],[Purchasing Cost]]</f>
        <v>5</v>
      </c>
    </row>
    <row r="6414" spans="1:22" x14ac:dyDescent="0.35">
      <c r="A6414">
        <v>6413</v>
      </c>
      <c r="B6414" t="s">
        <v>8886</v>
      </c>
      <c r="C6414" s="1">
        <v>43329</v>
      </c>
      <c r="D6414" s="1">
        <v>43335</v>
      </c>
      <c r="E6414" t="str">
        <f>TEXT(salessheet[[#This Row],[Order Date]],"MMMM")</f>
        <v>August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t="s">
        <v>614</v>
      </c>
      <c r="P6414" t="s">
        <v>42</v>
      </c>
      <c r="Q6414" t="str">
        <f>TRIM(salessheet[[#This Row],[Category]])</f>
        <v>Office Supplies</v>
      </c>
      <c r="R6414" t="s">
        <v>71</v>
      </c>
      <c r="S6414" t="s">
        <v>615</v>
      </c>
      <c r="T6414" s="2">
        <f>salessheet[[#This Row],[Sales]]-5</f>
        <v>97.93</v>
      </c>
      <c r="U6414" s="2">
        <v>102.93</v>
      </c>
      <c r="V6414" s="2">
        <f>salessheet[[#This Row],[Sales]]-salessheet[[#This Row],[Purchasing Cost]]</f>
        <v>5</v>
      </c>
    </row>
    <row r="6415" spans="1:22" x14ac:dyDescent="0.35">
      <c r="A6415">
        <v>6414</v>
      </c>
      <c r="B6415" t="s">
        <v>8886</v>
      </c>
      <c r="C6415" s="1">
        <v>43329</v>
      </c>
      <c r="D6415" s="1">
        <v>43335</v>
      </c>
      <c r="E6415" t="str">
        <f>TEXT(salessheet[[#This Row],[Order Date]],"MMMM")</f>
        <v>August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t="s">
        <v>3770</v>
      </c>
      <c r="P6415" t="s">
        <v>67</v>
      </c>
      <c r="Q6415" t="str">
        <f>TRIM(salessheet[[#This Row],[Category]])</f>
        <v>Technology</v>
      </c>
      <c r="R6415" t="s">
        <v>157</v>
      </c>
      <c r="S6415" t="s">
        <v>3771</v>
      </c>
      <c r="T6415" s="2">
        <f>salessheet[[#This Row],[Sales]]-5</f>
        <v>93.16</v>
      </c>
      <c r="U6415" s="2">
        <v>98.16</v>
      </c>
      <c r="V6415" s="2">
        <f>salessheet[[#This Row],[Sales]]-salessheet[[#This Row],[Purchasing Cost]]</f>
        <v>5</v>
      </c>
    </row>
    <row r="6416" spans="1:22" x14ac:dyDescent="0.35">
      <c r="A6416">
        <v>6415</v>
      </c>
      <c r="B6416" t="s">
        <v>8887</v>
      </c>
      <c r="C6416" s="1">
        <v>43384</v>
      </c>
      <c r="D6416" s="1">
        <v>43418</v>
      </c>
      <c r="E6416" t="str">
        <f>TEXT(salessheet[[#This Row],[Order Date]],"MMMM")</f>
        <v>October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t="s">
        <v>8219</v>
      </c>
      <c r="P6416" t="s">
        <v>42</v>
      </c>
      <c r="Q6416" t="str">
        <f>TRIM(salessheet[[#This Row],[Category]])</f>
        <v>Office Supplies</v>
      </c>
      <c r="R6416" t="s">
        <v>71</v>
      </c>
      <c r="S6416" t="s">
        <v>8220</v>
      </c>
      <c r="T6416" s="2">
        <f>salessheet[[#This Row],[Sales]]-5</f>
        <v>6.52</v>
      </c>
      <c r="U6416" s="2">
        <v>11.52</v>
      </c>
      <c r="V6416" s="2">
        <f>salessheet[[#This Row],[Sales]]-salessheet[[#This Row],[Purchasing Cost]]</f>
        <v>5</v>
      </c>
    </row>
    <row r="6417" spans="1:22" x14ac:dyDescent="0.35">
      <c r="A6417">
        <v>6416</v>
      </c>
      <c r="B6417" t="s">
        <v>8888</v>
      </c>
      <c r="C6417" s="1">
        <v>43333</v>
      </c>
      <c r="D6417" s="1">
        <v>43333</v>
      </c>
      <c r="E6417" t="str">
        <f>TEXT(salessheet[[#This Row],[Order Date]],"MMMM")</f>
        <v>August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t="s">
        <v>2561</v>
      </c>
      <c r="P6417" t="s">
        <v>42</v>
      </c>
      <c r="Q6417" t="str">
        <f>TRIM(salessheet[[#This Row],[Category]])</f>
        <v>Office Supplies</v>
      </c>
      <c r="R6417" t="s">
        <v>86</v>
      </c>
      <c r="S6417" t="s">
        <v>2562</v>
      </c>
      <c r="T6417" s="2">
        <f>salessheet[[#This Row],[Sales]]-5</f>
        <v>78.88</v>
      </c>
      <c r="U6417" s="2">
        <v>83.88</v>
      </c>
      <c r="V6417" s="2">
        <f>salessheet[[#This Row],[Sales]]-salessheet[[#This Row],[Purchasing Cost]]</f>
        <v>5</v>
      </c>
    </row>
    <row r="6418" spans="1:22" x14ac:dyDescent="0.35">
      <c r="A6418">
        <v>6417</v>
      </c>
      <c r="B6418" t="s">
        <v>8889</v>
      </c>
      <c r="C6418" s="1">
        <v>42950</v>
      </c>
      <c r="D6418" s="1">
        <v>42806</v>
      </c>
      <c r="E6418" t="str">
        <f>TEXT(salessheet[[#This Row],[Order Date]],"MMMM")</f>
        <v>August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t="s">
        <v>5837</v>
      </c>
      <c r="P6418" t="s">
        <v>67</v>
      </c>
      <c r="Q6418" t="str">
        <f>TRIM(salessheet[[#This Row],[Category]])</f>
        <v>Technology</v>
      </c>
      <c r="R6418" t="s">
        <v>68</v>
      </c>
      <c r="S6418" t="s">
        <v>5838</v>
      </c>
      <c r="T6418" s="2">
        <f>salessheet[[#This Row],[Sales]]-5</f>
        <v>103.57599999999999</v>
      </c>
      <c r="U6418" s="2">
        <v>108.57599999999999</v>
      </c>
      <c r="V6418" s="2">
        <f>salessheet[[#This Row],[Sales]]-salessheet[[#This Row],[Purchasing Cost]]</f>
        <v>5</v>
      </c>
    </row>
    <row r="6419" spans="1:22" x14ac:dyDescent="0.35">
      <c r="A6419">
        <v>6418</v>
      </c>
      <c r="B6419" t="s">
        <v>8889</v>
      </c>
      <c r="C6419" s="1">
        <v>42950</v>
      </c>
      <c r="D6419" s="1">
        <v>42806</v>
      </c>
      <c r="E6419" t="str">
        <f>TEXT(salessheet[[#This Row],[Order Date]],"MMMM")</f>
        <v>August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t="s">
        <v>4072</v>
      </c>
      <c r="P6419" t="s">
        <v>42</v>
      </c>
      <c r="Q6419" t="str">
        <f>TRIM(salessheet[[#This Row],[Category]])</f>
        <v>Office Supplies</v>
      </c>
      <c r="R6419" t="s">
        <v>265</v>
      </c>
      <c r="S6419" t="s">
        <v>4073</v>
      </c>
      <c r="T6419" s="2">
        <f>salessheet[[#This Row],[Sales]]-5</f>
        <v>0.98399999999999999</v>
      </c>
      <c r="U6419" s="2">
        <v>5.984</v>
      </c>
      <c r="V6419" s="2">
        <f>salessheet[[#This Row],[Sales]]-salessheet[[#This Row],[Purchasing Cost]]</f>
        <v>5</v>
      </c>
    </row>
    <row r="6420" spans="1:22" x14ac:dyDescent="0.35">
      <c r="A6420">
        <v>6419</v>
      </c>
      <c r="B6420" t="s">
        <v>8890</v>
      </c>
      <c r="C6420" s="1">
        <v>43039</v>
      </c>
      <c r="D6420" s="1">
        <v>43044</v>
      </c>
      <c r="E6420" t="str">
        <f>TEXT(salessheet[[#This Row],[Order Date]],"MMMM")</f>
        <v>October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t="s">
        <v>574</v>
      </c>
      <c r="P6420" t="s">
        <v>42</v>
      </c>
      <c r="Q6420" t="str">
        <f>TRIM(salessheet[[#This Row],[Category]])</f>
        <v>Office Supplies</v>
      </c>
      <c r="R6420" t="s">
        <v>575</v>
      </c>
      <c r="S6420" t="s">
        <v>576</v>
      </c>
      <c r="T6420" s="2">
        <f>salessheet[[#This Row],[Sales]]-5</f>
        <v>16.96</v>
      </c>
      <c r="U6420" s="2">
        <v>21.96</v>
      </c>
      <c r="V6420" s="2">
        <f>salessheet[[#This Row],[Sales]]-salessheet[[#This Row],[Purchasing Cost]]</f>
        <v>5</v>
      </c>
    </row>
    <row r="6421" spans="1:22" x14ac:dyDescent="0.35">
      <c r="A6421">
        <v>6420</v>
      </c>
      <c r="B6421" t="s">
        <v>8890</v>
      </c>
      <c r="C6421" s="1">
        <v>43039</v>
      </c>
      <c r="D6421" s="1">
        <v>43044</v>
      </c>
      <c r="E6421" t="str">
        <f>TEXT(salessheet[[#This Row],[Order Date]],"MMMM")</f>
        <v>October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t="s">
        <v>5128</v>
      </c>
      <c r="P6421" t="s">
        <v>28</v>
      </c>
      <c r="Q6421" t="str">
        <f>TRIM(salessheet[[#This Row],[Category]])</f>
        <v>Furniture</v>
      </c>
      <c r="R6421" t="s">
        <v>32</v>
      </c>
      <c r="S6421" t="s">
        <v>5129</v>
      </c>
      <c r="T6421" s="2">
        <f>salessheet[[#This Row],[Sales]]-5</f>
        <v>363.97</v>
      </c>
      <c r="U6421" s="2">
        <v>368.97</v>
      </c>
      <c r="V6421" s="2">
        <f>salessheet[[#This Row],[Sales]]-salessheet[[#This Row],[Purchasing Cost]]</f>
        <v>5</v>
      </c>
    </row>
    <row r="6422" spans="1:22" x14ac:dyDescent="0.35">
      <c r="A6422">
        <v>6421</v>
      </c>
      <c r="B6422" t="s">
        <v>8890</v>
      </c>
      <c r="C6422" s="1">
        <v>43039</v>
      </c>
      <c r="D6422" s="1">
        <v>43044</v>
      </c>
      <c r="E6422" t="str">
        <f>TEXT(salessheet[[#This Row],[Order Date]],"MMMM")</f>
        <v>October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t="s">
        <v>6811</v>
      </c>
      <c r="P6422" t="s">
        <v>42</v>
      </c>
      <c r="Q6422" t="str">
        <f>TRIM(salessheet[[#This Row],[Category]])</f>
        <v>Office Supplies</v>
      </c>
      <c r="R6422" t="s">
        <v>64</v>
      </c>
      <c r="S6422" t="s">
        <v>6812</v>
      </c>
      <c r="T6422" s="2">
        <f>salessheet[[#This Row],[Sales]]-5</f>
        <v>7.3900000000000006</v>
      </c>
      <c r="U6422" s="2">
        <v>12.39</v>
      </c>
      <c r="V6422" s="2">
        <f>salessheet[[#This Row],[Sales]]-salessheet[[#This Row],[Purchasing Cost]]</f>
        <v>5</v>
      </c>
    </row>
    <row r="6423" spans="1:22" x14ac:dyDescent="0.35">
      <c r="A6423">
        <v>6422</v>
      </c>
      <c r="B6423" t="s">
        <v>8890</v>
      </c>
      <c r="C6423" s="1">
        <v>43039</v>
      </c>
      <c r="D6423" s="1">
        <v>43044</v>
      </c>
      <c r="E6423" t="str">
        <f>TEXT(salessheet[[#This Row],[Order Date]],"MMMM")</f>
        <v>October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t="s">
        <v>6013</v>
      </c>
      <c r="P6423" t="s">
        <v>42</v>
      </c>
      <c r="Q6423" t="str">
        <f>TRIM(salessheet[[#This Row],[Category]])</f>
        <v>Office Supplies</v>
      </c>
      <c r="R6423" t="s">
        <v>55</v>
      </c>
      <c r="S6423" t="s">
        <v>6014</v>
      </c>
      <c r="T6423" s="2">
        <f>salessheet[[#This Row],[Sales]]-5</f>
        <v>327.94</v>
      </c>
      <c r="U6423" s="2">
        <v>332.94</v>
      </c>
      <c r="V6423" s="2">
        <f>salessheet[[#This Row],[Sales]]-salessheet[[#This Row],[Purchasing Cost]]</f>
        <v>5</v>
      </c>
    </row>
    <row r="6424" spans="1:22" x14ac:dyDescent="0.35">
      <c r="A6424">
        <v>6423</v>
      </c>
      <c r="B6424" t="s">
        <v>8891</v>
      </c>
      <c r="C6424" s="1">
        <v>42211</v>
      </c>
      <c r="D6424" s="1">
        <v>42217</v>
      </c>
      <c r="E6424" t="str">
        <f>TEXT(salessheet[[#This Row],[Order Date]],"MMMM")</f>
        <v>July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t="s">
        <v>4388</v>
      </c>
      <c r="P6424" t="s">
        <v>67</v>
      </c>
      <c r="Q6424" t="str">
        <f>TRIM(salessheet[[#This Row],[Category]])</f>
        <v>Technology</v>
      </c>
      <c r="R6424" t="s">
        <v>157</v>
      </c>
      <c r="S6424" t="s">
        <v>4389</v>
      </c>
      <c r="T6424" s="2">
        <f>salessheet[[#This Row],[Sales]]-5</f>
        <v>106.93</v>
      </c>
      <c r="U6424" s="2">
        <v>111.93</v>
      </c>
      <c r="V6424" s="2">
        <f>salessheet[[#This Row],[Sales]]-salessheet[[#This Row],[Purchasing Cost]]</f>
        <v>5</v>
      </c>
    </row>
    <row r="6425" spans="1:22" x14ac:dyDescent="0.35">
      <c r="A6425">
        <v>6424</v>
      </c>
      <c r="B6425" t="s">
        <v>8892</v>
      </c>
      <c r="C6425" s="1">
        <v>42667</v>
      </c>
      <c r="D6425" s="1">
        <v>42670</v>
      </c>
      <c r="E6425" t="str">
        <f>TEXT(salessheet[[#This Row],[Order Date]],"MMMM")</f>
        <v>October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t="s">
        <v>1446</v>
      </c>
      <c r="P6425" t="s">
        <v>28</v>
      </c>
      <c r="Q6425" t="str">
        <f>TRIM(salessheet[[#This Row],[Category]])</f>
        <v>Furniture</v>
      </c>
      <c r="R6425" t="s">
        <v>32</v>
      </c>
      <c r="S6425" t="s">
        <v>1447</v>
      </c>
      <c r="T6425" s="2">
        <f>salessheet[[#This Row],[Sales]]-5</f>
        <v>449.27199999999999</v>
      </c>
      <c r="U6425" s="2">
        <v>454.27199999999999</v>
      </c>
      <c r="V6425" s="2">
        <f>salessheet[[#This Row],[Sales]]-salessheet[[#This Row],[Purchasing Cost]]</f>
        <v>5</v>
      </c>
    </row>
    <row r="6426" spans="1:22" x14ac:dyDescent="0.35">
      <c r="A6426">
        <v>6425</v>
      </c>
      <c r="B6426" t="s">
        <v>8893</v>
      </c>
      <c r="C6426" s="1">
        <v>43331</v>
      </c>
      <c r="D6426" s="1">
        <v>43336</v>
      </c>
      <c r="E6426" t="str">
        <f>TEXT(salessheet[[#This Row],[Order Date]],"MMMM")</f>
        <v>August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t="s">
        <v>6748</v>
      </c>
      <c r="P6426" t="s">
        <v>42</v>
      </c>
      <c r="Q6426" t="str">
        <f>TRIM(salessheet[[#This Row],[Category]])</f>
        <v>Office Supplies</v>
      </c>
      <c r="R6426" t="s">
        <v>86</v>
      </c>
      <c r="S6426" t="s">
        <v>6749</v>
      </c>
      <c r="T6426" s="2">
        <f>salessheet[[#This Row],[Sales]]-5</f>
        <v>14.440000000000001</v>
      </c>
      <c r="U6426" s="2">
        <v>19.440000000000001</v>
      </c>
      <c r="V6426" s="2">
        <f>salessheet[[#This Row],[Sales]]-salessheet[[#This Row],[Purchasing Cost]]</f>
        <v>5</v>
      </c>
    </row>
    <row r="6427" spans="1:22" x14ac:dyDescent="0.35">
      <c r="A6427">
        <v>6426</v>
      </c>
      <c r="B6427" t="s">
        <v>8894</v>
      </c>
      <c r="C6427" s="1">
        <v>42878</v>
      </c>
      <c r="D6427" s="1">
        <v>42882</v>
      </c>
      <c r="E6427" t="str">
        <f>TEXT(salessheet[[#This Row],[Order Date]],"MMMM")</f>
        <v>May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t="s">
        <v>5743</v>
      </c>
      <c r="P6427" t="s">
        <v>67</v>
      </c>
      <c r="Q6427" t="str">
        <f>TRIM(salessheet[[#This Row],[Category]])</f>
        <v>Technology</v>
      </c>
      <c r="R6427" t="s">
        <v>1215</v>
      </c>
      <c r="S6427" t="s">
        <v>5744</v>
      </c>
      <c r="T6427" s="2">
        <f>salessheet[[#This Row],[Sales]]-5</f>
        <v>8394.9760000000006</v>
      </c>
      <c r="U6427" s="2">
        <v>8399.9760000000006</v>
      </c>
      <c r="V6427" s="2">
        <f>salessheet[[#This Row],[Sales]]-salessheet[[#This Row],[Purchasing Cost]]</f>
        <v>5</v>
      </c>
    </row>
    <row r="6428" spans="1:22" x14ac:dyDescent="0.35">
      <c r="A6428">
        <v>6427</v>
      </c>
      <c r="B6428" t="s">
        <v>8894</v>
      </c>
      <c r="C6428" s="1">
        <v>42878</v>
      </c>
      <c r="D6428" s="1">
        <v>42882</v>
      </c>
      <c r="E6428" t="str">
        <f>TEXT(salessheet[[#This Row],[Order Date]],"MMMM")</f>
        <v>May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t="s">
        <v>8895</v>
      </c>
      <c r="P6428" t="s">
        <v>42</v>
      </c>
      <c r="Q6428" t="str">
        <f>TRIM(salessheet[[#This Row],[Category]])</f>
        <v>Office Supplies</v>
      </c>
      <c r="R6428" t="s">
        <v>71</v>
      </c>
      <c r="S6428" t="s">
        <v>8896</v>
      </c>
      <c r="T6428" s="2">
        <f>salessheet[[#This Row],[Sales]]-5</f>
        <v>1.2939999999999996</v>
      </c>
      <c r="U6428" s="2">
        <v>6.2939999999999996</v>
      </c>
      <c r="V6428" s="2">
        <f>salessheet[[#This Row],[Sales]]-salessheet[[#This Row],[Purchasing Cost]]</f>
        <v>5</v>
      </c>
    </row>
    <row r="6429" spans="1:22" x14ac:dyDescent="0.35">
      <c r="A6429">
        <v>6428</v>
      </c>
      <c r="B6429" t="s">
        <v>8894</v>
      </c>
      <c r="C6429" s="1">
        <v>42878</v>
      </c>
      <c r="D6429" s="1">
        <v>42882</v>
      </c>
      <c r="E6429" t="str">
        <f>TEXT(salessheet[[#This Row],[Order Date]],"MMMM")</f>
        <v>May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t="s">
        <v>3198</v>
      </c>
      <c r="P6429" t="s">
        <v>42</v>
      </c>
      <c r="Q6429" t="str">
        <f>TRIM(salessheet[[#This Row],[Category]])</f>
        <v>Office Supplies</v>
      </c>
      <c r="R6429" t="s">
        <v>86</v>
      </c>
      <c r="S6429" t="s">
        <v>3199</v>
      </c>
      <c r="T6429" s="2">
        <f>salessheet[[#This Row],[Sales]]-5</f>
        <v>5.3680000000000003</v>
      </c>
      <c r="U6429" s="2">
        <v>10.368</v>
      </c>
      <c r="V6429" s="2">
        <f>salessheet[[#This Row],[Sales]]-salessheet[[#This Row],[Purchasing Cost]]</f>
        <v>5</v>
      </c>
    </row>
    <row r="6430" spans="1:22" x14ac:dyDescent="0.35">
      <c r="A6430">
        <v>6429</v>
      </c>
      <c r="B6430" t="s">
        <v>8894</v>
      </c>
      <c r="C6430" s="1">
        <v>42878</v>
      </c>
      <c r="D6430" s="1">
        <v>42882</v>
      </c>
      <c r="E6430" t="str">
        <f>TEXT(salessheet[[#This Row],[Order Date]],"MMMM")</f>
        <v>May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t="s">
        <v>8897</v>
      </c>
      <c r="P6430" t="s">
        <v>67</v>
      </c>
      <c r="Q6430" t="str">
        <f>TRIM(salessheet[[#This Row],[Category]])</f>
        <v>Technology</v>
      </c>
      <c r="R6430" t="s">
        <v>68</v>
      </c>
      <c r="S6430" t="s">
        <v>8898</v>
      </c>
      <c r="T6430" s="2">
        <f>salessheet[[#This Row],[Sales]]-5</f>
        <v>117.38200000000001</v>
      </c>
      <c r="U6430" s="2">
        <v>122.38200000000001</v>
      </c>
      <c r="V6430" s="2">
        <f>salessheet[[#This Row],[Sales]]-salessheet[[#This Row],[Purchasing Cost]]</f>
        <v>5</v>
      </c>
    </row>
    <row r="6431" spans="1:22" x14ac:dyDescent="0.35">
      <c r="A6431">
        <v>6430</v>
      </c>
      <c r="B6431" t="s">
        <v>8899</v>
      </c>
      <c r="C6431" s="1">
        <v>42074</v>
      </c>
      <c r="D6431" s="1">
        <v>42315</v>
      </c>
      <c r="E6431" t="str">
        <f>TEXT(salessheet[[#This Row],[Order Date]],"MMMM")</f>
        <v>March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t="s">
        <v>2811</v>
      </c>
      <c r="P6431" t="s">
        <v>42</v>
      </c>
      <c r="Q6431" t="str">
        <f>TRIM(salessheet[[#This Row],[Category]])</f>
        <v>Office Supplies</v>
      </c>
      <c r="R6431" t="s">
        <v>55</v>
      </c>
      <c r="S6431" t="s">
        <v>2812</v>
      </c>
      <c r="T6431" s="2">
        <f>salessheet[[#This Row],[Sales]]-5</f>
        <v>20.984000000000002</v>
      </c>
      <c r="U6431" s="2">
        <v>25.984000000000002</v>
      </c>
      <c r="V6431" s="2">
        <f>salessheet[[#This Row],[Sales]]-salessheet[[#This Row],[Purchasing Cost]]</f>
        <v>5</v>
      </c>
    </row>
    <row r="6432" spans="1:22" x14ac:dyDescent="0.35">
      <c r="A6432">
        <v>6431</v>
      </c>
      <c r="B6432" t="s">
        <v>8899</v>
      </c>
      <c r="C6432" s="1">
        <v>42074</v>
      </c>
      <c r="D6432" s="1">
        <v>42315</v>
      </c>
      <c r="E6432" t="str">
        <f>TEXT(salessheet[[#This Row],[Order Date]],"MMMM")</f>
        <v>March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t="s">
        <v>506</v>
      </c>
      <c r="P6432" t="s">
        <v>28</v>
      </c>
      <c r="Q6432" t="str">
        <f>TRIM(salessheet[[#This Row],[Category]])</f>
        <v>Furniture</v>
      </c>
      <c r="R6432" t="s">
        <v>52</v>
      </c>
      <c r="S6432" t="s">
        <v>507</v>
      </c>
      <c r="T6432" s="2">
        <f>salessheet[[#This Row],[Sales]]-5</f>
        <v>940.03599999999994</v>
      </c>
      <c r="U6432" s="2">
        <v>945.03599999999994</v>
      </c>
      <c r="V6432" s="2">
        <f>salessheet[[#This Row],[Sales]]-salessheet[[#This Row],[Purchasing Cost]]</f>
        <v>5</v>
      </c>
    </row>
    <row r="6433" spans="1:22" x14ac:dyDescent="0.35">
      <c r="A6433">
        <v>6432</v>
      </c>
      <c r="B6433" t="s">
        <v>8899</v>
      </c>
      <c r="C6433" s="1">
        <v>42074</v>
      </c>
      <c r="D6433" s="1">
        <v>42315</v>
      </c>
      <c r="E6433" t="str">
        <f>TEXT(salessheet[[#This Row],[Order Date]],"MMMM")</f>
        <v>March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t="s">
        <v>5221</v>
      </c>
      <c r="P6433" t="s">
        <v>42</v>
      </c>
      <c r="Q6433" t="str">
        <f>TRIM(salessheet[[#This Row],[Category]])</f>
        <v>Office Supplies</v>
      </c>
      <c r="R6433" t="s">
        <v>71</v>
      </c>
      <c r="S6433" t="s">
        <v>5222</v>
      </c>
      <c r="T6433" s="2">
        <f>salessheet[[#This Row],[Sales]]-5</f>
        <v>9.3010000000000002</v>
      </c>
      <c r="U6433" s="2">
        <v>14.301</v>
      </c>
      <c r="V6433" s="2">
        <f>salessheet[[#This Row],[Sales]]-salessheet[[#This Row],[Purchasing Cost]]</f>
        <v>5</v>
      </c>
    </row>
    <row r="6434" spans="1:22" x14ac:dyDescent="0.35">
      <c r="A6434">
        <v>6433</v>
      </c>
      <c r="B6434" t="s">
        <v>8899</v>
      </c>
      <c r="C6434" s="1">
        <v>42074</v>
      </c>
      <c r="D6434" s="1">
        <v>42315</v>
      </c>
      <c r="E6434" t="str">
        <f>TEXT(salessheet[[#This Row],[Order Date]],"MMMM")</f>
        <v>March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t="s">
        <v>5348</v>
      </c>
      <c r="P6434" t="s">
        <v>28</v>
      </c>
      <c r="Q6434" t="str">
        <f>TRIM(salessheet[[#This Row],[Category]])</f>
        <v>Furniture</v>
      </c>
      <c r="R6434" t="s">
        <v>61</v>
      </c>
      <c r="S6434" t="s">
        <v>5349</v>
      </c>
      <c r="T6434" s="2">
        <f>salessheet[[#This Row],[Sales]]-5</f>
        <v>405.35199999999998</v>
      </c>
      <c r="U6434" s="2">
        <v>410.35199999999998</v>
      </c>
      <c r="V6434" s="2">
        <f>salessheet[[#This Row],[Sales]]-salessheet[[#This Row],[Purchasing Cost]]</f>
        <v>5</v>
      </c>
    </row>
    <row r="6435" spans="1:22" x14ac:dyDescent="0.35">
      <c r="A6435">
        <v>6434</v>
      </c>
      <c r="B6435" t="s">
        <v>8900</v>
      </c>
      <c r="C6435" s="1">
        <v>42459</v>
      </c>
      <c r="D6435" s="1">
        <v>42464</v>
      </c>
      <c r="E6435" t="str">
        <f>TEXT(salessheet[[#This Row],[Order Date]],"MMMM")</f>
        <v>March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t="s">
        <v>4009</v>
      </c>
      <c r="P6435" t="s">
        <v>42</v>
      </c>
      <c r="Q6435" t="str">
        <f>TRIM(salessheet[[#This Row],[Category]])</f>
        <v>Office Supplies</v>
      </c>
      <c r="R6435" t="s">
        <v>86</v>
      </c>
      <c r="S6435" t="s">
        <v>4010</v>
      </c>
      <c r="T6435" s="2">
        <f>salessheet[[#This Row],[Sales]]-5</f>
        <v>18.52</v>
      </c>
      <c r="U6435" s="2">
        <v>23.52</v>
      </c>
      <c r="V6435" s="2">
        <f>salessheet[[#This Row],[Sales]]-salessheet[[#This Row],[Purchasing Cost]]</f>
        <v>5</v>
      </c>
    </row>
    <row r="6436" spans="1:22" x14ac:dyDescent="0.35">
      <c r="A6436">
        <v>6435</v>
      </c>
      <c r="B6436" t="s">
        <v>8900</v>
      </c>
      <c r="C6436" s="1">
        <v>42459</v>
      </c>
      <c r="D6436" s="1">
        <v>42464</v>
      </c>
      <c r="E6436" t="str">
        <f>TEXT(salessheet[[#This Row],[Order Date]],"MMMM")</f>
        <v>March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t="s">
        <v>5837</v>
      </c>
      <c r="P6436" t="s">
        <v>67</v>
      </c>
      <c r="Q6436" t="str">
        <f>TRIM(salessheet[[#This Row],[Category]])</f>
        <v>Technology</v>
      </c>
      <c r="R6436" t="s">
        <v>68</v>
      </c>
      <c r="S6436" t="s">
        <v>5838</v>
      </c>
      <c r="T6436" s="2">
        <f>salessheet[[#This Row],[Sales]]-5</f>
        <v>175.96</v>
      </c>
      <c r="U6436" s="2">
        <v>180.96</v>
      </c>
      <c r="V6436" s="2">
        <f>salessheet[[#This Row],[Sales]]-salessheet[[#This Row],[Purchasing Cost]]</f>
        <v>5</v>
      </c>
    </row>
    <row r="6437" spans="1:22" x14ac:dyDescent="0.35">
      <c r="A6437">
        <v>6436</v>
      </c>
      <c r="B6437" t="s">
        <v>8901</v>
      </c>
      <c r="C6437" s="1">
        <v>43247</v>
      </c>
      <c r="D6437" s="1">
        <v>43249</v>
      </c>
      <c r="E6437" t="str">
        <f>TEXT(salessheet[[#This Row],[Order Date]],"MMMM")</f>
        <v>May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t="s">
        <v>6139</v>
      </c>
      <c r="P6437" t="s">
        <v>28</v>
      </c>
      <c r="Q6437" t="str">
        <f>TRIM(salessheet[[#This Row],[Category]])</f>
        <v>Furniture</v>
      </c>
      <c r="R6437" t="s">
        <v>61</v>
      </c>
      <c r="S6437" t="s">
        <v>6140</v>
      </c>
      <c r="T6437" s="2">
        <f>salessheet[[#This Row],[Sales]]-5</f>
        <v>30</v>
      </c>
      <c r="U6437" s="2">
        <v>35</v>
      </c>
      <c r="V6437" s="2">
        <f>salessheet[[#This Row],[Sales]]-salessheet[[#This Row],[Purchasing Cost]]</f>
        <v>5</v>
      </c>
    </row>
    <row r="6438" spans="1:22" x14ac:dyDescent="0.35">
      <c r="A6438">
        <v>6437</v>
      </c>
      <c r="B6438" t="s">
        <v>8901</v>
      </c>
      <c r="C6438" s="1">
        <v>43247</v>
      </c>
      <c r="D6438" s="1">
        <v>43249</v>
      </c>
      <c r="E6438" t="str">
        <f>TEXT(salessheet[[#This Row],[Order Date]],"MMMM")</f>
        <v>May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t="s">
        <v>2430</v>
      </c>
      <c r="P6438" t="s">
        <v>42</v>
      </c>
      <c r="Q6438" t="str">
        <f>TRIM(salessheet[[#This Row],[Category]])</f>
        <v>Office Supplies</v>
      </c>
      <c r="R6438" t="s">
        <v>55</v>
      </c>
      <c r="S6438" t="s">
        <v>2431</v>
      </c>
      <c r="T6438" s="2">
        <f>salessheet[[#This Row],[Sales]]-5</f>
        <v>472.15</v>
      </c>
      <c r="U6438" s="2">
        <v>477.15</v>
      </c>
      <c r="V6438" s="2">
        <f>salessheet[[#This Row],[Sales]]-salessheet[[#This Row],[Purchasing Cost]]</f>
        <v>5</v>
      </c>
    </row>
    <row r="6439" spans="1:22" x14ac:dyDescent="0.35">
      <c r="A6439">
        <v>6438</v>
      </c>
      <c r="B6439" t="s">
        <v>8901</v>
      </c>
      <c r="C6439" s="1">
        <v>43247</v>
      </c>
      <c r="D6439" s="1">
        <v>43249</v>
      </c>
      <c r="E6439" t="str">
        <f>TEXT(salessheet[[#This Row],[Order Date]],"MMMM")</f>
        <v>May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t="s">
        <v>6052</v>
      </c>
      <c r="P6439" t="s">
        <v>67</v>
      </c>
      <c r="Q6439" t="str">
        <f>TRIM(salessheet[[#This Row],[Category]])</f>
        <v>Technology</v>
      </c>
      <c r="R6439" t="s">
        <v>68</v>
      </c>
      <c r="S6439" t="s">
        <v>6053</v>
      </c>
      <c r="T6439" s="2">
        <f>salessheet[[#This Row],[Sales]]-5</f>
        <v>297.37599999999998</v>
      </c>
      <c r="U6439" s="2">
        <v>302.37599999999998</v>
      </c>
      <c r="V6439" s="2">
        <f>salessheet[[#This Row],[Sales]]-salessheet[[#This Row],[Purchasing Cost]]</f>
        <v>5</v>
      </c>
    </row>
    <row r="6440" spans="1:22" x14ac:dyDescent="0.35">
      <c r="A6440">
        <v>6439</v>
      </c>
      <c r="B6440" t="s">
        <v>8902</v>
      </c>
      <c r="C6440" s="1">
        <v>43448</v>
      </c>
      <c r="D6440" s="1">
        <v>43453</v>
      </c>
      <c r="E6440" t="str">
        <f>TEXT(salessheet[[#This Row],[Order Date]],"MMMM")</f>
        <v>December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t="s">
        <v>51</v>
      </c>
      <c r="P6440" t="s">
        <v>28</v>
      </c>
      <c r="Q6440" t="str">
        <f>TRIM(salessheet[[#This Row],[Category]])</f>
        <v>Furniture</v>
      </c>
      <c r="R6440" t="s">
        <v>52</v>
      </c>
      <c r="S6440" t="s">
        <v>53</v>
      </c>
      <c r="T6440" s="2">
        <f>salessheet[[#This Row],[Sales]]-5</f>
        <v>969.98800000000006</v>
      </c>
      <c r="U6440" s="2">
        <v>974.98800000000006</v>
      </c>
      <c r="V6440" s="2">
        <f>salessheet[[#This Row],[Sales]]-salessheet[[#This Row],[Purchasing Cost]]</f>
        <v>5</v>
      </c>
    </row>
    <row r="6441" spans="1:22" x14ac:dyDescent="0.35">
      <c r="A6441">
        <v>6440</v>
      </c>
      <c r="B6441" t="s">
        <v>8903</v>
      </c>
      <c r="C6441" s="1">
        <v>42104</v>
      </c>
      <c r="D6441" s="1">
        <v>42283</v>
      </c>
      <c r="E6441" t="str">
        <f>TEXT(salessheet[[#This Row],[Order Date]],"MMMM")</f>
        <v>April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t="s">
        <v>6960</v>
      </c>
      <c r="P6441" t="s">
        <v>28</v>
      </c>
      <c r="Q6441" t="str">
        <f>TRIM(salessheet[[#This Row],[Category]])</f>
        <v>Furniture</v>
      </c>
      <c r="R6441" t="s">
        <v>32</v>
      </c>
      <c r="S6441" t="s">
        <v>6961</v>
      </c>
      <c r="T6441" s="2">
        <f>salessheet[[#This Row],[Sales]]-5</f>
        <v>584.41</v>
      </c>
      <c r="U6441" s="2">
        <v>589.41</v>
      </c>
      <c r="V6441" s="2">
        <f>salessheet[[#This Row],[Sales]]-salessheet[[#This Row],[Purchasing Cost]]</f>
        <v>5</v>
      </c>
    </row>
    <row r="6442" spans="1:22" x14ac:dyDescent="0.35">
      <c r="A6442">
        <v>6441</v>
      </c>
      <c r="B6442" t="s">
        <v>8904</v>
      </c>
      <c r="C6442" s="1">
        <v>43021</v>
      </c>
      <c r="D6442" s="1">
        <v>43028</v>
      </c>
      <c r="E6442" t="str">
        <f>TEXT(salessheet[[#This Row],[Order Date]],"MMMM")</f>
        <v>October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t="s">
        <v>3589</v>
      </c>
      <c r="P6442" t="s">
        <v>42</v>
      </c>
      <c r="Q6442" t="str">
        <f>TRIM(salessheet[[#This Row],[Category]])</f>
        <v>Office Supplies</v>
      </c>
      <c r="R6442" t="s">
        <v>64</v>
      </c>
      <c r="S6442" t="s">
        <v>3590</v>
      </c>
      <c r="T6442" s="2">
        <f>salessheet[[#This Row],[Sales]]-5</f>
        <v>29.700000000000003</v>
      </c>
      <c r="U6442" s="2">
        <v>34.700000000000003</v>
      </c>
      <c r="V6442" s="2">
        <f>salessheet[[#This Row],[Sales]]-salessheet[[#This Row],[Purchasing Cost]]</f>
        <v>5</v>
      </c>
    </row>
    <row r="6443" spans="1:22" x14ac:dyDescent="0.35">
      <c r="A6443">
        <v>6442</v>
      </c>
      <c r="B6443" t="s">
        <v>8904</v>
      </c>
      <c r="C6443" s="1">
        <v>43021</v>
      </c>
      <c r="D6443" s="1">
        <v>43028</v>
      </c>
      <c r="E6443" t="str">
        <f>TEXT(salessheet[[#This Row],[Order Date]],"MMMM")</f>
        <v>October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t="s">
        <v>5272</v>
      </c>
      <c r="P6443" t="s">
        <v>42</v>
      </c>
      <c r="Q6443" t="str">
        <f>TRIM(salessheet[[#This Row],[Category]])</f>
        <v>Office Supplies</v>
      </c>
      <c r="R6443" t="s">
        <v>55</v>
      </c>
      <c r="S6443" t="s">
        <v>5273</v>
      </c>
      <c r="T6443" s="2">
        <f>salessheet[[#This Row],[Sales]]-5</f>
        <v>94.87</v>
      </c>
      <c r="U6443" s="2">
        <v>99.87</v>
      </c>
      <c r="V6443" s="2">
        <f>salessheet[[#This Row],[Sales]]-salessheet[[#This Row],[Purchasing Cost]]</f>
        <v>5</v>
      </c>
    </row>
    <row r="6444" spans="1:22" x14ac:dyDescent="0.35">
      <c r="A6444">
        <v>6443</v>
      </c>
      <c r="B6444" t="s">
        <v>8904</v>
      </c>
      <c r="C6444" s="1">
        <v>43021</v>
      </c>
      <c r="D6444" s="1">
        <v>43028</v>
      </c>
      <c r="E6444" t="str">
        <f>TEXT(salessheet[[#This Row],[Order Date]],"MMMM")</f>
        <v>October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t="s">
        <v>4976</v>
      </c>
      <c r="P6444" t="s">
        <v>42</v>
      </c>
      <c r="Q6444" t="str">
        <f>TRIM(salessheet[[#This Row],[Category]])</f>
        <v>Office Supplies</v>
      </c>
      <c r="R6444" t="s">
        <v>86</v>
      </c>
      <c r="S6444" t="s">
        <v>4977</v>
      </c>
      <c r="T6444" s="2">
        <f>salessheet[[#This Row],[Sales]]-5</f>
        <v>32.94</v>
      </c>
      <c r="U6444" s="2">
        <v>37.94</v>
      </c>
      <c r="V6444" s="2">
        <f>salessheet[[#This Row],[Sales]]-salessheet[[#This Row],[Purchasing Cost]]</f>
        <v>5</v>
      </c>
    </row>
    <row r="6445" spans="1:22" x14ac:dyDescent="0.35">
      <c r="A6445">
        <v>6444</v>
      </c>
      <c r="B6445" t="s">
        <v>8904</v>
      </c>
      <c r="C6445" s="1">
        <v>43021</v>
      </c>
      <c r="D6445" s="1">
        <v>43028</v>
      </c>
      <c r="E6445" t="str">
        <f>TEXT(salessheet[[#This Row],[Order Date]],"MMMM")</f>
        <v>October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t="s">
        <v>6428</v>
      </c>
      <c r="P6445" t="s">
        <v>42</v>
      </c>
      <c r="Q6445" t="str">
        <f>TRIM(salessheet[[#This Row],[Category]])</f>
        <v>Office Supplies</v>
      </c>
      <c r="R6445" t="s">
        <v>43</v>
      </c>
      <c r="S6445" t="s">
        <v>6429</v>
      </c>
      <c r="T6445" s="2">
        <f>salessheet[[#This Row],[Sales]]-5</f>
        <v>19.899999999999999</v>
      </c>
      <c r="U6445" s="2">
        <v>24.9</v>
      </c>
      <c r="V6445" s="2">
        <f>salessheet[[#This Row],[Sales]]-salessheet[[#This Row],[Purchasing Cost]]</f>
        <v>5</v>
      </c>
    </row>
    <row r="6446" spans="1:22" x14ac:dyDescent="0.35">
      <c r="A6446">
        <v>6445</v>
      </c>
      <c r="B6446" t="s">
        <v>8904</v>
      </c>
      <c r="C6446" s="1">
        <v>43021</v>
      </c>
      <c r="D6446" s="1">
        <v>43028</v>
      </c>
      <c r="E6446" t="str">
        <f>TEXT(salessheet[[#This Row],[Order Date]],"MMMM")</f>
        <v>October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t="s">
        <v>3512</v>
      </c>
      <c r="P6446" t="s">
        <v>28</v>
      </c>
      <c r="Q6446" t="str">
        <f>TRIM(salessheet[[#This Row],[Category]])</f>
        <v>Furniture</v>
      </c>
      <c r="R6446" t="s">
        <v>61</v>
      </c>
      <c r="S6446" t="s">
        <v>3513</v>
      </c>
      <c r="T6446" s="2">
        <f>salessheet[[#This Row],[Sales]]-5</f>
        <v>77.260000000000005</v>
      </c>
      <c r="U6446" s="2">
        <v>82.26</v>
      </c>
      <c r="V6446" s="2">
        <f>salessheet[[#This Row],[Sales]]-salessheet[[#This Row],[Purchasing Cost]]</f>
        <v>5</v>
      </c>
    </row>
    <row r="6447" spans="1:22" x14ac:dyDescent="0.35">
      <c r="A6447">
        <v>6446</v>
      </c>
      <c r="B6447" t="s">
        <v>8905</v>
      </c>
      <c r="C6447" s="1">
        <v>42493</v>
      </c>
      <c r="D6447" s="1">
        <v>42439</v>
      </c>
      <c r="E6447" t="str">
        <f>TEXT(salessheet[[#This Row],[Order Date]],"MMMM")</f>
        <v>May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t="s">
        <v>4318</v>
      </c>
      <c r="P6447" t="s">
        <v>42</v>
      </c>
      <c r="Q6447" t="str">
        <f>TRIM(salessheet[[#This Row],[Category]])</f>
        <v>Office Supplies</v>
      </c>
      <c r="R6447" t="s">
        <v>265</v>
      </c>
      <c r="S6447" t="s">
        <v>4319</v>
      </c>
      <c r="T6447" s="2">
        <f>salessheet[[#This Row],[Sales]]-5</f>
        <v>2.1040000000000001</v>
      </c>
      <c r="U6447" s="2">
        <v>7.1040000000000001</v>
      </c>
      <c r="V6447" s="2">
        <f>salessheet[[#This Row],[Sales]]-salessheet[[#This Row],[Purchasing Cost]]</f>
        <v>5</v>
      </c>
    </row>
    <row r="6448" spans="1:22" x14ac:dyDescent="0.35">
      <c r="A6448">
        <v>6447</v>
      </c>
      <c r="B6448" t="s">
        <v>8906</v>
      </c>
      <c r="C6448" s="1">
        <v>43193</v>
      </c>
      <c r="D6448" s="1">
        <v>43165</v>
      </c>
      <c r="E6448" t="str">
        <f>TEXT(salessheet[[#This Row],[Order Date]],"MMMM")</f>
        <v>April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t="s">
        <v>166</v>
      </c>
      <c r="P6448" t="s">
        <v>28</v>
      </c>
      <c r="Q6448" t="str">
        <f>TRIM(salessheet[[#This Row],[Category]])</f>
        <v>Furniture</v>
      </c>
      <c r="R6448" t="s">
        <v>61</v>
      </c>
      <c r="S6448" t="s">
        <v>167</v>
      </c>
      <c r="T6448" s="2">
        <f>salessheet[[#This Row],[Sales]]-5</f>
        <v>98.5</v>
      </c>
      <c r="U6448" s="2">
        <v>103.5</v>
      </c>
      <c r="V6448" s="2">
        <f>salessheet[[#This Row],[Sales]]-salessheet[[#This Row],[Purchasing Cost]]</f>
        <v>5</v>
      </c>
    </row>
    <row r="6449" spans="1:22" x14ac:dyDescent="0.35">
      <c r="A6449">
        <v>6448</v>
      </c>
      <c r="B6449" t="s">
        <v>8906</v>
      </c>
      <c r="C6449" s="1">
        <v>43193</v>
      </c>
      <c r="D6449" s="1">
        <v>43165</v>
      </c>
      <c r="E6449" t="str">
        <f>TEXT(salessheet[[#This Row],[Order Date]],"MMMM")</f>
        <v>April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t="s">
        <v>4391</v>
      </c>
      <c r="P6449" t="s">
        <v>42</v>
      </c>
      <c r="Q6449" t="str">
        <f>TRIM(salessheet[[#This Row],[Category]])</f>
        <v>Office Supplies</v>
      </c>
      <c r="R6449" t="s">
        <v>43</v>
      </c>
      <c r="S6449" t="s">
        <v>4392</v>
      </c>
      <c r="T6449" s="2">
        <f>salessheet[[#This Row],[Sales]]-5</f>
        <v>-2.536</v>
      </c>
      <c r="U6449" s="2">
        <v>2.464</v>
      </c>
      <c r="V6449" s="2">
        <f>salessheet[[#This Row],[Sales]]-salessheet[[#This Row],[Purchasing Cost]]</f>
        <v>5</v>
      </c>
    </row>
    <row r="6450" spans="1:22" x14ac:dyDescent="0.35">
      <c r="A6450">
        <v>6449</v>
      </c>
      <c r="B6450" t="s">
        <v>8906</v>
      </c>
      <c r="C6450" s="1">
        <v>43193</v>
      </c>
      <c r="D6450" s="1">
        <v>43165</v>
      </c>
      <c r="E6450" t="str">
        <f>TEXT(salessheet[[#This Row],[Order Date]],"MMMM")</f>
        <v>April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t="s">
        <v>1483</v>
      </c>
      <c r="P6450" t="s">
        <v>42</v>
      </c>
      <c r="Q6450" t="str">
        <f>TRIM(salessheet[[#This Row],[Category]])</f>
        <v>Office Supplies</v>
      </c>
      <c r="R6450" t="s">
        <v>55</v>
      </c>
      <c r="S6450" t="s">
        <v>1484</v>
      </c>
      <c r="T6450" s="2">
        <f>salessheet[[#This Row],[Sales]]-5</f>
        <v>3.7200000000000006</v>
      </c>
      <c r="U6450" s="2">
        <v>8.7200000000000006</v>
      </c>
      <c r="V6450" s="2">
        <f>salessheet[[#This Row],[Sales]]-salessheet[[#This Row],[Purchasing Cost]]</f>
        <v>5</v>
      </c>
    </row>
    <row r="6451" spans="1:22" x14ac:dyDescent="0.35">
      <c r="A6451">
        <v>6450</v>
      </c>
      <c r="B6451" t="s">
        <v>8907</v>
      </c>
      <c r="C6451" s="1">
        <v>42638</v>
      </c>
      <c r="D6451" s="1">
        <v>42642</v>
      </c>
      <c r="E6451" t="str">
        <f>TEXT(salessheet[[#This Row],[Order Date]],"MMMM")</f>
        <v>September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t="s">
        <v>3814</v>
      </c>
      <c r="P6451" t="s">
        <v>42</v>
      </c>
      <c r="Q6451" t="str">
        <f>TRIM(salessheet[[#This Row],[Category]])</f>
        <v>Office Supplies</v>
      </c>
      <c r="R6451" t="s">
        <v>71</v>
      </c>
      <c r="S6451" t="s">
        <v>3815</v>
      </c>
      <c r="T6451" s="2">
        <f>salessheet[[#This Row],[Sales]]-5</f>
        <v>5.76</v>
      </c>
      <c r="U6451" s="2">
        <v>10.76</v>
      </c>
      <c r="V6451" s="2">
        <f>salessheet[[#This Row],[Sales]]-salessheet[[#This Row],[Purchasing Cost]]</f>
        <v>5</v>
      </c>
    </row>
    <row r="6452" spans="1:22" x14ac:dyDescent="0.35">
      <c r="A6452">
        <v>6451</v>
      </c>
      <c r="B6452" t="s">
        <v>8907</v>
      </c>
      <c r="C6452" s="1">
        <v>42638</v>
      </c>
      <c r="D6452" s="1">
        <v>42642</v>
      </c>
      <c r="E6452" t="str">
        <f>TEXT(salessheet[[#This Row],[Order Date]],"MMMM")</f>
        <v>September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t="s">
        <v>1547</v>
      </c>
      <c r="P6452" t="s">
        <v>42</v>
      </c>
      <c r="Q6452" t="str">
        <f>TRIM(salessheet[[#This Row],[Category]])</f>
        <v>Office Supplies</v>
      </c>
      <c r="R6452" t="s">
        <v>86</v>
      </c>
      <c r="S6452" t="s">
        <v>1548</v>
      </c>
      <c r="T6452" s="2">
        <f>salessheet[[#This Row],[Sales]]-5</f>
        <v>40.68</v>
      </c>
      <c r="U6452" s="2">
        <v>45.68</v>
      </c>
      <c r="V6452" s="2">
        <f>salessheet[[#This Row],[Sales]]-salessheet[[#This Row],[Purchasing Cost]]</f>
        <v>5</v>
      </c>
    </row>
    <row r="6453" spans="1:22" x14ac:dyDescent="0.35">
      <c r="A6453">
        <v>6452</v>
      </c>
      <c r="B6453" t="s">
        <v>8907</v>
      </c>
      <c r="C6453" s="1">
        <v>42638</v>
      </c>
      <c r="D6453" s="1">
        <v>42642</v>
      </c>
      <c r="E6453" t="str">
        <f>TEXT(salessheet[[#This Row],[Order Date]],"MMMM")</f>
        <v>September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t="s">
        <v>398</v>
      </c>
      <c r="P6453" t="s">
        <v>42</v>
      </c>
      <c r="Q6453" t="str">
        <f>TRIM(salessheet[[#This Row],[Category]])</f>
        <v>Office Supplies</v>
      </c>
      <c r="R6453" t="s">
        <v>64</v>
      </c>
      <c r="S6453" t="s">
        <v>399</v>
      </c>
      <c r="T6453" s="2">
        <f>salessheet[[#This Row],[Sales]]-5</f>
        <v>1.7000000000000002</v>
      </c>
      <c r="U6453" s="2">
        <v>6.7</v>
      </c>
      <c r="V6453" s="2">
        <f>salessheet[[#This Row],[Sales]]-salessheet[[#This Row],[Purchasing Cost]]</f>
        <v>5</v>
      </c>
    </row>
    <row r="6454" spans="1:22" x14ac:dyDescent="0.35">
      <c r="A6454">
        <v>6453</v>
      </c>
      <c r="B6454" t="s">
        <v>8908</v>
      </c>
      <c r="C6454" s="1">
        <v>42723</v>
      </c>
      <c r="D6454" s="1">
        <v>42727</v>
      </c>
      <c r="E6454" t="str">
        <f>TEXT(salessheet[[#This Row],[Order Date]],"MMMM")</f>
        <v>December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t="s">
        <v>3858</v>
      </c>
      <c r="P6454" t="s">
        <v>67</v>
      </c>
      <c r="Q6454" t="str">
        <f>TRIM(salessheet[[#This Row],[Category]])</f>
        <v>Technology</v>
      </c>
      <c r="R6454" t="s">
        <v>68</v>
      </c>
      <c r="S6454" t="s">
        <v>3859</v>
      </c>
      <c r="T6454" s="2">
        <f>salessheet[[#This Row],[Sales]]-5</f>
        <v>153.376</v>
      </c>
      <c r="U6454" s="2">
        <v>158.376</v>
      </c>
      <c r="V6454" s="2">
        <f>salessheet[[#This Row],[Sales]]-salessheet[[#This Row],[Purchasing Cost]]</f>
        <v>5</v>
      </c>
    </row>
    <row r="6455" spans="1:22" x14ac:dyDescent="0.35">
      <c r="A6455">
        <v>6454</v>
      </c>
      <c r="B6455" t="s">
        <v>8910</v>
      </c>
      <c r="C6455" s="1">
        <v>42592</v>
      </c>
      <c r="D6455" s="1">
        <v>42656</v>
      </c>
      <c r="E6455" t="str">
        <f>TEXT(salessheet[[#This Row],[Order Date]],"MMMM")</f>
        <v>August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t="s">
        <v>6652</v>
      </c>
      <c r="P6455" t="s">
        <v>42</v>
      </c>
      <c r="Q6455" t="str">
        <f>TRIM(salessheet[[#This Row],[Category]])</f>
        <v>Office Supplies</v>
      </c>
      <c r="R6455" t="s">
        <v>64</v>
      </c>
      <c r="S6455" t="s">
        <v>6653</v>
      </c>
      <c r="T6455" s="2">
        <f>salessheet[[#This Row],[Sales]]-5</f>
        <v>-1.56</v>
      </c>
      <c r="U6455" s="2">
        <v>3.44</v>
      </c>
      <c r="V6455" s="2">
        <f>salessheet[[#This Row],[Sales]]-salessheet[[#This Row],[Purchasing Cost]]</f>
        <v>5</v>
      </c>
    </row>
    <row r="6456" spans="1:22" x14ac:dyDescent="0.35">
      <c r="A6456">
        <v>6455</v>
      </c>
      <c r="B6456" t="s">
        <v>8911</v>
      </c>
      <c r="C6456" s="1">
        <v>43312</v>
      </c>
      <c r="D6456" s="1">
        <v>43315</v>
      </c>
      <c r="E6456" t="str">
        <f>TEXT(salessheet[[#This Row],[Order Date]],"MMMM")</f>
        <v>July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t="s">
        <v>393</v>
      </c>
      <c r="P6456" t="s">
        <v>42</v>
      </c>
      <c r="Q6456" t="str">
        <f>TRIM(salessheet[[#This Row],[Category]])</f>
        <v>Office Supplies</v>
      </c>
      <c r="R6456" t="s">
        <v>55</v>
      </c>
      <c r="S6456" t="s">
        <v>394</v>
      </c>
      <c r="T6456" s="2">
        <f>salessheet[[#This Row],[Sales]]-5</f>
        <v>51.56</v>
      </c>
      <c r="U6456" s="2">
        <v>56.56</v>
      </c>
      <c r="V6456" s="2">
        <f>salessheet[[#This Row],[Sales]]-salessheet[[#This Row],[Purchasing Cost]]</f>
        <v>5</v>
      </c>
    </row>
    <row r="6457" spans="1:22" x14ac:dyDescent="0.35">
      <c r="A6457">
        <v>6456</v>
      </c>
      <c r="B6457" t="s">
        <v>8911</v>
      </c>
      <c r="C6457" s="1">
        <v>43312</v>
      </c>
      <c r="D6457" s="1">
        <v>43315</v>
      </c>
      <c r="E6457" t="str">
        <f>TEXT(salessheet[[#This Row],[Order Date]],"MMMM")</f>
        <v>July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t="s">
        <v>4935</v>
      </c>
      <c r="P6457" t="s">
        <v>28</v>
      </c>
      <c r="Q6457" t="str">
        <f>TRIM(salessheet[[#This Row],[Category]])</f>
        <v>Furniture</v>
      </c>
      <c r="R6457" t="s">
        <v>61</v>
      </c>
      <c r="S6457" t="s">
        <v>4936</v>
      </c>
      <c r="T6457" s="2">
        <f>salessheet[[#This Row],[Sales]]-5</f>
        <v>31.96</v>
      </c>
      <c r="U6457" s="2">
        <v>36.96</v>
      </c>
      <c r="V6457" s="2">
        <f>salessheet[[#This Row],[Sales]]-salessheet[[#This Row],[Purchasing Cost]]</f>
        <v>5</v>
      </c>
    </row>
    <row r="6458" spans="1:22" x14ac:dyDescent="0.35">
      <c r="A6458">
        <v>6457</v>
      </c>
      <c r="B6458" t="s">
        <v>8912</v>
      </c>
      <c r="C6458" s="1">
        <v>42132</v>
      </c>
      <c r="D6458" s="1">
        <v>42227</v>
      </c>
      <c r="E6458" t="str">
        <f>TEXT(salessheet[[#This Row],[Order Date]],"MMMM")</f>
        <v>May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t="s">
        <v>4969</v>
      </c>
      <c r="P6458" t="s">
        <v>67</v>
      </c>
      <c r="Q6458" t="str">
        <f>TRIM(salessheet[[#This Row],[Category]])</f>
        <v>Technology</v>
      </c>
      <c r="R6458" t="s">
        <v>68</v>
      </c>
      <c r="S6458" t="s">
        <v>4970</v>
      </c>
      <c r="T6458" s="2">
        <f>salessheet[[#This Row],[Sales]]-5</f>
        <v>130.99</v>
      </c>
      <c r="U6458" s="2">
        <v>135.99</v>
      </c>
      <c r="V6458" s="2">
        <f>salessheet[[#This Row],[Sales]]-salessheet[[#This Row],[Purchasing Cost]]</f>
        <v>5</v>
      </c>
    </row>
    <row r="6459" spans="1:22" x14ac:dyDescent="0.35">
      <c r="A6459">
        <v>6458</v>
      </c>
      <c r="B6459" t="s">
        <v>8912</v>
      </c>
      <c r="C6459" s="1">
        <v>42132</v>
      </c>
      <c r="D6459" s="1">
        <v>42227</v>
      </c>
      <c r="E6459" t="str">
        <f>TEXT(salessheet[[#This Row],[Order Date]],"MMMM")</f>
        <v>May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t="s">
        <v>7073</v>
      </c>
      <c r="P6459" t="s">
        <v>42</v>
      </c>
      <c r="Q6459" t="str">
        <f>TRIM(salessheet[[#This Row],[Category]])</f>
        <v>Office Supplies</v>
      </c>
      <c r="R6459" t="s">
        <v>64</v>
      </c>
      <c r="S6459" t="s">
        <v>7074</v>
      </c>
      <c r="T6459" s="2">
        <f>salessheet[[#This Row],[Sales]]-5</f>
        <v>10.96</v>
      </c>
      <c r="U6459" s="2">
        <v>15.96</v>
      </c>
      <c r="V6459" s="2">
        <f>salessheet[[#This Row],[Sales]]-salessheet[[#This Row],[Purchasing Cost]]</f>
        <v>5</v>
      </c>
    </row>
    <row r="6460" spans="1:22" x14ac:dyDescent="0.35">
      <c r="A6460">
        <v>6459</v>
      </c>
      <c r="B6460" t="s">
        <v>8913</v>
      </c>
      <c r="C6460" s="1">
        <v>43234</v>
      </c>
      <c r="D6460" s="1">
        <v>43237</v>
      </c>
      <c r="E6460" t="str">
        <f>TEXT(salessheet[[#This Row],[Order Date]],"MMMM")</f>
        <v>May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t="s">
        <v>3388</v>
      </c>
      <c r="P6460" t="s">
        <v>42</v>
      </c>
      <c r="Q6460" t="str">
        <f>TRIM(salessheet[[#This Row],[Category]])</f>
        <v>Office Supplies</v>
      </c>
      <c r="R6460" t="s">
        <v>64</v>
      </c>
      <c r="S6460" t="s">
        <v>3389</v>
      </c>
      <c r="T6460" s="2">
        <f>salessheet[[#This Row],[Sales]]-5</f>
        <v>-1.2400000000000002</v>
      </c>
      <c r="U6460" s="2">
        <v>3.76</v>
      </c>
      <c r="V6460" s="2">
        <f>salessheet[[#This Row],[Sales]]-salessheet[[#This Row],[Purchasing Cost]]</f>
        <v>5</v>
      </c>
    </row>
    <row r="6461" spans="1:22" x14ac:dyDescent="0.35">
      <c r="A6461">
        <v>6460</v>
      </c>
      <c r="B6461" t="s">
        <v>8913</v>
      </c>
      <c r="C6461" s="1">
        <v>43234</v>
      </c>
      <c r="D6461" s="1">
        <v>43237</v>
      </c>
      <c r="E6461" t="str">
        <f>TEXT(salessheet[[#This Row],[Order Date]],"MMMM")</f>
        <v>May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t="s">
        <v>1651</v>
      </c>
      <c r="P6461" t="s">
        <v>42</v>
      </c>
      <c r="Q6461" t="str">
        <f>TRIM(salessheet[[#This Row],[Category]])</f>
        <v>Office Supplies</v>
      </c>
      <c r="R6461" t="s">
        <v>64</v>
      </c>
      <c r="S6461" t="s">
        <v>1652</v>
      </c>
      <c r="T6461" s="2">
        <f>salessheet[[#This Row],[Sales]]-5</f>
        <v>9.6999999999999993</v>
      </c>
      <c r="U6461" s="2">
        <v>14.7</v>
      </c>
      <c r="V6461" s="2">
        <f>salessheet[[#This Row],[Sales]]-salessheet[[#This Row],[Purchasing Cost]]</f>
        <v>5</v>
      </c>
    </row>
    <row r="6462" spans="1:22" x14ac:dyDescent="0.35">
      <c r="A6462">
        <v>6461</v>
      </c>
      <c r="B6462" t="s">
        <v>8913</v>
      </c>
      <c r="C6462" s="1">
        <v>43234</v>
      </c>
      <c r="D6462" s="1">
        <v>43237</v>
      </c>
      <c r="E6462" t="str">
        <f>TEXT(salessheet[[#This Row],[Order Date]],"MMMM")</f>
        <v>May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t="s">
        <v>6113</v>
      </c>
      <c r="P6462" t="s">
        <v>42</v>
      </c>
      <c r="Q6462" t="str">
        <f>TRIM(salessheet[[#This Row],[Category]])</f>
        <v>Office Supplies</v>
      </c>
      <c r="R6462" t="s">
        <v>64</v>
      </c>
      <c r="S6462" t="s">
        <v>6114</v>
      </c>
      <c r="T6462" s="2">
        <f>salessheet[[#This Row],[Sales]]-5</f>
        <v>32.200000000000003</v>
      </c>
      <c r="U6462" s="2">
        <v>37.200000000000003</v>
      </c>
      <c r="V6462" s="2">
        <f>salessheet[[#This Row],[Sales]]-salessheet[[#This Row],[Purchasing Cost]]</f>
        <v>5</v>
      </c>
    </row>
    <row r="6463" spans="1:22" x14ac:dyDescent="0.35">
      <c r="A6463">
        <v>6462</v>
      </c>
      <c r="B6463" t="s">
        <v>8913</v>
      </c>
      <c r="C6463" s="1">
        <v>43234</v>
      </c>
      <c r="D6463" s="1">
        <v>43237</v>
      </c>
      <c r="E6463" t="str">
        <f>TEXT(salessheet[[#This Row],[Order Date]],"MMMM")</f>
        <v>May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t="s">
        <v>4172</v>
      </c>
      <c r="P6463" t="s">
        <v>67</v>
      </c>
      <c r="Q6463" t="str">
        <f>TRIM(salessheet[[#This Row],[Category]])</f>
        <v>Technology</v>
      </c>
      <c r="R6463" t="s">
        <v>157</v>
      </c>
      <c r="S6463" t="s">
        <v>4173</v>
      </c>
      <c r="T6463" s="2">
        <f>salessheet[[#This Row],[Sales]]-5</f>
        <v>84.97</v>
      </c>
      <c r="U6463" s="2">
        <v>89.97</v>
      </c>
      <c r="V6463" s="2">
        <f>salessheet[[#This Row],[Sales]]-salessheet[[#This Row],[Purchasing Cost]]</f>
        <v>5</v>
      </c>
    </row>
    <row r="6464" spans="1:22" x14ac:dyDescent="0.35">
      <c r="A6464">
        <v>6463</v>
      </c>
      <c r="B6464" t="s">
        <v>8913</v>
      </c>
      <c r="C6464" s="1">
        <v>43234</v>
      </c>
      <c r="D6464" s="1">
        <v>43237</v>
      </c>
      <c r="E6464" t="str">
        <f>TEXT(salessheet[[#This Row],[Order Date]],"MMMM")</f>
        <v>May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t="s">
        <v>6960</v>
      </c>
      <c r="P6464" t="s">
        <v>28</v>
      </c>
      <c r="Q6464" t="str">
        <f>TRIM(salessheet[[#This Row],[Category]])</f>
        <v>Furniture</v>
      </c>
      <c r="R6464" t="s">
        <v>32</v>
      </c>
      <c r="S6464" t="s">
        <v>6961</v>
      </c>
      <c r="T6464" s="2">
        <f>salessheet[[#This Row],[Sales]]-5</f>
        <v>256.95999999999998</v>
      </c>
      <c r="U6464" s="2">
        <v>261.95999999999998</v>
      </c>
      <c r="V6464" s="2">
        <f>salessheet[[#This Row],[Sales]]-salessheet[[#This Row],[Purchasing Cost]]</f>
        <v>5</v>
      </c>
    </row>
    <row r="6465" spans="1:22" x14ac:dyDescent="0.35">
      <c r="A6465">
        <v>6464</v>
      </c>
      <c r="B6465" t="s">
        <v>8913</v>
      </c>
      <c r="C6465" s="1">
        <v>43234</v>
      </c>
      <c r="D6465" s="1">
        <v>43237</v>
      </c>
      <c r="E6465" t="str">
        <f>TEXT(salessheet[[#This Row],[Order Date]],"MMMM")</f>
        <v>May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t="s">
        <v>848</v>
      </c>
      <c r="P6465" t="s">
        <v>42</v>
      </c>
      <c r="Q6465" t="str">
        <f>TRIM(salessheet[[#This Row],[Category]])</f>
        <v>Office Supplies</v>
      </c>
      <c r="R6465" t="s">
        <v>43</v>
      </c>
      <c r="S6465" t="s">
        <v>849</v>
      </c>
      <c r="T6465" s="2">
        <f>salessheet[[#This Row],[Sales]]-5</f>
        <v>69</v>
      </c>
      <c r="U6465" s="2">
        <v>74</v>
      </c>
      <c r="V6465" s="2">
        <f>salessheet[[#This Row],[Sales]]-salessheet[[#This Row],[Purchasing Cost]]</f>
        <v>5</v>
      </c>
    </row>
    <row r="6466" spans="1:22" x14ac:dyDescent="0.35">
      <c r="A6466">
        <v>6465</v>
      </c>
      <c r="B6466" t="s">
        <v>8914</v>
      </c>
      <c r="C6466" s="1">
        <v>43000</v>
      </c>
      <c r="D6466" s="1">
        <v>43006</v>
      </c>
      <c r="E6466" t="str">
        <f>TEXT(salessheet[[#This Row],[Order Date]],"MMMM")</f>
        <v>September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t="s">
        <v>6349</v>
      </c>
      <c r="P6466" t="s">
        <v>28</v>
      </c>
      <c r="Q6466" t="str">
        <f>TRIM(salessheet[[#This Row],[Category]])</f>
        <v>Furniture</v>
      </c>
      <c r="R6466" t="s">
        <v>61</v>
      </c>
      <c r="S6466" t="s">
        <v>6350</v>
      </c>
      <c r="T6466" s="2">
        <f>salessheet[[#This Row],[Sales]]-5</f>
        <v>8.2799999999999994</v>
      </c>
      <c r="U6466" s="2">
        <v>13.28</v>
      </c>
      <c r="V6466" s="2">
        <f>salessheet[[#This Row],[Sales]]-salessheet[[#This Row],[Purchasing Cost]]</f>
        <v>5</v>
      </c>
    </row>
    <row r="6467" spans="1:22" x14ac:dyDescent="0.35">
      <c r="A6467">
        <v>6466</v>
      </c>
      <c r="B6467" t="s">
        <v>8915</v>
      </c>
      <c r="C6467" s="1">
        <v>42687</v>
      </c>
      <c r="D6467" s="1">
        <v>42691</v>
      </c>
      <c r="E6467" t="str">
        <f>TEXT(salessheet[[#This Row],[Order Date]],"MMMM")</f>
        <v>November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t="s">
        <v>8365</v>
      </c>
      <c r="P6467" t="s">
        <v>42</v>
      </c>
      <c r="Q6467" t="str">
        <f>TRIM(salessheet[[#This Row],[Category]])</f>
        <v>Office Supplies</v>
      </c>
      <c r="R6467" t="s">
        <v>55</v>
      </c>
      <c r="S6467" t="s">
        <v>8366</v>
      </c>
      <c r="T6467" s="2">
        <f>salessheet[[#This Row],[Sales]]-5</f>
        <v>79.959999999999994</v>
      </c>
      <c r="U6467" s="2">
        <v>84.96</v>
      </c>
      <c r="V6467" s="2">
        <f>salessheet[[#This Row],[Sales]]-salessheet[[#This Row],[Purchasing Cost]]</f>
        <v>5</v>
      </c>
    </row>
    <row r="6468" spans="1:22" x14ac:dyDescent="0.35">
      <c r="A6468">
        <v>6467</v>
      </c>
      <c r="B6468" t="s">
        <v>8916</v>
      </c>
      <c r="C6468" s="1">
        <v>43242</v>
      </c>
      <c r="D6468" s="1">
        <v>43245</v>
      </c>
      <c r="E6468" t="str">
        <f>TEXT(salessheet[[#This Row],[Order Date]],"MMMM")</f>
        <v>May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t="s">
        <v>7041</v>
      </c>
      <c r="P6468" t="s">
        <v>67</v>
      </c>
      <c r="Q6468" t="str">
        <f>TRIM(salessheet[[#This Row],[Category]])</f>
        <v>Technology</v>
      </c>
      <c r="R6468" t="s">
        <v>157</v>
      </c>
      <c r="S6468" t="s">
        <v>7042</v>
      </c>
      <c r="T6468" s="2">
        <f>salessheet[[#This Row],[Sales]]-5</f>
        <v>63.459999999999994</v>
      </c>
      <c r="U6468" s="2">
        <v>68.459999999999994</v>
      </c>
      <c r="V6468" s="2">
        <f>salessheet[[#This Row],[Sales]]-salessheet[[#This Row],[Purchasing Cost]]</f>
        <v>5</v>
      </c>
    </row>
    <row r="6469" spans="1:22" x14ac:dyDescent="0.35">
      <c r="A6469">
        <v>6468</v>
      </c>
      <c r="B6469" t="s">
        <v>8917</v>
      </c>
      <c r="C6469" s="1">
        <v>42778</v>
      </c>
      <c r="D6469" s="1">
        <v>43077</v>
      </c>
      <c r="E6469" t="str">
        <f>TEXT(salessheet[[#This Row],[Order Date]],"MMMM")</f>
        <v>February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t="s">
        <v>1577</v>
      </c>
      <c r="P6469" t="s">
        <v>42</v>
      </c>
      <c r="Q6469" t="str">
        <f>TRIM(salessheet[[#This Row],[Category]])</f>
        <v>Office Supplies</v>
      </c>
      <c r="R6469" t="s">
        <v>55</v>
      </c>
      <c r="S6469" t="s">
        <v>1578</v>
      </c>
      <c r="T6469" s="2">
        <f>salessheet[[#This Row],[Sales]]-5</f>
        <v>2074.4</v>
      </c>
      <c r="U6469" s="2">
        <v>2079.4</v>
      </c>
      <c r="V6469" s="2">
        <f>salessheet[[#This Row],[Sales]]-salessheet[[#This Row],[Purchasing Cost]]</f>
        <v>5</v>
      </c>
    </row>
    <row r="6470" spans="1:22" x14ac:dyDescent="0.35">
      <c r="A6470">
        <v>6469</v>
      </c>
      <c r="B6470" t="s">
        <v>8917</v>
      </c>
      <c r="C6470" s="1">
        <v>42778</v>
      </c>
      <c r="D6470" s="1">
        <v>43077</v>
      </c>
      <c r="E6470" t="str">
        <f>TEXT(salessheet[[#This Row],[Order Date]],"MMMM")</f>
        <v>February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t="s">
        <v>4243</v>
      </c>
      <c r="P6470" t="s">
        <v>67</v>
      </c>
      <c r="Q6470" t="str">
        <f>TRIM(salessheet[[#This Row],[Category]])</f>
        <v>Technology</v>
      </c>
      <c r="R6470" t="s">
        <v>68</v>
      </c>
      <c r="S6470" t="s">
        <v>4244</v>
      </c>
      <c r="T6470" s="2">
        <f>salessheet[[#This Row],[Sales]]-5</f>
        <v>624.95000000000005</v>
      </c>
      <c r="U6470" s="2">
        <v>629.95000000000005</v>
      </c>
      <c r="V6470" s="2">
        <f>salessheet[[#This Row],[Sales]]-salessheet[[#This Row],[Purchasing Cost]]</f>
        <v>5</v>
      </c>
    </row>
    <row r="6471" spans="1:22" x14ac:dyDescent="0.35">
      <c r="A6471">
        <v>6470</v>
      </c>
      <c r="B6471" t="s">
        <v>8917</v>
      </c>
      <c r="C6471" s="1">
        <v>42778</v>
      </c>
      <c r="D6471" s="1">
        <v>43077</v>
      </c>
      <c r="E6471" t="str">
        <f>TEXT(salessheet[[#This Row],[Order Date]],"MMMM")</f>
        <v>February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t="s">
        <v>1715</v>
      </c>
      <c r="P6471" t="s">
        <v>28</v>
      </c>
      <c r="Q6471" t="str">
        <f>TRIM(salessheet[[#This Row],[Category]])</f>
        <v>Furniture</v>
      </c>
      <c r="R6471" t="s">
        <v>61</v>
      </c>
      <c r="S6471" t="s">
        <v>8147</v>
      </c>
      <c r="T6471" s="2">
        <f>salessheet[[#This Row],[Sales]]-5</f>
        <v>67.42</v>
      </c>
      <c r="U6471" s="2">
        <v>72.42</v>
      </c>
      <c r="V6471" s="2">
        <f>salessheet[[#This Row],[Sales]]-salessheet[[#This Row],[Purchasing Cost]]</f>
        <v>5</v>
      </c>
    </row>
    <row r="6472" spans="1:22" x14ac:dyDescent="0.35">
      <c r="A6472">
        <v>6471</v>
      </c>
      <c r="B6472" t="s">
        <v>8918</v>
      </c>
      <c r="C6472" s="1">
        <v>42611</v>
      </c>
      <c r="D6472" s="1">
        <v>42615</v>
      </c>
      <c r="E6472" t="str">
        <f>TEXT(salessheet[[#This Row],[Order Date]],"MMMM")</f>
        <v>August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t="s">
        <v>3858</v>
      </c>
      <c r="P6472" t="s">
        <v>67</v>
      </c>
      <c r="Q6472" t="str">
        <f>TRIM(salessheet[[#This Row],[Category]])</f>
        <v>Technology</v>
      </c>
      <c r="R6472" t="s">
        <v>68</v>
      </c>
      <c r="S6472" t="s">
        <v>3859</v>
      </c>
      <c r="T6472" s="2">
        <f>salessheet[[#This Row],[Sales]]-5</f>
        <v>126.97999999999999</v>
      </c>
      <c r="U6472" s="2">
        <v>131.97999999999999</v>
      </c>
      <c r="V6472" s="2">
        <f>salessheet[[#This Row],[Sales]]-salessheet[[#This Row],[Purchasing Cost]]</f>
        <v>5</v>
      </c>
    </row>
    <row r="6473" spans="1:22" x14ac:dyDescent="0.35">
      <c r="A6473">
        <v>6472</v>
      </c>
      <c r="B6473" t="s">
        <v>8918</v>
      </c>
      <c r="C6473" s="1">
        <v>42611</v>
      </c>
      <c r="D6473" s="1">
        <v>42615</v>
      </c>
      <c r="E6473" t="str">
        <f>TEXT(salessheet[[#This Row],[Order Date]],"MMMM")</f>
        <v>August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t="s">
        <v>3770</v>
      </c>
      <c r="P6473" t="s">
        <v>67</v>
      </c>
      <c r="Q6473" t="str">
        <f>TRIM(salessheet[[#This Row],[Category]])</f>
        <v>Technology</v>
      </c>
      <c r="R6473" t="s">
        <v>157</v>
      </c>
      <c r="S6473" t="s">
        <v>3771</v>
      </c>
      <c r="T6473" s="2">
        <f>salessheet[[#This Row],[Sales]]-5</f>
        <v>109.52</v>
      </c>
      <c r="U6473" s="2">
        <v>114.52</v>
      </c>
      <c r="V6473" s="2">
        <f>salessheet[[#This Row],[Sales]]-salessheet[[#This Row],[Purchasing Cost]]</f>
        <v>5</v>
      </c>
    </row>
    <row r="6474" spans="1:22" x14ac:dyDescent="0.35">
      <c r="A6474">
        <v>6473</v>
      </c>
      <c r="B6474" t="s">
        <v>8919</v>
      </c>
      <c r="C6474" s="1">
        <v>42161</v>
      </c>
      <c r="D6474" s="1">
        <v>42165</v>
      </c>
      <c r="E6474" t="str">
        <f>TEXT(salessheet[[#This Row],[Order Date]],"MMMM")</f>
        <v>June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t="s">
        <v>1196</v>
      </c>
      <c r="P6474" t="s">
        <v>42</v>
      </c>
      <c r="Q6474" t="str">
        <f>TRIM(salessheet[[#This Row],[Category]])</f>
        <v>Office Supplies</v>
      </c>
      <c r="R6474" t="s">
        <v>43</v>
      </c>
      <c r="S6474" t="s">
        <v>1197</v>
      </c>
      <c r="T6474" s="2">
        <f>salessheet[[#This Row],[Sales]]-5</f>
        <v>95.24</v>
      </c>
      <c r="U6474" s="2">
        <v>100.24</v>
      </c>
      <c r="V6474" s="2">
        <f>salessheet[[#This Row],[Sales]]-salessheet[[#This Row],[Purchasing Cost]]</f>
        <v>5</v>
      </c>
    </row>
    <row r="6475" spans="1:22" x14ac:dyDescent="0.35">
      <c r="A6475">
        <v>6474</v>
      </c>
      <c r="B6475" t="s">
        <v>8920</v>
      </c>
      <c r="C6475" s="1">
        <v>42812</v>
      </c>
      <c r="D6475" s="1">
        <v>42814</v>
      </c>
      <c r="E6475" t="str">
        <f>TEXT(salessheet[[#This Row],[Order Date]],"MMMM")</f>
        <v>March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t="s">
        <v>3781</v>
      </c>
      <c r="P6475" t="s">
        <v>42</v>
      </c>
      <c r="Q6475" t="str">
        <f>TRIM(salessheet[[#This Row],[Category]])</f>
        <v>Office Supplies</v>
      </c>
      <c r="R6475" t="s">
        <v>74</v>
      </c>
      <c r="S6475" t="s">
        <v>3782</v>
      </c>
      <c r="T6475" s="2">
        <f>salessheet[[#This Row],[Sales]]-5</f>
        <v>866.8</v>
      </c>
      <c r="U6475" s="2">
        <v>871.8</v>
      </c>
      <c r="V6475" s="2">
        <f>salessheet[[#This Row],[Sales]]-salessheet[[#This Row],[Purchasing Cost]]</f>
        <v>5</v>
      </c>
    </row>
    <row r="6476" spans="1:22" x14ac:dyDescent="0.35">
      <c r="A6476">
        <v>6475</v>
      </c>
      <c r="B6476" t="s">
        <v>8921</v>
      </c>
      <c r="C6476" s="1">
        <v>42018</v>
      </c>
      <c r="D6476" s="1">
        <v>42019</v>
      </c>
      <c r="E6476" t="str">
        <f>TEXT(salessheet[[#This Row],[Order Date]],"MMMM")</f>
        <v>January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t="s">
        <v>3613</v>
      </c>
      <c r="P6476" t="s">
        <v>28</v>
      </c>
      <c r="Q6476" t="str">
        <f>TRIM(salessheet[[#This Row],[Category]])</f>
        <v>Furniture</v>
      </c>
      <c r="R6476" t="s">
        <v>29</v>
      </c>
      <c r="S6476" t="s">
        <v>3614</v>
      </c>
      <c r="T6476" s="2">
        <f>salessheet[[#This Row],[Sales]]-5</f>
        <v>56.96</v>
      </c>
      <c r="U6476" s="2">
        <v>61.96</v>
      </c>
      <c r="V6476" s="2">
        <f>salessheet[[#This Row],[Sales]]-salessheet[[#This Row],[Purchasing Cost]]</f>
        <v>5</v>
      </c>
    </row>
    <row r="6477" spans="1:22" x14ac:dyDescent="0.35">
      <c r="A6477">
        <v>6476</v>
      </c>
      <c r="B6477" t="s">
        <v>8922</v>
      </c>
      <c r="C6477" s="1">
        <v>43165</v>
      </c>
      <c r="D6477" s="1">
        <v>43261</v>
      </c>
      <c r="E6477" t="str">
        <f>TEXT(salessheet[[#This Row],[Order Date]],"MMMM")</f>
        <v>March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t="s">
        <v>3434</v>
      </c>
      <c r="P6477" t="s">
        <v>42</v>
      </c>
      <c r="Q6477" t="str">
        <f>TRIM(salessheet[[#This Row],[Category]])</f>
        <v>Office Supplies</v>
      </c>
      <c r="R6477" t="s">
        <v>71</v>
      </c>
      <c r="S6477" t="s">
        <v>3435</v>
      </c>
      <c r="T6477" s="2">
        <f>salessheet[[#This Row],[Sales]]-5</f>
        <v>-0.44599999999999973</v>
      </c>
      <c r="U6477" s="2">
        <v>4.5540000000000003</v>
      </c>
      <c r="V6477" s="2">
        <f>salessheet[[#This Row],[Sales]]-salessheet[[#This Row],[Purchasing Cost]]</f>
        <v>5</v>
      </c>
    </row>
    <row r="6478" spans="1:22" x14ac:dyDescent="0.35">
      <c r="A6478">
        <v>6477</v>
      </c>
      <c r="B6478" t="s">
        <v>8922</v>
      </c>
      <c r="C6478" s="1">
        <v>43165</v>
      </c>
      <c r="D6478" s="1">
        <v>43261</v>
      </c>
      <c r="E6478" t="str">
        <f>TEXT(salessheet[[#This Row],[Order Date]],"MMMM")</f>
        <v>March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t="s">
        <v>808</v>
      </c>
      <c r="P6478" t="s">
        <v>42</v>
      </c>
      <c r="Q6478" t="str">
        <f>TRIM(salessheet[[#This Row],[Category]])</f>
        <v>Office Supplies</v>
      </c>
      <c r="R6478" t="s">
        <v>74</v>
      </c>
      <c r="S6478" t="s">
        <v>809</v>
      </c>
      <c r="T6478" s="2">
        <f>salessheet[[#This Row],[Sales]]-5</f>
        <v>0.20000000000000018</v>
      </c>
      <c r="U6478" s="2">
        <v>5.2</v>
      </c>
      <c r="V6478" s="2">
        <f>salessheet[[#This Row],[Sales]]-salessheet[[#This Row],[Purchasing Cost]]</f>
        <v>5</v>
      </c>
    </row>
    <row r="6479" spans="1:22" x14ac:dyDescent="0.35">
      <c r="A6479">
        <v>6478</v>
      </c>
      <c r="B6479" t="s">
        <v>8922</v>
      </c>
      <c r="C6479" s="1">
        <v>43165</v>
      </c>
      <c r="D6479" s="1">
        <v>43261</v>
      </c>
      <c r="E6479" t="str">
        <f>TEXT(salessheet[[#This Row],[Order Date]],"MMMM")</f>
        <v>March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t="s">
        <v>905</v>
      </c>
      <c r="P6479" t="s">
        <v>67</v>
      </c>
      <c r="Q6479" t="str">
        <f>TRIM(salessheet[[#This Row],[Category]])</f>
        <v>Technology</v>
      </c>
      <c r="R6479" t="s">
        <v>157</v>
      </c>
      <c r="S6479" t="s">
        <v>906</v>
      </c>
      <c r="T6479" s="2">
        <f>salessheet[[#This Row],[Sales]]-5</f>
        <v>200.99199999999999</v>
      </c>
      <c r="U6479" s="2">
        <v>205.99199999999999</v>
      </c>
      <c r="V6479" s="2">
        <f>salessheet[[#This Row],[Sales]]-salessheet[[#This Row],[Purchasing Cost]]</f>
        <v>5</v>
      </c>
    </row>
    <row r="6480" spans="1:22" x14ac:dyDescent="0.35">
      <c r="A6480">
        <v>6479</v>
      </c>
      <c r="B6480" t="s">
        <v>8922</v>
      </c>
      <c r="C6480" s="1">
        <v>43165</v>
      </c>
      <c r="D6480" s="1">
        <v>43261</v>
      </c>
      <c r="E6480" t="str">
        <f>TEXT(salessheet[[#This Row],[Order Date]],"MMMM")</f>
        <v>March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t="s">
        <v>4584</v>
      </c>
      <c r="P6480" t="s">
        <v>42</v>
      </c>
      <c r="Q6480" t="str">
        <f>TRIM(salessheet[[#This Row],[Category]])</f>
        <v>Office Supplies</v>
      </c>
      <c r="R6480" t="s">
        <v>86</v>
      </c>
      <c r="S6480" t="s">
        <v>4585</v>
      </c>
      <c r="T6480" s="2">
        <f>salessheet[[#This Row],[Sales]]-5</f>
        <v>10.552</v>
      </c>
      <c r="U6480" s="2">
        <v>15.552</v>
      </c>
      <c r="V6480" s="2">
        <f>salessheet[[#This Row],[Sales]]-salessheet[[#This Row],[Purchasing Cost]]</f>
        <v>5</v>
      </c>
    </row>
    <row r="6481" spans="1:22" x14ac:dyDescent="0.35">
      <c r="A6481">
        <v>6480</v>
      </c>
      <c r="B6481" t="s">
        <v>8922</v>
      </c>
      <c r="C6481" s="1">
        <v>43165</v>
      </c>
      <c r="D6481" s="1">
        <v>43261</v>
      </c>
      <c r="E6481" t="str">
        <f>TEXT(salessheet[[#This Row],[Order Date]],"MMMM")</f>
        <v>March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t="s">
        <v>4243</v>
      </c>
      <c r="P6481" t="s">
        <v>67</v>
      </c>
      <c r="Q6481" t="str">
        <f>TRIM(salessheet[[#This Row],[Category]])</f>
        <v>Technology</v>
      </c>
      <c r="R6481" t="s">
        <v>68</v>
      </c>
      <c r="S6481" t="s">
        <v>4244</v>
      </c>
      <c r="T6481" s="2">
        <f>salessheet[[#This Row],[Sales]]-5</f>
        <v>498.96</v>
      </c>
      <c r="U6481" s="2">
        <v>503.96</v>
      </c>
      <c r="V6481" s="2">
        <f>salessheet[[#This Row],[Sales]]-salessheet[[#This Row],[Purchasing Cost]]</f>
        <v>5</v>
      </c>
    </row>
    <row r="6482" spans="1:22" x14ac:dyDescent="0.35">
      <c r="A6482">
        <v>6481</v>
      </c>
      <c r="B6482" t="s">
        <v>8922</v>
      </c>
      <c r="C6482" s="1">
        <v>43165</v>
      </c>
      <c r="D6482" s="1">
        <v>43261</v>
      </c>
      <c r="E6482" t="str">
        <f>TEXT(salessheet[[#This Row],[Order Date]],"MMMM")</f>
        <v>March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t="s">
        <v>5300</v>
      </c>
      <c r="P6482" t="s">
        <v>42</v>
      </c>
      <c r="Q6482" t="str">
        <f>TRIM(salessheet[[#This Row],[Category]])</f>
        <v>Office Supplies</v>
      </c>
      <c r="R6482" t="s">
        <v>74</v>
      </c>
      <c r="S6482" t="s">
        <v>5301</v>
      </c>
      <c r="T6482" s="2">
        <f>salessheet[[#This Row],[Sales]]-5</f>
        <v>19.472000000000001</v>
      </c>
      <c r="U6482" s="2">
        <v>24.472000000000001</v>
      </c>
      <c r="V6482" s="2">
        <f>salessheet[[#This Row],[Sales]]-salessheet[[#This Row],[Purchasing Cost]]</f>
        <v>5</v>
      </c>
    </row>
    <row r="6483" spans="1:22" x14ac:dyDescent="0.35">
      <c r="A6483">
        <v>6482</v>
      </c>
      <c r="B6483" t="s">
        <v>8922</v>
      </c>
      <c r="C6483" s="1">
        <v>43165</v>
      </c>
      <c r="D6483" s="1">
        <v>43261</v>
      </c>
      <c r="E6483" t="str">
        <f>TEXT(salessheet[[#This Row],[Order Date]],"MMMM")</f>
        <v>March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t="s">
        <v>1616</v>
      </c>
      <c r="P6483" t="s">
        <v>28</v>
      </c>
      <c r="Q6483" t="str">
        <f>TRIM(salessheet[[#This Row],[Category]])</f>
        <v>Furniture</v>
      </c>
      <c r="R6483" t="s">
        <v>29</v>
      </c>
      <c r="S6483" t="s">
        <v>1617</v>
      </c>
      <c r="T6483" s="2">
        <f>salessheet[[#This Row],[Sales]]-5</f>
        <v>236.56800000000001</v>
      </c>
      <c r="U6483" s="2">
        <v>241.56800000000001</v>
      </c>
      <c r="V6483" s="2">
        <f>salessheet[[#This Row],[Sales]]-salessheet[[#This Row],[Purchasing Cost]]</f>
        <v>5</v>
      </c>
    </row>
    <row r="6484" spans="1:22" x14ac:dyDescent="0.35">
      <c r="A6484">
        <v>6483</v>
      </c>
      <c r="B6484" t="s">
        <v>8922</v>
      </c>
      <c r="C6484" s="1">
        <v>43165</v>
      </c>
      <c r="D6484" s="1">
        <v>43261</v>
      </c>
      <c r="E6484" t="str">
        <f>TEXT(salessheet[[#This Row],[Order Date]],"MMMM")</f>
        <v>March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t="s">
        <v>7141</v>
      </c>
      <c r="P6484" t="s">
        <v>67</v>
      </c>
      <c r="Q6484" t="str">
        <f>TRIM(salessheet[[#This Row],[Category]])</f>
        <v>Technology</v>
      </c>
      <c r="R6484" t="s">
        <v>157</v>
      </c>
      <c r="S6484" t="s">
        <v>7142</v>
      </c>
      <c r="T6484" s="2">
        <f>salessheet[[#This Row],[Sales]]-5</f>
        <v>105.4</v>
      </c>
      <c r="U6484" s="2">
        <v>110.4</v>
      </c>
      <c r="V6484" s="2">
        <f>salessheet[[#This Row],[Sales]]-salessheet[[#This Row],[Purchasing Cost]]</f>
        <v>5</v>
      </c>
    </row>
    <row r="6485" spans="1:22" x14ac:dyDescent="0.35">
      <c r="A6485">
        <v>6484</v>
      </c>
      <c r="B6485" t="s">
        <v>8923</v>
      </c>
      <c r="C6485" s="1">
        <v>43165</v>
      </c>
      <c r="D6485" s="1">
        <v>43260</v>
      </c>
      <c r="E6485" t="str">
        <f>TEXT(salessheet[[#This Row],[Order Date]],"MMMM")</f>
        <v>March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t="s">
        <v>3330</v>
      </c>
      <c r="P6485" t="s">
        <v>28</v>
      </c>
      <c r="Q6485" t="str">
        <f>TRIM(salessheet[[#This Row],[Category]])</f>
        <v>Furniture</v>
      </c>
      <c r="R6485" t="s">
        <v>52</v>
      </c>
      <c r="S6485" t="s">
        <v>3331</v>
      </c>
      <c r="T6485" s="2">
        <f>salessheet[[#This Row],[Sales]]-5</f>
        <v>379.76799999999997</v>
      </c>
      <c r="U6485" s="2">
        <v>384.76799999999997</v>
      </c>
      <c r="V6485" s="2">
        <f>salessheet[[#This Row],[Sales]]-salessheet[[#This Row],[Purchasing Cost]]</f>
        <v>5</v>
      </c>
    </row>
    <row r="6486" spans="1:22" x14ac:dyDescent="0.35">
      <c r="A6486">
        <v>6485</v>
      </c>
      <c r="B6486" t="s">
        <v>8923</v>
      </c>
      <c r="C6486" s="1">
        <v>43165</v>
      </c>
      <c r="D6486" s="1">
        <v>43260</v>
      </c>
      <c r="E6486" t="str">
        <f>TEXT(salessheet[[#This Row],[Order Date]],"MMMM")</f>
        <v>March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t="s">
        <v>8110</v>
      </c>
      <c r="P6486" t="s">
        <v>67</v>
      </c>
      <c r="Q6486" t="str">
        <f>TRIM(salessheet[[#This Row],[Category]])</f>
        <v>Technology</v>
      </c>
      <c r="R6486" t="s">
        <v>680</v>
      </c>
      <c r="S6486" t="s">
        <v>8111</v>
      </c>
      <c r="T6486" s="2">
        <f>salessheet[[#This Row],[Sales]]-5</f>
        <v>73.66</v>
      </c>
      <c r="U6486" s="2">
        <v>78.66</v>
      </c>
      <c r="V6486" s="2">
        <f>salessheet[[#This Row],[Sales]]-salessheet[[#This Row],[Purchasing Cost]]</f>
        <v>5</v>
      </c>
    </row>
    <row r="6487" spans="1:22" x14ac:dyDescent="0.35">
      <c r="A6487">
        <v>6486</v>
      </c>
      <c r="B6487" t="s">
        <v>8923</v>
      </c>
      <c r="C6487" s="1">
        <v>43165</v>
      </c>
      <c r="D6487" s="1">
        <v>43260</v>
      </c>
      <c r="E6487" t="str">
        <f>TEXT(salessheet[[#This Row],[Order Date]],"MMMM")</f>
        <v>March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t="s">
        <v>2946</v>
      </c>
      <c r="P6487" t="s">
        <v>42</v>
      </c>
      <c r="Q6487" t="str">
        <f>TRIM(salessheet[[#This Row],[Category]])</f>
        <v>Office Supplies</v>
      </c>
      <c r="R6487" t="s">
        <v>86</v>
      </c>
      <c r="S6487" t="s">
        <v>2947</v>
      </c>
      <c r="T6487" s="2">
        <f>salessheet[[#This Row],[Sales]]-5</f>
        <v>40.36</v>
      </c>
      <c r="U6487" s="2">
        <v>45.36</v>
      </c>
      <c r="V6487" s="2">
        <f>salessheet[[#This Row],[Sales]]-salessheet[[#This Row],[Purchasing Cost]]</f>
        <v>5</v>
      </c>
    </row>
    <row r="6488" spans="1:22" x14ac:dyDescent="0.35">
      <c r="A6488">
        <v>6487</v>
      </c>
      <c r="B6488" t="s">
        <v>8924</v>
      </c>
      <c r="C6488" s="1">
        <v>42450</v>
      </c>
      <c r="D6488" s="1">
        <v>42455</v>
      </c>
      <c r="E6488" t="str">
        <f>TEXT(salessheet[[#This Row],[Order Date]],"MMMM")</f>
        <v>March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t="s">
        <v>936</v>
      </c>
      <c r="P6488" t="s">
        <v>42</v>
      </c>
      <c r="Q6488" t="str">
        <f>TRIM(salessheet[[#This Row],[Category]])</f>
        <v>Office Supplies</v>
      </c>
      <c r="R6488" t="s">
        <v>74</v>
      </c>
      <c r="S6488" t="s">
        <v>937</v>
      </c>
      <c r="T6488" s="2">
        <f>salessheet[[#This Row],[Sales]]-5</f>
        <v>957.08</v>
      </c>
      <c r="U6488" s="2">
        <v>962.08</v>
      </c>
      <c r="V6488" s="2">
        <f>salessheet[[#This Row],[Sales]]-salessheet[[#This Row],[Purchasing Cost]]</f>
        <v>5</v>
      </c>
    </row>
    <row r="6489" spans="1:22" x14ac:dyDescent="0.35">
      <c r="A6489">
        <v>6488</v>
      </c>
      <c r="B6489" t="s">
        <v>8924</v>
      </c>
      <c r="C6489" s="1">
        <v>42450</v>
      </c>
      <c r="D6489" s="1">
        <v>42455</v>
      </c>
      <c r="E6489" t="str">
        <f>TEXT(salessheet[[#This Row],[Order Date]],"MMMM")</f>
        <v>March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t="s">
        <v>5775</v>
      </c>
      <c r="P6489" t="s">
        <v>42</v>
      </c>
      <c r="Q6489" t="str">
        <f>TRIM(salessheet[[#This Row],[Category]])</f>
        <v>Office Supplies</v>
      </c>
      <c r="R6489" t="s">
        <v>71</v>
      </c>
      <c r="S6489" t="s">
        <v>5776</v>
      </c>
      <c r="T6489" s="2">
        <f>salessheet[[#This Row],[Sales]]-5</f>
        <v>7.843</v>
      </c>
      <c r="U6489" s="2">
        <v>12.843</v>
      </c>
      <c r="V6489" s="2">
        <f>salessheet[[#This Row],[Sales]]-salessheet[[#This Row],[Purchasing Cost]]</f>
        <v>5</v>
      </c>
    </row>
    <row r="6490" spans="1:22" x14ac:dyDescent="0.35">
      <c r="A6490">
        <v>6489</v>
      </c>
      <c r="B6490" t="s">
        <v>8924</v>
      </c>
      <c r="C6490" s="1">
        <v>42450</v>
      </c>
      <c r="D6490" s="1">
        <v>42455</v>
      </c>
      <c r="E6490" t="str">
        <f>TEXT(salessheet[[#This Row],[Order Date]],"MMMM")</f>
        <v>March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t="s">
        <v>630</v>
      </c>
      <c r="P6490" t="s">
        <v>42</v>
      </c>
      <c r="Q6490" t="str">
        <f>TRIM(salessheet[[#This Row],[Category]])</f>
        <v>Office Supplies</v>
      </c>
      <c r="R6490" t="s">
        <v>86</v>
      </c>
      <c r="S6490" t="s">
        <v>631</v>
      </c>
      <c r="T6490" s="2">
        <f>salessheet[[#This Row],[Sales]]-5</f>
        <v>290.45600000000002</v>
      </c>
      <c r="U6490" s="2">
        <v>295.45600000000002</v>
      </c>
      <c r="V6490" s="2">
        <f>salessheet[[#This Row],[Sales]]-salessheet[[#This Row],[Purchasing Cost]]</f>
        <v>5</v>
      </c>
    </row>
    <row r="6491" spans="1:22" x14ac:dyDescent="0.35">
      <c r="A6491">
        <v>6490</v>
      </c>
      <c r="B6491" t="s">
        <v>8925</v>
      </c>
      <c r="C6491" s="1">
        <v>43362</v>
      </c>
      <c r="D6491" s="1">
        <v>43367</v>
      </c>
      <c r="E6491" t="str">
        <f>TEXT(salessheet[[#This Row],[Order Date]],"MMMM")</f>
        <v>September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t="s">
        <v>5991</v>
      </c>
      <c r="P6491" t="s">
        <v>42</v>
      </c>
      <c r="Q6491" t="str">
        <f>TRIM(salessheet[[#This Row],[Category]])</f>
        <v>Office Supplies</v>
      </c>
      <c r="R6491" t="s">
        <v>86</v>
      </c>
      <c r="S6491" t="s">
        <v>5992</v>
      </c>
      <c r="T6491" s="2">
        <f>salessheet[[#This Row],[Sales]]-5</f>
        <v>27.4</v>
      </c>
      <c r="U6491" s="2">
        <v>32.4</v>
      </c>
      <c r="V6491" s="2">
        <f>salessheet[[#This Row],[Sales]]-salessheet[[#This Row],[Purchasing Cost]]</f>
        <v>5</v>
      </c>
    </row>
    <row r="6492" spans="1:22" x14ac:dyDescent="0.35">
      <c r="A6492">
        <v>6491</v>
      </c>
      <c r="B6492" t="s">
        <v>8926</v>
      </c>
      <c r="C6492" s="1">
        <v>42262</v>
      </c>
      <c r="D6492" s="1">
        <v>42266</v>
      </c>
      <c r="E6492" t="str">
        <f>TEXT(salessheet[[#This Row],[Order Date]],"MMMM")</f>
        <v>September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t="s">
        <v>2326</v>
      </c>
      <c r="P6492" t="s">
        <v>28</v>
      </c>
      <c r="Q6492" t="str">
        <f>TRIM(salessheet[[#This Row],[Category]])</f>
        <v>Furniture</v>
      </c>
      <c r="R6492" t="s">
        <v>61</v>
      </c>
      <c r="S6492" t="s">
        <v>2327</v>
      </c>
      <c r="T6492" s="2">
        <f>salessheet[[#This Row],[Sales]]-5</f>
        <v>98.936000000000007</v>
      </c>
      <c r="U6492" s="2">
        <v>103.93600000000001</v>
      </c>
      <c r="V6492" s="2">
        <f>salessheet[[#This Row],[Sales]]-salessheet[[#This Row],[Purchasing Cost]]</f>
        <v>5</v>
      </c>
    </row>
    <row r="6493" spans="1:22" x14ac:dyDescent="0.35">
      <c r="A6493">
        <v>6492</v>
      </c>
      <c r="B6493" t="s">
        <v>8927</v>
      </c>
      <c r="C6493" s="1">
        <v>43059</v>
      </c>
      <c r="D6493" s="1">
        <v>43064</v>
      </c>
      <c r="E6493" t="str">
        <f>TEXT(salessheet[[#This Row],[Order Date]],"MMMM")</f>
        <v>November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t="s">
        <v>850</v>
      </c>
      <c r="P6493" t="s">
        <v>28</v>
      </c>
      <c r="Q6493" t="str">
        <f>TRIM(salessheet[[#This Row],[Category]])</f>
        <v>Furniture</v>
      </c>
      <c r="R6493" t="s">
        <v>29</v>
      </c>
      <c r="S6493" t="s">
        <v>851</v>
      </c>
      <c r="T6493" s="2">
        <f>salessheet[[#This Row],[Sales]]-5</f>
        <v>284.56799999999998</v>
      </c>
      <c r="U6493" s="2">
        <v>289.56799999999998</v>
      </c>
      <c r="V6493" s="2">
        <f>salessheet[[#This Row],[Sales]]-salessheet[[#This Row],[Purchasing Cost]]</f>
        <v>5</v>
      </c>
    </row>
    <row r="6494" spans="1:22" x14ac:dyDescent="0.35">
      <c r="A6494">
        <v>6493</v>
      </c>
      <c r="B6494" t="s">
        <v>8927</v>
      </c>
      <c r="C6494" s="1">
        <v>43059</v>
      </c>
      <c r="D6494" s="1">
        <v>43064</v>
      </c>
      <c r="E6494" t="str">
        <f>TEXT(salessheet[[#This Row],[Order Date]],"MMMM")</f>
        <v>November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t="s">
        <v>1333</v>
      </c>
      <c r="P6494" t="s">
        <v>42</v>
      </c>
      <c r="Q6494" t="str">
        <f>TRIM(salessheet[[#This Row],[Category]])</f>
        <v>Office Supplies</v>
      </c>
      <c r="R6494" t="s">
        <v>55</v>
      </c>
      <c r="S6494" t="s">
        <v>1334</v>
      </c>
      <c r="T6494" s="2">
        <f>salessheet[[#This Row],[Sales]]-5</f>
        <v>34.72</v>
      </c>
      <c r="U6494" s="2">
        <v>39.72</v>
      </c>
      <c r="V6494" s="2">
        <f>salessheet[[#This Row],[Sales]]-salessheet[[#This Row],[Purchasing Cost]]</f>
        <v>5</v>
      </c>
    </row>
    <row r="6495" spans="1:22" x14ac:dyDescent="0.35">
      <c r="A6495">
        <v>6494</v>
      </c>
      <c r="B6495" t="s">
        <v>8927</v>
      </c>
      <c r="C6495" s="1">
        <v>43059</v>
      </c>
      <c r="D6495" s="1">
        <v>43064</v>
      </c>
      <c r="E6495" t="str">
        <f>TEXT(salessheet[[#This Row],[Order Date]],"MMMM")</f>
        <v>November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t="s">
        <v>4306</v>
      </c>
      <c r="P6495" t="s">
        <v>67</v>
      </c>
      <c r="Q6495" t="str">
        <f>TRIM(salessheet[[#This Row],[Category]])</f>
        <v>Technology</v>
      </c>
      <c r="R6495" t="s">
        <v>68</v>
      </c>
      <c r="S6495" t="s">
        <v>4307</v>
      </c>
      <c r="T6495" s="2">
        <f>salessheet[[#This Row],[Sales]]-5</f>
        <v>239.768</v>
      </c>
      <c r="U6495" s="2">
        <v>244.768</v>
      </c>
      <c r="V6495" s="2">
        <f>salessheet[[#This Row],[Sales]]-salessheet[[#This Row],[Purchasing Cost]]</f>
        <v>5</v>
      </c>
    </row>
    <row r="6496" spans="1:22" x14ac:dyDescent="0.35">
      <c r="A6496">
        <v>6495</v>
      </c>
      <c r="B6496" t="s">
        <v>8928</v>
      </c>
      <c r="C6496" s="1">
        <v>43401</v>
      </c>
      <c r="D6496" s="1">
        <v>43405</v>
      </c>
      <c r="E6496" t="str">
        <f>TEXT(salessheet[[#This Row],[Order Date]],"MMMM")</f>
        <v>October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t="s">
        <v>242</v>
      </c>
      <c r="P6496" t="s">
        <v>67</v>
      </c>
      <c r="Q6496" t="str">
        <f>TRIM(salessheet[[#This Row],[Category]])</f>
        <v>Technology</v>
      </c>
      <c r="R6496" t="s">
        <v>157</v>
      </c>
      <c r="S6496" t="s">
        <v>243</v>
      </c>
      <c r="T6496" s="2">
        <f>salessheet[[#This Row],[Sales]]-5</f>
        <v>19</v>
      </c>
      <c r="U6496" s="2">
        <v>24</v>
      </c>
      <c r="V6496" s="2">
        <f>salessheet[[#This Row],[Sales]]-salessheet[[#This Row],[Purchasing Cost]]</f>
        <v>5</v>
      </c>
    </row>
    <row r="6497" spans="1:22" x14ac:dyDescent="0.35">
      <c r="A6497">
        <v>6496</v>
      </c>
      <c r="B6497" t="s">
        <v>8928</v>
      </c>
      <c r="C6497" s="1">
        <v>43401</v>
      </c>
      <c r="D6497" s="1">
        <v>43405</v>
      </c>
      <c r="E6497" t="str">
        <f>TEXT(salessheet[[#This Row],[Order Date]],"MMMM")</f>
        <v>October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t="s">
        <v>1153</v>
      </c>
      <c r="P6497" t="s">
        <v>42</v>
      </c>
      <c r="Q6497" t="str">
        <f>TRIM(salessheet[[#This Row],[Category]])</f>
        <v>Office Supplies</v>
      </c>
      <c r="R6497" t="s">
        <v>86</v>
      </c>
      <c r="S6497" t="s">
        <v>1154</v>
      </c>
      <c r="T6497" s="2">
        <f>salessheet[[#This Row],[Sales]]-5</f>
        <v>10.552</v>
      </c>
      <c r="U6497" s="2">
        <v>15.552</v>
      </c>
      <c r="V6497" s="2">
        <f>salessheet[[#This Row],[Sales]]-salessheet[[#This Row],[Purchasing Cost]]</f>
        <v>5</v>
      </c>
    </row>
    <row r="6498" spans="1:22" x14ac:dyDescent="0.35">
      <c r="A6498">
        <v>6497</v>
      </c>
      <c r="B6498" t="s">
        <v>8928</v>
      </c>
      <c r="C6498" s="1">
        <v>43401</v>
      </c>
      <c r="D6498" s="1">
        <v>43405</v>
      </c>
      <c r="E6498" t="str">
        <f>TEXT(salessheet[[#This Row],[Order Date]],"MMMM")</f>
        <v>October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t="s">
        <v>3770</v>
      </c>
      <c r="P6498" t="s">
        <v>67</v>
      </c>
      <c r="Q6498" t="str">
        <f>TRIM(salessheet[[#This Row],[Category]])</f>
        <v>Technology</v>
      </c>
      <c r="R6498" t="s">
        <v>157</v>
      </c>
      <c r="S6498" t="s">
        <v>3771</v>
      </c>
      <c r="T6498" s="2">
        <f>salessheet[[#This Row],[Sales]]-5</f>
        <v>21.175999999999998</v>
      </c>
      <c r="U6498" s="2">
        <v>26.175999999999998</v>
      </c>
      <c r="V6498" s="2">
        <f>salessheet[[#This Row],[Sales]]-salessheet[[#This Row],[Purchasing Cost]]</f>
        <v>5</v>
      </c>
    </row>
    <row r="6499" spans="1:22" x14ac:dyDescent="0.35">
      <c r="A6499">
        <v>6498</v>
      </c>
      <c r="B6499" t="s">
        <v>8929</v>
      </c>
      <c r="C6499" s="1">
        <v>42575</v>
      </c>
      <c r="D6499" s="1">
        <v>42579</v>
      </c>
      <c r="E6499" t="str">
        <f>TEXT(salessheet[[#This Row],[Order Date]],"MMMM")</f>
        <v>July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t="s">
        <v>60</v>
      </c>
      <c r="P6499" t="s">
        <v>28</v>
      </c>
      <c r="Q6499" t="str">
        <f>TRIM(salessheet[[#This Row],[Category]])</f>
        <v>Furniture</v>
      </c>
      <c r="R6499" t="s">
        <v>61</v>
      </c>
      <c r="S6499" t="s">
        <v>62</v>
      </c>
      <c r="T6499" s="2">
        <f>salessheet[[#This Row],[Sales]]-5</f>
        <v>15.940000000000001</v>
      </c>
      <c r="U6499" s="2">
        <v>20.94</v>
      </c>
      <c r="V6499" s="2">
        <f>salessheet[[#This Row],[Sales]]-salessheet[[#This Row],[Purchasing Cost]]</f>
        <v>5</v>
      </c>
    </row>
    <row r="6500" spans="1:22" x14ac:dyDescent="0.35">
      <c r="A6500">
        <v>6499</v>
      </c>
      <c r="B6500" t="s">
        <v>8929</v>
      </c>
      <c r="C6500" s="1">
        <v>42575</v>
      </c>
      <c r="D6500" s="1">
        <v>42579</v>
      </c>
      <c r="E6500" t="str">
        <f>TEXT(salessheet[[#This Row],[Order Date]],"MMMM")</f>
        <v>July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t="s">
        <v>1904</v>
      </c>
      <c r="P6500" t="s">
        <v>42</v>
      </c>
      <c r="Q6500" t="str">
        <f>TRIM(salessheet[[#This Row],[Category]])</f>
        <v>Office Supplies</v>
      </c>
      <c r="R6500" t="s">
        <v>71</v>
      </c>
      <c r="S6500" t="s">
        <v>1905</v>
      </c>
      <c r="T6500" s="2">
        <f>salessheet[[#This Row],[Sales]]-5</f>
        <v>130.09</v>
      </c>
      <c r="U6500" s="2">
        <v>135.09</v>
      </c>
      <c r="V6500" s="2">
        <f>salessheet[[#This Row],[Sales]]-salessheet[[#This Row],[Purchasing Cost]]</f>
        <v>5</v>
      </c>
    </row>
    <row r="6501" spans="1:22" x14ac:dyDescent="0.35">
      <c r="A6501">
        <v>6500</v>
      </c>
      <c r="B6501" t="s">
        <v>8929</v>
      </c>
      <c r="C6501" s="1">
        <v>42575</v>
      </c>
      <c r="D6501" s="1">
        <v>42579</v>
      </c>
      <c r="E6501" t="str">
        <f>TEXT(salessheet[[#This Row],[Order Date]],"MMMM")</f>
        <v>July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t="s">
        <v>4967</v>
      </c>
      <c r="P6501" t="s">
        <v>67</v>
      </c>
      <c r="Q6501" t="str">
        <f>TRIM(salessheet[[#This Row],[Category]])</f>
        <v>Technology</v>
      </c>
      <c r="R6501" t="s">
        <v>157</v>
      </c>
      <c r="S6501" t="s">
        <v>4968</v>
      </c>
      <c r="T6501" s="2">
        <f>salessheet[[#This Row],[Sales]]-5</f>
        <v>274.86</v>
      </c>
      <c r="U6501" s="2">
        <v>279.86</v>
      </c>
      <c r="V6501" s="2">
        <f>salessheet[[#This Row],[Sales]]-salessheet[[#This Row],[Purchasing Cost]]</f>
        <v>5</v>
      </c>
    </row>
    <row r="6502" spans="1:22" x14ac:dyDescent="0.35">
      <c r="A6502">
        <v>6501</v>
      </c>
      <c r="B6502" t="s">
        <v>8929</v>
      </c>
      <c r="C6502" s="1">
        <v>42575</v>
      </c>
      <c r="D6502" s="1">
        <v>42579</v>
      </c>
      <c r="E6502" t="str">
        <f>TEXT(salessheet[[#This Row],[Order Date]],"MMMM")</f>
        <v>July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t="s">
        <v>1904</v>
      </c>
      <c r="P6502" t="s">
        <v>42</v>
      </c>
      <c r="Q6502" t="str">
        <f>TRIM(salessheet[[#This Row],[Category]])</f>
        <v>Office Supplies</v>
      </c>
      <c r="R6502" t="s">
        <v>71</v>
      </c>
      <c r="S6502" t="s">
        <v>1905</v>
      </c>
      <c r="T6502" s="2">
        <f>salessheet[[#This Row],[Sales]]-5</f>
        <v>85.06</v>
      </c>
      <c r="U6502" s="2">
        <v>90.06</v>
      </c>
      <c r="V6502" s="2">
        <f>salessheet[[#This Row],[Sales]]-salessheet[[#This Row],[Purchasing Cost]]</f>
        <v>5</v>
      </c>
    </row>
    <row r="6503" spans="1:22" x14ac:dyDescent="0.35">
      <c r="A6503">
        <v>6502</v>
      </c>
      <c r="B6503" t="s">
        <v>8932</v>
      </c>
      <c r="C6503" s="1">
        <v>42046</v>
      </c>
      <c r="D6503" s="1">
        <v>42314</v>
      </c>
      <c r="E6503" t="str">
        <f>TEXT(salessheet[[#This Row],[Order Date]],"MMMM")</f>
        <v>February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t="s">
        <v>6386</v>
      </c>
      <c r="P6503" t="s">
        <v>67</v>
      </c>
      <c r="Q6503" t="str">
        <f>TRIM(salessheet[[#This Row],[Category]])</f>
        <v>Technology</v>
      </c>
      <c r="R6503" t="s">
        <v>68</v>
      </c>
      <c r="S6503" t="s">
        <v>6387</v>
      </c>
      <c r="T6503" s="2">
        <f>salessheet[[#This Row],[Sales]]-5</f>
        <v>534.96400000000006</v>
      </c>
      <c r="U6503" s="2">
        <v>539.96400000000006</v>
      </c>
      <c r="V6503" s="2">
        <f>salessheet[[#This Row],[Sales]]-salessheet[[#This Row],[Purchasing Cost]]</f>
        <v>5</v>
      </c>
    </row>
    <row r="6504" spans="1:22" x14ac:dyDescent="0.35">
      <c r="A6504">
        <v>6503</v>
      </c>
      <c r="B6504" t="s">
        <v>8932</v>
      </c>
      <c r="C6504" s="1">
        <v>42046</v>
      </c>
      <c r="D6504" s="1">
        <v>42314</v>
      </c>
      <c r="E6504" t="str">
        <f>TEXT(salessheet[[#This Row],[Order Date]],"MMMM")</f>
        <v>February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t="s">
        <v>764</v>
      </c>
      <c r="P6504" t="s">
        <v>67</v>
      </c>
      <c r="Q6504" t="str">
        <f>TRIM(salessheet[[#This Row],[Category]])</f>
        <v>Technology</v>
      </c>
      <c r="R6504" t="s">
        <v>68</v>
      </c>
      <c r="S6504" t="s">
        <v>765</v>
      </c>
      <c r="T6504" s="2">
        <f>salessheet[[#This Row],[Sales]]-5</f>
        <v>45.231999999999999</v>
      </c>
      <c r="U6504" s="2">
        <v>50.231999999999999</v>
      </c>
      <c r="V6504" s="2">
        <f>salessheet[[#This Row],[Sales]]-salessheet[[#This Row],[Purchasing Cost]]</f>
        <v>5</v>
      </c>
    </row>
    <row r="6505" spans="1:22" x14ac:dyDescent="0.35">
      <c r="A6505">
        <v>6504</v>
      </c>
      <c r="B6505" t="s">
        <v>8932</v>
      </c>
      <c r="C6505" s="1">
        <v>42046</v>
      </c>
      <c r="D6505" s="1">
        <v>42314</v>
      </c>
      <c r="E6505" t="str">
        <f>TEXT(salessheet[[#This Row],[Order Date]],"MMMM")</f>
        <v>February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t="s">
        <v>1597</v>
      </c>
      <c r="P6505" t="s">
        <v>42</v>
      </c>
      <c r="Q6505" t="str">
        <f>TRIM(salessheet[[#This Row],[Category]])</f>
        <v>Office Supplies</v>
      </c>
      <c r="R6505" t="s">
        <v>71</v>
      </c>
      <c r="S6505" t="s">
        <v>1598</v>
      </c>
      <c r="T6505" s="2">
        <f>salessheet[[#This Row],[Sales]]-5</f>
        <v>14.242000000000001</v>
      </c>
      <c r="U6505" s="2">
        <v>19.242000000000001</v>
      </c>
      <c r="V6505" s="2">
        <f>salessheet[[#This Row],[Sales]]-salessheet[[#This Row],[Purchasing Cost]]</f>
        <v>5</v>
      </c>
    </row>
    <row r="6506" spans="1:22" x14ac:dyDescent="0.35">
      <c r="A6506">
        <v>6505</v>
      </c>
      <c r="B6506" t="s">
        <v>8933</v>
      </c>
      <c r="C6506" s="1">
        <v>43421</v>
      </c>
      <c r="D6506" s="1">
        <v>43426</v>
      </c>
      <c r="E6506" t="str">
        <f>TEXT(salessheet[[#This Row],[Order Date]],"MMMM")</f>
        <v>November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t="s">
        <v>1577</v>
      </c>
      <c r="P6506" t="s">
        <v>42</v>
      </c>
      <c r="Q6506" t="str">
        <f>TRIM(salessheet[[#This Row],[Category]])</f>
        <v>Office Supplies</v>
      </c>
      <c r="R6506" t="s">
        <v>55</v>
      </c>
      <c r="S6506" t="s">
        <v>1578</v>
      </c>
      <c r="T6506" s="2">
        <f>salessheet[[#This Row],[Sales]]-5</f>
        <v>1242.6400000000001</v>
      </c>
      <c r="U6506" s="2">
        <v>1247.6400000000001</v>
      </c>
      <c r="V6506" s="2">
        <f>salessheet[[#This Row],[Sales]]-salessheet[[#This Row],[Purchasing Cost]]</f>
        <v>5</v>
      </c>
    </row>
    <row r="6507" spans="1:22" x14ac:dyDescent="0.35">
      <c r="A6507">
        <v>6506</v>
      </c>
      <c r="B6507" t="s">
        <v>8934</v>
      </c>
      <c r="C6507" s="1">
        <v>42912</v>
      </c>
      <c r="D6507" s="1">
        <v>42916</v>
      </c>
      <c r="E6507" t="str">
        <f>TEXT(salessheet[[#This Row],[Order Date]],"MMMM")</f>
        <v>June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t="s">
        <v>637</v>
      </c>
      <c r="P6507" t="s">
        <v>42</v>
      </c>
      <c r="Q6507" t="str">
        <f>TRIM(salessheet[[#This Row],[Category]])</f>
        <v>Office Supplies</v>
      </c>
      <c r="R6507" t="s">
        <v>64</v>
      </c>
      <c r="S6507" t="s">
        <v>638</v>
      </c>
      <c r="T6507" s="2">
        <f>salessheet[[#This Row],[Sales]]-5</f>
        <v>0.30400000000000027</v>
      </c>
      <c r="U6507" s="2">
        <v>5.3040000000000003</v>
      </c>
      <c r="V6507" s="2">
        <f>salessheet[[#This Row],[Sales]]-salessheet[[#This Row],[Purchasing Cost]]</f>
        <v>5</v>
      </c>
    </row>
    <row r="6508" spans="1:22" x14ac:dyDescent="0.35">
      <c r="A6508">
        <v>6507</v>
      </c>
      <c r="B6508" t="s">
        <v>8937</v>
      </c>
      <c r="C6508" s="1">
        <v>42988</v>
      </c>
      <c r="D6508" s="1">
        <v>43019</v>
      </c>
      <c r="E6508" t="str">
        <f>TEXT(salessheet[[#This Row],[Order Date]],"MMMM")</f>
        <v>September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t="s">
        <v>8694</v>
      </c>
      <c r="P6508" t="s">
        <v>42</v>
      </c>
      <c r="Q6508" t="str">
        <f>TRIM(salessheet[[#This Row],[Category]])</f>
        <v>Office Supplies</v>
      </c>
      <c r="R6508" t="s">
        <v>86</v>
      </c>
      <c r="S6508" t="s">
        <v>8695</v>
      </c>
      <c r="T6508" s="2">
        <f>salessheet[[#This Row],[Sales]]-5</f>
        <v>14.135999999999999</v>
      </c>
      <c r="U6508" s="2">
        <v>19.135999999999999</v>
      </c>
      <c r="V6508" s="2">
        <f>salessheet[[#This Row],[Sales]]-salessheet[[#This Row],[Purchasing Cost]]</f>
        <v>5</v>
      </c>
    </row>
    <row r="6509" spans="1:22" x14ac:dyDescent="0.35">
      <c r="A6509">
        <v>6508</v>
      </c>
      <c r="B6509" t="s">
        <v>8937</v>
      </c>
      <c r="C6509" s="1">
        <v>42988</v>
      </c>
      <c r="D6509" s="1">
        <v>43019</v>
      </c>
      <c r="E6509" t="str">
        <f>TEXT(salessheet[[#This Row],[Order Date]],"MMMM")</f>
        <v>September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t="s">
        <v>2239</v>
      </c>
      <c r="P6509" t="s">
        <v>28</v>
      </c>
      <c r="Q6509" t="str">
        <f>TRIM(salessheet[[#This Row],[Category]])</f>
        <v>Furniture</v>
      </c>
      <c r="R6509" t="s">
        <v>61</v>
      </c>
      <c r="S6509" t="s">
        <v>2240</v>
      </c>
      <c r="T6509" s="2">
        <f>salessheet[[#This Row],[Sales]]-5</f>
        <v>327.83199999999999</v>
      </c>
      <c r="U6509" s="2">
        <v>332.83199999999999</v>
      </c>
      <c r="V6509" s="2">
        <f>salessheet[[#This Row],[Sales]]-salessheet[[#This Row],[Purchasing Cost]]</f>
        <v>5</v>
      </c>
    </row>
    <row r="6510" spans="1:22" x14ac:dyDescent="0.35">
      <c r="A6510">
        <v>6509</v>
      </c>
      <c r="B6510" t="s">
        <v>8938</v>
      </c>
      <c r="C6510" s="1">
        <v>43454</v>
      </c>
      <c r="D6510" s="1">
        <v>43460</v>
      </c>
      <c r="E6510" t="str">
        <f>TEXT(salessheet[[#This Row],[Order Date]],"MMMM")</f>
        <v>December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t="s">
        <v>1250</v>
      </c>
      <c r="P6510" t="s">
        <v>42</v>
      </c>
      <c r="Q6510" t="str">
        <f>TRIM(salessheet[[#This Row],[Category]])</f>
        <v>Office Supplies</v>
      </c>
      <c r="R6510" t="s">
        <v>86</v>
      </c>
      <c r="S6510" t="s">
        <v>1443</v>
      </c>
      <c r="T6510" s="2">
        <f>salessheet[[#This Row],[Sales]]-5</f>
        <v>274.89999999999998</v>
      </c>
      <c r="U6510" s="2">
        <v>279.89999999999998</v>
      </c>
      <c r="V6510" s="2">
        <f>salessheet[[#This Row],[Sales]]-salessheet[[#This Row],[Purchasing Cost]]</f>
        <v>5</v>
      </c>
    </row>
    <row r="6511" spans="1:22" x14ac:dyDescent="0.35">
      <c r="A6511">
        <v>6510</v>
      </c>
      <c r="B6511" t="s">
        <v>8938</v>
      </c>
      <c r="C6511" s="1">
        <v>43454</v>
      </c>
      <c r="D6511" s="1">
        <v>43460</v>
      </c>
      <c r="E6511" t="str">
        <f>TEXT(salessheet[[#This Row],[Order Date]],"MMMM")</f>
        <v>December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t="s">
        <v>1198</v>
      </c>
      <c r="P6511" t="s">
        <v>42</v>
      </c>
      <c r="Q6511" t="str">
        <f>TRIM(salessheet[[#This Row],[Category]])</f>
        <v>Office Supplies</v>
      </c>
      <c r="R6511" t="s">
        <v>71</v>
      </c>
      <c r="S6511" t="s">
        <v>1199</v>
      </c>
      <c r="T6511" s="2">
        <f>salessheet[[#This Row],[Sales]]-5</f>
        <v>45.351999999999997</v>
      </c>
      <c r="U6511" s="2">
        <v>50.351999999999997</v>
      </c>
      <c r="V6511" s="2">
        <f>salessheet[[#This Row],[Sales]]-salessheet[[#This Row],[Purchasing Cost]]</f>
        <v>5</v>
      </c>
    </row>
    <row r="6512" spans="1:22" x14ac:dyDescent="0.35">
      <c r="A6512">
        <v>6511</v>
      </c>
      <c r="B6512" t="s">
        <v>8938</v>
      </c>
      <c r="C6512" s="1">
        <v>43454</v>
      </c>
      <c r="D6512" s="1">
        <v>43460</v>
      </c>
      <c r="E6512" t="str">
        <f>TEXT(salessheet[[#This Row],[Order Date]],"MMMM")</f>
        <v>December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t="s">
        <v>2946</v>
      </c>
      <c r="P6512" t="s">
        <v>42</v>
      </c>
      <c r="Q6512" t="str">
        <f>TRIM(salessheet[[#This Row],[Category]])</f>
        <v>Office Supplies</v>
      </c>
      <c r="R6512" t="s">
        <v>86</v>
      </c>
      <c r="S6512" t="s">
        <v>2947</v>
      </c>
      <c r="T6512" s="2">
        <f>salessheet[[#This Row],[Sales]]-5</f>
        <v>29.020000000000003</v>
      </c>
      <c r="U6512" s="2">
        <v>34.020000000000003</v>
      </c>
      <c r="V6512" s="2">
        <f>salessheet[[#This Row],[Sales]]-salessheet[[#This Row],[Purchasing Cost]]</f>
        <v>5</v>
      </c>
    </row>
    <row r="6513" spans="1:22" x14ac:dyDescent="0.35">
      <c r="A6513">
        <v>6512</v>
      </c>
      <c r="B6513" t="s">
        <v>8939</v>
      </c>
      <c r="C6513" s="1">
        <v>43254</v>
      </c>
      <c r="D6513" s="1">
        <v>43169</v>
      </c>
      <c r="E6513" t="str">
        <f>TEXT(salessheet[[#This Row],[Order Date]],"MMMM")</f>
        <v>June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t="s">
        <v>2746</v>
      </c>
      <c r="P6513" t="s">
        <v>42</v>
      </c>
      <c r="Q6513" t="str">
        <f>TRIM(salessheet[[#This Row],[Category]])</f>
        <v>Office Supplies</v>
      </c>
      <c r="R6513" t="s">
        <v>64</v>
      </c>
      <c r="S6513" t="s">
        <v>2747</v>
      </c>
      <c r="T6513" s="2">
        <f>salessheet[[#This Row],[Sales]]-5</f>
        <v>18.88</v>
      </c>
      <c r="U6513" s="2">
        <v>23.88</v>
      </c>
      <c r="V6513" s="2">
        <f>salessheet[[#This Row],[Sales]]-salessheet[[#This Row],[Purchasing Cost]]</f>
        <v>5</v>
      </c>
    </row>
    <row r="6514" spans="1:22" x14ac:dyDescent="0.35">
      <c r="A6514">
        <v>6513</v>
      </c>
      <c r="B6514" t="s">
        <v>8939</v>
      </c>
      <c r="C6514" s="1">
        <v>43254</v>
      </c>
      <c r="D6514" s="1">
        <v>43169</v>
      </c>
      <c r="E6514" t="str">
        <f>TEXT(salessheet[[#This Row],[Order Date]],"MMMM")</f>
        <v>June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t="s">
        <v>5614</v>
      </c>
      <c r="P6514" t="s">
        <v>42</v>
      </c>
      <c r="Q6514" t="str">
        <f>TRIM(salessheet[[#This Row],[Category]])</f>
        <v>Office Supplies</v>
      </c>
      <c r="R6514" t="s">
        <v>43</v>
      </c>
      <c r="S6514" t="s">
        <v>5615</v>
      </c>
      <c r="T6514" s="2">
        <f>salessheet[[#This Row],[Sales]]-5</f>
        <v>6.52</v>
      </c>
      <c r="U6514" s="2">
        <v>11.52</v>
      </c>
      <c r="V6514" s="2">
        <f>salessheet[[#This Row],[Sales]]-salessheet[[#This Row],[Purchasing Cost]]</f>
        <v>5</v>
      </c>
    </row>
    <row r="6515" spans="1:22" x14ac:dyDescent="0.35">
      <c r="A6515">
        <v>6514</v>
      </c>
      <c r="B6515" t="s">
        <v>8939</v>
      </c>
      <c r="C6515" s="1">
        <v>43254</v>
      </c>
      <c r="D6515" s="1">
        <v>43169</v>
      </c>
      <c r="E6515" t="str">
        <f>TEXT(salessheet[[#This Row],[Order Date]],"MMMM")</f>
        <v>June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t="s">
        <v>6540</v>
      </c>
      <c r="P6515" t="s">
        <v>42</v>
      </c>
      <c r="Q6515" t="str">
        <f>TRIM(salessheet[[#This Row],[Category]])</f>
        <v>Office Supplies</v>
      </c>
      <c r="R6515" t="s">
        <v>86</v>
      </c>
      <c r="S6515" t="s">
        <v>6541</v>
      </c>
      <c r="T6515" s="2">
        <f>salessheet[[#This Row],[Sales]]-5</f>
        <v>281.93</v>
      </c>
      <c r="U6515" s="2">
        <v>286.93</v>
      </c>
      <c r="V6515" s="2">
        <f>salessheet[[#This Row],[Sales]]-salessheet[[#This Row],[Purchasing Cost]]</f>
        <v>5</v>
      </c>
    </row>
    <row r="6516" spans="1:22" x14ac:dyDescent="0.35">
      <c r="A6516">
        <v>6515</v>
      </c>
      <c r="B6516" t="s">
        <v>8939</v>
      </c>
      <c r="C6516" s="1">
        <v>43254</v>
      </c>
      <c r="D6516" s="1">
        <v>43169</v>
      </c>
      <c r="E6516" t="str">
        <f>TEXT(salessheet[[#This Row],[Order Date]],"MMMM")</f>
        <v>June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t="s">
        <v>3753</v>
      </c>
      <c r="P6516" t="s">
        <v>67</v>
      </c>
      <c r="Q6516" t="str">
        <f>TRIM(salessheet[[#This Row],[Category]])</f>
        <v>Technology</v>
      </c>
      <c r="R6516" t="s">
        <v>68</v>
      </c>
      <c r="S6516" t="s">
        <v>3754</v>
      </c>
      <c r="T6516" s="2">
        <f>salessheet[[#This Row],[Sales]]-5</f>
        <v>201.38399999999999</v>
      </c>
      <c r="U6516" s="2">
        <v>206.38399999999999</v>
      </c>
      <c r="V6516" s="2">
        <f>salessheet[[#This Row],[Sales]]-salessheet[[#This Row],[Purchasing Cost]]</f>
        <v>5</v>
      </c>
    </row>
    <row r="6517" spans="1:22" x14ac:dyDescent="0.35">
      <c r="A6517">
        <v>6516</v>
      </c>
      <c r="B6517" t="s">
        <v>8940</v>
      </c>
      <c r="C6517" s="1">
        <v>43358</v>
      </c>
      <c r="D6517" s="1">
        <v>43362</v>
      </c>
      <c r="E6517" t="str">
        <f>TEXT(salessheet[[#This Row],[Order Date]],"MMMM")</f>
        <v>September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t="s">
        <v>3746</v>
      </c>
      <c r="P6517" t="s">
        <v>28</v>
      </c>
      <c r="Q6517" t="str">
        <f>TRIM(salessheet[[#This Row],[Category]])</f>
        <v>Furniture</v>
      </c>
      <c r="R6517" t="s">
        <v>32</v>
      </c>
      <c r="S6517" t="s">
        <v>3747</v>
      </c>
      <c r="T6517" s="2">
        <f>salessheet[[#This Row],[Sales]]-5</f>
        <v>213.352</v>
      </c>
      <c r="U6517" s="2">
        <v>218.352</v>
      </c>
      <c r="V6517" s="2">
        <f>salessheet[[#This Row],[Sales]]-salessheet[[#This Row],[Purchasing Cost]]</f>
        <v>5</v>
      </c>
    </row>
    <row r="6518" spans="1:22" x14ac:dyDescent="0.35">
      <c r="A6518">
        <v>6517</v>
      </c>
      <c r="B6518" t="s">
        <v>8940</v>
      </c>
      <c r="C6518" s="1">
        <v>43358</v>
      </c>
      <c r="D6518" s="1">
        <v>43362</v>
      </c>
      <c r="E6518" t="str">
        <f>TEXT(salessheet[[#This Row],[Order Date]],"MMMM")</f>
        <v>September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t="s">
        <v>4225</v>
      </c>
      <c r="P6518" t="s">
        <v>28</v>
      </c>
      <c r="Q6518" t="str">
        <f>TRIM(salessheet[[#This Row],[Category]])</f>
        <v>Furniture</v>
      </c>
      <c r="R6518" t="s">
        <v>61</v>
      </c>
      <c r="S6518" t="s">
        <v>4226</v>
      </c>
      <c r="T6518" s="2">
        <f>salessheet[[#This Row],[Sales]]-5</f>
        <v>524.9</v>
      </c>
      <c r="U6518" s="2">
        <v>529.9</v>
      </c>
      <c r="V6518" s="2">
        <f>salessheet[[#This Row],[Sales]]-salessheet[[#This Row],[Purchasing Cost]]</f>
        <v>5</v>
      </c>
    </row>
    <row r="6519" spans="1:22" x14ac:dyDescent="0.35">
      <c r="A6519">
        <v>6518</v>
      </c>
      <c r="B6519" t="s">
        <v>8940</v>
      </c>
      <c r="C6519" s="1">
        <v>43358</v>
      </c>
      <c r="D6519" s="1">
        <v>43362</v>
      </c>
      <c r="E6519" t="str">
        <f>TEXT(salessheet[[#This Row],[Order Date]],"MMMM")</f>
        <v>September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t="s">
        <v>4250</v>
      </c>
      <c r="P6519" t="s">
        <v>42</v>
      </c>
      <c r="Q6519" t="str">
        <f>TRIM(salessheet[[#This Row],[Category]])</f>
        <v>Office Supplies</v>
      </c>
      <c r="R6519" t="s">
        <v>64</v>
      </c>
      <c r="S6519" t="s">
        <v>4251</v>
      </c>
      <c r="T6519" s="2">
        <f>salessheet[[#This Row],[Sales]]-5</f>
        <v>94.3</v>
      </c>
      <c r="U6519" s="2">
        <v>99.3</v>
      </c>
      <c r="V6519" s="2">
        <f>salessheet[[#This Row],[Sales]]-salessheet[[#This Row],[Purchasing Cost]]</f>
        <v>5</v>
      </c>
    </row>
    <row r="6520" spans="1:22" x14ac:dyDescent="0.35">
      <c r="A6520">
        <v>6519</v>
      </c>
      <c r="B6520" t="s">
        <v>8940</v>
      </c>
      <c r="C6520" s="1">
        <v>43358</v>
      </c>
      <c r="D6520" s="1">
        <v>43362</v>
      </c>
      <c r="E6520" t="str">
        <f>TEXT(salessheet[[#This Row],[Order Date]],"MMMM")</f>
        <v>September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t="s">
        <v>5371</v>
      </c>
      <c r="P6520" t="s">
        <v>42</v>
      </c>
      <c r="Q6520" t="str">
        <f>TRIM(salessheet[[#This Row],[Category]])</f>
        <v>Office Supplies</v>
      </c>
      <c r="R6520" t="s">
        <v>74</v>
      </c>
      <c r="S6520" t="s">
        <v>5372</v>
      </c>
      <c r="T6520" s="2">
        <f>salessheet[[#This Row],[Sales]]-5</f>
        <v>103.96</v>
      </c>
      <c r="U6520" s="2">
        <v>108.96</v>
      </c>
      <c r="V6520" s="2">
        <f>salessheet[[#This Row],[Sales]]-salessheet[[#This Row],[Purchasing Cost]]</f>
        <v>5</v>
      </c>
    </row>
    <row r="6521" spans="1:22" x14ac:dyDescent="0.35">
      <c r="A6521">
        <v>6520</v>
      </c>
      <c r="B6521" t="s">
        <v>8940</v>
      </c>
      <c r="C6521" s="1">
        <v>43358</v>
      </c>
      <c r="D6521" s="1">
        <v>43362</v>
      </c>
      <c r="E6521" t="str">
        <f>TEXT(salessheet[[#This Row],[Order Date]],"MMMM")</f>
        <v>September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t="s">
        <v>1833</v>
      </c>
      <c r="P6521" t="s">
        <v>42</v>
      </c>
      <c r="Q6521" t="str">
        <f>TRIM(salessheet[[#This Row],[Category]])</f>
        <v>Office Supplies</v>
      </c>
      <c r="R6521" t="s">
        <v>71</v>
      </c>
      <c r="S6521" t="s">
        <v>1834</v>
      </c>
      <c r="T6521" s="2">
        <f>salessheet[[#This Row],[Sales]]-5</f>
        <v>-2.3119999999999998</v>
      </c>
      <c r="U6521" s="2">
        <v>2.6880000000000002</v>
      </c>
      <c r="V6521" s="2">
        <f>salessheet[[#This Row],[Sales]]-salessheet[[#This Row],[Purchasing Cost]]</f>
        <v>5</v>
      </c>
    </row>
    <row r="6522" spans="1:22" x14ac:dyDescent="0.35">
      <c r="A6522">
        <v>6521</v>
      </c>
      <c r="B6522" t="s">
        <v>8941</v>
      </c>
      <c r="C6522" s="1">
        <v>43116</v>
      </c>
      <c r="D6522" s="1">
        <v>43118</v>
      </c>
      <c r="E6522" t="str">
        <f>TEXT(salessheet[[#This Row],[Order Date]],"MMMM")</f>
        <v>January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t="s">
        <v>1254</v>
      </c>
      <c r="P6522" t="s">
        <v>42</v>
      </c>
      <c r="Q6522" t="str">
        <f>TRIM(salessheet[[#This Row],[Category]])</f>
        <v>Office Supplies</v>
      </c>
      <c r="R6522" t="s">
        <v>71</v>
      </c>
      <c r="S6522" t="s">
        <v>1255</v>
      </c>
      <c r="T6522" s="2">
        <f>salessheet[[#This Row],[Sales]]-5</f>
        <v>5438.96</v>
      </c>
      <c r="U6522" s="2">
        <v>5443.96</v>
      </c>
      <c r="V6522" s="2">
        <f>salessheet[[#This Row],[Sales]]-salessheet[[#This Row],[Purchasing Cost]]</f>
        <v>5</v>
      </c>
    </row>
    <row r="6523" spans="1:22" x14ac:dyDescent="0.35">
      <c r="A6523">
        <v>6522</v>
      </c>
      <c r="B6523" t="s">
        <v>8941</v>
      </c>
      <c r="C6523" s="1">
        <v>43116</v>
      </c>
      <c r="D6523" s="1">
        <v>43118</v>
      </c>
      <c r="E6523" t="str">
        <f>TEXT(salessheet[[#This Row],[Order Date]],"MMMM")</f>
        <v>January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t="s">
        <v>7955</v>
      </c>
      <c r="P6523" t="s">
        <v>28</v>
      </c>
      <c r="Q6523" t="str">
        <f>TRIM(salessheet[[#This Row],[Category]])</f>
        <v>Furniture</v>
      </c>
      <c r="R6523" t="s">
        <v>32</v>
      </c>
      <c r="S6523" t="s">
        <v>7956</v>
      </c>
      <c r="T6523" s="2">
        <f>salessheet[[#This Row],[Sales]]-5</f>
        <v>297.67</v>
      </c>
      <c r="U6523" s="2">
        <v>302.67</v>
      </c>
      <c r="V6523" s="2">
        <f>salessheet[[#This Row],[Sales]]-salessheet[[#This Row],[Purchasing Cost]]</f>
        <v>5</v>
      </c>
    </row>
    <row r="6524" spans="1:22" x14ac:dyDescent="0.35">
      <c r="A6524">
        <v>6523</v>
      </c>
      <c r="B6524" t="s">
        <v>8941</v>
      </c>
      <c r="C6524" s="1">
        <v>43116</v>
      </c>
      <c r="D6524" s="1">
        <v>43118</v>
      </c>
      <c r="E6524" t="str">
        <f>TEXT(salessheet[[#This Row],[Order Date]],"MMMM")</f>
        <v>January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t="s">
        <v>8942</v>
      </c>
      <c r="P6524" t="s">
        <v>42</v>
      </c>
      <c r="Q6524" t="str">
        <f>TRIM(salessheet[[#This Row],[Category]])</f>
        <v>Office Supplies</v>
      </c>
      <c r="R6524" t="s">
        <v>86</v>
      </c>
      <c r="S6524" t="s">
        <v>8943</v>
      </c>
      <c r="T6524" s="2">
        <f>salessheet[[#This Row],[Sales]]-5</f>
        <v>51.07</v>
      </c>
      <c r="U6524" s="2">
        <v>56.07</v>
      </c>
      <c r="V6524" s="2">
        <f>salessheet[[#This Row],[Sales]]-salessheet[[#This Row],[Purchasing Cost]]</f>
        <v>5</v>
      </c>
    </row>
    <row r="6525" spans="1:22" x14ac:dyDescent="0.35">
      <c r="A6525">
        <v>6524</v>
      </c>
      <c r="B6525" t="s">
        <v>8944</v>
      </c>
      <c r="C6525" s="1">
        <v>42923</v>
      </c>
      <c r="D6525" s="1">
        <v>42929</v>
      </c>
      <c r="E6525" t="str">
        <f>TEXT(salessheet[[#This Row],[Order Date]],"MMMM")</f>
        <v>July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t="s">
        <v>7181</v>
      </c>
      <c r="P6525" t="s">
        <v>42</v>
      </c>
      <c r="Q6525" t="str">
        <f>TRIM(salessheet[[#This Row],[Category]])</f>
        <v>Office Supplies</v>
      </c>
      <c r="R6525" t="s">
        <v>43</v>
      </c>
      <c r="S6525" t="s">
        <v>7182</v>
      </c>
      <c r="T6525" s="2">
        <f>salessheet[[#This Row],[Sales]]-5</f>
        <v>5.08</v>
      </c>
      <c r="U6525" s="2">
        <v>10.08</v>
      </c>
      <c r="V6525" s="2">
        <f>salessheet[[#This Row],[Sales]]-salessheet[[#This Row],[Purchasing Cost]]</f>
        <v>5</v>
      </c>
    </row>
    <row r="6526" spans="1:22" x14ac:dyDescent="0.35">
      <c r="A6526">
        <v>6525</v>
      </c>
      <c r="B6526" t="s">
        <v>8944</v>
      </c>
      <c r="C6526" s="1">
        <v>42923</v>
      </c>
      <c r="D6526" s="1">
        <v>42929</v>
      </c>
      <c r="E6526" t="str">
        <f>TEXT(salessheet[[#This Row],[Order Date]],"MMMM")</f>
        <v>July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t="s">
        <v>3787</v>
      </c>
      <c r="P6526" t="s">
        <v>67</v>
      </c>
      <c r="Q6526" t="str">
        <f>TRIM(salessheet[[#This Row],[Category]])</f>
        <v>Technology</v>
      </c>
      <c r="R6526" t="s">
        <v>68</v>
      </c>
      <c r="S6526" t="s">
        <v>3788</v>
      </c>
      <c r="T6526" s="2">
        <f>salessheet[[#This Row],[Sales]]-5</f>
        <v>54.994</v>
      </c>
      <c r="U6526" s="2">
        <v>59.994</v>
      </c>
      <c r="V6526" s="2">
        <f>salessheet[[#This Row],[Sales]]-salessheet[[#This Row],[Purchasing Cost]]</f>
        <v>5</v>
      </c>
    </row>
    <row r="6527" spans="1:22" x14ac:dyDescent="0.35">
      <c r="A6527">
        <v>6526</v>
      </c>
      <c r="B6527" t="s">
        <v>8944</v>
      </c>
      <c r="C6527" s="1">
        <v>42923</v>
      </c>
      <c r="D6527" s="1">
        <v>42929</v>
      </c>
      <c r="E6527" t="str">
        <f>TEXT(salessheet[[#This Row],[Order Date]],"MMMM")</f>
        <v>July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t="s">
        <v>173</v>
      </c>
      <c r="P6527" t="s">
        <v>42</v>
      </c>
      <c r="Q6527" t="str">
        <f>TRIM(salessheet[[#This Row],[Category]])</f>
        <v>Office Supplies</v>
      </c>
      <c r="R6527" t="s">
        <v>71</v>
      </c>
      <c r="S6527" t="s">
        <v>174</v>
      </c>
      <c r="T6527" s="2">
        <f>salessheet[[#This Row],[Sales]]-5</f>
        <v>0.71499999999999986</v>
      </c>
      <c r="U6527" s="2">
        <v>5.7149999999999999</v>
      </c>
      <c r="V6527" s="2">
        <f>salessheet[[#This Row],[Sales]]-salessheet[[#This Row],[Purchasing Cost]]</f>
        <v>5</v>
      </c>
    </row>
    <row r="6528" spans="1:22" x14ac:dyDescent="0.35">
      <c r="A6528">
        <v>6527</v>
      </c>
      <c r="B6528" t="s">
        <v>8944</v>
      </c>
      <c r="C6528" s="1">
        <v>42923</v>
      </c>
      <c r="D6528" s="1">
        <v>42929</v>
      </c>
      <c r="E6528" t="str">
        <f>TEXT(salessheet[[#This Row],[Order Date]],"MMMM")</f>
        <v>July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t="s">
        <v>5674</v>
      </c>
      <c r="P6528" t="s">
        <v>42</v>
      </c>
      <c r="Q6528" t="str">
        <f>TRIM(salessheet[[#This Row],[Category]])</f>
        <v>Office Supplies</v>
      </c>
      <c r="R6528" t="s">
        <v>71</v>
      </c>
      <c r="S6528" t="s">
        <v>5675</v>
      </c>
      <c r="T6528" s="2">
        <f>salessheet[[#This Row],[Sales]]-5</f>
        <v>4.42</v>
      </c>
      <c r="U6528" s="2">
        <v>9.42</v>
      </c>
      <c r="V6528" s="2">
        <f>salessheet[[#This Row],[Sales]]-salessheet[[#This Row],[Purchasing Cost]]</f>
        <v>5</v>
      </c>
    </row>
    <row r="6529" spans="1:22" x14ac:dyDescent="0.35">
      <c r="A6529">
        <v>6528</v>
      </c>
      <c r="B6529" t="s">
        <v>8945</v>
      </c>
      <c r="C6529" s="1">
        <v>43092</v>
      </c>
      <c r="D6529" s="1">
        <v>43097</v>
      </c>
      <c r="E6529" t="str">
        <f>TEXT(salessheet[[#This Row],[Order Date]],"MMMM")</f>
        <v>December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t="s">
        <v>2397</v>
      </c>
      <c r="P6529" t="s">
        <v>67</v>
      </c>
      <c r="Q6529" t="str">
        <f>TRIM(salessheet[[#This Row],[Category]])</f>
        <v>Technology</v>
      </c>
      <c r="R6529" t="s">
        <v>1215</v>
      </c>
      <c r="S6529" t="s">
        <v>2398</v>
      </c>
      <c r="T6529" s="2">
        <f>salessheet[[#This Row],[Sales]]-5</f>
        <v>1994.96</v>
      </c>
      <c r="U6529" s="2">
        <v>1999.96</v>
      </c>
      <c r="V6529" s="2">
        <f>salessheet[[#This Row],[Sales]]-salessheet[[#This Row],[Purchasing Cost]]</f>
        <v>5</v>
      </c>
    </row>
    <row r="6530" spans="1:22" x14ac:dyDescent="0.35">
      <c r="A6530">
        <v>6529</v>
      </c>
      <c r="B6530" t="s">
        <v>8946</v>
      </c>
      <c r="C6530" s="1">
        <v>42360</v>
      </c>
      <c r="D6530" s="1">
        <v>42364</v>
      </c>
      <c r="E6530" t="str">
        <f>TEXT(salessheet[[#This Row],[Order Date]],"MMMM")</f>
        <v>December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t="s">
        <v>8947</v>
      </c>
      <c r="P6530" t="s">
        <v>42</v>
      </c>
      <c r="Q6530" t="str">
        <f>TRIM(salessheet[[#This Row],[Category]])</f>
        <v>Office Supplies</v>
      </c>
      <c r="R6530" t="s">
        <v>55</v>
      </c>
      <c r="S6530" t="s">
        <v>8948</v>
      </c>
      <c r="T6530" s="2">
        <f>salessheet[[#This Row],[Sales]]-5</f>
        <v>211.4</v>
      </c>
      <c r="U6530" s="2">
        <v>216.4</v>
      </c>
      <c r="V6530" s="2">
        <f>salessheet[[#This Row],[Sales]]-salessheet[[#This Row],[Purchasing Cost]]</f>
        <v>5</v>
      </c>
    </row>
    <row r="6531" spans="1:22" x14ac:dyDescent="0.35">
      <c r="A6531">
        <v>6530</v>
      </c>
      <c r="B6531" t="s">
        <v>8949</v>
      </c>
      <c r="C6531" s="1">
        <v>42058</v>
      </c>
      <c r="D6531" s="1">
        <v>42062</v>
      </c>
      <c r="E6531" t="str">
        <f>TEXT(salessheet[[#This Row],[Order Date]],"MMMM")</f>
        <v>February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t="s">
        <v>3376</v>
      </c>
      <c r="P6531" t="s">
        <v>42</v>
      </c>
      <c r="Q6531" t="str">
        <f>TRIM(salessheet[[#This Row],[Category]])</f>
        <v>Office Supplies</v>
      </c>
      <c r="R6531" t="s">
        <v>43</v>
      </c>
      <c r="S6531" t="s">
        <v>3377</v>
      </c>
      <c r="T6531" s="2">
        <f>salessheet[[#This Row],[Sales]]-5</f>
        <v>1.9359999999999999</v>
      </c>
      <c r="U6531" s="2">
        <v>6.9359999999999999</v>
      </c>
      <c r="V6531" s="2">
        <f>salessheet[[#This Row],[Sales]]-salessheet[[#This Row],[Purchasing Cost]]</f>
        <v>5</v>
      </c>
    </row>
    <row r="6532" spans="1:22" x14ac:dyDescent="0.35">
      <c r="A6532">
        <v>6531</v>
      </c>
      <c r="B6532" t="s">
        <v>8949</v>
      </c>
      <c r="C6532" s="1">
        <v>42058</v>
      </c>
      <c r="D6532" s="1">
        <v>42062</v>
      </c>
      <c r="E6532" t="str">
        <f>TEXT(salessheet[[#This Row],[Order Date]],"MMMM")</f>
        <v>February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t="s">
        <v>3050</v>
      </c>
      <c r="P6532" t="s">
        <v>42</v>
      </c>
      <c r="Q6532" t="str">
        <f>TRIM(salessheet[[#This Row],[Category]])</f>
        <v>Office Supplies</v>
      </c>
      <c r="R6532" t="s">
        <v>71</v>
      </c>
      <c r="S6532" t="s">
        <v>3051</v>
      </c>
      <c r="T6532" s="2">
        <f>salessheet[[#This Row],[Sales]]-5</f>
        <v>-0.57200000000000006</v>
      </c>
      <c r="U6532" s="2">
        <v>4.4279999999999999</v>
      </c>
      <c r="V6532" s="2">
        <f>salessheet[[#This Row],[Sales]]-salessheet[[#This Row],[Purchasing Cost]]</f>
        <v>5</v>
      </c>
    </row>
    <row r="6533" spans="1:22" x14ac:dyDescent="0.35">
      <c r="A6533">
        <v>6532</v>
      </c>
      <c r="B6533" t="s">
        <v>8950</v>
      </c>
      <c r="C6533" s="1">
        <v>43202</v>
      </c>
      <c r="D6533" s="1">
        <v>43442</v>
      </c>
      <c r="E6533" t="str">
        <f>TEXT(salessheet[[#This Row],[Order Date]],"MMMM")</f>
        <v>April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t="s">
        <v>4128</v>
      </c>
      <c r="P6533" t="s">
        <v>42</v>
      </c>
      <c r="Q6533" t="str">
        <f>TRIM(salessheet[[#This Row],[Category]])</f>
        <v>Office Supplies</v>
      </c>
      <c r="R6533" t="s">
        <v>64</v>
      </c>
      <c r="S6533" t="s">
        <v>4129</v>
      </c>
      <c r="T6533" s="2">
        <f>salessheet[[#This Row],[Sales]]-5</f>
        <v>3.8000000000000007</v>
      </c>
      <c r="U6533" s="2">
        <v>8.8000000000000007</v>
      </c>
      <c r="V6533" s="2">
        <f>salessheet[[#This Row],[Sales]]-salessheet[[#This Row],[Purchasing Cost]]</f>
        <v>5</v>
      </c>
    </row>
    <row r="6534" spans="1:22" x14ac:dyDescent="0.35">
      <c r="A6534">
        <v>6533</v>
      </c>
      <c r="B6534" t="s">
        <v>8950</v>
      </c>
      <c r="C6534" s="1">
        <v>43202</v>
      </c>
      <c r="D6534" s="1">
        <v>43442</v>
      </c>
      <c r="E6534" t="str">
        <f>TEXT(salessheet[[#This Row],[Order Date]],"MMMM")</f>
        <v>April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t="s">
        <v>8803</v>
      </c>
      <c r="P6534" t="s">
        <v>67</v>
      </c>
      <c r="Q6534" t="str">
        <f>TRIM(salessheet[[#This Row],[Category]])</f>
        <v>Technology</v>
      </c>
      <c r="R6534" t="s">
        <v>157</v>
      </c>
      <c r="S6534" t="s">
        <v>8804</v>
      </c>
      <c r="T6534" s="2">
        <f>salessheet[[#This Row],[Sales]]-5</f>
        <v>137.80000000000001</v>
      </c>
      <c r="U6534" s="2">
        <v>142.80000000000001</v>
      </c>
      <c r="V6534" s="2">
        <f>salessheet[[#This Row],[Sales]]-salessheet[[#This Row],[Purchasing Cost]]</f>
        <v>5</v>
      </c>
    </row>
    <row r="6535" spans="1:22" x14ac:dyDescent="0.35">
      <c r="A6535">
        <v>6534</v>
      </c>
      <c r="B6535" t="s">
        <v>8950</v>
      </c>
      <c r="C6535" s="1">
        <v>43202</v>
      </c>
      <c r="D6535" s="1">
        <v>43442</v>
      </c>
      <c r="E6535" t="str">
        <f>TEXT(salessheet[[#This Row],[Order Date]],"MMMM")</f>
        <v>April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t="s">
        <v>7006</v>
      </c>
      <c r="P6535" t="s">
        <v>67</v>
      </c>
      <c r="Q6535" t="str">
        <f>TRIM(salessheet[[#This Row],[Category]])</f>
        <v>Technology</v>
      </c>
      <c r="R6535" t="s">
        <v>157</v>
      </c>
      <c r="S6535" t="s">
        <v>7007</v>
      </c>
      <c r="T6535" s="2">
        <f>salessheet[[#This Row],[Sales]]-5</f>
        <v>394.95</v>
      </c>
      <c r="U6535" s="2">
        <v>399.95</v>
      </c>
      <c r="V6535" s="2">
        <f>salessheet[[#This Row],[Sales]]-salessheet[[#This Row],[Purchasing Cost]]</f>
        <v>5</v>
      </c>
    </row>
    <row r="6536" spans="1:22" x14ac:dyDescent="0.35">
      <c r="A6536">
        <v>6535</v>
      </c>
      <c r="B6536" t="s">
        <v>8951</v>
      </c>
      <c r="C6536" s="1">
        <v>42325</v>
      </c>
      <c r="D6536" s="1">
        <v>42330</v>
      </c>
      <c r="E6536" t="str">
        <f>TEXT(salessheet[[#This Row],[Order Date]],"MMMM")</f>
        <v>November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t="s">
        <v>4723</v>
      </c>
      <c r="P6536" t="s">
        <v>42</v>
      </c>
      <c r="Q6536" t="str">
        <f>TRIM(salessheet[[#This Row],[Category]])</f>
        <v>Office Supplies</v>
      </c>
      <c r="R6536" t="s">
        <v>71</v>
      </c>
      <c r="S6536" t="s">
        <v>4724</v>
      </c>
      <c r="T6536" s="2">
        <f>salessheet[[#This Row],[Sales]]-5</f>
        <v>2147.7759999999998</v>
      </c>
      <c r="U6536" s="2">
        <v>2152.7759999999998</v>
      </c>
      <c r="V6536" s="2">
        <f>salessheet[[#This Row],[Sales]]-salessheet[[#This Row],[Purchasing Cost]]</f>
        <v>5</v>
      </c>
    </row>
    <row r="6537" spans="1:22" x14ac:dyDescent="0.35">
      <c r="A6537">
        <v>6536</v>
      </c>
      <c r="B6537" t="s">
        <v>8951</v>
      </c>
      <c r="C6537" s="1">
        <v>42325</v>
      </c>
      <c r="D6537" s="1">
        <v>42330</v>
      </c>
      <c r="E6537" t="str">
        <f>TEXT(salessheet[[#This Row],[Order Date]],"MMMM")</f>
        <v>November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t="s">
        <v>5024</v>
      </c>
      <c r="P6537" t="s">
        <v>28</v>
      </c>
      <c r="Q6537" t="str">
        <f>TRIM(salessheet[[#This Row],[Category]])</f>
        <v>Furniture</v>
      </c>
      <c r="R6537" t="s">
        <v>29</v>
      </c>
      <c r="S6537" t="s">
        <v>5025</v>
      </c>
      <c r="T6537" s="2">
        <f>salessheet[[#This Row],[Sales]]-5</f>
        <v>4002.84</v>
      </c>
      <c r="U6537" s="2">
        <v>4007.84</v>
      </c>
      <c r="V6537" s="2">
        <f>salessheet[[#This Row],[Sales]]-salessheet[[#This Row],[Purchasing Cost]]</f>
        <v>5</v>
      </c>
    </row>
    <row r="6538" spans="1:22" x14ac:dyDescent="0.35">
      <c r="A6538">
        <v>6537</v>
      </c>
      <c r="B6538" t="s">
        <v>8952</v>
      </c>
      <c r="C6538" s="1">
        <v>42297</v>
      </c>
      <c r="D6538" s="1">
        <v>42300</v>
      </c>
      <c r="E6538" t="str">
        <f>TEXT(salessheet[[#This Row],[Order Date]],"MMMM")</f>
        <v>October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t="s">
        <v>3777</v>
      </c>
      <c r="P6538" t="s">
        <v>28</v>
      </c>
      <c r="Q6538" t="str">
        <f>TRIM(salessheet[[#This Row],[Category]])</f>
        <v>Furniture</v>
      </c>
      <c r="R6538" t="s">
        <v>52</v>
      </c>
      <c r="S6538" t="s">
        <v>3778</v>
      </c>
      <c r="T6538" s="2">
        <f>salessheet[[#This Row],[Sales]]-5</f>
        <v>323.58999999999997</v>
      </c>
      <c r="U6538" s="2">
        <v>328.59</v>
      </c>
      <c r="V6538" s="2">
        <f>salessheet[[#This Row],[Sales]]-salessheet[[#This Row],[Purchasing Cost]]</f>
        <v>5</v>
      </c>
    </row>
    <row r="6539" spans="1:22" x14ac:dyDescent="0.35">
      <c r="A6539">
        <v>6538</v>
      </c>
      <c r="B6539" t="s">
        <v>8952</v>
      </c>
      <c r="C6539" s="1">
        <v>42297</v>
      </c>
      <c r="D6539" s="1">
        <v>42300</v>
      </c>
      <c r="E6539" t="str">
        <f>TEXT(salessheet[[#This Row],[Order Date]],"MMMM")</f>
        <v>October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t="s">
        <v>1412</v>
      </c>
      <c r="P6539" t="s">
        <v>42</v>
      </c>
      <c r="Q6539" t="str">
        <f>TRIM(salessheet[[#This Row],[Category]])</f>
        <v>Office Supplies</v>
      </c>
      <c r="R6539" t="s">
        <v>55</v>
      </c>
      <c r="S6539" t="s">
        <v>1413</v>
      </c>
      <c r="T6539" s="2">
        <f>salessheet[[#This Row],[Sales]]-5</f>
        <v>93.352000000000004</v>
      </c>
      <c r="U6539" s="2">
        <v>98.352000000000004</v>
      </c>
      <c r="V6539" s="2">
        <f>salessheet[[#This Row],[Sales]]-salessheet[[#This Row],[Purchasing Cost]]</f>
        <v>5</v>
      </c>
    </row>
    <row r="6540" spans="1:22" x14ac:dyDescent="0.35">
      <c r="A6540">
        <v>6539</v>
      </c>
      <c r="B6540" t="s">
        <v>8953</v>
      </c>
      <c r="C6540" s="1">
        <v>42668</v>
      </c>
      <c r="D6540" s="1">
        <v>42673</v>
      </c>
      <c r="E6540" t="str">
        <f>TEXT(salessheet[[#This Row],[Order Date]],"MMMM")</f>
        <v>October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t="s">
        <v>2176</v>
      </c>
      <c r="P6540" t="s">
        <v>67</v>
      </c>
      <c r="Q6540" t="str">
        <f>TRIM(salessheet[[#This Row],[Category]])</f>
        <v>Technology</v>
      </c>
      <c r="R6540" t="s">
        <v>68</v>
      </c>
      <c r="S6540" t="s">
        <v>2177</v>
      </c>
      <c r="T6540" s="2">
        <f>salessheet[[#This Row],[Sales]]-5</f>
        <v>153.99</v>
      </c>
      <c r="U6540" s="2">
        <v>158.99</v>
      </c>
      <c r="V6540" s="2">
        <f>salessheet[[#This Row],[Sales]]-salessheet[[#This Row],[Purchasing Cost]]</f>
        <v>5</v>
      </c>
    </row>
    <row r="6541" spans="1:22" x14ac:dyDescent="0.35">
      <c r="A6541">
        <v>6540</v>
      </c>
      <c r="B6541" t="s">
        <v>8953</v>
      </c>
      <c r="C6541" s="1">
        <v>42668</v>
      </c>
      <c r="D6541" s="1">
        <v>42673</v>
      </c>
      <c r="E6541" t="str">
        <f>TEXT(salessheet[[#This Row],[Order Date]],"MMMM")</f>
        <v>October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t="s">
        <v>5498</v>
      </c>
      <c r="P6541" t="s">
        <v>28</v>
      </c>
      <c r="Q6541" t="str">
        <f>TRIM(salessheet[[#This Row],[Category]])</f>
        <v>Furniture</v>
      </c>
      <c r="R6541" t="s">
        <v>32</v>
      </c>
      <c r="S6541" t="s">
        <v>5499</v>
      </c>
      <c r="T6541" s="2">
        <f>salessheet[[#This Row],[Sales]]-5</f>
        <v>286.10000000000002</v>
      </c>
      <c r="U6541" s="2">
        <v>291.10000000000002</v>
      </c>
      <c r="V6541" s="2">
        <f>salessheet[[#This Row],[Sales]]-salessheet[[#This Row],[Purchasing Cost]]</f>
        <v>5</v>
      </c>
    </row>
    <row r="6542" spans="1:22" x14ac:dyDescent="0.35">
      <c r="A6542">
        <v>6541</v>
      </c>
      <c r="B6542" t="s">
        <v>8954</v>
      </c>
      <c r="C6542" s="1">
        <v>43420</v>
      </c>
      <c r="D6542" s="1">
        <v>43423</v>
      </c>
      <c r="E6542" t="str">
        <f>TEXT(salessheet[[#This Row],[Order Date]],"MMMM")</f>
        <v>November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t="s">
        <v>7315</v>
      </c>
      <c r="P6542" t="s">
        <v>42</v>
      </c>
      <c r="Q6542" t="str">
        <f>TRIM(salessheet[[#This Row],[Category]])</f>
        <v>Office Supplies</v>
      </c>
      <c r="R6542" t="s">
        <v>86</v>
      </c>
      <c r="S6542" t="s">
        <v>7316</v>
      </c>
      <c r="T6542" s="2">
        <f>salessheet[[#This Row],[Sales]]-5</f>
        <v>68.680000000000007</v>
      </c>
      <c r="U6542" s="2">
        <v>73.680000000000007</v>
      </c>
      <c r="V6542" s="2">
        <f>salessheet[[#This Row],[Sales]]-salessheet[[#This Row],[Purchasing Cost]]</f>
        <v>5</v>
      </c>
    </row>
    <row r="6543" spans="1:22" x14ac:dyDescent="0.35">
      <c r="A6543">
        <v>6542</v>
      </c>
      <c r="B6543" t="s">
        <v>8954</v>
      </c>
      <c r="C6543" s="1">
        <v>43420</v>
      </c>
      <c r="D6543" s="1">
        <v>43423</v>
      </c>
      <c r="E6543" t="str">
        <f>TEXT(salessheet[[#This Row],[Order Date]],"MMMM")</f>
        <v>November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t="s">
        <v>2264</v>
      </c>
      <c r="P6543" t="s">
        <v>28</v>
      </c>
      <c r="Q6543" t="str">
        <f>TRIM(salessheet[[#This Row],[Category]])</f>
        <v>Furniture</v>
      </c>
      <c r="R6543" t="s">
        <v>61</v>
      </c>
      <c r="S6543" t="s">
        <v>2265</v>
      </c>
      <c r="T6543" s="2">
        <f>salessheet[[#This Row],[Sales]]-5</f>
        <v>134.91999999999999</v>
      </c>
      <c r="U6543" s="2">
        <v>139.91999999999999</v>
      </c>
      <c r="V6543" s="2">
        <f>salessheet[[#This Row],[Sales]]-salessheet[[#This Row],[Purchasing Cost]]</f>
        <v>5</v>
      </c>
    </row>
    <row r="6544" spans="1:22" x14ac:dyDescent="0.35">
      <c r="A6544">
        <v>6543</v>
      </c>
      <c r="B6544" t="s">
        <v>8954</v>
      </c>
      <c r="C6544" s="1">
        <v>43420</v>
      </c>
      <c r="D6544" s="1">
        <v>43423</v>
      </c>
      <c r="E6544" t="str">
        <f>TEXT(salessheet[[#This Row],[Order Date]],"MMMM")</f>
        <v>November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t="s">
        <v>6496</v>
      </c>
      <c r="P6544" t="s">
        <v>67</v>
      </c>
      <c r="Q6544" t="str">
        <f>TRIM(salessheet[[#This Row],[Category]])</f>
        <v>Technology</v>
      </c>
      <c r="R6544" t="s">
        <v>68</v>
      </c>
      <c r="S6544" t="s">
        <v>6497</v>
      </c>
      <c r="T6544" s="2">
        <f>salessheet[[#This Row],[Sales]]-5</f>
        <v>102.88</v>
      </c>
      <c r="U6544" s="2">
        <v>107.88</v>
      </c>
      <c r="V6544" s="2">
        <f>salessheet[[#This Row],[Sales]]-salessheet[[#This Row],[Purchasing Cost]]</f>
        <v>5</v>
      </c>
    </row>
    <row r="6545" spans="1:22" x14ac:dyDescent="0.35">
      <c r="A6545">
        <v>6544</v>
      </c>
      <c r="B6545" t="s">
        <v>8954</v>
      </c>
      <c r="C6545" s="1">
        <v>43420</v>
      </c>
      <c r="D6545" s="1">
        <v>43423</v>
      </c>
      <c r="E6545" t="str">
        <f>TEXT(salessheet[[#This Row],[Order Date]],"MMMM")</f>
        <v>November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t="s">
        <v>5272</v>
      </c>
      <c r="P6545" t="s">
        <v>42</v>
      </c>
      <c r="Q6545" t="str">
        <f>TRIM(salessheet[[#This Row],[Category]])</f>
        <v>Office Supplies</v>
      </c>
      <c r="R6545" t="s">
        <v>55</v>
      </c>
      <c r="S6545" t="s">
        <v>5273</v>
      </c>
      <c r="T6545" s="2">
        <f>salessheet[[#This Row],[Sales]]-5</f>
        <v>28.29</v>
      </c>
      <c r="U6545" s="2">
        <v>33.29</v>
      </c>
      <c r="V6545" s="2">
        <f>salessheet[[#This Row],[Sales]]-salessheet[[#This Row],[Purchasing Cost]]</f>
        <v>5</v>
      </c>
    </row>
    <row r="6546" spans="1:22" x14ac:dyDescent="0.35">
      <c r="A6546">
        <v>6545</v>
      </c>
      <c r="B6546" t="s">
        <v>8955</v>
      </c>
      <c r="C6546" s="1">
        <v>43234</v>
      </c>
      <c r="D6546" s="1">
        <v>43238</v>
      </c>
      <c r="E6546" t="str">
        <f>TEXT(salessheet[[#This Row],[Order Date]],"MMMM")</f>
        <v>May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t="s">
        <v>6813</v>
      </c>
      <c r="P6546" t="s">
        <v>42</v>
      </c>
      <c r="Q6546" t="str">
        <f>TRIM(salessheet[[#This Row],[Category]])</f>
        <v>Office Supplies</v>
      </c>
      <c r="R6546" t="s">
        <v>71</v>
      </c>
      <c r="S6546" t="s">
        <v>6814</v>
      </c>
      <c r="T6546" s="2">
        <f>salessheet[[#This Row],[Sales]]-5</f>
        <v>53.17</v>
      </c>
      <c r="U6546" s="2">
        <v>58.17</v>
      </c>
      <c r="V6546" s="2">
        <f>salessheet[[#This Row],[Sales]]-salessheet[[#This Row],[Purchasing Cost]]</f>
        <v>5</v>
      </c>
    </row>
    <row r="6547" spans="1:22" x14ac:dyDescent="0.35">
      <c r="A6547">
        <v>6546</v>
      </c>
      <c r="B6547" t="s">
        <v>8955</v>
      </c>
      <c r="C6547" s="1">
        <v>43234</v>
      </c>
      <c r="D6547" s="1">
        <v>43238</v>
      </c>
      <c r="E6547" t="str">
        <f>TEXT(salessheet[[#This Row],[Order Date]],"MMMM")</f>
        <v>May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t="s">
        <v>3284</v>
      </c>
      <c r="P6547" t="s">
        <v>42</v>
      </c>
      <c r="Q6547" t="str">
        <f>TRIM(salessheet[[#This Row],[Category]])</f>
        <v>Office Supplies</v>
      </c>
      <c r="R6547" t="s">
        <v>43</v>
      </c>
      <c r="S6547" t="s">
        <v>3285</v>
      </c>
      <c r="T6547" s="2">
        <f>salessheet[[#This Row],[Sales]]-5</f>
        <v>4.0000000000000036E-2</v>
      </c>
      <c r="U6547" s="2">
        <v>5.04</v>
      </c>
      <c r="V6547" s="2">
        <f>salessheet[[#This Row],[Sales]]-salessheet[[#This Row],[Purchasing Cost]]</f>
        <v>5</v>
      </c>
    </row>
    <row r="6548" spans="1:22" x14ac:dyDescent="0.35">
      <c r="A6548">
        <v>6547</v>
      </c>
      <c r="B6548" t="s">
        <v>8955</v>
      </c>
      <c r="C6548" s="1">
        <v>43234</v>
      </c>
      <c r="D6548" s="1">
        <v>43238</v>
      </c>
      <c r="E6548" t="str">
        <f>TEXT(salessheet[[#This Row],[Order Date]],"MMMM")</f>
        <v>May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t="s">
        <v>7720</v>
      </c>
      <c r="P6548" t="s">
        <v>42</v>
      </c>
      <c r="Q6548" t="str">
        <f>TRIM(salessheet[[#This Row],[Category]])</f>
        <v>Office Supplies</v>
      </c>
      <c r="R6548" t="s">
        <v>86</v>
      </c>
      <c r="S6548" t="s">
        <v>7721</v>
      </c>
      <c r="T6548" s="2">
        <f>salessheet[[#This Row],[Sales]]-5</f>
        <v>19.783999999999999</v>
      </c>
      <c r="U6548" s="2">
        <v>24.783999999999999</v>
      </c>
      <c r="V6548" s="2">
        <f>salessheet[[#This Row],[Sales]]-salessheet[[#This Row],[Purchasing Cost]]</f>
        <v>5</v>
      </c>
    </row>
    <row r="6549" spans="1:22" x14ac:dyDescent="0.35">
      <c r="A6549">
        <v>6548</v>
      </c>
      <c r="B6549" t="s">
        <v>8956</v>
      </c>
      <c r="C6549" s="1">
        <v>42007</v>
      </c>
      <c r="D6549" s="1">
        <v>42068</v>
      </c>
      <c r="E6549" t="str">
        <f>TEXT(salessheet[[#This Row],[Order Date]],"MMMM")</f>
        <v>January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t="s">
        <v>380</v>
      </c>
      <c r="P6549" t="s">
        <v>28</v>
      </c>
      <c r="Q6549" t="str">
        <f>TRIM(salessheet[[#This Row],[Category]])</f>
        <v>Furniture</v>
      </c>
      <c r="R6549" t="s">
        <v>32</v>
      </c>
      <c r="S6549" t="s">
        <v>381</v>
      </c>
      <c r="T6549" s="2">
        <f>salessheet[[#This Row],[Sales]]-5</f>
        <v>629.11599999999999</v>
      </c>
      <c r="U6549" s="2">
        <v>634.11599999999999</v>
      </c>
      <c r="V6549" s="2">
        <f>salessheet[[#This Row],[Sales]]-salessheet[[#This Row],[Purchasing Cost]]</f>
        <v>5</v>
      </c>
    </row>
    <row r="6550" spans="1:22" x14ac:dyDescent="0.35">
      <c r="A6550">
        <v>6549</v>
      </c>
      <c r="B6550" t="s">
        <v>8956</v>
      </c>
      <c r="C6550" s="1">
        <v>42007</v>
      </c>
      <c r="D6550" s="1">
        <v>42068</v>
      </c>
      <c r="E6550" t="str">
        <f>TEXT(salessheet[[#This Row],[Order Date]],"MMMM")</f>
        <v>January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t="s">
        <v>8337</v>
      </c>
      <c r="P6550" t="s">
        <v>42</v>
      </c>
      <c r="Q6550" t="str">
        <f>TRIM(salessheet[[#This Row],[Category]])</f>
        <v>Office Supplies</v>
      </c>
      <c r="R6550" t="s">
        <v>86</v>
      </c>
      <c r="S6550" t="s">
        <v>8338</v>
      </c>
      <c r="T6550" s="2">
        <f>salessheet[[#This Row],[Sales]]-5</f>
        <v>12.472000000000001</v>
      </c>
      <c r="U6550" s="2">
        <v>17.472000000000001</v>
      </c>
      <c r="V6550" s="2">
        <f>salessheet[[#This Row],[Sales]]-salessheet[[#This Row],[Purchasing Cost]]</f>
        <v>5</v>
      </c>
    </row>
    <row r="6551" spans="1:22" x14ac:dyDescent="0.35">
      <c r="A6551">
        <v>6550</v>
      </c>
      <c r="B6551" t="s">
        <v>8957</v>
      </c>
      <c r="C6551" s="1">
        <v>42581</v>
      </c>
      <c r="D6551" s="1">
        <v>42583</v>
      </c>
      <c r="E6551" t="str">
        <f>TEXT(salessheet[[#This Row],[Order Date]],"MMMM")</f>
        <v>July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t="s">
        <v>3106</v>
      </c>
      <c r="P6551" t="s">
        <v>28</v>
      </c>
      <c r="Q6551" t="str">
        <f>TRIM(salessheet[[#This Row],[Category]])</f>
        <v>Furniture</v>
      </c>
      <c r="R6551" t="s">
        <v>32</v>
      </c>
      <c r="S6551" t="s">
        <v>3107</v>
      </c>
      <c r="T6551" s="2">
        <f>salessheet[[#This Row],[Sales]]-5</f>
        <v>150.88</v>
      </c>
      <c r="U6551" s="2">
        <v>155.88</v>
      </c>
      <c r="V6551" s="2">
        <f>salessheet[[#This Row],[Sales]]-salessheet[[#This Row],[Purchasing Cost]]</f>
        <v>5</v>
      </c>
    </row>
    <row r="6552" spans="1:22" x14ac:dyDescent="0.35">
      <c r="A6552">
        <v>6551</v>
      </c>
      <c r="B6552" t="s">
        <v>8958</v>
      </c>
      <c r="C6552" s="1">
        <v>42380</v>
      </c>
      <c r="D6552" s="1">
        <v>42677</v>
      </c>
      <c r="E6552" t="str">
        <f>TEXT(salessheet[[#This Row],[Order Date]],"MMMM")</f>
        <v>January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t="s">
        <v>6132</v>
      </c>
      <c r="P6552" t="s">
        <v>28</v>
      </c>
      <c r="Q6552" t="str">
        <f>TRIM(salessheet[[#This Row],[Category]])</f>
        <v>Furniture</v>
      </c>
      <c r="R6552" t="s">
        <v>32</v>
      </c>
      <c r="S6552" t="s">
        <v>6133</v>
      </c>
      <c r="T6552" s="2">
        <f>salessheet[[#This Row],[Sales]]-5</f>
        <v>322.56400000000002</v>
      </c>
      <c r="U6552" s="2">
        <v>327.56400000000002</v>
      </c>
      <c r="V6552" s="2">
        <f>salessheet[[#This Row],[Sales]]-salessheet[[#This Row],[Purchasing Cost]]</f>
        <v>5</v>
      </c>
    </row>
    <row r="6553" spans="1:22" x14ac:dyDescent="0.35">
      <c r="A6553">
        <v>6552</v>
      </c>
      <c r="B6553" t="s">
        <v>8959</v>
      </c>
      <c r="C6553" s="1">
        <v>43450</v>
      </c>
      <c r="D6553" s="1">
        <v>43455</v>
      </c>
      <c r="E6553" t="str">
        <f>TEXT(salessheet[[#This Row],[Order Date]],"MMMM")</f>
        <v>December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t="s">
        <v>1866</v>
      </c>
      <c r="P6553" t="s">
        <v>42</v>
      </c>
      <c r="Q6553" t="str">
        <f>TRIM(salessheet[[#This Row],[Category]])</f>
        <v>Office Supplies</v>
      </c>
      <c r="R6553" t="s">
        <v>86</v>
      </c>
      <c r="S6553" t="s">
        <v>1867</v>
      </c>
      <c r="T6553" s="2">
        <f>salessheet[[#This Row],[Sales]]-5</f>
        <v>8.36</v>
      </c>
      <c r="U6553" s="2">
        <v>13.36</v>
      </c>
      <c r="V6553" s="2">
        <f>salessheet[[#This Row],[Sales]]-salessheet[[#This Row],[Purchasing Cost]]</f>
        <v>5</v>
      </c>
    </row>
    <row r="6554" spans="1:22" x14ac:dyDescent="0.35">
      <c r="A6554">
        <v>6553</v>
      </c>
      <c r="B6554" t="s">
        <v>8959</v>
      </c>
      <c r="C6554" s="1">
        <v>43450</v>
      </c>
      <c r="D6554" s="1">
        <v>43455</v>
      </c>
      <c r="E6554" t="str">
        <f>TEXT(salessheet[[#This Row],[Order Date]],"MMMM")</f>
        <v>December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t="s">
        <v>3789</v>
      </c>
      <c r="P6554" t="s">
        <v>42</v>
      </c>
      <c r="Q6554" t="str">
        <f>TRIM(salessheet[[#This Row],[Category]])</f>
        <v>Office Supplies</v>
      </c>
      <c r="R6554" t="s">
        <v>55</v>
      </c>
      <c r="S6554" t="s">
        <v>3790</v>
      </c>
      <c r="T6554" s="2">
        <f>salessheet[[#This Row],[Sales]]-5</f>
        <v>153.9</v>
      </c>
      <c r="U6554" s="2">
        <v>158.9</v>
      </c>
      <c r="V6554" s="2">
        <f>salessheet[[#This Row],[Sales]]-salessheet[[#This Row],[Purchasing Cost]]</f>
        <v>5</v>
      </c>
    </row>
    <row r="6555" spans="1:22" x14ac:dyDescent="0.35">
      <c r="A6555">
        <v>6554</v>
      </c>
      <c r="B6555" t="s">
        <v>8960</v>
      </c>
      <c r="C6555" s="1">
        <v>42297</v>
      </c>
      <c r="D6555" s="1">
        <v>42299</v>
      </c>
      <c r="E6555" t="str">
        <f>TEXT(salessheet[[#This Row],[Order Date]],"MMMM")</f>
        <v>October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t="s">
        <v>2299</v>
      </c>
      <c r="P6555" t="s">
        <v>67</v>
      </c>
      <c r="Q6555" t="str">
        <f>TRIM(salessheet[[#This Row],[Category]])</f>
        <v>Technology</v>
      </c>
      <c r="R6555" t="s">
        <v>157</v>
      </c>
      <c r="S6555" t="s">
        <v>2300</v>
      </c>
      <c r="T6555" s="2">
        <f>salessheet[[#This Row],[Sales]]-5</f>
        <v>314.96800000000002</v>
      </c>
      <c r="U6555" s="2">
        <v>319.96800000000002</v>
      </c>
      <c r="V6555" s="2">
        <f>salessheet[[#This Row],[Sales]]-salessheet[[#This Row],[Purchasing Cost]]</f>
        <v>5</v>
      </c>
    </row>
    <row r="6556" spans="1:22" x14ac:dyDescent="0.35">
      <c r="A6556">
        <v>6555</v>
      </c>
      <c r="B6556" t="s">
        <v>8960</v>
      </c>
      <c r="C6556" s="1">
        <v>42297</v>
      </c>
      <c r="D6556" s="1">
        <v>42299</v>
      </c>
      <c r="E6556" t="str">
        <f>TEXT(salessheet[[#This Row],[Order Date]],"MMMM")</f>
        <v>October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t="s">
        <v>7567</v>
      </c>
      <c r="P6556" t="s">
        <v>42</v>
      </c>
      <c r="Q6556" t="str">
        <f>TRIM(salessheet[[#This Row],[Category]])</f>
        <v>Office Supplies</v>
      </c>
      <c r="R6556" t="s">
        <v>55</v>
      </c>
      <c r="S6556" t="s">
        <v>7568</v>
      </c>
      <c r="T6556" s="2">
        <f>salessheet[[#This Row],[Sales]]-5</f>
        <v>500.32</v>
      </c>
      <c r="U6556" s="2">
        <v>505.32</v>
      </c>
      <c r="V6556" s="2">
        <f>salessheet[[#This Row],[Sales]]-salessheet[[#This Row],[Purchasing Cost]]</f>
        <v>5</v>
      </c>
    </row>
    <row r="6557" spans="1:22" x14ac:dyDescent="0.35">
      <c r="A6557">
        <v>6556</v>
      </c>
      <c r="B6557" t="s">
        <v>8960</v>
      </c>
      <c r="C6557" s="1">
        <v>42297</v>
      </c>
      <c r="D6557" s="1">
        <v>42299</v>
      </c>
      <c r="E6557" t="str">
        <f>TEXT(salessheet[[#This Row],[Order Date]],"MMMM")</f>
        <v>October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t="s">
        <v>8961</v>
      </c>
      <c r="P6557" t="s">
        <v>42</v>
      </c>
      <c r="Q6557" t="str">
        <f>TRIM(salessheet[[#This Row],[Category]])</f>
        <v>Office Supplies</v>
      </c>
      <c r="R6557" t="s">
        <v>86</v>
      </c>
      <c r="S6557" t="s">
        <v>8962</v>
      </c>
      <c r="T6557" s="2">
        <f>salessheet[[#This Row],[Sales]]-5</f>
        <v>-1.1920000000000002</v>
      </c>
      <c r="U6557" s="2">
        <v>3.8079999999999998</v>
      </c>
      <c r="V6557" s="2">
        <f>salessheet[[#This Row],[Sales]]-salessheet[[#This Row],[Purchasing Cost]]</f>
        <v>5</v>
      </c>
    </row>
    <row r="6558" spans="1:22" x14ac:dyDescent="0.35">
      <c r="A6558">
        <v>6557</v>
      </c>
      <c r="B6558" t="s">
        <v>8960</v>
      </c>
      <c r="C6558" s="1">
        <v>42297</v>
      </c>
      <c r="D6558" s="1">
        <v>42299</v>
      </c>
      <c r="E6558" t="str">
        <f>TEXT(salessheet[[#This Row],[Order Date]],"MMMM")</f>
        <v>October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t="s">
        <v>5378</v>
      </c>
      <c r="P6558" t="s">
        <v>42</v>
      </c>
      <c r="Q6558" t="str">
        <f>TRIM(salessheet[[#This Row],[Category]])</f>
        <v>Office Supplies</v>
      </c>
      <c r="R6558" t="s">
        <v>71</v>
      </c>
      <c r="S6558" t="s">
        <v>5379</v>
      </c>
      <c r="T6558" s="2">
        <f>salessheet[[#This Row],[Sales]]-5</f>
        <v>3.6820000000000004</v>
      </c>
      <c r="U6558" s="2">
        <v>8.6820000000000004</v>
      </c>
      <c r="V6558" s="2">
        <f>salessheet[[#This Row],[Sales]]-salessheet[[#This Row],[Purchasing Cost]]</f>
        <v>5</v>
      </c>
    </row>
    <row r="6559" spans="1:22" x14ac:dyDescent="0.35">
      <c r="A6559">
        <v>6558</v>
      </c>
      <c r="B6559" t="s">
        <v>8960</v>
      </c>
      <c r="C6559" s="1">
        <v>42297</v>
      </c>
      <c r="D6559" s="1">
        <v>42299</v>
      </c>
      <c r="E6559" t="str">
        <f>TEXT(salessheet[[#This Row],[Order Date]],"MMMM")</f>
        <v>October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t="s">
        <v>2256</v>
      </c>
      <c r="P6559" t="s">
        <v>42</v>
      </c>
      <c r="Q6559" t="str">
        <f>TRIM(salessheet[[#This Row],[Category]])</f>
        <v>Office Supplies</v>
      </c>
      <c r="R6559" t="s">
        <v>43</v>
      </c>
      <c r="S6559" t="s">
        <v>2257</v>
      </c>
      <c r="T6559" s="2">
        <f>salessheet[[#This Row],[Sales]]-5</f>
        <v>19.423999999999999</v>
      </c>
      <c r="U6559" s="2">
        <v>24.423999999999999</v>
      </c>
      <c r="V6559" s="2">
        <f>salessheet[[#This Row],[Sales]]-salessheet[[#This Row],[Purchasing Cost]]</f>
        <v>5</v>
      </c>
    </row>
    <row r="6560" spans="1:22" x14ac:dyDescent="0.35">
      <c r="A6560">
        <v>6559</v>
      </c>
      <c r="B6560" t="s">
        <v>8963</v>
      </c>
      <c r="C6560" s="1">
        <v>42496</v>
      </c>
      <c r="D6560" s="1">
        <v>42531</v>
      </c>
      <c r="E6560" t="str">
        <f>TEXT(salessheet[[#This Row],[Order Date]],"MMMM")</f>
        <v>May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t="s">
        <v>1932</v>
      </c>
      <c r="P6560" t="s">
        <v>28</v>
      </c>
      <c r="Q6560" t="str">
        <f>TRIM(salessheet[[#This Row],[Category]])</f>
        <v>Furniture</v>
      </c>
      <c r="R6560" t="s">
        <v>32</v>
      </c>
      <c r="S6560" t="s">
        <v>1933</v>
      </c>
      <c r="T6560" s="2">
        <f>salessheet[[#This Row],[Sales]]-5</f>
        <v>1517.6379999999999</v>
      </c>
      <c r="U6560" s="2">
        <v>1522.6379999999999</v>
      </c>
      <c r="V6560" s="2">
        <f>salessheet[[#This Row],[Sales]]-salessheet[[#This Row],[Purchasing Cost]]</f>
        <v>5</v>
      </c>
    </row>
    <row r="6561" spans="1:22" x14ac:dyDescent="0.35">
      <c r="A6561">
        <v>6560</v>
      </c>
      <c r="B6561" t="s">
        <v>8964</v>
      </c>
      <c r="C6561" s="1">
        <v>42937</v>
      </c>
      <c r="D6561" s="1">
        <v>42942</v>
      </c>
      <c r="E6561" t="str">
        <f>TEXT(salessheet[[#This Row],[Order Date]],"MMMM")</f>
        <v>July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t="s">
        <v>3803</v>
      </c>
      <c r="P6561" t="s">
        <v>42</v>
      </c>
      <c r="Q6561" t="str">
        <f>TRIM(salessheet[[#This Row],[Category]])</f>
        <v>Office Supplies</v>
      </c>
      <c r="R6561" t="s">
        <v>169</v>
      </c>
      <c r="S6561" t="s">
        <v>3804</v>
      </c>
      <c r="T6561" s="2">
        <f>salessheet[[#This Row],[Sales]]-5</f>
        <v>414.9</v>
      </c>
      <c r="U6561" s="2">
        <v>419.9</v>
      </c>
      <c r="V6561" s="2">
        <f>salessheet[[#This Row],[Sales]]-salessheet[[#This Row],[Purchasing Cost]]</f>
        <v>5</v>
      </c>
    </row>
    <row r="6562" spans="1:22" x14ac:dyDescent="0.35">
      <c r="A6562">
        <v>6561</v>
      </c>
      <c r="B6562" t="s">
        <v>8964</v>
      </c>
      <c r="C6562" s="1">
        <v>42937</v>
      </c>
      <c r="D6562" s="1">
        <v>42942</v>
      </c>
      <c r="E6562" t="str">
        <f>TEXT(salessheet[[#This Row],[Order Date]],"MMMM")</f>
        <v>July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t="s">
        <v>1441</v>
      </c>
      <c r="P6562" t="s">
        <v>42</v>
      </c>
      <c r="Q6562" t="str">
        <f>TRIM(salessheet[[#This Row],[Category]])</f>
        <v>Office Supplies</v>
      </c>
      <c r="R6562" t="s">
        <v>43</v>
      </c>
      <c r="S6562" t="s">
        <v>1442</v>
      </c>
      <c r="T6562" s="2">
        <f>salessheet[[#This Row],[Sales]]-5</f>
        <v>-1.85</v>
      </c>
      <c r="U6562" s="2">
        <v>3.15</v>
      </c>
      <c r="V6562" s="2">
        <f>salessheet[[#This Row],[Sales]]-salessheet[[#This Row],[Purchasing Cost]]</f>
        <v>5</v>
      </c>
    </row>
    <row r="6563" spans="1:22" x14ac:dyDescent="0.35">
      <c r="A6563">
        <v>6562</v>
      </c>
      <c r="B6563" t="s">
        <v>8965</v>
      </c>
      <c r="C6563" s="1">
        <v>43190</v>
      </c>
      <c r="D6563" s="1">
        <v>43192</v>
      </c>
      <c r="E6563" t="str">
        <f>TEXT(salessheet[[#This Row],[Order Date]],"MMMM")</f>
        <v>March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t="s">
        <v>2861</v>
      </c>
      <c r="P6563" t="s">
        <v>42</v>
      </c>
      <c r="Q6563" t="str">
        <f>TRIM(salessheet[[#This Row],[Category]])</f>
        <v>Office Supplies</v>
      </c>
      <c r="R6563" t="s">
        <v>74</v>
      </c>
      <c r="S6563" t="s">
        <v>2862</v>
      </c>
      <c r="T6563" s="2">
        <f>salessheet[[#This Row],[Sales]]-5</f>
        <v>28.619999999999997</v>
      </c>
      <c r="U6563" s="2">
        <v>33.619999999999997</v>
      </c>
      <c r="V6563" s="2">
        <f>salessheet[[#This Row],[Sales]]-salessheet[[#This Row],[Purchasing Cost]]</f>
        <v>5</v>
      </c>
    </row>
    <row r="6564" spans="1:22" x14ac:dyDescent="0.35">
      <c r="A6564">
        <v>6563</v>
      </c>
      <c r="B6564" t="s">
        <v>8966</v>
      </c>
      <c r="C6564" s="1">
        <v>42190</v>
      </c>
      <c r="D6564" s="1">
        <v>42136</v>
      </c>
      <c r="E6564" t="str">
        <f>TEXT(salessheet[[#This Row],[Order Date]],"MMMM")</f>
        <v>July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t="s">
        <v>290</v>
      </c>
      <c r="P6564" t="s">
        <v>42</v>
      </c>
      <c r="Q6564" t="str">
        <f>TRIM(salessheet[[#This Row],[Category]])</f>
        <v>Office Supplies</v>
      </c>
      <c r="R6564" t="s">
        <v>71</v>
      </c>
      <c r="S6564" t="s">
        <v>291</v>
      </c>
      <c r="T6564" s="2">
        <f>salessheet[[#This Row],[Sales]]-5</f>
        <v>11.14</v>
      </c>
      <c r="U6564" s="2">
        <v>16.14</v>
      </c>
      <c r="V6564" s="2">
        <f>salessheet[[#This Row],[Sales]]-salessheet[[#This Row],[Purchasing Cost]]</f>
        <v>5</v>
      </c>
    </row>
    <row r="6565" spans="1:22" x14ac:dyDescent="0.35">
      <c r="A6565">
        <v>6564</v>
      </c>
      <c r="B6565" t="s">
        <v>8966</v>
      </c>
      <c r="C6565" s="1">
        <v>42190</v>
      </c>
      <c r="D6565" s="1">
        <v>42136</v>
      </c>
      <c r="E6565" t="str">
        <f>TEXT(salessheet[[#This Row],[Order Date]],"MMMM")</f>
        <v>July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t="s">
        <v>6948</v>
      </c>
      <c r="P6565" t="s">
        <v>28</v>
      </c>
      <c r="Q6565" t="str">
        <f>TRIM(salessheet[[#This Row],[Category]])</f>
        <v>Furniture</v>
      </c>
      <c r="R6565" t="s">
        <v>52</v>
      </c>
      <c r="S6565" t="s">
        <v>6949</v>
      </c>
      <c r="T6565" s="2">
        <f>salessheet[[#This Row],[Sales]]-5</f>
        <v>189.25</v>
      </c>
      <c r="U6565" s="2">
        <v>194.25</v>
      </c>
      <c r="V6565" s="2">
        <f>salessheet[[#This Row],[Sales]]-salessheet[[#This Row],[Purchasing Cost]]</f>
        <v>5</v>
      </c>
    </row>
    <row r="6566" spans="1:22" x14ac:dyDescent="0.35">
      <c r="A6566">
        <v>6565</v>
      </c>
      <c r="B6566" t="s">
        <v>8966</v>
      </c>
      <c r="C6566" s="1">
        <v>42190</v>
      </c>
      <c r="D6566" s="1">
        <v>42136</v>
      </c>
      <c r="E6566" t="str">
        <f>TEXT(salessheet[[#This Row],[Order Date]],"MMMM")</f>
        <v>July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t="s">
        <v>2609</v>
      </c>
      <c r="P6566" t="s">
        <v>42</v>
      </c>
      <c r="Q6566" t="str">
        <f>TRIM(salessheet[[#This Row],[Category]])</f>
        <v>Office Supplies</v>
      </c>
      <c r="R6566" t="s">
        <v>64</v>
      </c>
      <c r="S6566" t="s">
        <v>2610</v>
      </c>
      <c r="T6566" s="2">
        <f>salessheet[[#This Row],[Sales]]-5</f>
        <v>3.6400000000000006</v>
      </c>
      <c r="U6566" s="2">
        <v>8.64</v>
      </c>
      <c r="V6566" s="2">
        <f>salessheet[[#This Row],[Sales]]-salessheet[[#This Row],[Purchasing Cost]]</f>
        <v>5</v>
      </c>
    </row>
    <row r="6567" spans="1:22" x14ac:dyDescent="0.35">
      <c r="A6567">
        <v>6566</v>
      </c>
      <c r="B6567" t="s">
        <v>8966</v>
      </c>
      <c r="C6567" s="1">
        <v>42190</v>
      </c>
      <c r="D6567" s="1">
        <v>42136</v>
      </c>
      <c r="E6567" t="str">
        <f>TEXT(salessheet[[#This Row],[Order Date]],"MMMM")</f>
        <v>July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t="s">
        <v>2478</v>
      </c>
      <c r="P6567" t="s">
        <v>28</v>
      </c>
      <c r="Q6567" t="str">
        <f>TRIM(salessheet[[#This Row],[Category]])</f>
        <v>Furniture</v>
      </c>
      <c r="R6567" t="s">
        <v>32</v>
      </c>
      <c r="S6567" t="s">
        <v>2479</v>
      </c>
      <c r="T6567" s="2">
        <f>salessheet[[#This Row],[Sales]]-5</f>
        <v>867.32</v>
      </c>
      <c r="U6567" s="2">
        <v>872.32</v>
      </c>
      <c r="V6567" s="2">
        <f>salessheet[[#This Row],[Sales]]-salessheet[[#This Row],[Purchasing Cost]]</f>
        <v>5</v>
      </c>
    </row>
    <row r="6568" spans="1:22" x14ac:dyDescent="0.35">
      <c r="A6568">
        <v>6567</v>
      </c>
      <c r="B6568" t="s">
        <v>8967</v>
      </c>
      <c r="C6568" s="1">
        <v>43222</v>
      </c>
      <c r="D6568" s="1">
        <v>43139</v>
      </c>
      <c r="E6568" t="str">
        <f>TEXT(salessheet[[#This Row],[Order Date]],"MMMM")</f>
        <v>May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t="s">
        <v>2210</v>
      </c>
      <c r="P6568" t="s">
        <v>42</v>
      </c>
      <c r="Q6568" t="str">
        <f>TRIM(salessheet[[#This Row],[Category]])</f>
        <v>Office Supplies</v>
      </c>
      <c r="R6568" t="s">
        <v>71</v>
      </c>
      <c r="S6568" t="s">
        <v>2211</v>
      </c>
      <c r="T6568" s="2">
        <f>salessheet[[#This Row],[Sales]]-5</f>
        <v>238.99199999999999</v>
      </c>
      <c r="U6568" s="2">
        <v>243.99199999999999</v>
      </c>
      <c r="V6568" s="2">
        <f>salessheet[[#This Row],[Sales]]-salessheet[[#This Row],[Purchasing Cost]]</f>
        <v>5</v>
      </c>
    </row>
    <row r="6569" spans="1:22" x14ac:dyDescent="0.35">
      <c r="A6569">
        <v>6568</v>
      </c>
      <c r="B6569" t="s">
        <v>8967</v>
      </c>
      <c r="C6569" s="1">
        <v>43222</v>
      </c>
      <c r="D6569" s="1">
        <v>43139</v>
      </c>
      <c r="E6569" t="str">
        <f>TEXT(salessheet[[#This Row],[Order Date]],"MMMM")</f>
        <v>May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t="s">
        <v>5427</v>
      </c>
      <c r="P6569" t="s">
        <v>42</v>
      </c>
      <c r="Q6569" t="str">
        <f>TRIM(salessheet[[#This Row],[Category]])</f>
        <v>Office Supplies</v>
      </c>
      <c r="R6569" t="s">
        <v>64</v>
      </c>
      <c r="S6569" t="s">
        <v>3039</v>
      </c>
      <c r="T6569" s="2">
        <f>salessheet[[#This Row],[Sales]]-5</f>
        <v>2.12</v>
      </c>
      <c r="U6569" s="2">
        <v>7.12</v>
      </c>
      <c r="V6569" s="2">
        <f>salessheet[[#This Row],[Sales]]-salessheet[[#This Row],[Purchasing Cost]]</f>
        <v>5</v>
      </c>
    </row>
    <row r="6570" spans="1:22" x14ac:dyDescent="0.35">
      <c r="A6570">
        <v>6569</v>
      </c>
      <c r="B6570" t="s">
        <v>8968</v>
      </c>
      <c r="C6570" s="1">
        <v>42112</v>
      </c>
      <c r="D6570" s="1">
        <v>42116</v>
      </c>
      <c r="E6570" t="str">
        <f>TEXT(salessheet[[#This Row],[Order Date]],"MMMM")</f>
        <v>April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t="s">
        <v>283</v>
      </c>
      <c r="P6570" t="s">
        <v>42</v>
      </c>
      <c r="Q6570" t="str">
        <f>TRIM(salessheet[[#This Row],[Category]])</f>
        <v>Office Supplies</v>
      </c>
      <c r="R6570" t="s">
        <v>64</v>
      </c>
      <c r="S6570" t="s">
        <v>284</v>
      </c>
      <c r="T6570" s="2">
        <f>salessheet[[#This Row],[Sales]]-5</f>
        <v>-2.3119999999999998</v>
      </c>
      <c r="U6570" s="2">
        <v>2.6880000000000002</v>
      </c>
      <c r="V6570" s="2">
        <f>salessheet[[#This Row],[Sales]]-salessheet[[#This Row],[Purchasing Cost]]</f>
        <v>5</v>
      </c>
    </row>
    <row r="6571" spans="1:22" x14ac:dyDescent="0.35">
      <c r="A6571">
        <v>6570</v>
      </c>
      <c r="B6571" t="s">
        <v>8968</v>
      </c>
      <c r="C6571" s="1">
        <v>42112</v>
      </c>
      <c r="D6571" s="1">
        <v>42116</v>
      </c>
      <c r="E6571" t="str">
        <f>TEXT(salessheet[[#This Row],[Order Date]],"MMMM")</f>
        <v>April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t="s">
        <v>1163</v>
      </c>
      <c r="P6571" t="s">
        <v>28</v>
      </c>
      <c r="Q6571" t="str">
        <f>TRIM(salessheet[[#This Row],[Category]])</f>
        <v>Furniture</v>
      </c>
      <c r="R6571" t="s">
        <v>32</v>
      </c>
      <c r="S6571" t="s">
        <v>1164</v>
      </c>
      <c r="T6571" s="2">
        <f>salessheet[[#This Row],[Sales]]-5</f>
        <v>312.05799999999999</v>
      </c>
      <c r="U6571" s="2">
        <v>317.05799999999999</v>
      </c>
      <c r="V6571" s="2">
        <f>salessheet[[#This Row],[Sales]]-salessheet[[#This Row],[Purchasing Cost]]</f>
        <v>5</v>
      </c>
    </row>
    <row r="6572" spans="1:22" x14ac:dyDescent="0.35">
      <c r="A6572">
        <v>6571</v>
      </c>
      <c r="B6572" t="s">
        <v>8968</v>
      </c>
      <c r="C6572" s="1">
        <v>42112</v>
      </c>
      <c r="D6572" s="1">
        <v>42116</v>
      </c>
      <c r="E6572" t="str">
        <f>TEXT(salessheet[[#This Row],[Order Date]],"MMMM")</f>
        <v>April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t="s">
        <v>2469</v>
      </c>
      <c r="P6572" t="s">
        <v>42</v>
      </c>
      <c r="Q6572" t="str">
        <f>TRIM(salessheet[[#This Row],[Category]])</f>
        <v>Office Supplies</v>
      </c>
      <c r="R6572" t="s">
        <v>169</v>
      </c>
      <c r="S6572" t="s">
        <v>2470</v>
      </c>
      <c r="T6572" s="2">
        <f>salessheet[[#This Row],[Sales]]-5</f>
        <v>144.352</v>
      </c>
      <c r="U6572" s="2">
        <v>149.352</v>
      </c>
      <c r="V6572" s="2">
        <f>salessheet[[#This Row],[Sales]]-salessheet[[#This Row],[Purchasing Cost]]</f>
        <v>5</v>
      </c>
    </row>
    <row r="6573" spans="1:22" x14ac:dyDescent="0.35">
      <c r="A6573">
        <v>6572</v>
      </c>
      <c r="B6573" t="s">
        <v>8968</v>
      </c>
      <c r="C6573" s="1">
        <v>42112</v>
      </c>
      <c r="D6573" s="1">
        <v>42116</v>
      </c>
      <c r="E6573" t="str">
        <f>TEXT(salessheet[[#This Row],[Order Date]],"MMMM")</f>
        <v>April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t="s">
        <v>6543</v>
      </c>
      <c r="P6573" t="s">
        <v>67</v>
      </c>
      <c r="Q6573" t="str">
        <f>TRIM(salessheet[[#This Row],[Category]])</f>
        <v>Technology</v>
      </c>
      <c r="R6573" t="s">
        <v>157</v>
      </c>
      <c r="S6573" t="s">
        <v>6544</v>
      </c>
      <c r="T6573" s="2">
        <f>salessheet[[#This Row],[Sales]]-5</f>
        <v>222.976</v>
      </c>
      <c r="U6573" s="2">
        <v>227.976</v>
      </c>
      <c r="V6573" s="2">
        <f>salessheet[[#This Row],[Sales]]-salessheet[[#This Row],[Purchasing Cost]]</f>
        <v>5</v>
      </c>
    </row>
    <row r="6574" spans="1:22" x14ac:dyDescent="0.35">
      <c r="A6574">
        <v>6573</v>
      </c>
      <c r="B6574" t="s">
        <v>8969</v>
      </c>
      <c r="C6574" s="1">
        <v>43013</v>
      </c>
      <c r="D6574" s="1">
        <v>42871</v>
      </c>
      <c r="E6574" t="str">
        <f>TEXT(salessheet[[#This Row],[Order Date]],"MMMM")</f>
        <v>October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t="s">
        <v>5294</v>
      </c>
      <c r="P6574" t="s">
        <v>42</v>
      </c>
      <c r="Q6574" t="str">
        <f>TRIM(salessheet[[#This Row],[Category]])</f>
        <v>Office Supplies</v>
      </c>
      <c r="R6574" t="s">
        <v>86</v>
      </c>
      <c r="S6574" t="s">
        <v>5295</v>
      </c>
      <c r="T6574" s="2">
        <f>salessheet[[#This Row],[Sales]]-5</f>
        <v>6.9600000000000009</v>
      </c>
      <c r="U6574" s="2">
        <v>11.96</v>
      </c>
      <c r="V6574" s="2">
        <f>salessheet[[#This Row],[Sales]]-salessheet[[#This Row],[Purchasing Cost]]</f>
        <v>5</v>
      </c>
    </row>
    <row r="6575" spans="1:22" x14ac:dyDescent="0.35">
      <c r="A6575">
        <v>6574</v>
      </c>
      <c r="B6575" t="s">
        <v>8970</v>
      </c>
      <c r="C6575" s="1">
        <v>43064</v>
      </c>
      <c r="D6575" s="1">
        <v>43069</v>
      </c>
      <c r="E6575" t="str">
        <f>TEXT(salessheet[[#This Row],[Order Date]],"MMMM")</f>
        <v>November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t="s">
        <v>1653</v>
      </c>
      <c r="P6575" t="s">
        <v>42</v>
      </c>
      <c r="Q6575" t="str">
        <f>TRIM(salessheet[[#This Row],[Category]])</f>
        <v>Office Supplies</v>
      </c>
      <c r="R6575" t="s">
        <v>55</v>
      </c>
      <c r="S6575" t="s">
        <v>1654</v>
      </c>
      <c r="T6575" s="2">
        <f>salessheet[[#This Row],[Sales]]-5</f>
        <v>558.4</v>
      </c>
      <c r="U6575" s="2">
        <v>563.4</v>
      </c>
      <c r="V6575" s="2">
        <f>salessheet[[#This Row],[Sales]]-salessheet[[#This Row],[Purchasing Cost]]</f>
        <v>5</v>
      </c>
    </row>
    <row r="6576" spans="1:22" x14ac:dyDescent="0.35">
      <c r="A6576">
        <v>6575</v>
      </c>
      <c r="B6576" t="s">
        <v>8970</v>
      </c>
      <c r="C6576" s="1">
        <v>43064</v>
      </c>
      <c r="D6576" s="1">
        <v>43069</v>
      </c>
      <c r="E6576" t="str">
        <f>TEXT(salessheet[[#This Row],[Order Date]],"MMMM")</f>
        <v>November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t="s">
        <v>8971</v>
      </c>
      <c r="P6576" t="s">
        <v>67</v>
      </c>
      <c r="Q6576" t="str">
        <f>TRIM(salessheet[[#This Row],[Category]])</f>
        <v>Technology</v>
      </c>
      <c r="R6576" t="s">
        <v>680</v>
      </c>
      <c r="S6576" t="s">
        <v>8972</v>
      </c>
      <c r="T6576" s="2">
        <f>salessheet[[#This Row],[Sales]]-5</f>
        <v>314.92</v>
      </c>
      <c r="U6576" s="2">
        <v>319.92</v>
      </c>
      <c r="V6576" s="2">
        <f>salessheet[[#This Row],[Sales]]-salessheet[[#This Row],[Purchasing Cost]]</f>
        <v>5</v>
      </c>
    </row>
    <row r="6577" spans="1:22" x14ac:dyDescent="0.35">
      <c r="A6577">
        <v>6576</v>
      </c>
      <c r="B6577" t="s">
        <v>8973</v>
      </c>
      <c r="C6577" s="1">
        <v>43162</v>
      </c>
      <c r="D6577" s="1">
        <v>43167</v>
      </c>
      <c r="E6577" t="str">
        <f>TEXT(salessheet[[#This Row],[Order Date]],"MMMM")</f>
        <v>March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t="s">
        <v>6691</v>
      </c>
      <c r="P6577" t="s">
        <v>67</v>
      </c>
      <c r="Q6577" t="str">
        <f>TRIM(salessheet[[#This Row],[Category]])</f>
        <v>Technology</v>
      </c>
      <c r="R6577" t="s">
        <v>157</v>
      </c>
      <c r="S6577" t="s">
        <v>6692</v>
      </c>
      <c r="T6577" s="2">
        <f>salessheet[[#This Row],[Sales]]-5</f>
        <v>1044.44</v>
      </c>
      <c r="U6577" s="2">
        <v>1049.44</v>
      </c>
      <c r="V6577" s="2">
        <f>salessheet[[#This Row],[Sales]]-salessheet[[#This Row],[Purchasing Cost]]</f>
        <v>5</v>
      </c>
    </row>
    <row r="6578" spans="1:22" x14ac:dyDescent="0.35">
      <c r="A6578">
        <v>6577</v>
      </c>
      <c r="B6578" t="s">
        <v>8973</v>
      </c>
      <c r="C6578" s="1">
        <v>43162</v>
      </c>
      <c r="D6578" s="1">
        <v>43167</v>
      </c>
      <c r="E6578" t="str">
        <f>TEXT(salessheet[[#This Row],[Order Date]],"MMMM")</f>
        <v>March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t="s">
        <v>277</v>
      </c>
      <c r="P6578" t="s">
        <v>28</v>
      </c>
      <c r="Q6578" t="str">
        <f>TRIM(salessheet[[#This Row],[Category]])</f>
        <v>Furniture</v>
      </c>
      <c r="R6578" t="s">
        <v>32</v>
      </c>
      <c r="S6578" t="s">
        <v>278</v>
      </c>
      <c r="T6578" s="2">
        <f>salessheet[[#This Row],[Sales]]-5</f>
        <v>165.352</v>
      </c>
      <c r="U6578" s="2">
        <v>170.352</v>
      </c>
      <c r="V6578" s="2">
        <f>salessheet[[#This Row],[Sales]]-salessheet[[#This Row],[Purchasing Cost]]</f>
        <v>5</v>
      </c>
    </row>
    <row r="6579" spans="1:22" x14ac:dyDescent="0.35">
      <c r="A6579">
        <v>6578</v>
      </c>
      <c r="B6579" t="s">
        <v>8974</v>
      </c>
      <c r="C6579" s="1">
        <v>42533</v>
      </c>
      <c r="D6579" s="1">
        <v>42715</v>
      </c>
      <c r="E6579" t="str">
        <f>TEXT(salessheet[[#This Row],[Order Date]],"MMMM")</f>
        <v>June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t="s">
        <v>4514</v>
      </c>
      <c r="P6579" t="s">
        <v>67</v>
      </c>
      <c r="Q6579" t="str">
        <f>TRIM(salessheet[[#This Row],[Category]])</f>
        <v>Technology</v>
      </c>
      <c r="R6579" t="s">
        <v>68</v>
      </c>
      <c r="S6579" t="s">
        <v>4515</v>
      </c>
      <c r="T6579" s="2">
        <f>salessheet[[#This Row],[Sales]]-5</f>
        <v>168.94</v>
      </c>
      <c r="U6579" s="2">
        <v>173.94</v>
      </c>
      <c r="V6579" s="2">
        <f>salessheet[[#This Row],[Sales]]-salessheet[[#This Row],[Purchasing Cost]]</f>
        <v>5</v>
      </c>
    </row>
    <row r="6580" spans="1:22" x14ac:dyDescent="0.35">
      <c r="A6580">
        <v>6579</v>
      </c>
      <c r="B6580" t="s">
        <v>8975</v>
      </c>
      <c r="C6580" s="1">
        <v>42241</v>
      </c>
      <c r="D6580" s="1">
        <v>42246</v>
      </c>
      <c r="E6580" t="str">
        <f>TEXT(salessheet[[#This Row],[Order Date]],"MMMM")</f>
        <v>August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t="s">
        <v>4604</v>
      </c>
      <c r="P6580" t="s">
        <v>67</v>
      </c>
      <c r="Q6580" t="str">
        <f>TRIM(salessheet[[#This Row],[Category]])</f>
        <v>Technology</v>
      </c>
      <c r="R6580" t="s">
        <v>68</v>
      </c>
      <c r="S6580" t="s">
        <v>4605</v>
      </c>
      <c r="T6580" s="2">
        <f>salessheet[[#This Row],[Sales]]-5</f>
        <v>1002.944</v>
      </c>
      <c r="U6580" s="2">
        <v>1007.944</v>
      </c>
      <c r="V6580" s="2">
        <f>salessheet[[#This Row],[Sales]]-salessheet[[#This Row],[Purchasing Cost]]</f>
        <v>5</v>
      </c>
    </row>
    <row r="6581" spans="1:22" x14ac:dyDescent="0.35">
      <c r="A6581">
        <v>6580</v>
      </c>
      <c r="B6581" t="s">
        <v>8976</v>
      </c>
      <c r="C6581" s="1">
        <v>43030</v>
      </c>
      <c r="D6581" s="1">
        <v>43030</v>
      </c>
      <c r="E6581" t="str">
        <f>TEXT(salessheet[[#This Row],[Order Date]],"MMMM")</f>
        <v>October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t="s">
        <v>4313</v>
      </c>
      <c r="P6581" t="s">
        <v>42</v>
      </c>
      <c r="Q6581" t="str">
        <f>TRIM(salessheet[[#This Row],[Category]])</f>
        <v>Office Supplies</v>
      </c>
      <c r="R6581" t="s">
        <v>86</v>
      </c>
      <c r="S6581" t="s">
        <v>4314</v>
      </c>
      <c r="T6581" s="2">
        <f>salessheet[[#This Row],[Sales]]-5</f>
        <v>1.6799999999999997</v>
      </c>
      <c r="U6581" s="2">
        <v>6.68</v>
      </c>
      <c r="V6581" s="2">
        <f>salessheet[[#This Row],[Sales]]-salessheet[[#This Row],[Purchasing Cost]]</f>
        <v>5</v>
      </c>
    </row>
    <row r="6582" spans="1:22" x14ac:dyDescent="0.35">
      <c r="A6582">
        <v>6581</v>
      </c>
      <c r="B6582" t="s">
        <v>8976</v>
      </c>
      <c r="C6582" s="1">
        <v>43030</v>
      </c>
      <c r="D6582" s="1">
        <v>43030</v>
      </c>
      <c r="E6582" t="str">
        <f>TEXT(salessheet[[#This Row],[Order Date]],"MMMM")</f>
        <v>October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t="s">
        <v>7189</v>
      </c>
      <c r="P6582" t="s">
        <v>42</v>
      </c>
      <c r="Q6582" t="str">
        <f>TRIM(salessheet[[#This Row],[Category]])</f>
        <v>Office Supplies</v>
      </c>
      <c r="R6582" t="s">
        <v>64</v>
      </c>
      <c r="S6582" t="s">
        <v>4229</v>
      </c>
      <c r="T6582" s="2">
        <f>salessheet[[#This Row],[Sales]]-5</f>
        <v>3.34</v>
      </c>
      <c r="U6582" s="2">
        <v>8.34</v>
      </c>
      <c r="V6582" s="2">
        <f>salessheet[[#This Row],[Sales]]-salessheet[[#This Row],[Purchasing Cost]]</f>
        <v>5</v>
      </c>
    </row>
    <row r="6583" spans="1:22" x14ac:dyDescent="0.35">
      <c r="A6583">
        <v>6582</v>
      </c>
      <c r="B6583" t="s">
        <v>8976</v>
      </c>
      <c r="C6583" s="1">
        <v>43030</v>
      </c>
      <c r="D6583" s="1">
        <v>43030</v>
      </c>
      <c r="E6583" t="str">
        <f>TEXT(salessheet[[#This Row],[Order Date]],"MMMM")</f>
        <v>October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t="s">
        <v>8977</v>
      </c>
      <c r="P6583" t="s">
        <v>28</v>
      </c>
      <c r="Q6583" t="str">
        <f>TRIM(salessheet[[#This Row],[Category]])</f>
        <v>Furniture</v>
      </c>
      <c r="R6583" t="s">
        <v>61</v>
      </c>
      <c r="S6583" t="s">
        <v>8978</v>
      </c>
      <c r="T6583" s="2">
        <f>salessheet[[#This Row],[Sales]]-5</f>
        <v>96.94</v>
      </c>
      <c r="U6583" s="2">
        <v>101.94</v>
      </c>
      <c r="V6583" s="2">
        <f>salessheet[[#This Row],[Sales]]-salessheet[[#This Row],[Purchasing Cost]]</f>
        <v>5</v>
      </c>
    </row>
    <row r="6584" spans="1:22" x14ac:dyDescent="0.35">
      <c r="A6584">
        <v>6583</v>
      </c>
      <c r="B6584" t="s">
        <v>8979</v>
      </c>
      <c r="C6584" s="1">
        <v>42924</v>
      </c>
      <c r="D6584" s="1">
        <v>42958</v>
      </c>
      <c r="E6584" t="str">
        <f>TEXT(salessheet[[#This Row],[Order Date]],"MMMM")</f>
        <v>July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t="s">
        <v>2354</v>
      </c>
      <c r="P6584" t="s">
        <v>67</v>
      </c>
      <c r="Q6584" t="str">
        <f>TRIM(salessheet[[#This Row],[Category]])</f>
        <v>Technology</v>
      </c>
      <c r="R6584" t="s">
        <v>157</v>
      </c>
      <c r="S6584" t="s">
        <v>2355</v>
      </c>
      <c r="T6584" s="2">
        <f>salessheet[[#This Row],[Sales]]-5</f>
        <v>174.97</v>
      </c>
      <c r="U6584" s="2">
        <v>179.97</v>
      </c>
      <c r="V6584" s="2">
        <f>salessheet[[#This Row],[Sales]]-salessheet[[#This Row],[Purchasing Cost]]</f>
        <v>5</v>
      </c>
    </row>
    <row r="6585" spans="1:22" x14ac:dyDescent="0.35">
      <c r="A6585">
        <v>6584</v>
      </c>
      <c r="B6585" t="s">
        <v>8980</v>
      </c>
      <c r="C6585" s="1">
        <v>43302</v>
      </c>
      <c r="D6585" s="1">
        <v>43308</v>
      </c>
      <c r="E6585" t="str">
        <f>TEXT(salessheet[[#This Row],[Order Date]],"MMMM")</f>
        <v>July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t="s">
        <v>5722</v>
      </c>
      <c r="P6585" t="s">
        <v>42</v>
      </c>
      <c r="Q6585" t="str">
        <f>TRIM(salessheet[[#This Row],[Category]])</f>
        <v>Office Supplies</v>
      </c>
      <c r="R6585" t="s">
        <v>64</v>
      </c>
      <c r="S6585" t="s">
        <v>5723</v>
      </c>
      <c r="T6585" s="2">
        <f>salessheet[[#This Row],[Sales]]-5</f>
        <v>96.94</v>
      </c>
      <c r="U6585" s="2">
        <v>101.94</v>
      </c>
      <c r="V6585" s="2">
        <f>salessheet[[#This Row],[Sales]]-salessheet[[#This Row],[Purchasing Cost]]</f>
        <v>5</v>
      </c>
    </row>
    <row r="6586" spans="1:22" x14ac:dyDescent="0.35">
      <c r="A6586">
        <v>6585</v>
      </c>
      <c r="B6586" t="s">
        <v>8980</v>
      </c>
      <c r="C6586" s="1">
        <v>43302</v>
      </c>
      <c r="D6586" s="1">
        <v>43308</v>
      </c>
      <c r="E6586" t="str">
        <f>TEXT(salessheet[[#This Row],[Order Date]],"MMMM")</f>
        <v>July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t="s">
        <v>2748</v>
      </c>
      <c r="P6586" t="s">
        <v>67</v>
      </c>
      <c r="Q6586" t="str">
        <f>TRIM(salessheet[[#This Row],[Category]])</f>
        <v>Technology</v>
      </c>
      <c r="R6586" t="s">
        <v>68</v>
      </c>
      <c r="S6586" t="s">
        <v>2749</v>
      </c>
      <c r="T6586" s="2">
        <f>salessheet[[#This Row],[Sales]]-5</f>
        <v>266.95999999999998</v>
      </c>
      <c r="U6586" s="2">
        <v>271.95999999999998</v>
      </c>
      <c r="V6586" s="2">
        <f>salessheet[[#This Row],[Sales]]-salessheet[[#This Row],[Purchasing Cost]]</f>
        <v>5</v>
      </c>
    </row>
    <row r="6587" spans="1:22" x14ac:dyDescent="0.35">
      <c r="A6587">
        <v>6586</v>
      </c>
      <c r="B6587" t="s">
        <v>8980</v>
      </c>
      <c r="C6587" s="1">
        <v>43302</v>
      </c>
      <c r="D6587" s="1">
        <v>43308</v>
      </c>
      <c r="E6587" t="str">
        <f>TEXT(salessheet[[#This Row],[Order Date]],"MMMM")</f>
        <v>July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t="s">
        <v>1019</v>
      </c>
      <c r="P6587" t="s">
        <v>28</v>
      </c>
      <c r="Q6587" t="str">
        <f>TRIM(salessheet[[#This Row],[Category]])</f>
        <v>Furniture</v>
      </c>
      <c r="R6587" t="s">
        <v>61</v>
      </c>
      <c r="S6587" t="s">
        <v>1020</v>
      </c>
      <c r="T6587" s="2">
        <f>salessheet[[#This Row],[Sales]]-5</f>
        <v>3.8000000000000007</v>
      </c>
      <c r="U6587" s="2">
        <v>8.8000000000000007</v>
      </c>
      <c r="V6587" s="2">
        <f>salessheet[[#This Row],[Sales]]-salessheet[[#This Row],[Purchasing Cost]]</f>
        <v>5</v>
      </c>
    </row>
    <row r="6588" spans="1:22" x14ac:dyDescent="0.35">
      <c r="A6588">
        <v>6587</v>
      </c>
      <c r="B6588" t="s">
        <v>8980</v>
      </c>
      <c r="C6588" s="1">
        <v>43302</v>
      </c>
      <c r="D6588" s="1">
        <v>43308</v>
      </c>
      <c r="E6588" t="str">
        <f>TEXT(salessheet[[#This Row],[Order Date]],"MMMM")</f>
        <v>July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t="s">
        <v>3721</v>
      </c>
      <c r="P6588" t="s">
        <v>42</v>
      </c>
      <c r="Q6588" t="str">
        <f>TRIM(salessheet[[#This Row],[Category]])</f>
        <v>Office Supplies</v>
      </c>
      <c r="R6588" t="s">
        <v>64</v>
      </c>
      <c r="S6588" t="s">
        <v>3722</v>
      </c>
      <c r="T6588" s="2">
        <f>salessheet[[#This Row],[Sales]]-5</f>
        <v>14.68</v>
      </c>
      <c r="U6588" s="2">
        <v>19.68</v>
      </c>
      <c r="V6588" s="2">
        <f>salessheet[[#This Row],[Sales]]-salessheet[[#This Row],[Purchasing Cost]]</f>
        <v>5</v>
      </c>
    </row>
    <row r="6589" spans="1:22" x14ac:dyDescent="0.35">
      <c r="A6589">
        <v>6588</v>
      </c>
      <c r="B6589" t="s">
        <v>8980</v>
      </c>
      <c r="C6589" s="1">
        <v>43302</v>
      </c>
      <c r="D6589" s="1">
        <v>43308</v>
      </c>
      <c r="E6589" t="str">
        <f>TEXT(salessheet[[#This Row],[Order Date]],"MMMM")</f>
        <v>July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t="s">
        <v>2785</v>
      </c>
      <c r="P6589" t="s">
        <v>28</v>
      </c>
      <c r="Q6589" t="str">
        <f>TRIM(salessheet[[#This Row],[Category]])</f>
        <v>Furniture</v>
      </c>
      <c r="R6589" t="s">
        <v>29</v>
      </c>
      <c r="S6589" t="s">
        <v>2786</v>
      </c>
      <c r="T6589" s="2">
        <f>salessheet[[#This Row],[Sales]]-5</f>
        <v>297.94</v>
      </c>
      <c r="U6589" s="2">
        <v>302.94</v>
      </c>
      <c r="V6589" s="2">
        <f>salessheet[[#This Row],[Sales]]-salessheet[[#This Row],[Purchasing Cost]]</f>
        <v>5</v>
      </c>
    </row>
    <row r="6590" spans="1:22" x14ac:dyDescent="0.35">
      <c r="A6590">
        <v>6589</v>
      </c>
      <c r="B6590" t="s">
        <v>8980</v>
      </c>
      <c r="C6590" s="1">
        <v>43302</v>
      </c>
      <c r="D6590" s="1">
        <v>43308</v>
      </c>
      <c r="E6590" t="str">
        <f>TEXT(salessheet[[#This Row],[Order Date]],"MMMM")</f>
        <v>July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t="s">
        <v>2302</v>
      </c>
      <c r="P6590" t="s">
        <v>42</v>
      </c>
      <c r="Q6590" t="str">
        <f>TRIM(salessheet[[#This Row],[Category]])</f>
        <v>Office Supplies</v>
      </c>
      <c r="R6590" t="s">
        <v>71</v>
      </c>
      <c r="S6590" t="s">
        <v>2303</v>
      </c>
      <c r="T6590" s="2">
        <f>salessheet[[#This Row],[Sales]]-5</f>
        <v>9.94</v>
      </c>
      <c r="U6590" s="2">
        <v>14.94</v>
      </c>
      <c r="V6590" s="2">
        <f>salessheet[[#This Row],[Sales]]-salessheet[[#This Row],[Purchasing Cost]]</f>
        <v>5</v>
      </c>
    </row>
    <row r="6591" spans="1:22" x14ac:dyDescent="0.35">
      <c r="A6591">
        <v>6590</v>
      </c>
      <c r="B6591" t="s">
        <v>8980</v>
      </c>
      <c r="C6591" s="1">
        <v>43302</v>
      </c>
      <c r="D6591" s="1">
        <v>43308</v>
      </c>
      <c r="E6591" t="str">
        <f>TEXT(salessheet[[#This Row],[Order Date]],"MMMM")</f>
        <v>July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t="s">
        <v>1606</v>
      </c>
      <c r="P6591" t="s">
        <v>42</v>
      </c>
      <c r="Q6591" t="str">
        <f>TRIM(salessheet[[#This Row],[Category]])</f>
        <v>Office Supplies</v>
      </c>
      <c r="R6591" t="s">
        <v>575</v>
      </c>
      <c r="S6591" t="s">
        <v>1607</v>
      </c>
      <c r="T6591" s="2">
        <f>salessheet[[#This Row],[Sales]]-5</f>
        <v>226.72</v>
      </c>
      <c r="U6591" s="2">
        <v>231.72</v>
      </c>
      <c r="V6591" s="2">
        <f>salessheet[[#This Row],[Sales]]-salessheet[[#This Row],[Purchasing Cost]]</f>
        <v>5</v>
      </c>
    </row>
    <row r="6592" spans="1:22" x14ac:dyDescent="0.35">
      <c r="A6592">
        <v>6591</v>
      </c>
      <c r="B6592" t="s">
        <v>8981</v>
      </c>
      <c r="C6592" s="1">
        <v>42086</v>
      </c>
      <c r="D6592" s="1">
        <v>42089</v>
      </c>
      <c r="E6592" t="str">
        <f>TEXT(salessheet[[#This Row],[Order Date]],"MMMM")</f>
        <v>March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t="s">
        <v>2415</v>
      </c>
      <c r="P6592" t="s">
        <v>42</v>
      </c>
      <c r="Q6592" t="str">
        <f>TRIM(salessheet[[#This Row],[Category]])</f>
        <v>Office Supplies</v>
      </c>
      <c r="R6592" t="s">
        <v>43</v>
      </c>
      <c r="S6592" t="s">
        <v>2416</v>
      </c>
      <c r="T6592" s="2">
        <f>salessheet[[#This Row],[Sales]]-5</f>
        <v>4.9120000000000008</v>
      </c>
      <c r="U6592" s="2">
        <v>9.9120000000000008</v>
      </c>
      <c r="V6592" s="2">
        <f>salessheet[[#This Row],[Sales]]-salessheet[[#This Row],[Purchasing Cost]]</f>
        <v>5</v>
      </c>
    </row>
    <row r="6593" spans="1:22" x14ac:dyDescent="0.35">
      <c r="A6593">
        <v>6592</v>
      </c>
      <c r="B6593" t="s">
        <v>8983</v>
      </c>
      <c r="C6593" s="1">
        <v>42490</v>
      </c>
      <c r="D6593" s="1">
        <v>42496</v>
      </c>
      <c r="E6593" t="str">
        <f>TEXT(salessheet[[#This Row],[Order Date]],"MMMM")</f>
        <v>April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t="s">
        <v>1313</v>
      </c>
      <c r="P6593" t="s">
        <v>42</v>
      </c>
      <c r="Q6593" t="str">
        <f>TRIM(salessheet[[#This Row],[Category]])</f>
        <v>Office Supplies</v>
      </c>
      <c r="R6593" t="s">
        <v>64</v>
      </c>
      <c r="S6593" t="s">
        <v>1314</v>
      </c>
      <c r="T6593" s="2">
        <f>salessheet[[#This Row],[Sales]]-5</f>
        <v>29.65</v>
      </c>
      <c r="U6593" s="2">
        <v>34.65</v>
      </c>
      <c r="V6593" s="2">
        <f>salessheet[[#This Row],[Sales]]-salessheet[[#This Row],[Purchasing Cost]]</f>
        <v>5</v>
      </c>
    </row>
    <row r="6594" spans="1:22" x14ac:dyDescent="0.35">
      <c r="A6594">
        <v>6593</v>
      </c>
      <c r="B6594" t="s">
        <v>8983</v>
      </c>
      <c r="C6594" s="1">
        <v>42490</v>
      </c>
      <c r="D6594" s="1">
        <v>42496</v>
      </c>
      <c r="E6594" t="str">
        <f>TEXT(salessheet[[#This Row],[Order Date]],"MMMM")</f>
        <v>April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t="s">
        <v>1937</v>
      </c>
      <c r="P6594" t="s">
        <v>67</v>
      </c>
      <c r="Q6594" t="str">
        <f>TRIM(salessheet[[#This Row],[Category]])</f>
        <v>Technology</v>
      </c>
      <c r="R6594" t="s">
        <v>68</v>
      </c>
      <c r="S6594" t="s">
        <v>1938</v>
      </c>
      <c r="T6594" s="2">
        <f>salessheet[[#This Row],[Sales]]-5</f>
        <v>14.8</v>
      </c>
      <c r="U6594" s="2">
        <v>19.8</v>
      </c>
      <c r="V6594" s="2">
        <f>salessheet[[#This Row],[Sales]]-salessheet[[#This Row],[Purchasing Cost]]</f>
        <v>5</v>
      </c>
    </row>
    <row r="6595" spans="1:22" x14ac:dyDescent="0.35">
      <c r="A6595">
        <v>6594</v>
      </c>
      <c r="B6595" t="s">
        <v>8984</v>
      </c>
      <c r="C6595" s="1">
        <v>42899</v>
      </c>
      <c r="D6595" s="1">
        <v>42902</v>
      </c>
      <c r="E6595" t="str">
        <f>TEXT(salessheet[[#This Row],[Order Date]],"MMMM")</f>
        <v>June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t="s">
        <v>2101</v>
      </c>
      <c r="P6595" t="s">
        <v>42</v>
      </c>
      <c r="Q6595" t="str">
        <f>TRIM(salessheet[[#This Row],[Category]])</f>
        <v>Office Supplies</v>
      </c>
      <c r="R6595" t="s">
        <v>71</v>
      </c>
      <c r="S6595" t="s">
        <v>2102</v>
      </c>
      <c r="T6595" s="2">
        <f>salessheet[[#This Row],[Sales]]-5</f>
        <v>28.567999999999998</v>
      </c>
      <c r="U6595" s="2">
        <v>33.567999999999998</v>
      </c>
      <c r="V6595" s="2">
        <f>salessheet[[#This Row],[Sales]]-salessheet[[#This Row],[Purchasing Cost]]</f>
        <v>5</v>
      </c>
    </row>
    <row r="6596" spans="1:22" x14ac:dyDescent="0.35">
      <c r="A6596">
        <v>6595</v>
      </c>
      <c r="B6596" t="s">
        <v>8985</v>
      </c>
      <c r="C6596" s="1">
        <v>42465</v>
      </c>
      <c r="D6596" s="1">
        <v>42501</v>
      </c>
      <c r="E6596" t="str">
        <f>TEXT(salessheet[[#This Row],[Order Date]],"MMMM")</f>
        <v>April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t="s">
        <v>2527</v>
      </c>
      <c r="P6596" t="s">
        <v>42</v>
      </c>
      <c r="Q6596" t="str">
        <f>TRIM(salessheet[[#This Row],[Category]])</f>
        <v>Office Supplies</v>
      </c>
      <c r="R6596" t="s">
        <v>64</v>
      </c>
      <c r="S6596" t="s">
        <v>2528</v>
      </c>
      <c r="T6596" s="2">
        <f>salessheet[[#This Row],[Sales]]-5</f>
        <v>120.93</v>
      </c>
      <c r="U6596" s="2">
        <v>125.93</v>
      </c>
      <c r="V6596" s="2">
        <f>salessheet[[#This Row],[Sales]]-salessheet[[#This Row],[Purchasing Cost]]</f>
        <v>5</v>
      </c>
    </row>
    <row r="6597" spans="1:22" x14ac:dyDescent="0.35">
      <c r="A6597">
        <v>6596</v>
      </c>
      <c r="B6597" t="s">
        <v>8986</v>
      </c>
      <c r="C6597" s="1">
        <v>43213</v>
      </c>
      <c r="D6597" s="1">
        <v>43216</v>
      </c>
      <c r="E6597" t="str">
        <f>TEXT(salessheet[[#This Row],[Order Date]],"MMMM")</f>
        <v>April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t="s">
        <v>1777</v>
      </c>
      <c r="P6597" t="s">
        <v>42</v>
      </c>
      <c r="Q6597" t="str">
        <f>TRIM(salessheet[[#This Row],[Category]])</f>
        <v>Office Supplies</v>
      </c>
      <c r="R6597" t="s">
        <v>71</v>
      </c>
      <c r="S6597" t="s">
        <v>1778</v>
      </c>
      <c r="T6597" s="2">
        <f>salessheet[[#This Row],[Sales]]-5</f>
        <v>6.76</v>
      </c>
      <c r="U6597" s="2">
        <v>11.76</v>
      </c>
      <c r="V6597" s="2">
        <f>salessheet[[#This Row],[Sales]]-salessheet[[#This Row],[Purchasing Cost]]</f>
        <v>5</v>
      </c>
    </row>
    <row r="6598" spans="1:22" x14ac:dyDescent="0.35">
      <c r="A6598">
        <v>6597</v>
      </c>
      <c r="B6598" t="s">
        <v>8986</v>
      </c>
      <c r="C6598" s="1">
        <v>43213</v>
      </c>
      <c r="D6598" s="1">
        <v>43216</v>
      </c>
      <c r="E6598" t="str">
        <f>TEXT(salessheet[[#This Row],[Order Date]],"MMMM")</f>
        <v>April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t="s">
        <v>564</v>
      </c>
      <c r="P6598" t="s">
        <v>42</v>
      </c>
      <c r="Q6598" t="str">
        <f>TRIM(salessheet[[#This Row],[Category]])</f>
        <v>Office Supplies</v>
      </c>
      <c r="R6598" t="s">
        <v>86</v>
      </c>
      <c r="S6598" t="s">
        <v>565</v>
      </c>
      <c r="T6598" s="2">
        <f>salessheet[[#This Row],[Sales]]-5</f>
        <v>0.34400000000000031</v>
      </c>
      <c r="U6598" s="2">
        <v>5.3440000000000003</v>
      </c>
      <c r="V6598" s="2">
        <f>salessheet[[#This Row],[Sales]]-salessheet[[#This Row],[Purchasing Cost]]</f>
        <v>5</v>
      </c>
    </row>
    <row r="6599" spans="1:22" x14ac:dyDescent="0.35">
      <c r="A6599">
        <v>6598</v>
      </c>
      <c r="B6599" t="s">
        <v>8987</v>
      </c>
      <c r="C6599" s="1">
        <v>42161</v>
      </c>
      <c r="D6599" s="1">
        <v>42167</v>
      </c>
      <c r="E6599" t="str">
        <f>TEXT(salessheet[[#This Row],[Order Date]],"MMMM")</f>
        <v>June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t="s">
        <v>1021</v>
      </c>
      <c r="P6599" t="s">
        <v>42</v>
      </c>
      <c r="Q6599" t="str">
        <f>TRIM(salessheet[[#This Row],[Category]])</f>
        <v>Office Supplies</v>
      </c>
      <c r="R6599" t="s">
        <v>71</v>
      </c>
      <c r="S6599" t="s">
        <v>1022</v>
      </c>
      <c r="T6599" s="2">
        <f>salessheet[[#This Row],[Sales]]-5</f>
        <v>-3.6349999999999998</v>
      </c>
      <c r="U6599" s="2">
        <v>1.365</v>
      </c>
      <c r="V6599" s="2">
        <f>salessheet[[#This Row],[Sales]]-salessheet[[#This Row],[Purchasing Cost]]</f>
        <v>5</v>
      </c>
    </row>
    <row r="6600" spans="1:22" x14ac:dyDescent="0.35">
      <c r="A6600">
        <v>6599</v>
      </c>
      <c r="B6600" t="s">
        <v>8987</v>
      </c>
      <c r="C6600" s="1">
        <v>42161</v>
      </c>
      <c r="D6600" s="1">
        <v>42167</v>
      </c>
      <c r="E6600" t="str">
        <f>TEXT(salessheet[[#This Row],[Order Date]],"MMMM")</f>
        <v>June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t="s">
        <v>5852</v>
      </c>
      <c r="P6600" t="s">
        <v>42</v>
      </c>
      <c r="Q6600" t="str">
        <f>TRIM(salessheet[[#This Row],[Category]])</f>
        <v>Office Supplies</v>
      </c>
      <c r="R6600" t="s">
        <v>86</v>
      </c>
      <c r="S6600" t="s">
        <v>5853</v>
      </c>
      <c r="T6600" s="2">
        <f>salessheet[[#This Row],[Sales]]-5</f>
        <v>57.015999999999998</v>
      </c>
      <c r="U6600" s="2">
        <v>62.015999999999998</v>
      </c>
      <c r="V6600" s="2">
        <f>salessheet[[#This Row],[Sales]]-salessheet[[#This Row],[Purchasing Cost]]</f>
        <v>5</v>
      </c>
    </row>
    <row r="6601" spans="1:22" x14ac:dyDescent="0.35">
      <c r="A6601">
        <v>6600</v>
      </c>
      <c r="B6601" t="s">
        <v>8988</v>
      </c>
      <c r="C6601" s="1">
        <v>42047</v>
      </c>
      <c r="D6601" s="1">
        <v>42345</v>
      </c>
      <c r="E6601" t="str">
        <f>TEXT(salessheet[[#This Row],[Order Date]],"MMMM")</f>
        <v>February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t="s">
        <v>2044</v>
      </c>
      <c r="P6601" t="s">
        <v>28</v>
      </c>
      <c r="Q6601" t="str">
        <f>TRIM(salessheet[[#This Row],[Category]])</f>
        <v>Furniture</v>
      </c>
      <c r="R6601" t="s">
        <v>61</v>
      </c>
      <c r="S6601" t="s">
        <v>2045</v>
      </c>
      <c r="T6601" s="2">
        <f>salessheet[[#This Row],[Sales]]-5</f>
        <v>55.72</v>
      </c>
      <c r="U6601" s="2">
        <v>60.72</v>
      </c>
      <c r="V6601" s="2">
        <f>salessheet[[#This Row],[Sales]]-salessheet[[#This Row],[Purchasing Cost]]</f>
        <v>5</v>
      </c>
    </row>
    <row r="6602" spans="1:22" x14ac:dyDescent="0.35">
      <c r="A6602">
        <v>6601</v>
      </c>
      <c r="B6602" t="s">
        <v>8988</v>
      </c>
      <c r="C6602" s="1">
        <v>42047</v>
      </c>
      <c r="D6602" s="1">
        <v>42345</v>
      </c>
      <c r="E6602" t="str">
        <f>TEXT(salessheet[[#This Row],[Order Date]],"MMMM")</f>
        <v>February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t="s">
        <v>6010</v>
      </c>
      <c r="P6602" t="s">
        <v>42</v>
      </c>
      <c r="Q6602" t="str">
        <f>TRIM(salessheet[[#This Row],[Category]])</f>
        <v>Office Supplies</v>
      </c>
      <c r="R6602" t="s">
        <v>86</v>
      </c>
      <c r="S6602" t="s">
        <v>6011</v>
      </c>
      <c r="T6602" s="2">
        <f>salessheet[[#This Row],[Sales]]-5</f>
        <v>141.82</v>
      </c>
      <c r="U6602" s="2">
        <v>146.82</v>
      </c>
      <c r="V6602" s="2">
        <f>salessheet[[#This Row],[Sales]]-salessheet[[#This Row],[Purchasing Cost]]</f>
        <v>5</v>
      </c>
    </row>
    <row r="6603" spans="1:22" x14ac:dyDescent="0.35">
      <c r="A6603">
        <v>6602</v>
      </c>
      <c r="B6603" t="s">
        <v>8988</v>
      </c>
      <c r="C6603" s="1">
        <v>42047</v>
      </c>
      <c r="D6603" s="1">
        <v>42345</v>
      </c>
      <c r="E6603" t="str">
        <f>TEXT(salessheet[[#This Row],[Order Date]],"MMMM")</f>
        <v>February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t="s">
        <v>4582</v>
      </c>
      <c r="P6603" t="s">
        <v>28</v>
      </c>
      <c r="Q6603" t="str">
        <f>TRIM(salessheet[[#This Row],[Category]])</f>
        <v>Furniture</v>
      </c>
      <c r="R6603" t="s">
        <v>32</v>
      </c>
      <c r="S6603" t="s">
        <v>4583</v>
      </c>
      <c r="T6603" s="2">
        <f>salessheet[[#This Row],[Sales]]-5</f>
        <v>234.84</v>
      </c>
      <c r="U6603" s="2">
        <v>239.84</v>
      </c>
      <c r="V6603" s="2">
        <f>salessheet[[#This Row],[Sales]]-salessheet[[#This Row],[Purchasing Cost]]</f>
        <v>5</v>
      </c>
    </row>
    <row r="6604" spans="1:22" x14ac:dyDescent="0.35">
      <c r="A6604">
        <v>6603</v>
      </c>
      <c r="B6604" t="s">
        <v>8988</v>
      </c>
      <c r="C6604" s="1">
        <v>42047</v>
      </c>
      <c r="D6604" s="1">
        <v>42345</v>
      </c>
      <c r="E6604" t="str">
        <f>TEXT(salessheet[[#This Row],[Order Date]],"MMMM")</f>
        <v>February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t="s">
        <v>1139</v>
      </c>
      <c r="P6604" t="s">
        <v>42</v>
      </c>
      <c r="Q6604" t="str">
        <f>TRIM(salessheet[[#This Row],[Category]])</f>
        <v>Office Supplies</v>
      </c>
      <c r="R6604" t="s">
        <v>43</v>
      </c>
      <c r="S6604" t="s">
        <v>1140</v>
      </c>
      <c r="T6604" s="2">
        <f>salessheet[[#This Row],[Sales]]-5</f>
        <v>10.66</v>
      </c>
      <c r="U6604" s="2">
        <v>15.66</v>
      </c>
      <c r="V6604" s="2">
        <f>salessheet[[#This Row],[Sales]]-salessheet[[#This Row],[Purchasing Cost]]</f>
        <v>5</v>
      </c>
    </row>
    <row r="6605" spans="1:22" x14ac:dyDescent="0.35">
      <c r="A6605">
        <v>6604</v>
      </c>
      <c r="B6605" t="s">
        <v>8989</v>
      </c>
      <c r="C6605" s="1">
        <v>43268</v>
      </c>
      <c r="D6605" s="1">
        <v>43271</v>
      </c>
      <c r="E6605" t="str">
        <f>TEXT(salessheet[[#This Row],[Order Date]],"MMMM")</f>
        <v>June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t="s">
        <v>3447</v>
      </c>
      <c r="P6605" t="s">
        <v>42</v>
      </c>
      <c r="Q6605" t="str">
        <f>TRIM(salessheet[[#This Row],[Category]])</f>
        <v>Office Supplies</v>
      </c>
      <c r="R6605" t="s">
        <v>55</v>
      </c>
      <c r="S6605" t="s">
        <v>3448</v>
      </c>
      <c r="T6605" s="2">
        <f>salessheet[[#This Row],[Sales]]-5</f>
        <v>141.352</v>
      </c>
      <c r="U6605" s="2">
        <v>146.352</v>
      </c>
      <c r="V6605" s="2">
        <f>salessheet[[#This Row],[Sales]]-salessheet[[#This Row],[Purchasing Cost]]</f>
        <v>5</v>
      </c>
    </row>
    <row r="6606" spans="1:22" x14ac:dyDescent="0.35">
      <c r="A6606">
        <v>6605</v>
      </c>
      <c r="B6606" t="s">
        <v>8991</v>
      </c>
      <c r="C6606" s="1">
        <v>42881</v>
      </c>
      <c r="D6606" s="1">
        <v>42886</v>
      </c>
      <c r="E6606" t="str">
        <f>TEXT(salessheet[[#This Row],[Order Date]],"MMMM")</f>
        <v>May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t="s">
        <v>1916</v>
      </c>
      <c r="P6606" t="s">
        <v>42</v>
      </c>
      <c r="Q6606" t="str">
        <f>TRIM(salessheet[[#This Row],[Category]])</f>
        <v>Office Supplies</v>
      </c>
      <c r="R6606" t="s">
        <v>265</v>
      </c>
      <c r="S6606" t="s">
        <v>1917</v>
      </c>
      <c r="T6606" s="2">
        <f>salessheet[[#This Row],[Sales]]-5</f>
        <v>0.94000000000000039</v>
      </c>
      <c r="U6606" s="2">
        <v>5.94</v>
      </c>
      <c r="V6606" s="2">
        <f>salessheet[[#This Row],[Sales]]-salessheet[[#This Row],[Purchasing Cost]]</f>
        <v>5</v>
      </c>
    </row>
    <row r="6607" spans="1:22" x14ac:dyDescent="0.35">
      <c r="A6607">
        <v>6606</v>
      </c>
      <c r="B6607" t="s">
        <v>8991</v>
      </c>
      <c r="C6607" s="1">
        <v>42881</v>
      </c>
      <c r="D6607" s="1">
        <v>42886</v>
      </c>
      <c r="E6607" t="str">
        <f>TEXT(salessheet[[#This Row],[Order Date]],"MMMM")</f>
        <v>May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t="s">
        <v>3952</v>
      </c>
      <c r="P6607" t="s">
        <v>42</v>
      </c>
      <c r="Q6607" t="str">
        <f>TRIM(salessheet[[#This Row],[Category]])</f>
        <v>Office Supplies</v>
      </c>
      <c r="R6607" t="s">
        <v>86</v>
      </c>
      <c r="S6607" t="s">
        <v>3953</v>
      </c>
      <c r="T6607" s="2">
        <f>salessheet[[#This Row],[Sales]]-5</f>
        <v>40.36</v>
      </c>
      <c r="U6607" s="2">
        <v>45.36</v>
      </c>
      <c r="V6607" s="2">
        <f>salessheet[[#This Row],[Sales]]-salessheet[[#This Row],[Purchasing Cost]]</f>
        <v>5</v>
      </c>
    </row>
    <row r="6608" spans="1:22" x14ac:dyDescent="0.35">
      <c r="A6608">
        <v>6607</v>
      </c>
      <c r="B6608" t="s">
        <v>8991</v>
      </c>
      <c r="C6608" s="1">
        <v>42881</v>
      </c>
      <c r="D6608" s="1">
        <v>42886</v>
      </c>
      <c r="E6608" t="str">
        <f>TEXT(salessheet[[#This Row],[Order Date]],"MMMM")</f>
        <v>May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t="s">
        <v>3062</v>
      </c>
      <c r="P6608" t="s">
        <v>67</v>
      </c>
      <c r="Q6608" t="str">
        <f>TRIM(salessheet[[#This Row],[Category]])</f>
        <v>Technology</v>
      </c>
      <c r="R6608" t="s">
        <v>68</v>
      </c>
      <c r="S6608" t="s">
        <v>3063</v>
      </c>
      <c r="T6608" s="2">
        <f>salessheet[[#This Row],[Sales]]-5</f>
        <v>206.16800000000001</v>
      </c>
      <c r="U6608" s="2">
        <v>211.16800000000001</v>
      </c>
      <c r="V6608" s="2">
        <f>salessheet[[#This Row],[Sales]]-salessheet[[#This Row],[Purchasing Cost]]</f>
        <v>5</v>
      </c>
    </row>
    <row r="6609" spans="1:22" x14ac:dyDescent="0.35">
      <c r="A6609">
        <v>6608</v>
      </c>
      <c r="B6609" t="s">
        <v>8991</v>
      </c>
      <c r="C6609" s="1">
        <v>42881</v>
      </c>
      <c r="D6609" s="1">
        <v>42886</v>
      </c>
      <c r="E6609" t="str">
        <f>TEXT(salessheet[[#This Row],[Order Date]],"MMMM")</f>
        <v>May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t="s">
        <v>888</v>
      </c>
      <c r="P6609" t="s">
        <v>28</v>
      </c>
      <c r="Q6609" t="str">
        <f>TRIM(salessheet[[#This Row],[Category]])</f>
        <v>Furniture</v>
      </c>
      <c r="R6609" t="s">
        <v>32</v>
      </c>
      <c r="S6609" t="s">
        <v>889</v>
      </c>
      <c r="T6609" s="2">
        <f>salessheet[[#This Row],[Sales]]-5</f>
        <v>479.70400000000001</v>
      </c>
      <c r="U6609" s="2">
        <v>484.70400000000001</v>
      </c>
      <c r="V6609" s="2">
        <f>salessheet[[#This Row],[Sales]]-salessheet[[#This Row],[Purchasing Cost]]</f>
        <v>5</v>
      </c>
    </row>
    <row r="6610" spans="1:22" x14ac:dyDescent="0.35">
      <c r="A6610">
        <v>6609</v>
      </c>
      <c r="B6610" t="s">
        <v>8991</v>
      </c>
      <c r="C6610" s="1">
        <v>42881</v>
      </c>
      <c r="D6610" s="1">
        <v>42886</v>
      </c>
      <c r="E6610" t="str">
        <f>TEXT(salessheet[[#This Row],[Order Date]],"MMMM")</f>
        <v>May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t="s">
        <v>6520</v>
      </c>
      <c r="P6610" t="s">
        <v>67</v>
      </c>
      <c r="Q6610" t="str">
        <f>TRIM(salessheet[[#This Row],[Category]])</f>
        <v>Technology</v>
      </c>
      <c r="R6610" t="s">
        <v>680</v>
      </c>
      <c r="S6610" t="s">
        <v>6521</v>
      </c>
      <c r="T6610" s="2">
        <f>salessheet[[#This Row],[Sales]]-5</f>
        <v>366.976</v>
      </c>
      <c r="U6610" s="2">
        <v>371.976</v>
      </c>
      <c r="V6610" s="2">
        <f>salessheet[[#This Row],[Sales]]-salessheet[[#This Row],[Purchasing Cost]]</f>
        <v>5</v>
      </c>
    </row>
    <row r="6611" spans="1:22" x14ac:dyDescent="0.35">
      <c r="A6611">
        <v>6610</v>
      </c>
      <c r="B6611" t="s">
        <v>8992</v>
      </c>
      <c r="C6611" s="1">
        <v>42646</v>
      </c>
      <c r="D6611" s="1">
        <v>42439</v>
      </c>
      <c r="E6611" t="str">
        <f>TEXT(salessheet[[#This Row],[Order Date]],"MMMM")</f>
        <v>October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t="s">
        <v>1297</v>
      </c>
      <c r="P6611" t="s">
        <v>42</v>
      </c>
      <c r="Q6611" t="str">
        <f>TRIM(salessheet[[#This Row],[Category]])</f>
        <v>Office Supplies</v>
      </c>
      <c r="R6611" t="s">
        <v>55</v>
      </c>
      <c r="S6611" t="s">
        <v>1298</v>
      </c>
      <c r="T6611" s="2">
        <f>salessheet[[#This Row],[Sales]]-5</f>
        <v>84.82</v>
      </c>
      <c r="U6611" s="2">
        <v>89.82</v>
      </c>
      <c r="V6611" s="2">
        <f>salessheet[[#This Row],[Sales]]-salessheet[[#This Row],[Purchasing Cost]]</f>
        <v>5</v>
      </c>
    </row>
    <row r="6612" spans="1:22" x14ac:dyDescent="0.35">
      <c r="A6612">
        <v>6611</v>
      </c>
      <c r="B6612" t="s">
        <v>8993</v>
      </c>
      <c r="C6612" s="1">
        <v>43028</v>
      </c>
      <c r="D6612" s="1">
        <v>43030</v>
      </c>
      <c r="E6612" t="str">
        <f>TEXT(salessheet[[#This Row],[Order Date]],"MMMM")</f>
        <v>October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t="s">
        <v>4949</v>
      </c>
      <c r="P6612" t="s">
        <v>42</v>
      </c>
      <c r="Q6612" t="str">
        <f>TRIM(salessheet[[#This Row],[Category]])</f>
        <v>Office Supplies</v>
      </c>
      <c r="R6612" t="s">
        <v>71</v>
      </c>
      <c r="S6612" t="s">
        <v>4950</v>
      </c>
      <c r="T6612" s="2">
        <f>salessheet[[#This Row],[Sales]]-5</f>
        <v>14.295999999999999</v>
      </c>
      <c r="U6612" s="2">
        <v>19.295999999999999</v>
      </c>
      <c r="V6612" s="2">
        <f>salessheet[[#This Row],[Sales]]-salessheet[[#This Row],[Purchasing Cost]]</f>
        <v>5</v>
      </c>
    </row>
    <row r="6613" spans="1:22" x14ac:dyDescent="0.35">
      <c r="A6613">
        <v>6612</v>
      </c>
      <c r="B6613" t="s">
        <v>8994</v>
      </c>
      <c r="C6613" s="1">
        <v>42481</v>
      </c>
      <c r="D6613" s="1">
        <v>42488</v>
      </c>
      <c r="E6613" t="str">
        <f>TEXT(salessheet[[#This Row],[Order Date]],"MMMM")</f>
        <v>April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t="s">
        <v>1083</v>
      </c>
      <c r="P6613" t="s">
        <v>28</v>
      </c>
      <c r="Q6613" t="str">
        <f>TRIM(salessheet[[#This Row],[Category]])</f>
        <v>Furniture</v>
      </c>
      <c r="R6613" t="s">
        <v>32</v>
      </c>
      <c r="S6613" t="s">
        <v>1084</v>
      </c>
      <c r="T6613" s="2">
        <f>salessheet[[#This Row],[Sales]]-5</f>
        <v>186.96</v>
      </c>
      <c r="U6613" s="2">
        <v>191.96</v>
      </c>
      <c r="V6613" s="2">
        <f>salessheet[[#This Row],[Sales]]-salessheet[[#This Row],[Purchasing Cost]]</f>
        <v>5</v>
      </c>
    </row>
    <row r="6614" spans="1:22" x14ac:dyDescent="0.35">
      <c r="A6614">
        <v>6613</v>
      </c>
      <c r="B6614" t="s">
        <v>8994</v>
      </c>
      <c r="C6614" s="1">
        <v>42481</v>
      </c>
      <c r="D6614" s="1">
        <v>42488</v>
      </c>
      <c r="E6614" t="str">
        <f>TEXT(salessheet[[#This Row],[Order Date]],"MMMM")</f>
        <v>April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t="s">
        <v>128</v>
      </c>
      <c r="P6614" t="s">
        <v>42</v>
      </c>
      <c r="Q6614" t="str">
        <f>TRIM(salessheet[[#This Row],[Category]])</f>
        <v>Office Supplies</v>
      </c>
      <c r="R6614" t="s">
        <v>71</v>
      </c>
      <c r="S6614" t="s">
        <v>129</v>
      </c>
      <c r="T6614" s="2">
        <f>salessheet[[#This Row],[Sales]]-5</f>
        <v>16.3</v>
      </c>
      <c r="U6614" s="2">
        <v>21.3</v>
      </c>
      <c r="V6614" s="2">
        <f>salessheet[[#This Row],[Sales]]-salessheet[[#This Row],[Purchasing Cost]]</f>
        <v>5</v>
      </c>
    </row>
    <row r="6615" spans="1:22" x14ac:dyDescent="0.35">
      <c r="A6615">
        <v>6614</v>
      </c>
      <c r="B6615" t="s">
        <v>8994</v>
      </c>
      <c r="C6615" s="1">
        <v>42481</v>
      </c>
      <c r="D6615" s="1">
        <v>42488</v>
      </c>
      <c r="E6615" t="str">
        <f>TEXT(salessheet[[#This Row],[Order Date]],"MMMM")</f>
        <v>April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t="s">
        <v>2087</v>
      </c>
      <c r="P6615" t="s">
        <v>67</v>
      </c>
      <c r="Q6615" t="str">
        <f>TRIM(salessheet[[#This Row],[Category]])</f>
        <v>Technology</v>
      </c>
      <c r="R6615" t="s">
        <v>68</v>
      </c>
      <c r="S6615" t="s">
        <v>2088</v>
      </c>
      <c r="T6615" s="2">
        <f>salessheet[[#This Row],[Sales]]-5</f>
        <v>464.95</v>
      </c>
      <c r="U6615" s="2">
        <v>469.95</v>
      </c>
      <c r="V6615" s="2">
        <f>salessheet[[#This Row],[Sales]]-salessheet[[#This Row],[Purchasing Cost]]</f>
        <v>5</v>
      </c>
    </row>
    <row r="6616" spans="1:22" x14ac:dyDescent="0.35">
      <c r="A6616">
        <v>6615</v>
      </c>
      <c r="B6616" t="s">
        <v>8994</v>
      </c>
      <c r="C6616" s="1">
        <v>42481</v>
      </c>
      <c r="D6616" s="1">
        <v>42488</v>
      </c>
      <c r="E6616" t="str">
        <f>TEXT(salessheet[[#This Row],[Order Date]],"MMMM")</f>
        <v>April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t="s">
        <v>2264</v>
      </c>
      <c r="P6616" t="s">
        <v>28</v>
      </c>
      <c r="Q6616" t="str">
        <f>TRIM(salessheet[[#This Row],[Category]])</f>
        <v>Furniture</v>
      </c>
      <c r="R6616" t="s">
        <v>61</v>
      </c>
      <c r="S6616" t="s">
        <v>2265</v>
      </c>
      <c r="T6616" s="2">
        <f>salessheet[[#This Row],[Sales]]-5</f>
        <v>204.88</v>
      </c>
      <c r="U6616" s="2">
        <v>209.88</v>
      </c>
      <c r="V6616" s="2">
        <f>salessheet[[#This Row],[Sales]]-salessheet[[#This Row],[Purchasing Cost]]</f>
        <v>5</v>
      </c>
    </row>
    <row r="6617" spans="1:22" x14ac:dyDescent="0.35">
      <c r="A6617">
        <v>6616</v>
      </c>
      <c r="B6617" t="s">
        <v>8995</v>
      </c>
      <c r="C6617" s="1">
        <v>42903</v>
      </c>
      <c r="D6617" s="1">
        <v>42905</v>
      </c>
      <c r="E6617" t="str">
        <f>TEXT(salessheet[[#This Row],[Order Date]],"MMMM")</f>
        <v>June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t="s">
        <v>7056</v>
      </c>
      <c r="P6617" t="s">
        <v>28</v>
      </c>
      <c r="Q6617" t="str">
        <f>TRIM(salessheet[[#This Row],[Category]])</f>
        <v>Furniture</v>
      </c>
      <c r="R6617" t="s">
        <v>29</v>
      </c>
      <c r="S6617" t="s">
        <v>7057</v>
      </c>
      <c r="T6617" s="2">
        <f>salessheet[[#This Row],[Sales]]-5</f>
        <v>234.666</v>
      </c>
      <c r="U6617" s="2">
        <v>239.666</v>
      </c>
      <c r="V6617" s="2">
        <f>salessheet[[#This Row],[Sales]]-salessheet[[#This Row],[Purchasing Cost]]</f>
        <v>5</v>
      </c>
    </row>
    <row r="6618" spans="1:22" x14ac:dyDescent="0.35">
      <c r="A6618">
        <v>6617</v>
      </c>
      <c r="B6618" t="s">
        <v>8995</v>
      </c>
      <c r="C6618" s="1">
        <v>42903</v>
      </c>
      <c r="D6618" s="1">
        <v>42905</v>
      </c>
      <c r="E6618" t="str">
        <f>TEXT(salessheet[[#This Row],[Order Date]],"MMMM")</f>
        <v>June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t="s">
        <v>5523</v>
      </c>
      <c r="P6618" t="s">
        <v>42</v>
      </c>
      <c r="Q6618" t="str">
        <f>TRIM(salessheet[[#This Row],[Category]])</f>
        <v>Office Supplies</v>
      </c>
      <c r="R6618" t="s">
        <v>43</v>
      </c>
      <c r="S6618" t="s">
        <v>5524</v>
      </c>
      <c r="T6618" s="2">
        <f>salessheet[[#This Row],[Sales]]-5</f>
        <v>17.5</v>
      </c>
      <c r="U6618" s="2">
        <v>22.5</v>
      </c>
      <c r="V6618" s="2">
        <f>salessheet[[#This Row],[Sales]]-salessheet[[#This Row],[Purchasing Cost]]</f>
        <v>5</v>
      </c>
    </row>
    <row r="6619" spans="1:22" x14ac:dyDescent="0.35">
      <c r="A6619">
        <v>6618</v>
      </c>
      <c r="B6619" t="s">
        <v>8995</v>
      </c>
      <c r="C6619" s="1">
        <v>42903</v>
      </c>
      <c r="D6619" s="1">
        <v>42905</v>
      </c>
      <c r="E6619" t="str">
        <f>TEXT(salessheet[[#This Row],[Order Date]],"MMMM")</f>
        <v>June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t="s">
        <v>8540</v>
      </c>
      <c r="P6619" t="s">
        <v>42</v>
      </c>
      <c r="Q6619" t="str">
        <f>TRIM(salessheet[[#This Row],[Category]])</f>
        <v>Office Supplies</v>
      </c>
      <c r="R6619" t="s">
        <v>86</v>
      </c>
      <c r="S6619" t="s">
        <v>8541</v>
      </c>
      <c r="T6619" s="2">
        <f>salessheet[[#This Row],[Sales]]-5</f>
        <v>214.84</v>
      </c>
      <c r="U6619" s="2">
        <v>219.84</v>
      </c>
      <c r="V6619" s="2">
        <f>salessheet[[#This Row],[Sales]]-salessheet[[#This Row],[Purchasing Cost]]</f>
        <v>5</v>
      </c>
    </row>
    <row r="6620" spans="1:22" x14ac:dyDescent="0.35">
      <c r="A6620">
        <v>6619</v>
      </c>
      <c r="B6620" t="s">
        <v>8996</v>
      </c>
      <c r="C6620" s="1">
        <v>43113</v>
      </c>
      <c r="D6620" s="1">
        <v>43118</v>
      </c>
      <c r="E6620" t="str">
        <f>TEXT(salessheet[[#This Row],[Order Date]],"MMMM")</f>
        <v>January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t="s">
        <v>5534</v>
      </c>
      <c r="P6620" t="s">
        <v>42</v>
      </c>
      <c r="Q6620" t="str">
        <f>TRIM(salessheet[[#This Row],[Category]])</f>
        <v>Office Supplies</v>
      </c>
      <c r="R6620" t="s">
        <v>86</v>
      </c>
      <c r="S6620" t="s">
        <v>5535</v>
      </c>
      <c r="T6620" s="2">
        <f>salessheet[[#This Row],[Sales]]-5</f>
        <v>27.4</v>
      </c>
      <c r="U6620" s="2">
        <v>32.4</v>
      </c>
      <c r="V6620" s="2">
        <f>salessheet[[#This Row],[Sales]]-salessheet[[#This Row],[Purchasing Cost]]</f>
        <v>5</v>
      </c>
    </row>
    <row r="6621" spans="1:22" x14ac:dyDescent="0.35">
      <c r="A6621">
        <v>6620</v>
      </c>
      <c r="B6621" t="s">
        <v>8996</v>
      </c>
      <c r="C6621" s="1">
        <v>43113</v>
      </c>
      <c r="D6621" s="1">
        <v>43118</v>
      </c>
      <c r="E6621" t="str">
        <f>TEXT(salessheet[[#This Row],[Order Date]],"MMMM")</f>
        <v>January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t="s">
        <v>8362</v>
      </c>
      <c r="P6621" t="s">
        <v>42</v>
      </c>
      <c r="Q6621" t="str">
        <f>TRIM(salessheet[[#This Row],[Category]])</f>
        <v>Office Supplies</v>
      </c>
      <c r="R6621" t="s">
        <v>64</v>
      </c>
      <c r="S6621" t="s">
        <v>8363</v>
      </c>
      <c r="T6621" s="2">
        <f>salessheet[[#This Row],[Sales]]-5</f>
        <v>204.94</v>
      </c>
      <c r="U6621" s="2">
        <v>209.94</v>
      </c>
      <c r="V6621" s="2">
        <f>salessheet[[#This Row],[Sales]]-salessheet[[#This Row],[Purchasing Cost]]</f>
        <v>5</v>
      </c>
    </row>
    <row r="6622" spans="1:22" x14ac:dyDescent="0.35">
      <c r="A6622">
        <v>6621</v>
      </c>
      <c r="B6622" t="s">
        <v>8996</v>
      </c>
      <c r="C6622" s="1">
        <v>43113</v>
      </c>
      <c r="D6622" s="1">
        <v>43118</v>
      </c>
      <c r="E6622" t="str">
        <f>TEXT(salessheet[[#This Row],[Order Date]],"MMMM")</f>
        <v>January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t="s">
        <v>1801</v>
      </c>
      <c r="P6622" t="s">
        <v>42</v>
      </c>
      <c r="Q6622" t="str">
        <f>TRIM(salessheet[[#This Row],[Category]])</f>
        <v>Office Supplies</v>
      </c>
      <c r="R6622" t="s">
        <v>575</v>
      </c>
      <c r="S6622" t="s">
        <v>1802</v>
      </c>
      <c r="T6622" s="2">
        <f>salessheet[[#This Row],[Sales]]-5</f>
        <v>4159.05</v>
      </c>
      <c r="U6622" s="2">
        <v>4164.05</v>
      </c>
      <c r="V6622" s="2">
        <f>salessheet[[#This Row],[Sales]]-salessheet[[#This Row],[Purchasing Cost]]</f>
        <v>5</v>
      </c>
    </row>
    <row r="6623" spans="1:22" x14ac:dyDescent="0.35">
      <c r="A6623">
        <v>6622</v>
      </c>
      <c r="B6623" t="s">
        <v>8996</v>
      </c>
      <c r="C6623" s="1">
        <v>43113</v>
      </c>
      <c r="D6623" s="1">
        <v>43118</v>
      </c>
      <c r="E6623" t="str">
        <f>TEXT(salessheet[[#This Row],[Order Date]],"MMMM")</f>
        <v>January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t="s">
        <v>6702</v>
      </c>
      <c r="P6623" t="s">
        <v>28</v>
      </c>
      <c r="Q6623" t="str">
        <f>TRIM(salessheet[[#This Row],[Category]])</f>
        <v>Furniture</v>
      </c>
      <c r="R6623" t="s">
        <v>29</v>
      </c>
      <c r="S6623" t="s">
        <v>6703</v>
      </c>
      <c r="T6623" s="2">
        <f>salessheet[[#This Row],[Sales]]-5</f>
        <v>207.94</v>
      </c>
      <c r="U6623" s="2">
        <v>212.94</v>
      </c>
      <c r="V6623" s="2">
        <f>salessheet[[#This Row],[Sales]]-salessheet[[#This Row],[Purchasing Cost]]</f>
        <v>5</v>
      </c>
    </row>
    <row r="6624" spans="1:22" x14ac:dyDescent="0.35">
      <c r="A6624">
        <v>6623</v>
      </c>
      <c r="B6624" t="s">
        <v>8997</v>
      </c>
      <c r="C6624" s="1">
        <v>42164</v>
      </c>
      <c r="D6624" s="1">
        <v>42256</v>
      </c>
      <c r="E6624" t="str">
        <f>TEXT(salessheet[[#This Row],[Order Date]],"MMMM")</f>
        <v>June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t="s">
        <v>60</v>
      </c>
      <c r="P6624" t="s">
        <v>28</v>
      </c>
      <c r="Q6624" t="str">
        <f>TRIM(salessheet[[#This Row],[Category]])</f>
        <v>Furniture</v>
      </c>
      <c r="R6624" t="s">
        <v>61</v>
      </c>
      <c r="S6624" t="s">
        <v>62</v>
      </c>
      <c r="T6624" s="2">
        <f>salessheet[[#This Row],[Sales]]-5</f>
        <v>36.880000000000003</v>
      </c>
      <c r="U6624" s="2">
        <v>41.88</v>
      </c>
      <c r="V6624" s="2">
        <f>salessheet[[#This Row],[Sales]]-salessheet[[#This Row],[Purchasing Cost]]</f>
        <v>5</v>
      </c>
    </row>
    <row r="6625" spans="1:22" x14ac:dyDescent="0.35">
      <c r="A6625">
        <v>6624</v>
      </c>
      <c r="B6625" t="s">
        <v>8997</v>
      </c>
      <c r="C6625" s="1">
        <v>42164</v>
      </c>
      <c r="D6625" s="1">
        <v>42256</v>
      </c>
      <c r="E6625" t="str">
        <f>TEXT(salessheet[[#This Row],[Order Date]],"MMMM")</f>
        <v>June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t="s">
        <v>2228</v>
      </c>
      <c r="P6625" t="s">
        <v>42</v>
      </c>
      <c r="Q6625" t="str">
        <f>TRIM(salessheet[[#This Row],[Category]])</f>
        <v>Office Supplies</v>
      </c>
      <c r="R6625" t="s">
        <v>43</v>
      </c>
      <c r="S6625" t="s">
        <v>2229</v>
      </c>
      <c r="T6625" s="2">
        <f>salessheet[[#This Row],[Sales]]-5</f>
        <v>53.48</v>
      </c>
      <c r="U6625" s="2">
        <v>58.48</v>
      </c>
      <c r="V6625" s="2">
        <f>salessheet[[#This Row],[Sales]]-salessheet[[#This Row],[Purchasing Cost]]</f>
        <v>5</v>
      </c>
    </row>
    <row r="6626" spans="1:22" x14ac:dyDescent="0.35">
      <c r="A6626">
        <v>6625</v>
      </c>
      <c r="B6626" t="s">
        <v>9000</v>
      </c>
      <c r="C6626" s="1">
        <v>42388</v>
      </c>
      <c r="D6626" s="1">
        <v>42392</v>
      </c>
      <c r="E6626" t="str">
        <f>TEXT(salessheet[[#This Row],[Order Date]],"MMMM")</f>
        <v>January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t="s">
        <v>4862</v>
      </c>
      <c r="P6626" t="s">
        <v>28</v>
      </c>
      <c r="Q6626" t="str">
        <f>TRIM(salessheet[[#This Row],[Category]])</f>
        <v>Furniture</v>
      </c>
      <c r="R6626" t="s">
        <v>52</v>
      </c>
      <c r="S6626" t="s">
        <v>4863</v>
      </c>
      <c r="T6626" s="2">
        <f>salessheet[[#This Row],[Sales]]-5</f>
        <v>97.438000000000002</v>
      </c>
      <c r="U6626" s="2">
        <v>102.438</v>
      </c>
      <c r="V6626" s="2">
        <f>salessheet[[#This Row],[Sales]]-salessheet[[#This Row],[Purchasing Cost]]</f>
        <v>5</v>
      </c>
    </row>
    <row r="6627" spans="1:22" x14ac:dyDescent="0.35">
      <c r="A6627">
        <v>6626</v>
      </c>
      <c r="B6627" t="s">
        <v>9000</v>
      </c>
      <c r="C6627" s="1">
        <v>42388</v>
      </c>
      <c r="D6627" s="1">
        <v>42392</v>
      </c>
      <c r="E6627" t="str">
        <f>TEXT(salessheet[[#This Row],[Order Date]],"MMMM")</f>
        <v>January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t="s">
        <v>6146</v>
      </c>
      <c r="P6627" t="s">
        <v>28</v>
      </c>
      <c r="Q6627" t="str">
        <f>TRIM(salessheet[[#This Row],[Category]])</f>
        <v>Furniture</v>
      </c>
      <c r="R6627" t="s">
        <v>32</v>
      </c>
      <c r="S6627" t="s">
        <v>6147</v>
      </c>
      <c r="T6627" s="2">
        <f>salessheet[[#This Row],[Sales]]-5</f>
        <v>194.304</v>
      </c>
      <c r="U6627" s="2">
        <v>199.304</v>
      </c>
      <c r="V6627" s="2">
        <f>salessheet[[#This Row],[Sales]]-salessheet[[#This Row],[Purchasing Cost]]</f>
        <v>5</v>
      </c>
    </row>
    <row r="6628" spans="1:22" x14ac:dyDescent="0.35">
      <c r="A6628">
        <v>6627</v>
      </c>
      <c r="B6628" t="s">
        <v>9002</v>
      </c>
      <c r="C6628" s="1">
        <v>42352</v>
      </c>
      <c r="D6628" s="1">
        <v>42359</v>
      </c>
      <c r="E6628" t="str">
        <f>TEXT(salessheet[[#This Row],[Order Date]],"MMMM")</f>
        <v>December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t="s">
        <v>7237</v>
      </c>
      <c r="P6628" t="s">
        <v>67</v>
      </c>
      <c r="Q6628" t="str">
        <f>TRIM(salessheet[[#This Row],[Category]])</f>
        <v>Technology</v>
      </c>
      <c r="R6628" t="s">
        <v>680</v>
      </c>
      <c r="S6628" t="s">
        <v>7238</v>
      </c>
      <c r="T6628" s="2">
        <f>salessheet[[#This Row],[Sales]]-5</f>
        <v>6994.96</v>
      </c>
      <c r="U6628" s="2">
        <v>6999.96</v>
      </c>
      <c r="V6628" s="2">
        <f>salessheet[[#This Row],[Sales]]-salessheet[[#This Row],[Purchasing Cost]]</f>
        <v>5</v>
      </c>
    </row>
    <row r="6629" spans="1:22" x14ac:dyDescent="0.35">
      <c r="A6629">
        <v>6628</v>
      </c>
      <c r="B6629" t="s">
        <v>9003</v>
      </c>
      <c r="C6629" s="1">
        <v>42147</v>
      </c>
      <c r="D6629" s="1">
        <v>42151</v>
      </c>
      <c r="E6629" t="str">
        <f>TEXT(salessheet[[#This Row],[Order Date]],"MMMM")</f>
        <v>May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t="s">
        <v>406</v>
      </c>
      <c r="P6629" t="s">
        <v>42</v>
      </c>
      <c r="Q6629" t="str">
        <f>TRIM(salessheet[[#This Row],[Category]])</f>
        <v>Office Supplies</v>
      </c>
      <c r="R6629" t="s">
        <v>86</v>
      </c>
      <c r="S6629" t="s">
        <v>407</v>
      </c>
      <c r="T6629" s="2">
        <f>salessheet[[#This Row],[Sales]]-5</f>
        <v>7.9600000000000009</v>
      </c>
      <c r="U6629" s="2">
        <v>12.96</v>
      </c>
      <c r="V6629" s="2">
        <f>salessheet[[#This Row],[Sales]]-salessheet[[#This Row],[Purchasing Cost]]</f>
        <v>5</v>
      </c>
    </row>
    <row r="6630" spans="1:22" x14ac:dyDescent="0.35">
      <c r="A6630">
        <v>6629</v>
      </c>
      <c r="B6630" t="s">
        <v>9004</v>
      </c>
      <c r="C6630" s="1">
        <v>42632</v>
      </c>
      <c r="D6630" s="1">
        <v>42635</v>
      </c>
      <c r="E6630" t="str">
        <f>TEXT(salessheet[[#This Row],[Order Date]],"MMMM")</f>
        <v>September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t="s">
        <v>922</v>
      </c>
      <c r="P6630" t="s">
        <v>67</v>
      </c>
      <c r="Q6630" t="str">
        <f>TRIM(salessheet[[#This Row],[Category]])</f>
        <v>Technology</v>
      </c>
      <c r="R6630" t="s">
        <v>68</v>
      </c>
      <c r="S6630" t="s">
        <v>923</v>
      </c>
      <c r="T6630" s="2">
        <f>salessheet[[#This Row],[Sales]]-5</f>
        <v>274.86</v>
      </c>
      <c r="U6630" s="2">
        <v>279.86</v>
      </c>
      <c r="V6630" s="2">
        <f>salessheet[[#This Row],[Sales]]-salessheet[[#This Row],[Purchasing Cost]]</f>
        <v>5</v>
      </c>
    </row>
    <row r="6631" spans="1:22" x14ac:dyDescent="0.35">
      <c r="A6631">
        <v>6630</v>
      </c>
      <c r="B6631" t="s">
        <v>9005</v>
      </c>
      <c r="C6631" s="1">
        <v>42410</v>
      </c>
      <c r="D6631" s="1">
        <v>42649</v>
      </c>
      <c r="E6631" t="str">
        <f>TEXT(salessheet[[#This Row],[Order Date]],"MMMM")</f>
        <v>February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t="s">
        <v>4742</v>
      </c>
      <c r="P6631" t="s">
        <v>42</v>
      </c>
      <c r="Q6631" t="str">
        <f>TRIM(salessheet[[#This Row],[Category]])</f>
        <v>Office Supplies</v>
      </c>
      <c r="R6631" t="s">
        <v>71</v>
      </c>
      <c r="S6631" t="s">
        <v>4743</v>
      </c>
      <c r="T6631" s="2">
        <f>salessheet[[#This Row],[Sales]]-5</f>
        <v>2.38</v>
      </c>
      <c r="U6631" s="2">
        <v>7.38</v>
      </c>
      <c r="V6631" s="2">
        <f>salessheet[[#This Row],[Sales]]-salessheet[[#This Row],[Purchasing Cost]]</f>
        <v>5</v>
      </c>
    </row>
    <row r="6632" spans="1:22" x14ac:dyDescent="0.35">
      <c r="A6632">
        <v>6631</v>
      </c>
      <c r="B6632" t="s">
        <v>9007</v>
      </c>
      <c r="C6632" s="1">
        <v>43094</v>
      </c>
      <c r="D6632" s="1">
        <v>43099</v>
      </c>
      <c r="E6632" t="str">
        <f>TEXT(salessheet[[#This Row],[Order Date]],"MMMM")</f>
        <v>December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t="s">
        <v>3950</v>
      </c>
      <c r="P6632" t="s">
        <v>28</v>
      </c>
      <c r="Q6632" t="str">
        <f>TRIM(salessheet[[#This Row],[Category]])</f>
        <v>Furniture</v>
      </c>
      <c r="R6632" t="s">
        <v>32</v>
      </c>
      <c r="S6632" t="s">
        <v>3951</v>
      </c>
      <c r="T6632" s="2">
        <f>salessheet[[#This Row],[Sales]]-5</f>
        <v>693.35199999999998</v>
      </c>
      <c r="U6632" s="2">
        <v>698.35199999999998</v>
      </c>
      <c r="V6632" s="2">
        <f>salessheet[[#This Row],[Sales]]-salessheet[[#This Row],[Purchasing Cost]]</f>
        <v>5</v>
      </c>
    </row>
    <row r="6633" spans="1:22" x14ac:dyDescent="0.35">
      <c r="A6633">
        <v>6632</v>
      </c>
      <c r="B6633" t="s">
        <v>9007</v>
      </c>
      <c r="C6633" s="1">
        <v>43094</v>
      </c>
      <c r="D6633" s="1">
        <v>43099</v>
      </c>
      <c r="E6633" t="str">
        <f>TEXT(salessheet[[#This Row],[Order Date]],"MMMM")</f>
        <v>December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t="s">
        <v>4434</v>
      </c>
      <c r="P6633" t="s">
        <v>28</v>
      </c>
      <c r="Q6633" t="str">
        <f>TRIM(salessheet[[#This Row],[Category]])</f>
        <v>Furniture</v>
      </c>
      <c r="R6633" t="s">
        <v>52</v>
      </c>
      <c r="S6633" t="s">
        <v>4435</v>
      </c>
      <c r="T6633" s="2">
        <f>salessheet[[#This Row],[Sales]]-5</f>
        <v>1742.25</v>
      </c>
      <c r="U6633" s="2">
        <v>1747.25</v>
      </c>
      <c r="V6633" s="2">
        <f>salessheet[[#This Row],[Sales]]-salessheet[[#This Row],[Purchasing Cost]]</f>
        <v>5</v>
      </c>
    </row>
    <row r="6634" spans="1:22" x14ac:dyDescent="0.35">
      <c r="A6634">
        <v>6633</v>
      </c>
      <c r="B6634" t="s">
        <v>9008</v>
      </c>
      <c r="C6634" s="1">
        <v>42891</v>
      </c>
      <c r="D6634" s="1">
        <v>42863</v>
      </c>
      <c r="E6634" t="str">
        <f>TEXT(salessheet[[#This Row],[Order Date]],"MMMM")</f>
        <v>June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t="s">
        <v>5371</v>
      </c>
      <c r="P6634" t="s">
        <v>42</v>
      </c>
      <c r="Q6634" t="str">
        <f>TRIM(salessheet[[#This Row],[Category]])</f>
        <v>Office Supplies</v>
      </c>
      <c r="R6634" t="s">
        <v>74</v>
      </c>
      <c r="S6634" t="s">
        <v>5372</v>
      </c>
      <c r="T6634" s="2">
        <f>salessheet[[#This Row],[Sales]]-5</f>
        <v>49.48</v>
      </c>
      <c r="U6634" s="2">
        <v>54.48</v>
      </c>
      <c r="V6634" s="2">
        <f>salessheet[[#This Row],[Sales]]-salessheet[[#This Row],[Purchasing Cost]]</f>
        <v>5</v>
      </c>
    </row>
    <row r="6635" spans="1:22" x14ac:dyDescent="0.35">
      <c r="A6635">
        <v>6634</v>
      </c>
      <c r="B6635" t="s">
        <v>9009</v>
      </c>
      <c r="C6635" s="1">
        <v>43032</v>
      </c>
      <c r="D6635" s="1">
        <v>43032</v>
      </c>
      <c r="E6635" t="str">
        <f>TEXT(salessheet[[#This Row],[Order Date]],"MMMM")</f>
        <v>October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t="s">
        <v>2545</v>
      </c>
      <c r="P6635" t="s">
        <v>67</v>
      </c>
      <c r="Q6635" t="str">
        <f>TRIM(salessheet[[#This Row],[Category]])</f>
        <v>Technology</v>
      </c>
      <c r="R6635" t="s">
        <v>157</v>
      </c>
      <c r="S6635" t="s">
        <v>2546</v>
      </c>
      <c r="T6635" s="2">
        <f>salessheet[[#This Row],[Sales]]-5</f>
        <v>194.99</v>
      </c>
      <c r="U6635" s="2">
        <v>199.99</v>
      </c>
      <c r="V6635" s="2">
        <f>salessheet[[#This Row],[Sales]]-salessheet[[#This Row],[Purchasing Cost]]</f>
        <v>5</v>
      </c>
    </row>
    <row r="6636" spans="1:22" x14ac:dyDescent="0.35">
      <c r="A6636">
        <v>6635</v>
      </c>
      <c r="B6636" t="s">
        <v>9010</v>
      </c>
      <c r="C6636" s="1">
        <v>43256</v>
      </c>
      <c r="D6636" s="1">
        <v>43226</v>
      </c>
      <c r="E6636" t="str">
        <f>TEXT(salessheet[[#This Row],[Order Date]],"MMMM")</f>
        <v>June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t="s">
        <v>1386</v>
      </c>
      <c r="P6636" t="s">
        <v>42</v>
      </c>
      <c r="Q6636" t="str">
        <f>TRIM(salessheet[[#This Row],[Category]])</f>
        <v>Office Supplies</v>
      </c>
      <c r="R6636" t="s">
        <v>71</v>
      </c>
      <c r="S6636" t="s">
        <v>1387</v>
      </c>
      <c r="T6636" s="2">
        <f>salessheet[[#This Row],[Sales]]-5</f>
        <v>63.540999999999997</v>
      </c>
      <c r="U6636" s="2">
        <v>68.540999999999997</v>
      </c>
      <c r="V6636" s="2">
        <f>salessheet[[#This Row],[Sales]]-salessheet[[#This Row],[Purchasing Cost]]</f>
        <v>5</v>
      </c>
    </row>
    <row r="6637" spans="1:22" x14ac:dyDescent="0.35">
      <c r="A6637">
        <v>6636</v>
      </c>
      <c r="B6637" t="s">
        <v>9010</v>
      </c>
      <c r="C6637" s="1">
        <v>43256</v>
      </c>
      <c r="D6637" s="1">
        <v>43226</v>
      </c>
      <c r="E6637" t="str">
        <f>TEXT(salessheet[[#This Row],[Order Date]],"MMMM")</f>
        <v>June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t="s">
        <v>188</v>
      </c>
      <c r="P6637" t="s">
        <v>67</v>
      </c>
      <c r="Q6637" t="str">
        <f>TRIM(salessheet[[#This Row],[Category]])</f>
        <v>Technology</v>
      </c>
      <c r="R6637" t="s">
        <v>68</v>
      </c>
      <c r="S6637" t="s">
        <v>189</v>
      </c>
      <c r="T6637" s="2">
        <f>salessheet[[#This Row],[Sales]]-5</f>
        <v>622.16800000000001</v>
      </c>
      <c r="U6637" s="2">
        <v>627.16800000000001</v>
      </c>
      <c r="V6637" s="2">
        <f>salessheet[[#This Row],[Sales]]-salessheet[[#This Row],[Purchasing Cost]]</f>
        <v>5</v>
      </c>
    </row>
    <row r="6638" spans="1:22" x14ac:dyDescent="0.35">
      <c r="A6638">
        <v>6637</v>
      </c>
      <c r="B6638" t="s">
        <v>9010</v>
      </c>
      <c r="C6638" s="1">
        <v>43256</v>
      </c>
      <c r="D6638" s="1">
        <v>43226</v>
      </c>
      <c r="E6638" t="str">
        <f>TEXT(salessheet[[#This Row],[Order Date]],"MMMM")</f>
        <v>June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t="s">
        <v>2256</v>
      </c>
      <c r="P6638" t="s">
        <v>42</v>
      </c>
      <c r="Q6638" t="str">
        <f>TRIM(salessheet[[#This Row],[Category]])</f>
        <v>Office Supplies</v>
      </c>
      <c r="R6638" t="s">
        <v>43</v>
      </c>
      <c r="S6638" t="s">
        <v>2257</v>
      </c>
      <c r="T6638" s="2">
        <f>salessheet[[#This Row],[Sales]]-5</f>
        <v>117.12</v>
      </c>
      <c r="U6638" s="2">
        <v>122.12</v>
      </c>
      <c r="V6638" s="2">
        <f>salessheet[[#This Row],[Sales]]-salessheet[[#This Row],[Purchasing Cost]]</f>
        <v>5</v>
      </c>
    </row>
    <row r="6639" spans="1:22" x14ac:dyDescent="0.35">
      <c r="A6639">
        <v>6638</v>
      </c>
      <c r="B6639" t="s">
        <v>9011</v>
      </c>
      <c r="C6639" s="1">
        <v>43431</v>
      </c>
      <c r="D6639" s="1">
        <v>43434</v>
      </c>
      <c r="E6639" t="str">
        <f>TEXT(salessheet[[#This Row],[Order Date]],"MMMM")</f>
        <v>November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t="s">
        <v>1469</v>
      </c>
      <c r="P6639" t="s">
        <v>42</v>
      </c>
      <c r="Q6639" t="str">
        <f>TRIM(salessheet[[#This Row],[Category]])</f>
        <v>Office Supplies</v>
      </c>
      <c r="R6639" t="s">
        <v>64</v>
      </c>
      <c r="S6639" t="s">
        <v>1470</v>
      </c>
      <c r="T6639" s="2">
        <f>salessheet[[#This Row],[Sales]]-5</f>
        <v>1.9900000000000002</v>
      </c>
      <c r="U6639" s="2">
        <v>6.99</v>
      </c>
      <c r="V6639" s="2">
        <f>salessheet[[#This Row],[Sales]]-salessheet[[#This Row],[Purchasing Cost]]</f>
        <v>5</v>
      </c>
    </row>
    <row r="6640" spans="1:22" x14ac:dyDescent="0.35">
      <c r="A6640">
        <v>6639</v>
      </c>
      <c r="B6640" t="s">
        <v>9011</v>
      </c>
      <c r="C6640" s="1">
        <v>43431</v>
      </c>
      <c r="D6640" s="1">
        <v>43434</v>
      </c>
      <c r="E6640" t="str">
        <f>TEXT(salessheet[[#This Row],[Order Date]],"MMMM")</f>
        <v>November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t="s">
        <v>5817</v>
      </c>
      <c r="P6640" t="s">
        <v>42</v>
      </c>
      <c r="Q6640" t="str">
        <f>TRIM(salessheet[[#This Row],[Category]])</f>
        <v>Office Supplies</v>
      </c>
      <c r="R6640" t="s">
        <v>71</v>
      </c>
      <c r="S6640" t="s">
        <v>5818</v>
      </c>
      <c r="T6640" s="2">
        <f>salessheet[[#This Row],[Sales]]-5</f>
        <v>102.42400000000001</v>
      </c>
      <c r="U6640" s="2">
        <v>107.42400000000001</v>
      </c>
      <c r="V6640" s="2">
        <f>salessheet[[#This Row],[Sales]]-salessheet[[#This Row],[Purchasing Cost]]</f>
        <v>5</v>
      </c>
    </row>
    <row r="6641" spans="1:22" x14ac:dyDescent="0.35">
      <c r="A6641">
        <v>6640</v>
      </c>
      <c r="B6641" t="s">
        <v>9012</v>
      </c>
      <c r="C6641" s="1">
        <v>42308</v>
      </c>
      <c r="D6641" s="1">
        <v>42310</v>
      </c>
      <c r="E6641" t="str">
        <f>TEXT(salessheet[[#This Row],[Order Date]],"MMMM")</f>
        <v>October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t="s">
        <v>4954</v>
      </c>
      <c r="P6641" t="s">
        <v>28</v>
      </c>
      <c r="Q6641" t="str">
        <f>TRIM(salessheet[[#This Row],[Category]])</f>
        <v>Furniture</v>
      </c>
      <c r="R6641" t="s">
        <v>52</v>
      </c>
      <c r="S6641" t="s">
        <v>4955</v>
      </c>
      <c r="T6641" s="2">
        <f>salessheet[[#This Row],[Sales]]-5</f>
        <v>1416.664</v>
      </c>
      <c r="U6641" s="2">
        <v>1421.664</v>
      </c>
      <c r="V6641" s="2">
        <f>salessheet[[#This Row],[Sales]]-salessheet[[#This Row],[Purchasing Cost]]</f>
        <v>5</v>
      </c>
    </row>
    <row r="6642" spans="1:22" x14ac:dyDescent="0.35">
      <c r="A6642">
        <v>6641</v>
      </c>
      <c r="B6642" t="s">
        <v>9013</v>
      </c>
      <c r="C6642" s="1">
        <v>43228</v>
      </c>
      <c r="D6642" s="1">
        <v>43321</v>
      </c>
      <c r="E6642" t="str">
        <f>TEXT(salessheet[[#This Row],[Order Date]],"MMMM")</f>
        <v>May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t="s">
        <v>2101</v>
      </c>
      <c r="P6642" t="s">
        <v>42</v>
      </c>
      <c r="Q6642" t="str">
        <f>TRIM(salessheet[[#This Row],[Category]])</f>
        <v>Office Supplies</v>
      </c>
      <c r="R6642" t="s">
        <v>71</v>
      </c>
      <c r="S6642" t="s">
        <v>2102</v>
      </c>
      <c r="T6642" s="2">
        <f>salessheet[[#This Row],[Sales]]-5</f>
        <v>120.88</v>
      </c>
      <c r="U6642" s="2">
        <v>125.88</v>
      </c>
      <c r="V6642" s="2">
        <f>salessheet[[#This Row],[Sales]]-salessheet[[#This Row],[Purchasing Cost]]</f>
        <v>5</v>
      </c>
    </row>
    <row r="6643" spans="1:22" x14ac:dyDescent="0.35">
      <c r="A6643">
        <v>6642</v>
      </c>
      <c r="B6643" t="s">
        <v>9013</v>
      </c>
      <c r="C6643" s="1">
        <v>43228</v>
      </c>
      <c r="D6643" s="1">
        <v>43321</v>
      </c>
      <c r="E6643" t="str">
        <f>TEXT(salessheet[[#This Row],[Order Date]],"MMMM")</f>
        <v>May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t="s">
        <v>2668</v>
      </c>
      <c r="P6643" t="s">
        <v>67</v>
      </c>
      <c r="Q6643" t="str">
        <f>TRIM(salessheet[[#This Row],[Category]])</f>
        <v>Technology</v>
      </c>
      <c r="R6643" t="s">
        <v>157</v>
      </c>
      <c r="S6643" t="s">
        <v>2669</v>
      </c>
      <c r="T6643" s="2">
        <f>salessheet[[#This Row],[Sales]]-5</f>
        <v>74.78</v>
      </c>
      <c r="U6643" s="2">
        <v>79.78</v>
      </c>
      <c r="V6643" s="2">
        <f>salessheet[[#This Row],[Sales]]-salessheet[[#This Row],[Purchasing Cost]]</f>
        <v>5</v>
      </c>
    </row>
    <row r="6644" spans="1:22" x14ac:dyDescent="0.35">
      <c r="A6644">
        <v>6643</v>
      </c>
      <c r="B6644" t="s">
        <v>9013</v>
      </c>
      <c r="C6644" s="1">
        <v>43228</v>
      </c>
      <c r="D6644" s="1">
        <v>43321</v>
      </c>
      <c r="E6644" t="str">
        <f>TEXT(salessheet[[#This Row],[Order Date]],"MMMM")</f>
        <v>May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t="s">
        <v>8462</v>
      </c>
      <c r="P6644" t="s">
        <v>42</v>
      </c>
      <c r="Q6644" t="str">
        <f>TRIM(salessheet[[#This Row],[Category]])</f>
        <v>Office Supplies</v>
      </c>
      <c r="R6644" t="s">
        <v>43</v>
      </c>
      <c r="S6644" t="s">
        <v>8463</v>
      </c>
      <c r="T6644" s="2">
        <f>salessheet[[#This Row],[Sales]]-5</f>
        <v>128.19999999999999</v>
      </c>
      <c r="U6644" s="2">
        <v>133.19999999999999</v>
      </c>
      <c r="V6644" s="2">
        <f>salessheet[[#This Row],[Sales]]-salessheet[[#This Row],[Purchasing Cost]]</f>
        <v>5</v>
      </c>
    </row>
    <row r="6645" spans="1:22" x14ac:dyDescent="0.35">
      <c r="A6645">
        <v>6644</v>
      </c>
      <c r="B6645" t="s">
        <v>9014</v>
      </c>
      <c r="C6645" s="1">
        <v>42651</v>
      </c>
      <c r="D6645" s="1">
        <v>42598</v>
      </c>
      <c r="E6645" t="str">
        <f>TEXT(salessheet[[#This Row],[Order Date]],"MMMM")</f>
        <v>October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t="s">
        <v>3212</v>
      </c>
      <c r="P6645" t="s">
        <v>67</v>
      </c>
      <c r="Q6645" t="str">
        <f>TRIM(salessheet[[#This Row],[Category]])</f>
        <v>Technology</v>
      </c>
      <c r="R6645" t="s">
        <v>68</v>
      </c>
      <c r="S6645" t="s">
        <v>3213</v>
      </c>
      <c r="T6645" s="2">
        <f>salessheet[[#This Row],[Sales]]-5</f>
        <v>433.36799999999999</v>
      </c>
      <c r="U6645" s="2">
        <v>438.36799999999999</v>
      </c>
      <c r="V6645" s="2">
        <f>salessheet[[#This Row],[Sales]]-salessheet[[#This Row],[Purchasing Cost]]</f>
        <v>5</v>
      </c>
    </row>
    <row r="6646" spans="1:22" x14ac:dyDescent="0.35">
      <c r="A6646">
        <v>6645</v>
      </c>
      <c r="B6646" t="s">
        <v>9014</v>
      </c>
      <c r="C6646" s="1">
        <v>42651</v>
      </c>
      <c r="D6646" s="1">
        <v>42598</v>
      </c>
      <c r="E6646" t="str">
        <f>TEXT(salessheet[[#This Row],[Order Date]],"MMMM")</f>
        <v>October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t="s">
        <v>3032</v>
      </c>
      <c r="P6646" t="s">
        <v>67</v>
      </c>
      <c r="Q6646" t="str">
        <f>TRIM(salessheet[[#This Row],[Category]])</f>
        <v>Technology</v>
      </c>
      <c r="R6646" t="s">
        <v>68</v>
      </c>
      <c r="S6646" t="s">
        <v>3033</v>
      </c>
      <c r="T6646" s="2">
        <f>salessheet[[#This Row],[Sales]]-5</f>
        <v>134.94399999999999</v>
      </c>
      <c r="U6646" s="2">
        <v>139.94399999999999</v>
      </c>
      <c r="V6646" s="2">
        <f>salessheet[[#This Row],[Sales]]-salessheet[[#This Row],[Purchasing Cost]]</f>
        <v>5</v>
      </c>
    </row>
    <row r="6647" spans="1:22" x14ac:dyDescent="0.35">
      <c r="A6647">
        <v>6646</v>
      </c>
      <c r="B6647" t="s">
        <v>9014</v>
      </c>
      <c r="C6647" s="1">
        <v>42651</v>
      </c>
      <c r="D6647" s="1">
        <v>42598</v>
      </c>
      <c r="E6647" t="str">
        <f>TEXT(salessheet[[#This Row],[Order Date]],"MMMM")</f>
        <v>October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t="s">
        <v>2277</v>
      </c>
      <c r="P6647" t="s">
        <v>42</v>
      </c>
      <c r="Q6647" t="str">
        <f>TRIM(salessheet[[#This Row],[Category]])</f>
        <v>Office Supplies</v>
      </c>
      <c r="R6647" t="s">
        <v>74</v>
      </c>
      <c r="S6647" t="s">
        <v>2278</v>
      </c>
      <c r="T6647" s="2">
        <f>salessheet[[#This Row],[Sales]]-5</f>
        <v>128.47200000000001</v>
      </c>
      <c r="U6647" s="2">
        <v>133.47200000000001</v>
      </c>
      <c r="V6647" s="2">
        <f>salessheet[[#This Row],[Sales]]-salessheet[[#This Row],[Purchasing Cost]]</f>
        <v>5</v>
      </c>
    </row>
    <row r="6648" spans="1:22" x14ac:dyDescent="0.35">
      <c r="A6648">
        <v>6647</v>
      </c>
      <c r="B6648" t="s">
        <v>9015</v>
      </c>
      <c r="C6648" s="1">
        <v>43084</v>
      </c>
      <c r="D6648" s="1">
        <v>43090</v>
      </c>
      <c r="E6648" t="str">
        <f>TEXT(salessheet[[#This Row],[Order Date]],"MMMM")</f>
        <v>December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t="s">
        <v>901</v>
      </c>
      <c r="P6648" t="s">
        <v>28</v>
      </c>
      <c r="Q6648" t="str">
        <f>TRIM(salessheet[[#This Row],[Category]])</f>
        <v>Furniture</v>
      </c>
      <c r="R6648" t="s">
        <v>52</v>
      </c>
      <c r="S6648" t="s">
        <v>902</v>
      </c>
      <c r="T6648" s="2">
        <f>salessheet[[#This Row],[Sales]]-5</f>
        <v>559.19500000000005</v>
      </c>
      <c r="U6648" s="2">
        <v>564.19500000000005</v>
      </c>
      <c r="V6648" s="2">
        <f>salessheet[[#This Row],[Sales]]-salessheet[[#This Row],[Purchasing Cost]]</f>
        <v>5</v>
      </c>
    </row>
    <row r="6649" spans="1:22" x14ac:dyDescent="0.35">
      <c r="A6649">
        <v>6648</v>
      </c>
      <c r="B6649" t="s">
        <v>9015</v>
      </c>
      <c r="C6649" s="1">
        <v>43084</v>
      </c>
      <c r="D6649" s="1">
        <v>43090</v>
      </c>
      <c r="E6649" t="str">
        <f>TEXT(salessheet[[#This Row],[Order Date]],"MMMM")</f>
        <v>December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t="s">
        <v>5371</v>
      </c>
      <c r="P6649" t="s">
        <v>42</v>
      </c>
      <c r="Q6649" t="str">
        <f>TRIM(salessheet[[#This Row],[Category]])</f>
        <v>Office Supplies</v>
      </c>
      <c r="R6649" t="s">
        <v>74</v>
      </c>
      <c r="S6649" t="s">
        <v>5372</v>
      </c>
      <c r="T6649" s="2">
        <f>salessheet[[#This Row],[Sales]]-5</f>
        <v>82.168000000000006</v>
      </c>
      <c r="U6649" s="2">
        <v>87.168000000000006</v>
      </c>
      <c r="V6649" s="2">
        <f>salessheet[[#This Row],[Sales]]-salessheet[[#This Row],[Purchasing Cost]]</f>
        <v>5</v>
      </c>
    </row>
    <row r="6650" spans="1:22" x14ac:dyDescent="0.35">
      <c r="A6650">
        <v>6649</v>
      </c>
      <c r="B6650" t="s">
        <v>9016</v>
      </c>
      <c r="C6650" s="1">
        <v>43321</v>
      </c>
      <c r="D6650" s="1">
        <v>43354</v>
      </c>
      <c r="E6650" t="str">
        <f>TEXT(salessheet[[#This Row],[Order Date]],"MMMM")</f>
        <v>August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t="s">
        <v>1830</v>
      </c>
      <c r="P6650" t="s">
        <v>42</v>
      </c>
      <c r="Q6650" t="str">
        <f>TRIM(salessheet[[#This Row],[Category]])</f>
        <v>Office Supplies</v>
      </c>
      <c r="R6650" t="s">
        <v>71</v>
      </c>
      <c r="S6650" t="s">
        <v>1831</v>
      </c>
      <c r="T6650" s="2">
        <f>salessheet[[#This Row],[Sales]]-5</f>
        <v>37.616</v>
      </c>
      <c r="U6650" s="2">
        <v>42.616</v>
      </c>
      <c r="V6650" s="2">
        <f>salessheet[[#This Row],[Sales]]-salessheet[[#This Row],[Purchasing Cost]]</f>
        <v>5</v>
      </c>
    </row>
    <row r="6651" spans="1:22" x14ac:dyDescent="0.35">
      <c r="A6651">
        <v>6650</v>
      </c>
      <c r="B6651" t="s">
        <v>9016</v>
      </c>
      <c r="C6651" s="1">
        <v>43321</v>
      </c>
      <c r="D6651" s="1">
        <v>43354</v>
      </c>
      <c r="E6651" t="str">
        <f>TEXT(salessheet[[#This Row],[Order Date]],"MMMM")</f>
        <v>August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t="s">
        <v>7667</v>
      </c>
      <c r="P6651" t="s">
        <v>67</v>
      </c>
      <c r="Q6651" t="str">
        <f>TRIM(salessheet[[#This Row],[Category]])</f>
        <v>Technology</v>
      </c>
      <c r="R6651" t="s">
        <v>1215</v>
      </c>
      <c r="S6651" t="s">
        <v>7668</v>
      </c>
      <c r="T6651" s="2">
        <f>salessheet[[#This Row],[Sales]]-5</f>
        <v>314.98399999999998</v>
      </c>
      <c r="U6651" s="2">
        <v>319.98399999999998</v>
      </c>
      <c r="V6651" s="2">
        <f>salessheet[[#This Row],[Sales]]-salessheet[[#This Row],[Purchasing Cost]]</f>
        <v>5</v>
      </c>
    </row>
    <row r="6652" spans="1:22" x14ac:dyDescent="0.35">
      <c r="A6652">
        <v>6651</v>
      </c>
      <c r="B6652" t="s">
        <v>9016</v>
      </c>
      <c r="C6652" s="1">
        <v>43321</v>
      </c>
      <c r="D6652" s="1">
        <v>43354</v>
      </c>
      <c r="E6652" t="str">
        <f>TEXT(salessheet[[#This Row],[Order Date]],"MMMM")</f>
        <v>August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t="s">
        <v>1089</v>
      </c>
      <c r="P6652" t="s">
        <v>42</v>
      </c>
      <c r="Q6652" t="str">
        <f>TRIM(salessheet[[#This Row],[Category]])</f>
        <v>Office Supplies</v>
      </c>
      <c r="R6652" t="s">
        <v>265</v>
      </c>
      <c r="S6652" t="s">
        <v>1090</v>
      </c>
      <c r="T6652" s="2">
        <f>salessheet[[#This Row],[Sales]]-5</f>
        <v>40.92</v>
      </c>
      <c r="U6652" s="2">
        <v>45.92</v>
      </c>
      <c r="V6652" s="2">
        <f>salessheet[[#This Row],[Sales]]-salessheet[[#This Row],[Purchasing Cost]]</f>
        <v>5</v>
      </c>
    </row>
    <row r="6653" spans="1:22" x14ac:dyDescent="0.35">
      <c r="A6653">
        <v>6652</v>
      </c>
      <c r="B6653" t="s">
        <v>9016</v>
      </c>
      <c r="C6653" s="1">
        <v>43321</v>
      </c>
      <c r="D6653" s="1">
        <v>43354</v>
      </c>
      <c r="E6653" t="str">
        <f>TEXT(salessheet[[#This Row],[Order Date]],"MMMM")</f>
        <v>August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t="s">
        <v>2935</v>
      </c>
      <c r="P6653" t="s">
        <v>28</v>
      </c>
      <c r="Q6653" t="str">
        <f>TRIM(salessheet[[#This Row],[Category]])</f>
        <v>Furniture</v>
      </c>
      <c r="R6653" t="s">
        <v>61</v>
      </c>
      <c r="S6653" t="s">
        <v>2936</v>
      </c>
      <c r="T6653" s="2">
        <f>salessheet[[#This Row],[Sales]]-5</f>
        <v>16.184000000000001</v>
      </c>
      <c r="U6653" s="2">
        <v>21.184000000000001</v>
      </c>
      <c r="V6653" s="2">
        <f>salessheet[[#This Row],[Sales]]-salessheet[[#This Row],[Purchasing Cost]]</f>
        <v>5</v>
      </c>
    </row>
    <row r="6654" spans="1:22" x14ac:dyDescent="0.35">
      <c r="A6654">
        <v>6653</v>
      </c>
      <c r="B6654" t="s">
        <v>9016</v>
      </c>
      <c r="C6654" s="1">
        <v>43321</v>
      </c>
      <c r="D6654" s="1">
        <v>43354</v>
      </c>
      <c r="E6654" t="str">
        <f>TEXT(salessheet[[#This Row],[Order Date]],"MMMM")</f>
        <v>August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t="s">
        <v>766</v>
      </c>
      <c r="P6654" t="s">
        <v>42</v>
      </c>
      <c r="Q6654" t="str">
        <f>TRIM(salessheet[[#This Row],[Category]])</f>
        <v>Office Supplies</v>
      </c>
      <c r="R6654" t="s">
        <v>86</v>
      </c>
      <c r="S6654" t="s">
        <v>767</v>
      </c>
      <c r="T6654" s="2">
        <f>salessheet[[#This Row],[Sales]]-5</f>
        <v>15.736000000000001</v>
      </c>
      <c r="U6654" s="2">
        <v>20.736000000000001</v>
      </c>
      <c r="V6654" s="2">
        <f>salessheet[[#This Row],[Sales]]-salessheet[[#This Row],[Purchasing Cost]]</f>
        <v>5</v>
      </c>
    </row>
    <row r="6655" spans="1:22" x14ac:dyDescent="0.35">
      <c r="A6655">
        <v>6654</v>
      </c>
      <c r="B6655" t="s">
        <v>9016</v>
      </c>
      <c r="C6655" s="1">
        <v>43321</v>
      </c>
      <c r="D6655" s="1">
        <v>43354</v>
      </c>
      <c r="E6655" t="str">
        <f>TEXT(salessheet[[#This Row],[Order Date]],"MMMM")</f>
        <v>August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t="s">
        <v>6599</v>
      </c>
      <c r="P6655" t="s">
        <v>28</v>
      </c>
      <c r="Q6655" t="str">
        <f>TRIM(salessheet[[#This Row],[Category]])</f>
        <v>Furniture</v>
      </c>
      <c r="R6655" t="s">
        <v>32</v>
      </c>
      <c r="S6655" t="s">
        <v>6600</v>
      </c>
      <c r="T6655" s="2">
        <f>salessheet[[#This Row],[Sales]]-5</f>
        <v>208.43</v>
      </c>
      <c r="U6655" s="2">
        <v>213.43</v>
      </c>
      <c r="V6655" s="2">
        <f>salessheet[[#This Row],[Sales]]-salessheet[[#This Row],[Purchasing Cost]]</f>
        <v>5</v>
      </c>
    </row>
    <row r="6656" spans="1:22" x14ac:dyDescent="0.35">
      <c r="A6656">
        <v>6655</v>
      </c>
      <c r="B6656" t="s">
        <v>9017</v>
      </c>
      <c r="C6656" s="1">
        <v>43151</v>
      </c>
      <c r="D6656" s="1">
        <v>43158</v>
      </c>
      <c r="E6656" t="str">
        <f>TEXT(salessheet[[#This Row],[Order Date]],"MMMM")</f>
        <v>February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t="s">
        <v>3403</v>
      </c>
      <c r="P6656" t="s">
        <v>67</v>
      </c>
      <c r="Q6656" t="str">
        <f>TRIM(salessheet[[#This Row],[Category]])</f>
        <v>Technology</v>
      </c>
      <c r="R6656" t="s">
        <v>68</v>
      </c>
      <c r="S6656" t="s">
        <v>3404</v>
      </c>
      <c r="T6656" s="2">
        <f>salessheet[[#This Row],[Sales]]-5</f>
        <v>328.57600000000002</v>
      </c>
      <c r="U6656" s="2">
        <v>333.57600000000002</v>
      </c>
      <c r="V6656" s="2">
        <f>salessheet[[#This Row],[Sales]]-salessheet[[#This Row],[Purchasing Cost]]</f>
        <v>5</v>
      </c>
    </row>
    <row r="6657" spans="1:22" x14ac:dyDescent="0.35">
      <c r="A6657">
        <v>6656</v>
      </c>
      <c r="B6657" t="s">
        <v>9017</v>
      </c>
      <c r="C6657" s="1">
        <v>43151</v>
      </c>
      <c r="D6657" s="1">
        <v>43158</v>
      </c>
      <c r="E6657" t="str">
        <f>TEXT(salessheet[[#This Row],[Order Date]],"MMMM")</f>
        <v>February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t="s">
        <v>4939</v>
      </c>
      <c r="P6657" t="s">
        <v>67</v>
      </c>
      <c r="Q6657" t="str">
        <f>TRIM(salessheet[[#This Row],[Category]])</f>
        <v>Technology</v>
      </c>
      <c r="R6657" t="s">
        <v>157</v>
      </c>
      <c r="S6657" t="s">
        <v>4940</v>
      </c>
      <c r="T6657" s="2">
        <f>salessheet[[#This Row],[Sales]]-5</f>
        <v>26.992000000000001</v>
      </c>
      <c r="U6657" s="2">
        <v>31.992000000000001</v>
      </c>
      <c r="V6657" s="2">
        <f>salessheet[[#This Row],[Sales]]-salessheet[[#This Row],[Purchasing Cost]]</f>
        <v>5</v>
      </c>
    </row>
    <row r="6658" spans="1:22" x14ac:dyDescent="0.35">
      <c r="A6658">
        <v>6657</v>
      </c>
      <c r="B6658" t="s">
        <v>9017</v>
      </c>
      <c r="C6658" s="1">
        <v>43151</v>
      </c>
      <c r="D6658" s="1">
        <v>43158</v>
      </c>
      <c r="E6658" t="str">
        <f>TEXT(salessheet[[#This Row],[Order Date]],"MMMM")</f>
        <v>February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t="s">
        <v>3545</v>
      </c>
      <c r="P6658" t="s">
        <v>42</v>
      </c>
      <c r="Q6658" t="str">
        <f>TRIM(salessheet[[#This Row],[Category]])</f>
        <v>Office Supplies</v>
      </c>
      <c r="R6658" t="s">
        <v>55</v>
      </c>
      <c r="S6658" t="s">
        <v>3546</v>
      </c>
      <c r="T6658" s="2">
        <f>salessheet[[#This Row],[Sales]]-5</f>
        <v>46.167999999999999</v>
      </c>
      <c r="U6658" s="2">
        <v>51.167999999999999</v>
      </c>
      <c r="V6658" s="2">
        <f>salessheet[[#This Row],[Sales]]-salessheet[[#This Row],[Purchasing Cost]]</f>
        <v>5</v>
      </c>
    </row>
    <row r="6659" spans="1:22" x14ac:dyDescent="0.35">
      <c r="A6659">
        <v>6658</v>
      </c>
      <c r="B6659" t="s">
        <v>9017</v>
      </c>
      <c r="C6659" s="1">
        <v>43151</v>
      </c>
      <c r="D6659" s="1">
        <v>43158</v>
      </c>
      <c r="E6659" t="str">
        <f>TEXT(salessheet[[#This Row],[Order Date]],"MMMM")</f>
        <v>February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t="s">
        <v>6443</v>
      </c>
      <c r="P6659" t="s">
        <v>42</v>
      </c>
      <c r="Q6659" t="str">
        <f>TRIM(salessheet[[#This Row],[Category]])</f>
        <v>Office Supplies</v>
      </c>
      <c r="R6659" t="s">
        <v>169</v>
      </c>
      <c r="S6659" t="s">
        <v>6444</v>
      </c>
      <c r="T6659" s="2">
        <f>salessheet[[#This Row],[Sales]]-5</f>
        <v>5.6400000000000006</v>
      </c>
      <c r="U6659" s="2">
        <v>10.64</v>
      </c>
      <c r="V6659" s="2">
        <f>salessheet[[#This Row],[Sales]]-salessheet[[#This Row],[Purchasing Cost]]</f>
        <v>5</v>
      </c>
    </row>
    <row r="6660" spans="1:22" x14ac:dyDescent="0.35">
      <c r="A6660">
        <v>6659</v>
      </c>
      <c r="B6660" t="s">
        <v>9017</v>
      </c>
      <c r="C6660" s="1">
        <v>43151</v>
      </c>
      <c r="D6660" s="1">
        <v>43158</v>
      </c>
      <c r="E6660" t="str">
        <f>TEXT(salessheet[[#This Row],[Order Date]],"MMMM")</f>
        <v>February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t="s">
        <v>2308</v>
      </c>
      <c r="P6660" t="s">
        <v>28</v>
      </c>
      <c r="Q6660" t="str">
        <f>TRIM(salessheet[[#This Row],[Category]])</f>
        <v>Furniture</v>
      </c>
      <c r="R6660" t="s">
        <v>61</v>
      </c>
      <c r="S6660" t="s">
        <v>2309</v>
      </c>
      <c r="T6660" s="2">
        <f>salessheet[[#This Row],[Sales]]-5</f>
        <v>63.703999999999994</v>
      </c>
      <c r="U6660" s="2">
        <v>68.703999999999994</v>
      </c>
      <c r="V6660" s="2">
        <f>salessheet[[#This Row],[Sales]]-salessheet[[#This Row],[Purchasing Cost]]</f>
        <v>5</v>
      </c>
    </row>
    <row r="6661" spans="1:22" x14ac:dyDescent="0.35">
      <c r="A6661">
        <v>6660</v>
      </c>
      <c r="B6661" t="s">
        <v>9017</v>
      </c>
      <c r="C6661" s="1">
        <v>43151</v>
      </c>
      <c r="D6661" s="1">
        <v>43158</v>
      </c>
      <c r="E6661" t="str">
        <f>TEXT(salessheet[[#This Row],[Order Date]],"MMMM")</f>
        <v>February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t="s">
        <v>3827</v>
      </c>
      <c r="P6661" t="s">
        <v>28</v>
      </c>
      <c r="Q6661" t="str">
        <f>TRIM(salessheet[[#This Row],[Category]])</f>
        <v>Furniture</v>
      </c>
      <c r="R6661" t="s">
        <v>52</v>
      </c>
      <c r="S6661" t="s">
        <v>3278</v>
      </c>
      <c r="T6661" s="2">
        <f>salessheet[[#This Row],[Sales]]-5</f>
        <v>381.91</v>
      </c>
      <c r="U6661" s="2">
        <v>386.91</v>
      </c>
      <c r="V6661" s="2">
        <f>salessheet[[#This Row],[Sales]]-salessheet[[#This Row],[Purchasing Cost]]</f>
        <v>5</v>
      </c>
    </row>
    <row r="6662" spans="1:22" x14ac:dyDescent="0.35">
      <c r="A6662">
        <v>6661</v>
      </c>
      <c r="B6662" t="s">
        <v>9018</v>
      </c>
      <c r="C6662" s="1">
        <v>42590</v>
      </c>
      <c r="D6662" s="1">
        <v>42592</v>
      </c>
      <c r="E6662" t="str">
        <f>TEXT(salessheet[[#This Row],[Order Date]],"MMMM")</f>
        <v>August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t="s">
        <v>7348</v>
      </c>
      <c r="P6662" t="s">
        <v>42</v>
      </c>
      <c r="Q6662" t="str">
        <f>TRIM(salessheet[[#This Row],[Category]])</f>
        <v>Office Supplies</v>
      </c>
      <c r="R6662" t="s">
        <v>64</v>
      </c>
      <c r="S6662" t="s">
        <v>7349</v>
      </c>
      <c r="T6662" s="2">
        <f>salessheet[[#This Row],[Sales]]-5</f>
        <v>34.659999999999997</v>
      </c>
      <c r="U6662" s="2">
        <v>39.659999999999997</v>
      </c>
      <c r="V6662" s="2">
        <f>salessheet[[#This Row],[Sales]]-salessheet[[#This Row],[Purchasing Cost]]</f>
        <v>5</v>
      </c>
    </row>
    <row r="6663" spans="1:22" x14ac:dyDescent="0.35">
      <c r="A6663">
        <v>6662</v>
      </c>
      <c r="B6663" t="s">
        <v>9018</v>
      </c>
      <c r="C6663" s="1">
        <v>42590</v>
      </c>
      <c r="D6663" s="1">
        <v>42592</v>
      </c>
      <c r="E6663" t="str">
        <f>TEXT(salessheet[[#This Row],[Order Date]],"MMMM")</f>
        <v>August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t="s">
        <v>4187</v>
      </c>
      <c r="P6663" t="s">
        <v>42</v>
      </c>
      <c r="Q6663" t="str">
        <f>TRIM(salessheet[[#This Row],[Category]])</f>
        <v>Office Supplies</v>
      </c>
      <c r="R6663" t="s">
        <v>74</v>
      </c>
      <c r="S6663" t="s">
        <v>4188</v>
      </c>
      <c r="T6663" s="2">
        <f>salessheet[[#This Row],[Sales]]-5</f>
        <v>108.92</v>
      </c>
      <c r="U6663" s="2">
        <v>113.92</v>
      </c>
      <c r="V6663" s="2">
        <f>salessheet[[#This Row],[Sales]]-salessheet[[#This Row],[Purchasing Cost]]</f>
        <v>5</v>
      </c>
    </row>
    <row r="6664" spans="1:22" x14ac:dyDescent="0.35">
      <c r="A6664">
        <v>6663</v>
      </c>
      <c r="B6664" t="s">
        <v>9018</v>
      </c>
      <c r="C6664" s="1">
        <v>42590</v>
      </c>
      <c r="D6664" s="1">
        <v>42592</v>
      </c>
      <c r="E6664" t="str">
        <f>TEXT(salessheet[[#This Row],[Order Date]],"MMMM")</f>
        <v>August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t="s">
        <v>4999</v>
      </c>
      <c r="P6664" t="s">
        <v>42</v>
      </c>
      <c r="Q6664" t="str">
        <f>TRIM(salessheet[[#This Row],[Category]])</f>
        <v>Office Supplies</v>
      </c>
      <c r="R6664" t="s">
        <v>71</v>
      </c>
      <c r="S6664" t="s">
        <v>5000</v>
      </c>
      <c r="T6664" s="2">
        <f>salessheet[[#This Row],[Sales]]-5</f>
        <v>442.86</v>
      </c>
      <c r="U6664" s="2">
        <v>447.86</v>
      </c>
      <c r="V6664" s="2">
        <f>salessheet[[#This Row],[Sales]]-salessheet[[#This Row],[Purchasing Cost]]</f>
        <v>5</v>
      </c>
    </row>
    <row r="6665" spans="1:22" x14ac:dyDescent="0.35">
      <c r="A6665">
        <v>6664</v>
      </c>
      <c r="B6665" t="s">
        <v>9019</v>
      </c>
      <c r="C6665" s="1">
        <v>43399</v>
      </c>
      <c r="D6665" s="1">
        <v>43405</v>
      </c>
      <c r="E6665" t="str">
        <f>TEXT(salessheet[[#This Row],[Order Date]],"MMMM")</f>
        <v>October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t="s">
        <v>2806</v>
      </c>
      <c r="P6665" t="s">
        <v>28</v>
      </c>
      <c r="Q6665" t="str">
        <f>TRIM(salessheet[[#This Row],[Category]])</f>
        <v>Furniture</v>
      </c>
      <c r="R6665" t="s">
        <v>52</v>
      </c>
      <c r="S6665" t="s">
        <v>2807</v>
      </c>
      <c r="T6665" s="2">
        <f>salessheet[[#This Row],[Sales]]-5</f>
        <v>351.85</v>
      </c>
      <c r="U6665" s="2">
        <v>356.85</v>
      </c>
      <c r="V6665" s="2">
        <f>salessheet[[#This Row],[Sales]]-salessheet[[#This Row],[Purchasing Cost]]</f>
        <v>5</v>
      </c>
    </row>
    <row r="6666" spans="1:22" x14ac:dyDescent="0.35">
      <c r="A6666">
        <v>6665</v>
      </c>
      <c r="B6666" t="s">
        <v>9019</v>
      </c>
      <c r="C6666" s="1">
        <v>43399</v>
      </c>
      <c r="D6666" s="1">
        <v>43405</v>
      </c>
      <c r="E6666" t="str">
        <f>TEXT(salessheet[[#This Row],[Order Date]],"MMMM")</f>
        <v>October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t="s">
        <v>3294</v>
      </c>
      <c r="P6666" t="s">
        <v>42</v>
      </c>
      <c r="Q6666" t="str">
        <f>TRIM(salessheet[[#This Row],[Category]])</f>
        <v>Office Supplies</v>
      </c>
      <c r="R6666" t="s">
        <v>169</v>
      </c>
      <c r="S6666" t="s">
        <v>3295</v>
      </c>
      <c r="T6666" s="2">
        <f>salessheet[[#This Row],[Sales]]-5</f>
        <v>246.58</v>
      </c>
      <c r="U6666" s="2">
        <v>251.58</v>
      </c>
      <c r="V6666" s="2">
        <f>salessheet[[#This Row],[Sales]]-salessheet[[#This Row],[Purchasing Cost]]</f>
        <v>5</v>
      </c>
    </row>
    <row r="6667" spans="1:22" x14ac:dyDescent="0.35">
      <c r="A6667">
        <v>6666</v>
      </c>
      <c r="B6667" t="s">
        <v>9020</v>
      </c>
      <c r="C6667" s="1">
        <v>42930</v>
      </c>
      <c r="D6667" s="1">
        <v>42934</v>
      </c>
      <c r="E6667" t="str">
        <f>TEXT(salessheet[[#This Row],[Order Date]],"MMMM")</f>
        <v>July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t="s">
        <v>8540</v>
      </c>
      <c r="P6667" t="s">
        <v>42</v>
      </c>
      <c r="Q6667" t="str">
        <f>TRIM(salessheet[[#This Row],[Category]])</f>
        <v>Office Supplies</v>
      </c>
      <c r="R6667" t="s">
        <v>86</v>
      </c>
      <c r="S6667" t="s">
        <v>8541</v>
      </c>
      <c r="T6667" s="2">
        <f>salessheet[[#This Row],[Sales]]-5</f>
        <v>214.84</v>
      </c>
      <c r="U6667" s="2">
        <v>219.84</v>
      </c>
      <c r="V6667" s="2">
        <f>salessheet[[#This Row],[Sales]]-salessheet[[#This Row],[Purchasing Cost]]</f>
        <v>5</v>
      </c>
    </row>
    <row r="6668" spans="1:22" x14ac:dyDescent="0.35">
      <c r="A6668">
        <v>6667</v>
      </c>
      <c r="B6668" t="s">
        <v>9021</v>
      </c>
      <c r="C6668" s="1">
        <v>43439</v>
      </c>
      <c r="D6668" s="1">
        <v>43234</v>
      </c>
      <c r="E6668" t="str">
        <f>TEXT(salessheet[[#This Row],[Order Date]],"MMMM")</f>
        <v>December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t="s">
        <v>7658</v>
      </c>
      <c r="P6668" t="s">
        <v>28</v>
      </c>
      <c r="Q6668" t="str">
        <f>TRIM(salessheet[[#This Row],[Category]])</f>
        <v>Furniture</v>
      </c>
      <c r="R6668" t="s">
        <v>61</v>
      </c>
      <c r="S6668" t="s">
        <v>7659</v>
      </c>
      <c r="T6668" s="2">
        <f>salessheet[[#This Row],[Sales]]-5</f>
        <v>37.85</v>
      </c>
      <c r="U6668" s="2">
        <v>42.85</v>
      </c>
      <c r="V6668" s="2">
        <f>salessheet[[#This Row],[Sales]]-salessheet[[#This Row],[Purchasing Cost]]</f>
        <v>5</v>
      </c>
    </row>
    <row r="6669" spans="1:22" x14ac:dyDescent="0.35">
      <c r="A6669">
        <v>6668</v>
      </c>
      <c r="B6669" t="s">
        <v>9021</v>
      </c>
      <c r="C6669" s="1">
        <v>43439</v>
      </c>
      <c r="D6669" s="1">
        <v>43234</v>
      </c>
      <c r="E6669" t="str">
        <f>TEXT(salessheet[[#This Row],[Order Date]],"MMMM")</f>
        <v>December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t="s">
        <v>2502</v>
      </c>
      <c r="P6669" t="s">
        <v>42</v>
      </c>
      <c r="Q6669" t="str">
        <f>TRIM(salessheet[[#This Row],[Category]])</f>
        <v>Office Supplies</v>
      </c>
      <c r="R6669" t="s">
        <v>43</v>
      </c>
      <c r="S6669" t="s">
        <v>2503</v>
      </c>
      <c r="T6669" s="2">
        <f>salessheet[[#This Row],[Sales]]-5</f>
        <v>1.1600000000000001</v>
      </c>
      <c r="U6669" s="2">
        <v>6.16</v>
      </c>
      <c r="V6669" s="2">
        <f>salessheet[[#This Row],[Sales]]-salessheet[[#This Row],[Purchasing Cost]]</f>
        <v>5</v>
      </c>
    </row>
    <row r="6670" spans="1:22" x14ac:dyDescent="0.35">
      <c r="A6670">
        <v>6669</v>
      </c>
      <c r="B6670" t="s">
        <v>9021</v>
      </c>
      <c r="C6670" s="1">
        <v>43439</v>
      </c>
      <c r="D6670" s="1">
        <v>43234</v>
      </c>
      <c r="E6670" t="str">
        <f>TEXT(salessheet[[#This Row],[Order Date]],"MMMM")</f>
        <v>December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t="s">
        <v>8577</v>
      </c>
      <c r="P6670" t="s">
        <v>42</v>
      </c>
      <c r="Q6670" t="str">
        <f>TRIM(salessheet[[#This Row],[Category]])</f>
        <v>Office Supplies</v>
      </c>
      <c r="R6670" t="s">
        <v>575</v>
      </c>
      <c r="S6670" t="s">
        <v>8578</v>
      </c>
      <c r="T6670" s="2">
        <f>salessheet[[#This Row],[Sales]]-5</f>
        <v>12</v>
      </c>
      <c r="U6670" s="2">
        <v>17</v>
      </c>
      <c r="V6670" s="2">
        <f>salessheet[[#This Row],[Sales]]-salessheet[[#This Row],[Purchasing Cost]]</f>
        <v>5</v>
      </c>
    </row>
    <row r="6671" spans="1:22" x14ac:dyDescent="0.35">
      <c r="A6671">
        <v>6670</v>
      </c>
      <c r="B6671" t="s">
        <v>9021</v>
      </c>
      <c r="C6671" s="1">
        <v>43439</v>
      </c>
      <c r="D6671" s="1">
        <v>43234</v>
      </c>
      <c r="E6671" t="str">
        <f>TEXT(salessheet[[#This Row],[Order Date]],"MMMM")</f>
        <v>December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t="s">
        <v>6821</v>
      </c>
      <c r="P6671" t="s">
        <v>67</v>
      </c>
      <c r="Q6671" t="str">
        <f>TRIM(salessheet[[#This Row],[Category]])</f>
        <v>Technology</v>
      </c>
      <c r="R6671" t="s">
        <v>157</v>
      </c>
      <c r="S6671" t="s">
        <v>6822</v>
      </c>
      <c r="T6671" s="2">
        <f>salessheet[[#This Row],[Sales]]-5</f>
        <v>82.4</v>
      </c>
      <c r="U6671" s="2">
        <v>87.4</v>
      </c>
      <c r="V6671" s="2">
        <f>salessheet[[#This Row],[Sales]]-salessheet[[#This Row],[Purchasing Cost]]</f>
        <v>5</v>
      </c>
    </row>
    <row r="6672" spans="1:22" x14ac:dyDescent="0.35">
      <c r="A6672">
        <v>6671</v>
      </c>
      <c r="B6672" t="s">
        <v>9022</v>
      </c>
      <c r="C6672" s="1">
        <v>43245</v>
      </c>
      <c r="D6672" s="1">
        <v>43249</v>
      </c>
      <c r="E6672" t="str">
        <f>TEXT(salessheet[[#This Row],[Order Date]],"MMMM")</f>
        <v>May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t="s">
        <v>2048</v>
      </c>
      <c r="P6672" t="s">
        <v>42</v>
      </c>
      <c r="Q6672" t="str">
        <f>TRIM(salessheet[[#This Row],[Category]])</f>
        <v>Office Supplies</v>
      </c>
      <c r="R6672" t="s">
        <v>71</v>
      </c>
      <c r="S6672" t="s">
        <v>2049</v>
      </c>
      <c r="T6672" s="2">
        <f>salessheet[[#This Row],[Sales]]-5</f>
        <v>24.84</v>
      </c>
      <c r="U6672" s="2">
        <v>29.84</v>
      </c>
      <c r="V6672" s="2">
        <f>salessheet[[#This Row],[Sales]]-salessheet[[#This Row],[Purchasing Cost]]</f>
        <v>5</v>
      </c>
    </row>
    <row r="6673" spans="1:22" x14ac:dyDescent="0.35">
      <c r="A6673">
        <v>6672</v>
      </c>
      <c r="B6673" t="s">
        <v>9023</v>
      </c>
      <c r="C6673" s="1">
        <v>42239</v>
      </c>
      <c r="D6673" s="1">
        <v>42243</v>
      </c>
      <c r="E6673" t="str">
        <f>TEXT(salessheet[[#This Row],[Order Date]],"MMMM")</f>
        <v>August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t="s">
        <v>2260</v>
      </c>
      <c r="P6673" t="s">
        <v>42</v>
      </c>
      <c r="Q6673" t="str">
        <f>TRIM(salessheet[[#This Row],[Category]])</f>
        <v>Office Supplies</v>
      </c>
      <c r="R6673" t="s">
        <v>71</v>
      </c>
      <c r="S6673" t="s">
        <v>2261</v>
      </c>
      <c r="T6673" s="2">
        <f>salessheet[[#This Row],[Sales]]-5</f>
        <v>44.567999999999998</v>
      </c>
      <c r="U6673" s="2">
        <v>49.567999999999998</v>
      </c>
      <c r="V6673" s="2">
        <f>salessheet[[#This Row],[Sales]]-salessheet[[#This Row],[Purchasing Cost]]</f>
        <v>5</v>
      </c>
    </row>
    <row r="6674" spans="1:22" x14ac:dyDescent="0.35">
      <c r="A6674">
        <v>6673</v>
      </c>
      <c r="B6674" t="s">
        <v>9024</v>
      </c>
      <c r="C6674" s="1">
        <v>42683</v>
      </c>
      <c r="D6674" s="1">
        <v>42629</v>
      </c>
      <c r="E6674" t="str">
        <f>TEXT(salessheet[[#This Row],[Order Date]],"MMMM")</f>
        <v>November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t="s">
        <v>486</v>
      </c>
      <c r="P6674" t="s">
        <v>42</v>
      </c>
      <c r="Q6674" t="str">
        <f>TRIM(salessheet[[#This Row],[Category]])</f>
        <v>Office Supplies</v>
      </c>
      <c r="R6674" t="s">
        <v>64</v>
      </c>
      <c r="S6674" t="s">
        <v>487</v>
      </c>
      <c r="T6674" s="2">
        <f>salessheet[[#This Row],[Sales]]-5</f>
        <v>260.86</v>
      </c>
      <c r="U6674" s="2">
        <v>265.86</v>
      </c>
      <c r="V6674" s="2">
        <f>salessheet[[#This Row],[Sales]]-salessheet[[#This Row],[Purchasing Cost]]</f>
        <v>5</v>
      </c>
    </row>
    <row r="6675" spans="1:22" x14ac:dyDescent="0.35">
      <c r="A6675">
        <v>6674</v>
      </c>
      <c r="B6675" t="s">
        <v>9025</v>
      </c>
      <c r="C6675" s="1">
        <v>42499</v>
      </c>
      <c r="D6675" s="1">
        <v>42625</v>
      </c>
      <c r="E6675" t="str">
        <f>TEXT(salessheet[[#This Row],[Order Date]],"MMMM")</f>
        <v>May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t="s">
        <v>9026</v>
      </c>
      <c r="P6675" t="s">
        <v>28</v>
      </c>
      <c r="Q6675" t="str">
        <f>TRIM(salessheet[[#This Row],[Category]])</f>
        <v>Furniture</v>
      </c>
      <c r="R6675" t="s">
        <v>61</v>
      </c>
      <c r="S6675" t="s">
        <v>9027</v>
      </c>
      <c r="T6675" s="2">
        <f>salessheet[[#This Row],[Sales]]-5</f>
        <v>62.959999999999994</v>
      </c>
      <c r="U6675" s="2">
        <v>67.959999999999994</v>
      </c>
      <c r="V6675" s="2">
        <f>salessheet[[#This Row],[Sales]]-salessheet[[#This Row],[Purchasing Cost]]</f>
        <v>5</v>
      </c>
    </row>
    <row r="6676" spans="1:22" x14ac:dyDescent="0.35">
      <c r="A6676">
        <v>6675</v>
      </c>
      <c r="B6676" t="s">
        <v>9028</v>
      </c>
      <c r="C6676" s="1">
        <v>42695</v>
      </c>
      <c r="D6676" s="1">
        <v>42697</v>
      </c>
      <c r="E6676" t="str">
        <f>TEXT(salessheet[[#This Row],[Order Date]],"MMMM")</f>
        <v>November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t="s">
        <v>3324</v>
      </c>
      <c r="P6676" t="s">
        <v>42</v>
      </c>
      <c r="Q6676" t="str">
        <f>TRIM(salessheet[[#This Row],[Category]])</f>
        <v>Office Supplies</v>
      </c>
      <c r="R6676" t="s">
        <v>64</v>
      </c>
      <c r="S6676" t="s">
        <v>3325</v>
      </c>
      <c r="T6676" s="2">
        <f>salessheet[[#This Row],[Sales]]-5</f>
        <v>5.92</v>
      </c>
      <c r="U6676" s="2">
        <v>10.92</v>
      </c>
      <c r="V6676" s="2">
        <f>salessheet[[#This Row],[Sales]]-salessheet[[#This Row],[Purchasing Cost]]</f>
        <v>5</v>
      </c>
    </row>
    <row r="6677" spans="1:22" x14ac:dyDescent="0.35">
      <c r="A6677">
        <v>6676</v>
      </c>
      <c r="B6677" t="s">
        <v>9028</v>
      </c>
      <c r="C6677" s="1">
        <v>42695</v>
      </c>
      <c r="D6677" s="1">
        <v>42697</v>
      </c>
      <c r="E6677" t="str">
        <f>TEXT(salessheet[[#This Row],[Order Date]],"MMMM")</f>
        <v>November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t="s">
        <v>9029</v>
      </c>
      <c r="P6677" t="s">
        <v>67</v>
      </c>
      <c r="Q6677" t="str">
        <f>TRIM(salessheet[[#This Row],[Category]])</f>
        <v>Technology</v>
      </c>
      <c r="R6677" t="s">
        <v>680</v>
      </c>
      <c r="S6677" t="s">
        <v>9030</v>
      </c>
      <c r="T6677" s="2">
        <f>salessheet[[#This Row],[Sales]]-5</f>
        <v>78.900000000000006</v>
      </c>
      <c r="U6677" s="2">
        <v>83.9</v>
      </c>
      <c r="V6677" s="2">
        <f>salessheet[[#This Row],[Sales]]-salessheet[[#This Row],[Purchasing Cost]]</f>
        <v>5</v>
      </c>
    </row>
    <row r="6678" spans="1:22" x14ac:dyDescent="0.35">
      <c r="A6678">
        <v>6677</v>
      </c>
      <c r="B6678" t="s">
        <v>9028</v>
      </c>
      <c r="C6678" s="1">
        <v>42695</v>
      </c>
      <c r="D6678" s="1">
        <v>42697</v>
      </c>
      <c r="E6678" t="str">
        <f>TEXT(salessheet[[#This Row],[Order Date]],"MMMM")</f>
        <v>November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t="s">
        <v>7638</v>
      </c>
      <c r="P6678" t="s">
        <v>42</v>
      </c>
      <c r="Q6678" t="str">
        <f>TRIM(salessheet[[#This Row],[Category]])</f>
        <v>Office Supplies</v>
      </c>
      <c r="R6678" t="s">
        <v>74</v>
      </c>
      <c r="S6678" t="s">
        <v>7639</v>
      </c>
      <c r="T6678" s="2">
        <f>salessheet[[#This Row],[Sales]]-5</f>
        <v>14.75</v>
      </c>
      <c r="U6678" s="2">
        <v>19.75</v>
      </c>
      <c r="V6678" s="2">
        <f>salessheet[[#This Row],[Sales]]-salessheet[[#This Row],[Purchasing Cost]]</f>
        <v>5</v>
      </c>
    </row>
    <row r="6679" spans="1:22" x14ac:dyDescent="0.35">
      <c r="A6679">
        <v>6678</v>
      </c>
      <c r="B6679" t="s">
        <v>9028</v>
      </c>
      <c r="C6679" s="1">
        <v>42695</v>
      </c>
      <c r="D6679" s="1">
        <v>42697</v>
      </c>
      <c r="E6679" t="str">
        <f>TEXT(salessheet[[#This Row],[Order Date]],"MMMM")</f>
        <v>November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t="s">
        <v>6691</v>
      </c>
      <c r="P6679" t="s">
        <v>67</v>
      </c>
      <c r="Q6679" t="str">
        <f>TRIM(salessheet[[#This Row],[Category]])</f>
        <v>Technology</v>
      </c>
      <c r="R6679" t="s">
        <v>157</v>
      </c>
      <c r="S6679" t="s">
        <v>6692</v>
      </c>
      <c r="T6679" s="2">
        <f>salessheet[[#This Row],[Sales]]-5</f>
        <v>388.54</v>
      </c>
      <c r="U6679" s="2">
        <v>393.54</v>
      </c>
      <c r="V6679" s="2">
        <f>salessheet[[#This Row],[Sales]]-salessheet[[#This Row],[Purchasing Cost]]</f>
        <v>5</v>
      </c>
    </row>
    <row r="6680" spans="1:22" x14ac:dyDescent="0.35">
      <c r="A6680">
        <v>6679</v>
      </c>
      <c r="B6680" t="s">
        <v>9031</v>
      </c>
      <c r="C6680" s="1">
        <v>42287</v>
      </c>
      <c r="D6680" s="1">
        <v>42291</v>
      </c>
      <c r="E6680" t="str">
        <f>TEXT(salessheet[[#This Row],[Order Date]],"MMMM")</f>
        <v>October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t="s">
        <v>3510</v>
      </c>
      <c r="P6680" t="s">
        <v>28</v>
      </c>
      <c r="Q6680" t="str">
        <f>TRIM(salessheet[[#This Row],[Category]])</f>
        <v>Furniture</v>
      </c>
      <c r="R6680" t="s">
        <v>61</v>
      </c>
      <c r="S6680" t="s">
        <v>3511</v>
      </c>
      <c r="T6680" s="2">
        <f>salessheet[[#This Row],[Sales]]-5</f>
        <v>41.872</v>
      </c>
      <c r="U6680" s="2">
        <v>46.872</v>
      </c>
      <c r="V6680" s="2">
        <f>salessheet[[#This Row],[Sales]]-salessheet[[#This Row],[Purchasing Cost]]</f>
        <v>5</v>
      </c>
    </row>
    <row r="6681" spans="1:22" x14ac:dyDescent="0.35">
      <c r="A6681">
        <v>6680</v>
      </c>
      <c r="B6681" t="s">
        <v>9032</v>
      </c>
      <c r="C6681" s="1">
        <v>43140</v>
      </c>
      <c r="D6681" s="1">
        <v>43350</v>
      </c>
      <c r="E6681" t="str">
        <f>TEXT(salessheet[[#This Row],[Order Date]],"MMMM")</f>
        <v>February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t="s">
        <v>1483</v>
      </c>
      <c r="P6681" t="s">
        <v>42</v>
      </c>
      <c r="Q6681" t="str">
        <f>TRIM(salessheet[[#This Row],[Category]])</f>
        <v>Office Supplies</v>
      </c>
      <c r="R6681" t="s">
        <v>55</v>
      </c>
      <c r="S6681" t="s">
        <v>1484</v>
      </c>
      <c r="T6681" s="2">
        <f>salessheet[[#This Row],[Sales]]-5</f>
        <v>5.9</v>
      </c>
      <c r="U6681" s="2">
        <v>10.9</v>
      </c>
      <c r="V6681" s="2">
        <f>salessheet[[#This Row],[Sales]]-salessheet[[#This Row],[Purchasing Cost]]</f>
        <v>5</v>
      </c>
    </row>
    <row r="6682" spans="1:22" x14ac:dyDescent="0.35">
      <c r="A6682">
        <v>6681</v>
      </c>
      <c r="B6682" t="s">
        <v>9032</v>
      </c>
      <c r="C6682" s="1">
        <v>43140</v>
      </c>
      <c r="D6682" s="1">
        <v>43350</v>
      </c>
      <c r="E6682" t="str">
        <f>TEXT(salessheet[[#This Row],[Order Date]],"MMMM")</f>
        <v>February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t="s">
        <v>1451</v>
      </c>
      <c r="P6682" t="s">
        <v>42</v>
      </c>
      <c r="Q6682" t="str">
        <f>TRIM(salessheet[[#This Row],[Category]])</f>
        <v>Office Supplies</v>
      </c>
      <c r="R6682" t="s">
        <v>86</v>
      </c>
      <c r="S6682" t="s">
        <v>1452</v>
      </c>
      <c r="T6682" s="2">
        <f>salessheet[[#This Row],[Sales]]-5</f>
        <v>74.92</v>
      </c>
      <c r="U6682" s="2">
        <v>79.92</v>
      </c>
      <c r="V6682" s="2">
        <f>salessheet[[#This Row],[Sales]]-salessheet[[#This Row],[Purchasing Cost]]</f>
        <v>5</v>
      </c>
    </row>
    <row r="6683" spans="1:22" x14ac:dyDescent="0.35">
      <c r="A6683">
        <v>6682</v>
      </c>
      <c r="B6683" t="s">
        <v>9032</v>
      </c>
      <c r="C6683" s="1">
        <v>43140</v>
      </c>
      <c r="D6683" s="1">
        <v>43350</v>
      </c>
      <c r="E6683" t="str">
        <f>TEXT(salessheet[[#This Row],[Order Date]],"MMMM")</f>
        <v>February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t="s">
        <v>7159</v>
      </c>
      <c r="P6683" t="s">
        <v>42</v>
      </c>
      <c r="Q6683" t="str">
        <f>TRIM(salessheet[[#This Row],[Category]])</f>
        <v>Office Supplies</v>
      </c>
      <c r="R6683" t="s">
        <v>86</v>
      </c>
      <c r="S6683" t="s">
        <v>7160</v>
      </c>
      <c r="T6683" s="2">
        <f>salessheet[[#This Row],[Sales]]-5</f>
        <v>141.82</v>
      </c>
      <c r="U6683" s="2">
        <v>146.82</v>
      </c>
      <c r="V6683" s="2">
        <f>salessheet[[#This Row],[Sales]]-salessheet[[#This Row],[Purchasing Cost]]</f>
        <v>5</v>
      </c>
    </row>
    <row r="6684" spans="1:22" x14ac:dyDescent="0.35">
      <c r="A6684">
        <v>6683</v>
      </c>
      <c r="B6684" t="s">
        <v>9033</v>
      </c>
      <c r="C6684" s="1">
        <v>43101</v>
      </c>
      <c r="D6684" s="1">
        <v>43102</v>
      </c>
      <c r="E6684" t="str">
        <f>TEXT(salessheet[[#This Row],[Order Date]],"MMMM")</f>
        <v>January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t="s">
        <v>2939</v>
      </c>
      <c r="P6684" t="s">
        <v>42</v>
      </c>
      <c r="Q6684" t="str">
        <f>TRIM(salessheet[[#This Row],[Category]])</f>
        <v>Office Supplies</v>
      </c>
      <c r="R6684" t="s">
        <v>71</v>
      </c>
      <c r="S6684" t="s">
        <v>2940</v>
      </c>
      <c r="T6684" s="2">
        <f>salessheet[[#This Row],[Sales]]-5</f>
        <v>-1.4</v>
      </c>
      <c r="U6684" s="2">
        <v>3.6</v>
      </c>
      <c r="V6684" s="2">
        <f>salessheet[[#This Row],[Sales]]-salessheet[[#This Row],[Purchasing Cost]]</f>
        <v>5</v>
      </c>
    </row>
    <row r="6685" spans="1:22" x14ac:dyDescent="0.35">
      <c r="A6685">
        <v>6684</v>
      </c>
      <c r="B6685" t="s">
        <v>9034</v>
      </c>
      <c r="C6685" s="1">
        <v>42135</v>
      </c>
      <c r="D6685" s="1">
        <v>42318</v>
      </c>
      <c r="E6685" t="str">
        <f>TEXT(salessheet[[#This Row],[Order Date]],"MMMM")</f>
        <v>May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t="s">
        <v>6595</v>
      </c>
      <c r="P6685" t="s">
        <v>28</v>
      </c>
      <c r="Q6685" t="str">
        <f>TRIM(salessheet[[#This Row],[Category]])</f>
        <v>Furniture</v>
      </c>
      <c r="R6685" t="s">
        <v>61</v>
      </c>
      <c r="S6685" t="s">
        <v>6596</v>
      </c>
      <c r="T6685" s="2">
        <f>salessheet[[#This Row],[Sales]]-5</f>
        <v>15.04</v>
      </c>
      <c r="U6685" s="2">
        <v>20.04</v>
      </c>
      <c r="V6685" s="2">
        <f>salessheet[[#This Row],[Sales]]-salessheet[[#This Row],[Purchasing Cost]]</f>
        <v>5</v>
      </c>
    </row>
    <row r="6686" spans="1:22" x14ac:dyDescent="0.35">
      <c r="A6686">
        <v>6685</v>
      </c>
      <c r="B6686" t="s">
        <v>9035</v>
      </c>
      <c r="C6686" s="1">
        <v>42721</v>
      </c>
      <c r="D6686" s="1">
        <v>42726</v>
      </c>
      <c r="E6686" t="str">
        <f>TEXT(salessheet[[#This Row],[Order Date]],"MMMM")</f>
        <v>December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t="s">
        <v>3515</v>
      </c>
      <c r="P6686" t="s">
        <v>42</v>
      </c>
      <c r="Q6686" t="str">
        <f>TRIM(salessheet[[#This Row],[Category]])</f>
        <v>Office Supplies</v>
      </c>
      <c r="R6686" t="s">
        <v>55</v>
      </c>
      <c r="S6686" t="s">
        <v>3516</v>
      </c>
      <c r="T6686" s="2">
        <f>salessheet[[#This Row],[Sales]]-5</f>
        <v>175.01599999999999</v>
      </c>
      <c r="U6686" s="2">
        <v>180.01599999999999</v>
      </c>
      <c r="V6686" s="2">
        <f>salessheet[[#This Row],[Sales]]-salessheet[[#This Row],[Purchasing Cost]]</f>
        <v>5</v>
      </c>
    </row>
    <row r="6687" spans="1:22" x14ac:dyDescent="0.35">
      <c r="A6687">
        <v>6686</v>
      </c>
      <c r="B6687" t="s">
        <v>9035</v>
      </c>
      <c r="C6687" s="1">
        <v>42721</v>
      </c>
      <c r="D6687" s="1">
        <v>42726</v>
      </c>
      <c r="E6687" t="str">
        <f>TEXT(salessheet[[#This Row],[Order Date]],"MMMM")</f>
        <v>December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t="s">
        <v>2679</v>
      </c>
      <c r="P6687" t="s">
        <v>28</v>
      </c>
      <c r="Q6687" t="str">
        <f>TRIM(salessheet[[#This Row],[Category]])</f>
        <v>Furniture</v>
      </c>
      <c r="R6687" t="s">
        <v>61</v>
      </c>
      <c r="S6687" t="s">
        <v>2680</v>
      </c>
      <c r="T6687" s="2">
        <f>salessheet[[#This Row],[Sales]]-5</f>
        <v>36.552</v>
      </c>
      <c r="U6687" s="2">
        <v>41.552</v>
      </c>
      <c r="V6687" s="2">
        <f>salessheet[[#This Row],[Sales]]-salessheet[[#This Row],[Purchasing Cost]]</f>
        <v>5</v>
      </c>
    </row>
    <row r="6688" spans="1:22" x14ac:dyDescent="0.35">
      <c r="A6688">
        <v>6687</v>
      </c>
      <c r="B6688" t="s">
        <v>9035</v>
      </c>
      <c r="C6688" s="1">
        <v>42721</v>
      </c>
      <c r="D6688" s="1">
        <v>42726</v>
      </c>
      <c r="E6688" t="str">
        <f>TEXT(salessheet[[#This Row],[Order Date]],"MMMM")</f>
        <v>December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t="s">
        <v>3721</v>
      </c>
      <c r="P6688" t="s">
        <v>42</v>
      </c>
      <c r="Q6688" t="str">
        <f>TRIM(salessheet[[#This Row],[Category]])</f>
        <v>Office Supplies</v>
      </c>
      <c r="R6688" t="s">
        <v>64</v>
      </c>
      <c r="S6688" t="s">
        <v>3722</v>
      </c>
      <c r="T6688" s="2">
        <f>salessheet[[#This Row],[Sales]]-5</f>
        <v>8.1199999999999992</v>
      </c>
      <c r="U6688" s="2">
        <v>13.12</v>
      </c>
      <c r="V6688" s="2">
        <f>salessheet[[#This Row],[Sales]]-salessheet[[#This Row],[Purchasing Cost]]</f>
        <v>5</v>
      </c>
    </row>
    <row r="6689" spans="1:22" x14ac:dyDescent="0.35">
      <c r="A6689">
        <v>6688</v>
      </c>
      <c r="B6689" t="s">
        <v>9036</v>
      </c>
      <c r="C6689" s="1">
        <v>42504</v>
      </c>
      <c r="D6689" s="1">
        <v>42511</v>
      </c>
      <c r="E6689" t="str">
        <f>TEXT(salessheet[[#This Row],[Order Date]],"MMMM")</f>
        <v>May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t="s">
        <v>5603</v>
      </c>
      <c r="P6689" t="s">
        <v>42</v>
      </c>
      <c r="Q6689" t="str">
        <f>TRIM(salessheet[[#This Row],[Category]])</f>
        <v>Office Supplies</v>
      </c>
      <c r="R6689" t="s">
        <v>55</v>
      </c>
      <c r="S6689" t="s">
        <v>5604</v>
      </c>
      <c r="T6689" s="2">
        <f>salessheet[[#This Row],[Sales]]-5</f>
        <v>1112.92</v>
      </c>
      <c r="U6689" s="2">
        <v>1117.92</v>
      </c>
      <c r="V6689" s="2">
        <f>salessheet[[#This Row],[Sales]]-salessheet[[#This Row],[Purchasing Cost]]</f>
        <v>5</v>
      </c>
    </row>
    <row r="6690" spans="1:22" x14ac:dyDescent="0.35">
      <c r="A6690">
        <v>6689</v>
      </c>
      <c r="B6690" t="s">
        <v>9037</v>
      </c>
      <c r="C6690" s="1">
        <v>43376</v>
      </c>
      <c r="D6690" s="1">
        <v>43174</v>
      </c>
      <c r="E6690" t="str">
        <f>TEXT(salessheet[[#This Row],[Order Date]],"MMMM")</f>
        <v>October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t="s">
        <v>4520</v>
      </c>
      <c r="P6690" t="s">
        <v>67</v>
      </c>
      <c r="Q6690" t="str">
        <f>TRIM(salessheet[[#This Row],[Category]])</f>
        <v>Technology</v>
      </c>
      <c r="R6690" t="s">
        <v>157</v>
      </c>
      <c r="S6690" t="s">
        <v>4521</v>
      </c>
      <c r="T6690" s="2">
        <f>salessheet[[#This Row],[Sales]]-5</f>
        <v>106.96</v>
      </c>
      <c r="U6690" s="2">
        <v>111.96</v>
      </c>
      <c r="V6690" s="2">
        <f>salessheet[[#This Row],[Sales]]-salessheet[[#This Row],[Purchasing Cost]]</f>
        <v>5</v>
      </c>
    </row>
    <row r="6691" spans="1:22" x14ac:dyDescent="0.35">
      <c r="A6691">
        <v>6690</v>
      </c>
      <c r="B6691" t="s">
        <v>9038</v>
      </c>
      <c r="C6691" s="1">
        <v>43143</v>
      </c>
      <c r="D6691" s="1">
        <v>43443</v>
      </c>
      <c r="E6691" t="str">
        <f>TEXT(salessheet[[#This Row],[Order Date]],"MMMM")</f>
        <v>February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t="s">
        <v>5210</v>
      </c>
      <c r="P6691" t="s">
        <v>42</v>
      </c>
      <c r="Q6691" t="str">
        <f>TRIM(salessheet[[#This Row],[Category]])</f>
        <v>Office Supplies</v>
      </c>
      <c r="R6691" t="s">
        <v>64</v>
      </c>
      <c r="S6691" t="s">
        <v>5211</v>
      </c>
      <c r="T6691" s="2">
        <f>salessheet[[#This Row],[Sales]]-5</f>
        <v>7.16</v>
      </c>
      <c r="U6691" s="2">
        <v>12.16</v>
      </c>
      <c r="V6691" s="2">
        <f>salessheet[[#This Row],[Sales]]-salessheet[[#This Row],[Purchasing Cost]]</f>
        <v>5</v>
      </c>
    </row>
    <row r="6692" spans="1:22" x14ac:dyDescent="0.35">
      <c r="A6692">
        <v>6691</v>
      </c>
      <c r="B6692" t="s">
        <v>9039</v>
      </c>
      <c r="C6692" s="1">
        <v>43312</v>
      </c>
      <c r="D6692" s="1">
        <v>43317</v>
      </c>
      <c r="E6692" t="str">
        <f>TEXT(salessheet[[#This Row],[Order Date]],"MMMM")</f>
        <v>July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t="s">
        <v>970</v>
      </c>
      <c r="P6692" t="s">
        <v>42</v>
      </c>
      <c r="Q6692" t="str">
        <f>TRIM(salessheet[[#This Row],[Category]])</f>
        <v>Office Supplies</v>
      </c>
      <c r="R6692" t="s">
        <v>71</v>
      </c>
      <c r="S6692" t="s">
        <v>971</v>
      </c>
      <c r="T6692" s="2">
        <f>salessheet[[#This Row],[Sales]]-5</f>
        <v>12.52</v>
      </c>
      <c r="U6692" s="2">
        <v>17.52</v>
      </c>
      <c r="V6692" s="2">
        <f>salessheet[[#This Row],[Sales]]-salessheet[[#This Row],[Purchasing Cost]]</f>
        <v>5</v>
      </c>
    </row>
    <row r="6693" spans="1:22" x14ac:dyDescent="0.35">
      <c r="A6693">
        <v>6692</v>
      </c>
      <c r="B6693" t="s">
        <v>9039</v>
      </c>
      <c r="C6693" s="1">
        <v>43312</v>
      </c>
      <c r="D6693" s="1">
        <v>43317</v>
      </c>
      <c r="E6693" t="str">
        <f>TEXT(salessheet[[#This Row],[Order Date]],"MMMM")</f>
        <v>July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t="s">
        <v>1593</v>
      </c>
      <c r="P6693" t="s">
        <v>42</v>
      </c>
      <c r="Q6693" t="str">
        <f>TRIM(salessheet[[#This Row],[Category]])</f>
        <v>Office Supplies</v>
      </c>
      <c r="R6693" t="s">
        <v>74</v>
      </c>
      <c r="S6693" t="s">
        <v>1594</v>
      </c>
      <c r="T6693" s="2">
        <f>salessheet[[#This Row],[Sales]]-5</f>
        <v>150.88</v>
      </c>
      <c r="U6693" s="2">
        <v>155.88</v>
      </c>
      <c r="V6693" s="2">
        <f>salessheet[[#This Row],[Sales]]-salessheet[[#This Row],[Purchasing Cost]]</f>
        <v>5</v>
      </c>
    </row>
    <row r="6694" spans="1:22" x14ac:dyDescent="0.35">
      <c r="A6694">
        <v>6693</v>
      </c>
      <c r="B6694" t="s">
        <v>9040</v>
      </c>
      <c r="C6694" s="1">
        <v>43412</v>
      </c>
      <c r="D6694" s="1">
        <v>43325</v>
      </c>
      <c r="E6694" t="str">
        <f>TEXT(salessheet[[#This Row],[Order Date]],"MMMM")</f>
        <v>November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t="s">
        <v>5378</v>
      </c>
      <c r="P6694" t="s">
        <v>42</v>
      </c>
      <c r="Q6694" t="str">
        <f>TRIM(salessheet[[#This Row],[Category]])</f>
        <v>Office Supplies</v>
      </c>
      <c r="R6694" t="s">
        <v>71</v>
      </c>
      <c r="S6694" t="s">
        <v>5379</v>
      </c>
      <c r="T6694" s="2">
        <f>salessheet[[#This Row],[Sales]]-5</f>
        <v>472.51</v>
      </c>
      <c r="U6694" s="2">
        <v>477.51</v>
      </c>
      <c r="V6694" s="2">
        <f>salessheet[[#This Row],[Sales]]-salessheet[[#This Row],[Purchasing Cost]]</f>
        <v>5</v>
      </c>
    </row>
    <row r="6695" spans="1:22" x14ac:dyDescent="0.35">
      <c r="A6695">
        <v>6694</v>
      </c>
      <c r="B6695" t="s">
        <v>9041</v>
      </c>
      <c r="C6695" s="1">
        <v>43373</v>
      </c>
      <c r="D6695" s="1">
        <v>43375</v>
      </c>
      <c r="E6695" t="str">
        <f>TEXT(salessheet[[#This Row],[Order Date]],"MMMM")</f>
        <v>September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t="s">
        <v>5781</v>
      </c>
      <c r="P6695" t="s">
        <v>42</v>
      </c>
      <c r="Q6695" t="str">
        <f>TRIM(salessheet[[#This Row],[Category]])</f>
        <v>Office Supplies</v>
      </c>
      <c r="R6695" t="s">
        <v>86</v>
      </c>
      <c r="S6695" t="s">
        <v>5782</v>
      </c>
      <c r="T6695" s="2">
        <f>salessheet[[#This Row],[Sales]]-5</f>
        <v>159.88</v>
      </c>
      <c r="U6695" s="2">
        <v>164.88</v>
      </c>
      <c r="V6695" s="2">
        <f>salessheet[[#This Row],[Sales]]-salessheet[[#This Row],[Purchasing Cost]]</f>
        <v>5</v>
      </c>
    </row>
    <row r="6696" spans="1:22" x14ac:dyDescent="0.35">
      <c r="A6696">
        <v>6695</v>
      </c>
      <c r="B6696" t="s">
        <v>9042</v>
      </c>
      <c r="C6696" s="1">
        <v>42973</v>
      </c>
      <c r="D6696" s="1">
        <v>42977</v>
      </c>
      <c r="E6696" t="str">
        <f>TEXT(salessheet[[#This Row],[Order Date]],"MMMM")</f>
        <v>August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t="s">
        <v>4388</v>
      </c>
      <c r="P6696" t="s">
        <v>67</v>
      </c>
      <c r="Q6696" t="str">
        <f>TRIM(salessheet[[#This Row],[Category]])</f>
        <v>Technology</v>
      </c>
      <c r="R6696" t="s">
        <v>157</v>
      </c>
      <c r="S6696" t="s">
        <v>4389</v>
      </c>
      <c r="T6696" s="2">
        <f>salessheet[[#This Row],[Sales]]-5</f>
        <v>42.97</v>
      </c>
      <c r="U6696" s="2">
        <v>47.97</v>
      </c>
      <c r="V6696" s="2">
        <f>salessheet[[#This Row],[Sales]]-salessheet[[#This Row],[Purchasing Cost]]</f>
        <v>5</v>
      </c>
    </row>
    <row r="6697" spans="1:22" x14ac:dyDescent="0.35">
      <c r="A6697">
        <v>6696</v>
      </c>
      <c r="B6697" t="s">
        <v>9043</v>
      </c>
      <c r="C6697" s="1">
        <v>42778</v>
      </c>
      <c r="D6697" s="1">
        <v>43076</v>
      </c>
      <c r="E6697" t="str">
        <f>TEXT(salessheet[[#This Row],[Order Date]],"MMMM")</f>
        <v>February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t="s">
        <v>6993</v>
      </c>
      <c r="P6697" t="s">
        <v>42</v>
      </c>
      <c r="Q6697" t="str">
        <f>TRIM(salessheet[[#This Row],[Category]])</f>
        <v>Office Supplies</v>
      </c>
      <c r="R6697" t="s">
        <v>71</v>
      </c>
      <c r="S6697" t="s">
        <v>6994</v>
      </c>
      <c r="T6697" s="2">
        <f>salessheet[[#This Row],[Sales]]-5</f>
        <v>410.17599999999999</v>
      </c>
      <c r="U6697" s="2">
        <v>415.17599999999999</v>
      </c>
      <c r="V6697" s="2">
        <f>salessheet[[#This Row],[Sales]]-salessheet[[#This Row],[Purchasing Cost]]</f>
        <v>5</v>
      </c>
    </row>
    <row r="6698" spans="1:22" x14ac:dyDescent="0.35">
      <c r="A6698">
        <v>6697</v>
      </c>
      <c r="B6698" t="s">
        <v>9043</v>
      </c>
      <c r="C6698" s="1">
        <v>42778</v>
      </c>
      <c r="D6698" s="1">
        <v>43076</v>
      </c>
      <c r="E6698" t="str">
        <f>TEXT(salessheet[[#This Row],[Order Date]],"MMMM")</f>
        <v>February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t="s">
        <v>3526</v>
      </c>
      <c r="P6698" t="s">
        <v>42</v>
      </c>
      <c r="Q6698" t="str">
        <f>TRIM(salessheet[[#This Row],[Category]])</f>
        <v>Office Supplies</v>
      </c>
      <c r="R6698" t="s">
        <v>71</v>
      </c>
      <c r="S6698" t="s">
        <v>3527</v>
      </c>
      <c r="T6698" s="2">
        <f>salessheet[[#This Row],[Sales]]-5</f>
        <v>30.231999999999999</v>
      </c>
      <c r="U6698" s="2">
        <v>35.231999999999999</v>
      </c>
      <c r="V6698" s="2">
        <f>salessheet[[#This Row],[Sales]]-salessheet[[#This Row],[Purchasing Cost]]</f>
        <v>5</v>
      </c>
    </row>
    <row r="6699" spans="1:22" x14ac:dyDescent="0.35">
      <c r="A6699">
        <v>6698</v>
      </c>
      <c r="B6699" t="s">
        <v>9043</v>
      </c>
      <c r="C6699" s="1">
        <v>42778</v>
      </c>
      <c r="D6699" s="1">
        <v>43076</v>
      </c>
      <c r="E6699" t="str">
        <f>TEXT(salessheet[[#This Row],[Order Date]],"MMMM")</f>
        <v>February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t="s">
        <v>5781</v>
      </c>
      <c r="P6699" t="s">
        <v>42</v>
      </c>
      <c r="Q6699" t="str">
        <f>TRIM(salessheet[[#This Row],[Category]])</f>
        <v>Office Supplies</v>
      </c>
      <c r="R6699" t="s">
        <v>86</v>
      </c>
      <c r="S6699" t="s">
        <v>5782</v>
      </c>
      <c r="T6699" s="2">
        <f>salessheet[[#This Row],[Sales]]-5</f>
        <v>49.96</v>
      </c>
      <c r="U6699" s="2">
        <v>54.96</v>
      </c>
      <c r="V6699" s="2">
        <f>salessheet[[#This Row],[Sales]]-salessheet[[#This Row],[Purchasing Cost]]</f>
        <v>5</v>
      </c>
    </row>
    <row r="6700" spans="1:22" x14ac:dyDescent="0.35">
      <c r="A6700">
        <v>6699</v>
      </c>
      <c r="B6700" t="s">
        <v>9044</v>
      </c>
      <c r="C6700" s="1">
        <v>43302</v>
      </c>
      <c r="D6700" s="1">
        <v>43306</v>
      </c>
      <c r="E6700" t="str">
        <f>TEXT(salessheet[[#This Row],[Order Date]],"MMMM")</f>
        <v>July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t="s">
        <v>9045</v>
      </c>
      <c r="P6700" t="s">
        <v>42</v>
      </c>
      <c r="Q6700" t="str">
        <f>TRIM(salessheet[[#This Row],[Category]])</f>
        <v>Office Supplies</v>
      </c>
      <c r="R6700" t="s">
        <v>86</v>
      </c>
      <c r="S6700" t="s">
        <v>9046</v>
      </c>
      <c r="T6700" s="2">
        <f>salessheet[[#This Row],[Sales]]-5</f>
        <v>11.34</v>
      </c>
      <c r="U6700" s="2">
        <v>16.34</v>
      </c>
      <c r="V6700" s="2">
        <f>salessheet[[#This Row],[Sales]]-salessheet[[#This Row],[Purchasing Cost]]</f>
        <v>5</v>
      </c>
    </row>
    <row r="6701" spans="1:22" x14ac:dyDescent="0.35">
      <c r="A6701">
        <v>6700</v>
      </c>
      <c r="B6701" t="s">
        <v>9044</v>
      </c>
      <c r="C6701" s="1">
        <v>43302</v>
      </c>
      <c r="D6701" s="1">
        <v>43306</v>
      </c>
      <c r="E6701" t="str">
        <f>TEXT(salessheet[[#This Row],[Order Date]],"MMMM")</f>
        <v>July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t="s">
        <v>4624</v>
      </c>
      <c r="P6701" t="s">
        <v>28</v>
      </c>
      <c r="Q6701" t="str">
        <f>TRIM(salessheet[[#This Row],[Category]])</f>
        <v>Furniture</v>
      </c>
      <c r="R6701" t="s">
        <v>32</v>
      </c>
      <c r="S6701" t="s">
        <v>4625</v>
      </c>
      <c r="T6701" s="2">
        <f>salessheet[[#This Row],[Sales]]-5</f>
        <v>220.29599999999999</v>
      </c>
      <c r="U6701" s="2">
        <v>225.29599999999999</v>
      </c>
      <c r="V6701" s="2">
        <f>salessheet[[#This Row],[Sales]]-salessheet[[#This Row],[Purchasing Cost]]</f>
        <v>5</v>
      </c>
    </row>
    <row r="6702" spans="1:22" x14ac:dyDescent="0.35">
      <c r="A6702">
        <v>6701</v>
      </c>
      <c r="B6702" t="s">
        <v>9044</v>
      </c>
      <c r="C6702" s="1">
        <v>43302</v>
      </c>
      <c r="D6702" s="1">
        <v>43306</v>
      </c>
      <c r="E6702" t="str">
        <f>TEXT(salessheet[[#This Row],[Order Date]],"MMMM")</f>
        <v>July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t="s">
        <v>1198</v>
      </c>
      <c r="P6702" t="s">
        <v>42</v>
      </c>
      <c r="Q6702" t="str">
        <f>TRIM(salessheet[[#This Row],[Category]])</f>
        <v>Office Supplies</v>
      </c>
      <c r="R6702" t="s">
        <v>71</v>
      </c>
      <c r="S6702" t="s">
        <v>1199</v>
      </c>
      <c r="T6702" s="2">
        <f>salessheet[[#This Row],[Sales]]-5</f>
        <v>45.351999999999997</v>
      </c>
      <c r="U6702" s="2">
        <v>50.351999999999997</v>
      </c>
      <c r="V6702" s="2">
        <f>salessheet[[#This Row],[Sales]]-salessheet[[#This Row],[Purchasing Cost]]</f>
        <v>5</v>
      </c>
    </row>
    <row r="6703" spans="1:22" x14ac:dyDescent="0.35">
      <c r="A6703">
        <v>6702</v>
      </c>
      <c r="B6703" t="s">
        <v>9047</v>
      </c>
      <c r="C6703" s="1">
        <v>42510</v>
      </c>
      <c r="D6703" s="1">
        <v>42514</v>
      </c>
      <c r="E6703" t="str">
        <f>TEXT(salessheet[[#This Row],[Order Date]],"MMMM")</f>
        <v>May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t="s">
        <v>4627</v>
      </c>
      <c r="P6703" t="s">
        <v>28</v>
      </c>
      <c r="Q6703" t="str">
        <f>TRIM(salessheet[[#This Row],[Category]])</f>
        <v>Furniture</v>
      </c>
      <c r="R6703" t="s">
        <v>61</v>
      </c>
      <c r="S6703" t="s">
        <v>4628</v>
      </c>
      <c r="T6703" s="2">
        <f>salessheet[[#This Row],[Sales]]-5</f>
        <v>158.136</v>
      </c>
      <c r="U6703" s="2">
        <v>163.136</v>
      </c>
      <c r="V6703" s="2">
        <f>salessheet[[#This Row],[Sales]]-salessheet[[#This Row],[Purchasing Cost]]</f>
        <v>5</v>
      </c>
    </row>
    <row r="6704" spans="1:22" x14ac:dyDescent="0.35">
      <c r="A6704">
        <v>6703</v>
      </c>
      <c r="B6704" t="s">
        <v>9047</v>
      </c>
      <c r="C6704" s="1">
        <v>42510</v>
      </c>
      <c r="D6704" s="1">
        <v>42514</v>
      </c>
      <c r="E6704" t="str">
        <f>TEXT(salessheet[[#This Row],[Order Date]],"MMMM")</f>
        <v>May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t="s">
        <v>3429</v>
      </c>
      <c r="P6704" t="s">
        <v>42</v>
      </c>
      <c r="Q6704" t="str">
        <f>TRIM(salessheet[[#This Row],[Category]])</f>
        <v>Office Supplies</v>
      </c>
      <c r="R6704" t="s">
        <v>71</v>
      </c>
      <c r="S6704" t="s">
        <v>3430</v>
      </c>
      <c r="T6704" s="2">
        <f>salessheet[[#This Row],[Sales]]-5</f>
        <v>1.4080000000000004</v>
      </c>
      <c r="U6704" s="2">
        <v>6.4080000000000004</v>
      </c>
      <c r="V6704" s="2">
        <f>salessheet[[#This Row],[Sales]]-salessheet[[#This Row],[Purchasing Cost]]</f>
        <v>5</v>
      </c>
    </row>
    <row r="6705" spans="1:22" x14ac:dyDescent="0.35">
      <c r="A6705">
        <v>6704</v>
      </c>
      <c r="B6705" t="s">
        <v>9048</v>
      </c>
      <c r="C6705" s="1">
        <v>42544</v>
      </c>
      <c r="D6705" s="1">
        <v>42549</v>
      </c>
      <c r="E6705" t="str">
        <f>TEXT(salessheet[[#This Row],[Order Date]],"MMMM")</f>
        <v>June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t="s">
        <v>4969</v>
      </c>
      <c r="P6705" t="s">
        <v>67</v>
      </c>
      <c r="Q6705" t="str">
        <f>TRIM(salessheet[[#This Row],[Category]])</f>
        <v>Technology</v>
      </c>
      <c r="R6705" t="s">
        <v>68</v>
      </c>
      <c r="S6705" t="s">
        <v>4970</v>
      </c>
      <c r="T6705" s="2">
        <f>salessheet[[#This Row],[Sales]]-5</f>
        <v>212.584</v>
      </c>
      <c r="U6705" s="2">
        <v>217.584</v>
      </c>
      <c r="V6705" s="2">
        <f>salessheet[[#This Row],[Sales]]-salessheet[[#This Row],[Purchasing Cost]]</f>
        <v>5</v>
      </c>
    </row>
    <row r="6706" spans="1:22" x14ac:dyDescent="0.35">
      <c r="A6706">
        <v>6705</v>
      </c>
      <c r="B6706" t="s">
        <v>9048</v>
      </c>
      <c r="C6706" s="1">
        <v>42544</v>
      </c>
      <c r="D6706" s="1">
        <v>42549</v>
      </c>
      <c r="E6706" t="str">
        <f>TEXT(salessheet[[#This Row],[Order Date]],"MMMM")</f>
        <v>June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t="s">
        <v>3146</v>
      </c>
      <c r="P6706" t="s">
        <v>42</v>
      </c>
      <c r="Q6706" t="str">
        <f>TRIM(salessheet[[#This Row],[Category]])</f>
        <v>Office Supplies</v>
      </c>
      <c r="R6706" t="s">
        <v>265</v>
      </c>
      <c r="S6706" t="s">
        <v>3147</v>
      </c>
      <c r="T6706" s="2">
        <f>salessheet[[#This Row],[Sales]]-5</f>
        <v>0.42999999999999972</v>
      </c>
      <c r="U6706" s="2">
        <v>5.43</v>
      </c>
      <c r="V6706" s="2">
        <f>salessheet[[#This Row],[Sales]]-salessheet[[#This Row],[Purchasing Cost]]</f>
        <v>5</v>
      </c>
    </row>
    <row r="6707" spans="1:22" x14ac:dyDescent="0.35">
      <c r="A6707">
        <v>6706</v>
      </c>
      <c r="B6707" t="s">
        <v>9048</v>
      </c>
      <c r="C6707" s="1">
        <v>42544</v>
      </c>
      <c r="D6707" s="1">
        <v>42549</v>
      </c>
      <c r="E6707" t="str">
        <f>TEXT(salessheet[[#This Row],[Order Date]],"MMMM")</f>
        <v>June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t="s">
        <v>690</v>
      </c>
      <c r="P6707" t="s">
        <v>67</v>
      </c>
      <c r="Q6707" t="str">
        <f>TRIM(salessheet[[#This Row],[Category]])</f>
        <v>Technology</v>
      </c>
      <c r="R6707" t="s">
        <v>68</v>
      </c>
      <c r="S6707" t="s">
        <v>691</v>
      </c>
      <c r="T6707" s="2">
        <f>salessheet[[#This Row],[Sales]]-5</f>
        <v>138.976</v>
      </c>
      <c r="U6707" s="2">
        <v>143.976</v>
      </c>
      <c r="V6707" s="2">
        <f>salessheet[[#This Row],[Sales]]-salessheet[[#This Row],[Purchasing Cost]]</f>
        <v>5</v>
      </c>
    </row>
    <row r="6708" spans="1:22" x14ac:dyDescent="0.35">
      <c r="A6708">
        <v>6707</v>
      </c>
      <c r="B6708" t="s">
        <v>9049</v>
      </c>
      <c r="C6708" s="1">
        <v>43017</v>
      </c>
      <c r="D6708" s="1">
        <v>42993</v>
      </c>
      <c r="E6708" t="str">
        <f>TEXT(salessheet[[#This Row],[Order Date]],"MMMM")</f>
        <v>October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t="s">
        <v>3567</v>
      </c>
      <c r="P6708" t="s">
        <v>67</v>
      </c>
      <c r="Q6708" t="str">
        <f>TRIM(salessheet[[#This Row],[Category]])</f>
        <v>Technology</v>
      </c>
      <c r="R6708" t="s">
        <v>68</v>
      </c>
      <c r="S6708" t="s">
        <v>3568</v>
      </c>
      <c r="T6708" s="2">
        <f>salessheet[[#This Row],[Sales]]-5</f>
        <v>514.67999999999995</v>
      </c>
      <c r="U6708" s="2">
        <v>519.67999999999995</v>
      </c>
      <c r="V6708" s="2">
        <f>salessheet[[#This Row],[Sales]]-salessheet[[#This Row],[Purchasing Cost]]</f>
        <v>5</v>
      </c>
    </row>
    <row r="6709" spans="1:22" x14ac:dyDescent="0.35">
      <c r="A6709">
        <v>6708</v>
      </c>
      <c r="B6709" t="s">
        <v>9050</v>
      </c>
      <c r="C6709" s="1">
        <v>42107</v>
      </c>
      <c r="D6709" s="1">
        <v>42112</v>
      </c>
      <c r="E6709" t="str">
        <f>TEXT(salessheet[[#This Row],[Order Date]],"MMMM")</f>
        <v>April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t="s">
        <v>9051</v>
      </c>
      <c r="P6709" t="s">
        <v>42</v>
      </c>
      <c r="Q6709" t="str">
        <f>TRIM(salessheet[[#This Row],[Category]])</f>
        <v>Office Supplies</v>
      </c>
      <c r="R6709" t="s">
        <v>43</v>
      </c>
      <c r="S6709" t="s">
        <v>9052</v>
      </c>
      <c r="T6709" s="2">
        <f>salessheet[[#This Row],[Sales]]-5</f>
        <v>2.83</v>
      </c>
      <c r="U6709" s="2">
        <v>7.83</v>
      </c>
      <c r="V6709" s="2">
        <f>salessheet[[#This Row],[Sales]]-salessheet[[#This Row],[Purchasing Cost]]</f>
        <v>5</v>
      </c>
    </row>
    <row r="6710" spans="1:22" x14ac:dyDescent="0.35">
      <c r="A6710">
        <v>6709</v>
      </c>
      <c r="B6710" t="s">
        <v>9053</v>
      </c>
      <c r="C6710" s="1">
        <v>42688</v>
      </c>
      <c r="D6710" s="1">
        <v>42693</v>
      </c>
      <c r="E6710" t="str">
        <f>TEXT(salessheet[[#This Row],[Order Date]],"MMMM")</f>
        <v>November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t="s">
        <v>684</v>
      </c>
      <c r="P6710" t="s">
        <v>28</v>
      </c>
      <c r="Q6710" t="str">
        <f>TRIM(salessheet[[#This Row],[Category]])</f>
        <v>Furniture</v>
      </c>
      <c r="R6710" t="s">
        <v>32</v>
      </c>
      <c r="S6710" t="s">
        <v>685</v>
      </c>
      <c r="T6710" s="2">
        <f>salessheet[[#This Row],[Sales]]-5</f>
        <v>878.84</v>
      </c>
      <c r="U6710" s="2">
        <v>883.84</v>
      </c>
      <c r="V6710" s="2">
        <f>salessheet[[#This Row],[Sales]]-salessheet[[#This Row],[Purchasing Cost]]</f>
        <v>5</v>
      </c>
    </row>
    <row r="6711" spans="1:22" x14ac:dyDescent="0.35">
      <c r="A6711">
        <v>6710</v>
      </c>
      <c r="B6711" t="s">
        <v>9053</v>
      </c>
      <c r="C6711" s="1">
        <v>42688</v>
      </c>
      <c r="D6711" s="1">
        <v>42693</v>
      </c>
      <c r="E6711" t="str">
        <f>TEXT(salessheet[[#This Row],[Order Date]],"MMMM")</f>
        <v>November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t="s">
        <v>1083</v>
      </c>
      <c r="P6711" t="s">
        <v>28</v>
      </c>
      <c r="Q6711" t="str">
        <f>TRIM(salessheet[[#This Row],[Category]])</f>
        <v>Furniture</v>
      </c>
      <c r="R6711" t="s">
        <v>32</v>
      </c>
      <c r="S6711" t="s">
        <v>1084</v>
      </c>
      <c r="T6711" s="2">
        <f>salessheet[[#This Row],[Sales]]-5</f>
        <v>225.352</v>
      </c>
      <c r="U6711" s="2">
        <v>230.352</v>
      </c>
      <c r="V6711" s="2">
        <f>salessheet[[#This Row],[Sales]]-salessheet[[#This Row],[Purchasing Cost]]</f>
        <v>5</v>
      </c>
    </row>
    <row r="6712" spans="1:22" x14ac:dyDescent="0.35">
      <c r="A6712">
        <v>6711</v>
      </c>
      <c r="B6712" t="s">
        <v>9055</v>
      </c>
      <c r="C6712" s="1">
        <v>42990</v>
      </c>
      <c r="D6712" s="1">
        <v>43081</v>
      </c>
      <c r="E6712" t="str">
        <f>TEXT(salessheet[[#This Row],[Order Date]],"MMMM")</f>
        <v>September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t="s">
        <v>4647</v>
      </c>
      <c r="P6712" t="s">
        <v>42</v>
      </c>
      <c r="Q6712" t="str">
        <f>TRIM(salessheet[[#This Row],[Category]])</f>
        <v>Office Supplies</v>
      </c>
      <c r="R6712" t="s">
        <v>71</v>
      </c>
      <c r="S6712" t="s">
        <v>4648</v>
      </c>
      <c r="T6712" s="2">
        <f>salessheet[[#This Row],[Sales]]-5</f>
        <v>268.92</v>
      </c>
      <c r="U6712" s="2">
        <v>273.92</v>
      </c>
      <c r="V6712" s="2">
        <f>salessheet[[#This Row],[Sales]]-salessheet[[#This Row],[Purchasing Cost]]</f>
        <v>5</v>
      </c>
    </row>
    <row r="6713" spans="1:22" x14ac:dyDescent="0.35">
      <c r="A6713">
        <v>6712</v>
      </c>
      <c r="B6713" t="s">
        <v>9056</v>
      </c>
      <c r="C6713" s="1">
        <v>43330</v>
      </c>
      <c r="D6713" s="1">
        <v>43333</v>
      </c>
      <c r="E6713" t="str">
        <f>TEXT(salessheet[[#This Row],[Order Date]],"MMMM")</f>
        <v>August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t="s">
        <v>4058</v>
      </c>
      <c r="P6713" t="s">
        <v>42</v>
      </c>
      <c r="Q6713" t="str">
        <f>TRIM(salessheet[[#This Row],[Category]])</f>
        <v>Office Supplies</v>
      </c>
      <c r="R6713" t="s">
        <v>64</v>
      </c>
      <c r="S6713" t="s">
        <v>4059</v>
      </c>
      <c r="T6713" s="2">
        <f>salessheet[[#This Row],[Sales]]-5</f>
        <v>4.9120000000000008</v>
      </c>
      <c r="U6713" s="2">
        <v>9.9120000000000008</v>
      </c>
      <c r="V6713" s="2">
        <f>salessheet[[#This Row],[Sales]]-salessheet[[#This Row],[Purchasing Cost]]</f>
        <v>5</v>
      </c>
    </row>
    <row r="6714" spans="1:22" x14ac:dyDescent="0.35">
      <c r="A6714">
        <v>6713</v>
      </c>
      <c r="B6714" t="s">
        <v>9057</v>
      </c>
      <c r="C6714" s="1">
        <v>43448</v>
      </c>
      <c r="D6714" s="1">
        <v>43448</v>
      </c>
      <c r="E6714" t="str">
        <f>TEXT(salessheet[[#This Row],[Order Date]],"MMMM")</f>
        <v>December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t="s">
        <v>5404</v>
      </c>
      <c r="P6714" t="s">
        <v>28</v>
      </c>
      <c r="Q6714" t="str">
        <f>TRIM(salessheet[[#This Row],[Category]])</f>
        <v>Furniture</v>
      </c>
      <c r="R6714" t="s">
        <v>61</v>
      </c>
      <c r="S6714" t="s">
        <v>5405</v>
      </c>
      <c r="T6714" s="2">
        <f>salessheet[[#This Row],[Sales]]-5</f>
        <v>261.35199999999998</v>
      </c>
      <c r="U6714" s="2">
        <v>266.35199999999998</v>
      </c>
      <c r="V6714" s="2">
        <f>salessheet[[#This Row],[Sales]]-salessheet[[#This Row],[Purchasing Cost]]</f>
        <v>5</v>
      </c>
    </row>
    <row r="6715" spans="1:22" x14ac:dyDescent="0.35">
      <c r="A6715">
        <v>6714</v>
      </c>
      <c r="B6715" t="s">
        <v>9057</v>
      </c>
      <c r="C6715" s="1">
        <v>43448</v>
      </c>
      <c r="D6715" s="1">
        <v>43448</v>
      </c>
      <c r="E6715" t="str">
        <f>TEXT(salessheet[[#This Row],[Order Date]],"MMMM")</f>
        <v>December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t="s">
        <v>1081</v>
      </c>
      <c r="P6715" t="s">
        <v>28</v>
      </c>
      <c r="Q6715" t="str">
        <f>TRIM(salessheet[[#This Row],[Category]])</f>
        <v>Furniture</v>
      </c>
      <c r="R6715" t="s">
        <v>61</v>
      </c>
      <c r="S6715" t="s">
        <v>1082</v>
      </c>
      <c r="T6715" s="2">
        <f>salessheet[[#This Row],[Sales]]-5</f>
        <v>51.328000000000003</v>
      </c>
      <c r="U6715" s="2">
        <v>56.328000000000003</v>
      </c>
      <c r="V6715" s="2">
        <f>salessheet[[#This Row],[Sales]]-salessheet[[#This Row],[Purchasing Cost]]</f>
        <v>5</v>
      </c>
    </row>
    <row r="6716" spans="1:22" x14ac:dyDescent="0.35">
      <c r="A6716">
        <v>6715</v>
      </c>
      <c r="B6716" t="s">
        <v>9057</v>
      </c>
      <c r="C6716" s="1">
        <v>43448</v>
      </c>
      <c r="D6716" s="1">
        <v>43448</v>
      </c>
      <c r="E6716" t="str">
        <f>TEXT(salessheet[[#This Row],[Order Date]],"MMMM")</f>
        <v>December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t="s">
        <v>3770</v>
      </c>
      <c r="P6716" t="s">
        <v>67</v>
      </c>
      <c r="Q6716" t="str">
        <f>TRIM(salessheet[[#This Row],[Category]])</f>
        <v>Technology</v>
      </c>
      <c r="R6716" t="s">
        <v>157</v>
      </c>
      <c r="S6716" t="s">
        <v>3771</v>
      </c>
      <c r="T6716" s="2">
        <f>salessheet[[#This Row],[Sales]]-5</f>
        <v>34.264000000000003</v>
      </c>
      <c r="U6716" s="2">
        <v>39.264000000000003</v>
      </c>
      <c r="V6716" s="2">
        <f>salessheet[[#This Row],[Sales]]-salessheet[[#This Row],[Purchasing Cost]]</f>
        <v>5</v>
      </c>
    </row>
    <row r="6717" spans="1:22" x14ac:dyDescent="0.35">
      <c r="A6717">
        <v>6716</v>
      </c>
      <c r="B6717" t="s">
        <v>9057</v>
      </c>
      <c r="C6717" s="1">
        <v>43448</v>
      </c>
      <c r="D6717" s="1">
        <v>43448</v>
      </c>
      <c r="E6717" t="str">
        <f>TEXT(salessheet[[#This Row],[Order Date]],"MMMM")</f>
        <v>December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t="s">
        <v>6850</v>
      </c>
      <c r="P6717" t="s">
        <v>42</v>
      </c>
      <c r="Q6717" t="str">
        <f>TRIM(salessheet[[#This Row],[Category]])</f>
        <v>Office Supplies</v>
      </c>
      <c r="R6717" t="s">
        <v>64</v>
      </c>
      <c r="S6717" t="s">
        <v>6851</v>
      </c>
      <c r="T6717" s="2">
        <f>salessheet[[#This Row],[Sales]]-5</f>
        <v>90.231999999999999</v>
      </c>
      <c r="U6717" s="2">
        <v>95.231999999999999</v>
      </c>
      <c r="V6717" s="2">
        <f>salessheet[[#This Row],[Sales]]-salessheet[[#This Row],[Purchasing Cost]]</f>
        <v>5</v>
      </c>
    </row>
    <row r="6718" spans="1:22" x14ac:dyDescent="0.35">
      <c r="A6718">
        <v>6717</v>
      </c>
      <c r="B6718" t="s">
        <v>9058</v>
      </c>
      <c r="C6718" s="1">
        <v>42951</v>
      </c>
      <c r="D6718" s="1">
        <v>42840</v>
      </c>
      <c r="E6718" t="str">
        <f>TEXT(salessheet[[#This Row],[Order Date]],"MMMM")</f>
        <v>August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t="s">
        <v>2574</v>
      </c>
      <c r="P6718" t="s">
        <v>42</v>
      </c>
      <c r="Q6718" t="str">
        <f>TRIM(salessheet[[#This Row],[Category]])</f>
        <v>Office Supplies</v>
      </c>
      <c r="R6718" t="s">
        <v>265</v>
      </c>
      <c r="S6718" t="s">
        <v>2575</v>
      </c>
      <c r="T6718" s="2">
        <f>salessheet[[#This Row],[Sales]]-5</f>
        <v>25</v>
      </c>
      <c r="U6718" s="2">
        <v>30</v>
      </c>
      <c r="V6718" s="2">
        <f>salessheet[[#This Row],[Sales]]-salessheet[[#This Row],[Purchasing Cost]]</f>
        <v>5</v>
      </c>
    </row>
    <row r="6719" spans="1:22" x14ac:dyDescent="0.35">
      <c r="A6719">
        <v>6718</v>
      </c>
      <c r="B6719" t="s">
        <v>9058</v>
      </c>
      <c r="C6719" s="1">
        <v>42951</v>
      </c>
      <c r="D6719" s="1">
        <v>42840</v>
      </c>
      <c r="E6719" t="str">
        <f>TEXT(salessheet[[#This Row],[Order Date]],"MMMM")</f>
        <v>August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t="s">
        <v>2128</v>
      </c>
      <c r="P6719" t="s">
        <v>42</v>
      </c>
      <c r="Q6719" t="str">
        <f>TRIM(salessheet[[#This Row],[Category]])</f>
        <v>Office Supplies</v>
      </c>
      <c r="R6719" t="s">
        <v>86</v>
      </c>
      <c r="S6719" t="s">
        <v>2129</v>
      </c>
      <c r="T6719" s="2">
        <f>salessheet[[#This Row],[Sales]]-5</f>
        <v>20.92</v>
      </c>
      <c r="U6719" s="2">
        <v>25.92</v>
      </c>
      <c r="V6719" s="2">
        <f>salessheet[[#This Row],[Sales]]-salessheet[[#This Row],[Purchasing Cost]]</f>
        <v>5</v>
      </c>
    </row>
    <row r="6720" spans="1:22" x14ac:dyDescent="0.35">
      <c r="A6720">
        <v>6719</v>
      </c>
      <c r="B6720" t="s">
        <v>9058</v>
      </c>
      <c r="C6720" s="1">
        <v>42951</v>
      </c>
      <c r="D6720" s="1">
        <v>42840</v>
      </c>
      <c r="E6720" t="str">
        <f>TEXT(salessheet[[#This Row],[Order Date]],"MMMM")</f>
        <v>August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t="s">
        <v>3469</v>
      </c>
      <c r="P6720" t="s">
        <v>28</v>
      </c>
      <c r="Q6720" t="str">
        <f>TRIM(salessheet[[#This Row],[Category]])</f>
        <v>Furniture</v>
      </c>
      <c r="R6720" t="s">
        <v>61</v>
      </c>
      <c r="S6720" t="s">
        <v>3470</v>
      </c>
      <c r="T6720" s="2">
        <f>salessheet[[#This Row],[Sales]]-5</f>
        <v>154.91999999999999</v>
      </c>
      <c r="U6720" s="2">
        <v>159.91999999999999</v>
      </c>
      <c r="V6720" s="2">
        <f>salessheet[[#This Row],[Sales]]-salessheet[[#This Row],[Purchasing Cost]]</f>
        <v>5</v>
      </c>
    </row>
    <row r="6721" spans="1:22" x14ac:dyDescent="0.35">
      <c r="A6721">
        <v>6720</v>
      </c>
      <c r="B6721" t="s">
        <v>9059</v>
      </c>
      <c r="C6721" s="1">
        <v>43085</v>
      </c>
      <c r="D6721" s="1">
        <v>43088</v>
      </c>
      <c r="E6721" t="str">
        <f>TEXT(salessheet[[#This Row],[Order Date]],"MMMM")</f>
        <v>December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t="s">
        <v>3655</v>
      </c>
      <c r="P6721" t="s">
        <v>42</v>
      </c>
      <c r="Q6721" t="str">
        <f>TRIM(salessheet[[#This Row],[Category]])</f>
        <v>Office Supplies</v>
      </c>
      <c r="R6721" t="s">
        <v>74</v>
      </c>
      <c r="S6721" t="s">
        <v>3656</v>
      </c>
      <c r="T6721" s="2">
        <f>salessheet[[#This Row],[Sales]]-5</f>
        <v>29.944000000000003</v>
      </c>
      <c r="U6721" s="2">
        <v>34.944000000000003</v>
      </c>
      <c r="V6721" s="2">
        <f>salessheet[[#This Row],[Sales]]-salessheet[[#This Row],[Purchasing Cost]]</f>
        <v>5</v>
      </c>
    </row>
    <row r="6722" spans="1:22" x14ac:dyDescent="0.35">
      <c r="A6722">
        <v>6721</v>
      </c>
      <c r="B6722" t="s">
        <v>9061</v>
      </c>
      <c r="C6722" s="1">
        <v>43362</v>
      </c>
      <c r="D6722" s="1">
        <v>43367</v>
      </c>
      <c r="E6722" t="str">
        <f>TEXT(salessheet[[#This Row],[Order Date]],"MMMM")</f>
        <v>September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t="s">
        <v>2466</v>
      </c>
      <c r="P6722" t="s">
        <v>67</v>
      </c>
      <c r="Q6722" t="str">
        <f>TRIM(salessheet[[#This Row],[Category]])</f>
        <v>Technology</v>
      </c>
      <c r="R6722" t="s">
        <v>157</v>
      </c>
      <c r="S6722" t="s">
        <v>2467</v>
      </c>
      <c r="T6722" s="2">
        <f>salessheet[[#This Row],[Sales]]-5</f>
        <v>144.94999999999999</v>
      </c>
      <c r="U6722" s="2">
        <v>149.94999999999999</v>
      </c>
      <c r="V6722" s="2">
        <f>salessheet[[#This Row],[Sales]]-salessheet[[#This Row],[Purchasing Cost]]</f>
        <v>5</v>
      </c>
    </row>
    <row r="6723" spans="1:22" x14ac:dyDescent="0.35">
      <c r="A6723">
        <v>6722</v>
      </c>
      <c r="B6723" t="s">
        <v>9061</v>
      </c>
      <c r="C6723" s="1">
        <v>43362</v>
      </c>
      <c r="D6723" s="1">
        <v>43367</v>
      </c>
      <c r="E6723" t="str">
        <f>TEXT(salessheet[[#This Row],[Order Date]],"MMMM")</f>
        <v>September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t="s">
        <v>8414</v>
      </c>
      <c r="P6723" t="s">
        <v>42</v>
      </c>
      <c r="Q6723" t="str">
        <f>TRIM(salessheet[[#This Row],[Category]])</f>
        <v>Office Supplies</v>
      </c>
      <c r="R6723" t="s">
        <v>64</v>
      </c>
      <c r="S6723" t="s">
        <v>8415</v>
      </c>
      <c r="T6723" s="2">
        <f>salessheet[[#This Row],[Sales]]-5</f>
        <v>18.32</v>
      </c>
      <c r="U6723" s="2">
        <v>23.32</v>
      </c>
      <c r="V6723" s="2">
        <f>salessheet[[#This Row],[Sales]]-salessheet[[#This Row],[Purchasing Cost]]</f>
        <v>5</v>
      </c>
    </row>
    <row r="6724" spans="1:22" x14ac:dyDescent="0.35">
      <c r="A6724">
        <v>6723</v>
      </c>
      <c r="B6724" t="s">
        <v>9061</v>
      </c>
      <c r="C6724" s="1">
        <v>43362</v>
      </c>
      <c r="D6724" s="1">
        <v>43367</v>
      </c>
      <c r="E6724" t="str">
        <f>TEXT(salessheet[[#This Row],[Order Date]],"MMMM")</f>
        <v>September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t="s">
        <v>5095</v>
      </c>
      <c r="P6724" t="s">
        <v>42</v>
      </c>
      <c r="Q6724" t="str">
        <f>TRIM(salessheet[[#This Row],[Category]])</f>
        <v>Office Supplies</v>
      </c>
      <c r="R6724" t="s">
        <v>64</v>
      </c>
      <c r="S6724" t="s">
        <v>5096</v>
      </c>
      <c r="T6724" s="2">
        <f>salessheet[[#This Row],[Sales]]-5</f>
        <v>11.739999999999998</v>
      </c>
      <c r="U6724" s="2">
        <v>16.739999999999998</v>
      </c>
      <c r="V6724" s="2">
        <f>salessheet[[#This Row],[Sales]]-salessheet[[#This Row],[Purchasing Cost]]</f>
        <v>5</v>
      </c>
    </row>
    <row r="6725" spans="1:22" x14ac:dyDescent="0.35">
      <c r="A6725">
        <v>6724</v>
      </c>
      <c r="B6725" t="s">
        <v>9062</v>
      </c>
      <c r="C6725" s="1">
        <v>43199</v>
      </c>
      <c r="D6725" s="1">
        <v>43349</v>
      </c>
      <c r="E6725" t="str">
        <f>TEXT(salessheet[[#This Row],[Order Date]],"MMMM")</f>
        <v>April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t="s">
        <v>4398</v>
      </c>
      <c r="P6725" t="s">
        <v>42</v>
      </c>
      <c r="Q6725" t="str">
        <f>TRIM(salessheet[[#This Row],[Category]])</f>
        <v>Office Supplies</v>
      </c>
      <c r="R6725" t="s">
        <v>265</v>
      </c>
      <c r="S6725" t="s">
        <v>559</v>
      </c>
      <c r="T6725" s="2">
        <f>salessheet[[#This Row],[Sales]]-5</f>
        <v>9.82</v>
      </c>
      <c r="U6725" s="2">
        <v>14.82</v>
      </c>
      <c r="V6725" s="2">
        <f>salessheet[[#This Row],[Sales]]-salessheet[[#This Row],[Purchasing Cost]]</f>
        <v>5</v>
      </c>
    </row>
    <row r="6726" spans="1:22" x14ac:dyDescent="0.35">
      <c r="A6726">
        <v>6725</v>
      </c>
      <c r="B6726" t="s">
        <v>9063</v>
      </c>
      <c r="C6726" s="1">
        <v>43078</v>
      </c>
      <c r="D6726" s="1">
        <v>42994</v>
      </c>
      <c r="E6726" t="str">
        <f>TEXT(salessheet[[#This Row],[Order Date]],"MMMM")</f>
        <v>December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t="s">
        <v>865</v>
      </c>
      <c r="P6726" t="s">
        <v>42</v>
      </c>
      <c r="Q6726" t="str">
        <f>TRIM(salessheet[[#This Row],[Category]])</f>
        <v>Office Supplies</v>
      </c>
      <c r="R6726" t="s">
        <v>265</v>
      </c>
      <c r="S6726" t="s">
        <v>866</v>
      </c>
      <c r="T6726" s="2">
        <f>salessheet[[#This Row],[Sales]]-5</f>
        <v>5.4700000000000006</v>
      </c>
      <c r="U6726" s="2">
        <v>10.47</v>
      </c>
      <c r="V6726" s="2">
        <f>salessheet[[#This Row],[Sales]]-salessheet[[#This Row],[Purchasing Cost]]</f>
        <v>5</v>
      </c>
    </row>
    <row r="6727" spans="1:22" x14ac:dyDescent="0.35">
      <c r="A6727">
        <v>6726</v>
      </c>
      <c r="B6727" t="s">
        <v>9063</v>
      </c>
      <c r="C6727" s="1">
        <v>43078</v>
      </c>
      <c r="D6727" s="1">
        <v>42994</v>
      </c>
      <c r="E6727" t="str">
        <f>TEXT(salessheet[[#This Row],[Order Date]],"MMMM")</f>
        <v>December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t="s">
        <v>7386</v>
      </c>
      <c r="P6727" t="s">
        <v>42</v>
      </c>
      <c r="Q6727" t="str">
        <f>TRIM(salessheet[[#This Row],[Category]])</f>
        <v>Office Supplies</v>
      </c>
      <c r="R6727" t="s">
        <v>43</v>
      </c>
      <c r="S6727" t="s">
        <v>7387</v>
      </c>
      <c r="T6727" s="2">
        <f>salessheet[[#This Row],[Sales]]-5</f>
        <v>6.07</v>
      </c>
      <c r="U6727" s="2">
        <v>11.07</v>
      </c>
      <c r="V6727" s="2">
        <f>salessheet[[#This Row],[Sales]]-salessheet[[#This Row],[Purchasing Cost]]</f>
        <v>5</v>
      </c>
    </row>
    <row r="6728" spans="1:22" x14ac:dyDescent="0.35">
      <c r="A6728">
        <v>6727</v>
      </c>
      <c r="B6728" t="s">
        <v>9063</v>
      </c>
      <c r="C6728" s="1">
        <v>43078</v>
      </c>
      <c r="D6728" s="1">
        <v>42994</v>
      </c>
      <c r="E6728" t="str">
        <f>TEXT(salessheet[[#This Row],[Order Date]],"MMMM")</f>
        <v>December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t="s">
        <v>2445</v>
      </c>
      <c r="P6728" t="s">
        <v>42</v>
      </c>
      <c r="Q6728" t="str">
        <f>TRIM(salessheet[[#This Row],[Category]])</f>
        <v>Office Supplies</v>
      </c>
      <c r="R6728" t="s">
        <v>71</v>
      </c>
      <c r="S6728" t="s">
        <v>2446</v>
      </c>
      <c r="T6728" s="2">
        <f>salessheet[[#This Row],[Sales]]-5</f>
        <v>15.704000000000001</v>
      </c>
      <c r="U6728" s="2">
        <v>20.704000000000001</v>
      </c>
      <c r="V6728" s="2">
        <f>salessheet[[#This Row],[Sales]]-salessheet[[#This Row],[Purchasing Cost]]</f>
        <v>5</v>
      </c>
    </row>
    <row r="6729" spans="1:22" x14ac:dyDescent="0.35">
      <c r="A6729">
        <v>6728</v>
      </c>
      <c r="B6729" t="s">
        <v>9064</v>
      </c>
      <c r="C6729" s="1">
        <v>43381</v>
      </c>
      <c r="D6729" s="1">
        <v>43327</v>
      </c>
      <c r="E6729" t="str">
        <f>TEXT(salessheet[[#This Row],[Order Date]],"MMMM")</f>
        <v>October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t="s">
        <v>8182</v>
      </c>
      <c r="P6729" t="s">
        <v>42</v>
      </c>
      <c r="Q6729" t="str">
        <f>TRIM(salessheet[[#This Row],[Category]])</f>
        <v>Office Supplies</v>
      </c>
      <c r="R6729" t="s">
        <v>86</v>
      </c>
      <c r="S6729" t="s">
        <v>8183</v>
      </c>
      <c r="T6729" s="2">
        <f>salessheet[[#This Row],[Sales]]-5</f>
        <v>172.2</v>
      </c>
      <c r="U6729" s="2">
        <v>177.2</v>
      </c>
      <c r="V6729" s="2">
        <f>salessheet[[#This Row],[Sales]]-salessheet[[#This Row],[Purchasing Cost]]</f>
        <v>5</v>
      </c>
    </row>
    <row r="6730" spans="1:22" x14ac:dyDescent="0.35">
      <c r="A6730">
        <v>6729</v>
      </c>
      <c r="B6730" t="s">
        <v>9065</v>
      </c>
      <c r="C6730" s="1">
        <v>42836</v>
      </c>
      <c r="D6730" s="1">
        <v>43048</v>
      </c>
      <c r="E6730" t="str">
        <f>TEXT(salessheet[[#This Row],[Order Date]],"MMMM")</f>
        <v>April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t="s">
        <v>4699</v>
      </c>
      <c r="P6730" t="s">
        <v>28</v>
      </c>
      <c r="Q6730" t="str">
        <f>TRIM(salessheet[[#This Row],[Category]])</f>
        <v>Furniture</v>
      </c>
      <c r="R6730" t="s">
        <v>61</v>
      </c>
      <c r="S6730" t="s">
        <v>4700</v>
      </c>
      <c r="T6730" s="2">
        <f>salessheet[[#This Row],[Sales]]-5</f>
        <v>45.496000000000002</v>
      </c>
      <c r="U6730" s="2">
        <v>50.496000000000002</v>
      </c>
      <c r="V6730" s="2">
        <f>salessheet[[#This Row],[Sales]]-salessheet[[#This Row],[Purchasing Cost]]</f>
        <v>5</v>
      </c>
    </row>
    <row r="6731" spans="1:22" x14ac:dyDescent="0.35">
      <c r="A6731">
        <v>6730</v>
      </c>
      <c r="B6731" t="s">
        <v>9066</v>
      </c>
      <c r="C6731" s="1">
        <v>42539</v>
      </c>
      <c r="D6731" s="1">
        <v>42541</v>
      </c>
      <c r="E6731" t="str">
        <f>TEXT(salessheet[[#This Row],[Order Date]],"MMMM")</f>
        <v>June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t="s">
        <v>5221</v>
      </c>
      <c r="P6731" t="s">
        <v>42</v>
      </c>
      <c r="Q6731" t="str">
        <f>TRIM(salessheet[[#This Row],[Category]])</f>
        <v>Office Supplies</v>
      </c>
      <c r="R6731" t="s">
        <v>71</v>
      </c>
      <c r="S6731" t="s">
        <v>5222</v>
      </c>
      <c r="T6731" s="2">
        <f>salessheet[[#This Row],[Sales]]-5</f>
        <v>1.1289999999999996</v>
      </c>
      <c r="U6731" s="2">
        <v>6.1289999999999996</v>
      </c>
      <c r="V6731" s="2">
        <f>salessheet[[#This Row],[Sales]]-salessheet[[#This Row],[Purchasing Cost]]</f>
        <v>5</v>
      </c>
    </row>
    <row r="6732" spans="1:22" x14ac:dyDescent="0.35">
      <c r="A6732">
        <v>6731</v>
      </c>
      <c r="B6732" t="s">
        <v>9066</v>
      </c>
      <c r="C6732" s="1">
        <v>42539</v>
      </c>
      <c r="D6732" s="1">
        <v>42541</v>
      </c>
      <c r="E6732" t="str">
        <f>TEXT(salessheet[[#This Row],[Order Date]],"MMMM")</f>
        <v>June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t="s">
        <v>941</v>
      </c>
      <c r="P6732" t="s">
        <v>28</v>
      </c>
      <c r="Q6732" t="str">
        <f>TRIM(salessheet[[#This Row],[Category]])</f>
        <v>Furniture</v>
      </c>
      <c r="R6732" t="s">
        <v>32</v>
      </c>
      <c r="S6732" t="s">
        <v>942</v>
      </c>
      <c r="T6732" s="2">
        <f>salessheet[[#This Row],[Sales]]-5</f>
        <v>638.13599999999997</v>
      </c>
      <c r="U6732" s="2">
        <v>643.13599999999997</v>
      </c>
      <c r="V6732" s="2">
        <f>salessheet[[#This Row],[Sales]]-salessheet[[#This Row],[Purchasing Cost]]</f>
        <v>5</v>
      </c>
    </row>
    <row r="6733" spans="1:22" x14ac:dyDescent="0.35">
      <c r="A6733">
        <v>6732</v>
      </c>
      <c r="B6733" t="s">
        <v>9066</v>
      </c>
      <c r="C6733" s="1">
        <v>42539</v>
      </c>
      <c r="D6733" s="1">
        <v>42541</v>
      </c>
      <c r="E6733" t="str">
        <f>TEXT(salessheet[[#This Row],[Order Date]],"MMMM")</f>
        <v>June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t="s">
        <v>1153</v>
      </c>
      <c r="P6733" t="s">
        <v>42</v>
      </c>
      <c r="Q6733" t="str">
        <f>TRIM(salessheet[[#This Row],[Category]])</f>
        <v>Office Supplies</v>
      </c>
      <c r="R6733" t="s">
        <v>86</v>
      </c>
      <c r="S6733" t="s">
        <v>1154</v>
      </c>
      <c r="T6733" s="2">
        <f>salessheet[[#This Row],[Sales]]-5</f>
        <v>15.736000000000001</v>
      </c>
      <c r="U6733" s="2">
        <v>20.736000000000001</v>
      </c>
      <c r="V6733" s="2">
        <f>salessheet[[#This Row],[Sales]]-salessheet[[#This Row],[Purchasing Cost]]</f>
        <v>5</v>
      </c>
    </row>
    <row r="6734" spans="1:22" x14ac:dyDescent="0.35">
      <c r="A6734">
        <v>6733</v>
      </c>
      <c r="B6734" t="s">
        <v>9067</v>
      </c>
      <c r="C6734" s="1">
        <v>42101</v>
      </c>
      <c r="D6734" s="1">
        <v>42192</v>
      </c>
      <c r="E6734" t="str">
        <f>TEXT(salessheet[[#This Row],[Order Date]],"MMMM")</f>
        <v>April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t="s">
        <v>6308</v>
      </c>
      <c r="P6734" t="s">
        <v>42</v>
      </c>
      <c r="Q6734" t="str">
        <f>TRIM(salessheet[[#This Row],[Category]])</f>
        <v>Office Supplies</v>
      </c>
      <c r="R6734" t="s">
        <v>86</v>
      </c>
      <c r="S6734" t="s">
        <v>6309</v>
      </c>
      <c r="T6734" s="2">
        <f>salessheet[[#This Row],[Sales]]-5</f>
        <v>172.536</v>
      </c>
      <c r="U6734" s="2">
        <v>177.536</v>
      </c>
      <c r="V6734" s="2">
        <f>salessheet[[#This Row],[Sales]]-salessheet[[#This Row],[Purchasing Cost]]</f>
        <v>5</v>
      </c>
    </row>
    <row r="6735" spans="1:22" x14ac:dyDescent="0.35">
      <c r="A6735">
        <v>6734</v>
      </c>
      <c r="B6735" t="s">
        <v>9067</v>
      </c>
      <c r="C6735" s="1">
        <v>42101</v>
      </c>
      <c r="D6735" s="1">
        <v>42192</v>
      </c>
      <c r="E6735" t="str">
        <f>TEXT(salessheet[[#This Row],[Order Date]],"MMMM")</f>
        <v>April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t="s">
        <v>5136</v>
      </c>
      <c r="P6735" t="s">
        <v>42</v>
      </c>
      <c r="Q6735" t="str">
        <f>TRIM(salessheet[[#This Row],[Category]])</f>
        <v>Office Supplies</v>
      </c>
      <c r="R6735" t="s">
        <v>74</v>
      </c>
      <c r="S6735" t="s">
        <v>5137</v>
      </c>
      <c r="T6735" s="2">
        <f>salessheet[[#This Row],[Sales]]-5</f>
        <v>27.432000000000002</v>
      </c>
      <c r="U6735" s="2">
        <v>32.432000000000002</v>
      </c>
      <c r="V6735" s="2">
        <f>salessheet[[#This Row],[Sales]]-salessheet[[#This Row],[Purchasing Cost]]</f>
        <v>5</v>
      </c>
    </row>
    <row r="6736" spans="1:22" x14ac:dyDescent="0.35">
      <c r="A6736">
        <v>6735</v>
      </c>
      <c r="B6736" t="s">
        <v>9068</v>
      </c>
      <c r="C6736" s="1">
        <v>42724</v>
      </c>
      <c r="D6736" s="1">
        <v>42729</v>
      </c>
      <c r="E6736" t="str">
        <f>TEXT(salessheet[[#This Row],[Order Date]],"MMMM")</f>
        <v>December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t="s">
        <v>2622</v>
      </c>
      <c r="P6736" t="s">
        <v>42</v>
      </c>
      <c r="Q6736" t="str">
        <f>TRIM(salessheet[[#This Row],[Category]])</f>
        <v>Office Supplies</v>
      </c>
      <c r="R6736" t="s">
        <v>43</v>
      </c>
      <c r="S6736" t="s">
        <v>2623</v>
      </c>
      <c r="T6736" s="2">
        <f>salessheet[[#This Row],[Sales]]-5</f>
        <v>6.6959999999999997</v>
      </c>
      <c r="U6736" s="2">
        <v>11.696</v>
      </c>
      <c r="V6736" s="2">
        <f>salessheet[[#This Row],[Sales]]-salessheet[[#This Row],[Purchasing Cost]]</f>
        <v>5</v>
      </c>
    </row>
    <row r="6737" spans="1:22" x14ac:dyDescent="0.35">
      <c r="A6737">
        <v>6736</v>
      </c>
      <c r="B6737" t="s">
        <v>9069</v>
      </c>
      <c r="C6737" s="1">
        <v>43012</v>
      </c>
      <c r="D6737" s="1">
        <v>42842</v>
      </c>
      <c r="E6737" t="str">
        <f>TEXT(salessheet[[#This Row],[Order Date]],"MMMM")</f>
        <v>October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t="s">
        <v>3856</v>
      </c>
      <c r="P6737" t="s">
        <v>42</v>
      </c>
      <c r="Q6737" t="str">
        <f>TRIM(salessheet[[#This Row],[Category]])</f>
        <v>Office Supplies</v>
      </c>
      <c r="R6737" t="s">
        <v>74</v>
      </c>
      <c r="S6737" t="s">
        <v>3857</v>
      </c>
      <c r="T6737" s="2">
        <f>salessheet[[#This Row],[Sales]]-5</f>
        <v>108.76</v>
      </c>
      <c r="U6737" s="2">
        <v>113.76</v>
      </c>
      <c r="V6737" s="2">
        <f>salessheet[[#This Row],[Sales]]-salessheet[[#This Row],[Purchasing Cost]]</f>
        <v>5</v>
      </c>
    </row>
    <row r="6738" spans="1:22" x14ac:dyDescent="0.35">
      <c r="A6738">
        <v>6737</v>
      </c>
      <c r="B6738" t="s">
        <v>9069</v>
      </c>
      <c r="C6738" s="1">
        <v>43012</v>
      </c>
      <c r="D6738" s="1">
        <v>42842</v>
      </c>
      <c r="E6738" t="str">
        <f>TEXT(salessheet[[#This Row],[Order Date]],"MMMM")</f>
        <v>October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t="s">
        <v>7508</v>
      </c>
      <c r="P6738" t="s">
        <v>42</v>
      </c>
      <c r="Q6738" t="str">
        <f>TRIM(salessheet[[#This Row],[Category]])</f>
        <v>Office Supplies</v>
      </c>
      <c r="R6738" t="s">
        <v>55</v>
      </c>
      <c r="S6738" t="s">
        <v>7509</v>
      </c>
      <c r="T6738" s="2">
        <f>salessheet[[#This Row],[Sales]]-5</f>
        <v>574.51</v>
      </c>
      <c r="U6738" s="2">
        <v>579.51</v>
      </c>
      <c r="V6738" s="2">
        <f>salessheet[[#This Row],[Sales]]-salessheet[[#This Row],[Purchasing Cost]]</f>
        <v>5</v>
      </c>
    </row>
    <row r="6739" spans="1:22" x14ac:dyDescent="0.35">
      <c r="A6739">
        <v>6738</v>
      </c>
      <c r="B6739" t="s">
        <v>9069</v>
      </c>
      <c r="C6739" s="1">
        <v>43012</v>
      </c>
      <c r="D6739" s="1">
        <v>42842</v>
      </c>
      <c r="E6739" t="str">
        <f>TEXT(salessheet[[#This Row],[Order Date]],"MMMM")</f>
        <v>October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t="s">
        <v>8526</v>
      </c>
      <c r="P6739" t="s">
        <v>42</v>
      </c>
      <c r="Q6739" t="str">
        <f>TRIM(salessheet[[#This Row],[Category]])</f>
        <v>Office Supplies</v>
      </c>
      <c r="R6739" t="s">
        <v>55</v>
      </c>
      <c r="S6739" t="s">
        <v>8527</v>
      </c>
      <c r="T6739" s="2">
        <f>salessheet[[#This Row],[Sales]]-5</f>
        <v>145.66</v>
      </c>
      <c r="U6739" s="2">
        <v>150.66</v>
      </c>
      <c r="V6739" s="2">
        <f>salessheet[[#This Row],[Sales]]-salessheet[[#This Row],[Purchasing Cost]]</f>
        <v>5</v>
      </c>
    </row>
    <row r="6740" spans="1:22" x14ac:dyDescent="0.35">
      <c r="A6740">
        <v>6739</v>
      </c>
      <c r="B6740" t="s">
        <v>9069</v>
      </c>
      <c r="C6740" s="1">
        <v>43012</v>
      </c>
      <c r="D6740" s="1">
        <v>42842</v>
      </c>
      <c r="E6740" t="str">
        <f>TEXT(salessheet[[#This Row],[Order Date]],"MMMM")</f>
        <v>October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t="s">
        <v>1904</v>
      </c>
      <c r="P6740" t="s">
        <v>42</v>
      </c>
      <c r="Q6740" t="str">
        <f>TRIM(salessheet[[#This Row],[Category]])</f>
        <v>Office Supplies</v>
      </c>
      <c r="R6740" t="s">
        <v>71</v>
      </c>
      <c r="S6740" t="s">
        <v>1905</v>
      </c>
      <c r="T6740" s="2">
        <f>salessheet[[#This Row],[Sales]]-5</f>
        <v>43.031999999999996</v>
      </c>
      <c r="U6740" s="2">
        <v>48.031999999999996</v>
      </c>
      <c r="V6740" s="2">
        <f>salessheet[[#This Row],[Sales]]-salessheet[[#This Row],[Purchasing Cost]]</f>
        <v>5</v>
      </c>
    </row>
    <row r="6741" spans="1:22" x14ac:dyDescent="0.35">
      <c r="A6741">
        <v>6740</v>
      </c>
      <c r="B6741" t="s">
        <v>9070</v>
      </c>
      <c r="C6741" s="1">
        <v>42150</v>
      </c>
      <c r="D6741" s="1">
        <v>42155</v>
      </c>
      <c r="E6741" t="str">
        <f>TEXT(salessheet[[#This Row],[Order Date]],"MMMM")</f>
        <v>May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t="s">
        <v>5561</v>
      </c>
      <c r="P6741" t="s">
        <v>42</v>
      </c>
      <c r="Q6741" t="str">
        <f>TRIM(salessheet[[#This Row],[Category]])</f>
        <v>Office Supplies</v>
      </c>
      <c r="R6741" t="s">
        <v>55</v>
      </c>
      <c r="S6741" t="s">
        <v>5562</v>
      </c>
      <c r="T6741" s="2">
        <f>salessheet[[#This Row],[Sales]]-5</f>
        <v>97.623999999999995</v>
      </c>
      <c r="U6741" s="2">
        <v>102.624</v>
      </c>
      <c r="V6741" s="2">
        <f>salessheet[[#This Row],[Sales]]-salessheet[[#This Row],[Purchasing Cost]]</f>
        <v>5</v>
      </c>
    </row>
    <row r="6742" spans="1:22" x14ac:dyDescent="0.35">
      <c r="A6742">
        <v>6741</v>
      </c>
      <c r="B6742" t="s">
        <v>9070</v>
      </c>
      <c r="C6742" s="1">
        <v>42150</v>
      </c>
      <c r="D6742" s="1">
        <v>42155</v>
      </c>
      <c r="E6742" t="str">
        <f>TEXT(salessheet[[#This Row],[Order Date]],"MMMM")</f>
        <v>May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t="s">
        <v>4773</v>
      </c>
      <c r="P6742" t="s">
        <v>28</v>
      </c>
      <c r="Q6742" t="str">
        <f>TRIM(salessheet[[#This Row],[Category]])</f>
        <v>Furniture</v>
      </c>
      <c r="R6742" t="s">
        <v>32</v>
      </c>
      <c r="S6742" t="s">
        <v>4774</v>
      </c>
      <c r="T6742" s="2">
        <f>salessheet[[#This Row],[Sales]]-5</f>
        <v>354.77199999999999</v>
      </c>
      <c r="U6742" s="2">
        <v>359.77199999999999</v>
      </c>
      <c r="V6742" s="2">
        <f>salessheet[[#This Row],[Sales]]-salessheet[[#This Row],[Purchasing Cost]]</f>
        <v>5</v>
      </c>
    </row>
    <row r="6743" spans="1:22" x14ac:dyDescent="0.35">
      <c r="A6743">
        <v>6742</v>
      </c>
      <c r="B6743" t="s">
        <v>9070</v>
      </c>
      <c r="C6743" s="1">
        <v>42150</v>
      </c>
      <c r="D6743" s="1">
        <v>42155</v>
      </c>
      <c r="E6743" t="str">
        <f>TEXT(salessheet[[#This Row],[Order Date]],"MMMM")</f>
        <v>May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t="s">
        <v>3122</v>
      </c>
      <c r="P6743" t="s">
        <v>42</v>
      </c>
      <c r="Q6743" t="str">
        <f>TRIM(salessheet[[#This Row],[Category]])</f>
        <v>Office Supplies</v>
      </c>
      <c r="R6743" t="s">
        <v>64</v>
      </c>
      <c r="S6743" t="s">
        <v>3123</v>
      </c>
      <c r="T6743" s="2">
        <f>salessheet[[#This Row],[Sales]]-5</f>
        <v>8.3919999999999995</v>
      </c>
      <c r="U6743" s="2">
        <v>13.391999999999999</v>
      </c>
      <c r="V6743" s="2">
        <f>salessheet[[#This Row],[Sales]]-salessheet[[#This Row],[Purchasing Cost]]</f>
        <v>5</v>
      </c>
    </row>
    <row r="6744" spans="1:22" x14ac:dyDescent="0.35">
      <c r="A6744">
        <v>6743</v>
      </c>
      <c r="B6744" t="s">
        <v>9071</v>
      </c>
      <c r="C6744" s="1">
        <v>43258</v>
      </c>
      <c r="D6744" s="1">
        <v>43292</v>
      </c>
      <c r="E6744" t="str">
        <f>TEXT(salessheet[[#This Row],[Order Date]],"MMMM")</f>
        <v>June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t="s">
        <v>300</v>
      </c>
      <c r="P6744" t="s">
        <v>28</v>
      </c>
      <c r="Q6744" t="str">
        <f>TRIM(salessheet[[#This Row],[Category]])</f>
        <v>Furniture</v>
      </c>
      <c r="R6744" t="s">
        <v>32</v>
      </c>
      <c r="S6744" t="s">
        <v>548</v>
      </c>
      <c r="T6744" s="2">
        <f>salessheet[[#This Row],[Sales]]-5</f>
        <v>117.136</v>
      </c>
      <c r="U6744" s="2">
        <v>122.136</v>
      </c>
      <c r="V6744" s="2">
        <f>salessheet[[#This Row],[Sales]]-salessheet[[#This Row],[Purchasing Cost]]</f>
        <v>5</v>
      </c>
    </row>
    <row r="6745" spans="1:22" x14ac:dyDescent="0.35">
      <c r="A6745">
        <v>6744</v>
      </c>
      <c r="B6745" t="s">
        <v>9072</v>
      </c>
      <c r="C6745" s="1">
        <v>42416</v>
      </c>
      <c r="D6745" s="1">
        <v>42420</v>
      </c>
      <c r="E6745" t="str">
        <f>TEXT(salessheet[[#This Row],[Order Date]],"MMMM")</f>
        <v>February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t="s">
        <v>654</v>
      </c>
      <c r="P6745" t="s">
        <v>42</v>
      </c>
      <c r="Q6745" t="str">
        <f>TRIM(salessheet[[#This Row],[Category]])</f>
        <v>Office Supplies</v>
      </c>
      <c r="R6745" t="s">
        <v>86</v>
      </c>
      <c r="S6745" t="s">
        <v>655</v>
      </c>
      <c r="T6745" s="2">
        <f>salessheet[[#This Row],[Sales]]-5</f>
        <v>30.880000000000003</v>
      </c>
      <c r="U6745" s="2">
        <v>35.880000000000003</v>
      </c>
      <c r="V6745" s="2">
        <f>salessheet[[#This Row],[Sales]]-salessheet[[#This Row],[Purchasing Cost]]</f>
        <v>5</v>
      </c>
    </row>
    <row r="6746" spans="1:22" x14ac:dyDescent="0.35">
      <c r="A6746">
        <v>6745</v>
      </c>
      <c r="B6746" t="s">
        <v>9073</v>
      </c>
      <c r="C6746" s="1">
        <v>43267</v>
      </c>
      <c r="D6746" s="1">
        <v>43269</v>
      </c>
      <c r="E6746" t="str">
        <f>TEXT(salessheet[[#This Row],[Order Date]],"MMMM")</f>
        <v>June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t="s">
        <v>2299</v>
      </c>
      <c r="P6746" t="s">
        <v>67</v>
      </c>
      <c r="Q6746" t="str">
        <f>TRIM(salessheet[[#This Row],[Category]])</f>
        <v>Technology</v>
      </c>
      <c r="R6746" t="s">
        <v>157</v>
      </c>
      <c r="S6746" t="s">
        <v>2300</v>
      </c>
      <c r="T6746" s="2">
        <f>salessheet[[#This Row],[Sales]]-5</f>
        <v>474.952</v>
      </c>
      <c r="U6746" s="2">
        <v>479.952</v>
      </c>
      <c r="V6746" s="2">
        <f>salessheet[[#This Row],[Sales]]-salessheet[[#This Row],[Purchasing Cost]]</f>
        <v>5</v>
      </c>
    </row>
    <row r="6747" spans="1:22" x14ac:dyDescent="0.35">
      <c r="A6747">
        <v>6746</v>
      </c>
      <c r="B6747" t="s">
        <v>9073</v>
      </c>
      <c r="C6747" s="1">
        <v>43267</v>
      </c>
      <c r="D6747" s="1">
        <v>43269</v>
      </c>
      <c r="E6747" t="str">
        <f>TEXT(salessheet[[#This Row],[Order Date]],"MMMM")</f>
        <v>June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t="s">
        <v>1029</v>
      </c>
      <c r="P6747" t="s">
        <v>42</v>
      </c>
      <c r="Q6747" t="str">
        <f>TRIM(salessheet[[#This Row],[Category]])</f>
        <v>Office Supplies</v>
      </c>
      <c r="R6747" t="s">
        <v>64</v>
      </c>
      <c r="S6747" t="s">
        <v>1030</v>
      </c>
      <c r="T6747" s="2">
        <f>salessheet[[#This Row],[Sales]]-5</f>
        <v>18.920000000000002</v>
      </c>
      <c r="U6747" s="2">
        <v>23.92</v>
      </c>
      <c r="V6747" s="2">
        <f>salessheet[[#This Row],[Sales]]-salessheet[[#This Row],[Purchasing Cost]]</f>
        <v>5</v>
      </c>
    </row>
    <row r="6748" spans="1:22" x14ac:dyDescent="0.35">
      <c r="A6748">
        <v>6747</v>
      </c>
      <c r="B6748" t="s">
        <v>9074</v>
      </c>
      <c r="C6748" s="1">
        <v>43417</v>
      </c>
      <c r="D6748" s="1">
        <v>43420</v>
      </c>
      <c r="E6748" t="str">
        <f>TEXT(salessheet[[#This Row],[Order Date]],"MMMM")</f>
        <v>November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t="s">
        <v>6052</v>
      </c>
      <c r="P6748" t="s">
        <v>67</v>
      </c>
      <c r="Q6748" t="str">
        <f>TRIM(salessheet[[#This Row],[Category]])</f>
        <v>Technology</v>
      </c>
      <c r="R6748" t="s">
        <v>68</v>
      </c>
      <c r="S6748" t="s">
        <v>6053</v>
      </c>
      <c r="T6748" s="2">
        <f>salessheet[[#This Row],[Sales]]-5</f>
        <v>624.95000000000005</v>
      </c>
      <c r="U6748" s="2">
        <v>629.95000000000005</v>
      </c>
      <c r="V6748" s="2">
        <f>salessheet[[#This Row],[Sales]]-salessheet[[#This Row],[Purchasing Cost]]</f>
        <v>5</v>
      </c>
    </row>
    <row r="6749" spans="1:22" x14ac:dyDescent="0.35">
      <c r="A6749">
        <v>6748</v>
      </c>
      <c r="B6749" t="s">
        <v>9075</v>
      </c>
      <c r="C6749" s="1">
        <v>43416</v>
      </c>
      <c r="D6749" s="1">
        <v>43449</v>
      </c>
      <c r="E6749" t="str">
        <f>TEXT(salessheet[[#This Row],[Order Date]],"MMMM")</f>
        <v>November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t="s">
        <v>1713</v>
      </c>
      <c r="P6749" t="s">
        <v>42</v>
      </c>
      <c r="Q6749" t="str">
        <f>TRIM(salessheet[[#This Row],[Category]])</f>
        <v>Office Supplies</v>
      </c>
      <c r="R6749" t="s">
        <v>71</v>
      </c>
      <c r="S6749" t="s">
        <v>1714</v>
      </c>
      <c r="T6749" s="2">
        <f>salessheet[[#This Row],[Sales]]-5</f>
        <v>9.952</v>
      </c>
      <c r="U6749" s="2">
        <v>14.952</v>
      </c>
      <c r="V6749" s="2">
        <f>salessheet[[#This Row],[Sales]]-salessheet[[#This Row],[Purchasing Cost]]</f>
        <v>5</v>
      </c>
    </row>
    <row r="6750" spans="1:22" x14ac:dyDescent="0.35">
      <c r="A6750">
        <v>6749</v>
      </c>
      <c r="B6750" t="s">
        <v>9075</v>
      </c>
      <c r="C6750" s="1">
        <v>43416</v>
      </c>
      <c r="D6750" s="1">
        <v>43449</v>
      </c>
      <c r="E6750" t="str">
        <f>TEXT(salessheet[[#This Row],[Order Date]],"MMMM")</f>
        <v>November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t="s">
        <v>5570</v>
      </c>
      <c r="P6750" t="s">
        <v>42</v>
      </c>
      <c r="Q6750" t="str">
        <f>TRIM(salessheet[[#This Row],[Category]])</f>
        <v>Office Supplies</v>
      </c>
      <c r="R6750" t="s">
        <v>86</v>
      </c>
      <c r="S6750" t="s">
        <v>5571</v>
      </c>
      <c r="T6750" s="2">
        <f>salessheet[[#This Row],[Sales]]-5</f>
        <v>12.940000000000001</v>
      </c>
      <c r="U6750" s="2">
        <v>17.940000000000001</v>
      </c>
      <c r="V6750" s="2">
        <f>salessheet[[#This Row],[Sales]]-salessheet[[#This Row],[Purchasing Cost]]</f>
        <v>5</v>
      </c>
    </row>
    <row r="6751" spans="1:22" x14ac:dyDescent="0.35">
      <c r="A6751">
        <v>6750</v>
      </c>
      <c r="B6751" t="s">
        <v>9075</v>
      </c>
      <c r="C6751" s="1">
        <v>43416</v>
      </c>
      <c r="D6751" s="1">
        <v>43449</v>
      </c>
      <c r="E6751" t="str">
        <f>TEXT(salessheet[[#This Row],[Order Date]],"MMMM")</f>
        <v>November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t="s">
        <v>7944</v>
      </c>
      <c r="P6751" t="s">
        <v>67</v>
      </c>
      <c r="Q6751" t="str">
        <f>TRIM(salessheet[[#This Row],[Category]])</f>
        <v>Technology</v>
      </c>
      <c r="R6751" t="s">
        <v>68</v>
      </c>
      <c r="S6751" t="s">
        <v>7945</v>
      </c>
      <c r="T6751" s="2">
        <f>salessheet[[#This Row],[Sales]]-5</f>
        <v>111.98</v>
      </c>
      <c r="U6751" s="2">
        <v>116.98</v>
      </c>
      <c r="V6751" s="2">
        <f>salessheet[[#This Row],[Sales]]-salessheet[[#This Row],[Purchasing Cost]]</f>
        <v>5</v>
      </c>
    </row>
    <row r="6752" spans="1:22" x14ac:dyDescent="0.35">
      <c r="A6752">
        <v>6751</v>
      </c>
      <c r="B6752" t="s">
        <v>9076</v>
      </c>
      <c r="C6752" s="1">
        <v>42914</v>
      </c>
      <c r="D6752" s="1">
        <v>42916</v>
      </c>
      <c r="E6752" t="str">
        <f>TEXT(salessheet[[#This Row],[Order Date]],"MMMM")</f>
        <v>June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t="s">
        <v>6599</v>
      </c>
      <c r="P6752" t="s">
        <v>28</v>
      </c>
      <c r="Q6752" t="str">
        <f>TRIM(salessheet[[#This Row],[Category]])</f>
        <v>Furniture</v>
      </c>
      <c r="R6752" t="s">
        <v>32</v>
      </c>
      <c r="S6752" t="s">
        <v>6600</v>
      </c>
      <c r="T6752" s="2">
        <f>salessheet[[#This Row],[Sales]]-5</f>
        <v>116.96</v>
      </c>
      <c r="U6752" s="2">
        <v>121.96</v>
      </c>
      <c r="V6752" s="2">
        <f>salessheet[[#This Row],[Sales]]-salessheet[[#This Row],[Purchasing Cost]]</f>
        <v>5</v>
      </c>
    </row>
    <row r="6753" spans="1:22" x14ac:dyDescent="0.35">
      <c r="A6753">
        <v>6752</v>
      </c>
      <c r="B6753" t="s">
        <v>9076</v>
      </c>
      <c r="C6753" s="1">
        <v>42914</v>
      </c>
      <c r="D6753" s="1">
        <v>42916</v>
      </c>
      <c r="E6753" t="str">
        <f>TEXT(salessheet[[#This Row],[Order Date]],"MMMM")</f>
        <v>June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t="s">
        <v>6510</v>
      </c>
      <c r="P6753" t="s">
        <v>42</v>
      </c>
      <c r="Q6753" t="str">
        <f>TRIM(salessheet[[#This Row],[Category]])</f>
        <v>Office Supplies</v>
      </c>
      <c r="R6753" t="s">
        <v>74</v>
      </c>
      <c r="S6753" t="s">
        <v>6511</v>
      </c>
      <c r="T6753" s="2">
        <f>salessheet[[#This Row],[Sales]]-5</f>
        <v>3.74</v>
      </c>
      <c r="U6753" s="2">
        <v>8.74</v>
      </c>
      <c r="V6753" s="2">
        <f>salessheet[[#This Row],[Sales]]-salessheet[[#This Row],[Purchasing Cost]]</f>
        <v>5</v>
      </c>
    </row>
    <row r="6754" spans="1:22" x14ac:dyDescent="0.35">
      <c r="A6754">
        <v>6753</v>
      </c>
      <c r="B6754" t="s">
        <v>9076</v>
      </c>
      <c r="C6754" s="1">
        <v>42914</v>
      </c>
      <c r="D6754" s="1">
        <v>42916</v>
      </c>
      <c r="E6754" t="str">
        <f>TEXT(salessheet[[#This Row],[Order Date]],"MMMM")</f>
        <v>June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t="s">
        <v>1321</v>
      </c>
      <c r="P6754" t="s">
        <v>42</v>
      </c>
      <c r="Q6754" t="str">
        <f>TRIM(salessheet[[#This Row],[Category]])</f>
        <v>Office Supplies</v>
      </c>
      <c r="R6754" t="s">
        <v>86</v>
      </c>
      <c r="S6754" t="s">
        <v>1322</v>
      </c>
      <c r="T6754" s="2">
        <f>salessheet[[#This Row],[Sales]]-5</f>
        <v>56.96</v>
      </c>
      <c r="U6754" s="2">
        <v>61.96</v>
      </c>
      <c r="V6754" s="2">
        <f>salessheet[[#This Row],[Sales]]-salessheet[[#This Row],[Purchasing Cost]]</f>
        <v>5</v>
      </c>
    </row>
    <row r="6755" spans="1:22" x14ac:dyDescent="0.35">
      <c r="A6755">
        <v>6754</v>
      </c>
      <c r="B6755" t="s">
        <v>9076</v>
      </c>
      <c r="C6755" s="1">
        <v>42914</v>
      </c>
      <c r="D6755" s="1">
        <v>42916</v>
      </c>
      <c r="E6755" t="str">
        <f>TEXT(salessheet[[#This Row],[Order Date]],"MMMM")</f>
        <v>June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t="s">
        <v>5826</v>
      </c>
      <c r="P6755" t="s">
        <v>42</v>
      </c>
      <c r="Q6755" t="str">
        <f>TRIM(salessheet[[#This Row],[Category]])</f>
        <v>Office Supplies</v>
      </c>
      <c r="R6755" t="s">
        <v>71</v>
      </c>
      <c r="S6755" t="s">
        <v>5827</v>
      </c>
      <c r="T6755" s="2">
        <f>salessheet[[#This Row],[Sales]]-5</f>
        <v>2.96</v>
      </c>
      <c r="U6755" s="2">
        <v>7.96</v>
      </c>
      <c r="V6755" s="2">
        <f>salessheet[[#This Row],[Sales]]-salessheet[[#This Row],[Purchasing Cost]]</f>
        <v>5</v>
      </c>
    </row>
    <row r="6756" spans="1:22" x14ac:dyDescent="0.35">
      <c r="A6756">
        <v>6755</v>
      </c>
      <c r="B6756" t="s">
        <v>9076</v>
      </c>
      <c r="C6756" s="1">
        <v>42914</v>
      </c>
      <c r="D6756" s="1">
        <v>42916</v>
      </c>
      <c r="E6756" t="str">
        <f>TEXT(salessheet[[#This Row],[Order Date]],"MMMM")</f>
        <v>June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t="s">
        <v>102</v>
      </c>
      <c r="P6756" t="s">
        <v>42</v>
      </c>
      <c r="Q6756" t="str">
        <f>TRIM(salessheet[[#This Row],[Category]])</f>
        <v>Office Supplies</v>
      </c>
      <c r="R6756" t="s">
        <v>74</v>
      </c>
      <c r="S6756" t="s">
        <v>103</v>
      </c>
      <c r="T6756" s="2">
        <f>salessheet[[#This Row],[Sales]]-5</f>
        <v>270.24</v>
      </c>
      <c r="U6756" s="2">
        <v>275.24</v>
      </c>
      <c r="V6756" s="2">
        <f>salessheet[[#This Row],[Sales]]-salessheet[[#This Row],[Purchasing Cost]]</f>
        <v>5</v>
      </c>
    </row>
    <row r="6757" spans="1:22" x14ac:dyDescent="0.35">
      <c r="A6757">
        <v>6756</v>
      </c>
      <c r="B6757" t="s">
        <v>9077</v>
      </c>
      <c r="C6757" s="1">
        <v>43358</v>
      </c>
      <c r="D6757" s="1">
        <v>43362</v>
      </c>
      <c r="E6757" t="str">
        <f>TEXT(salessheet[[#This Row],[Order Date]],"MMMM")</f>
        <v>September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t="s">
        <v>6162</v>
      </c>
      <c r="P6757" t="s">
        <v>28</v>
      </c>
      <c r="Q6757" t="str">
        <f>TRIM(salessheet[[#This Row],[Category]])</f>
        <v>Furniture</v>
      </c>
      <c r="R6757" t="s">
        <v>61</v>
      </c>
      <c r="S6757" t="s">
        <v>6163</v>
      </c>
      <c r="T6757" s="2">
        <f>salessheet[[#This Row],[Sales]]-5</f>
        <v>42.4</v>
      </c>
      <c r="U6757" s="2">
        <v>47.4</v>
      </c>
      <c r="V6757" s="2">
        <f>salessheet[[#This Row],[Sales]]-salessheet[[#This Row],[Purchasing Cost]]</f>
        <v>5</v>
      </c>
    </row>
    <row r="6758" spans="1:22" x14ac:dyDescent="0.35">
      <c r="A6758">
        <v>6757</v>
      </c>
      <c r="B6758" t="s">
        <v>9077</v>
      </c>
      <c r="C6758" s="1">
        <v>43358</v>
      </c>
      <c r="D6758" s="1">
        <v>43362</v>
      </c>
      <c r="E6758" t="str">
        <f>TEXT(salessheet[[#This Row],[Order Date]],"MMMM")</f>
        <v>September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t="s">
        <v>6957</v>
      </c>
      <c r="P6758" t="s">
        <v>28</v>
      </c>
      <c r="Q6758" t="str">
        <f>TRIM(salessheet[[#This Row],[Category]])</f>
        <v>Furniture</v>
      </c>
      <c r="R6758" t="s">
        <v>32</v>
      </c>
      <c r="S6758" t="s">
        <v>6958</v>
      </c>
      <c r="T6758" s="2">
        <f>salessheet[[#This Row],[Sales]]-5</f>
        <v>507.96000000000004</v>
      </c>
      <c r="U6758" s="2">
        <v>512.96</v>
      </c>
      <c r="V6758" s="2">
        <f>salessheet[[#This Row],[Sales]]-salessheet[[#This Row],[Purchasing Cost]]</f>
        <v>5</v>
      </c>
    </row>
    <row r="6759" spans="1:22" x14ac:dyDescent="0.35">
      <c r="A6759">
        <v>6758</v>
      </c>
      <c r="B6759" t="s">
        <v>9077</v>
      </c>
      <c r="C6759" s="1">
        <v>43358</v>
      </c>
      <c r="D6759" s="1">
        <v>43362</v>
      </c>
      <c r="E6759" t="str">
        <f>TEXT(salessheet[[#This Row],[Order Date]],"MMMM")</f>
        <v>September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t="s">
        <v>3144</v>
      </c>
      <c r="P6759" t="s">
        <v>67</v>
      </c>
      <c r="Q6759" t="str">
        <f>TRIM(salessheet[[#This Row],[Category]])</f>
        <v>Technology</v>
      </c>
      <c r="R6759" t="s">
        <v>68</v>
      </c>
      <c r="S6759" t="s">
        <v>3145</v>
      </c>
      <c r="T6759" s="2">
        <f>salessheet[[#This Row],[Sales]]-5</f>
        <v>390.94</v>
      </c>
      <c r="U6759" s="2">
        <v>395.94</v>
      </c>
      <c r="V6759" s="2">
        <f>salessheet[[#This Row],[Sales]]-salessheet[[#This Row],[Purchasing Cost]]</f>
        <v>5</v>
      </c>
    </row>
    <row r="6760" spans="1:22" x14ac:dyDescent="0.35">
      <c r="A6760">
        <v>6759</v>
      </c>
      <c r="B6760" t="s">
        <v>9077</v>
      </c>
      <c r="C6760" s="1">
        <v>43358</v>
      </c>
      <c r="D6760" s="1">
        <v>43362</v>
      </c>
      <c r="E6760" t="str">
        <f>TEXT(salessheet[[#This Row],[Order Date]],"MMMM")</f>
        <v>September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t="s">
        <v>1412</v>
      </c>
      <c r="P6760" t="s">
        <v>42</v>
      </c>
      <c r="Q6760" t="str">
        <f>TRIM(salessheet[[#This Row],[Category]])</f>
        <v>Office Supplies</v>
      </c>
      <c r="R6760" t="s">
        <v>55</v>
      </c>
      <c r="S6760" t="s">
        <v>1413</v>
      </c>
      <c r="T6760" s="2">
        <f>salessheet[[#This Row],[Sales]]-5</f>
        <v>76.959999999999994</v>
      </c>
      <c r="U6760" s="2">
        <v>81.96</v>
      </c>
      <c r="V6760" s="2">
        <f>salessheet[[#This Row],[Sales]]-salessheet[[#This Row],[Purchasing Cost]]</f>
        <v>5</v>
      </c>
    </row>
    <row r="6761" spans="1:22" x14ac:dyDescent="0.35">
      <c r="A6761">
        <v>6760</v>
      </c>
      <c r="B6761" t="s">
        <v>9080</v>
      </c>
      <c r="C6761" s="1">
        <v>43143</v>
      </c>
      <c r="D6761" s="1">
        <v>43442</v>
      </c>
      <c r="E6761" t="str">
        <f>TEXT(salessheet[[#This Row],[Order Date]],"MMMM")</f>
        <v>February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t="s">
        <v>3476</v>
      </c>
      <c r="P6761" t="s">
        <v>42</v>
      </c>
      <c r="Q6761" t="str">
        <f>TRIM(salessheet[[#This Row],[Category]])</f>
        <v>Office Supplies</v>
      </c>
      <c r="R6761" t="s">
        <v>64</v>
      </c>
      <c r="S6761" t="s">
        <v>3477</v>
      </c>
      <c r="T6761" s="2">
        <f>salessheet[[#This Row],[Sales]]-5</f>
        <v>27.776000000000003</v>
      </c>
      <c r="U6761" s="2">
        <v>32.776000000000003</v>
      </c>
      <c r="V6761" s="2">
        <f>salessheet[[#This Row],[Sales]]-salessheet[[#This Row],[Purchasing Cost]]</f>
        <v>5</v>
      </c>
    </row>
    <row r="6762" spans="1:22" x14ac:dyDescent="0.35">
      <c r="A6762">
        <v>6761</v>
      </c>
      <c r="B6762" t="s">
        <v>9081</v>
      </c>
      <c r="C6762" s="1">
        <v>43277</v>
      </c>
      <c r="D6762" s="1">
        <v>43281</v>
      </c>
      <c r="E6762" t="str">
        <f>TEXT(salessheet[[#This Row],[Order Date]],"MMMM")</f>
        <v>June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t="s">
        <v>336</v>
      </c>
      <c r="P6762" t="s">
        <v>42</v>
      </c>
      <c r="Q6762" t="str">
        <f>TRIM(salessheet[[#This Row],[Category]])</f>
        <v>Office Supplies</v>
      </c>
      <c r="R6762" t="s">
        <v>55</v>
      </c>
      <c r="S6762" t="s">
        <v>337</v>
      </c>
      <c r="T6762" s="2">
        <f>salessheet[[#This Row],[Sales]]-5</f>
        <v>267.94</v>
      </c>
      <c r="U6762" s="2">
        <v>272.94</v>
      </c>
      <c r="V6762" s="2">
        <f>salessheet[[#This Row],[Sales]]-salessheet[[#This Row],[Purchasing Cost]]</f>
        <v>5</v>
      </c>
    </row>
    <row r="6763" spans="1:22" x14ac:dyDescent="0.35">
      <c r="A6763">
        <v>6762</v>
      </c>
      <c r="B6763" t="s">
        <v>9082</v>
      </c>
      <c r="C6763" s="1">
        <v>42940</v>
      </c>
      <c r="D6763" s="1">
        <v>42942</v>
      </c>
      <c r="E6763" t="str">
        <f>TEXT(salessheet[[#This Row],[Order Date]],"MMMM")</f>
        <v>July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t="s">
        <v>3500</v>
      </c>
      <c r="P6763" t="s">
        <v>28</v>
      </c>
      <c r="Q6763" t="str">
        <f>TRIM(salessheet[[#This Row],[Category]])</f>
        <v>Furniture</v>
      </c>
      <c r="R6763" t="s">
        <v>32</v>
      </c>
      <c r="S6763" t="s">
        <v>3501</v>
      </c>
      <c r="T6763" s="2">
        <f>salessheet[[#This Row],[Sales]]-5</f>
        <v>248.76400000000001</v>
      </c>
      <c r="U6763" s="2">
        <v>253.76400000000001</v>
      </c>
      <c r="V6763" s="2">
        <f>salessheet[[#This Row],[Sales]]-salessheet[[#This Row],[Purchasing Cost]]</f>
        <v>5</v>
      </c>
    </row>
    <row r="6764" spans="1:22" x14ac:dyDescent="0.35">
      <c r="A6764">
        <v>6763</v>
      </c>
      <c r="B6764" t="s">
        <v>9083</v>
      </c>
      <c r="C6764" s="1">
        <v>42775</v>
      </c>
      <c r="D6764" s="1">
        <v>42986</v>
      </c>
      <c r="E6764" t="str">
        <f>TEXT(salessheet[[#This Row],[Order Date]],"MMMM")</f>
        <v>February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t="s">
        <v>41</v>
      </c>
      <c r="P6764" t="s">
        <v>42</v>
      </c>
      <c r="Q6764" t="str">
        <f>TRIM(salessheet[[#This Row],[Category]])</f>
        <v>Office Supplies</v>
      </c>
      <c r="R6764" t="s">
        <v>43</v>
      </c>
      <c r="S6764" t="s">
        <v>44</v>
      </c>
      <c r="T6764" s="2">
        <f>salessheet[[#This Row],[Sales]]-5</f>
        <v>24.24</v>
      </c>
      <c r="U6764" s="2">
        <v>29.24</v>
      </c>
      <c r="V6764" s="2">
        <f>salessheet[[#This Row],[Sales]]-salessheet[[#This Row],[Purchasing Cost]]</f>
        <v>5</v>
      </c>
    </row>
    <row r="6765" spans="1:22" x14ac:dyDescent="0.35">
      <c r="A6765">
        <v>6764</v>
      </c>
      <c r="B6765" t="s">
        <v>9083</v>
      </c>
      <c r="C6765" s="1">
        <v>42775</v>
      </c>
      <c r="D6765" s="1">
        <v>42986</v>
      </c>
      <c r="E6765" t="str">
        <f>TEXT(salessheet[[#This Row],[Order Date]],"MMMM")</f>
        <v>February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t="s">
        <v>883</v>
      </c>
      <c r="P6765" t="s">
        <v>42</v>
      </c>
      <c r="Q6765" t="str">
        <f>TRIM(salessheet[[#This Row],[Category]])</f>
        <v>Office Supplies</v>
      </c>
      <c r="R6765" t="s">
        <v>55</v>
      </c>
      <c r="S6765" t="s">
        <v>884</v>
      </c>
      <c r="T6765" s="2">
        <f>salessheet[[#This Row],[Sales]]-5</f>
        <v>30.167999999999999</v>
      </c>
      <c r="U6765" s="2">
        <v>35.167999999999999</v>
      </c>
      <c r="V6765" s="2">
        <f>salessheet[[#This Row],[Sales]]-salessheet[[#This Row],[Purchasing Cost]]</f>
        <v>5</v>
      </c>
    </row>
    <row r="6766" spans="1:22" x14ac:dyDescent="0.35">
      <c r="A6766">
        <v>6765</v>
      </c>
      <c r="B6766" t="s">
        <v>9083</v>
      </c>
      <c r="C6766" s="1">
        <v>42775</v>
      </c>
      <c r="D6766" s="1">
        <v>42986</v>
      </c>
      <c r="E6766" t="str">
        <f>TEXT(salessheet[[#This Row],[Order Date]],"MMMM")</f>
        <v>February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t="s">
        <v>9084</v>
      </c>
      <c r="P6766" t="s">
        <v>67</v>
      </c>
      <c r="Q6766" t="str">
        <f>TRIM(salessheet[[#This Row],[Category]])</f>
        <v>Technology</v>
      </c>
      <c r="R6766" t="s">
        <v>680</v>
      </c>
      <c r="S6766" t="s">
        <v>9085</v>
      </c>
      <c r="T6766" s="2">
        <f>salessheet[[#This Row],[Sales]]-5</f>
        <v>1357.9</v>
      </c>
      <c r="U6766" s="2">
        <v>1362.9</v>
      </c>
      <c r="V6766" s="2">
        <f>salessheet[[#This Row],[Sales]]-salessheet[[#This Row],[Purchasing Cost]]</f>
        <v>5</v>
      </c>
    </row>
    <row r="6767" spans="1:22" x14ac:dyDescent="0.35">
      <c r="A6767">
        <v>6766</v>
      </c>
      <c r="B6767" t="s">
        <v>9086</v>
      </c>
      <c r="C6767" s="1">
        <v>43210</v>
      </c>
      <c r="D6767" s="1">
        <v>43214</v>
      </c>
      <c r="E6767" t="str">
        <f>TEXT(salessheet[[#This Row],[Order Date]],"MMMM")</f>
        <v>April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t="s">
        <v>1163</v>
      </c>
      <c r="P6767" t="s">
        <v>28</v>
      </c>
      <c r="Q6767" t="str">
        <f>TRIM(salessheet[[#This Row],[Category]])</f>
        <v>Furniture</v>
      </c>
      <c r="R6767" t="s">
        <v>32</v>
      </c>
      <c r="S6767" t="s">
        <v>1164</v>
      </c>
      <c r="T6767" s="2">
        <f>salessheet[[#This Row],[Sales]]-5</f>
        <v>312.05799999999999</v>
      </c>
      <c r="U6767" s="2">
        <v>317.05799999999999</v>
      </c>
      <c r="V6767" s="2">
        <f>salessheet[[#This Row],[Sales]]-salessheet[[#This Row],[Purchasing Cost]]</f>
        <v>5</v>
      </c>
    </row>
    <row r="6768" spans="1:22" x14ac:dyDescent="0.35">
      <c r="A6768">
        <v>6767</v>
      </c>
      <c r="B6768" t="s">
        <v>9086</v>
      </c>
      <c r="C6768" s="1">
        <v>43210</v>
      </c>
      <c r="D6768" s="1">
        <v>43214</v>
      </c>
      <c r="E6768" t="str">
        <f>TEXT(salessheet[[#This Row],[Order Date]],"MMMM")</f>
        <v>April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t="s">
        <v>175</v>
      </c>
      <c r="P6768" t="s">
        <v>42</v>
      </c>
      <c r="Q6768" t="str">
        <f>TRIM(salessheet[[#This Row],[Category]])</f>
        <v>Office Supplies</v>
      </c>
      <c r="R6768" t="s">
        <v>64</v>
      </c>
      <c r="S6768" t="s">
        <v>176</v>
      </c>
      <c r="T6768" s="2">
        <f>salessheet[[#This Row],[Sales]]-5</f>
        <v>10.76</v>
      </c>
      <c r="U6768" s="2">
        <v>15.76</v>
      </c>
      <c r="V6768" s="2">
        <f>salessheet[[#This Row],[Sales]]-salessheet[[#This Row],[Purchasing Cost]]</f>
        <v>5</v>
      </c>
    </row>
    <row r="6769" spans="1:22" x14ac:dyDescent="0.35">
      <c r="A6769">
        <v>6768</v>
      </c>
      <c r="B6769" t="s">
        <v>9086</v>
      </c>
      <c r="C6769" s="1">
        <v>43210</v>
      </c>
      <c r="D6769" s="1">
        <v>43214</v>
      </c>
      <c r="E6769" t="str">
        <f>TEXT(salessheet[[#This Row],[Order Date]],"MMMM")</f>
        <v>April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t="s">
        <v>4069</v>
      </c>
      <c r="P6769" t="s">
        <v>28</v>
      </c>
      <c r="Q6769" t="str">
        <f>TRIM(salessheet[[#This Row],[Category]])</f>
        <v>Furniture</v>
      </c>
      <c r="R6769" t="s">
        <v>61</v>
      </c>
      <c r="S6769" t="s">
        <v>4070</v>
      </c>
      <c r="T6769" s="2">
        <f>salessheet[[#This Row],[Sales]]-5</f>
        <v>9.56</v>
      </c>
      <c r="U6769" s="2">
        <v>14.56</v>
      </c>
      <c r="V6769" s="2">
        <f>salessheet[[#This Row],[Sales]]-salessheet[[#This Row],[Purchasing Cost]]</f>
        <v>5</v>
      </c>
    </row>
    <row r="6770" spans="1:22" x14ac:dyDescent="0.35">
      <c r="A6770">
        <v>6769</v>
      </c>
      <c r="B6770" t="s">
        <v>9087</v>
      </c>
      <c r="C6770" s="1">
        <v>42346</v>
      </c>
      <c r="D6770" s="1">
        <v>42232</v>
      </c>
      <c r="E6770" t="str">
        <f>TEXT(salessheet[[#This Row],[Order Date]],"MMMM")</f>
        <v>December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t="s">
        <v>3547</v>
      </c>
      <c r="P6770" t="s">
        <v>42</v>
      </c>
      <c r="Q6770" t="str">
        <f>TRIM(salessheet[[#This Row],[Category]])</f>
        <v>Office Supplies</v>
      </c>
      <c r="R6770" t="s">
        <v>71</v>
      </c>
      <c r="S6770" t="s">
        <v>3548</v>
      </c>
      <c r="T6770" s="2">
        <f>salessheet[[#This Row],[Sales]]-5</f>
        <v>191.21</v>
      </c>
      <c r="U6770" s="2">
        <v>196.21</v>
      </c>
      <c r="V6770" s="2">
        <f>salessheet[[#This Row],[Sales]]-salessheet[[#This Row],[Purchasing Cost]]</f>
        <v>5</v>
      </c>
    </row>
    <row r="6771" spans="1:22" x14ac:dyDescent="0.35">
      <c r="A6771">
        <v>6770</v>
      </c>
      <c r="B6771" t="s">
        <v>9088</v>
      </c>
      <c r="C6771" s="1">
        <v>43362</v>
      </c>
      <c r="D6771" s="1">
        <v>43366</v>
      </c>
      <c r="E6771" t="str">
        <f>TEXT(salessheet[[#This Row],[Order Date]],"MMMM")</f>
        <v>September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t="s">
        <v>7478</v>
      </c>
      <c r="P6771" t="s">
        <v>42</v>
      </c>
      <c r="Q6771" t="str">
        <f>TRIM(salessheet[[#This Row],[Category]])</f>
        <v>Office Supplies</v>
      </c>
      <c r="R6771" t="s">
        <v>64</v>
      </c>
      <c r="S6771" t="s">
        <v>7479</v>
      </c>
      <c r="T6771" s="2">
        <f>salessheet[[#This Row],[Sales]]-5</f>
        <v>30.4</v>
      </c>
      <c r="U6771" s="2">
        <v>35.4</v>
      </c>
      <c r="V6771" s="2">
        <f>salessheet[[#This Row],[Sales]]-salessheet[[#This Row],[Purchasing Cost]]</f>
        <v>5</v>
      </c>
    </row>
    <row r="6772" spans="1:22" x14ac:dyDescent="0.35">
      <c r="A6772">
        <v>6771</v>
      </c>
      <c r="B6772" t="s">
        <v>9089</v>
      </c>
      <c r="C6772" s="1">
        <v>43355</v>
      </c>
      <c r="D6772" s="1">
        <v>43447</v>
      </c>
      <c r="E6772" t="str">
        <f>TEXT(salessheet[[#This Row],[Order Date]],"MMMM")</f>
        <v>September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t="s">
        <v>4298</v>
      </c>
      <c r="P6772" t="s">
        <v>42</v>
      </c>
      <c r="Q6772" t="str">
        <f>TRIM(salessheet[[#This Row],[Category]])</f>
        <v>Office Supplies</v>
      </c>
      <c r="R6772" t="s">
        <v>86</v>
      </c>
      <c r="S6772" t="s">
        <v>4299</v>
      </c>
      <c r="T6772" s="2">
        <f>salessheet[[#This Row],[Sales]]-5</f>
        <v>414.4</v>
      </c>
      <c r="U6772" s="2">
        <v>419.4</v>
      </c>
      <c r="V6772" s="2">
        <f>salessheet[[#This Row],[Sales]]-salessheet[[#This Row],[Purchasing Cost]]</f>
        <v>5</v>
      </c>
    </row>
    <row r="6773" spans="1:22" x14ac:dyDescent="0.35">
      <c r="A6773">
        <v>6772</v>
      </c>
      <c r="B6773" t="s">
        <v>9089</v>
      </c>
      <c r="C6773" s="1">
        <v>43355</v>
      </c>
      <c r="D6773" s="1">
        <v>43447</v>
      </c>
      <c r="E6773" t="str">
        <f>TEXT(salessheet[[#This Row],[Order Date]],"MMMM")</f>
        <v>September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t="s">
        <v>8876</v>
      </c>
      <c r="P6773" t="s">
        <v>42</v>
      </c>
      <c r="Q6773" t="str">
        <f>TRIM(salessheet[[#This Row],[Category]])</f>
        <v>Office Supplies</v>
      </c>
      <c r="R6773" t="s">
        <v>71</v>
      </c>
      <c r="S6773" t="s">
        <v>8877</v>
      </c>
      <c r="T6773" s="2">
        <f>salessheet[[#This Row],[Sales]]-5</f>
        <v>8.0050000000000008</v>
      </c>
      <c r="U6773" s="2">
        <v>13.005000000000001</v>
      </c>
      <c r="V6773" s="2">
        <f>salessheet[[#This Row],[Sales]]-salessheet[[#This Row],[Purchasing Cost]]</f>
        <v>5</v>
      </c>
    </row>
    <row r="6774" spans="1:22" x14ac:dyDescent="0.35">
      <c r="A6774">
        <v>6773</v>
      </c>
      <c r="B6774" t="s">
        <v>9090</v>
      </c>
      <c r="C6774" s="1">
        <v>42836</v>
      </c>
      <c r="D6774" s="1">
        <v>43047</v>
      </c>
      <c r="E6774" t="str">
        <f>TEXT(salessheet[[#This Row],[Order Date]],"MMMM")</f>
        <v>April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t="s">
        <v>1222</v>
      </c>
      <c r="P6774" t="s">
        <v>42</v>
      </c>
      <c r="Q6774" t="str">
        <f>TRIM(salessheet[[#This Row],[Category]])</f>
        <v>Office Supplies</v>
      </c>
      <c r="R6774" t="s">
        <v>71</v>
      </c>
      <c r="S6774" t="s">
        <v>1223</v>
      </c>
      <c r="T6774" s="2">
        <f>salessheet[[#This Row],[Sales]]-5</f>
        <v>2.7119999999999997</v>
      </c>
      <c r="U6774" s="2">
        <v>7.7119999999999997</v>
      </c>
      <c r="V6774" s="2">
        <f>salessheet[[#This Row],[Sales]]-salessheet[[#This Row],[Purchasing Cost]]</f>
        <v>5</v>
      </c>
    </row>
    <row r="6775" spans="1:22" x14ac:dyDescent="0.35">
      <c r="A6775">
        <v>6774</v>
      </c>
      <c r="B6775" t="s">
        <v>9090</v>
      </c>
      <c r="C6775" s="1">
        <v>42836</v>
      </c>
      <c r="D6775" s="1">
        <v>43047</v>
      </c>
      <c r="E6775" t="str">
        <f>TEXT(salessheet[[#This Row],[Order Date]],"MMMM")</f>
        <v>April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t="s">
        <v>6936</v>
      </c>
      <c r="P6775" t="s">
        <v>42</v>
      </c>
      <c r="Q6775" t="str">
        <f>TRIM(salessheet[[#This Row],[Category]])</f>
        <v>Office Supplies</v>
      </c>
      <c r="R6775" t="s">
        <v>71</v>
      </c>
      <c r="S6775" t="s">
        <v>6937</v>
      </c>
      <c r="T6775" s="2">
        <f>salessheet[[#This Row],[Sales]]-5</f>
        <v>-0.82399999999999984</v>
      </c>
      <c r="U6775" s="2">
        <v>4.1760000000000002</v>
      </c>
      <c r="V6775" s="2">
        <f>salessheet[[#This Row],[Sales]]-salessheet[[#This Row],[Purchasing Cost]]</f>
        <v>5</v>
      </c>
    </row>
    <row r="6776" spans="1:22" x14ac:dyDescent="0.35">
      <c r="A6776">
        <v>6775</v>
      </c>
      <c r="B6776" t="s">
        <v>9090</v>
      </c>
      <c r="C6776" s="1">
        <v>42836</v>
      </c>
      <c r="D6776" s="1">
        <v>43047</v>
      </c>
      <c r="E6776" t="str">
        <f>TEXT(salessheet[[#This Row],[Order Date]],"MMMM")</f>
        <v>April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t="s">
        <v>9091</v>
      </c>
      <c r="P6776" t="s">
        <v>42</v>
      </c>
      <c r="Q6776" t="str">
        <f>TRIM(salessheet[[#This Row],[Category]])</f>
        <v>Office Supplies</v>
      </c>
      <c r="R6776" t="s">
        <v>86</v>
      </c>
      <c r="S6776" t="s">
        <v>9092</v>
      </c>
      <c r="T6776" s="2">
        <f>salessheet[[#This Row],[Sales]]-5</f>
        <v>33.880000000000003</v>
      </c>
      <c r="U6776" s="2">
        <v>38.880000000000003</v>
      </c>
      <c r="V6776" s="2">
        <f>salessheet[[#This Row],[Sales]]-salessheet[[#This Row],[Purchasing Cost]]</f>
        <v>5</v>
      </c>
    </row>
    <row r="6777" spans="1:22" x14ac:dyDescent="0.35">
      <c r="A6777">
        <v>6776</v>
      </c>
      <c r="B6777" t="s">
        <v>9093</v>
      </c>
      <c r="C6777" s="1">
        <v>42458</v>
      </c>
      <c r="D6777" s="1">
        <v>42464</v>
      </c>
      <c r="E6777" t="str">
        <f>TEXT(salessheet[[#This Row],[Order Date]],"MMMM")</f>
        <v>March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t="s">
        <v>1027</v>
      </c>
      <c r="P6777" t="s">
        <v>42</v>
      </c>
      <c r="Q6777" t="str">
        <f>TRIM(salessheet[[#This Row],[Category]])</f>
        <v>Office Supplies</v>
      </c>
      <c r="R6777" t="s">
        <v>86</v>
      </c>
      <c r="S6777" t="s">
        <v>1028</v>
      </c>
      <c r="T6777" s="2">
        <f>salessheet[[#This Row],[Sales]]-5</f>
        <v>12.64</v>
      </c>
      <c r="U6777" s="2">
        <v>17.64</v>
      </c>
      <c r="V6777" s="2">
        <f>salessheet[[#This Row],[Sales]]-salessheet[[#This Row],[Purchasing Cost]]</f>
        <v>5</v>
      </c>
    </row>
    <row r="6778" spans="1:22" x14ac:dyDescent="0.35">
      <c r="A6778">
        <v>6777</v>
      </c>
      <c r="B6778" t="s">
        <v>9094</v>
      </c>
      <c r="C6778" s="1">
        <v>42864</v>
      </c>
      <c r="D6778" s="1">
        <v>42989</v>
      </c>
      <c r="E6778" t="str">
        <f>TEXT(salessheet[[#This Row],[Order Date]],"MMMM")</f>
        <v>May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t="s">
        <v>213</v>
      </c>
      <c r="P6778" t="s">
        <v>42</v>
      </c>
      <c r="Q6778" t="str">
        <f>TRIM(salessheet[[#This Row],[Category]])</f>
        <v>Office Supplies</v>
      </c>
      <c r="R6778" t="s">
        <v>55</v>
      </c>
      <c r="S6778" t="s">
        <v>214</v>
      </c>
      <c r="T6778" s="2">
        <f>salessheet[[#This Row],[Sales]]-5</f>
        <v>88.456000000000003</v>
      </c>
      <c r="U6778" s="2">
        <v>93.456000000000003</v>
      </c>
      <c r="V6778" s="2">
        <f>salessheet[[#This Row],[Sales]]-salessheet[[#This Row],[Purchasing Cost]]</f>
        <v>5</v>
      </c>
    </row>
    <row r="6779" spans="1:22" x14ac:dyDescent="0.35">
      <c r="A6779">
        <v>6778</v>
      </c>
      <c r="B6779" t="s">
        <v>9095</v>
      </c>
      <c r="C6779" s="1">
        <v>43128</v>
      </c>
      <c r="D6779" s="1">
        <v>43132</v>
      </c>
      <c r="E6779" t="str">
        <f>TEXT(salessheet[[#This Row],[Order Date]],"MMMM")</f>
        <v>January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t="s">
        <v>4952</v>
      </c>
      <c r="P6779" t="s">
        <v>67</v>
      </c>
      <c r="Q6779" t="str">
        <f>TRIM(salessheet[[#This Row],[Category]])</f>
        <v>Technology</v>
      </c>
      <c r="R6779" t="s">
        <v>157</v>
      </c>
      <c r="S6779" t="s">
        <v>4953</v>
      </c>
      <c r="T6779" s="2">
        <f>salessheet[[#This Row],[Sales]]-5</f>
        <v>444.91</v>
      </c>
      <c r="U6779" s="2">
        <v>449.91</v>
      </c>
      <c r="V6779" s="2">
        <f>salessheet[[#This Row],[Sales]]-salessheet[[#This Row],[Purchasing Cost]]</f>
        <v>5</v>
      </c>
    </row>
    <row r="6780" spans="1:22" x14ac:dyDescent="0.35">
      <c r="A6780">
        <v>6779</v>
      </c>
      <c r="B6780" t="s">
        <v>9096</v>
      </c>
      <c r="C6780" s="1">
        <v>42803</v>
      </c>
      <c r="D6780" s="1">
        <v>42986</v>
      </c>
      <c r="E6780" t="str">
        <f>TEXT(salessheet[[#This Row],[Order Date]],"MMMM")</f>
        <v>March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t="s">
        <v>4481</v>
      </c>
      <c r="P6780" t="s">
        <v>28</v>
      </c>
      <c r="Q6780" t="str">
        <f>TRIM(salessheet[[#This Row],[Category]])</f>
        <v>Furniture</v>
      </c>
      <c r="R6780" t="s">
        <v>29</v>
      </c>
      <c r="S6780" t="s">
        <v>4482</v>
      </c>
      <c r="T6780" s="2">
        <f>salessheet[[#This Row],[Sales]]-5</f>
        <v>339.94</v>
      </c>
      <c r="U6780" s="2">
        <v>344.94</v>
      </c>
      <c r="V6780" s="2">
        <f>salessheet[[#This Row],[Sales]]-salessheet[[#This Row],[Purchasing Cost]]</f>
        <v>5</v>
      </c>
    </row>
    <row r="6781" spans="1:22" x14ac:dyDescent="0.35">
      <c r="A6781">
        <v>6780</v>
      </c>
      <c r="B6781" t="s">
        <v>9096</v>
      </c>
      <c r="C6781" s="1">
        <v>42803</v>
      </c>
      <c r="D6781" s="1">
        <v>42986</v>
      </c>
      <c r="E6781" t="str">
        <f>TEXT(salessheet[[#This Row],[Order Date]],"MMMM")</f>
        <v>March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t="s">
        <v>5066</v>
      </c>
      <c r="P6781" t="s">
        <v>28</v>
      </c>
      <c r="Q6781" t="str">
        <f>TRIM(salessheet[[#This Row],[Category]])</f>
        <v>Furniture</v>
      </c>
      <c r="R6781" t="s">
        <v>61</v>
      </c>
      <c r="S6781" t="s">
        <v>5067</v>
      </c>
      <c r="T6781" s="2">
        <f>salessheet[[#This Row],[Sales]]-5</f>
        <v>9.76</v>
      </c>
      <c r="U6781" s="2">
        <v>14.76</v>
      </c>
      <c r="V6781" s="2">
        <f>salessheet[[#This Row],[Sales]]-salessheet[[#This Row],[Purchasing Cost]]</f>
        <v>5</v>
      </c>
    </row>
    <row r="6782" spans="1:22" x14ac:dyDescent="0.35">
      <c r="A6782">
        <v>6781</v>
      </c>
      <c r="B6782" t="s">
        <v>9096</v>
      </c>
      <c r="C6782" s="1">
        <v>42803</v>
      </c>
      <c r="D6782" s="1">
        <v>42986</v>
      </c>
      <c r="E6782" t="str">
        <f>TEXT(salessheet[[#This Row],[Order Date]],"MMMM")</f>
        <v>March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t="s">
        <v>3312</v>
      </c>
      <c r="P6782" t="s">
        <v>42</v>
      </c>
      <c r="Q6782" t="str">
        <f>TRIM(salessheet[[#This Row],[Category]])</f>
        <v>Office Supplies</v>
      </c>
      <c r="R6782" t="s">
        <v>71</v>
      </c>
      <c r="S6782" t="s">
        <v>3313</v>
      </c>
      <c r="T6782" s="2">
        <f>salessheet[[#This Row],[Sales]]-5</f>
        <v>7.76</v>
      </c>
      <c r="U6782" s="2">
        <v>12.76</v>
      </c>
      <c r="V6782" s="2">
        <f>salessheet[[#This Row],[Sales]]-salessheet[[#This Row],[Purchasing Cost]]</f>
        <v>5</v>
      </c>
    </row>
    <row r="6783" spans="1:22" x14ac:dyDescent="0.35">
      <c r="A6783">
        <v>6782</v>
      </c>
      <c r="B6783" t="s">
        <v>9096</v>
      </c>
      <c r="C6783" s="1">
        <v>42803</v>
      </c>
      <c r="D6783" s="1">
        <v>42986</v>
      </c>
      <c r="E6783" t="str">
        <f>TEXT(salessheet[[#This Row],[Order Date]],"MMMM")</f>
        <v>March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t="s">
        <v>2622</v>
      </c>
      <c r="P6783" t="s">
        <v>42</v>
      </c>
      <c r="Q6783" t="str">
        <f>TRIM(salessheet[[#This Row],[Category]])</f>
        <v>Office Supplies</v>
      </c>
      <c r="R6783" t="s">
        <v>43</v>
      </c>
      <c r="S6783" t="s">
        <v>2623</v>
      </c>
      <c r="T6783" s="2">
        <f>salessheet[[#This Row],[Sales]]-5</f>
        <v>53.48</v>
      </c>
      <c r="U6783" s="2">
        <v>58.48</v>
      </c>
      <c r="V6783" s="2">
        <f>salessheet[[#This Row],[Sales]]-salessheet[[#This Row],[Purchasing Cost]]</f>
        <v>5</v>
      </c>
    </row>
    <row r="6784" spans="1:22" x14ac:dyDescent="0.35">
      <c r="A6784">
        <v>6783</v>
      </c>
      <c r="B6784" t="s">
        <v>9097</v>
      </c>
      <c r="C6784" s="1">
        <v>43306</v>
      </c>
      <c r="D6784" s="1">
        <v>43309</v>
      </c>
      <c r="E6784" t="str">
        <f>TEXT(salessheet[[#This Row],[Order Date]],"MMMM")</f>
        <v>July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t="s">
        <v>2112</v>
      </c>
      <c r="P6784" t="s">
        <v>28</v>
      </c>
      <c r="Q6784" t="str">
        <f>TRIM(salessheet[[#This Row],[Category]])</f>
        <v>Furniture</v>
      </c>
      <c r="R6784" t="s">
        <v>61</v>
      </c>
      <c r="S6784" t="s">
        <v>2113</v>
      </c>
      <c r="T6784" s="2">
        <f>salessheet[[#This Row],[Sales]]-5</f>
        <v>15.096</v>
      </c>
      <c r="U6784" s="2">
        <v>20.096</v>
      </c>
      <c r="V6784" s="2">
        <f>salessheet[[#This Row],[Sales]]-salessheet[[#This Row],[Purchasing Cost]]</f>
        <v>5</v>
      </c>
    </row>
    <row r="6785" spans="1:22" x14ac:dyDescent="0.35">
      <c r="A6785">
        <v>6784</v>
      </c>
      <c r="B6785" t="s">
        <v>9097</v>
      </c>
      <c r="C6785" s="1">
        <v>43306</v>
      </c>
      <c r="D6785" s="1">
        <v>43309</v>
      </c>
      <c r="E6785" t="str">
        <f>TEXT(salessheet[[#This Row],[Order Date]],"MMMM")</f>
        <v>July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t="s">
        <v>9098</v>
      </c>
      <c r="P6785" t="s">
        <v>42</v>
      </c>
      <c r="Q6785" t="str">
        <f>TRIM(salessheet[[#This Row],[Category]])</f>
        <v>Office Supplies</v>
      </c>
      <c r="R6785" t="s">
        <v>575</v>
      </c>
      <c r="S6785" t="s">
        <v>9099</v>
      </c>
      <c r="T6785" s="2">
        <f>salessheet[[#This Row],[Sales]]-5</f>
        <v>32.752000000000002</v>
      </c>
      <c r="U6785" s="2">
        <v>37.752000000000002</v>
      </c>
      <c r="V6785" s="2">
        <f>salessheet[[#This Row],[Sales]]-salessheet[[#This Row],[Purchasing Cost]]</f>
        <v>5</v>
      </c>
    </row>
    <row r="6786" spans="1:22" x14ac:dyDescent="0.35">
      <c r="A6786">
        <v>6785</v>
      </c>
      <c r="B6786" t="s">
        <v>9097</v>
      </c>
      <c r="C6786" s="1">
        <v>43306</v>
      </c>
      <c r="D6786" s="1">
        <v>43309</v>
      </c>
      <c r="E6786" t="str">
        <f>TEXT(salessheet[[#This Row],[Order Date]],"MMMM")</f>
        <v>July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t="s">
        <v>8265</v>
      </c>
      <c r="P6786" t="s">
        <v>28</v>
      </c>
      <c r="Q6786" t="str">
        <f>TRIM(salessheet[[#This Row],[Category]])</f>
        <v>Furniture</v>
      </c>
      <c r="R6786" t="s">
        <v>52</v>
      </c>
      <c r="S6786" t="s">
        <v>8266</v>
      </c>
      <c r="T6786" s="2">
        <f>salessheet[[#This Row],[Sales]]-5</f>
        <v>133.58799999999999</v>
      </c>
      <c r="U6786" s="2">
        <v>138.58799999999999</v>
      </c>
      <c r="V6786" s="2">
        <f>salessheet[[#This Row],[Sales]]-salessheet[[#This Row],[Purchasing Cost]]</f>
        <v>5</v>
      </c>
    </row>
    <row r="6787" spans="1:22" x14ac:dyDescent="0.35">
      <c r="A6787">
        <v>6786</v>
      </c>
      <c r="B6787" t="s">
        <v>9097</v>
      </c>
      <c r="C6787" s="1">
        <v>43306</v>
      </c>
      <c r="D6787" s="1">
        <v>43309</v>
      </c>
      <c r="E6787" t="str">
        <f>TEXT(salessheet[[#This Row],[Order Date]],"MMMM")</f>
        <v>July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t="s">
        <v>1543</v>
      </c>
      <c r="P6787" t="s">
        <v>42</v>
      </c>
      <c r="Q6787" t="str">
        <f>TRIM(salessheet[[#This Row],[Category]])</f>
        <v>Office Supplies</v>
      </c>
      <c r="R6787" t="s">
        <v>55</v>
      </c>
      <c r="S6787" t="s">
        <v>1544</v>
      </c>
      <c r="T6787" s="2">
        <f>salessheet[[#This Row],[Sales]]-5</f>
        <v>254.92000000000002</v>
      </c>
      <c r="U6787" s="2">
        <v>259.92</v>
      </c>
      <c r="V6787" s="2">
        <f>salessheet[[#This Row],[Sales]]-salessheet[[#This Row],[Purchasing Cost]]</f>
        <v>5</v>
      </c>
    </row>
    <row r="6788" spans="1:22" x14ac:dyDescent="0.35">
      <c r="A6788">
        <v>6787</v>
      </c>
      <c r="B6788" t="s">
        <v>9097</v>
      </c>
      <c r="C6788" s="1">
        <v>43306</v>
      </c>
      <c r="D6788" s="1">
        <v>43309</v>
      </c>
      <c r="E6788" t="str">
        <f>TEXT(salessheet[[#This Row],[Order Date]],"MMMM")</f>
        <v>July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t="s">
        <v>1056</v>
      </c>
      <c r="P6788" t="s">
        <v>42</v>
      </c>
      <c r="Q6788" t="str">
        <f>TRIM(salessheet[[#This Row],[Category]])</f>
        <v>Office Supplies</v>
      </c>
      <c r="R6788" t="s">
        <v>86</v>
      </c>
      <c r="S6788" t="s">
        <v>1057</v>
      </c>
      <c r="T6788" s="2">
        <f>salessheet[[#This Row],[Sales]]-5</f>
        <v>15.736000000000001</v>
      </c>
      <c r="U6788" s="2">
        <v>20.736000000000001</v>
      </c>
      <c r="V6788" s="2">
        <f>salessheet[[#This Row],[Sales]]-salessheet[[#This Row],[Purchasing Cost]]</f>
        <v>5</v>
      </c>
    </row>
    <row r="6789" spans="1:22" x14ac:dyDescent="0.35">
      <c r="A6789">
        <v>6788</v>
      </c>
      <c r="B6789" t="s">
        <v>9100</v>
      </c>
      <c r="C6789" s="1">
        <v>42626</v>
      </c>
      <c r="D6789" s="1">
        <v>42633</v>
      </c>
      <c r="E6789" t="str">
        <f>TEXT(salessheet[[#This Row],[Order Date]],"MMMM")</f>
        <v>September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t="s">
        <v>3073</v>
      </c>
      <c r="P6789" t="s">
        <v>28</v>
      </c>
      <c r="Q6789" t="str">
        <f>TRIM(salessheet[[#This Row],[Category]])</f>
        <v>Furniture</v>
      </c>
      <c r="R6789" t="s">
        <v>61</v>
      </c>
      <c r="S6789" t="s">
        <v>3074</v>
      </c>
      <c r="T6789" s="2">
        <f>salessheet[[#This Row],[Sales]]-5</f>
        <v>124.93</v>
      </c>
      <c r="U6789" s="2">
        <v>129.93</v>
      </c>
      <c r="V6789" s="2">
        <f>salessheet[[#This Row],[Sales]]-salessheet[[#This Row],[Purchasing Cost]]</f>
        <v>5</v>
      </c>
    </row>
    <row r="6790" spans="1:22" x14ac:dyDescent="0.35">
      <c r="A6790">
        <v>6789</v>
      </c>
      <c r="B6790" t="s">
        <v>9100</v>
      </c>
      <c r="C6790" s="1">
        <v>42626</v>
      </c>
      <c r="D6790" s="1">
        <v>42633</v>
      </c>
      <c r="E6790" t="str">
        <f>TEXT(salessheet[[#This Row],[Order Date]],"MMMM")</f>
        <v>September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t="s">
        <v>3883</v>
      </c>
      <c r="P6790" t="s">
        <v>42</v>
      </c>
      <c r="Q6790" t="str">
        <f>TRIM(salessheet[[#This Row],[Category]])</f>
        <v>Office Supplies</v>
      </c>
      <c r="R6790" t="s">
        <v>86</v>
      </c>
      <c r="S6790" t="s">
        <v>3884</v>
      </c>
      <c r="T6790" s="2">
        <f>salessheet[[#This Row],[Sales]]-5</f>
        <v>64.930000000000007</v>
      </c>
      <c r="U6790" s="2">
        <v>69.930000000000007</v>
      </c>
      <c r="V6790" s="2">
        <f>salessheet[[#This Row],[Sales]]-salessheet[[#This Row],[Purchasing Cost]]</f>
        <v>5</v>
      </c>
    </row>
    <row r="6791" spans="1:22" x14ac:dyDescent="0.35">
      <c r="A6791">
        <v>6790</v>
      </c>
      <c r="B6791" t="s">
        <v>9101</v>
      </c>
      <c r="C6791" s="1">
        <v>42560</v>
      </c>
      <c r="D6791" s="1">
        <v>42622</v>
      </c>
      <c r="E6791" t="str">
        <f>TEXT(salessheet[[#This Row],[Order Date]],"MMMM")</f>
        <v>July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t="s">
        <v>1566</v>
      </c>
      <c r="P6791" t="s">
        <v>42</v>
      </c>
      <c r="Q6791" t="str">
        <f>TRIM(salessheet[[#This Row],[Category]])</f>
        <v>Office Supplies</v>
      </c>
      <c r="R6791" t="s">
        <v>64</v>
      </c>
      <c r="S6791" t="s">
        <v>1567</v>
      </c>
      <c r="T6791" s="2">
        <f>salessheet[[#This Row],[Sales]]-5</f>
        <v>135.73599999999999</v>
      </c>
      <c r="U6791" s="2">
        <v>140.73599999999999</v>
      </c>
      <c r="V6791" s="2">
        <f>salessheet[[#This Row],[Sales]]-salessheet[[#This Row],[Purchasing Cost]]</f>
        <v>5</v>
      </c>
    </row>
    <row r="6792" spans="1:22" x14ac:dyDescent="0.35">
      <c r="A6792">
        <v>6791</v>
      </c>
      <c r="B6792" t="s">
        <v>9102</v>
      </c>
      <c r="C6792" s="1">
        <v>43055</v>
      </c>
      <c r="D6792" s="1">
        <v>43056</v>
      </c>
      <c r="E6792" t="str">
        <f>TEXT(salessheet[[#This Row],[Order Date]],"MMMM")</f>
        <v>November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t="s">
        <v>1043</v>
      </c>
      <c r="P6792" t="s">
        <v>42</v>
      </c>
      <c r="Q6792" t="str">
        <f>TRIM(salessheet[[#This Row],[Category]])</f>
        <v>Office Supplies</v>
      </c>
      <c r="R6792" t="s">
        <v>71</v>
      </c>
      <c r="S6792" t="s">
        <v>1044</v>
      </c>
      <c r="T6792" s="2">
        <f>salessheet[[#This Row],[Sales]]-5</f>
        <v>3.3200000000000003</v>
      </c>
      <c r="U6792" s="2">
        <v>8.32</v>
      </c>
      <c r="V6792" s="2">
        <f>salessheet[[#This Row],[Sales]]-salessheet[[#This Row],[Purchasing Cost]]</f>
        <v>5</v>
      </c>
    </row>
    <row r="6793" spans="1:22" x14ac:dyDescent="0.35">
      <c r="A6793">
        <v>6792</v>
      </c>
      <c r="B6793" t="s">
        <v>9105</v>
      </c>
      <c r="C6793" s="1">
        <v>43019</v>
      </c>
      <c r="D6793" s="1">
        <v>43054</v>
      </c>
      <c r="E6793" t="str">
        <f>TEXT(salessheet[[#This Row],[Order Date]],"MMMM")</f>
        <v>October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t="s">
        <v>7115</v>
      </c>
      <c r="P6793" t="s">
        <v>28</v>
      </c>
      <c r="Q6793" t="str">
        <f>TRIM(salessheet[[#This Row],[Category]])</f>
        <v>Furniture</v>
      </c>
      <c r="R6793" t="s">
        <v>61</v>
      </c>
      <c r="S6793" t="s">
        <v>7116</v>
      </c>
      <c r="T6793" s="2">
        <f>salessheet[[#This Row],[Sales]]-5</f>
        <v>4.9800000000000004</v>
      </c>
      <c r="U6793" s="2">
        <v>9.98</v>
      </c>
      <c r="V6793" s="2">
        <f>salessheet[[#This Row],[Sales]]-salessheet[[#This Row],[Purchasing Cost]]</f>
        <v>5</v>
      </c>
    </row>
    <row r="6794" spans="1:22" x14ac:dyDescent="0.35">
      <c r="A6794">
        <v>6793</v>
      </c>
      <c r="B6794" t="s">
        <v>9106</v>
      </c>
      <c r="C6794" s="1">
        <v>42231</v>
      </c>
      <c r="D6794" s="1">
        <v>42234</v>
      </c>
      <c r="E6794" t="str">
        <f>TEXT(salessheet[[#This Row],[Order Date]],"MMMM")</f>
        <v>August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t="s">
        <v>2101</v>
      </c>
      <c r="P6794" t="s">
        <v>42</v>
      </c>
      <c r="Q6794" t="str">
        <f>TRIM(salessheet[[#This Row],[Category]])</f>
        <v>Office Supplies</v>
      </c>
      <c r="R6794" t="s">
        <v>71</v>
      </c>
      <c r="S6794" t="s">
        <v>2102</v>
      </c>
      <c r="T6794" s="2">
        <f>salessheet[[#This Row],[Sales]]-5</f>
        <v>57.94</v>
      </c>
      <c r="U6794" s="2">
        <v>62.94</v>
      </c>
      <c r="V6794" s="2">
        <f>salessheet[[#This Row],[Sales]]-salessheet[[#This Row],[Purchasing Cost]]</f>
        <v>5</v>
      </c>
    </row>
    <row r="6795" spans="1:22" x14ac:dyDescent="0.35">
      <c r="A6795">
        <v>6794</v>
      </c>
      <c r="B6795" t="s">
        <v>9107</v>
      </c>
      <c r="C6795" s="1">
        <v>42690</v>
      </c>
      <c r="D6795" s="1">
        <v>42694</v>
      </c>
      <c r="E6795" t="str">
        <f>TEXT(salessheet[[#This Row],[Order Date]],"MMMM")</f>
        <v>November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t="s">
        <v>4081</v>
      </c>
      <c r="P6795" t="s">
        <v>42</v>
      </c>
      <c r="Q6795" t="str">
        <f>TRIM(salessheet[[#This Row],[Category]])</f>
        <v>Office Supplies</v>
      </c>
      <c r="R6795" t="s">
        <v>55</v>
      </c>
      <c r="S6795" t="s">
        <v>4082</v>
      </c>
      <c r="T6795" s="2">
        <f>salessheet[[#This Row],[Sales]]-5</f>
        <v>16.488</v>
      </c>
      <c r="U6795" s="2">
        <v>21.488</v>
      </c>
      <c r="V6795" s="2">
        <f>salessheet[[#This Row],[Sales]]-salessheet[[#This Row],[Purchasing Cost]]</f>
        <v>5</v>
      </c>
    </row>
    <row r="6796" spans="1:22" x14ac:dyDescent="0.35">
      <c r="A6796">
        <v>6795</v>
      </c>
      <c r="B6796" t="s">
        <v>9107</v>
      </c>
      <c r="C6796" s="1">
        <v>42690</v>
      </c>
      <c r="D6796" s="1">
        <v>42694</v>
      </c>
      <c r="E6796" t="str">
        <f>TEXT(salessheet[[#This Row],[Order Date]],"MMMM")</f>
        <v>November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t="s">
        <v>5205</v>
      </c>
      <c r="P6796" t="s">
        <v>67</v>
      </c>
      <c r="Q6796" t="str">
        <f>TRIM(salessheet[[#This Row],[Category]])</f>
        <v>Technology</v>
      </c>
      <c r="R6796" t="s">
        <v>68</v>
      </c>
      <c r="S6796" t="s">
        <v>5206</v>
      </c>
      <c r="T6796" s="2">
        <f>salessheet[[#This Row],[Sales]]-5</f>
        <v>234.976</v>
      </c>
      <c r="U6796" s="2">
        <v>239.976</v>
      </c>
      <c r="V6796" s="2">
        <f>salessheet[[#This Row],[Sales]]-salessheet[[#This Row],[Purchasing Cost]]</f>
        <v>5</v>
      </c>
    </row>
    <row r="6797" spans="1:22" x14ac:dyDescent="0.35">
      <c r="A6797">
        <v>6796</v>
      </c>
      <c r="B6797" t="s">
        <v>9107</v>
      </c>
      <c r="C6797" s="1">
        <v>42690</v>
      </c>
      <c r="D6797" s="1">
        <v>42694</v>
      </c>
      <c r="E6797" t="str">
        <f>TEXT(salessheet[[#This Row],[Order Date]],"MMMM")</f>
        <v>November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t="s">
        <v>7153</v>
      </c>
      <c r="P6797" t="s">
        <v>28</v>
      </c>
      <c r="Q6797" t="str">
        <f>TRIM(salessheet[[#This Row],[Category]])</f>
        <v>Furniture</v>
      </c>
      <c r="R6797" t="s">
        <v>61</v>
      </c>
      <c r="S6797" t="s">
        <v>7154</v>
      </c>
      <c r="T6797" s="2">
        <f>salessheet[[#This Row],[Sales]]-5</f>
        <v>29.503999999999998</v>
      </c>
      <c r="U6797" s="2">
        <v>34.503999999999998</v>
      </c>
      <c r="V6797" s="2">
        <f>salessheet[[#This Row],[Sales]]-salessheet[[#This Row],[Purchasing Cost]]</f>
        <v>5</v>
      </c>
    </row>
    <row r="6798" spans="1:22" x14ac:dyDescent="0.35">
      <c r="A6798">
        <v>6797</v>
      </c>
      <c r="B6798" t="s">
        <v>9108</v>
      </c>
      <c r="C6798" s="1">
        <v>42607</v>
      </c>
      <c r="D6798" s="1">
        <v>42607</v>
      </c>
      <c r="E6798" t="str">
        <f>TEXT(salessheet[[#This Row],[Order Date]],"MMMM")</f>
        <v>August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t="s">
        <v>3933</v>
      </c>
      <c r="P6798" t="s">
        <v>28</v>
      </c>
      <c r="Q6798" t="str">
        <f>TRIM(salessheet[[#This Row],[Category]])</f>
        <v>Furniture</v>
      </c>
      <c r="R6798" t="s">
        <v>61</v>
      </c>
      <c r="S6798" t="s">
        <v>5151</v>
      </c>
      <c r="T6798" s="2">
        <f>salessheet[[#This Row],[Sales]]-5</f>
        <v>15.103999999999999</v>
      </c>
      <c r="U6798" s="2">
        <v>20.103999999999999</v>
      </c>
      <c r="V6798" s="2">
        <f>salessheet[[#This Row],[Sales]]-salessheet[[#This Row],[Purchasing Cost]]</f>
        <v>5</v>
      </c>
    </row>
    <row r="6799" spans="1:22" x14ac:dyDescent="0.35">
      <c r="A6799">
        <v>6798</v>
      </c>
      <c r="B6799" t="s">
        <v>9108</v>
      </c>
      <c r="C6799" s="1">
        <v>42607</v>
      </c>
      <c r="D6799" s="1">
        <v>42607</v>
      </c>
      <c r="E6799" t="str">
        <f>TEXT(salessheet[[#This Row],[Order Date]],"MMMM")</f>
        <v>August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t="s">
        <v>1604</v>
      </c>
      <c r="P6799" t="s">
        <v>42</v>
      </c>
      <c r="Q6799" t="str">
        <f>TRIM(salessheet[[#This Row],[Category]])</f>
        <v>Office Supplies</v>
      </c>
      <c r="R6799" t="s">
        <v>71</v>
      </c>
      <c r="S6799" t="s">
        <v>1605</v>
      </c>
      <c r="T6799" s="2">
        <f>salessheet[[#This Row],[Sales]]-5</f>
        <v>-1.202</v>
      </c>
      <c r="U6799" s="2">
        <v>3.798</v>
      </c>
      <c r="V6799" s="2">
        <f>salessheet[[#This Row],[Sales]]-salessheet[[#This Row],[Purchasing Cost]]</f>
        <v>5</v>
      </c>
    </row>
    <row r="6800" spans="1:22" x14ac:dyDescent="0.35">
      <c r="A6800">
        <v>6799</v>
      </c>
      <c r="B6800" t="s">
        <v>9108</v>
      </c>
      <c r="C6800" s="1">
        <v>42607</v>
      </c>
      <c r="D6800" s="1">
        <v>42607</v>
      </c>
      <c r="E6800" t="str">
        <f>TEXT(salessheet[[#This Row],[Order Date]],"MMMM")</f>
        <v>August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t="s">
        <v>9109</v>
      </c>
      <c r="P6800" t="s">
        <v>28</v>
      </c>
      <c r="Q6800" t="str">
        <f>TRIM(salessheet[[#This Row],[Category]])</f>
        <v>Furniture</v>
      </c>
      <c r="R6800" t="s">
        <v>61</v>
      </c>
      <c r="S6800" t="s">
        <v>9110</v>
      </c>
      <c r="T6800" s="2">
        <f>salessheet[[#This Row],[Sales]]-5</f>
        <v>2.88</v>
      </c>
      <c r="U6800" s="2">
        <v>7.88</v>
      </c>
      <c r="V6800" s="2">
        <f>salessheet[[#This Row],[Sales]]-salessheet[[#This Row],[Purchasing Cost]]</f>
        <v>5</v>
      </c>
    </row>
    <row r="6801" spans="1:22" x14ac:dyDescent="0.35">
      <c r="A6801">
        <v>6800</v>
      </c>
      <c r="B6801" t="s">
        <v>9111</v>
      </c>
      <c r="C6801" s="1">
        <v>43094</v>
      </c>
      <c r="D6801" s="1">
        <v>43101</v>
      </c>
      <c r="E6801" t="str">
        <f>TEXT(salessheet[[#This Row],[Order Date]],"MMMM")</f>
        <v>December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t="s">
        <v>924</v>
      </c>
      <c r="P6801" t="s">
        <v>28</v>
      </c>
      <c r="Q6801" t="str">
        <f>TRIM(salessheet[[#This Row],[Category]])</f>
        <v>Furniture</v>
      </c>
      <c r="R6801" t="s">
        <v>52</v>
      </c>
      <c r="S6801" t="s">
        <v>925</v>
      </c>
      <c r="T6801" s="2">
        <f>salessheet[[#This Row],[Sales]]-5</f>
        <v>30.445</v>
      </c>
      <c r="U6801" s="2">
        <v>35.445</v>
      </c>
      <c r="V6801" s="2">
        <f>salessheet[[#This Row],[Sales]]-salessheet[[#This Row],[Purchasing Cost]]</f>
        <v>5</v>
      </c>
    </row>
    <row r="6802" spans="1:22" x14ac:dyDescent="0.35">
      <c r="A6802">
        <v>6801</v>
      </c>
      <c r="B6802" t="s">
        <v>9111</v>
      </c>
      <c r="C6802" s="1">
        <v>43094</v>
      </c>
      <c r="D6802" s="1">
        <v>43101</v>
      </c>
      <c r="E6802" t="str">
        <f>TEXT(salessheet[[#This Row],[Order Date]],"MMMM")</f>
        <v>December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t="s">
        <v>5716</v>
      </c>
      <c r="P6802" t="s">
        <v>67</v>
      </c>
      <c r="Q6802" t="str">
        <f>TRIM(salessheet[[#This Row],[Category]])</f>
        <v>Technology</v>
      </c>
      <c r="R6802" t="s">
        <v>680</v>
      </c>
      <c r="S6802" t="s">
        <v>5717</v>
      </c>
      <c r="T6802" s="2">
        <f>salessheet[[#This Row],[Sales]]-5</f>
        <v>264.97000000000003</v>
      </c>
      <c r="U6802" s="2">
        <v>269.97000000000003</v>
      </c>
      <c r="V6802" s="2">
        <f>salessheet[[#This Row],[Sales]]-salessheet[[#This Row],[Purchasing Cost]]</f>
        <v>5</v>
      </c>
    </row>
    <row r="6803" spans="1:22" x14ac:dyDescent="0.35">
      <c r="A6803">
        <v>6802</v>
      </c>
      <c r="B6803" t="s">
        <v>9111</v>
      </c>
      <c r="C6803" s="1">
        <v>43094</v>
      </c>
      <c r="D6803" s="1">
        <v>43101</v>
      </c>
      <c r="E6803" t="str">
        <f>TEXT(salessheet[[#This Row],[Order Date]],"MMMM")</f>
        <v>December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t="s">
        <v>4822</v>
      </c>
      <c r="P6803" t="s">
        <v>67</v>
      </c>
      <c r="Q6803" t="str">
        <f>TRIM(salessheet[[#This Row],[Category]])</f>
        <v>Technology</v>
      </c>
      <c r="R6803" t="s">
        <v>157</v>
      </c>
      <c r="S6803" t="s">
        <v>4823</v>
      </c>
      <c r="T6803" s="2">
        <f>salessheet[[#This Row],[Sales]]-5</f>
        <v>40.119999999999997</v>
      </c>
      <c r="U6803" s="2">
        <v>45.12</v>
      </c>
      <c r="V6803" s="2">
        <f>salessheet[[#This Row],[Sales]]-salessheet[[#This Row],[Purchasing Cost]]</f>
        <v>5</v>
      </c>
    </row>
    <row r="6804" spans="1:22" x14ac:dyDescent="0.35">
      <c r="A6804">
        <v>6803</v>
      </c>
      <c r="B6804" t="s">
        <v>9111</v>
      </c>
      <c r="C6804" s="1">
        <v>43094</v>
      </c>
      <c r="D6804" s="1">
        <v>43101</v>
      </c>
      <c r="E6804" t="str">
        <f>TEXT(salessheet[[#This Row],[Order Date]],"MMMM")</f>
        <v>December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t="s">
        <v>2832</v>
      </c>
      <c r="P6804" t="s">
        <v>67</v>
      </c>
      <c r="Q6804" t="str">
        <f>TRIM(salessheet[[#This Row],[Category]])</f>
        <v>Technology</v>
      </c>
      <c r="R6804" t="s">
        <v>157</v>
      </c>
      <c r="S6804" t="s">
        <v>2833</v>
      </c>
      <c r="T6804" s="2">
        <f>salessheet[[#This Row],[Sales]]-5</f>
        <v>95.8</v>
      </c>
      <c r="U6804" s="2">
        <v>100.8</v>
      </c>
      <c r="V6804" s="2">
        <f>salessheet[[#This Row],[Sales]]-salessheet[[#This Row],[Purchasing Cost]]</f>
        <v>5</v>
      </c>
    </row>
    <row r="6805" spans="1:22" x14ac:dyDescent="0.35">
      <c r="A6805">
        <v>6804</v>
      </c>
      <c r="B6805" t="s">
        <v>9111</v>
      </c>
      <c r="C6805" s="1">
        <v>43094</v>
      </c>
      <c r="D6805" s="1">
        <v>43101</v>
      </c>
      <c r="E6805" t="str">
        <f>TEXT(salessheet[[#This Row],[Order Date]],"MMMM")</f>
        <v>December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t="s">
        <v>4582</v>
      </c>
      <c r="P6805" t="s">
        <v>28</v>
      </c>
      <c r="Q6805" t="str">
        <f>TRIM(salessheet[[#This Row],[Category]])</f>
        <v>Furniture</v>
      </c>
      <c r="R6805" t="s">
        <v>32</v>
      </c>
      <c r="S6805" t="s">
        <v>4583</v>
      </c>
      <c r="T6805" s="2">
        <f>salessheet[[#This Row],[Sales]]-5</f>
        <v>42.968000000000004</v>
      </c>
      <c r="U6805" s="2">
        <v>47.968000000000004</v>
      </c>
      <c r="V6805" s="2">
        <f>salessheet[[#This Row],[Sales]]-salessheet[[#This Row],[Purchasing Cost]]</f>
        <v>5</v>
      </c>
    </row>
    <row r="6806" spans="1:22" x14ac:dyDescent="0.35">
      <c r="A6806">
        <v>6805</v>
      </c>
      <c r="B6806" t="s">
        <v>9112</v>
      </c>
      <c r="C6806" s="1">
        <v>42134</v>
      </c>
      <c r="D6806" s="1">
        <v>42283</v>
      </c>
      <c r="E6806" t="str">
        <f>TEXT(salessheet[[#This Row],[Order Date]],"MMMM")</f>
        <v>May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t="s">
        <v>4952</v>
      </c>
      <c r="P6806" t="s">
        <v>67</v>
      </c>
      <c r="Q6806" t="str">
        <f>TRIM(salessheet[[#This Row],[Category]])</f>
        <v>Technology</v>
      </c>
      <c r="R6806" t="s">
        <v>157</v>
      </c>
      <c r="S6806" t="s">
        <v>4953</v>
      </c>
      <c r="T6806" s="2">
        <f>salessheet[[#This Row],[Sales]]-5</f>
        <v>94.98</v>
      </c>
      <c r="U6806" s="2">
        <v>99.98</v>
      </c>
      <c r="V6806" s="2">
        <f>salessheet[[#This Row],[Sales]]-salessheet[[#This Row],[Purchasing Cost]]</f>
        <v>5</v>
      </c>
    </row>
    <row r="6807" spans="1:22" x14ac:dyDescent="0.35">
      <c r="A6807">
        <v>6806</v>
      </c>
      <c r="B6807" t="s">
        <v>9113</v>
      </c>
      <c r="C6807" s="1">
        <v>42330</v>
      </c>
      <c r="D6807" s="1">
        <v>42333</v>
      </c>
      <c r="E6807" t="str">
        <f>TEXT(salessheet[[#This Row],[Order Date]],"MMMM")</f>
        <v>November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t="s">
        <v>5710</v>
      </c>
      <c r="P6807" t="s">
        <v>42</v>
      </c>
      <c r="Q6807" t="str">
        <f>TRIM(salessheet[[#This Row],[Category]])</f>
        <v>Office Supplies</v>
      </c>
      <c r="R6807" t="s">
        <v>86</v>
      </c>
      <c r="S6807" t="s">
        <v>5711</v>
      </c>
      <c r="T6807" s="2">
        <f>salessheet[[#This Row],[Sales]]-5</f>
        <v>4.9600000000000009</v>
      </c>
      <c r="U6807" s="2">
        <v>9.9600000000000009</v>
      </c>
      <c r="V6807" s="2">
        <f>salessheet[[#This Row],[Sales]]-salessheet[[#This Row],[Purchasing Cost]]</f>
        <v>5</v>
      </c>
    </row>
    <row r="6808" spans="1:22" x14ac:dyDescent="0.35">
      <c r="A6808">
        <v>6807</v>
      </c>
      <c r="B6808" t="s">
        <v>9114</v>
      </c>
      <c r="C6808" s="1">
        <v>43459</v>
      </c>
      <c r="D6808" s="1">
        <v>43463</v>
      </c>
      <c r="E6808" t="str">
        <f>TEXT(salessheet[[#This Row],[Order Date]],"MMMM")</f>
        <v>December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t="s">
        <v>1222</v>
      </c>
      <c r="P6808" t="s">
        <v>42</v>
      </c>
      <c r="Q6808" t="str">
        <f>TRIM(salessheet[[#This Row],[Category]])</f>
        <v>Office Supplies</v>
      </c>
      <c r="R6808" t="s">
        <v>71</v>
      </c>
      <c r="S6808" t="s">
        <v>1223</v>
      </c>
      <c r="T6808" s="2">
        <f>salessheet[[#This Row],[Sales]]-5</f>
        <v>-1.1440000000000001</v>
      </c>
      <c r="U6808" s="2">
        <v>3.8559999999999999</v>
      </c>
      <c r="V6808" s="2">
        <f>salessheet[[#This Row],[Sales]]-salessheet[[#This Row],[Purchasing Cost]]</f>
        <v>5</v>
      </c>
    </row>
    <row r="6809" spans="1:22" x14ac:dyDescent="0.35">
      <c r="A6809">
        <v>6808</v>
      </c>
      <c r="B6809" t="s">
        <v>9115</v>
      </c>
      <c r="C6809" s="1">
        <v>42460</v>
      </c>
      <c r="D6809" s="1">
        <v>42465</v>
      </c>
      <c r="E6809" t="str">
        <f>TEXT(salessheet[[#This Row],[Order Date]],"MMMM")</f>
        <v>March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t="s">
        <v>1731</v>
      </c>
      <c r="P6809" t="s">
        <v>42</v>
      </c>
      <c r="Q6809" t="str">
        <f>TRIM(salessheet[[#This Row],[Category]])</f>
        <v>Office Supplies</v>
      </c>
      <c r="R6809" t="s">
        <v>86</v>
      </c>
      <c r="S6809" t="s">
        <v>1732</v>
      </c>
      <c r="T6809" s="2">
        <f>salessheet[[#This Row],[Sales]]-5</f>
        <v>93.376000000000005</v>
      </c>
      <c r="U6809" s="2">
        <v>98.376000000000005</v>
      </c>
      <c r="V6809" s="2">
        <f>salessheet[[#This Row],[Sales]]-salessheet[[#This Row],[Purchasing Cost]]</f>
        <v>5</v>
      </c>
    </row>
    <row r="6810" spans="1:22" x14ac:dyDescent="0.35">
      <c r="A6810">
        <v>6809</v>
      </c>
      <c r="B6810" t="s">
        <v>9115</v>
      </c>
      <c r="C6810" s="1">
        <v>42460</v>
      </c>
      <c r="D6810" s="1">
        <v>42465</v>
      </c>
      <c r="E6810" t="str">
        <f>TEXT(salessheet[[#This Row],[Order Date]],"MMMM")</f>
        <v>March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t="s">
        <v>7096</v>
      </c>
      <c r="P6810" t="s">
        <v>28</v>
      </c>
      <c r="Q6810" t="str">
        <f>TRIM(salessheet[[#This Row],[Category]])</f>
        <v>Furniture</v>
      </c>
      <c r="R6810" t="s">
        <v>61</v>
      </c>
      <c r="S6810" t="s">
        <v>7097</v>
      </c>
      <c r="T6810" s="2">
        <f>salessheet[[#This Row],[Sales]]-5</f>
        <v>17.38</v>
      </c>
      <c r="U6810" s="2">
        <v>22.38</v>
      </c>
      <c r="V6810" s="2">
        <f>salessheet[[#This Row],[Sales]]-salessheet[[#This Row],[Purchasing Cost]]</f>
        <v>5</v>
      </c>
    </row>
    <row r="6811" spans="1:22" x14ac:dyDescent="0.35">
      <c r="A6811">
        <v>6810</v>
      </c>
      <c r="B6811" t="s">
        <v>9116</v>
      </c>
      <c r="C6811" s="1">
        <v>43357</v>
      </c>
      <c r="D6811" s="1">
        <v>43358</v>
      </c>
      <c r="E6811" t="str">
        <f>TEXT(salessheet[[#This Row],[Order Date]],"MMMM")</f>
        <v>September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t="s">
        <v>2445</v>
      </c>
      <c r="P6811" t="s">
        <v>42</v>
      </c>
      <c r="Q6811" t="str">
        <f>TRIM(salessheet[[#This Row],[Category]])</f>
        <v>Office Supplies</v>
      </c>
      <c r="R6811" t="s">
        <v>71</v>
      </c>
      <c r="S6811" t="s">
        <v>2446</v>
      </c>
      <c r="T6811" s="2">
        <f>salessheet[[#This Row],[Sales]]-5</f>
        <v>-1.1179999999999999</v>
      </c>
      <c r="U6811" s="2">
        <v>3.8820000000000001</v>
      </c>
      <c r="V6811" s="2">
        <f>salessheet[[#This Row],[Sales]]-salessheet[[#This Row],[Purchasing Cost]]</f>
        <v>5</v>
      </c>
    </row>
    <row r="6812" spans="1:22" x14ac:dyDescent="0.35">
      <c r="A6812">
        <v>6811</v>
      </c>
      <c r="B6812" t="s">
        <v>9116</v>
      </c>
      <c r="C6812" s="1">
        <v>43357</v>
      </c>
      <c r="D6812" s="1">
        <v>43358</v>
      </c>
      <c r="E6812" t="str">
        <f>TEXT(salessheet[[#This Row],[Order Date]],"MMMM")</f>
        <v>September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t="s">
        <v>9029</v>
      </c>
      <c r="P6812" t="s">
        <v>67</v>
      </c>
      <c r="Q6812" t="str">
        <f>TRIM(salessheet[[#This Row],[Category]])</f>
        <v>Technology</v>
      </c>
      <c r="R6812" t="s">
        <v>680</v>
      </c>
      <c r="S6812" t="s">
        <v>9030</v>
      </c>
      <c r="T6812" s="2">
        <f>salessheet[[#This Row],[Sales]]-5</f>
        <v>7.5850000000000009</v>
      </c>
      <c r="U6812" s="2">
        <v>12.585000000000001</v>
      </c>
      <c r="V6812" s="2">
        <f>salessheet[[#This Row],[Sales]]-salessheet[[#This Row],[Purchasing Cost]]</f>
        <v>5</v>
      </c>
    </row>
    <row r="6813" spans="1:22" x14ac:dyDescent="0.35">
      <c r="A6813">
        <v>6812</v>
      </c>
      <c r="B6813" t="s">
        <v>9116</v>
      </c>
      <c r="C6813" s="1">
        <v>43357</v>
      </c>
      <c r="D6813" s="1">
        <v>43358</v>
      </c>
      <c r="E6813" t="str">
        <f>TEXT(salessheet[[#This Row],[Order Date]],"MMMM")</f>
        <v>September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t="s">
        <v>1549</v>
      </c>
      <c r="P6813" t="s">
        <v>28</v>
      </c>
      <c r="Q6813" t="str">
        <f>TRIM(salessheet[[#This Row],[Category]])</f>
        <v>Furniture</v>
      </c>
      <c r="R6813" t="s">
        <v>32</v>
      </c>
      <c r="S6813" t="s">
        <v>1550</v>
      </c>
      <c r="T6813" s="2">
        <f>salessheet[[#This Row],[Sales]]-5</f>
        <v>108.372</v>
      </c>
      <c r="U6813" s="2">
        <v>113.372</v>
      </c>
      <c r="V6813" s="2">
        <f>salessheet[[#This Row],[Sales]]-salessheet[[#This Row],[Purchasing Cost]]</f>
        <v>5</v>
      </c>
    </row>
    <row r="6814" spans="1:22" x14ac:dyDescent="0.35">
      <c r="A6814">
        <v>6813</v>
      </c>
      <c r="B6814" t="s">
        <v>9116</v>
      </c>
      <c r="C6814" s="1">
        <v>43357</v>
      </c>
      <c r="D6814" s="1">
        <v>43358</v>
      </c>
      <c r="E6814" t="str">
        <f>TEXT(salessheet[[#This Row],[Order Date]],"MMMM")</f>
        <v>September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t="s">
        <v>3078</v>
      </c>
      <c r="P6814" t="s">
        <v>42</v>
      </c>
      <c r="Q6814" t="str">
        <f>TRIM(salessheet[[#This Row],[Category]])</f>
        <v>Office Supplies</v>
      </c>
      <c r="R6814" t="s">
        <v>71</v>
      </c>
      <c r="S6814" t="s">
        <v>3079</v>
      </c>
      <c r="T6814" s="2">
        <f>salessheet[[#This Row],[Sales]]-5</f>
        <v>13.312000000000001</v>
      </c>
      <c r="U6814" s="2">
        <v>18.312000000000001</v>
      </c>
      <c r="V6814" s="2">
        <f>salessheet[[#This Row],[Sales]]-salessheet[[#This Row],[Purchasing Cost]]</f>
        <v>5</v>
      </c>
    </row>
    <row r="6815" spans="1:22" x14ac:dyDescent="0.35">
      <c r="A6815">
        <v>6814</v>
      </c>
      <c r="B6815" t="s">
        <v>9116</v>
      </c>
      <c r="C6815" s="1">
        <v>43357</v>
      </c>
      <c r="D6815" s="1">
        <v>43358</v>
      </c>
      <c r="E6815" t="str">
        <f>TEXT(salessheet[[#This Row],[Order Date]],"MMMM")</f>
        <v>September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t="s">
        <v>9117</v>
      </c>
      <c r="P6815" t="s">
        <v>28</v>
      </c>
      <c r="Q6815" t="str">
        <f>TRIM(salessheet[[#This Row],[Category]])</f>
        <v>Furniture</v>
      </c>
      <c r="R6815" t="s">
        <v>61</v>
      </c>
      <c r="S6815" t="s">
        <v>9118</v>
      </c>
      <c r="T6815" s="2">
        <f>salessheet[[#This Row],[Sales]]-5</f>
        <v>122.93600000000001</v>
      </c>
      <c r="U6815" s="2">
        <v>127.93600000000001</v>
      </c>
      <c r="V6815" s="2">
        <f>salessheet[[#This Row],[Sales]]-salessheet[[#This Row],[Purchasing Cost]]</f>
        <v>5</v>
      </c>
    </row>
    <row r="6816" spans="1:22" x14ac:dyDescent="0.35">
      <c r="A6816">
        <v>6815</v>
      </c>
      <c r="B6816" t="s">
        <v>9116</v>
      </c>
      <c r="C6816" s="1">
        <v>43357</v>
      </c>
      <c r="D6816" s="1">
        <v>43358</v>
      </c>
      <c r="E6816" t="str">
        <f>TEXT(salessheet[[#This Row],[Order Date]],"MMMM")</f>
        <v>September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t="s">
        <v>1360</v>
      </c>
      <c r="P6816" t="s">
        <v>67</v>
      </c>
      <c r="Q6816" t="str">
        <f>TRIM(salessheet[[#This Row],[Category]])</f>
        <v>Technology</v>
      </c>
      <c r="R6816" t="s">
        <v>680</v>
      </c>
      <c r="S6816" t="s">
        <v>1361</v>
      </c>
      <c r="T6816" s="2">
        <f>salessheet[[#This Row],[Sales]]-5</f>
        <v>236.17</v>
      </c>
      <c r="U6816" s="2">
        <v>241.17</v>
      </c>
      <c r="V6816" s="2">
        <f>salessheet[[#This Row],[Sales]]-salessheet[[#This Row],[Purchasing Cost]]</f>
        <v>5</v>
      </c>
    </row>
    <row r="6817" spans="1:22" x14ac:dyDescent="0.35">
      <c r="A6817">
        <v>6816</v>
      </c>
      <c r="B6817" t="s">
        <v>9119</v>
      </c>
      <c r="C6817" s="1">
        <v>42172</v>
      </c>
      <c r="D6817" s="1">
        <v>42176</v>
      </c>
      <c r="E6817" t="str">
        <f>TEXT(salessheet[[#This Row],[Order Date]],"MMMM")</f>
        <v>June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t="s">
        <v>4103</v>
      </c>
      <c r="P6817" t="s">
        <v>28</v>
      </c>
      <c r="Q6817" t="str">
        <f>TRIM(salessheet[[#This Row],[Category]])</f>
        <v>Furniture</v>
      </c>
      <c r="R6817" t="s">
        <v>61</v>
      </c>
      <c r="S6817" t="s">
        <v>1284</v>
      </c>
      <c r="T6817" s="2">
        <f>salessheet[[#This Row],[Sales]]-5</f>
        <v>1.2400000000000002</v>
      </c>
      <c r="U6817" s="2">
        <v>6.24</v>
      </c>
      <c r="V6817" s="2">
        <f>salessheet[[#This Row],[Sales]]-salessheet[[#This Row],[Purchasing Cost]]</f>
        <v>5</v>
      </c>
    </row>
    <row r="6818" spans="1:22" x14ac:dyDescent="0.35">
      <c r="A6818">
        <v>6817</v>
      </c>
      <c r="B6818" t="s">
        <v>9119</v>
      </c>
      <c r="C6818" s="1">
        <v>42172</v>
      </c>
      <c r="D6818" s="1">
        <v>42176</v>
      </c>
      <c r="E6818" t="str">
        <f>TEXT(salessheet[[#This Row],[Order Date]],"MMMM")</f>
        <v>June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t="s">
        <v>1173</v>
      </c>
      <c r="P6818" t="s">
        <v>42</v>
      </c>
      <c r="Q6818" t="str">
        <f>TRIM(salessheet[[#This Row],[Category]])</f>
        <v>Office Supplies</v>
      </c>
      <c r="R6818" t="s">
        <v>265</v>
      </c>
      <c r="S6818" t="s">
        <v>1174</v>
      </c>
      <c r="T6818" s="2">
        <f>salessheet[[#This Row],[Sales]]-5</f>
        <v>12.899999999999999</v>
      </c>
      <c r="U6818" s="2">
        <v>17.899999999999999</v>
      </c>
      <c r="V6818" s="2">
        <f>salessheet[[#This Row],[Sales]]-salessheet[[#This Row],[Purchasing Cost]]</f>
        <v>5</v>
      </c>
    </row>
    <row r="6819" spans="1:22" x14ac:dyDescent="0.35">
      <c r="A6819">
        <v>6818</v>
      </c>
      <c r="B6819" t="s">
        <v>9119</v>
      </c>
      <c r="C6819" s="1">
        <v>42172</v>
      </c>
      <c r="D6819" s="1">
        <v>42176</v>
      </c>
      <c r="E6819" t="str">
        <f>TEXT(salessheet[[#This Row],[Order Date]],"MMMM")</f>
        <v>June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t="s">
        <v>1254</v>
      </c>
      <c r="P6819" t="s">
        <v>42</v>
      </c>
      <c r="Q6819" t="str">
        <f>TRIM(salessheet[[#This Row],[Category]])</f>
        <v>Office Supplies</v>
      </c>
      <c r="R6819" t="s">
        <v>71</v>
      </c>
      <c r="S6819" t="s">
        <v>1255</v>
      </c>
      <c r="T6819" s="2">
        <f>salessheet[[#This Row],[Sales]]-5</f>
        <v>3261.3760000000002</v>
      </c>
      <c r="U6819" s="2">
        <v>3266.3760000000002</v>
      </c>
      <c r="V6819" s="2">
        <f>salessheet[[#This Row],[Sales]]-salessheet[[#This Row],[Purchasing Cost]]</f>
        <v>5</v>
      </c>
    </row>
    <row r="6820" spans="1:22" x14ac:dyDescent="0.35">
      <c r="A6820">
        <v>6819</v>
      </c>
      <c r="B6820" t="s">
        <v>9120</v>
      </c>
      <c r="C6820" s="1">
        <v>43462</v>
      </c>
      <c r="D6820" s="1">
        <v>43466</v>
      </c>
      <c r="E6820" t="str">
        <f>TEXT(salessheet[[#This Row],[Order Date]],"MMMM")</f>
        <v>December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t="s">
        <v>5489</v>
      </c>
      <c r="P6820" t="s">
        <v>42</v>
      </c>
      <c r="Q6820" t="str">
        <f>TRIM(salessheet[[#This Row],[Category]])</f>
        <v>Office Supplies</v>
      </c>
      <c r="R6820" t="s">
        <v>71</v>
      </c>
      <c r="S6820" t="s">
        <v>5490</v>
      </c>
      <c r="T6820" s="2">
        <f>salessheet[[#This Row],[Sales]]-5</f>
        <v>-3.3200000000000003</v>
      </c>
      <c r="U6820" s="2">
        <v>1.68</v>
      </c>
      <c r="V6820" s="2">
        <f>salessheet[[#This Row],[Sales]]-salessheet[[#This Row],[Purchasing Cost]]</f>
        <v>5</v>
      </c>
    </row>
    <row r="6821" spans="1:22" x14ac:dyDescent="0.35">
      <c r="A6821">
        <v>6820</v>
      </c>
      <c r="B6821" t="s">
        <v>9120</v>
      </c>
      <c r="C6821" s="1">
        <v>43462</v>
      </c>
      <c r="D6821" s="1">
        <v>43466</v>
      </c>
      <c r="E6821" t="str">
        <f>TEXT(salessheet[[#This Row],[Order Date]],"MMMM")</f>
        <v>December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t="s">
        <v>6349</v>
      </c>
      <c r="P6821" t="s">
        <v>28</v>
      </c>
      <c r="Q6821" t="str">
        <f>TRIM(salessheet[[#This Row],[Category]])</f>
        <v>Furniture</v>
      </c>
      <c r="R6821" t="s">
        <v>61</v>
      </c>
      <c r="S6821" t="s">
        <v>6350</v>
      </c>
      <c r="T6821" s="2">
        <f>salessheet[[#This Row],[Sales]]-5</f>
        <v>2.968</v>
      </c>
      <c r="U6821" s="2">
        <v>7.968</v>
      </c>
      <c r="V6821" s="2">
        <f>salessheet[[#This Row],[Sales]]-salessheet[[#This Row],[Purchasing Cost]]</f>
        <v>5</v>
      </c>
    </row>
    <row r="6822" spans="1:22" x14ac:dyDescent="0.35">
      <c r="A6822">
        <v>6821</v>
      </c>
      <c r="B6822" t="s">
        <v>9120</v>
      </c>
      <c r="C6822" s="1">
        <v>43462</v>
      </c>
      <c r="D6822" s="1">
        <v>43466</v>
      </c>
      <c r="E6822" t="str">
        <f>TEXT(salessheet[[#This Row],[Order Date]],"MMMM")</f>
        <v>December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t="s">
        <v>714</v>
      </c>
      <c r="P6822" t="s">
        <v>28</v>
      </c>
      <c r="Q6822" t="str">
        <f>TRIM(salessheet[[#This Row],[Category]])</f>
        <v>Furniture</v>
      </c>
      <c r="R6822" t="s">
        <v>32</v>
      </c>
      <c r="S6822" t="s">
        <v>715</v>
      </c>
      <c r="T6822" s="2">
        <f>salessheet[[#This Row],[Sales]]-5</f>
        <v>108.372</v>
      </c>
      <c r="U6822" s="2">
        <v>113.372</v>
      </c>
      <c r="V6822" s="2">
        <f>salessheet[[#This Row],[Sales]]-salessheet[[#This Row],[Purchasing Cost]]</f>
        <v>5</v>
      </c>
    </row>
    <row r="6823" spans="1:22" x14ac:dyDescent="0.35">
      <c r="A6823">
        <v>6822</v>
      </c>
      <c r="B6823" t="s">
        <v>9120</v>
      </c>
      <c r="C6823" s="1">
        <v>43462</v>
      </c>
      <c r="D6823" s="1">
        <v>43466</v>
      </c>
      <c r="E6823" t="str">
        <f>TEXT(salessheet[[#This Row],[Order Date]],"MMMM")</f>
        <v>December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t="s">
        <v>1362</v>
      </c>
      <c r="P6823" t="s">
        <v>28</v>
      </c>
      <c r="Q6823" t="str">
        <f>TRIM(salessheet[[#This Row],[Category]])</f>
        <v>Furniture</v>
      </c>
      <c r="R6823" t="s">
        <v>61</v>
      </c>
      <c r="S6823" t="s">
        <v>1363</v>
      </c>
      <c r="T6823" s="2">
        <f>salessheet[[#This Row],[Sales]]-5</f>
        <v>-2.04</v>
      </c>
      <c r="U6823" s="2">
        <v>2.96</v>
      </c>
      <c r="V6823" s="2">
        <f>salessheet[[#This Row],[Sales]]-salessheet[[#This Row],[Purchasing Cost]]</f>
        <v>5</v>
      </c>
    </row>
    <row r="6824" spans="1:22" x14ac:dyDescent="0.35">
      <c r="A6824">
        <v>6823</v>
      </c>
      <c r="B6824" t="s">
        <v>9121</v>
      </c>
      <c r="C6824" s="1">
        <v>43142</v>
      </c>
      <c r="D6824" s="1">
        <v>43411</v>
      </c>
      <c r="E6824" t="str">
        <f>TEXT(salessheet[[#This Row],[Order Date]],"MMMM")</f>
        <v>February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t="s">
        <v>2861</v>
      </c>
      <c r="P6824" t="s">
        <v>42</v>
      </c>
      <c r="Q6824" t="str">
        <f>TRIM(salessheet[[#This Row],[Category]])</f>
        <v>Office Supplies</v>
      </c>
      <c r="R6824" t="s">
        <v>74</v>
      </c>
      <c r="S6824" t="s">
        <v>2862</v>
      </c>
      <c r="T6824" s="2">
        <f>salessheet[[#This Row],[Sales]]-5</f>
        <v>163.1</v>
      </c>
      <c r="U6824" s="2">
        <v>168.1</v>
      </c>
      <c r="V6824" s="2">
        <f>salessheet[[#This Row],[Sales]]-salessheet[[#This Row],[Purchasing Cost]]</f>
        <v>5</v>
      </c>
    </row>
    <row r="6825" spans="1:22" x14ac:dyDescent="0.35">
      <c r="A6825">
        <v>6824</v>
      </c>
      <c r="B6825" t="s">
        <v>9122</v>
      </c>
      <c r="C6825" s="1">
        <v>42576</v>
      </c>
      <c r="D6825" s="1">
        <v>42580</v>
      </c>
      <c r="E6825" t="str">
        <f>TEXT(salessheet[[#This Row],[Order Date]],"MMMM")</f>
        <v>July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t="s">
        <v>1803</v>
      </c>
      <c r="P6825" t="s">
        <v>42</v>
      </c>
      <c r="Q6825" t="str">
        <f>TRIM(salessheet[[#This Row],[Category]])</f>
        <v>Office Supplies</v>
      </c>
      <c r="R6825" t="s">
        <v>169</v>
      </c>
      <c r="S6825" t="s">
        <v>1804</v>
      </c>
      <c r="T6825" s="2">
        <f>salessheet[[#This Row],[Sales]]-5</f>
        <v>93.46</v>
      </c>
      <c r="U6825" s="2">
        <v>98.46</v>
      </c>
      <c r="V6825" s="2">
        <f>salessheet[[#This Row],[Sales]]-salessheet[[#This Row],[Purchasing Cost]]</f>
        <v>5</v>
      </c>
    </row>
    <row r="6826" spans="1:22" x14ac:dyDescent="0.35">
      <c r="A6826">
        <v>6825</v>
      </c>
      <c r="B6826" t="s">
        <v>9122</v>
      </c>
      <c r="C6826" s="1">
        <v>42576</v>
      </c>
      <c r="D6826" s="1">
        <v>42580</v>
      </c>
      <c r="E6826" t="str">
        <f>TEXT(salessheet[[#This Row],[Order Date]],"MMMM")</f>
        <v>July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t="s">
        <v>1437</v>
      </c>
      <c r="P6826" t="s">
        <v>28</v>
      </c>
      <c r="Q6826" t="str">
        <f>TRIM(salessheet[[#This Row],[Category]])</f>
        <v>Furniture</v>
      </c>
      <c r="R6826" t="s">
        <v>52</v>
      </c>
      <c r="S6826" t="s">
        <v>1438</v>
      </c>
      <c r="T6826" s="2">
        <f>salessheet[[#This Row],[Sales]]-5</f>
        <v>353.58</v>
      </c>
      <c r="U6826" s="2">
        <v>358.58</v>
      </c>
      <c r="V6826" s="2">
        <f>salessheet[[#This Row],[Sales]]-salessheet[[#This Row],[Purchasing Cost]]</f>
        <v>5</v>
      </c>
    </row>
    <row r="6827" spans="1:22" x14ac:dyDescent="0.35">
      <c r="A6827">
        <v>6826</v>
      </c>
      <c r="B6827" t="s">
        <v>9123</v>
      </c>
      <c r="C6827" s="1">
        <v>42776</v>
      </c>
      <c r="D6827" s="1">
        <v>43017</v>
      </c>
      <c r="E6827" t="str">
        <f>TEXT(salessheet[[#This Row],[Order Date]],"MMMM")</f>
        <v>February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t="s">
        <v>2811</v>
      </c>
      <c r="P6827" t="s">
        <v>42</v>
      </c>
      <c r="Q6827" t="str">
        <f>TRIM(salessheet[[#This Row],[Category]])</f>
        <v>Office Supplies</v>
      </c>
      <c r="R6827" t="s">
        <v>55</v>
      </c>
      <c r="S6827" t="s">
        <v>2812</v>
      </c>
      <c r="T6827" s="2">
        <f>salessheet[[#This Row],[Sales]]-5</f>
        <v>27.479999999999997</v>
      </c>
      <c r="U6827" s="2">
        <v>32.479999999999997</v>
      </c>
      <c r="V6827" s="2">
        <f>salessheet[[#This Row],[Sales]]-salessheet[[#This Row],[Purchasing Cost]]</f>
        <v>5</v>
      </c>
    </row>
    <row r="6828" spans="1:22" x14ac:dyDescent="0.35">
      <c r="A6828">
        <v>6827</v>
      </c>
      <c r="B6828" t="s">
        <v>9123</v>
      </c>
      <c r="C6828" s="1">
        <v>42776</v>
      </c>
      <c r="D6828" s="1">
        <v>43017</v>
      </c>
      <c r="E6828" t="str">
        <f>TEXT(salessheet[[#This Row],[Order Date]],"MMMM")</f>
        <v>February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t="s">
        <v>5743</v>
      </c>
      <c r="P6828" t="s">
        <v>67</v>
      </c>
      <c r="Q6828" t="str">
        <f>TRIM(salessheet[[#This Row],[Category]])</f>
        <v>Technology</v>
      </c>
      <c r="R6828" t="s">
        <v>1215</v>
      </c>
      <c r="S6828" t="s">
        <v>5744</v>
      </c>
      <c r="T6828" s="2">
        <f>salessheet[[#This Row],[Sales]]-5</f>
        <v>17494.95</v>
      </c>
      <c r="U6828" s="2">
        <v>17499.95</v>
      </c>
      <c r="V6828" s="2">
        <f>salessheet[[#This Row],[Sales]]-salessheet[[#This Row],[Purchasing Cost]]</f>
        <v>5</v>
      </c>
    </row>
    <row r="6829" spans="1:22" x14ac:dyDescent="0.35">
      <c r="A6829">
        <v>6828</v>
      </c>
      <c r="B6829" t="s">
        <v>9123</v>
      </c>
      <c r="C6829" s="1">
        <v>42776</v>
      </c>
      <c r="D6829" s="1">
        <v>43017</v>
      </c>
      <c r="E6829" t="str">
        <f>TEXT(salessheet[[#This Row],[Order Date]],"MMMM")</f>
        <v>February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t="s">
        <v>6371</v>
      </c>
      <c r="P6829" t="s">
        <v>42</v>
      </c>
      <c r="Q6829" t="str">
        <f>TRIM(salessheet[[#This Row],[Category]])</f>
        <v>Office Supplies</v>
      </c>
      <c r="R6829" t="s">
        <v>71</v>
      </c>
      <c r="S6829" t="s">
        <v>6372</v>
      </c>
      <c r="T6829" s="2">
        <f>salessheet[[#This Row],[Sales]]-5</f>
        <v>730.98</v>
      </c>
      <c r="U6829" s="2">
        <v>735.98</v>
      </c>
      <c r="V6829" s="2">
        <f>salessheet[[#This Row],[Sales]]-salessheet[[#This Row],[Purchasing Cost]]</f>
        <v>5</v>
      </c>
    </row>
    <row r="6830" spans="1:22" x14ac:dyDescent="0.35">
      <c r="A6830">
        <v>6829</v>
      </c>
      <c r="B6830" t="s">
        <v>9123</v>
      </c>
      <c r="C6830" s="1">
        <v>42776</v>
      </c>
      <c r="D6830" s="1">
        <v>43017</v>
      </c>
      <c r="E6830" t="str">
        <f>TEXT(salessheet[[#This Row],[Order Date]],"MMMM")</f>
        <v>February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t="s">
        <v>2712</v>
      </c>
      <c r="P6830" t="s">
        <v>42</v>
      </c>
      <c r="Q6830" t="str">
        <f>TRIM(salessheet[[#This Row],[Category]])</f>
        <v>Office Supplies</v>
      </c>
      <c r="R6830" t="s">
        <v>71</v>
      </c>
      <c r="S6830" t="s">
        <v>2713</v>
      </c>
      <c r="T6830" s="2">
        <f>salessheet[[#This Row],[Sales]]-5</f>
        <v>29.369999999999997</v>
      </c>
      <c r="U6830" s="2">
        <v>34.369999999999997</v>
      </c>
      <c r="V6830" s="2">
        <f>salessheet[[#This Row],[Sales]]-salessheet[[#This Row],[Purchasing Cost]]</f>
        <v>5</v>
      </c>
    </row>
    <row r="6831" spans="1:22" x14ac:dyDescent="0.35">
      <c r="A6831">
        <v>6830</v>
      </c>
      <c r="B6831" t="s">
        <v>9123</v>
      </c>
      <c r="C6831" s="1">
        <v>42776</v>
      </c>
      <c r="D6831" s="1">
        <v>43017</v>
      </c>
      <c r="E6831" t="str">
        <f>TEXT(salessheet[[#This Row],[Order Date]],"MMMM")</f>
        <v>February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t="s">
        <v>873</v>
      </c>
      <c r="P6831" t="s">
        <v>42</v>
      </c>
      <c r="Q6831" t="str">
        <f>TRIM(salessheet[[#This Row],[Category]])</f>
        <v>Office Supplies</v>
      </c>
      <c r="R6831" t="s">
        <v>64</v>
      </c>
      <c r="S6831" t="s">
        <v>874</v>
      </c>
      <c r="T6831" s="2">
        <f>salessheet[[#This Row],[Sales]]-5</f>
        <v>28.96</v>
      </c>
      <c r="U6831" s="2">
        <v>33.96</v>
      </c>
      <c r="V6831" s="2">
        <f>salessheet[[#This Row],[Sales]]-salessheet[[#This Row],[Purchasing Cost]]</f>
        <v>5</v>
      </c>
    </row>
    <row r="6832" spans="1:22" x14ac:dyDescent="0.35">
      <c r="A6832">
        <v>6831</v>
      </c>
      <c r="B6832" t="s">
        <v>9124</v>
      </c>
      <c r="C6832" s="1">
        <v>43093</v>
      </c>
      <c r="D6832" s="1">
        <v>43096</v>
      </c>
      <c r="E6832" t="str">
        <f>TEXT(salessheet[[#This Row],[Order Date]],"MMMM")</f>
        <v>December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t="s">
        <v>3858</v>
      </c>
      <c r="P6832" t="s">
        <v>67</v>
      </c>
      <c r="Q6832" t="str">
        <f>TRIM(salessheet[[#This Row],[Category]])</f>
        <v>Technology</v>
      </c>
      <c r="R6832" t="s">
        <v>68</v>
      </c>
      <c r="S6832" t="s">
        <v>3859</v>
      </c>
      <c r="T6832" s="2">
        <f>salessheet[[#This Row],[Sales]]-5</f>
        <v>192.97</v>
      </c>
      <c r="U6832" s="2">
        <v>197.97</v>
      </c>
      <c r="V6832" s="2">
        <f>salessheet[[#This Row],[Sales]]-salessheet[[#This Row],[Purchasing Cost]]</f>
        <v>5</v>
      </c>
    </row>
    <row r="6833" spans="1:22" x14ac:dyDescent="0.35">
      <c r="A6833">
        <v>6832</v>
      </c>
      <c r="B6833" t="s">
        <v>9125</v>
      </c>
      <c r="C6833" s="1">
        <v>43302</v>
      </c>
      <c r="D6833" s="1">
        <v>43308</v>
      </c>
      <c r="E6833" t="str">
        <f>TEXT(salessheet[[#This Row],[Order Date]],"MMMM")</f>
        <v>July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t="s">
        <v>5300</v>
      </c>
      <c r="P6833" t="s">
        <v>42</v>
      </c>
      <c r="Q6833" t="str">
        <f>TRIM(salessheet[[#This Row],[Category]])</f>
        <v>Office Supplies</v>
      </c>
      <c r="R6833" t="s">
        <v>74</v>
      </c>
      <c r="S6833" t="s">
        <v>5301</v>
      </c>
      <c r="T6833" s="2">
        <f>salessheet[[#This Row],[Sales]]-5</f>
        <v>12.48</v>
      </c>
      <c r="U6833" s="2">
        <v>17.48</v>
      </c>
      <c r="V6833" s="2">
        <f>salessheet[[#This Row],[Sales]]-salessheet[[#This Row],[Purchasing Cost]]</f>
        <v>5</v>
      </c>
    </row>
    <row r="6834" spans="1:22" x14ac:dyDescent="0.35">
      <c r="A6834">
        <v>6833</v>
      </c>
      <c r="B6834" t="s">
        <v>9126</v>
      </c>
      <c r="C6834" s="1">
        <v>42653</v>
      </c>
      <c r="D6834" s="1">
        <v>42660</v>
      </c>
      <c r="E6834" t="str">
        <f>TEXT(salessheet[[#This Row],[Order Date]],"MMMM")</f>
        <v>October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t="s">
        <v>5849</v>
      </c>
      <c r="P6834" t="s">
        <v>42</v>
      </c>
      <c r="Q6834" t="str">
        <f>TRIM(salessheet[[#This Row],[Category]])</f>
        <v>Office Supplies</v>
      </c>
      <c r="R6834" t="s">
        <v>64</v>
      </c>
      <c r="S6834" t="s">
        <v>5850</v>
      </c>
      <c r="T6834" s="2">
        <f>salessheet[[#This Row],[Sales]]-5</f>
        <v>3.016</v>
      </c>
      <c r="U6834" s="2">
        <v>8.016</v>
      </c>
      <c r="V6834" s="2">
        <f>salessheet[[#This Row],[Sales]]-salessheet[[#This Row],[Purchasing Cost]]</f>
        <v>5</v>
      </c>
    </row>
    <row r="6835" spans="1:22" x14ac:dyDescent="0.35">
      <c r="A6835">
        <v>6834</v>
      </c>
      <c r="B6835" t="s">
        <v>9127</v>
      </c>
      <c r="C6835" s="1">
        <v>42956</v>
      </c>
      <c r="D6835" s="1">
        <v>42986</v>
      </c>
      <c r="E6835" t="str">
        <f>TEXT(salessheet[[#This Row],[Order Date]],"MMMM")</f>
        <v>August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t="s">
        <v>3777</v>
      </c>
      <c r="P6835" t="s">
        <v>28</v>
      </c>
      <c r="Q6835" t="str">
        <f>TRIM(salessheet[[#This Row],[Category]])</f>
        <v>Furniture</v>
      </c>
      <c r="R6835" t="s">
        <v>52</v>
      </c>
      <c r="S6835" t="s">
        <v>3778</v>
      </c>
      <c r="T6835" s="2">
        <f>salessheet[[#This Row],[Sales]]-5</f>
        <v>141.04</v>
      </c>
      <c r="U6835" s="2">
        <v>146.04</v>
      </c>
      <c r="V6835" s="2">
        <f>salessheet[[#This Row],[Sales]]-salessheet[[#This Row],[Purchasing Cost]]</f>
        <v>5</v>
      </c>
    </row>
    <row r="6836" spans="1:22" x14ac:dyDescent="0.35">
      <c r="A6836">
        <v>6835</v>
      </c>
      <c r="B6836" t="s">
        <v>9128</v>
      </c>
      <c r="C6836" s="1">
        <v>43059</v>
      </c>
      <c r="D6836" s="1">
        <v>43063</v>
      </c>
      <c r="E6836" t="str">
        <f>TEXT(salessheet[[#This Row],[Order Date]],"MMMM")</f>
        <v>November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t="s">
        <v>8724</v>
      </c>
      <c r="P6836" t="s">
        <v>67</v>
      </c>
      <c r="Q6836" t="str">
        <f>TRIM(salessheet[[#This Row],[Category]])</f>
        <v>Technology</v>
      </c>
      <c r="R6836" t="s">
        <v>157</v>
      </c>
      <c r="S6836" t="s">
        <v>8725</v>
      </c>
      <c r="T6836" s="2">
        <f>salessheet[[#This Row],[Sales]]-5</f>
        <v>22.88</v>
      </c>
      <c r="U6836" s="2">
        <v>27.88</v>
      </c>
      <c r="V6836" s="2">
        <f>salessheet[[#This Row],[Sales]]-salessheet[[#This Row],[Purchasing Cost]]</f>
        <v>5</v>
      </c>
    </row>
    <row r="6837" spans="1:22" x14ac:dyDescent="0.35">
      <c r="A6837">
        <v>6836</v>
      </c>
      <c r="B6837" t="s">
        <v>9130</v>
      </c>
      <c r="C6837" s="1">
        <v>43388</v>
      </c>
      <c r="D6837" s="1">
        <v>43393</v>
      </c>
      <c r="E6837" t="str">
        <f>TEXT(salessheet[[#This Row],[Order Date]],"MMMM")</f>
        <v>October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t="s">
        <v>2256</v>
      </c>
      <c r="P6837" t="s">
        <v>42</v>
      </c>
      <c r="Q6837" t="str">
        <f>TRIM(salessheet[[#This Row],[Category]])</f>
        <v>Office Supplies</v>
      </c>
      <c r="R6837" t="s">
        <v>43</v>
      </c>
      <c r="S6837" t="s">
        <v>2257</v>
      </c>
      <c r="T6837" s="2">
        <f>salessheet[[#This Row],[Sales]]-5</f>
        <v>147.65</v>
      </c>
      <c r="U6837" s="2">
        <v>152.65</v>
      </c>
      <c r="V6837" s="2">
        <f>salessheet[[#This Row],[Sales]]-salessheet[[#This Row],[Purchasing Cost]]</f>
        <v>5</v>
      </c>
    </row>
    <row r="6838" spans="1:22" x14ac:dyDescent="0.35">
      <c r="A6838">
        <v>6837</v>
      </c>
      <c r="B6838" t="s">
        <v>9130</v>
      </c>
      <c r="C6838" s="1">
        <v>43388</v>
      </c>
      <c r="D6838" s="1">
        <v>43393</v>
      </c>
      <c r="E6838" t="str">
        <f>TEXT(salessheet[[#This Row],[Order Date]],"MMMM")</f>
        <v>October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t="s">
        <v>869</v>
      </c>
      <c r="P6838" t="s">
        <v>28</v>
      </c>
      <c r="Q6838" t="str">
        <f>TRIM(salessheet[[#This Row],[Category]])</f>
        <v>Furniture</v>
      </c>
      <c r="R6838" t="s">
        <v>61</v>
      </c>
      <c r="S6838" t="s">
        <v>870</v>
      </c>
      <c r="T6838" s="2">
        <f>salessheet[[#This Row],[Sales]]-5</f>
        <v>17.72</v>
      </c>
      <c r="U6838" s="2">
        <v>22.72</v>
      </c>
      <c r="V6838" s="2">
        <f>salessheet[[#This Row],[Sales]]-salessheet[[#This Row],[Purchasing Cost]]</f>
        <v>5</v>
      </c>
    </row>
    <row r="6839" spans="1:22" x14ac:dyDescent="0.35">
      <c r="A6839">
        <v>6838</v>
      </c>
      <c r="B6839" t="s">
        <v>9131</v>
      </c>
      <c r="C6839" s="1">
        <v>42528</v>
      </c>
      <c r="D6839" s="1">
        <v>42563</v>
      </c>
      <c r="E6839" t="str">
        <f>TEXT(salessheet[[#This Row],[Order Date]],"MMMM")</f>
        <v>June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t="s">
        <v>1281</v>
      </c>
      <c r="P6839" t="s">
        <v>42</v>
      </c>
      <c r="Q6839" t="str">
        <f>TRIM(salessheet[[#This Row],[Category]])</f>
        <v>Office Supplies</v>
      </c>
      <c r="R6839" t="s">
        <v>64</v>
      </c>
      <c r="S6839" t="s">
        <v>1282</v>
      </c>
      <c r="T6839" s="2">
        <f>salessheet[[#This Row],[Sales]]-5</f>
        <v>6.1199999999999992</v>
      </c>
      <c r="U6839" s="2">
        <v>11.12</v>
      </c>
      <c r="V6839" s="2">
        <f>salessheet[[#This Row],[Sales]]-salessheet[[#This Row],[Purchasing Cost]]</f>
        <v>5</v>
      </c>
    </row>
    <row r="6840" spans="1:22" x14ac:dyDescent="0.35">
      <c r="A6840">
        <v>6839</v>
      </c>
      <c r="B6840" t="s">
        <v>9132</v>
      </c>
      <c r="C6840" s="1">
        <v>43222</v>
      </c>
      <c r="D6840" s="1">
        <v>43140</v>
      </c>
      <c r="E6840" t="str">
        <f>TEXT(salessheet[[#This Row],[Order Date]],"MMMM")</f>
        <v>May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t="s">
        <v>8241</v>
      </c>
      <c r="P6840" t="s">
        <v>42</v>
      </c>
      <c r="Q6840" t="str">
        <f>TRIM(salessheet[[#This Row],[Category]])</f>
        <v>Office Supplies</v>
      </c>
      <c r="R6840" t="s">
        <v>74</v>
      </c>
      <c r="S6840" t="s">
        <v>8242</v>
      </c>
      <c r="T6840" s="2">
        <f>salessheet[[#This Row],[Sales]]-5</f>
        <v>1635.7</v>
      </c>
      <c r="U6840" s="2">
        <v>1640.7</v>
      </c>
      <c r="V6840" s="2">
        <f>salessheet[[#This Row],[Sales]]-salessheet[[#This Row],[Purchasing Cost]]</f>
        <v>5</v>
      </c>
    </row>
    <row r="6841" spans="1:22" x14ac:dyDescent="0.35">
      <c r="A6841">
        <v>6840</v>
      </c>
      <c r="B6841" t="s">
        <v>9132</v>
      </c>
      <c r="C6841" s="1">
        <v>43222</v>
      </c>
      <c r="D6841" s="1">
        <v>43140</v>
      </c>
      <c r="E6841" t="str">
        <f>TEXT(salessheet[[#This Row],[Order Date]],"MMMM")</f>
        <v>May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t="s">
        <v>3567</v>
      </c>
      <c r="P6841" t="s">
        <v>67</v>
      </c>
      <c r="Q6841" t="str">
        <f>TRIM(salessheet[[#This Row],[Category]])</f>
        <v>Technology</v>
      </c>
      <c r="R6841" t="s">
        <v>68</v>
      </c>
      <c r="S6841" t="s">
        <v>3568</v>
      </c>
      <c r="T6841" s="2">
        <f>salessheet[[#This Row],[Sales]]-5</f>
        <v>366.2</v>
      </c>
      <c r="U6841" s="2">
        <v>371.2</v>
      </c>
      <c r="V6841" s="2">
        <f>salessheet[[#This Row],[Sales]]-salessheet[[#This Row],[Purchasing Cost]]</f>
        <v>5</v>
      </c>
    </row>
    <row r="6842" spans="1:22" x14ac:dyDescent="0.35">
      <c r="A6842">
        <v>6841</v>
      </c>
      <c r="B6842" t="s">
        <v>9133</v>
      </c>
      <c r="C6842" s="1">
        <v>42533</v>
      </c>
      <c r="D6842" s="1">
        <v>42711</v>
      </c>
      <c r="E6842" t="str">
        <f>TEXT(salessheet[[#This Row],[Order Date]],"MMMM")</f>
        <v>June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t="s">
        <v>410</v>
      </c>
      <c r="P6842" t="s">
        <v>42</v>
      </c>
      <c r="Q6842" t="str">
        <f>TRIM(salessheet[[#This Row],[Category]])</f>
        <v>Office Supplies</v>
      </c>
      <c r="R6842" t="s">
        <v>71</v>
      </c>
      <c r="S6842" t="s">
        <v>411</v>
      </c>
      <c r="T6842" s="2">
        <f>salessheet[[#This Row],[Sales]]-5</f>
        <v>9.8320000000000007</v>
      </c>
      <c r="U6842" s="2">
        <v>14.832000000000001</v>
      </c>
      <c r="V6842" s="2">
        <f>salessheet[[#This Row],[Sales]]-salessheet[[#This Row],[Purchasing Cost]]</f>
        <v>5</v>
      </c>
    </row>
    <row r="6843" spans="1:22" x14ac:dyDescent="0.35">
      <c r="A6843">
        <v>6842</v>
      </c>
      <c r="B6843" t="s">
        <v>9134</v>
      </c>
      <c r="C6843" s="1">
        <v>43078</v>
      </c>
      <c r="D6843" s="1">
        <v>42995</v>
      </c>
      <c r="E6843" t="str">
        <f>TEXT(salessheet[[#This Row],[Order Date]],"MMMM")</f>
        <v>December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t="s">
        <v>7696</v>
      </c>
      <c r="P6843" t="s">
        <v>67</v>
      </c>
      <c r="Q6843" t="str">
        <f>TRIM(salessheet[[#This Row],[Category]])</f>
        <v>Technology</v>
      </c>
      <c r="R6843" t="s">
        <v>157</v>
      </c>
      <c r="S6843" t="s">
        <v>7697</v>
      </c>
      <c r="T6843" s="2">
        <f>salessheet[[#This Row],[Sales]]-5</f>
        <v>15.7</v>
      </c>
      <c r="U6843" s="2">
        <v>20.7</v>
      </c>
      <c r="V6843" s="2">
        <f>salessheet[[#This Row],[Sales]]-salessheet[[#This Row],[Purchasing Cost]]</f>
        <v>5</v>
      </c>
    </row>
    <row r="6844" spans="1:22" x14ac:dyDescent="0.35">
      <c r="A6844">
        <v>6843</v>
      </c>
      <c r="B6844" t="s">
        <v>9134</v>
      </c>
      <c r="C6844" s="1">
        <v>43078</v>
      </c>
      <c r="D6844" s="1">
        <v>42995</v>
      </c>
      <c r="E6844" t="str">
        <f>TEXT(salessheet[[#This Row],[Order Date]],"MMMM")</f>
        <v>December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t="s">
        <v>4942</v>
      </c>
      <c r="P6844" t="s">
        <v>42</v>
      </c>
      <c r="Q6844" t="str">
        <f>TRIM(salessheet[[#This Row],[Category]])</f>
        <v>Office Supplies</v>
      </c>
      <c r="R6844" t="s">
        <v>265</v>
      </c>
      <c r="S6844" t="s">
        <v>559</v>
      </c>
      <c r="T6844" s="2">
        <f>salessheet[[#This Row],[Sales]]-5</f>
        <v>6.34</v>
      </c>
      <c r="U6844" s="2">
        <v>11.34</v>
      </c>
      <c r="V6844" s="2">
        <f>salessheet[[#This Row],[Sales]]-salessheet[[#This Row],[Purchasing Cost]]</f>
        <v>5</v>
      </c>
    </row>
    <row r="6845" spans="1:22" x14ac:dyDescent="0.35">
      <c r="A6845">
        <v>6844</v>
      </c>
      <c r="B6845" t="s">
        <v>9134</v>
      </c>
      <c r="C6845" s="1">
        <v>43078</v>
      </c>
      <c r="D6845" s="1">
        <v>42995</v>
      </c>
      <c r="E6845" t="str">
        <f>TEXT(salessheet[[#This Row],[Order Date]],"MMMM")</f>
        <v>December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t="s">
        <v>4094</v>
      </c>
      <c r="P6845" t="s">
        <v>42</v>
      </c>
      <c r="Q6845" t="str">
        <f>TRIM(salessheet[[#This Row],[Category]])</f>
        <v>Office Supplies</v>
      </c>
      <c r="R6845" t="s">
        <v>55</v>
      </c>
      <c r="S6845" t="s">
        <v>4095</v>
      </c>
      <c r="T6845" s="2">
        <f>salessheet[[#This Row],[Sales]]-5</f>
        <v>62.900000000000006</v>
      </c>
      <c r="U6845" s="2">
        <v>67.900000000000006</v>
      </c>
      <c r="V6845" s="2">
        <f>salessheet[[#This Row],[Sales]]-salessheet[[#This Row],[Purchasing Cost]]</f>
        <v>5</v>
      </c>
    </row>
    <row r="6846" spans="1:22" x14ac:dyDescent="0.35">
      <c r="A6846">
        <v>6845</v>
      </c>
      <c r="B6846" t="s">
        <v>9134</v>
      </c>
      <c r="C6846" s="1">
        <v>43078</v>
      </c>
      <c r="D6846" s="1">
        <v>42995</v>
      </c>
      <c r="E6846" t="str">
        <f>TEXT(salessheet[[#This Row],[Order Date]],"MMMM")</f>
        <v>December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t="s">
        <v>9135</v>
      </c>
      <c r="P6846" t="s">
        <v>28</v>
      </c>
      <c r="Q6846" t="str">
        <f>TRIM(salessheet[[#This Row],[Category]])</f>
        <v>Furniture</v>
      </c>
      <c r="R6846" t="s">
        <v>32</v>
      </c>
      <c r="S6846" t="s">
        <v>9136</v>
      </c>
      <c r="T6846" s="2">
        <f>salessheet[[#This Row],[Sales]]-5</f>
        <v>1054.1199999999999</v>
      </c>
      <c r="U6846" s="2">
        <v>1059.1199999999999</v>
      </c>
      <c r="V6846" s="2">
        <f>salessheet[[#This Row],[Sales]]-salessheet[[#This Row],[Purchasing Cost]]</f>
        <v>5</v>
      </c>
    </row>
    <row r="6847" spans="1:22" x14ac:dyDescent="0.35">
      <c r="A6847">
        <v>6846</v>
      </c>
      <c r="B6847" t="s">
        <v>9137</v>
      </c>
      <c r="C6847" s="1">
        <v>42162</v>
      </c>
      <c r="D6847" s="1">
        <v>42197</v>
      </c>
      <c r="E6847" t="str">
        <f>TEXT(salessheet[[#This Row],[Order Date]],"MMMM")</f>
        <v>June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t="s">
        <v>4735</v>
      </c>
      <c r="P6847" t="s">
        <v>28</v>
      </c>
      <c r="Q6847" t="str">
        <f>TRIM(salessheet[[#This Row],[Category]])</f>
        <v>Furniture</v>
      </c>
      <c r="R6847" t="s">
        <v>32</v>
      </c>
      <c r="S6847" t="s">
        <v>4736</v>
      </c>
      <c r="T6847" s="2">
        <f>salessheet[[#This Row],[Sales]]-5</f>
        <v>473.48</v>
      </c>
      <c r="U6847" s="2">
        <v>478.48</v>
      </c>
      <c r="V6847" s="2">
        <f>salessheet[[#This Row],[Sales]]-salessheet[[#This Row],[Purchasing Cost]]</f>
        <v>5</v>
      </c>
    </row>
    <row r="6848" spans="1:22" x14ac:dyDescent="0.35">
      <c r="A6848">
        <v>6847</v>
      </c>
      <c r="B6848" t="s">
        <v>9139</v>
      </c>
      <c r="C6848" s="1">
        <v>42983</v>
      </c>
      <c r="D6848" s="1">
        <v>42869</v>
      </c>
      <c r="E6848" t="str">
        <f>TEXT(salessheet[[#This Row],[Order Date]],"MMMM")</f>
        <v>September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t="s">
        <v>8942</v>
      </c>
      <c r="P6848" t="s">
        <v>42</v>
      </c>
      <c r="Q6848" t="str">
        <f>TRIM(salessheet[[#This Row],[Category]])</f>
        <v>Office Supplies</v>
      </c>
      <c r="R6848" t="s">
        <v>86</v>
      </c>
      <c r="S6848" t="s">
        <v>8943</v>
      </c>
      <c r="T6848" s="2">
        <f>salessheet[[#This Row],[Sales]]-5</f>
        <v>27.04</v>
      </c>
      <c r="U6848" s="2">
        <v>32.04</v>
      </c>
      <c r="V6848" s="2">
        <f>salessheet[[#This Row],[Sales]]-salessheet[[#This Row],[Purchasing Cost]]</f>
        <v>5</v>
      </c>
    </row>
    <row r="6849" spans="1:22" x14ac:dyDescent="0.35">
      <c r="A6849">
        <v>6848</v>
      </c>
      <c r="B6849" t="s">
        <v>9140</v>
      </c>
      <c r="C6849" s="1">
        <v>42934</v>
      </c>
      <c r="D6849" s="1">
        <v>42938</v>
      </c>
      <c r="E6849" t="str">
        <f>TEXT(salessheet[[#This Row],[Order Date]],"MMMM")</f>
        <v>July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t="s">
        <v>1672</v>
      </c>
      <c r="P6849" t="s">
        <v>67</v>
      </c>
      <c r="Q6849" t="str">
        <f>TRIM(salessheet[[#This Row],[Category]])</f>
        <v>Technology</v>
      </c>
      <c r="R6849" t="s">
        <v>68</v>
      </c>
      <c r="S6849" t="s">
        <v>1673</v>
      </c>
      <c r="T6849" s="2">
        <f>salessheet[[#This Row],[Sales]]-5</f>
        <v>50.991999999999997</v>
      </c>
      <c r="U6849" s="2">
        <v>55.991999999999997</v>
      </c>
      <c r="V6849" s="2">
        <f>salessheet[[#This Row],[Sales]]-salessheet[[#This Row],[Purchasing Cost]]</f>
        <v>5</v>
      </c>
    </row>
    <row r="6850" spans="1:22" x14ac:dyDescent="0.35">
      <c r="A6850">
        <v>6849</v>
      </c>
      <c r="B6850" t="s">
        <v>9141</v>
      </c>
      <c r="C6850" s="1">
        <v>42904</v>
      </c>
      <c r="D6850" s="1">
        <v>42907</v>
      </c>
      <c r="E6850" t="str">
        <f>TEXT(salessheet[[#This Row],[Order Date]],"MMMM")</f>
        <v>June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t="s">
        <v>7644</v>
      </c>
      <c r="P6850" t="s">
        <v>42</v>
      </c>
      <c r="Q6850" t="str">
        <f>TRIM(salessheet[[#This Row],[Category]])</f>
        <v>Office Supplies</v>
      </c>
      <c r="R6850" t="s">
        <v>86</v>
      </c>
      <c r="S6850" t="s">
        <v>7645</v>
      </c>
      <c r="T6850" s="2">
        <f>salessheet[[#This Row],[Sales]]-5</f>
        <v>71.864000000000004</v>
      </c>
      <c r="U6850" s="2">
        <v>76.864000000000004</v>
      </c>
      <c r="V6850" s="2">
        <f>salessheet[[#This Row],[Sales]]-salessheet[[#This Row],[Purchasing Cost]]</f>
        <v>5</v>
      </c>
    </row>
    <row r="6851" spans="1:22" x14ac:dyDescent="0.35">
      <c r="A6851">
        <v>6850</v>
      </c>
      <c r="B6851" t="s">
        <v>9142</v>
      </c>
      <c r="C6851" s="1">
        <v>42114</v>
      </c>
      <c r="D6851" s="1">
        <v>42119</v>
      </c>
      <c r="E6851" t="str">
        <f>TEXT(salessheet[[#This Row],[Order Date]],"MMMM")</f>
        <v>April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t="s">
        <v>6043</v>
      </c>
      <c r="P6851" t="s">
        <v>28</v>
      </c>
      <c r="Q6851" t="str">
        <f>TRIM(salessheet[[#This Row],[Category]])</f>
        <v>Furniture</v>
      </c>
      <c r="R6851" t="s">
        <v>61</v>
      </c>
      <c r="S6851" t="s">
        <v>6044</v>
      </c>
      <c r="T6851" s="2">
        <f>salessheet[[#This Row],[Sales]]-5</f>
        <v>54.92</v>
      </c>
      <c r="U6851" s="2">
        <v>59.92</v>
      </c>
      <c r="V6851" s="2">
        <f>salessheet[[#This Row],[Sales]]-salessheet[[#This Row],[Purchasing Cost]]</f>
        <v>5</v>
      </c>
    </row>
    <row r="6852" spans="1:22" x14ac:dyDescent="0.35">
      <c r="A6852">
        <v>6851</v>
      </c>
      <c r="B6852" t="s">
        <v>9143</v>
      </c>
      <c r="C6852" s="1">
        <v>42948</v>
      </c>
      <c r="D6852" s="1">
        <v>42747</v>
      </c>
      <c r="E6852" t="str">
        <f>TEXT(salessheet[[#This Row],[Order Date]],"MMMM")</f>
        <v>August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t="s">
        <v>197</v>
      </c>
      <c r="P6852" t="s">
        <v>28</v>
      </c>
      <c r="Q6852" t="str">
        <f>TRIM(salessheet[[#This Row],[Category]])</f>
        <v>Furniture</v>
      </c>
      <c r="R6852" t="s">
        <v>29</v>
      </c>
      <c r="S6852" t="s">
        <v>198</v>
      </c>
      <c r="T6852" s="2">
        <f>salessheet[[#This Row],[Sales]]-5</f>
        <v>1560.88</v>
      </c>
      <c r="U6852" s="2">
        <v>1565.88</v>
      </c>
      <c r="V6852" s="2">
        <f>salessheet[[#This Row],[Sales]]-salessheet[[#This Row],[Purchasing Cost]]</f>
        <v>5</v>
      </c>
    </row>
    <row r="6853" spans="1:22" x14ac:dyDescent="0.35">
      <c r="A6853">
        <v>6852</v>
      </c>
      <c r="B6853" t="s">
        <v>9143</v>
      </c>
      <c r="C6853" s="1">
        <v>42948</v>
      </c>
      <c r="D6853" s="1">
        <v>42747</v>
      </c>
      <c r="E6853" t="str">
        <f>TEXT(salessheet[[#This Row],[Order Date]],"MMMM")</f>
        <v>August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t="s">
        <v>281</v>
      </c>
      <c r="P6853" t="s">
        <v>42</v>
      </c>
      <c r="Q6853" t="str">
        <f>TRIM(salessheet[[#This Row],[Category]])</f>
        <v>Office Supplies</v>
      </c>
      <c r="R6853" t="s">
        <v>71</v>
      </c>
      <c r="S6853" t="s">
        <v>282</v>
      </c>
      <c r="T6853" s="2">
        <f>salessheet[[#This Row],[Sales]]-5</f>
        <v>101.05</v>
      </c>
      <c r="U6853" s="2">
        <v>106.05</v>
      </c>
      <c r="V6853" s="2">
        <f>salessheet[[#This Row],[Sales]]-salessheet[[#This Row],[Purchasing Cost]]</f>
        <v>5</v>
      </c>
    </row>
    <row r="6854" spans="1:22" x14ac:dyDescent="0.35">
      <c r="A6854">
        <v>6853</v>
      </c>
      <c r="B6854" t="s">
        <v>9144</v>
      </c>
      <c r="C6854" s="1">
        <v>43457</v>
      </c>
      <c r="D6854" s="1">
        <v>43462</v>
      </c>
      <c r="E6854" t="str">
        <f>TEXT(salessheet[[#This Row],[Order Date]],"MMMM")</f>
        <v>December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t="s">
        <v>757</v>
      </c>
      <c r="P6854" t="s">
        <v>42</v>
      </c>
      <c r="Q6854" t="str">
        <f>TRIM(salessheet[[#This Row],[Category]])</f>
        <v>Office Supplies</v>
      </c>
      <c r="R6854" t="s">
        <v>55</v>
      </c>
      <c r="S6854" t="s">
        <v>758</v>
      </c>
      <c r="T6854" s="2">
        <f>salessheet[[#This Row],[Sales]]-5</f>
        <v>57.04</v>
      </c>
      <c r="U6854" s="2">
        <v>62.04</v>
      </c>
      <c r="V6854" s="2">
        <f>salessheet[[#This Row],[Sales]]-salessheet[[#This Row],[Purchasing Cost]]</f>
        <v>5</v>
      </c>
    </row>
    <row r="6855" spans="1:22" x14ac:dyDescent="0.35">
      <c r="A6855">
        <v>6854</v>
      </c>
      <c r="B6855" t="s">
        <v>9144</v>
      </c>
      <c r="C6855" s="1">
        <v>43457</v>
      </c>
      <c r="D6855" s="1">
        <v>43462</v>
      </c>
      <c r="E6855" t="str">
        <f>TEXT(salessheet[[#This Row],[Order Date]],"MMMM")</f>
        <v>December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t="s">
        <v>5821</v>
      </c>
      <c r="P6855" t="s">
        <v>67</v>
      </c>
      <c r="Q6855" t="str">
        <f>TRIM(salessheet[[#This Row],[Category]])</f>
        <v>Technology</v>
      </c>
      <c r="R6855" t="s">
        <v>68</v>
      </c>
      <c r="S6855" t="s">
        <v>5822</v>
      </c>
      <c r="T6855" s="2">
        <f>salessheet[[#This Row],[Sales]]-5</f>
        <v>489.97</v>
      </c>
      <c r="U6855" s="2">
        <v>494.97</v>
      </c>
      <c r="V6855" s="2">
        <f>salessheet[[#This Row],[Sales]]-salessheet[[#This Row],[Purchasing Cost]]</f>
        <v>5</v>
      </c>
    </row>
    <row r="6856" spans="1:22" x14ac:dyDescent="0.35">
      <c r="A6856">
        <v>6855</v>
      </c>
      <c r="B6856" t="s">
        <v>9144</v>
      </c>
      <c r="C6856" s="1">
        <v>43457</v>
      </c>
      <c r="D6856" s="1">
        <v>43462</v>
      </c>
      <c r="E6856" t="str">
        <f>TEXT(salessheet[[#This Row],[Order Date]],"MMMM")</f>
        <v>December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t="s">
        <v>837</v>
      </c>
      <c r="P6856" t="s">
        <v>42</v>
      </c>
      <c r="Q6856" t="str">
        <f>TRIM(salessheet[[#This Row],[Category]])</f>
        <v>Office Supplies</v>
      </c>
      <c r="R6856" t="s">
        <v>55</v>
      </c>
      <c r="S6856" t="s">
        <v>838</v>
      </c>
      <c r="T6856" s="2">
        <f>salessheet[[#This Row],[Sales]]-5</f>
        <v>362.96</v>
      </c>
      <c r="U6856" s="2">
        <v>367.96</v>
      </c>
      <c r="V6856" s="2">
        <f>salessheet[[#This Row],[Sales]]-salessheet[[#This Row],[Purchasing Cost]]</f>
        <v>5</v>
      </c>
    </row>
    <row r="6857" spans="1:22" x14ac:dyDescent="0.35">
      <c r="A6857">
        <v>6856</v>
      </c>
      <c r="B6857" t="s">
        <v>9144</v>
      </c>
      <c r="C6857" s="1">
        <v>43457</v>
      </c>
      <c r="D6857" s="1">
        <v>43462</v>
      </c>
      <c r="E6857" t="str">
        <f>TEXT(salessheet[[#This Row],[Order Date]],"MMMM")</f>
        <v>December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t="s">
        <v>4543</v>
      </c>
      <c r="P6857" t="s">
        <v>42</v>
      </c>
      <c r="Q6857" t="str">
        <f>TRIM(salessheet[[#This Row],[Category]])</f>
        <v>Office Supplies</v>
      </c>
      <c r="R6857" t="s">
        <v>86</v>
      </c>
      <c r="S6857" t="s">
        <v>4544</v>
      </c>
      <c r="T6857" s="2">
        <f>salessheet[[#This Row],[Sales]]-5</f>
        <v>39.96</v>
      </c>
      <c r="U6857" s="2">
        <v>44.96</v>
      </c>
      <c r="V6857" s="2">
        <f>salessheet[[#This Row],[Sales]]-salessheet[[#This Row],[Purchasing Cost]]</f>
        <v>5</v>
      </c>
    </row>
    <row r="6858" spans="1:22" x14ac:dyDescent="0.35">
      <c r="A6858">
        <v>6857</v>
      </c>
      <c r="B6858" t="s">
        <v>9144</v>
      </c>
      <c r="C6858" s="1">
        <v>43457</v>
      </c>
      <c r="D6858" s="1">
        <v>43462</v>
      </c>
      <c r="E6858" t="str">
        <f>TEXT(salessheet[[#This Row],[Order Date]],"MMMM")</f>
        <v>December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t="s">
        <v>7756</v>
      </c>
      <c r="P6858" t="s">
        <v>42</v>
      </c>
      <c r="Q6858" t="str">
        <f>TRIM(salessheet[[#This Row],[Category]])</f>
        <v>Office Supplies</v>
      </c>
      <c r="R6858" t="s">
        <v>169</v>
      </c>
      <c r="S6858" t="s">
        <v>7757</v>
      </c>
      <c r="T6858" s="2">
        <f>salessheet[[#This Row],[Sales]]-5</f>
        <v>177.94</v>
      </c>
      <c r="U6858" s="2">
        <v>182.94</v>
      </c>
      <c r="V6858" s="2">
        <f>salessheet[[#This Row],[Sales]]-salessheet[[#This Row],[Purchasing Cost]]</f>
        <v>5</v>
      </c>
    </row>
    <row r="6859" spans="1:22" x14ac:dyDescent="0.35">
      <c r="A6859">
        <v>6858</v>
      </c>
      <c r="B6859" t="s">
        <v>9145</v>
      </c>
      <c r="C6859" s="1">
        <v>43207</v>
      </c>
      <c r="D6859" s="1">
        <v>43212</v>
      </c>
      <c r="E6859" t="str">
        <f>TEXT(salessheet[[#This Row],[Order Date]],"MMMM")</f>
        <v>April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t="s">
        <v>3705</v>
      </c>
      <c r="P6859" t="s">
        <v>42</v>
      </c>
      <c r="Q6859" t="str">
        <f>TRIM(salessheet[[#This Row],[Category]])</f>
        <v>Office Supplies</v>
      </c>
      <c r="R6859" t="s">
        <v>86</v>
      </c>
      <c r="S6859" t="s">
        <v>3706</v>
      </c>
      <c r="T6859" s="2">
        <f>salessheet[[#This Row],[Sales]]-5</f>
        <v>23.14</v>
      </c>
      <c r="U6859" s="2">
        <v>28.14</v>
      </c>
      <c r="V6859" s="2">
        <f>salessheet[[#This Row],[Sales]]-salessheet[[#This Row],[Purchasing Cost]]</f>
        <v>5</v>
      </c>
    </row>
    <row r="6860" spans="1:22" x14ac:dyDescent="0.35">
      <c r="A6860">
        <v>6859</v>
      </c>
      <c r="B6860" t="s">
        <v>9145</v>
      </c>
      <c r="C6860" s="1">
        <v>43207</v>
      </c>
      <c r="D6860" s="1">
        <v>43212</v>
      </c>
      <c r="E6860" t="str">
        <f>TEXT(salessheet[[#This Row],[Order Date]],"MMMM")</f>
        <v>April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t="s">
        <v>3629</v>
      </c>
      <c r="P6860" t="s">
        <v>42</v>
      </c>
      <c r="Q6860" t="str">
        <f>TRIM(salessheet[[#This Row],[Category]])</f>
        <v>Office Supplies</v>
      </c>
      <c r="R6860" t="s">
        <v>43</v>
      </c>
      <c r="S6860" t="s">
        <v>3630</v>
      </c>
      <c r="T6860" s="2">
        <f>salessheet[[#This Row],[Sales]]-5</f>
        <v>2.38</v>
      </c>
      <c r="U6860" s="2">
        <v>7.38</v>
      </c>
      <c r="V6860" s="2">
        <f>salessheet[[#This Row],[Sales]]-salessheet[[#This Row],[Purchasing Cost]]</f>
        <v>5</v>
      </c>
    </row>
    <row r="6861" spans="1:22" x14ac:dyDescent="0.35">
      <c r="A6861">
        <v>6860</v>
      </c>
      <c r="B6861" t="s">
        <v>9145</v>
      </c>
      <c r="C6861" s="1">
        <v>43207</v>
      </c>
      <c r="D6861" s="1">
        <v>43212</v>
      </c>
      <c r="E6861" t="str">
        <f>TEXT(salessheet[[#This Row],[Order Date]],"MMMM")</f>
        <v>April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t="s">
        <v>3301</v>
      </c>
      <c r="P6861" t="s">
        <v>42</v>
      </c>
      <c r="Q6861" t="str">
        <f>TRIM(salessheet[[#This Row],[Category]])</f>
        <v>Office Supplies</v>
      </c>
      <c r="R6861" t="s">
        <v>265</v>
      </c>
      <c r="S6861" t="s">
        <v>3302</v>
      </c>
      <c r="T6861" s="2">
        <f>salessheet[[#This Row],[Sales]]-5</f>
        <v>5.9</v>
      </c>
      <c r="U6861" s="2">
        <v>10.9</v>
      </c>
      <c r="V6861" s="2">
        <f>salessheet[[#This Row],[Sales]]-salessheet[[#This Row],[Purchasing Cost]]</f>
        <v>5</v>
      </c>
    </row>
    <row r="6862" spans="1:22" x14ac:dyDescent="0.35">
      <c r="A6862">
        <v>6861</v>
      </c>
      <c r="B6862" t="s">
        <v>9145</v>
      </c>
      <c r="C6862" s="1">
        <v>43207</v>
      </c>
      <c r="D6862" s="1">
        <v>43212</v>
      </c>
      <c r="E6862" t="str">
        <f>TEXT(salessheet[[#This Row],[Order Date]],"MMMM")</f>
        <v>April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t="s">
        <v>2361</v>
      </c>
      <c r="P6862" t="s">
        <v>67</v>
      </c>
      <c r="Q6862" t="str">
        <f>TRIM(salessheet[[#This Row],[Category]])</f>
        <v>Technology</v>
      </c>
      <c r="R6862" t="s">
        <v>157</v>
      </c>
      <c r="S6862" t="s">
        <v>2362</v>
      </c>
      <c r="T6862" s="2">
        <f>salessheet[[#This Row],[Sales]]-5</f>
        <v>269.89</v>
      </c>
      <c r="U6862" s="2">
        <v>274.89</v>
      </c>
      <c r="V6862" s="2">
        <f>salessheet[[#This Row],[Sales]]-salessheet[[#This Row],[Purchasing Cost]]</f>
        <v>5</v>
      </c>
    </row>
    <row r="6863" spans="1:22" x14ac:dyDescent="0.35">
      <c r="A6863">
        <v>6862</v>
      </c>
      <c r="B6863" t="s">
        <v>9145</v>
      </c>
      <c r="C6863" s="1">
        <v>43207</v>
      </c>
      <c r="D6863" s="1">
        <v>43212</v>
      </c>
      <c r="E6863" t="str">
        <f>TEXT(salessheet[[#This Row],[Order Date]],"MMMM")</f>
        <v>April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t="s">
        <v>4762</v>
      </c>
      <c r="P6863" t="s">
        <v>42</v>
      </c>
      <c r="Q6863" t="str">
        <f>TRIM(salessheet[[#This Row],[Category]])</f>
        <v>Office Supplies</v>
      </c>
      <c r="R6863" t="s">
        <v>43</v>
      </c>
      <c r="S6863" t="s">
        <v>4763</v>
      </c>
      <c r="T6863" s="2">
        <f>salessheet[[#This Row],[Sales]]-5</f>
        <v>18.04</v>
      </c>
      <c r="U6863" s="2">
        <v>23.04</v>
      </c>
      <c r="V6863" s="2">
        <f>salessheet[[#This Row],[Sales]]-salessheet[[#This Row],[Purchasing Cost]]</f>
        <v>5</v>
      </c>
    </row>
    <row r="6864" spans="1:22" x14ac:dyDescent="0.35">
      <c r="A6864">
        <v>6863</v>
      </c>
      <c r="B6864" t="s">
        <v>9145</v>
      </c>
      <c r="C6864" s="1">
        <v>43207</v>
      </c>
      <c r="D6864" s="1">
        <v>43212</v>
      </c>
      <c r="E6864" t="str">
        <f>TEXT(salessheet[[#This Row],[Order Date]],"MMMM")</f>
        <v>April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t="s">
        <v>4844</v>
      </c>
      <c r="P6864" t="s">
        <v>28</v>
      </c>
      <c r="Q6864" t="str">
        <f>TRIM(salessheet[[#This Row],[Category]])</f>
        <v>Furniture</v>
      </c>
      <c r="R6864" t="s">
        <v>32</v>
      </c>
      <c r="S6864" t="s">
        <v>4845</v>
      </c>
      <c r="T6864" s="2">
        <f>salessheet[[#This Row],[Sales]]-5</f>
        <v>213.352</v>
      </c>
      <c r="U6864" s="2">
        <v>218.352</v>
      </c>
      <c r="V6864" s="2">
        <f>salessheet[[#This Row],[Sales]]-salessheet[[#This Row],[Purchasing Cost]]</f>
        <v>5</v>
      </c>
    </row>
    <row r="6865" spans="1:22" x14ac:dyDescent="0.35">
      <c r="A6865">
        <v>6864</v>
      </c>
      <c r="B6865" t="s">
        <v>9146</v>
      </c>
      <c r="C6865" s="1">
        <v>43112</v>
      </c>
      <c r="D6865" s="1">
        <v>43442</v>
      </c>
      <c r="E6865" t="str">
        <f>TEXT(salessheet[[#This Row],[Order Date]],"MMMM")</f>
        <v>January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t="s">
        <v>6019</v>
      </c>
      <c r="P6865" t="s">
        <v>42</v>
      </c>
      <c r="Q6865" t="str">
        <f>TRIM(salessheet[[#This Row],[Category]])</f>
        <v>Office Supplies</v>
      </c>
      <c r="R6865" t="s">
        <v>86</v>
      </c>
      <c r="S6865" t="s">
        <v>6020</v>
      </c>
      <c r="T6865" s="2">
        <f>salessheet[[#This Row],[Sales]]-5</f>
        <v>5.3680000000000003</v>
      </c>
      <c r="U6865" s="2">
        <v>10.368</v>
      </c>
      <c r="V6865" s="2">
        <f>salessheet[[#This Row],[Sales]]-salessheet[[#This Row],[Purchasing Cost]]</f>
        <v>5</v>
      </c>
    </row>
    <row r="6866" spans="1:22" x14ac:dyDescent="0.35">
      <c r="A6866">
        <v>6865</v>
      </c>
      <c r="B6866" t="s">
        <v>9147</v>
      </c>
      <c r="C6866" s="1">
        <v>42968</v>
      </c>
      <c r="D6866" s="1">
        <v>42975</v>
      </c>
      <c r="E6866" t="str">
        <f>TEXT(salessheet[[#This Row],[Order Date]],"MMMM")</f>
        <v>August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t="s">
        <v>2901</v>
      </c>
      <c r="P6866" t="s">
        <v>42</v>
      </c>
      <c r="Q6866" t="str">
        <f>TRIM(salessheet[[#This Row],[Category]])</f>
        <v>Office Supplies</v>
      </c>
      <c r="R6866" t="s">
        <v>71</v>
      </c>
      <c r="S6866" t="s">
        <v>2902</v>
      </c>
      <c r="T6866" s="2">
        <f>salessheet[[#This Row],[Sales]]-5</f>
        <v>7.6720000000000006</v>
      </c>
      <c r="U6866" s="2">
        <v>12.672000000000001</v>
      </c>
      <c r="V6866" s="2">
        <f>salessheet[[#This Row],[Sales]]-salessheet[[#This Row],[Purchasing Cost]]</f>
        <v>5</v>
      </c>
    </row>
    <row r="6867" spans="1:22" x14ac:dyDescent="0.35">
      <c r="A6867">
        <v>6866</v>
      </c>
      <c r="B6867" t="s">
        <v>9147</v>
      </c>
      <c r="C6867" s="1">
        <v>42968</v>
      </c>
      <c r="D6867" s="1">
        <v>42975</v>
      </c>
      <c r="E6867" t="str">
        <f>TEXT(salessheet[[#This Row],[Order Date]],"MMMM")</f>
        <v>August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t="s">
        <v>1783</v>
      </c>
      <c r="P6867" t="s">
        <v>67</v>
      </c>
      <c r="Q6867" t="str">
        <f>TRIM(salessheet[[#This Row],[Category]])</f>
        <v>Technology</v>
      </c>
      <c r="R6867" t="s">
        <v>68</v>
      </c>
      <c r="S6867" t="s">
        <v>1784</v>
      </c>
      <c r="T6867" s="2">
        <f>salessheet[[#This Row],[Sales]]-5</f>
        <v>86.96</v>
      </c>
      <c r="U6867" s="2">
        <v>91.96</v>
      </c>
      <c r="V6867" s="2">
        <f>salessheet[[#This Row],[Sales]]-salessheet[[#This Row],[Purchasing Cost]]</f>
        <v>5</v>
      </c>
    </row>
    <row r="6868" spans="1:22" x14ac:dyDescent="0.35">
      <c r="A6868">
        <v>6867</v>
      </c>
      <c r="B6868" t="s">
        <v>9147</v>
      </c>
      <c r="C6868" s="1">
        <v>42968</v>
      </c>
      <c r="D6868" s="1">
        <v>42975</v>
      </c>
      <c r="E6868" t="str">
        <f>TEXT(salessheet[[#This Row],[Order Date]],"MMMM")</f>
        <v>August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t="s">
        <v>474</v>
      </c>
      <c r="P6868" t="s">
        <v>67</v>
      </c>
      <c r="Q6868" t="str">
        <f>TRIM(salessheet[[#This Row],[Category]])</f>
        <v>Technology</v>
      </c>
      <c r="R6868" t="s">
        <v>157</v>
      </c>
      <c r="S6868" t="s">
        <v>475</v>
      </c>
      <c r="T6868" s="2">
        <f>salessheet[[#This Row],[Sales]]-5</f>
        <v>249.97</v>
      </c>
      <c r="U6868" s="2">
        <v>254.97</v>
      </c>
      <c r="V6868" s="2">
        <f>salessheet[[#This Row],[Sales]]-salessheet[[#This Row],[Purchasing Cost]]</f>
        <v>5</v>
      </c>
    </row>
    <row r="6869" spans="1:22" x14ac:dyDescent="0.35">
      <c r="A6869">
        <v>6868</v>
      </c>
      <c r="B6869" t="s">
        <v>9147</v>
      </c>
      <c r="C6869" s="1">
        <v>42968</v>
      </c>
      <c r="D6869" s="1">
        <v>42975</v>
      </c>
      <c r="E6869" t="str">
        <f>TEXT(salessheet[[#This Row],[Order Date]],"MMMM")</f>
        <v>August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t="s">
        <v>5967</v>
      </c>
      <c r="P6869" t="s">
        <v>67</v>
      </c>
      <c r="Q6869" t="str">
        <f>TRIM(salessheet[[#This Row],[Category]])</f>
        <v>Technology</v>
      </c>
      <c r="R6869" t="s">
        <v>68</v>
      </c>
      <c r="S6869" t="s">
        <v>5968</v>
      </c>
      <c r="T6869" s="2">
        <f>salessheet[[#This Row],[Sales]]-5</f>
        <v>26.984000000000002</v>
      </c>
      <c r="U6869" s="2">
        <v>31.984000000000002</v>
      </c>
      <c r="V6869" s="2">
        <f>salessheet[[#This Row],[Sales]]-salessheet[[#This Row],[Purchasing Cost]]</f>
        <v>5</v>
      </c>
    </row>
    <row r="6870" spans="1:22" x14ac:dyDescent="0.35">
      <c r="A6870">
        <v>6869</v>
      </c>
      <c r="B6870" t="s">
        <v>9147</v>
      </c>
      <c r="C6870" s="1">
        <v>42968</v>
      </c>
      <c r="D6870" s="1">
        <v>42975</v>
      </c>
      <c r="E6870" t="str">
        <f>TEXT(salessheet[[#This Row],[Order Date]],"MMMM")</f>
        <v>August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t="s">
        <v>5704</v>
      </c>
      <c r="P6870" t="s">
        <v>28</v>
      </c>
      <c r="Q6870" t="str">
        <f>TRIM(salessheet[[#This Row],[Category]])</f>
        <v>Furniture</v>
      </c>
      <c r="R6870" t="s">
        <v>52</v>
      </c>
      <c r="S6870" t="s">
        <v>5705</v>
      </c>
      <c r="T6870" s="2">
        <f>salessheet[[#This Row],[Sales]]-5</f>
        <v>2882.056</v>
      </c>
      <c r="U6870" s="2">
        <v>2887.056</v>
      </c>
      <c r="V6870" s="2">
        <f>salessheet[[#This Row],[Sales]]-salessheet[[#This Row],[Purchasing Cost]]</f>
        <v>5</v>
      </c>
    </row>
    <row r="6871" spans="1:22" x14ac:dyDescent="0.35">
      <c r="A6871">
        <v>6870</v>
      </c>
      <c r="B6871" t="s">
        <v>9147</v>
      </c>
      <c r="C6871" s="1">
        <v>42968</v>
      </c>
      <c r="D6871" s="1">
        <v>42975</v>
      </c>
      <c r="E6871" t="str">
        <f>TEXT(salessheet[[#This Row],[Order Date]],"MMMM")</f>
        <v>August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t="s">
        <v>6179</v>
      </c>
      <c r="P6871" t="s">
        <v>42</v>
      </c>
      <c r="Q6871" t="str">
        <f>TRIM(salessheet[[#This Row],[Category]])</f>
        <v>Office Supplies</v>
      </c>
      <c r="R6871" t="s">
        <v>86</v>
      </c>
      <c r="S6871" t="s">
        <v>6180</v>
      </c>
      <c r="T6871" s="2">
        <f>salessheet[[#This Row],[Sales]]-5</f>
        <v>7.9600000000000009</v>
      </c>
      <c r="U6871" s="2">
        <v>12.96</v>
      </c>
      <c r="V6871" s="2">
        <f>salessheet[[#This Row],[Sales]]-salessheet[[#This Row],[Purchasing Cost]]</f>
        <v>5</v>
      </c>
    </row>
    <row r="6872" spans="1:22" x14ac:dyDescent="0.35">
      <c r="A6872">
        <v>6871</v>
      </c>
      <c r="B6872" t="s">
        <v>9147</v>
      </c>
      <c r="C6872" s="1">
        <v>42968</v>
      </c>
      <c r="D6872" s="1">
        <v>42975</v>
      </c>
      <c r="E6872" t="str">
        <f>TEXT(salessheet[[#This Row],[Order Date]],"MMMM")</f>
        <v>August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t="s">
        <v>7107</v>
      </c>
      <c r="P6872" t="s">
        <v>42</v>
      </c>
      <c r="Q6872" t="str">
        <f>TRIM(salessheet[[#This Row],[Category]])</f>
        <v>Office Supplies</v>
      </c>
      <c r="R6872" t="s">
        <v>86</v>
      </c>
      <c r="S6872" t="s">
        <v>7108</v>
      </c>
      <c r="T6872" s="2">
        <f>salessheet[[#This Row],[Sales]]-5</f>
        <v>42.52</v>
      </c>
      <c r="U6872" s="2">
        <v>47.52</v>
      </c>
      <c r="V6872" s="2">
        <f>salessheet[[#This Row],[Sales]]-salessheet[[#This Row],[Purchasing Cost]]</f>
        <v>5</v>
      </c>
    </row>
    <row r="6873" spans="1:22" x14ac:dyDescent="0.35">
      <c r="A6873">
        <v>6872</v>
      </c>
      <c r="B6873" t="s">
        <v>9148</v>
      </c>
      <c r="C6873" s="1">
        <v>42867</v>
      </c>
      <c r="D6873" s="1">
        <v>43077</v>
      </c>
      <c r="E6873" t="str">
        <f>TEXT(salessheet[[#This Row],[Order Date]],"MMMM")</f>
        <v>May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t="s">
        <v>2684</v>
      </c>
      <c r="P6873" t="s">
        <v>42</v>
      </c>
      <c r="Q6873" t="str">
        <f>TRIM(salessheet[[#This Row],[Category]])</f>
        <v>Office Supplies</v>
      </c>
      <c r="R6873" t="s">
        <v>43</v>
      </c>
      <c r="S6873" t="s">
        <v>2685</v>
      </c>
      <c r="T6873" s="2">
        <f>salessheet[[#This Row],[Sales]]-5</f>
        <v>6.952</v>
      </c>
      <c r="U6873" s="2">
        <v>11.952</v>
      </c>
      <c r="V6873" s="2">
        <f>salessheet[[#This Row],[Sales]]-salessheet[[#This Row],[Purchasing Cost]]</f>
        <v>5</v>
      </c>
    </row>
    <row r="6874" spans="1:22" x14ac:dyDescent="0.35">
      <c r="A6874">
        <v>6873</v>
      </c>
      <c r="B6874" t="s">
        <v>9149</v>
      </c>
      <c r="C6874" s="1">
        <v>42720</v>
      </c>
      <c r="D6874" s="1">
        <v>42723</v>
      </c>
      <c r="E6874" t="str">
        <f>TEXT(salessheet[[#This Row],[Order Date]],"MMMM")</f>
        <v>December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t="s">
        <v>7535</v>
      </c>
      <c r="P6874" t="s">
        <v>42</v>
      </c>
      <c r="Q6874" t="str">
        <f>TRIM(salessheet[[#This Row],[Category]])</f>
        <v>Office Supplies</v>
      </c>
      <c r="R6874" t="s">
        <v>86</v>
      </c>
      <c r="S6874" t="s">
        <v>7536</v>
      </c>
      <c r="T6874" s="2">
        <f>salessheet[[#This Row],[Sales]]-5</f>
        <v>-1.9999999999999574E-2</v>
      </c>
      <c r="U6874" s="2">
        <v>4.9800000000000004</v>
      </c>
      <c r="V6874" s="2">
        <f>salessheet[[#This Row],[Sales]]-salessheet[[#This Row],[Purchasing Cost]]</f>
        <v>5</v>
      </c>
    </row>
    <row r="6875" spans="1:22" x14ac:dyDescent="0.35">
      <c r="A6875">
        <v>6874</v>
      </c>
      <c r="B6875" t="s">
        <v>9150</v>
      </c>
      <c r="C6875" s="1">
        <v>42294</v>
      </c>
      <c r="D6875" s="1">
        <v>42299</v>
      </c>
      <c r="E6875" t="str">
        <f>TEXT(salessheet[[#This Row],[Order Date]],"MMMM")</f>
        <v>October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t="s">
        <v>3246</v>
      </c>
      <c r="P6875" t="s">
        <v>42</v>
      </c>
      <c r="Q6875" t="str">
        <f>TRIM(salessheet[[#This Row],[Category]])</f>
        <v>Office Supplies</v>
      </c>
      <c r="R6875" t="s">
        <v>71</v>
      </c>
      <c r="S6875" t="s">
        <v>3247</v>
      </c>
      <c r="T6875" s="2">
        <f>salessheet[[#This Row],[Sales]]-5</f>
        <v>5.7799999999999994</v>
      </c>
      <c r="U6875" s="2">
        <v>10.78</v>
      </c>
      <c r="V6875" s="2">
        <f>salessheet[[#This Row],[Sales]]-salessheet[[#This Row],[Purchasing Cost]]</f>
        <v>5</v>
      </c>
    </row>
    <row r="6876" spans="1:22" x14ac:dyDescent="0.35">
      <c r="A6876">
        <v>6875</v>
      </c>
      <c r="B6876" t="s">
        <v>9150</v>
      </c>
      <c r="C6876" s="1">
        <v>42294</v>
      </c>
      <c r="D6876" s="1">
        <v>42299</v>
      </c>
      <c r="E6876" t="str">
        <f>TEXT(salessheet[[#This Row],[Order Date]],"MMMM")</f>
        <v>October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t="s">
        <v>3760</v>
      </c>
      <c r="P6876" t="s">
        <v>67</v>
      </c>
      <c r="Q6876" t="str">
        <f>TRIM(salessheet[[#This Row],[Category]])</f>
        <v>Technology</v>
      </c>
      <c r="R6876" t="s">
        <v>157</v>
      </c>
      <c r="S6876" t="s">
        <v>3761</v>
      </c>
      <c r="T6876" s="2">
        <f>salessheet[[#This Row],[Sales]]-5</f>
        <v>114.976</v>
      </c>
      <c r="U6876" s="2">
        <v>119.976</v>
      </c>
      <c r="V6876" s="2">
        <f>salessheet[[#This Row],[Sales]]-salessheet[[#This Row],[Purchasing Cost]]</f>
        <v>5</v>
      </c>
    </row>
    <row r="6877" spans="1:22" x14ac:dyDescent="0.35">
      <c r="A6877">
        <v>6876</v>
      </c>
      <c r="B6877" t="s">
        <v>9152</v>
      </c>
      <c r="C6877" s="1">
        <v>42864</v>
      </c>
      <c r="D6877" s="1">
        <v>42988</v>
      </c>
      <c r="E6877" t="str">
        <f>TEXT(salessheet[[#This Row],[Order Date]],"MMMM")</f>
        <v>May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t="s">
        <v>5547</v>
      </c>
      <c r="P6877" t="s">
        <v>42</v>
      </c>
      <c r="Q6877" t="str">
        <f>TRIM(salessheet[[#This Row],[Category]])</f>
        <v>Office Supplies</v>
      </c>
      <c r="R6877" t="s">
        <v>43</v>
      </c>
      <c r="S6877" t="s">
        <v>5548</v>
      </c>
      <c r="T6877" s="2">
        <f>salessheet[[#This Row],[Sales]]-5</f>
        <v>20.059999999999999</v>
      </c>
      <c r="U6877" s="2">
        <v>25.06</v>
      </c>
      <c r="V6877" s="2">
        <f>salessheet[[#This Row],[Sales]]-salessheet[[#This Row],[Purchasing Cost]]</f>
        <v>5</v>
      </c>
    </row>
    <row r="6878" spans="1:22" x14ac:dyDescent="0.35">
      <c r="A6878">
        <v>6877</v>
      </c>
      <c r="B6878" t="s">
        <v>9152</v>
      </c>
      <c r="C6878" s="1">
        <v>42864</v>
      </c>
      <c r="D6878" s="1">
        <v>42988</v>
      </c>
      <c r="E6878" t="str">
        <f>TEXT(salessheet[[#This Row],[Order Date]],"MMMM")</f>
        <v>May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t="s">
        <v>5072</v>
      </c>
      <c r="P6878" t="s">
        <v>28</v>
      </c>
      <c r="Q6878" t="str">
        <f>TRIM(salessheet[[#This Row],[Category]])</f>
        <v>Furniture</v>
      </c>
      <c r="R6878" t="s">
        <v>52</v>
      </c>
      <c r="S6878" t="s">
        <v>5073</v>
      </c>
      <c r="T6878" s="2">
        <f>salessheet[[#This Row],[Sales]]-5</f>
        <v>1647.94</v>
      </c>
      <c r="U6878" s="2">
        <v>1652.94</v>
      </c>
      <c r="V6878" s="2">
        <f>salessheet[[#This Row],[Sales]]-salessheet[[#This Row],[Purchasing Cost]]</f>
        <v>5</v>
      </c>
    </row>
    <row r="6879" spans="1:22" x14ac:dyDescent="0.35">
      <c r="A6879">
        <v>6878</v>
      </c>
      <c r="B6879" t="s">
        <v>9153</v>
      </c>
      <c r="C6879" s="1">
        <v>42658</v>
      </c>
      <c r="D6879" s="1">
        <v>42658</v>
      </c>
      <c r="E6879" t="str">
        <f>TEXT(salessheet[[#This Row],[Order Date]],"MMMM")</f>
        <v>October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t="s">
        <v>3355</v>
      </c>
      <c r="P6879" t="s">
        <v>28</v>
      </c>
      <c r="Q6879" t="str">
        <f>TRIM(salessheet[[#This Row],[Category]])</f>
        <v>Furniture</v>
      </c>
      <c r="R6879" t="s">
        <v>61</v>
      </c>
      <c r="S6879" t="s">
        <v>3356</v>
      </c>
      <c r="T6879" s="2">
        <f>salessheet[[#This Row],[Sales]]-5</f>
        <v>126.376</v>
      </c>
      <c r="U6879" s="2">
        <v>131.376</v>
      </c>
      <c r="V6879" s="2">
        <f>salessheet[[#This Row],[Sales]]-salessheet[[#This Row],[Purchasing Cost]]</f>
        <v>5</v>
      </c>
    </row>
    <row r="6880" spans="1:22" x14ac:dyDescent="0.35">
      <c r="A6880">
        <v>6879</v>
      </c>
      <c r="B6880" t="s">
        <v>9153</v>
      </c>
      <c r="C6880" s="1">
        <v>42658</v>
      </c>
      <c r="D6880" s="1">
        <v>42658</v>
      </c>
      <c r="E6880" t="str">
        <f>TEXT(salessheet[[#This Row],[Order Date]],"MMMM")</f>
        <v>October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t="s">
        <v>4313</v>
      </c>
      <c r="P6880" t="s">
        <v>42</v>
      </c>
      <c r="Q6880" t="str">
        <f>TRIM(salessheet[[#This Row],[Category]])</f>
        <v>Office Supplies</v>
      </c>
      <c r="R6880" t="s">
        <v>86</v>
      </c>
      <c r="S6880" t="s">
        <v>4314</v>
      </c>
      <c r="T6880" s="2">
        <f>salessheet[[#This Row],[Sales]]-5</f>
        <v>0.34400000000000031</v>
      </c>
      <c r="U6880" s="2">
        <v>5.3440000000000003</v>
      </c>
      <c r="V6880" s="2">
        <f>salessheet[[#This Row],[Sales]]-salessheet[[#This Row],[Purchasing Cost]]</f>
        <v>5</v>
      </c>
    </row>
    <row r="6881" spans="1:22" x14ac:dyDescent="0.35">
      <c r="A6881">
        <v>6880</v>
      </c>
      <c r="B6881" t="s">
        <v>9154</v>
      </c>
      <c r="C6881" s="1">
        <v>42381</v>
      </c>
      <c r="D6881" s="1">
        <v>42709</v>
      </c>
      <c r="E6881" t="str">
        <f>TEXT(salessheet[[#This Row],[Order Date]],"MMMM")</f>
        <v>January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t="s">
        <v>1727</v>
      </c>
      <c r="P6881" t="s">
        <v>28</v>
      </c>
      <c r="Q6881" t="str">
        <f>TRIM(salessheet[[#This Row],[Category]])</f>
        <v>Furniture</v>
      </c>
      <c r="R6881" t="s">
        <v>32</v>
      </c>
      <c r="S6881" t="s">
        <v>1728</v>
      </c>
      <c r="T6881" s="2">
        <f>salessheet[[#This Row],[Sales]]-5</f>
        <v>1998.92</v>
      </c>
      <c r="U6881" s="2">
        <v>2003.92</v>
      </c>
      <c r="V6881" s="2">
        <f>salessheet[[#This Row],[Sales]]-salessheet[[#This Row],[Purchasing Cost]]</f>
        <v>5</v>
      </c>
    </row>
    <row r="6882" spans="1:22" x14ac:dyDescent="0.35">
      <c r="A6882">
        <v>6881</v>
      </c>
      <c r="B6882" t="s">
        <v>9154</v>
      </c>
      <c r="C6882" s="1">
        <v>42381</v>
      </c>
      <c r="D6882" s="1">
        <v>42709</v>
      </c>
      <c r="E6882" t="str">
        <f>TEXT(salessheet[[#This Row],[Order Date]],"MMMM")</f>
        <v>January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t="s">
        <v>5439</v>
      </c>
      <c r="P6882" t="s">
        <v>42</v>
      </c>
      <c r="Q6882" t="str">
        <f>TRIM(salessheet[[#This Row],[Category]])</f>
        <v>Office Supplies</v>
      </c>
      <c r="R6882" t="s">
        <v>86</v>
      </c>
      <c r="S6882" t="s">
        <v>5440</v>
      </c>
      <c r="T6882" s="2">
        <f>salessheet[[#This Row],[Sales]]-5</f>
        <v>27.4</v>
      </c>
      <c r="U6882" s="2">
        <v>32.4</v>
      </c>
      <c r="V6882" s="2">
        <f>salessheet[[#This Row],[Sales]]-salessheet[[#This Row],[Purchasing Cost]]</f>
        <v>5</v>
      </c>
    </row>
    <row r="6883" spans="1:22" x14ac:dyDescent="0.35">
      <c r="A6883">
        <v>6882</v>
      </c>
      <c r="B6883" t="s">
        <v>9154</v>
      </c>
      <c r="C6883" s="1">
        <v>42381</v>
      </c>
      <c r="D6883" s="1">
        <v>42709</v>
      </c>
      <c r="E6883" t="str">
        <f>TEXT(salessheet[[#This Row],[Order Date]],"MMMM")</f>
        <v>January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t="s">
        <v>899</v>
      </c>
      <c r="P6883" t="s">
        <v>28</v>
      </c>
      <c r="Q6883" t="str">
        <f>TRIM(salessheet[[#This Row],[Category]])</f>
        <v>Furniture</v>
      </c>
      <c r="R6883" t="s">
        <v>52</v>
      </c>
      <c r="S6883" t="s">
        <v>900</v>
      </c>
      <c r="T6883" s="2">
        <f>salessheet[[#This Row],[Sales]]-5</f>
        <v>1908.4</v>
      </c>
      <c r="U6883" s="2">
        <v>1913.4</v>
      </c>
      <c r="V6883" s="2">
        <f>salessheet[[#This Row],[Sales]]-salessheet[[#This Row],[Purchasing Cost]]</f>
        <v>5</v>
      </c>
    </row>
    <row r="6884" spans="1:22" x14ac:dyDescent="0.35">
      <c r="A6884">
        <v>6883</v>
      </c>
      <c r="B6884" t="s">
        <v>9154</v>
      </c>
      <c r="C6884" s="1">
        <v>42381</v>
      </c>
      <c r="D6884" s="1">
        <v>42709</v>
      </c>
      <c r="E6884" t="str">
        <f>TEXT(salessheet[[#This Row],[Order Date]],"MMMM")</f>
        <v>January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t="s">
        <v>4668</v>
      </c>
      <c r="P6884" t="s">
        <v>42</v>
      </c>
      <c r="Q6884" t="str">
        <f>TRIM(salessheet[[#This Row],[Category]])</f>
        <v>Office Supplies</v>
      </c>
      <c r="R6884" t="s">
        <v>55</v>
      </c>
      <c r="S6884" t="s">
        <v>4669</v>
      </c>
      <c r="T6884" s="2">
        <f>salessheet[[#This Row],[Sales]]-5</f>
        <v>141.72999999999999</v>
      </c>
      <c r="U6884" s="2">
        <v>146.72999999999999</v>
      </c>
      <c r="V6884" s="2">
        <f>salessheet[[#This Row],[Sales]]-salessheet[[#This Row],[Purchasing Cost]]</f>
        <v>5</v>
      </c>
    </row>
    <row r="6885" spans="1:22" x14ac:dyDescent="0.35">
      <c r="A6885">
        <v>6884</v>
      </c>
      <c r="B6885" t="s">
        <v>9154</v>
      </c>
      <c r="C6885" s="1">
        <v>42381</v>
      </c>
      <c r="D6885" s="1">
        <v>42709</v>
      </c>
      <c r="E6885" t="str">
        <f>TEXT(salessheet[[#This Row],[Order Date]],"MMMM")</f>
        <v>January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t="s">
        <v>1547</v>
      </c>
      <c r="P6885" t="s">
        <v>42</v>
      </c>
      <c r="Q6885" t="str">
        <f>TRIM(salessheet[[#This Row],[Category]])</f>
        <v>Office Supplies</v>
      </c>
      <c r="R6885" t="s">
        <v>86</v>
      </c>
      <c r="S6885" t="s">
        <v>1548</v>
      </c>
      <c r="T6885" s="2">
        <f>salessheet[[#This Row],[Sales]]-5</f>
        <v>109.2</v>
      </c>
      <c r="U6885" s="2">
        <v>114.2</v>
      </c>
      <c r="V6885" s="2">
        <f>salessheet[[#This Row],[Sales]]-salessheet[[#This Row],[Purchasing Cost]]</f>
        <v>5</v>
      </c>
    </row>
    <row r="6886" spans="1:22" x14ac:dyDescent="0.35">
      <c r="A6886">
        <v>6885</v>
      </c>
      <c r="B6886" t="s">
        <v>9155</v>
      </c>
      <c r="C6886" s="1">
        <v>42521</v>
      </c>
      <c r="D6886" s="1">
        <v>42525</v>
      </c>
      <c r="E6886" t="str">
        <f>TEXT(salessheet[[#This Row],[Order Date]],"MMMM")</f>
        <v>May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t="s">
        <v>6252</v>
      </c>
      <c r="P6886" t="s">
        <v>28</v>
      </c>
      <c r="Q6886" t="str">
        <f>TRIM(salessheet[[#This Row],[Category]])</f>
        <v>Furniture</v>
      </c>
      <c r="R6886" t="s">
        <v>32</v>
      </c>
      <c r="S6886" t="s">
        <v>6253</v>
      </c>
      <c r="T6886" s="2">
        <f>salessheet[[#This Row],[Sales]]-5</f>
        <v>2562.84</v>
      </c>
      <c r="U6886" s="2">
        <v>2567.84</v>
      </c>
      <c r="V6886" s="2">
        <f>salessheet[[#This Row],[Sales]]-salessheet[[#This Row],[Purchasing Cost]]</f>
        <v>5</v>
      </c>
    </row>
    <row r="6887" spans="1:22" x14ac:dyDescent="0.35">
      <c r="A6887">
        <v>6886</v>
      </c>
      <c r="B6887" t="s">
        <v>9156</v>
      </c>
      <c r="C6887" s="1">
        <v>43382</v>
      </c>
      <c r="D6887" s="1">
        <v>43360</v>
      </c>
      <c r="E6887" t="str">
        <f>TEXT(salessheet[[#This Row],[Order Date]],"MMMM")</f>
        <v>October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t="s">
        <v>464</v>
      </c>
      <c r="P6887" t="s">
        <v>67</v>
      </c>
      <c r="Q6887" t="str">
        <f>TRIM(salessheet[[#This Row],[Category]])</f>
        <v>Technology</v>
      </c>
      <c r="R6887" t="s">
        <v>157</v>
      </c>
      <c r="S6887" t="s">
        <v>465</v>
      </c>
      <c r="T6887" s="2">
        <f>salessheet[[#This Row],[Sales]]-5</f>
        <v>32.055999999999997</v>
      </c>
      <c r="U6887" s="2">
        <v>37.055999999999997</v>
      </c>
      <c r="V6887" s="2">
        <f>salessheet[[#This Row],[Sales]]-salessheet[[#This Row],[Purchasing Cost]]</f>
        <v>5</v>
      </c>
    </row>
    <row r="6888" spans="1:22" x14ac:dyDescent="0.35">
      <c r="A6888">
        <v>6887</v>
      </c>
      <c r="B6888" t="s">
        <v>9156</v>
      </c>
      <c r="C6888" s="1">
        <v>43382</v>
      </c>
      <c r="D6888" s="1">
        <v>43360</v>
      </c>
      <c r="E6888" t="str">
        <f>TEXT(salessheet[[#This Row],[Order Date]],"MMMM")</f>
        <v>October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t="s">
        <v>3998</v>
      </c>
      <c r="P6888" t="s">
        <v>67</v>
      </c>
      <c r="Q6888" t="str">
        <f>TRIM(salessheet[[#This Row],[Category]])</f>
        <v>Technology</v>
      </c>
      <c r="R6888" t="s">
        <v>68</v>
      </c>
      <c r="S6888" t="s">
        <v>3999</v>
      </c>
      <c r="T6888" s="2">
        <f>salessheet[[#This Row],[Sales]]-5</f>
        <v>254.89600000000002</v>
      </c>
      <c r="U6888" s="2">
        <v>259.89600000000002</v>
      </c>
      <c r="V6888" s="2">
        <f>salessheet[[#This Row],[Sales]]-salessheet[[#This Row],[Purchasing Cost]]</f>
        <v>5</v>
      </c>
    </row>
    <row r="6889" spans="1:22" x14ac:dyDescent="0.35">
      <c r="A6889">
        <v>6888</v>
      </c>
      <c r="B6889" t="s">
        <v>9157</v>
      </c>
      <c r="C6889" s="1">
        <v>43215</v>
      </c>
      <c r="D6889" s="1">
        <v>43222</v>
      </c>
      <c r="E6889" t="str">
        <f>TEXT(salessheet[[#This Row],[Order Date]],"MMMM")</f>
        <v>April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t="s">
        <v>325</v>
      </c>
      <c r="P6889" t="s">
        <v>42</v>
      </c>
      <c r="Q6889" t="str">
        <f>TRIM(salessheet[[#This Row],[Category]])</f>
        <v>Office Supplies</v>
      </c>
      <c r="R6889" t="s">
        <v>86</v>
      </c>
      <c r="S6889" t="s">
        <v>326</v>
      </c>
      <c r="T6889" s="2">
        <f>salessheet[[#This Row],[Sales]]-5</f>
        <v>14.05</v>
      </c>
      <c r="U6889" s="2">
        <v>19.05</v>
      </c>
      <c r="V6889" s="2">
        <f>salessheet[[#This Row],[Sales]]-salessheet[[#This Row],[Purchasing Cost]]</f>
        <v>5</v>
      </c>
    </row>
    <row r="6890" spans="1:22" x14ac:dyDescent="0.35">
      <c r="A6890">
        <v>6889</v>
      </c>
      <c r="B6890" t="s">
        <v>9157</v>
      </c>
      <c r="C6890" s="1">
        <v>43215</v>
      </c>
      <c r="D6890" s="1">
        <v>43222</v>
      </c>
      <c r="E6890" t="str">
        <f>TEXT(salessheet[[#This Row],[Order Date]],"MMMM")</f>
        <v>April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t="s">
        <v>3915</v>
      </c>
      <c r="P6890" t="s">
        <v>42</v>
      </c>
      <c r="Q6890" t="str">
        <f>TRIM(salessheet[[#This Row],[Category]])</f>
        <v>Office Supplies</v>
      </c>
      <c r="R6890" t="s">
        <v>71</v>
      </c>
      <c r="S6890" t="s">
        <v>3916</v>
      </c>
      <c r="T6890" s="2">
        <f>salessheet[[#This Row],[Sales]]-5</f>
        <v>68.343999999999994</v>
      </c>
      <c r="U6890" s="2">
        <v>73.343999999999994</v>
      </c>
      <c r="V6890" s="2">
        <f>salessheet[[#This Row],[Sales]]-salessheet[[#This Row],[Purchasing Cost]]</f>
        <v>5</v>
      </c>
    </row>
    <row r="6891" spans="1:22" x14ac:dyDescent="0.35">
      <c r="A6891">
        <v>6890</v>
      </c>
      <c r="B6891" t="s">
        <v>9158</v>
      </c>
      <c r="C6891" s="1">
        <v>43361</v>
      </c>
      <c r="D6891" s="1">
        <v>43365</v>
      </c>
      <c r="E6891" t="str">
        <f>TEXT(salessheet[[#This Row],[Order Date]],"MMMM")</f>
        <v>September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t="s">
        <v>764</v>
      </c>
      <c r="P6891" t="s">
        <v>67</v>
      </c>
      <c r="Q6891" t="str">
        <f>TRIM(salessheet[[#This Row],[Category]])</f>
        <v>Technology</v>
      </c>
      <c r="R6891" t="s">
        <v>68</v>
      </c>
      <c r="S6891" t="s">
        <v>765</v>
      </c>
      <c r="T6891" s="2">
        <f>salessheet[[#This Row],[Sales]]-5</f>
        <v>90.68</v>
      </c>
      <c r="U6891" s="2">
        <v>95.68</v>
      </c>
      <c r="V6891" s="2">
        <f>salessheet[[#This Row],[Sales]]-salessheet[[#This Row],[Purchasing Cost]]</f>
        <v>5</v>
      </c>
    </row>
    <row r="6892" spans="1:22" x14ac:dyDescent="0.35">
      <c r="A6892">
        <v>6891</v>
      </c>
      <c r="B6892" t="s">
        <v>9158</v>
      </c>
      <c r="C6892" s="1">
        <v>43361</v>
      </c>
      <c r="D6892" s="1">
        <v>43365</v>
      </c>
      <c r="E6892" t="str">
        <f>TEXT(salessheet[[#This Row],[Order Date]],"MMMM")</f>
        <v>September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t="s">
        <v>1034</v>
      </c>
      <c r="P6892" t="s">
        <v>42</v>
      </c>
      <c r="Q6892" t="str">
        <f>TRIM(salessheet[[#This Row],[Category]])</f>
        <v>Office Supplies</v>
      </c>
      <c r="R6892" t="s">
        <v>86</v>
      </c>
      <c r="S6892" t="s">
        <v>1035</v>
      </c>
      <c r="T6892" s="2">
        <f>salessheet[[#This Row],[Sales]]-5</f>
        <v>45.96</v>
      </c>
      <c r="U6892" s="2">
        <v>50.96</v>
      </c>
      <c r="V6892" s="2">
        <f>salessheet[[#This Row],[Sales]]-salessheet[[#This Row],[Purchasing Cost]]</f>
        <v>5</v>
      </c>
    </row>
    <row r="6893" spans="1:22" x14ac:dyDescent="0.35">
      <c r="A6893">
        <v>6892</v>
      </c>
      <c r="B6893" t="s">
        <v>9158</v>
      </c>
      <c r="C6893" s="1">
        <v>43361</v>
      </c>
      <c r="D6893" s="1">
        <v>43365</v>
      </c>
      <c r="E6893" t="str">
        <f>TEXT(salessheet[[#This Row],[Order Date]],"MMMM")</f>
        <v>September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t="s">
        <v>486</v>
      </c>
      <c r="P6893" t="s">
        <v>42</v>
      </c>
      <c r="Q6893" t="str">
        <f>TRIM(salessheet[[#This Row],[Category]])</f>
        <v>Office Supplies</v>
      </c>
      <c r="R6893" t="s">
        <v>64</v>
      </c>
      <c r="S6893" t="s">
        <v>487</v>
      </c>
      <c r="T6893" s="2">
        <f>salessheet[[#This Row],[Sales]]-5</f>
        <v>108.94</v>
      </c>
      <c r="U6893" s="2">
        <v>113.94</v>
      </c>
      <c r="V6893" s="2">
        <f>salessheet[[#This Row],[Sales]]-salessheet[[#This Row],[Purchasing Cost]]</f>
        <v>5</v>
      </c>
    </row>
    <row r="6894" spans="1:22" x14ac:dyDescent="0.35">
      <c r="A6894">
        <v>6893</v>
      </c>
      <c r="B6894" t="s">
        <v>9158</v>
      </c>
      <c r="C6894" s="1">
        <v>43361</v>
      </c>
      <c r="D6894" s="1">
        <v>43365</v>
      </c>
      <c r="E6894" t="str">
        <f>TEXT(salessheet[[#This Row],[Order Date]],"MMMM")</f>
        <v>September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t="s">
        <v>6179</v>
      </c>
      <c r="P6894" t="s">
        <v>42</v>
      </c>
      <c r="Q6894" t="str">
        <f>TRIM(salessheet[[#This Row],[Category]])</f>
        <v>Office Supplies</v>
      </c>
      <c r="R6894" t="s">
        <v>86</v>
      </c>
      <c r="S6894" t="s">
        <v>6180</v>
      </c>
      <c r="T6894" s="2">
        <f>salessheet[[#This Row],[Sales]]-5</f>
        <v>20.92</v>
      </c>
      <c r="U6894" s="2">
        <v>25.92</v>
      </c>
      <c r="V6894" s="2">
        <f>salessheet[[#This Row],[Sales]]-salessheet[[#This Row],[Purchasing Cost]]</f>
        <v>5</v>
      </c>
    </row>
    <row r="6895" spans="1:22" x14ac:dyDescent="0.35">
      <c r="A6895">
        <v>6894</v>
      </c>
      <c r="B6895" t="s">
        <v>9158</v>
      </c>
      <c r="C6895" s="1">
        <v>43361</v>
      </c>
      <c r="D6895" s="1">
        <v>43365</v>
      </c>
      <c r="E6895" t="str">
        <f>TEXT(salessheet[[#This Row],[Order Date]],"MMMM")</f>
        <v>September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t="s">
        <v>6545</v>
      </c>
      <c r="P6895" t="s">
        <v>28</v>
      </c>
      <c r="Q6895" t="str">
        <f>TRIM(salessheet[[#This Row],[Category]])</f>
        <v>Furniture</v>
      </c>
      <c r="R6895" t="s">
        <v>61</v>
      </c>
      <c r="S6895" t="s">
        <v>6546</v>
      </c>
      <c r="T6895" s="2">
        <f>salessheet[[#This Row],[Sales]]-5</f>
        <v>15.32</v>
      </c>
      <c r="U6895" s="2">
        <v>20.32</v>
      </c>
      <c r="V6895" s="2">
        <f>salessheet[[#This Row],[Sales]]-salessheet[[#This Row],[Purchasing Cost]]</f>
        <v>5</v>
      </c>
    </row>
    <row r="6896" spans="1:22" x14ac:dyDescent="0.35">
      <c r="A6896">
        <v>6895</v>
      </c>
      <c r="B6896" t="s">
        <v>9158</v>
      </c>
      <c r="C6896" s="1">
        <v>43361</v>
      </c>
      <c r="D6896" s="1">
        <v>43365</v>
      </c>
      <c r="E6896" t="str">
        <f>TEXT(salessheet[[#This Row],[Order Date]],"MMMM")</f>
        <v>September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t="s">
        <v>267</v>
      </c>
      <c r="P6896" t="s">
        <v>67</v>
      </c>
      <c r="Q6896" t="str">
        <f>TRIM(salessheet[[#This Row],[Category]])</f>
        <v>Technology</v>
      </c>
      <c r="R6896" t="s">
        <v>68</v>
      </c>
      <c r="S6896" t="s">
        <v>268</v>
      </c>
      <c r="T6896" s="2">
        <f>salessheet[[#This Row],[Sales]]-5</f>
        <v>406.98</v>
      </c>
      <c r="U6896" s="2">
        <v>411.98</v>
      </c>
      <c r="V6896" s="2">
        <f>salessheet[[#This Row],[Sales]]-salessheet[[#This Row],[Purchasing Cost]]</f>
        <v>5</v>
      </c>
    </row>
    <row r="6897" spans="1:22" x14ac:dyDescent="0.35">
      <c r="A6897">
        <v>6896</v>
      </c>
      <c r="B6897" t="s">
        <v>9158</v>
      </c>
      <c r="C6897" s="1">
        <v>43361</v>
      </c>
      <c r="D6897" s="1">
        <v>43365</v>
      </c>
      <c r="E6897" t="str">
        <f>TEXT(salessheet[[#This Row],[Order Date]],"MMMM")</f>
        <v>September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t="s">
        <v>2375</v>
      </c>
      <c r="P6897" t="s">
        <v>42</v>
      </c>
      <c r="Q6897" t="str">
        <f>TRIM(salessheet[[#This Row],[Category]])</f>
        <v>Office Supplies</v>
      </c>
      <c r="R6897" t="s">
        <v>575</v>
      </c>
      <c r="S6897" t="s">
        <v>2376</v>
      </c>
      <c r="T6897" s="2">
        <f>salessheet[[#This Row],[Sales]]-5</f>
        <v>29.479999999999997</v>
      </c>
      <c r="U6897" s="2">
        <v>34.479999999999997</v>
      </c>
      <c r="V6897" s="2">
        <f>salessheet[[#This Row],[Sales]]-salessheet[[#This Row],[Purchasing Cost]]</f>
        <v>5</v>
      </c>
    </row>
    <row r="6898" spans="1:22" x14ac:dyDescent="0.35">
      <c r="A6898">
        <v>6897</v>
      </c>
      <c r="B6898" t="s">
        <v>9158</v>
      </c>
      <c r="C6898" s="1">
        <v>43361</v>
      </c>
      <c r="D6898" s="1">
        <v>43365</v>
      </c>
      <c r="E6898" t="str">
        <f>TEXT(salessheet[[#This Row],[Order Date]],"MMMM")</f>
        <v>September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t="s">
        <v>7679</v>
      </c>
      <c r="P6898" t="s">
        <v>42</v>
      </c>
      <c r="Q6898" t="str">
        <f>TRIM(salessheet[[#This Row],[Category]])</f>
        <v>Office Supplies</v>
      </c>
      <c r="R6898" t="s">
        <v>86</v>
      </c>
      <c r="S6898" t="s">
        <v>7680</v>
      </c>
      <c r="T6898" s="2">
        <f>salessheet[[#This Row],[Sales]]-5</f>
        <v>239.55</v>
      </c>
      <c r="U6898" s="2">
        <v>244.55</v>
      </c>
      <c r="V6898" s="2">
        <f>salessheet[[#This Row],[Sales]]-salessheet[[#This Row],[Purchasing Cost]]</f>
        <v>5</v>
      </c>
    </row>
    <row r="6899" spans="1:22" x14ac:dyDescent="0.35">
      <c r="A6899">
        <v>6898</v>
      </c>
      <c r="B6899" t="s">
        <v>9159</v>
      </c>
      <c r="C6899" s="1">
        <v>43330</v>
      </c>
      <c r="D6899" s="1">
        <v>43337</v>
      </c>
      <c r="E6899" t="str">
        <f>TEXT(salessheet[[#This Row],[Order Date]],"MMMM")</f>
        <v>August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t="s">
        <v>4924</v>
      </c>
      <c r="P6899" t="s">
        <v>42</v>
      </c>
      <c r="Q6899" t="str">
        <f>TRIM(salessheet[[#This Row],[Category]])</f>
        <v>Office Supplies</v>
      </c>
      <c r="R6899" t="s">
        <v>71</v>
      </c>
      <c r="S6899" t="s">
        <v>4925</v>
      </c>
      <c r="T6899" s="2">
        <f>salessheet[[#This Row],[Sales]]-5</f>
        <v>5.782</v>
      </c>
      <c r="U6899" s="2">
        <v>10.782</v>
      </c>
      <c r="V6899" s="2">
        <f>salessheet[[#This Row],[Sales]]-salessheet[[#This Row],[Purchasing Cost]]</f>
        <v>5</v>
      </c>
    </row>
    <row r="6900" spans="1:22" x14ac:dyDescent="0.35">
      <c r="A6900">
        <v>6899</v>
      </c>
      <c r="B6900" t="s">
        <v>9160</v>
      </c>
      <c r="C6900" s="1">
        <v>42514</v>
      </c>
      <c r="D6900" s="1">
        <v>42516</v>
      </c>
      <c r="E6900" t="str">
        <f>TEXT(salessheet[[#This Row],[Order Date]],"MMMM")</f>
        <v>May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t="s">
        <v>3190</v>
      </c>
      <c r="P6900" t="s">
        <v>28</v>
      </c>
      <c r="Q6900" t="str">
        <f>TRIM(salessheet[[#This Row],[Category]])</f>
        <v>Furniture</v>
      </c>
      <c r="R6900" t="s">
        <v>32</v>
      </c>
      <c r="S6900" t="s">
        <v>3191</v>
      </c>
      <c r="T6900" s="2">
        <f>salessheet[[#This Row],[Sales]]-5</f>
        <v>597.65099999999995</v>
      </c>
      <c r="U6900" s="2">
        <v>602.65099999999995</v>
      </c>
      <c r="V6900" s="2">
        <f>salessheet[[#This Row],[Sales]]-salessheet[[#This Row],[Purchasing Cost]]</f>
        <v>5</v>
      </c>
    </row>
    <row r="6901" spans="1:22" x14ac:dyDescent="0.35">
      <c r="A6901">
        <v>6900</v>
      </c>
      <c r="B6901" t="s">
        <v>9160</v>
      </c>
      <c r="C6901" s="1">
        <v>42514</v>
      </c>
      <c r="D6901" s="1">
        <v>42516</v>
      </c>
      <c r="E6901" t="str">
        <f>TEXT(salessheet[[#This Row],[Order Date]],"MMMM")</f>
        <v>May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t="s">
        <v>4837</v>
      </c>
      <c r="P6901" t="s">
        <v>42</v>
      </c>
      <c r="Q6901" t="str">
        <f>TRIM(salessheet[[#This Row],[Category]])</f>
        <v>Office Supplies</v>
      </c>
      <c r="R6901" t="s">
        <v>71</v>
      </c>
      <c r="S6901" t="s">
        <v>4838</v>
      </c>
      <c r="T6901" s="2">
        <f>salessheet[[#This Row],[Sales]]-5</f>
        <v>2.6559999999999997</v>
      </c>
      <c r="U6901" s="2">
        <v>7.6559999999999997</v>
      </c>
      <c r="V6901" s="2">
        <f>salessheet[[#This Row],[Sales]]-salessheet[[#This Row],[Purchasing Cost]]</f>
        <v>5</v>
      </c>
    </row>
    <row r="6902" spans="1:22" x14ac:dyDescent="0.35">
      <c r="A6902">
        <v>6901</v>
      </c>
      <c r="B6902" t="s">
        <v>9161</v>
      </c>
      <c r="C6902" s="1">
        <v>42560</v>
      </c>
      <c r="D6902" s="1">
        <v>42624</v>
      </c>
      <c r="E6902" t="str">
        <f>TEXT(salessheet[[#This Row],[Order Date]],"MMMM")</f>
        <v>July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t="s">
        <v>2566</v>
      </c>
      <c r="P6902" t="s">
        <v>67</v>
      </c>
      <c r="Q6902" t="str">
        <f>TRIM(salessheet[[#This Row],[Category]])</f>
        <v>Technology</v>
      </c>
      <c r="R6902" t="s">
        <v>157</v>
      </c>
      <c r="S6902" t="s">
        <v>2567</v>
      </c>
      <c r="T6902" s="2">
        <f>salessheet[[#This Row],[Sales]]-5</f>
        <v>554.92999999999995</v>
      </c>
      <c r="U6902" s="2">
        <v>559.92999999999995</v>
      </c>
      <c r="V6902" s="2">
        <f>salessheet[[#This Row],[Sales]]-salessheet[[#This Row],[Purchasing Cost]]</f>
        <v>5</v>
      </c>
    </row>
    <row r="6903" spans="1:22" x14ac:dyDescent="0.35">
      <c r="A6903">
        <v>6902</v>
      </c>
      <c r="B6903" t="s">
        <v>9162</v>
      </c>
      <c r="C6903" s="1">
        <v>43305</v>
      </c>
      <c r="D6903" s="1">
        <v>43305</v>
      </c>
      <c r="E6903" t="str">
        <f>TEXT(salessheet[[#This Row],[Order Date]],"MMMM")</f>
        <v>July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t="s">
        <v>1214</v>
      </c>
      <c r="P6903" t="s">
        <v>67</v>
      </c>
      <c r="Q6903" t="str">
        <f>TRIM(salessheet[[#This Row],[Category]])</f>
        <v>Technology</v>
      </c>
      <c r="R6903" t="s">
        <v>1215</v>
      </c>
      <c r="S6903" t="s">
        <v>1216</v>
      </c>
      <c r="T6903" s="2">
        <f>salessheet[[#This Row],[Sales]]-5</f>
        <v>2394.96</v>
      </c>
      <c r="U6903" s="2">
        <v>2399.96</v>
      </c>
      <c r="V6903" s="2">
        <f>salessheet[[#This Row],[Sales]]-salessheet[[#This Row],[Purchasing Cost]]</f>
        <v>5</v>
      </c>
    </row>
    <row r="6904" spans="1:22" x14ac:dyDescent="0.35">
      <c r="A6904">
        <v>6903</v>
      </c>
      <c r="B6904" t="s">
        <v>9163</v>
      </c>
      <c r="C6904" s="1">
        <v>43140</v>
      </c>
      <c r="D6904" s="1">
        <v>43351</v>
      </c>
      <c r="E6904" t="str">
        <f>TEXT(salessheet[[#This Row],[Order Date]],"MMMM")</f>
        <v>February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t="s">
        <v>2574</v>
      </c>
      <c r="P6904" t="s">
        <v>42</v>
      </c>
      <c r="Q6904" t="str">
        <f>TRIM(salessheet[[#This Row],[Category]])</f>
        <v>Office Supplies</v>
      </c>
      <c r="R6904" t="s">
        <v>265</v>
      </c>
      <c r="S6904" t="s">
        <v>2575</v>
      </c>
      <c r="T6904" s="2">
        <f>salessheet[[#This Row],[Sales]]-5</f>
        <v>11</v>
      </c>
      <c r="U6904" s="2">
        <v>16</v>
      </c>
      <c r="V6904" s="2">
        <f>salessheet[[#This Row],[Sales]]-salessheet[[#This Row],[Purchasing Cost]]</f>
        <v>5</v>
      </c>
    </row>
    <row r="6905" spans="1:22" x14ac:dyDescent="0.35">
      <c r="A6905">
        <v>6904</v>
      </c>
      <c r="B6905" t="s">
        <v>9163</v>
      </c>
      <c r="C6905" s="1">
        <v>43140</v>
      </c>
      <c r="D6905" s="1">
        <v>43351</v>
      </c>
      <c r="E6905" t="str">
        <f>TEXT(salessheet[[#This Row],[Order Date]],"MMMM")</f>
        <v>February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t="s">
        <v>9164</v>
      </c>
      <c r="P6905" t="s">
        <v>42</v>
      </c>
      <c r="Q6905" t="str">
        <f>TRIM(salessheet[[#This Row],[Category]])</f>
        <v>Office Supplies</v>
      </c>
      <c r="R6905" t="s">
        <v>74</v>
      </c>
      <c r="S6905" t="s">
        <v>9165</v>
      </c>
      <c r="T6905" s="2">
        <f>salessheet[[#This Row],[Sales]]-5</f>
        <v>0.58800000000000008</v>
      </c>
      <c r="U6905" s="2">
        <v>5.5880000000000001</v>
      </c>
      <c r="V6905" s="2">
        <f>salessheet[[#This Row],[Sales]]-salessheet[[#This Row],[Purchasing Cost]]</f>
        <v>5</v>
      </c>
    </row>
    <row r="6906" spans="1:22" x14ac:dyDescent="0.35">
      <c r="A6906">
        <v>6905</v>
      </c>
      <c r="B6906" t="s">
        <v>9163</v>
      </c>
      <c r="C6906" s="1">
        <v>43140</v>
      </c>
      <c r="D6906" s="1">
        <v>43351</v>
      </c>
      <c r="E6906" t="str">
        <f>TEXT(salessheet[[#This Row],[Order Date]],"MMMM")</f>
        <v>February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t="s">
        <v>8377</v>
      </c>
      <c r="P6906" t="s">
        <v>42</v>
      </c>
      <c r="Q6906" t="str">
        <f>TRIM(salessheet[[#This Row],[Category]])</f>
        <v>Office Supplies</v>
      </c>
      <c r="R6906" t="s">
        <v>55</v>
      </c>
      <c r="S6906" t="s">
        <v>8378</v>
      </c>
      <c r="T6906" s="2">
        <f>salessheet[[#This Row],[Sales]]-5</f>
        <v>230.92</v>
      </c>
      <c r="U6906" s="2">
        <v>235.92</v>
      </c>
      <c r="V6906" s="2">
        <f>salessheet[[#This Row],[Sales]]-salessheet[[#This Row],[Purchasing Cost]]</f>
        <v>5</v>
      </c>
    </row>
    <row r="6907" spans="1:22" x14ac:dyDescent="0.35">
      <c r="A6907">
        <v>6906</v>
      </c>
      <c r="B6907" t="s">
        <v>9166</v>
      </c>
      <c r="C6907" s="1">
        <v>43263</v>
      </c>
      <c r="D6907" s="1">
        <v>43442</v>
      </c>
      <c r="E6907" t="str">
        <f>TEXT(salessheet[[#This Row],[Order Date]],"MMMM")</f>
        <v>June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t="s">
        <v>2656</v>
      </c>
      <c r="P6907" t="s">
        <v>42</v>
      </c>
      <c r="Q6907" t="str">
        <f>TRIM(salessheet[[#This Row],[Category]])</f>
        <v>Office Supplies</v>
      </c>
      <c r="R6907" t="s">
        <v>55</v>
      </c>
      <c r="S6907" t="s">
        <v>2657</v>
      </c>
      <c r="T6907" s="2">
        <f>salessheet[[#This Row],[Sales]]-5</f>
        <v>5.68</v>
      </c>
      <c r="U6907" s="2">
        <v>10.68</v>
      </c>
      <c r="V6907" s="2">
        <f>salessheet[[#This Row],[Sales]]-salessheet[[#This Row],[Purchasing Cost]]</f>
        <v>5</v>
      </c>
    </row>
    <row r="6908" spans="1:22" x14ac:dyDescent="0.35">
      <c r="A6908">
        <v>6907</v>
      </c>
      <c r="B6908" t="s">
        <v>9167</v>
      </c>
      <c r="C6908" s="1">
        <v>43240</v>
      </c>
      <c r="D6908" s="1">
        <v>43240</v>
      </c>
      <c r="E6908" t="str">
        <f>TEXT(salessheet[[#This Row],[Order Date]],"MMMM")</f>
        <v>May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t="s">
        <v>1342</v>
      </c>
      <c r="P6908" t="s">
        <v>42</v>
      </c>
      <c r="Q6908" t="str">
        <f>TRIM(salessheet[[#This Row],[Category]])</f>
        <v>Office Supplies</v>
      </c>
      <c r="R6908" t="s">
        <v>71</v>
      </c>
      <c r="S6908" t="s">
        <v>1343</v>
      </c>
      <c r="T6908" s="2">
        <f>salessheet[[#This Row],[Sales]]-5</f>
        <v>36.28</v>
      </c>
      <c r="U6908" s="2">
        <v>41.28</v>
      </c>
      <c r="V6908" s="2">
        <f>salessheet[[#This Row],[Sales]]-salessheet[[#This Row],[Purchasing Cost]]</f>
        <v>5</v>
      </c>
    </row>
    <row r="6909" spans="1:22" x14ac:dyDescent="0.35">
      <c r="A6909">
        <v>6908</v>
      </c>
      <c r="B6909" t="s">
        <v>9168</v>
      </c>
      <c r="C6909" s="1">
        <v>43005</v>
      </c>
      <c r="D6909" s="1">
        <v>43011</v>
      </c>
      <c r="E6909" t="str">
        <f>TEXT(salessheet[[#This Row],[Order Date]],"MMMM")</f>
        <v>September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t="s">
        <v>7947</v>
      </c>
      <c r="P6909" t="s">
        <v>67</v>
      </c>
      <c r="Q6909" t="str">
        <f>TRIM(salessheet[[#This Row],[Category]])</f>
        <v>Technology</v>
      </c>
      <c r="R6909" t="s">
        <v>68</v>
      </c>
      <c r="S6909" t="s">
        <v>7948</v>
      </c>
      <c r="T6909" s="2">
        <f>salessheet[[#This Row],[Sales]]-5</f>
        <v>996.58399999999995</v>
      </c>
      <c r="U6909" s="2">
        <v>1001.5839999999999</v>
      </c>
      <c r="V6909" s="2">
        <f>salessheet[[#This Row],[Sales]]-salessheet[[#This Row],[Purchasing Cost]]</f>
        <v>5</v>
      </c>
    </row>
    <row r="6910" spans="1:22" x14ac:dyDescent="0.35">
      <c r="A6910">
        <v>6909</v>
      </c>
      <c r="B6910" t="s">
        <v>9169</v>
      </c>
      <c r="C6910" s="1">
        <v>43385</v>
      </c>
      <c r="D6910" s="1">
        <v>43449</v>
      </c>
      <c r="E6910" t="str">
        <f>TEXT(salessheet[[#This Row],[Order Date]],"MMMM")</f>
        <v>October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t="s">
        <v>5066</v>
      </c>
      <c r="P6910" t="s">
        <v>28</v>
      </c>
      <c r="Q6910" t="str">
        <f>TRIM(salessheet[[#This Row],[Category]])</f>
        <v>Furniture</v>
      </c>
      <c r="R6910" t="s">
        <v>61</v>
      </c>
      <c r="S6910" t="s">
        <v>5067</v>
      </c>
      <c r="T6910" s="2">
        <f>salessheet[[#This Row],[Sales]]-5</f>
        <v>9.76</v>
      </c>
      <c r="U6910" s="2">
        <v>14.76</v>
      </c>
      <c r="V6910" s="2">
        <f>salessheet[[#This Row],[Sales]]-salessheet[[#This Row],[Purchasing Cost]]</f>
        <v>5</v>
      </c>
    </row>
    <row r="6911" spans="1:22" x14ac:dyDescent="0.35">
      <c r="A6911">
        <v>6910</v>
      </c>
      <c r="B6911" t="s">
        <v>9170</v>
      </c>
      <c r="C6911" s="1">
        <v>42260</v>
      </c>
      <c r="D6911" s="1">
        <v>42265</v>
      </c>
      <c r="E6911" t="str">
        <f>TEXT(salessheet[[#This Row],[Order Date]],"MMMM")</f>
        <v>September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t="s">
        <v>2966</v>
      </c>
      <c r="P6911" t="s">
        <v>42</v>
      </c>
      <c r="Q6911" t="str">
        <f>TRIM(salessheet[[#This Row],[Category]])</f>
        <v>Office Supplies</v>
      </c>
      <c r="R6911" t="s">
        <v>71</v>
      </c>
      <c r="S6911" t="s">
        <v>2967</v>
      </c>
      <c r="T6911" s="2">
        <f>salessheet[[#This Row],[Sales]]-5</f>
        <v>-2.4980000000000002</v>
      </c>
      <c r="U6911" s="2">
        <v>2.5019999999999998</v>
      </c>
      <c r="V6911" s="2">
        <f>salessheet[[#This Row],[Sales]]-salessheet[[#This Row],[Purchasing Cost]]</f>
        <v>5</v>
      </c>
    </row>
    <row r="6912" spans="1:22" x14ac:dyDescent="0.35">
      <c r="A6912">
        <v>6911</v>
      </c>
      <c r="B6912" t="s">
        <v>9171</v>
      </c>
      <c r="C6912" s="1">
        <v>43310</v>
      </c>
      <c r="D6912" s="1">
        <v>43314</v>
      </c>
      <c r="E6912" t="str">
        <f>TEXT(salessheet[[#This Row],[Order Date]],"MMMM")</f>
        <v>July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t="s">
        <v>1075</v>
      </c>
      <c r="P6912" t="s">
        <v>28</v>
      </c>
      <c r="Q6912" t="str">
        <f>TRIM(salessheet[[#This Row],[Category]])</f>
        <v>Furniture</v>
      </c>
      <c r="R6912" t="s">
        <v>29</v>
      </c>
      <c r="S6912" t="s">
        <v>1076</v>
      </c>
      <c r="T6912" s="2">
        <f>salessheet[[#This Row],[Sales]]-5</f>
        <v>110.96</v>
      </c>
      <c r="U6912" s="2">
        <v>115.96</v>
      </c>
      <c r="V6912" s="2">
        <f>salessheet[[#This Row],[Sales]]-salessheet[[#This Row],[Purchasing Cost]]</f>
        <v>5</v>
      </c>
    </row>
    <row r="6913" spans="1:22" x14ac:dyDescent="0.35">
      <c r="A6913">
        <v>6912</v>
      </c>
      <c r="B6913" t="s">
        <v>9172</v>
      </c>
      <c r="C6913" s="1">
        <v>43108</v>
      </c>
      <c r="D6913" s="1">
        <v>43317</v>
      </c>
      <c r="E6913" t="str">
        <f>TEXT(salessheet[[#This Row],[Order Date]],"MMMM")</f>
        <v>January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t="s">
        <v>3223</v>
      </c>
      <c r="P6913" t="s">
        <v>42</v>
      </c>
      <c r="Q6913" t="str">
        <f>TRIM(salessheet[[#This Row],[Category]])</f>
        <v>Office Supplies</v>
      </c>
      <c r="R6913" t="s">
        <v>55</v>
      </c>
      <c r="S6913" t="s">
        <v>3224</v>
      </c>
      <c r="T6913" s="2">
        <f>salessheet[[#This Row],[Sales]]-5</f>
        <v>181.54</v>
      </c>
      <c r="U6913" s="2">
        <v>186.54</v>
      </c>
      <c r="V6913" s="2">
        <f>salessheet[[#This Row],[Sales]]-salessheet[[#This Row],[Purchasing Cost]]</f>
        <v>5</v>
      </c>
    </row>
    <row r="6914" spans="1:22" x14ac:dyDescent="0.35">
      <c r="A6914">
        <v>6913</v>
      </c>
      <c r="B6914" t="s">
        <v>9173</v>
      </c>
      <c r="C6914" s="1">
        <v>43136</v>
      </c>
      <c r="D6914" s="1">
        <v>43225</v>
      </c>
      <c r="E6914" t="str">
        <f>TEXT(salessheet[[#This Row],[Order Date]],"MMMM")</f>
        <v>February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t="s">
        <v>2668</v>
      </c>
      <c r="P6914" t="s">
        <v>67</v>
      </c>
      <c r="Q6914" t="str">
        <f>TRIM(salessheet[[#This Row],[Category]])</f>
        <v>Technology</v>
      </c>
      <c r="R6914" t="s">
        <v>157</v>
      </c>
      <c r="S6914" t="s">
        <v>2669</v>
      </c>
      <c r="T6914" s="2">
        <f>salessheet[[#This Row],[Sales]]-5</f>
        <v>154.56</v>
      </c>
      <c r="U6914" s="2">
        <v>159.56</v>
      </c>
      <c r="V6914" s="2">
        <f>salessheet[[#This Row],[Sales]]-salessheet[[#This Row],[Purchasing Cost]]</f>
        <v>5</v>
      </c>
    </row>
    <row r="6915" spans="1:22" x14ac:dyDescent="0.35">
      <c r="A6915">
        <v>6914</v>
      </c>
      <c r="B6915" t="s">
        <v>9174</v>
      </c>
      <c r="C6915" s="1">
        <v>42710</v>
      </c>
      <c r="D6915" s="1">
        <v>42537</v>
      </c>
      <c r="E6915" t="str">
        <f>TEXT(salessheet[[#This Row],[Order Date]],"MMMM")</f>
        <v>December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t="s">
        <v>466</v>
      </c>
      <c r="P6915" t="s">
        <v>67</v>
      </c>
      <c r="Q6915" t="str">
        <f>TRIM(salessheet[[#This Row],[Category]])</f>
        <v>Technology</v>
      </c>
      <c r="R6915" t="s">
        <v>68</v>
      </c>
      <c r="S6915" t="s">
        <v>467</v>
      </c>
      <c r="T6915" s="2">
        <f>salessheet[[#This Row],[Sales]]-5</f>
        <v>50.984000000000002</v>
      </c>
      <c r="U6915" s="2">
        <v>55.984000000000002</v>
      </c>
      <c r="V6915" s="2">
        <f>salessheet[[#This Row],[Sales]]-salessheet[[#This Row],[Purchasing Cost]]</f>
        <v>5</v>
      </c>
    </row>
    <row r="6916" spans="1:22" x14ac:dyDescent="0.35">
      <c r="A6916">
        <v>6915</v>
      </c>
      <c r="B6916" t="s">
        <v>9176</v>
      </c>
      <c r="C6916" s="1">
        <v>42360</v>
      </c>
      <c r="D6916" s="1">
        <v>42367</v>
      </c>
      <c r="E6916" t="str">
        <f>TEXT(salessheet[[#This Row],[Order Date]],"MMMM")</f>
        <v>December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t="s">
        <v>2118</v>
      </c>
      <c r="P6916" t="s">
        <v>42</v>
      </c>
      <c r="Q6916" t="str">
        <f>TRIM(salessheet[[#This Row],[Category]])</f>
        <v>Office Supplies</v>
      </c>
      <c r="R6916" t="s">
        <v>55</v>
      </c>
      <c r="S6916" t="s">
        <v>2119</v>
      </c>
      <c r="T6916" s="2">
        <f>salessheet[[#This Row],[Sales]]-5</f>
        <v>127.16</v>
      </c>
      <c r="U6916" s="2">
        <v>132.16</v>
      </c>
      <c r="V6916" s="2">
        <f>salessheet[[#This Row],[Sales]]-salessheet[[#This Row],[Purchasing Cost]]</f>
        <v>5</v>
      </c>
    </row>
    <row r="6917" spans="1:22" x14ac:dyDescent="0.35">
      <c r="A6917">
        <v>6916</v>
      </c>
      <c r="B6917" t="s">
        <v>9176</v>
      </c>
      <c r="C6917" s="1">
        <v>42360</v>
      </c>
      <c r="D6917" s="1">
        <v>42367</v>
      </c>
      <c r="E6917" t="str">
        <f>TEXT(salessheet[[#This Row],[Order Date]],"MMMM")</f>
        <v>December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t="s">
        <v>2048</v>
      </c>
      <c r="P6917" t="s">
        <v>42</v>
      </c>
      <c r="Q6917" t="str">
        <f>TRIM(salessheet[[#This Row],[Category]])</f>
        <v>Office Supplies</v>
      </c>
      <c r="R6917" t="s">
        <v>71</v>
      </c>
      <c r="S6917" t="s">
        <v>2049</v>
      </c>
      <c r="T6917" s="2">
        <f>salessheet[[#This Row],[Sales]]-5</f>
        <v>12.904</v>
      </c>
      <c r="U6917" s="2">
        <v>17.904</v>
      </c>
      <c r="V6917" s="2">
        <f>salessheet[[#This Row],[Sales]]-salessheet[[#This Row],[Purchasing Cost]]</f>
        <v>5</v>
      </c>
    </row>
    <row r="6918" spans="1:22" x14ac:dyDescent="0.35">
      <c r="A6918">
        <v>6917</v>
      </c>
      <c r="B6918" t="s">
        <v>9176</v>
      </c>
      <c r="C6918" s="1">
        <v>42360</v>
      </c>
      <c r="D6918" s="1">
        <v>42367</v>
      </c>
      <c r="E6918" t="str">
        <f>TEXT(salessheet[[#This Row],[Order Date]],"MMMM")</f>
        <v>December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t="s">
        <v>3798</v>
      </c>
      <c r="P6918" t="s">
        <v>42</v>
      </c>
      <c r="Q6918" t="str">
        <f>TRIM(salessheet[[#This Row],[Category]])</f>
        <v>Office Supplies</v>
      </c>
      <c r="R6918" t="s">
        <v>86</v>
      </c>
      <c r="S6918" t="s">
        <v>3799</v>
      </c>
      <c r="T6918" s="2">
        <f>salessheet[[#This Row],[Sales]]-5</f>
        <v>119.032</v>
      </c>
      <c r="U6918" s="2">
        <v>124.032</v>
      </c>
      <c r="V6918" s="2">
        <f>salessheet[[#This Row],[Sales]]-salessheet[[#This Row],[Purchasing Cost]]</f>
        <v>5</v>
      </c>
    </row>
    <row r="6919" spans="1:22" x14ac:dyDescent="0.35">
      <c r="A6919">
        <v>6918</v>
      </c>
      <c r="B6919" t="s">
        <v>9177</v>
      </c>
      <c r="C6919" s="1">
        <v>42354</v>
      </c>
      <c r="D6919" s="1">
        <v>42359</v>
      </c>
      <c r="E6919" t="str">
        <f>TEXT(salessheet[[#This Row],[Order Date]],"MMMM")</f>
        <v>December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t="s">
        <v>4524</v>
      </c>
      <c r="P6919" t="s">
        <v>28</v>
      </c>
      <c r="Q6919" t="str">
        <f>TRIM(salessheet[[#This Row],[Category]])</f>
        <v>Furniture</v>
      </c>
      <c r="R6919" t="s">
        <v>32</v>
      </c>
      <c r="S6919" t="s">
        <v>4525</v>
      </c>
      <c r="T6919" s="2">
        <f>salessheet[[#This Row],[Sales]]-5</f>
        <v>1398.92</v>
      </c>
      <c r="U6919" s="2">
        <v>1403.92</v>
      </c>
      <c r="V6919" s="2">
        <f>salessheet[[#This Row],[Sales]]-salessheet[[#This Row],[Purchasing Cost]]</f>
        <v>5</v>
      </c>
    </row>
    <row r="6920" spans="1:22" x14ac:dyDescent="0.35">
      <c r="A6920">
        <v>6919</v>
      </c>
      <c r="B6920" t="s">
        <v>9178</v>
      </c>
      <c r="C6920" s="1">
        <v>42841</v>
      </c>
      <c r="D6920" s="1">
        <v>42843</v>
      </c>
      <c r="E6920" t="str">
        <f>TEXT(salessheet[[#This Row],[Order Date]],"MMMM")</f>
        <v>April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t="s">
        <v>6445</v>
      </c>
      <c r="P6920" t="s">
        <v>42</v>
      </c>
      <c r="Q6920" t="str">
        <f>TRIM(salessheet[[#This Row],[Category]])</f>
        <v>Office Supplies</v>
      </c>
      <c r="R6920" t="s">
        <v>575</v>
      </c>
      <c r="S6920" t="s">
        <v>6446</v>
      </c>
      <c r="T6920" s="2">
        <f>salessheet[[#This Row],[Sales]]-5</f>
        <v>23.8</v>
      </c>
      <c r="U6920" s="2">
        <v>28.8</v>
      </c>
      <c r="V6920" s="2">
        <f>salessheet[[#This Row],[Sales]]-salessheet[[#This Row],[Purchasing Cost]]</f>
        <v>5</v>
      </c>
    </row>
    <row r="6921" spans="1:22" x14ac:dyDescent="0.35">
      <c r="A6921">
        <v>6920</v>
      </c>
      <c r="B6921" t="s">
        <v>9179</v>
      </c>
      <c r="C6921" s="1">
        <v>42511</v>
      </c>
      <c r="D6921" s="1">
        <v>42518</v>
      </c>
      <c r="E6921" t="str">
        <f>TEXT(salessheet[[#This Row],[Order Date]],"MMMM")</f>
        <v>May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t="s">
        <v>3131</v>
      </c>
      <c r="P6921" t="s">
        <v>42</v>
      </c>
      <c r="Q6921" t="str">
        <f>TRIM(salessheet[[#This Row],[Category]])</f>
        <v>Office Supplies</v>
      </c>
      <c r="R6921" t="s">
        <v>71</v>
      </c>
      <c r="S6921" t="s">
        <v>3132</v>
      </c>
      <c r="T6921" s="2">
        <f>salessheet[[#This Row],[Sales]]-5</f>
        <v>19.588000000000001</v>
      </c>
      <c r="U6921" s="2">
        <v>24.588000000000001</v>
      </c>
      <c r="V6921" s="2">
        <f>salessheet[[#This Row],[Sales]]-salessheet[[#This Row],[Purchasing Cost]]</f>
        <v>5</v>
      </c>
    </row>
    <row r="6922" spans="1:22" x14ac:dyDescent="0.35">
      <c r="A6922">
        <v>6921</v>
      </c>
      <c r="B6922" t="s">
        <v>9180</v>
      </c>
      <c r="C6922" s="1">
        <v>43157</v>
      </c>
      <c r="D6922" s="1">
        <v>43161</v>
      </c>
      <c r="E6922" t="str">
        <f>TEXT(salessheet[[#This Row],[Order Date]],"MMMM")</f>
        <v>February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t="s">
        <v>2103</v>
      </c>
      <c r="P6922" t="s">
        <v>42</v>
      </c>
      <c r="Q6922" t="str">
        <f>TRIM(salessheet[[#This Row],[Category]])</f>
        <v>Office Supplies</v>
      </c>
      <c r="R6922" t="s">
        <v>74</v>
      </c>
      <c r="S6922" t="s">
        <v>2104</v>
      </c>
      <c r="T6922" s="2">
        <f>salessheet[[#This Row],[Sales]]-5</f>
        <v>351.79</v>
      </c>
      <c r="U6922" s="2">
        <v>356.79</v>
      </c>
      <c r="V6922" s="2">
        <f>salessheet[[#This Row],[Sales]]-salessheet[[#This Row],[Purchasing Cost]]</f>
        <v>5</v>
      </c>
    </row>
    <row r="6923" spans="1:22" x14ac:dyDescent="0.35">
      <c r="A6923">
        <v>6922</v>
      </c>
      <c r="B6923" t="s">
        <v>9181</v>
      </c>
      <c r="C6923" s="1">
        <v>43194</v>
      </c>
      <c r="D6923" s="1">
        <v>43200</v>
      </c>
      <c r="E6923" t="str">
        <f>TEXT(salessheet[[#This Row],[Order Date]],"MMMM")</f>
        <v>April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t="s">
        <v>2424</v>
      </c>
      <c r="P6923" t="s">
        <v>42</v>
      </c>
      <c r="Q6923" t="str">
        <f>TRIM(salessheet[[#This Row],[Category]])</f>
        <v>Office Supplies</v>
      </c>
      <c r="R6923" t="s">
        <v>169</v>
      </c>
      <c r="S6923" t="s">
        <v>2425</v>
      </c>
      <c r="T6923" s="2">
        <f>salessheet[[#This Row],[Sales]]-5</f>
        <v>11.98</v>
      </c>
      <c r="U6923" s="2">
        <v>16.98</v>
      </c>
      <c r="V6923" s="2">
        <f>salessheet[[#This Row],[Sales]]-salessheet[[#This Row],[Purchasing Cost]]</f>
        <v>5</v>
      </c>
    </row>
    <row r="6924" spans="1:22" x14ac:dyDescent="0.35">
      <c r="A6924">
        <v>6923</v>
      </c>
      <c r="B6924" t="s">
        <v>9182</v>
      </c>
      <c r="C6924" s="1">
        <v>42445</v>
      </c>
      <c r="D6924" s="1">
        <v>42448</v>
      </c>
      <c r="E6924" t="str">
        <f>TEXT(salessheet[[#This Row],[Order Date]],"MMMM")</f>
        <v>March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t="s">
        <v>1972</v>
      </c>
      <c r="P6924" t="s">
        <v>42</v>
      </c>
      <c r="Q6924" t="str">
        <f>TRIM(salessheet[[#This Row],[Category]])</f>
        <v>Office Supplies</v>
      </c>
      <c r="R6924" t="s">
        <v>43</v>
      </c>
      <c r="S6924" t="s">
        <v>1973</v>
      </c>
      <c r="T6924" s="2">
        <f>salessheet[[#This Row],[Sales]]-5</f>
        <v>486.55</v>
      </c>
      <c r="U6924" s="2">
        <v>491.55</v>
      </c>
      <c r="V6924" s="2">
        <f>salessheet[[#This Row],[Sales]]-salessheet[[#This Row],[Purchasing Cost]]</f>
        <v>5</v>
      </c>
    </row>
    <row r="6925" spans="1:22" x14ac:dyDescent="0.35">
      <c r="A6925">
        <v>6924</v>
      </c>
      <c r="B6925" t="s">
        <v>9182</v>
      </c>
      <c r="C6925" s="1">
        <v>42445</v>
      </c>
      <c r="D6925" s="1">
        <v>42448</v>
      </c>
      <c r="E6925" t="str">
        <f>TEXT(salessheet[[#This Row],[Order Date]],"MMMM")</f>
        <v>March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t="s">
        <v>1692</v>
      </c>
      <c r="P6925" t="s">
        <v>42</v>
      </c>
      <c r="Q6925" t="str">
        <f>TRIM(salessheet[[#This Row],[Category]])</f>
        <v>Office Supplies</v>
      </c>
      <c r="R6925" t="s">
        <v>169</v>
      </c>
      <c r="S6925" t="s">
        <v>1693</v>
      </c>
      <c r="T6925" s="2">
        <f>salessheet[[#This Row],[Sales]]-5</f>
        <v>2.38</v>
      </c>
      <c r="U6925" s="2">
        <v>7.38</v>
      </c>
      <c r="V6925" s="2">
        <f>salessheet[[#This Row],[Sales]]-salessheet[[#This Row],[Purchasing Cost]]</f>
        <v>5</v>
      </c>
    </row>
    <row r="6926" spans="1:22" x14ac:dyDescent="0.35">
      <c r="A6926">
        <v>6925</v>
      </c>
      <c r="B6926" t="s">
        <v>9183</v>
      </c>
      <c r="C6926" s="1">
        <v>42704</v>
      </c>
      <c r="D6926" s="1">
        <v>42708</v>
      </c>
      <c r="E6926" t="str">
        <f>TEXT(salessheet[[#This Row],[Order Date]],"MMMM")</f>
        <v>November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t="s">
        <v>3660</v>
      </c>
      <c r="P6926" t="s">
        <v>42</v>
      </c>
      <c r="Q6926" t="str">
        <f>TRIM(salessheet[[#This Row],[Category]])</f>
        <v>Office Supplies</v>
      </c>
      <c r="R6926" t="s">
        <v>86</v>
      </c>
      <c r="S6926" t="s">
        <v>3661</v>
      </c>
      <c r="T6926" s="2">
        <f>salessheet[[#This Row],[Sales]]-5</f>
        <v>18.66</v>
      </c>
      <c r="U6926" s="2">
        <v>23.66</v>
      </c>
      <c r="V6926" s="2">
        <f>salessheet[[#This Row],[Sales]]-salessheet[[#This Row],[Purchasing Cost]]</f>
        <v>5</v>
      </c>
    </row>
    <row r="6927" spans="1:22" x14ac:dyDescent="0.35">
      <c r="A6927">
        <v>6926</v>
      </c>
      <c r="B6927" t="s">
        <v>9183</v>
      </c>
      <c r="C6927" s="1">
        <v>42704</v>
      </c>
      <c r="D6927" s="1">
        <v>42708</v>
      </c>
      <c r="E6927" t="str">
        <f>TEXT(salessheet[[#This Row],[Order Date]],"MMMM")</f>
        <v>November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t="s">
        <v>6702</v>
      </c>
      <c r="P6927" t="s">
        <v>28</v>
      </c>
      <c r="Q6927" t="str">
        <f>TRIM(salessheet[[#This Row],[Category]])</f>
        <v>Furniture</v>
      </c>
      <c r="R6927" t="s">
        <v>29</v>
      </c>
      <c r="S6927" t="s">
        <v>6703</v>
      </c>
      <c r="T6927" s="2">
        <f>salessheet[[#This Row],[Sales]]-5</f>
        <v>676.40800000000002</v>
      </c>
      <c r="U6927" s="2">
        <v>681.40800000000002</v>
      </c>
      <c r="V6927" s="2">
        <f>salessheet[[#This Row],[Sales]]-salessheet[[#This Row],[Purchasing Cost]]</f>
        <v>5</v>
      </c>
    </row>
    <row r="6928" spans="1:22" x14ac:dyDescent="0.35">
      <c r="A6928">
        <v>6927</v>
      </c>
      <c r="B6928" t="s">
        <v>9184</v>
      </c>
      <c r="C6928" s="1">
        <v>42944</v>
      </c>
      <c r="D6928" s="1">
        <v>42950</v>
      </c>
      <c r="E6928" t="str">
        <f>TEXT(salessheet[[#This Row],[Order Date]],"MMMM")</f>
        <v>July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t="s">
        <v>8129</v>
      </c>
      <c r="P6928" t="s">
        <v>42</v>
      </c>
      <c r="Q6928" t="str">
        <f>TRIM(salessheet[[#This Row],[Category]])</f>
        <v>Office Supplies</v>
      </c>
      <c r="R6928" t="s">
        <v>43</v>
      </c>
      <c r="S6928" t="s">
        <v>8130</v>
      </c>
      <c r="T6928" s="2">
        <f>salessheet[[#This Row],[Sales]]-5</f>
        <v>13.899999999999999</v>
      </c>
      <c r="U6928" s="2">
        <v>18.899999999999999</v>
      </c>
      <c r="V6928" s="2">
        <f>salessheet[[#This Row],[Sales]]-salessheet[[#This Row],[Purchasing Cost]]</f>
        <v>5</v>
      </c>
    </row>
    <row r="6929" spans="1:22" x14ac:dyDescent="0.35">
      <c r="A6929">
        <v>6928</v>
      </c>
      <c r="B6929" t="s">
        <v>9185</v>
      </c>
      <c r="C6929" s="1">
        <v>42909</v>
      </c>
      <c r="D6929" s="1">
        <v>42911</v>
      </c>
      <c r="E6929" t="str">
        <f>TEXT(salessheet[[#This Row],[Order Date]],"MMMM")</f>
        <v>June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t="s">
        <v>5022</v>
      </c>
      <c r="P6929" t="s">
        <v>42</v>
      </c>
      <c r="Q6929" t="str">
        <f>TRIM(salessheet[[#This Row],[Category]])</f>
        <v>Office Supplies</v>
      </c>
      <c r="R6929" t="s">
        <v>55</v>
      </c>
      <c r="S6929" t="s">
        <v>5023</v>
      </c>
      <c r="T6929" s="2">
        <f>salessheet[[#This Row],[Sales]]-5</f>
        <v>88.68</v>
      </c>
      <c r="U6929" s="2">
        <v>93.68</v>
      </c>
      <c r="V6929" s="2">
        <f>salessheet[[#This Row],[Sales]]-salessheet[[#This Row],[Purchasing Cost]]</f>
        <v>5</v>
      </c>
    </row>
    <row r="6930" spans="1:22" x14ac:dyDescent="0.35">
      <c r="A6930">
        <v>6929</v>
      </c>
      <c r="B6930" t="s">
        <v>9185</v>
      </c>
      <c r="C6930" s="1">
        <v>42909</v>
      </c>
      <c r="D6930" s="1">
        <v>42911</v>
      </c>
      <c r="E6930" t="str">
        <f>TEXT(salessheet[[#This Row],[Order Date]],"MMMM")</f>
        <v>June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t="s">
        <v>2228</v>
      </c>
      <c r="P6930" t="s">
        <v>42</v>
      </c>
      <c r="Q6930" t="str">
        <f>TRIM(salessheet[[#This Row],[Category]])</f>
        <v>Office Supplies</v>
      </c>
      <c r="R6930" t="s">
        <v>43</v>
      </c>
      <c r="S6930" t="s">
        <v>2229</v>
      </c>
      <c r="T6930" s="2">
        <f>salessheet[[#This Row],[Sales]]-5</f>
        <v>16.93</v>
      </c>
      <c r="U6930" s="2">
        <v>21.93</v>
      </c>
      <c r="V6930" s="2">
        <f>salessheet[[#This Row],[Sales]]-salessheet[[#This Row],[Purchasing Cost]]</f>
        <v>5</v>
      </c>
    </row>
    <row r="6931" spans="1:22" x14ac:dyDescent="0.35">
      <c r="A6931">
        <v>6930</v>
      </c>
      <c r="B6931" t="s">
        <v>9185</v>
      </c>
      <c r="C6931" s="1">
        <v>42909</v>
      </c>
      <c r="D6931" s="1">
        <v>42911</v>
      </c>
      <c r="E6931" t="str">
        <f>TEXT(salessheet[[#This Row],[Order Date]],"MMMM")</f>
        <v>June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t="s">
        <v>1378</v>
      </c>
      <c r="P6931" t="s">
        <v>67</v>
      </c>
      <c r="Q6931" t="str">
        <f>TRIM(salessheet[[#This Row],[Category]])</f>
        <v>Technology</v>
      </c>
      <c r="R6931" t="s">
        <v>68</v>
      </c>
      <c r="S6931" t="s">
        <v>1379</v>
      </c>
      <c r="T6931" s="2">
        <f>salessheet[[#This Row],[Sales]]-5</f>
        <v>857.34400000000005</v>
      </c>
      <c r="U6931" s="2">
        <v>862.34400000000005</v>
      </c>
      <c r="V6931" s="2">
        <f>salessheet[[#This Row],[Sales]]-salessheet[[#This Row],[Purchasing Cost]]</f>
        <v>5</v>
      </c>
    </row>
    <row r="6932" spans="1:22" x14ac:dyDescent="0.35">
      <c r="A6932">
        <v>6931</v>
      </c>
      <c r="B6932" t="s">
        <v>9185</v>
      </c>
      <c r="C6932" s="1">
        <v>42909</v>
      </c>
      <c r="D6932" s="1">
        <v>42911</v>
      </c>
      <c r="E6932" t="str">
        <f>TEXT(salessheet[[#This Row],[Order Date]],"MMMM")</f>
        <v>June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t="s">
        <v>2652</v>
      </c>
      <c r="P6932" t="s">
        <v>42</v>
      </c>
      <c r="Q6932" t="str">
        <f>TRIM(salessheet[[#This Row],[Category]])</f>
        <v>Office Supplies</v>
      </c>
      <c r="R6932" t="s">
        <v>86</v>
      </c>
      <c r="S6932" t="s">
        <v>2653</v>
      </c>
      <c r="T6932" s="2">
        <f>salessheet[[#This Row],[Sales]]-5</f>
        <v>14.98</v>
      </c>
      <c r="U6932" s="2">
        <v>19.98</v>
      </c>
      <c r="V6932" s="2">
        <f>salessheet[[#This Row],[Sales]]-salessheet[[#This Row],[Purchasing Cost]]</f>
        <v>5</v>
      </c>
    </row>
    <row r="6933" spans="1:22" x14ac:dyDescent="0.35">
      <c r="A6933">
        <v>6932</v>
      </c>
      <c r="B6933" t="s">
        <v>9186</v>
      </c>
      <c r="C6933" s="1">
        <v>42199</v>
      </c>
      <c r="D6933" s="1">
        <v>42203</v>
      </c>
      <c r="E6933" t="str">
        <f>TEXT(salessheet[[#This Row],[Order Date]],"MMMM")</f>
        <v>July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t="s">
        <v>9187</v>
      </c>
      <c r="P6933" t="s">
        <v>67</v>
      </c>
      <c r="Q6933" t="str">
        <f>TRIM(salessheet[[#This Row],[Category]])</f>
        <v>Technology</v>
      </c>
      <c r="R6933" t="s">
        <v>68</v>
      </c>
      <c r="S6933" t="s">
        <v>9188</v>
      </c>
      <c r="T6933" s="2">
        <f>salessheet[[#This Row],[Sales]]-5</f>
        <v>8.4939999999999998</v>
      </c>
      <c r="U6933" s="2">
        <v>13.494</v>
      </c>
      <c r="V6933" s="2">
        <f>salessheet[[#This Row],[Sales]]-salessheet[[#This Row],[Purchasing Cost]]</f>
        <v>5</v>
      </c>
    </row>
    <row r="6934" spans="1:22" x14ac:dyDescent="0.35">
      <c r="A6934">
        <v>6933</v>
      </c>
      <c r="B6934" t="s">
        <v>9186</v>
      </c>
      <c r="C6934" s="1">
        <v>42199</v>
      </c>
      <c r="D6934" s="1">
        <v>42203</v>
      </c>
      <c r="E6934" t="str">
        <f>TEXT(salessheet[[#This Row],[Order Date]],"MMMM")</f>
        <v>July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t="s">
        <v>8138</v>
      </c>
      <c r="P6934" t="s">
        <v>67</v>
      </c>
      <c r="Q6934" t="str">
        <f>TRIM(salessheet[[#This Row],[Category]])</f>
        <v>Technology</v>
      </c>
      <c r="R6934" t="s">
        <v>68</v>
      </c>
      <c r="S6934" t="s">
        <v>8139</v>
      </c>
      <c r="T6934" s="2">
        <f>salessheet[[#This Row],[Sales]]-5</f>
        <v>18.988</v>
      </c>
      <c r="U6934" s="2">
        <v>23.988</v>
      </c>
      <c r="V6934" s="2">
        <f>salessheet[[#This Row],[Sales]]-salessheet[[#This Row],[Purchasing Cost]]</f>
        <v>5</v>
      </c>
    </row>
    <row r="6935" spans="1:22" x14ac:dyDescent="0.35">
      <c r="A6935">
        <v>6934</v>
      </c>
      <c r="B6935" t="s">
        <v>9186</v>
      </c>
      <c r="C6935" s="1">
        <v>42199</v>
      </c>
      <c r="D6935" s="1">
        <v>42203</v>
      </c>
      <c r="E6935" t="str">
        <f>TEXT(salessheet[[#This Row],[Order Date]],"MMMM")</f>
        <v>July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t="s">
        <v>9117</v>
      </c>
      <c r="P6935" t="s">
        <v>28</v>
      </c>
      <c r="Q6935" t="str">
        <f>TRIM(salessheet[[#This Row],[Category]])</f>
        <v>Furniture</v>
      </c>
      <c r="R6935" t="s">
        <v>61</v>
      </c>
      <c r="S6935" t="s">
        <v>9118</v>
      </c>
      <c r="T6935" s="2">
        <f>salessheet[[#This Row],[Sales]]-5</f>
        <v>26.984000000000002</v>
      </c>
      <c r="U6935" s="2">
        <v>31.984000000000002</v>
      </c>
      <c r="V6935" s="2">
        <f>salessheet[[#This Row],[Sales]]-salessheet[[#This Row],[Purchasing Cost]]</f>
        <v>5</v>
      </c>
    </row>
    <row r="6936" spans="1:22" x14ac:dyDescent="0.35">
      <c r="A6936">
        <v>6935</v>
      </c>
      <c r="B6936" t="s">
        <v>9186</v>
      </c>
      <c r="C6936" s="1">
        <v>42199</v>
      </c>
      <c r="D6936" s="1">
        <v>42203</v>
      </c>
      <c r="E6936" t="str">
        <f>TEXT(salessheet[[#This Row],[Order Date]],"MMMM")</f>
        <v>July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t="s">
        <v>4231</v>
      </c>
      <c r="P6936" t="s">
        <v>42</v>
      </c>
      <c r="Q6936" t="str">
        <f>TRIM(salessheet[[#This Row],[Category]])</f>
        <v>Office Supplies</v>
      </c>
      <c r="R6936" t="s">
        <v>64</v>
      </c>
      <c r="S6936" t="s">
        <v>4232</v>
      </c>
      <c r="T6936" s="2">
        <f>salessheet[[#This Row],[Sales]]-5</f>
        <v>36.584000000000003</v>
      </c>
      <c r="U6936" s="2">
        <v>41.584000000000003</v>
      </c>
      <c r="V6936" s="2">
        <f>salessheet[[#This Row],[Sales]]-salessheet[[#This Row],[Purchasing Cost]]</f>
        <v>5</v>
      </c>
    </row>
    <row r="6937" spans="1:22" x14ac:dyDescent="0.35">
      <c r="A6937">
        <v>6936</v>
      </c>
      <c r="B6937" t="s">
        <v>9189</v>
      </c>
      <c r="C6937" s="1">
        <v>43434</v>
      </c>
      <c r="D6937" s="1">
        <v>43437</v>
      </c>
      <c r="E6937" t="str">
        <f>TEXT(salessheet[[#This Row],[Order Date]],"MMMM")</f>
        <v>November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t="s">
        <v>440</v>
      </c>
      <c r="P6937" t="s">
        <v>67</v>
      </c>
      <c r="Q6937" t="str">
        <f>TRIM(salessheet[[#This Row],[Category]])</f>
        <v>Technology</v>
      </c>
      <c r="R6937" t="s">
        <v>157</v>
      </c>
      <c r="S6937" t="s">
        <v>441</v>
      </c>
      <c r="T6937" s="2">
        <f>salessheet[[#This Row],[Sales]]-5</f>
        <v>90.975999999999999</v>
      </c>
      <c r="U6937" s="2">
        <v>95.975999999999999</v>
      </c>
      <c r="V6937" s="2">
        <f>salessheet[[#This Row],[Sales]]-salessheet[[#This Row],[Purchasing Cost]]</f>
        <v>5</v>
      </c>
    </row>
    <row r="6938" spans="1:22" x14ac:dyDescent="0.35">
      <c r="A6938">
        <v>6937</v>
      </c>
      <c r="B6938" t="s">
        <v>9190</v>
      </c>
      <c r="C6938" s="1">
        <v>42775</v>
      </c>
      <c r="D6938" s="1">
        <v>42982</v>
      </c>
      <c r="E6938" t="str">
        <f>TEXT(salessheet[[#This Row],[Order Date]],"MMMM")</f>
        <v>February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t="s">
        <v>9191</v>
      </c>
      <c r="P6938" t="s">
        <v>28</v>
      </c>
      <c r="Q6938" t="str">
        <f>TRIM(salessheet[[#This Row],[Category]])</f>
        <v>Furniture</v>
      </c>
      <c r="R6938" t="s">
        <v>61</v>
      </c>
      <c r="S6938" t="s">
        <v>9192</v>
      </c>
      <c r="T6938" s="2">
        <f>salessheet[[#This Row],[Sales]]-5</f>
        <v>79.272000000000006</v>
      </c>
      <c r="U6938" s="2">
        <v>84.272000000000006</v>
      </c>
      <c r="V6938" s="2">
        <f>salessheet[[#This Row],[Sales]]-salessheet[[#This Row],[Purchasing Cost]]</f>
        <v>5</v>
      </c>
    </row>
    <row r="6939" spans="1:22" x14ac:dyDescent="0.35">
      <c r="A6939">
        <v>6938</v>
      </c>
      <c r="B6939" t="s">
        <v>9193</v>
      </c>
      <c r="C6939" s="1">
        <v>42170</v>
      </c>
      <c r="D6939" s="1">
        <v>42170</v>
      </c>
      <c r="E6939" t="str">
        <f>TEXT(salessheet[[#This Row],[Order Date]],"MMMM")</f>
        <v>June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t="s">
        <v>8562</v>
      </c>
      <c r="P6939" t="s">
        <v>42</v>
      </c>
      <c r="Q6939" t="str">
        <f>TRIM(salessheet[[#This Row],[Category]])</f>
        <v>Office Supplies</v>
      </c>
      <c r="R6939" t="s">
        <v>86</v>
      </c>
      <c r="S6939" t="s">
        <v>8563</v>
      </c>
      <c r="T6939" s="2">
        <f>salessheet[[#This Row],[Sales]]-5</f>
        <v>31.543999999999997</v>
      </c>
      <c r="U6939" s="2">
        <v>36.543999999999997</v>
      </c>
      <c r="V6939" s="2">
        <f>salessheet[[#This Row],[Sales]]-salessheet[[#This Row],[Purchasing Cost]]</f>
        <v>5</v>
      </c>
    </row>
    <row r="6940" spans="1:22" x14ac:dyDescent="0.35">
      <c r="A6940">
        <v>6939</v>
      </c>
      <c r="B6940" t="s">
        <v>9194</v>
      </c>
      <c r="C6940" s="1">
        <v>42866</v>
      </c>
      <c r="D6940" s="1">
        <v>43048</v>
      </c>
      <c r="E6940" t="str">
        <f>TEXT(salessheet[[#This Row],[Order Date]],"MMMM")</f>
        <v>May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t="s">
        <v>9195</v>
      </c>
      <c r="P6940" t="s">
        <v>67</v>
      </c>
      <c r="Q6940" t="str">
        <f>TRIM(salessheet[[#This Row],[Category]])</f>
        <v>Technology</v>
      </c>
      <c r="R6940" t="s">
        <v>157</v>
      </c>
      <c r="S6940" t="s">
        <v>9196</v>
      </c>
      <c r="T6940" s="2">
        <f>salessheet[[#This Row],[Sales]]-5</f>
        <v>474.72</v>
      </c>
      <c r="U6940" s="2">
        <v>479.72</v>
      </c>
      <c r="V6940" s="2">
        <f>salessheet[[#This Row],[Sales]]-salessheet[[#This Row],[Purchasing Cost]]</f>
        <v>5</v>
      </c>
    </row>
    <row r="6941" spans="1:22" x14ac:dyDescent="0.35">
      <c r="A6941">
        <v>6940</v>
      </c>
      <c r="B6941" t="s">
        <v>9197</v>
      </c>
      <c r="C6941" s="1">
        <v>43277</v>
      </c>
      <c r="D6941" s="1">
        <v>43281</v>
      </c>
      <c r="E6941" t="str">
        <f>TEXT(salessheet[[#This Row],[Order Date]],"MMMM")</f>
        <v>June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t="s">
        <v>2598</v>
      </c>
      <c r="P6941" t="s">
        <v>42</v>
      </c>
      <c r="Q6941" t="str">
        <f>TRIM(salessheet[[#This Row],[Category]])</f>
        <v>Office Supplies</v>
      </c>
      <c r="R6941" t="s">
        <v>71</v>
      </c>
      <c r="S6941" t="s">
        <v>2599</v>
      </c>
      <c r="T6941" s="2">
        <f>salessheet[[#This Row],[Sales]]-5</f>
        <v>97.367999999999995</v>
      </c>
      <c r="U6941" s="2">
        <v>102.36799999999999</v>
      </c>
      <c r="V6941" s="2">
        <f>salessheet[[#This Row],[Sales]]-salessheet[[#This Row],[Purchasing Cost]]</f>
        <v>5</v>
      </c>
    </row>
    <row r="6942" spans="1:22" x14ac:dyDescent="0.35">
      <c r="A6942">
        <v>6941</v>
      </c>
      <c r="B6942" t="s">
        <v>9197</v>
      </c>
      <c r="C6942" s="1">
        <v>43277</v>
      </c>
      <c r="D6942" s="1">
        <v>43281</v>
      </c>
      <c r="E6942" t="str">
        <f>TEXT(salessheet[[#This Row],[Order Date]],"MMMM")</f>
        <v>June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t="s">
        <v>2620</v>
      </c>
      <c r="P6942" t="s">
        <v>42</v>
      </c>
      <c r="Q6942" t="str">
        <f>TRIM(salessheet[[#This Row],[Category]])</f>
        <v>Office Supplies</v>
      </c>
      <c r="R6942" t="s">
        <v>575</v>
      </c>
      <c r="S6942" t="s">
        <v>2621</v>
      </c>
      <c r="T6942" s="2">
        <f>salessheet[[#This Row],[Sales]]-5</f>
        <v>23.4</v>
      </c>
      <c r="U6942" s="2">
        <v>28.4</v>
      </c>
      <c r="V6942" s="2">
        <f>salessheet[[#This Row],[Sales]]-salessheet[[#This Row],[Purchasing Cost]]</f>
        <v>5</v>
      </c>
    </row>
    <row r="6943" spans="1:22" x14ac:dyDescent="0.35">
      <c r="A6943">
        <v>6942</v>
      </c>
      <c r="B6943" t="s">
        <v>9197</v>
      </c>
      <c r="C6943" s="1">
        <v>43277</v>
      </c>
      <c r="D6943" s="1">
        <v>43281</v>
      </c>
      <c r="E6943" t="str">
        <f>TEXT(salessheet[[#This Row],[Order Date]],"MMMM")</f>
        <v>June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t="s">
        <v>2012</v>
      </c>
      <c r="P6943" t="s">
        <v>42</v>
      </c>
      <c r="Q6943" t="str">
        <f>TRIM(salessheet[[#This Row],[Category]])</f>
        <v>Office Supplies</v>
      </c>
      <c r="R6943" t="s">
        <v>55</v>
      </c>
      <c r="S6943" t="s">
        <v>2013</v>
      </c>
      <c r="T6943" s="2">
        <f>salessheet[[#This Row],[Sales]]-5</f>
        <v>708.88</v>
      </c>
      <c r="U6943" s="2">
        <v>713.88</v>
      </c>
      <c r="V6943" s="2">
        <f>salessheet[[#This Row],[Sales]]-salessheet[[#This Row],[Purchasing Cost]]</f>
        <v>5</v>
      </c>
    </row>
    <row r="6944" spans="1:22" x14ac:dyDescent="0.35">
      <c r="A6944">
        <v>6943</v>
      </c>
      <c r="B6944" t="s">
        <v>9197</v>
      </c>
      <c r="C6944" s="1">
        <v>43277</v>
      </c>
      <c r="D6944" s="1">
        <v>43281</v>
      </c>
      <c r="E6944" t="str">
        <f>TEXT(salessheet[[#This Row],[Order Date]],"MMMM")</f>
        <v>June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t="s">
        <v>5185</v>
      </c>
      <c r="P6944" t="s">
        <v>42</v>
      </c>
      <c r="Q6944" t="str">
        <f>TRIM(salessheet[[#This Row],[Category]])</f>
        <v>Office Supplies</v>
      </c>
      <c r="R6944" t="s">
        <v>86</v>
      </c>
      <c r="S6944" t="s">
        <v>5186</v>
      </c>
      <c r="T6944" s="2">
        <f>salessheet[[#This Row],[Sales]]-5</f>
        <v>63.519999999999996</v>
      </c>
      <c r="U6944" s="2">
        <v>68.52</v>
      </c>
      <c r="V6944" s="2">
        <f>salessheet[[#This Row],[Sales]]-salessheet[[#This Row],[Purchasing Cost]]</f>
        <v>5</v>
      </c>
    </row>
    <row r="6945" spans="1:22" x14ac:dyDescent="0.35">
      <c r="A6945">
        <v>6944</v>
      </c>
      <c r="B6945" t="s">
        <v>9198</v>
      </c>
      <c r="C6945" s="1">
        <v>42576</v>
      </c>
      <c r="D6945" s="1">
        <v>42581</v>
      </c>
      <c r="E6945" t="str">
        <f>TEXT(salessheet[[#This Row],[Order Date]],"MMMM")</f>
        <v>July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t="s">
        <v>9199</v>
      </c>
      <c r="P6945" t="s">
        <v>67</v>
      </c>
      <c r="Q6945" t="str">
        <f>TRIM(salessheet[[#This Row],[Category]])</f>
        <v>Technology</v>
      </c>
      <c r="R6945" t="s">
        <v>68</v>
      </c>
      <c r="S6945" t="s">
        <v>9200</v>
      </c>
      <c r="T6945" s="2">
        <f>salessheet[[#This Row],[Sales]]-5</f>
        <v>618.96</v>
      </c>
      <c r="U6945" s="2">
        <v>623.96</v>
      </c>
      <c r="V6945" s="2">
        <f>salessheet[[#This Row],[Sales]]-salessheet[[#This Row],[Purchasing Cost]]</f>
        <v>5</v>
      </c>
    </row>
    <row r="6946" spans="1:22" x14ac:dyDescent="0.35">
      <c r="A6946">
        <v>6945</v>
      </c>
      <c r="B6946" t="s">
        <v>9201</v>
      </c>
      <c r="C6946" s="1">
        <v>42270</v>
      </c>
      <c r="D6946" s="1">
        <v>42274</v>
      </c>
      <c r="E6946" t="str">
        <f>TEXT(salessheet[[#This Row],[Order Date]],"MMMM")</f>
        <v>September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t="s">
        <v>3901</v>
      </c>
      <c r="P6946" t="s">
        <v>42</v>
      </c>
      <c r="Q6946" t="str">
        <f>TRIM(salessheet[[#This Row],[Category]])</f>
        <v>Office Supplies</v>
      </c>
      <c r="R6946" t="s">
        <v>71</v>
      </c>
      <c r="S6946" t="s">
        <v>3902</v>
      </c>
      <c r="T6946" s="2">
        <f>salessheet[[#This Row],[Sales]]-5</f>
        <v>6.1199999999999992</v>
      </c>
      <c r="U6946" s="2">
        <v>11.12</v>
      </c>
      <c r="V6946" s="2">
        <f>salessheet[[#This Row],[Sales]]-salessheet[[#This Row],[Purchasing Cost]]</f>
        <v>5</v>
      </c>
    </row>
    <row r="6947" spans="1:22" x14ac:dyDescent="0.35">
      <c r="A6947">
        <v>6946</v>
      </c>
      <c r="B6947" t="s">
        <v>9202</v>
      </c>
      <c r="C6947" s="1">
        <v>43008</v>
      </c>
      <c r="D6947" s="1">
        <v>43012</v>
      </c>
      <c r="E6947" t="str">
        <f>TEXT(salessheet[[#This Row],[Order Date]],"MMMM")</f>
        <v>September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t="s">
        <v>4888</v>
      </c>
      <c r="P6947" t="s">
        <v>28</v>
      </c>
      <c r="Q6947" t="str">
        <f>TRIM(salessheet[[#This Row],[Category]])</f>
        <v>Furniture</v>
      </c>
      <c r="R6947" t="s">
        <v>29</v>
      </c>
      <c r="S6947" t="s">
        <v>4889</v>
      </c>
      <c r="T6947" s="2">
        <f>salessheet[[#This Row],[Sales]]-5</f>
        <v>518.91999999999996</v>
      </c>
      <c r="U6947" s="2">
        <v>523.91999999999996</v>
      </c>
      <c r="V6947" s="2">
        <f>salessheet[[#This Row],[Sales]]-salessheet[[#This Row],[Purchasing Cost]]</f>
        <v>5</v>
      </c>
    </row>
    <row r="6948" spans="1:22" x14ac:dyDescent="0.35">
      <c r="A6948">
        <v>6947</v>
      </c>
      <c r="B6948" t="s">
        <v>9203</v>
      </c>
      <c r="C6948" s="1">
        <v>42624</v>
      </c>
      <c r="D6948" s="1">
        <v>42687</v>
      </c>
      <c r="E6948" t="str">
        <f>TEXT(salessheet[[#This Row],[Order Date]],"MMMM")</f>
        <v>September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t="s">
        <v>1228</v>
      </c>
      <c r="P6948" t="s">
        <v>42</v>
      </c>
      <c r="Q6948" t="str">
        <f>TRIM(salessheet[[#This Row],[Category]])</f>
        <v>Office Supplies</v>
      </c>
      <c r="R6948" t="s">
        <v>265</v>
      </c>
      <c r="S6948" t="s">
        <v>1229</v>
      </c>
      <c r="T6948" s="2">
        <f>salessheet[[#This Row],[Sales]]-5</f>
        <v>-2.52</v>
      </c>
      <c r="U6948" s="2">
        <v>2.48</v>
      </c>
      <c r="V6948" s="2">
        <f>salessheet[[#This Row],[Sales]]-salessheet[[#This Row],[Purchasing Cost]]</f>
        <v>5</v>
      </c>
    </row>
    <row r="6949" spans="1:22" x14ac:dyDescent="0.35">
      <c r="A6949">
        <v>6948</v>
      </c>
      <c r="B6949" t="s">
        <v>9204</v>
      </c>
      <c r="C6949" s="1">
        <v>42485</v>
      </c>
      <c r="D6949" s="1">
        <v>42489</v>
      </c>
      <c r="E6949" t="str">
        <f>TEXT(salessheet[[#This Row],[Order Date]],"MMMM")</f>
        <v>April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t="s">
        <v>3693</v>
      </c>
      <c r="P6949" t="s">
        <v>42</v>
      </c>
      <c r="Q6949" t="str">
        <f>TRIM(salessheet[[#This Row],[Category]])</f>
        <v>Office Supplies</v>
      </c>
      <c r="R6949" t="s">
        <v>55</v>
      </c>
      <c r="S6949" t="s">
        <v>3694</v>
      </c>
      <c r="T6949" s="2">
        <f>salessheet[[#This Row],[Sales]]-5</f>
        <v>216.024</v>
      </c>
      <c r="U6949" s="2">
        <v>221.024</v>
      </c>
      <c r="V6949" s="2">
        <f>salessheet[[#This Row],[Sales]]-salessheet[[#This Row],[Purchasing Cost]]</f>
        <v>5</v>
      </c>
    </row>
    <row r="6950" spans="1:22" x14ac:dyDescent="0.35">
      <c r="A6950">
        <v>6949</v>
      </c>
      <c r="B6950" t="s">
        <v>9204</v>
      </c>
      <c r="C6950" s="1">
        <v>42485</v>
      </c>
      <c r="D6950" s="1">
        <v>42489</v>
      </c>
      <c r="E6950" t="str">
        <f>TEXT(salessheet[[#This Row],[Order Date]],"MMMM")</f>
        <v>April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t="s">
        <v>6599</v>
      </c>
      <c r="P6950" t="s">
        <v>28</v>
      </c>
      <c r="Q6950" t="str">
        <f>TRIM(salessheet[[#This Row],[Category]])</f>
        <v>Furniture</v>
      </c>
      <c r="R6950" t="s">
        <v>32</v>
      </c>
      <c r="S6950" t="s">
        <v>6600</v>
      </c>
      <c r="T6950" s="2">
        <f>salessheet[[#This Row],[Sales]]-5</f>
        <v>123.05799999999999</v>
      </c>
      <c r="U6950" s="2">
        <v>128.05799999999999</v>
      </c>
      <c r="V6950" s="2">
        <f>salessheet[[#This Row],[Sales]]-salessheet[[#This Row],[Purchasing Cost]]</f>
        <v>5</v>
      </c>
    </row>
    <row r="6951" spans="1:22" x14ac:dyDescent="0.35">
      <c r="A6951">
        <v>6950</v>
      </c>
      <c r="B6951" t="s">
        <v>9205</v>
      </c>
      <c r="C6951" s="1">
        <v>43423</v>
      </c>
      <c r="D6951" s="1">
        <v>43423</v>
      </c>
      <c r="E6951" t="str">
        <f>TEXT(salessheet[[#This Row],[Order Date]],"MMMM")</f>
        <v>November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t="s">
        <v>4498</v>
      </c>
      <c r="P6951" t="s">
        <v>42</v>
      </c>
      <c r="Q6951" t="str">
        <f>TRIM(salessheet[[#This Row],[Category]])</f>
        <v>Office Supplies</v>
      </c>
      <c r="R6951" t="s">
        <v>71</v>
      </c>
      <c r="S6951" t="s">
        <v>4499</v>
      </c>
      <c r="T6951" s="2">
        <f>salessheet[[#This Row],[Sales]]-5</f>
        <v>53.408000000000001</v>
      </c>
      <c r="U6951" s="2">
        <v>58.408000000000001</v>
      </c>
      <c r="V6951" s="2">
        <f>salessheet[[#This Row],[Sales]]-salessheet[[#This Row],[Purchasing Cost]]</f>
        <v>5</v>
      </c>
    </row>
    <row r="6952" spans="1:22" x14ac:dyDescent="0.35">
      <c r="A6952">
        <v>6951</v>
      </c>
      <c r="B6952" t="s">
        <v>9205</v>
      </c>
      <c r="C6952" s="1">
        <v>43423</v>
      </c>
      <c r="D6952" s="1">
        <v>43423</v>
      </c>
      <c r="E6952" t="str">
        <f>TEXT(salessheet[[#This Row],[Order Date]],"MMMM")</f>
        <v>November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t="s">
        <v>3811</v>
      </c>
      <c r="P6952" t="s">
        <v>28</v>
      </c>
      <c r="Q6952" t="str">
        <f>TRIM(salessheet[[#This Row],[Category]])</f>
        <v>Furniture</v>
      </c>
      <c r="R6952" t="s">
        <v>52</v>
      </c>
      <c r="S6952" t="s">
        <v>3812</v>
      </c>
      <c r="T6952" s="2">
        <f>salessheet[[#This Row],[Sales]]-5</f>
        <v>74.974000000000004</v>
      </c>
      <c r="U6952" s="2">
        <v>79.974000000000004</v>
      </c>
      <c r="V6952" s="2">
        <f>salessheet[[#This Row],[Sales]]-salessheet[[#This Row],[Purchasing Cost]]</f>
        <v>5</v>
      </c>
    </row>
    <row r="6953" spans="1:22" x14ac:dyDescent="0.35">
      <c r="A6953">
        <v>6952</v>
      </c>
      <c r="B6953" t="s">
        <v>9206</v>
      </c>
      <c r="C6953" s="1">
        <v>42694</v>
      </c>
      <c r="D6953" s="1">
        <v>42698</v>
      </c>
      <c r="E6953" t="str">
        <f>TEXT(salessheet[[#This Row],[Order Date]],"MMMM")</f>
        <v>November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t="s">
        <v>9207</v>
      </c>
      <c r="P6953" t="s">
        <v>67</v>
      </c>
      <c r="Q6953" t="str">
        <f>TRIM(salessheet[[#This Row],[Category]])</f>
        <v>Technology</v>
      </c>
      <c r="R6953" t="s">
        <v>680</v>
      </c>
      <c r="S6953" t="s">
        <v>9208</v>
      </c>
      <c r="T6953" s="2">
        <f>salessheet[[#This Row],[Sales]]-5</f>
        <v>474.988</v>
      </c>
      <c r="U6953" s="2">
        <v>479.988</v>
      </c>
      <c r="V6953" s="2">
        <f>salessheet[[#This Row],[Sales]]-salessheet[[#This Row],[Purchasing Cost]]</f>
        <v>5</v>
      </c>
    </row>
    <row r="6954" spans="1:22" x14ac:dyDescent="0.35">
      <c r="A6954">
        <v>6953</v>
      </c>
      <c r="B6954" t="s">
        <v>9209</v>
      </c>
      <c r="C6954" s="1">
        <v>42410</v>
      </c>
      <c r="D6954" s="1">
        <v>42646</v>
      </c>
      <c r="E6954" t="str">
        <f>TEXT(salessheet[[#This Row],[Order Date]],"MMMM")</f>
        <v>February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t="s">
        <v>4742</v>
      </c>
      <c r="P6954" t="s">
        <v>42</v>
      </c>
      <c r="Q6954" t="str">
        <f>TRIM(salessheet[[#This Row],[Category]])</f>
        <v>Office Supplies</v>
      </c>
      <c r="R6954" t="s">
        <v>71</v>
      </c>
      <c r="S6954" t="s">
        <v>4743</v>
      </c>
      <c r="T6954" s="2">
        <f>salessheet[[#This Row],[Sales]]-5</f>
        <v>6.8079999999999998</v>
      </c>
      <c r="U6954" s="2">
        <v>11.808</v>
      </c>
      <c r="V6954" s="2">
        <f>salessheet[[#This Row],[Sales]]-salessheet[[#This Row],[Purchasing Cost]]</f>
        <v>5</v>
      </c>
    </row>
    <row r="6955" spans="1:22" x14ac:dyDescent="0.35">
      <c r="A6955">
        <v>6954</v>
      </c>
      <c r="B6955" t="s">
        <v>9209</v>
      </c>
      <c r="C6955" s="1">
        <v>42410</v>
      </c>
      <c r="D6955" s="1">
        <v>42646</v>
      </c>
      <c r="E6955" t="str">
        <f>TEXT(salessheet[[#This Row],[Order Date]],"MMMM")</f>
        <v>February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t="s">
        <v>7012</v>
      </c>
      <c r="P6955" t="s">
        <v>42</v>
      </c>
      <c r="Q6955" t="str">
        <f>TRIM(salessheet[[#This Row],[Category]])</f>
        <v>Office Supplies</v>
      </c>
      <c r="R6955" t="s">
        <v>71</v>
      </c>
      <c r="S6955" t="s">
        <v>7013</v>
      </c>
      <c r="T6955" s="2">
        <f>salessheet[[#This Row],[Sales]]-5</f>
        <v>48.567999999999998</v>
      </c>
      <c r="U6955" s="2">
        <v>53.567999999999998</v>
      </c>
      <c r="V6955" s="2">
        <f>salessheet[[#This Row],[Sales]]-salessheet[[#This Row],[Purchasing Cost]]</f>
        <v>5</v>
      </c>
    </row>
    <row r="6956" spans="1:22" x14ac:dyDescent="0.35">
      <c r="A6956">
        <v>6955</v>
      </c>
      <c r="B6956" t="s">
        <v>9209</v>
      </c>
      <c r="C6956" s="1">
        <v>42410</v>
      </c>
      <c r="D6956" s="1">
        <v>42646</v>
      </c>
      <c r="E6956" t="str">
        <f>TEXT(salessheet[[#This Row],[Order Date]],"MMMM")</f>
        <v>February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t="s">
        <v>5652</v>
      </c>
      <c r="P6956" t="s">
        <v>67</v>
      </c>
      <c r="Q6956" t="str">
        <f>TRIM(salessheet[[#This Row],[Category]])</f>
        <v>Technology</v>
      </c>
      <c r="R6956" t="s">
        <v>68</v>
      </c>
      <c r="S6956" t="s">
        <v>5653</v>
      </c>
      <c r="T6956" s="2">
        <f>salessheet[[#This Row],[Sales]]-5</f>
        <v>498.96</v>
      </c>
      <c r="U6956" s="2">
        <v>503.96</v>
      </c>
      <c r="V6956" s="2">
        <f>salessheet[[#This Row],[Sales]]-salessheet[[#This Row],[Purchasing Cost]]</f>
        <v>5</v>
      </c>
    </row>
    <row r="6957" spans="1:22" x14ac:dyDescent="0.35">
      <c r="A6957">
        <v>6956</v>
      </c>
      <c r="B6957" t="s">
        <v>9210</v>
      </c>
      <c r="C6957" s="1">
        <v>42485</v>
      </c>
      <c r="D6957" s="1">
        <v>42492</v>
      </c>
      <c r="E6957" t="str">
        <f>TEXT(salessheet[[#This Row],[Order Date]],"MMMM")</f>
        <v>April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t="s">
        <v>2988</v>
      </c>
      <c r="P6957" t="s">
        <v>42</v>
      </c>
      <c r="Q6957" t="str">
        <f>TRIM(salessheet[[#This Row],[Category]])</f>
        <v>Office Supplies</v>
      </c>
      <c r="R6957" t="s">
        <v>169</v>
      </c>
      <c r="S6957" t="s">
        <v>2989</v>
      </c>
      <c r="T6957" s="2">
        <f>salessheet[[#This Row],[Sales]]-5</f>
        <v>16.34</v>
      </c>
      <c r="U6957" s="2">
        <v>21.34</v>
      </c>
      <c r="V6957" s="2">
        <f>salessheet[[#This Row],[Sales]]-salessheet[[#This Row],[Purchasing Cost]]</f>
        <v>5</v>
      </c>
    </row>
    <row r="6958" spans="1:22" x14ac:dyDescent="0.35">
      <c r="A6958">
        <v>6957</v>
      </c>
      <c r="B6958" t="s">
        <v>9211</v>
      </c>
      <c r="C6958" s="1">
        <v>42930</v>
      </c>
      <c r="D6958" s="1">
        <v>42935</v>
      </c>
      <c r="E6958" t="str">
        <f>TEXT(salessheet[[#This Row],[Order Date]],"MMMM")</f>
        <v>July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t="s">
        <v>5520</v>
      </c>
      <c r="P6958" t="s">
        <v>42</v>
      </c>
      <c r="Q6958" t="str">
        <f>TRIM(salessheet[[#This Row],[Category]])</f>
        <v>Office Supplies</v>
      </c>
      <c r="R6958" t="s">
        <v>71</v>
      </c>
      <c r="S6958" t="s">
        <v>5521</v>
      </c>
      <c r="T6958" s="2">
        <f>salessheet[[#This Row],[Sales]]-5</f>
        <v>31.4</v>
      </c>
      <c r="U6958" s="2">
        <v>36.4</v>
      </c>
      <c r="V6958" s="2">
        <f>salessheet[[#This Row],[Sales]]-salessheet[[#This Row],[Purchasing Cost]]</f>
        <v>5</v>
      </c>
    </row>
    <row r="6959" spans="1:22" x14ac:dyDescent="0.35">
      <c r="A6959">
        <v>6958</v>
      </c>
      <c r="B6959" t="s">
        <v>9211</v>
      </c>
      <c r="C6959" s="1">
        <v>42930</v>
      </c>
      <c r="D6959" s="1">
        <v>42935</v>
      </c>
      <c r="E6959" t="str">
        <f>TEXT(salessheet[[#This Row],[Order Date]],"MMMM")</f>
        <v>July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t="s">
        <v>166</v>
      </c>
      <c r="P6959" t="s">
        <v>28</v>
      </c>
      <c r="Q6959" t="str">
        <f>TRIM(salessheet[[#This Row],[Category]])</f>
        <v>Furniture</v>
      </c>
      <c r="R6959" t="s">
        <v>61</v>
      </c>
      <c r="S6959" t="s">
        <v>167</v>
      </c>
      <c r="T6959" s="2">
        <f>salessheet[[#This Row],[Sales]]-5</f>
        <v>46.75</v>
      </c>
      <c r="U6959" s="2">
        <v>51.75</v>
      </c>
      <c r="V6959" s="2">
        <f>salessheet[[#This Row],[Sales]]-salessheet[[#This Row],[Purchasing Cost]]</f>
        <v>5</v>
      </c>
    </row>
    <row r="6960" spans="1:22" x14ac:dyDescent="0.35">
      <c r="A6960">
        <v>6959</v>
      </c>
      <c r="B6960" t="s">
        <v>9214</v>
      </c>
      <c r="C6960" s="1">
        <v>42640</v>
      </c>
      <c r="D6960" s="1">
        <v>42642</v>
      </c>
      <c r="E6960" t="str">
        <f>TEXT(salessheet[[#This Row],[Order Date]],"MMMM")</f>
        <v>September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t="s">
        <v>757</v>
      </c>
      <c r="P6960" t="s">
        <v>42</v>
      </c>
      <c r="Q6960" t="str">
        <f>TRIM(salessheet[[#This Row],[Category]])</f>
        <v>Office Supplies</v>
      </c>
      <c r="R6960" t="s">
        <v>55</v>
      </c>
      <c r="S6960" t="s">
        <v>758</v>
      </c>
      <c r="T6960" s="2">
        <f>salessheet[[#This Row],[Sales]]-5</f>
        <v>10.51</v>
      </c>
      <c r="U6960" s="2">
        <v>15.51</v>
      </c>
      <c r="V6960" s="2">
        <f>salessheet[[#This Row],[Sales]]-salessheet[[#This Row],[Purchasing Cost]]</f>
        <v>5</v>
      </c>
    </row>
    <row r="6961" spans="1:22" x14ac:dyDescent="0.35">
      <c r="A6961">
        <v>6960</v>
      </c>
      <c r="B6961" t="s">
        <v>9214</v>
      </c>
      <c r="C6961" s="1">
        <v>42640</v>
      </c>
      <c r="D6961" s="1">
        <v>42642</v>
      </c>
      <c r="E6961" t="str">
        <f>TEXT(salessheet[[#This Row],[Order Date]],"MMMM")</f>
        <v>September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t="s">
        <v>556</v>
      </c>
      <c r="P6961" t="s">
        <v>42</v>
      </c>
      <c r="Q6961" t="str">
        <f>TRIM(salessheet[[#This Row],[Category]])</f>
        <v>Office Supplies</v>
      </c>
      <c r="R6961" t="s">
        <v>86</v>
      </c>
      <c r="S6961" t="s">
        <v>557</v>
      </c>
      <c r="T6961" s="2">
        <f>salessheet[[#This Row],[Sales]]-5</f>
        <v>141.82</v>
      </c>
      <c r="U6961" s="2">
        <v>146.82</v>
      </c>
      <c r="V6961" s="2">
        <f>salessheet[[#This Row],[Sales]]-salessheet[[#This Row],[Purchasing Cost]]</f>
        <v>5</v>
      </c>
    </row>
    <row r="6962" spans="1:22" x14ac:dyDescent="0.35">
      <c r="A6962">
        <v>6961</v>
      </c>
      <c r="B6962" t="s">
        <v>9214</v>
      </c>
      <c r="C6962" s="1">
        <v>42640</v>
      </c>
      <c r="D6962" s="1">
        <v>42642</v>
      </c>
      <c r="E6962" t="str">
        <f>TEXT(salessheet[[#This Row],[Order Date]],"MMMM")</f>
        <v>September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t="s">
        <v>1899</v>
      </c>
      <c r="P6962" t="s">
        <v>42</v>
      </c>
      <c r="Q6962" t="str">
        <f>TRIM(salessheet[[#This Row],[Category]])</f>
        <v>Office Supplies</v>
      </c>
      <c r="R6962" t="s">
        <v>86</v>
      </c>
      <c r="S6962" t="s">
        <v>1900</v>
      </c>
      <c r="T6962" s="2">
        <f>salessheet[[#This Row],[Sales]]-5</f>
        <v>7.9600000000000009</v>
      </c>
      <c r="U6962" s="2">
        <v>12.96</v>
      </c>
      <c r="V6962" s="2">
        <f>salessheet[[#This Row],[Sales]]-salessheet[[#This Row],[Purchasing Cost]]</f>
        <v>5</v>
      </c>
    </row>
    <row r="6963" spans="1:22" x14ac:dyDescent="0.35">
      <c r="A6963">
        <v>6962</v>
      </c>
      <c r="B6963" t="s">
        <v>9215</v>
      </c>
      <c r="C6963" s="1">
        <v>43384</v>
      </c>
      <c r="D6963" s="1">
        <v>43414</v>
      </c>
      <c r="E6963" t="str">
        <f>TEXT(salessheet[[#This Row],[Order Date]],"MMMM")</f>
        <v>October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t="s">
        <v>4067</v>
      </c>
      <c r="P6963" t="s">
        <v>42</v>
      </c>
      <c r="Q6963" t="str">
        <f>TRIM(salessheet[[#This Row],[Category]])</f>
        <v>Office Supplies</v>
      </c>
      <c r="R6963" t="s">
        <v>64</v>
      </c>
      <c r="S6963" t="s">
        <v>4068</v>
      </c>
      <c r="T6963" s="2">
        <f>salessheet[[#This Row],[Sales]]-5</f>
        <v>2.8</v>
      </c>
      <c r="U6963" s="2">
        <v>7.8</v>
      </c>
      <c r="V6963" s="2">
        <f>salessheet[[#This Row],[Sales]]-salessheet[[#This Row],[Purchasing Cost]]</f>
        <v>5</v>
      </c>
    </row>
    <row r="6964" spans="1:22" x14ac:dyDescent="0.35">
      <c r="A6964">
        <v>6963</v>
      </c>
      <c r="B6964" t="s">
        <v>9216</v>
      </c>
      <c r="C6964" s="1">
        <v>42932</v>
      </c>
      <c r="D6964" s="1">
        <v>42936</v>
      </c>
      <c r="E6964" t="str">
        <f>TEXT(salessheet[[#This Row],[Order Date]],"MMMM")</f>
        <v>July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t="s">
        <v>168</v>
      </c>
      <c r="P6964" t="s">
        <v>42</v>
      </c>
      <c r="Q6964" t="str">
        <f>TRIM(salessheet[[#This Row],[Category]])</f>
        <v>Office Supplies</v>
      </c>
      <c r="R6964" t="s">
        <v>169</v>
      </c>
      <c r="S6964" t="s">
        <v>170</v>
      </c>
      <c r="T6964" s="2">
        <f>salessheet[[#This Row],[Sales]]-5</f>
        <v>5.1999999999999993</v>
      </c>
      <c r="U6964" s="2">
        <v>10.199999999999999</v>
      </c>
      <c r="V6964" s="2">
        <f>salessheet[[#This Row],[Sales]]-salessheet[[#This Row],[Purchasing Cost]]</f>
        <v>5</v>
      </c>
    </row>
    <row r="6965" spans="1:22" x14ac:dyDescent="0.35">
      <c r="A6965">
        <v>6964</v>
      </c>
      <c r="B6965" t="s">
        <v>9216</v>
      </c>
      <c r="C6965" s="1">
        <v>42932</v>
      </c>
      <c r="D6965" s="1">
        <v>42936</v>
      </c>
      <c r="E6965" t="str">
        <f>TEXT(salessheet[[#This Row],[Order Date]],"MMMM")</f>
        <v>July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t="s">
        <v>6113</v>
      </c>
      <c r="P6965" t="s">
        <v>42</v>
      </c>
      <c r="Q6965" t="str">
        <f>TRIM(salessheet[[#This Row],[Category]])</f>
        <v>Office Supplies</v>
      </c>
      <c r="R6965" t="s">
        <v>64</v>
      </c>
      <c r="S6965" t="s">
        <v>6114</v>
      </c>
      <c r="T6965" s="2">
        <f>salessheet[[#This Row],[Sales]]-5</f>
        <v>17.32</v>
      </c>
      <c r="U6965" s="2">
        <v>22.32</v>
      </c>
      <c r="V6965" s="2">
        <f>salessheet[[#This Row],[Sales]]-salessheet[[#This Row],[Purchasing Cost]]</f>
        <v>5</v>
      </c>
    </row>
    <row r="6966" spans="1:22" x14ac:dyDescent="0.35">
      <c r="A6966">
        <v>6965</v>
      </c>
      <c r="B6966" t="s">
        <v>9216</v>
      </c>
      <c r="C6966" s="1">
        <v>42932</v>
      </c>
      <c r="D6966" s="1">
        <v>42936</v>
      </c>
      <c r="E6966" t="str">
        <f>TEXT(salessheet[[#This Row],[Order Date]],"MMMM")</f>
        <v>July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t="s">
        <v>2107</v>
      </c>
      <c r="P6966" t="s">
        <v>42</v>
      </c>
      <c r="Q6966" t="str">
        <f>TRIM(salessheet[[#This Row],[Category]])</f>
        <v>Office Supplies</v>
      </c>
      <c r="R6966" t="s">
        <v>71</v>
      </c>
      <c r="S6966" t="s">
        <v>2108</v>
      </c>
      <c r="T6966" s="2">
        <f>salessheet[[#This Row],[Sales]]-5</f>
        <v>19.100000000000001</v>
      </c>
      <c r="U6966" s="2">
        <v>24.1</v>
      </c>
      <c r="V6966" s="2">
        <f>salessheet[[#This Row],[Sales]]-salessheet[[#This Row],[Purchasing Cost]]</f>
        <v>5</v>
      </c>
    </row>
    <row r="6967" spans="1:22" x14ac:dyDescent="0.35">
      <c r="A6967">
        <v>6966</v>
      </c>
      <c r="B6967" t="s">
        <v>9216</v>
      </c>
      <c r="C6967" s="1">
        <v>42932</v>
      </c>
      <c r="D6967" s="1">
        <v>42936</v>
      </c>
      <c r="E6967" t="str">
        <f>TEXT(salessheet[[#This Row],[Order Date]],"MMMM")</f>
        <v>July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t="s">
        <v>5335</v>
      </c>
      <c r="P6967" t="s">
        <v>67</v>
      </c>
      <c r="Q6967" t="str">
        <f>TRIM(salessheet[[#This Row],[Category]])</f>
        <v>Technology</v>
      </c>
      <c r="R6967" t="s">
        <v>157</v>
      </c>
      <c r="S6967" t="s">
        <v>5336</v>
      </c>
      <c r="T6967" s="2">
        <f>salessheet[[#This Row],[Sales]]-5</f>
        <v>70.98</v>
      </c>
      <c r="U6967" s="2">
        <v>75.98</v>
      </c>
      <c r="V6967" s="2">
        <f>salessheet[[#This Row],[Sales]]-salessheet[[#This Row],[Purchasing Cost]]</f>
        <v>5</v>
      </c>
    </row>
    <row r="6968" spans="1:22" x14ac:dyDescent="0.35">
      <c r="A6968">
        <v>6967</v>
      </c>
      <c r="B6968" t="s">
        <v>9216</v>
      </c>
      <c r="C6968" s="1">
        <v>42932</v>
      </c>
      <c r="D6968" s="1">
        <v>42936</v>
      </c>
      <c r="E6968" t="str">
        <f>TEXT(salessheet[[#This Row],[Order Date]],"MMMM")</f>
        <v>July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t="s">
        <v>1967</v>
      </c>
      <c r="P6968" t="s">
        <v>42</v>
      </c>
      <c r="Q6968" t="str">
        <f>TRIM(salessheet[[#This Row],[Category]])</f>
        <v>Office Supplies</v>
      </c>
      <c r="R6968" t="s">
        <v>71</v>
      </c>
      <c r="S6968" t="s">
        <v>1968</v>
      </c>
      <c r="T6968" s="2">
        <f>salessheet[[#This Row],[Sales]]-5</f>
        <v>1.46</v>
      </c>
      <c r="U6968" s="2">
        <v>6.46</v>
      </c>
      <c r="V6968" s="2">
        <f>salessheet[[#This Row],[Sales]]-salessheet[[#This Row],[Purchasing Cost]]</f>
        <v>5</v>
      </c>
    </row>
    <row r="6969" spans="1:22" x14ac:dyDescent="0.35">
      <c r="A6969">
        <v>6968</v>
      </c>
      <c r="B6969" t="s">
        <v>9216</v>
      </c>
      <c r="C6969" s="1">
        <v>42932</v>
      </c>
      <c r="D6969" s="1">
        <v>42936</v>
      </c>
      <c r="E6969" t="str">
        <f>TEXT(salessheet[[#This Row],[Order Date]],"MMMM")</f>
        <v>July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t="s">
        <v>7068</v>
      </c>
      <c r="P6969" t="s">
        <v>42</v>
      </c>
      <c r="Q6969" t="str">
        <f>TRIM(salessheet[[#This Row],[Category]])</f>
        <v>Office Supplies</v>
      </c>
      <c r="R6969" t="s">
        <v>86</v>
      </c>
      <c r="S6969" t="s">
        <v>7069</v>
      </c>
      <c r="T6969" s="2">
        <f>salessheet[[#This Row],[Sales]]-5</f>
        <v>55.12</v>
      </c>
      <c r="U6969" s="2">
        <v>60.12</v>
      </c>
      <c r="V6969" s="2">
        <f>salessheet[[#This Row],[Sales]]-salessheet[[#This Row],[Purchasing Cost]]</f>
        <v>5</v>
      </c>
    </row>
    <row r="6970" spans="1:22" x14ac:dyDescent="0.35">
      <c r="A6970">
        <v>6969</v>
      </c>
      <c r="B6970" t="s">
        <v>9217</v>
      </c>
      <c r="C6970" s="1">
        <v>42659</v>
      </c>
      <c r="D6970" s="1">
        <v>42663</v>
      </c>
      <c r="E6970" t="str">
        <f>TEXT(salessheet[[#This Row],[Order Date]],"MMMM")</f>
        <v>October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t="s">
        <v>3505</v>
      </c>
      <c r="P6970" t="s">
        <v>67</v>
      </c>
      <c r="Q6970" t="str">
        <f>TRIM(salessheet[[#This Row],[Category]])</f>
        <v>Technology</v>
      </c>
      <c r="R6970" t="s">
        <v>68</v>
      </c>
      <c r="S6970" t="s">
        <v>3506</v>
      </c>
      <c r="T6970" s="2">
        <f>salessheet[[#This Row],[Sales]]-5</f>
        <v>819.97</v>
      </c>
      <c r="U6970" s="2">
        <v>824.97</v>
      </c>
      <c r="V6970" s="2">
        <f>salessheet[[#This Row],[Sales]]-salessheet[[#This Row],[Purchasing Cost]]</f>
        <v>5</v>
      </c>
    </row>
    <row r="6971" spans="1:22" x14ac:dyDescent="0.35">
      <c r="A6971">
        <v>6970</v>
      </c>
      <c r="B6971" t="s">
        <v>9218</v>
      </c>
      <c r="C6971" s="1">
        <v>43009</v>
      </c>
      <c r="D6971" s="1">
        <v>42748</v>
      </c>
      <c r="E6971" t="str">
        <f>TEXT(salessheet[[#This Row],[Order Date]],"MMMM")</f>
        <v>October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t="s">
        <v>2046</v>
      </c>
      <c r="P6971" t="s">
        <v>28</v>
      </c>
      <c r="Q6971" t="str">
        <f>TRIM(salessheet[[#This Row],[Category]])</f>
        <v>Furniture</v>
      </c>
      <c r="R6971" t="s">
        <v>61</v>
      </c>
      <c r="S6971" t="s">
        <v>2047</v>
      </c>
      <c r="T6971" s="2">
        <f>salessheet[[#This Row],[Sales]]-5</f>
        <v>19.850000000000001</v>
      </c>
      <c r="U6971" s="2">
        <v>24.85</v>
      </c>
      <c r="V6971" s="2">
        <f>salessheet[[#This Row],[Sales]]-salessheet[[#This Row],[Purchasing Cost]]</f>
        <v>5</v>
      </c>
    </row>
    <row r="6972" spans="1:22" x14ac:dyDescent="0.35">
      <c r="A6972">
        <v>6971</v>
      </c>
      <c r="B6972" t="s">
        <v>9219</v>
      </c>
      <c r="C6972" s="1">
        <v>43362</v>
      </c>
      <c r="D6972" s="1">
        <v>43368</v>
      </c>
      <c r="E6972" t="str">
        <f>TEXT(salessheet[[#This Row],[Order Date]],"MMMM")</f>
        <v>September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t="s">
        <v>6763</v>
      </c>
      <c r="P6972" t="s">
        <v>42</v>
      </c>
      <c r="Q6972" t="str">
        <f>TRIM(salessheet[[#This Row],[Category]])</f>
        <v>Office Supplies</v>
      </c>
      <c r="R6972" t="s">
        <v>55</v>
      </c>
      <c r="S6972" t="s">
        <v>6764</v>
      </c>
      <c r="T6972" s="2">
        <f>salessheet[[#This Row],[Sales]]-5</f>
        <v>7.6240000000000006</v>
      </c>
      <c r="U6972" s="2">
        <v>12.624000000000001</v>
      </c>
      <c r="V6972" s="2">
        <f>salessheet[[#This Row],[Sales]]-salessheet[[#This Row],[Purchasing Cost]]</f>
        <v>5</v>
      </c>
    </row>
    <row r="6973" spans="1:22" x14ac:dyDescent="0.35">
      <c r="A6973">
        <v>6972</v>
      </c>
      <c r="B6973" t="s">
        <v>9219</v>
      </c>
      <c r="C6973" s="1">
        <v>43362</v>
      </c>
      <c r="D6973" s="1">
        <v>43368</v>
      </c>
      <c r="E6973" t="str">
        <f>TEXT(salessheet[[#This Row],[Order Date]],"MMMM")</f>
        <v>September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t="s">
        <v>854</v>
      </c>
      <c r="P6973" t="s">
        <v>67</v>
      </c>
      <c r="Q6973" t="str">
        <f>TRIM(salessheet[[#This Row],[Category]])</f>
        <v>Technology</v>
      </c>
      <c r="R6973" t="s">
        <v>157</v>
      </c>
      <c r="S6973" t="s">
        <v>855</v>
      </c>
      <c r="T6973" s="2">
        <f>salessheet[[#This Row],[Sales]]-5</f>
        <v>84.584000000000003</v>
      </c>
      <c r="U6973" s="2">
        <v>89.584000000000003</v>
      </c>
      <c r="V6973" s="2">
        <f>salessheet[[#This Row],[Sales]]-salessheet[[#This Row],[Purchasing Cost]]</f>
        <v>5</v>
      </c>
    </row>
    <row r="6974" spans="1:22" x14ac:dyDescent="0.35">
      <c r="A6974">
        <v>6973</v>
      </c>
      <c r="B6974" t="s">
        <v>9219</v>
      </c>
      <c r="C6974" s="1">
        <v>43362</v>
      </c>
      <c r="D6974" s="1">
        <v>43368</v>
      </c>
      <c r="E6974" t="str">
        <f>TEXT(salessheet[[#This Row],[Order Date]],"MMMM")</f>
        <v>September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t="s">
        <v>6648</v>
      </c>
      <c r="P6974" t="s">
        <v>67</v>
      </c>
      <c r="Q6974" t="str">
        <f>TRIM(salessheet[[#This Row],[Category]])</f>
        <v>Technology</v>
      </c>
      <c r="R6974" t="s">
        <v>68</v>
      </c>
      <c r="S6974" t="s">
        <v>6649</v>
      </c>
      <c r="T6974" s="2">
        <f>salessheet[[#This Row],[Sales]]-5</f>
        <v>466.92</v>
      </c>
      <c r="U6974" s="2">
        <v>471.92</v>
      </c>
      <c r="V6974" s="2">
        <f>salessheet[[#This Row],[Sales]]-salessheet[[#This Row],[Purchasing Cost]]</f>
        <v>5</v>
      </c>
    </row>
    <row r="6975" spans="1:22" x14ac:dyDescent="0.35">
      <c r="A6975">
        <v>6974</v>
      </c>
      <c r="B6975" t="s">
        <v>9219</v>
      </c>
      <c r="C6975" s="1">
        <v>43362</v>
      </c>
      <c r="D6975" s="1">
        <v>43368</v>
      </c>
      <c r="E6975" t="str">
        <f>TEXT(salessheet[[#This Row],[Order Date]],"MMMM")</f>
        <v>September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t="s">
        <v>281</v>
      </c>
      <c r="P6975" t="s">
        <v>42</v>
      </c>
      <c r="Q6975" t="str">
        <f>TRIM(salessheet[[#This Row],[Category]])</f>
        <v>Office Supplies</v>
      </c>
      <c r="R6975" t="s">
        <v>71</v>
      </c>
      <c r="S6975" t="s">
        <v>282</v>
      </c>
      <c r="T6975" s="2">
        <f>salessheet[[#This Row],[Sales]]-5</f>
        <v>13.18</v>
      </c>
      <c r="U6975" s="2">
        <v>18.18</v>
      </c>
      <c r="V6975" s="2">
        <f>salessheet[[#This Row],[Sales]]-salessheet[[#This Row],[Purchasing Cost]]</f>
        <v>5</v>
      </c>
    </row>
    <row r="6976" spans="1:22" x14ac:dyDescent="0.35">
      <c r="A6976">
        <v>6975</v>
      </c>
      <c r="B6976" t="s">
        <v>9220</v>
      </c>
      <c r="C6976" s="1">
        <v>43358</v>
      </c>
      <c r="D6976" s="1">
        <v>43362</v>
      </c>
      <c r="E6976" t="str">
        <f>TEXT(salessheet[[#This Row],[Order Date]],"MMMM")</f>
        <v>September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t="s">
        <v>6850</v>
      </c>
      <c r="P6976" t="s">
        <v>42</v>
      </c>
      <c r="Q6976" t="str">
        <f>TRIM(salessheet[[#This Row],[Category]])</f>
        <v>Office Supplies</v>
      </c>
      <c r="R6976" t="s">
        <v>64</v>
      </c>
      <c r="S6976" t="s">
        <v>6851</v>
      </c>
      <c r="T6976" s="2">
        <f>salessheet[[#This Row],[Sales]]-5</f>
        <v>26.744</v>
      </c>
      <c r="U6976" s="2">
        <v>31.744</v>
      </c>
      <c r="V6976" s="2">
        <f>salessheet[[#This Row],[Sales]]-salessheet[[#This Row],[Purchasing Cost]]</f>
        <v>5</v>
      </c>
    </row>
    <row r="6977" spans="1:22" x14ac:dyDescent="0.35">
      <c r="A6977">
        <v>6976</v>
      </c>
      <c r="B6977" t="s">
        <v>9221</v>
      </c>
      <c r="C6977" s="1">
        <v>42549</v>
      </c>
      <c r="D6977" s="1">
        <v>42553</v>
      </c>
      <c r="E6977" t="str">
        <f>TEXT(salessheet[[#This Row],[Order Date]],"MMMM")</f>
        <v>June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t="s">
        <v>4567</v>
      </c>
      <c r="P6977" t="s">
        <v>42</v>
      </c>
      <c r="Q6977" t="str">
        <f>TRIM(salessheet[[#This Row],[Category]])</f>
        <v>Office Supplies</v>
      </c>
      <c r="R6977" t="s">
        <v>43</v>
      </c>
      <c r="S6977" t="s">
        <v>4568</v>
      </c>
      <c r="T6977" s="2">
        <f>salessheet[[#This Row],[Sales]]-5</f>
        <v>0.90399999999999991</v>
      </c>
      <c r="U6977" s="2">
        <v>5.9039999999999999</v>
      </c>
      <c r="V6977" s="2">
        <f>salessheet[[#This Row],[Sales]]-salessheet[[#This Row],[Purchasing Cost]]</f>
        <v>5</v>
      </c>
    </row>
    <row r="6978" spans="1:22" x14ac:dyDescent="0.35">
      <c r="A6978">
        <v>6977</v>
      </c>
      <c r="B6978" t="s">
        <v>9221</v>
      </c>
      <c r="C6978" s="1">
        <v>42549</v>
      </c>
      <c r="D6978" s="1">
        <v>42553</v>
      </c>
      <c r="E6978" t="str">
        <f>TEXT(salessheet[[#This Row],[Order Date]],"MMMM")</f>
        <v>June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t="s">
        <v>2435</v>
      </c>
      <c r="P6978" t="s">
        <v>28</v>
      </c>
      <c r="Q6978" t="str">
        <f>TRIM(salessheet[[#This Row],[Category]])</f>
        <v>Furniture</v>
      </c>
      <c r="R6978" t="s">
        <v>61</v>
      </c>
      <c r="S6978" t="s">
        <v>2436</v>
      </c>
      <c r="T6978" s="2">
        <f>salessheet[[#This Row],[Sales]]-5</f>
        <v>616.76</v>
      </c>
      <c r="U6978" s="2">
        <v>621.76</v>
      </c>
      <c r="V6978" s="2">
        <f>salessheet[[#This Row],[Sales]]-salessheet[[#This Row],[Purchasing Cost]]</f>
        <v>5</v>
      </c>
    </row>
    <row r="6979" spans="1:22" x14ac:dyDescent="0.35">
      <c r="A6979">
        <v>6978</v>
      </c>
      <c r="B6979" t="s">
        <v>9222</v>
      </c>
      <c r="C6979" s="1">
        <v>43064</v>
      </c>
      <c r="D6979" s="1">
        <v>43067</v>
      </c>
      <c r="E6979" t="str">
        <f>TEXT(salessheet[[#This Row],[Order Date]],"MMMM")</f>
        <v>November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t="s">
        <v>3898</v>
      </c>
      <c r="P6979" t="s">
        <v>67</v>
      </c>
      <c r="Q6979" t="str">
        <f>TRIM(salessheet[[#This Row],[Category]])</f>
        <v>Technology</v>
      </c>
      <c r="R6979" t="s">
        <v>68</v>
      </c>
      <c r="S6979" t="s">
        <v>3899</v>
      </c>
      <c r="T6979" s="2">
        <f>salessheet[[#This Row],[Sales]]-5</f>
        <v>54.98</v>
      </c>
      <c r="U6979" s="2">
        <v>59.98</v>
      </c>
      <c r="V6979" s="2">
        <f>salessheet[[#This Row],[Sales]]-salessheet[[#This Row],[Purchasing Cost]]</f>
        <v>5</v>
      </c>
    </row>
    <row r="6980" spans="1:22" x14ac:dyDescent="0.35">
      <c r="A6980">
        <v>6979</v>
      </c>
      <c r="B6980" t="s">
        <v>9223</v>
      </c>
      <c r="C6980" s="1">
        <v>43429</v>
      </c>
      <c r="D6980" s="1">
        <v>43433</v>
      </c>
      <c r="E6980" t="str">
        <f>TEXT(salessheet[[#This Row],[Order Date]],"MMMM")</f>
        <v>November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t="s">
        <v>1435</v>
      </c>
      <c r="P6980" t="s">
        <v>42</v>
      </c>
      <c r="Q6980" t="str">
        <f>TRIM(salessheet[[#This Row],[Category]])</f>
        <v>Office Supplies</v>
      </c>
      <c r="R6980" t="s">
        <v>86</v>
      </c>
      <c r="S6980" t="s">
        <v>1436</v>
      </c>
      <c r="T6980" s="2">
        <f>salessheet[[#This Row],[Sales]]-5</f>
        <v>43.87</v>
      </c>
      <c r="U6980" s="2">
        <v>48.87</v>
      </c>
      <c r="V6980" s="2">
        <f>salessheet[[#This Row],[Sales]]-salessheet[[#This Row],[Purchasing Cost]]</f>
        <v>5</v>
      </c>
    </row>
    <row r="6981" spans="1:22" x14ac:dyDescent="0.35">
      <c r="A6981">
        <v>6980</v>
      </c>
      <c r="B6981" t="s">
        <v>9224</v>
      </c>
      <c r="C6981" s="1">
        <v>43114</v>
      </c>
      <c r="D6981" s="1">
        <v>43119</v>
      </c>
      <c r="E6981" t="str">
        <f>TEXT(salessheet[[#This Row],[Order Date]],"MMMM")</f>
        <v>January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t="s">
        <v>7720</v>
      </c>
      <c r="P6981" t="s">
        <v>42</v>
      </c>
      <c r="Q6981" t="str">
        <f>TRIM(salessheet[[#This Row],[Category]])</f>
        <v>Office Supplies</v>
      </c>
      <c r="R6981" t="s">
        <v>86</v>
      </c>
      <c r="S6981" t="s">
        <v>7721</v>
      </c>
      <c r="T6981" s="2">
        <f>salessheet[[#This Row],[Sales]]-5</f>
        <v>149.9</v>
      </c>
      <c r="U6981" s="2">
        <v>154.9</v>
      </c>
      <c r="V6981" s="2">
        <f>salessheet[[#This Row],[Sales]]-salessheet[[#This Row],[Purchasing Cost]]</f>
        <v>5</v>
      </c>
    </row>
    <row r="6982" spans="1:22" x14ac:dyDescent="0.35">
      <c r="A6982">
        <v>6981</v>
      </c>
      <c r="B6982" t="s">
        <v>9225</v>
      </c>
      <c r="C6982" s="1">
        <v>42196</v>
      </c>
      <c r="D6982" s="1">
        <v>42316</v>
      </c>
      <c r="E6982" t="str">
        <f>TEXT(salessheet[[#This Row],[Order Date]],"MMMM")</f>
        <v>July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t="s">
        <v>4318</v>
      </c>
      <c r="P6982" t="s">
        <v>42</v>
      </c>
      <c r="Q6982" t="str">
        <f>TRIM(salessheet[[#This Row],[Category]])</f>
        <v>Office Supplies</v>
      </c>
      <c r="R6982" t="s">
        <v>265</v>
      </c>
      <c r="S6982" t="s">
        <v>4319</v>
      </c>
      <c r="T6982" s="2">
        <f>salessheet[[#This Row],[Sales]]-5</f>
        <v>0.91999999999999993</v>
      </c>
      <c r="U6982" s="2">
        <v>5.92</v>
      </c>
      <c r="V6982" s="2">
        <f>salessheet[[#This Row],[Sales]]-salessheet[[#This Row],[Purchasing Cost]]</f>
        <v>5</v>
      </c>
    </row>
    <row r="6983" spans="1:22" x14ac:dyDescent="0.35">
      <c r="A6983">
        <v>6982</v>
      </c>
      <c r="B6983" t="s">
        <v>9225</v>
      </c>
      <c r="C6983" s="1">
        <v>42196</v>
      </c>
      <c r="D6983" s="1">
        <v>42316</v>
      </c>
      <c r="E6983" t="str">
        <f>TEXT(salessheet[[#This Row],[Order Date]],"MMMM")</f>
        <v>July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t="s">
        <v>7063</v>
      </c>
      <c r="P6983" t="s">
        <v>42</v>
      </c>
      <c r="Q6983" t="str">
        <f>TRIM(salessheet[[#This Row],[Category]])</f>
        <v>Office Supplies</v>
      </c>
      <c r="R6983" t="s">
        <v>86</v>
      </c>
      <c r="S6983" t="s">
        <v>7064</v>
      </c>
      <c r="T6983" s="2">
        <f>salessheet[[#This Row],[Sales]]-5</f>
        <v>25.18</v>
      </c>
      <c r="U6983" s="2">
        <v>30.18</v>
      </c>
      <c r="V6983" s="2">
        <f>salessheet[[#This Row],[Sales]]-salessheet[[#This Row],[Purchasing Cost]]</f>
        <v>5</v>
      </c>
    </row>
    <row r="6984" spans="1:22" x14ac:dyDescent="0.35">
      <c r="A6984">
        <v>6983</v>
      </c>
      <c r="B6984" t="s">
        <v>9226</v>
      </c>
      <c r="C6984" s="1">
        <v>42744</v>
      </c>
      <c r="D6984" s="1">
        <v>42983</v>
      </c>
      <c r="E6984" t="str">
        <f>TEXT(salessheet[[#This Row],[Order Date]],"MMMM")</f>
        <v>January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t="s">
        <v>2107</v>
      </c>
      <c r="P6984" t="s">
        <v>42</v>
      </c>
      <c r="Q6984" t="str">
        <f>TRIM(salessheet[[#This Row],[Category]])</f>
        <v>Office Supplies</v>
      </c>
      <c r="R6984" t="s">
        <v>71</v>
      </c>
      <c r="S6984" t="s">
        <v>2108</v>
      </c>
      <c r="T6984" s="2">
        <f>salessheet[[#This Row],[Sales]]-5</f>
        <v>19.100000000000001</v>
      </c>
      <c r="U6984" s="2">
        <v>24.1</v>
      </c>
      <c r="V6984" s="2">
        <f>salessheet[[#This Row],[Sales]]-salessheet[[#This Row],[Purchasing Cost]]</f>
        <v>5</v>
      </c>
    </row>
    <row r="6985" spans="1:22" x14ac:dyDescent="0.35">
      <c r="A6985">
        <v>6984</v>
      </c>
      <c r="B6985" t="s">
        <v>9226</v>
      </c>
      <c r="C6985" s="1">
        <v>42744</v>
      </c>
      <c r="D6985" s="1">
        <v>42983</v>
      </c>
      <c r="E6985" t="str">
        <f>TEXT(salessheet[[#This Row],[Order Date]],"MMMM")</f>
        <v>January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t="s">
        <v>1572</v>
      </c>
      <c r="P6985" t="s">
        <v>67</v>
      </c>
      <c r="Q6985" t="str">
        <f>TRIM(salessheet[[#This Row],[Category]])</f>
        <v>Technology</v>
      </c>
      <c r="R6985" t="s">
        <v>68</v>
      </c>
      <c r="S6985" t="s">
        <v>1573</v>
      </c>
      <c r="T6985" s="2">
        <f>salessheet[[#This Row],[Sales]]-5</f>
        <v>3.7799999999999994</v>
      </c>
      <c r="U6985" s="2">
        <v>8.7799999999999994</v>
      </c>
      <c r="V6985" s="2">
        <f>salessheet[[#This Row],[Sales]]-salessheet[[#This Row],[Purchasing Cost]]</f>
        <v>5</v>
      </c>
    </row>
    <row r="6986" spans="1:22" x14ac:dyDescent="0.35">
      <c r="A6986">
        <v>6985</v>
      </c>
      <c r="B6986" t="s">
        <v>9226</v>
      </c>
      <c r="C6986" s="1">
        <v>42744</v>
      </c>
      <c r="D6986" s="1">
        <v>42983</v>
      </c>
      <c r="E6986" t="str">
        <f>TEXT(salessheet[[#This Row],[Order Date]],"MMMM")</f>
        <v>January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t="s">
        <v>2133</v>
      </c>
      <c r="P6986" t="s">
        <v>42</v>
      </c>
      <c r="Q6986" t="str">
        <f>TRIM(salessheet[[#This Row],[Category]])</f>
        <v>Office Supplies</v>
      </c>
      <c r="R6986" t="s">
        <v>74</v>
      </c>
      <c r="S6986" t="s">
        <v>2134</v>
      </c>
      <c r="T6986" s="2">
        <f>salessheet[[#This Row],[Sales]]-5</f>
        <v>371.74</v>
      </c>
      <c r="U6986" s="2">
        <v>376.74</v>
      </c>
      <c r="V6986" s="2">
        <f>salessheet[[#This Row],[Sales]]-salessheet[[#This Row],[Purchasing Cost]]</f>
        <v>5</v>
      </c>
    </row>
    <row r="6987" spans="1:22" x14ac:dyDescent="0.35">
      <c r="A6987">
        <v>6986</v>
      </c>
      <c r="B6987" t="s">
        <v>9226</v>
      </c>
      <c r="C6987" s="1">
        <v>42744</v>
      </c>
      <c r="D6987" s="1">
        <v>42983</v>
      </c>
      <c r="E6987" t="str">
        <f>TEXT(salessheet[[#This Row],[Order Date]],"MMMM")</f>
        <v>January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t="s">
        <v>3050</v>
      </c>
      <c r="P6987" t="s">
        <v>42</v>
      </c>
      <c r="Q6987" t="str">
        <f>TRIM(salessheet[[#This Row],[Category]])</f>
        <v>Office Supplies</v>
      </c>
      <c r="R6987" t="s">
        <v>71</v>
      </c>
      <c r="S6987" t="s">
        <v>3051</v>
      </c>
      <c r="T6987" s="2">
        <f>salessheet[[#This Row],[Sales]]-5</f>
        <v>24.52</v>
      </c>
      <c r="U6987" s="2">
        <v>29.52</v>
      </c>
      <c r="V6987" s="2">
        <f>salessheet[[#This Row],[Sales]]-salessheet[[#This Row],[Purchasing Cost]]</f>
        <v>5</v>
      </c>
    </row>
    <row r="6988" spans="1:22" x14ac:dyDescent="0.35">
      <c r="A6988">
        <v>6987</v>
      </c>
      <c r="B6988" t="s">
        <v>9226</v>
      </c>
      <c r="C6988" s="1">
        <v>42744</v>
      </c>
      <c r="D6988" s="1">
        <v>42983</v>
      </c>
      <c r="E6988" t="str">
        <f>TEXT(salessheet[[#This Row],[Order Date]],"MMMM")</f>
        <v>January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t="s">
        <v>3427</v>
      </c>
      <c r="P6988" t="s">
        <v>42</v>
      </c>
      <c r="Q6988" t="str">
        <f>TRIM(salessheet[[#This Row],[Category]])</f>
        <v>Office Supplies</v>
      </c>
      <c r="R6988" t="s">
        <v>64</v>
      </c>
      <c r="S6988" t="s">
        <v>3428</v>
      </c>
      <c r="T6988" s="2">
        <f>salessheet[[#This Row],[Sales]]-5</f>
        <v>6.9600000000000009</v>
      </c>
      <c r="U6988" s="2">
        <v>11.96</v>
      </c>
      <c r="V6988" s="2">
        <f>salessheet[[#This Row],[Sales]]-salessheet[[#This Row],[Purchasing Cost]]</f>
        <v>5</v>
      </c>
    </row>
    <row r="6989" spans="1:22" x14ac:dyDescent="0.35">
      <c r="A6989">
        <v>6988</v>
      </c>
      <c r="B6989" t="s">
        <v>9226</v>
      </c>
      <c r="C6989" s="1">
        <v>42744</v>
      </c>
      <c r="D6989" s="1">
        <v>42983</v>
      </c>
      <c r="E6989" t="str">
        <f>TEXT(salessheet[[#This Row],[Order Date]],"MMMM")</f>
        <v>January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t="s">
        <v>4320</v>
      </c>
      <c r="P6989" t="s">
        <v>42</v>
      </c>
      <c r="Q6989" t="str">
        <f>TRIM(salessheet[[#This Row],[Category]])</f>
        <v>Office Supplies</v>
      </c>
      <c r="R6989" t="s">
        <v>71</v>
      </c>
      <c r="S6989" t="s">
        <v>4321</v>
      </c>
      <c r="T6989" s="2">
        <f>salessheet[[#This Row],[Sales]]-5</f>
        <v>21.4</v>
      </c>
      <c r="U6989" s="2">
        <v>26.4</v>
      </c>
      <c r="V6989" s="2">
        <f>salessheet[[#This Row],[Sales]]-salessheet[[#This Row],[Purchasing Cost]]</f>
        <v>5</v>
      </c>
    </row>
    <row r="6990" spans="1:22" x14ac:dyDescent="0.35">
      <c r="A6990">
        <v>6989</v>
      </c>
      <c r="B6990" t="s">
        <v>9227</v>
      </c>
      <c r="C6990" s="1">
        <v>43415</v>
      </c>
      <c r="D6990" s="1">
        <v>43420</v>
      </c>
      <c r="E6990" t="str">
        <f>TEXT(salessheet[[#This Row],[Order Date]],"MMMM")</f>
        <v>November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t="s">
        <v>5616</v>
      </c>
      <c r="P6990" t="s">
        <v>42</v>
      </c>
      <c r="Q6990" t="str">
        <f>TRIM(salessheet[[#This Row],[Category]])</f>
        <v>Office Supplies</v>
      </c>
      <c r="R6990" t="s">
        <v>74</v>
      </c>
      <c r="S6990" t="s">
        <v>5617</v>
      </c>
      <c r="T6990" s="2">
        <f>salessheet[[#This Row],[Sales]]-5</f>
        <v>1153.1199999999999</v>
      </c>
      <c r="U6990" s="2">
        <v>1158.1199999999999</v>
      </c>
      <c r="V6990" s="2">
        <f>salessheet[[#This Row],[Sales]]-salessheet[[#This Row],[Purchasing Cost]]</f>
        <v>5</v>
      </c>
    </row>
    <row r="6991" spans="1:22" x14ac:dyDescent="0.35">
      <c r="A6991">
        <v>6990</v>
      </c>
      <c r="B6991" t="s">
        <v>9228</v>
      </c>
      <c r="C6991" s="1">
        <v>43416</v>
      </c>
      <c r="D6991" s="1">
        <v>43447</v>
      </c>
      <c r="E6991" t="str">
        <f>TEXT(salessheet[[#This Row],[Order Date]],"MMMM")</f>
        <v>November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t="s">
        <v>9230</v>
      </c>
      <c r="P6991" t="s">
        <v>42</v>
      </c>
      <c r="Q6991" t="str">
        <f>TRIM(salessheet[[#This Row],[Category]])</f>
        <v>Office Supplies</v>
      </c>
      <c r="R6991" t="s">
        <v>74</v>
      </c>
      <c r="S6991" t="s">
        <v>9231</v>
      </c>
      <c r="T6991" s="2">
        <f>salessheet[[#This Row],[Sales]]-5</f>
        <v>-3.6080000000000001</v>
      </c>
      <c r="U6991" s="2">
        <v>1.3919999999999999</v>
      </c>
      <c r="V6991" s="2">
        <f>salessheet[[#This Row],[Sales]]-salessheet[[#This Row],[Purchasing Cost]]</f>
        <v>5</v>
      </c>
    </row>
    <row r="6992" spans="1:22" x14ac:dyDescent="0.35">
      <c r="A6992">
        <v>6991</v>
      </c>
      <c r="B6992" t="s">
        <v>9232</v>
      </c>
      <c r="C6992" s="1">
        <v>42593</v>
      </c>
      <c r="D6992" s="1">
        <v>42687</v>
      </c>
      <c r="E6992" t="str">
        <f>TEXT(salessheet[[#This Row],[Order Date]],"MMMM")</f>
        <v>August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t="s">
        <v>2593</v>
      </c>
      <c r="P6992" t="s">
        <v>42</v>
      </c>
      <c r="Q6992" t="str">
        <f>TRIM(salessheet[[#This Row],[Category]])</f>
        <v>Office Supplies</v>
      </c>
      <c r="R6992" t="s">
        <v>74</v>
      </c>
      <c r="S6992" t="s">
        <v>2594</v>
      </c>
      <c r="T6992" s="2">
        <f>salessheet[[#This Row],[Sales]]-5</f>
        <v>39.43</v>
      </c>
      <c r="U6992" s="2">
        <v>44.43</v>
      </c>
      <c r="V6992" s="2">
        <f>salessheet[[#This Row],[Sales]]-salessheet[[#This Row],[Purchasing Cost]]</f>
        <v>5</v>
      </c>
    </row>
    <row r="6993" spans="1:22" x14ac:dyDescent="0.35">
      <c r="A6993">
        <v>6992</v>
      </c>
      <c r="B6993" t="s">
        <v>9232</v>
      </c>
      <c r="C6993" s="1">
        <v>42593</v>
      </c>
      <c r="D6993" s="1">
        <v>42687</v>
      </c>
      <c r="E6993" t="str">
        <f>TEXT(salessheet[[#This Row],[Order Date]],"MMMM")</f>
        <v>August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t="s">
        <v>5837</v>
      </c>
      <c r="P6993" t="s">
        <v>67</v>
      </c>
      <c r="Q6993" t="str">
        <f>TRIM(salessheet[[#This Row],[Category]])</f>
        <v>Technology</v>
      </c>
      <c r="R6993" t="s">
        <v>68</v>
      </c>
      <c r="S6993" t="s">
        <v>5838</v>
      </c>
      <c r="T6993" s="2">
        <f>salessheet[[#This Row],[Sales]]-5</f>
        <v>221.2</v>
      </c>
      <c r="U6993" s="2">
        <v>226.2</v>
      </c>
      <c r="V6993" s="2">
        <f>salessheet[[#This Row],[Sales]]-salessheet[[#This Row],[Purchasing Cost]]</f>
        <v>5</v>
      </c>
    </row>
    <row r="6994" spans="1:22" x14ac:dyDescent="0.35">
      <c r="A6994">
        <v>6993</v>
      </c>
      <c r="B6994" t="s">
        <v>9232</v>
      </c>
      <c r="C6994" s="1">
        <v>42593</v>
      </c>
      <c r="D6994" s="1">
        <v>42687</v>
      </c>
      <c r="E6994" t="str">
        <f>TEXT(salessheet[[#This Row],[Order Date]],"MMMM")</f>
        <v>August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t="s">
        <v>5275</v>
      </c>
      <c r="P6994" t="s">
        <v>28</v>
      </c>
      <c r="Q6994" t="str">
        <f>TRIM(salessheet[[#This Row],[Category]])</f>
        <v>Furniture</v>
      </c>
      <c r="R6994" t="s">
        <v>61</v>
      </c>
      <c r="S6994" t="s">
        <v>5276</v>
      </c>
      <c r="T6994" s="2">
        <f>salessheet[[#This Row],[Sales]]-5</f>
        <v>181.54</v>
      </c>
      <c r="U6994" s="2">
        <v>186.54</v>
      </c>
      <c r="V6994" s="2">
        <f>salessheet[[#This Row],[Sales]]-salessheet[[#This Row],[Purchasing Cost]]</f>
        <v>5</v>
      </c>
    </row>
    <row r="6995" spans="1:22" x14ac:dyDescent="0.35">
      <c r="A6995">
        <v>6994</v>
      </c>
      <c r="B6995" t="s">
        <v>9232</v>
      </c>
      <c r="C6995" s="1">
        <v>42593</v>
      </c>
      <c r="D6995" s="1">
        <v>42687</v>
      </c>
      <c r="E6995" t="str">
        <f>TEXT(salessheet[[#This Row],[Order Date]],"MMMM")</f>
        <v>August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t="s">
        <v>486</v>
      </c>
      <c r="P6995" t="s">
        <v>42</v>
      </c>
      <c r="Q6995" t="str">
        <f>TRIM(salessheet[[#This Row],[Category]])</f>
        <v>Office Supplies</v>
      </c>
      <c r="R6995" t="s">
        <v>64</v>
      </c>
      <c r="S6995" t="s">
        <v>487</v>
      </c>
      <c r="T6995" s="2">
        <f>salessheet[[#This Row],[Sales]]-5</f>
        <v>260.86</v>
      </c>
      <c r="U6995" s="2">
        <v>265.86</v>
      </c>
      <c r="V6995" s="2">
        <f>salessheet[[#This Row],[Sales]]-salessheet[[#This Row],[Purchasing Cost]]</f>
        <v>5</v>
      </c>
    </row>
    <row r="6996" spans="1:22" x14ac:dyDescent="0.35">
      <c r="A6996">
        <v>6995</v>
      </c>
      <c r="B6996" t="s">
        <v>9232</v>
      </c>
      <c r="C6996" s="1">
        <v>42593</v>
      </c>
      <c r="D6996" s="1">
        <v>42687</v>
      </c>
      <c r="E6996" t="str">
        <f>TEXT(salessheet[[#This Row],[Order Date]],"MMMM")</f>
        <v>August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t="s">
        <v>1231</v>
      </c>
      <c r="P6996" t="s">
        <v>42</v>
      </c>
      <c r="Q6996" t="str">
        <f>TRIM(salessheet[[#This Row],[Category]])</f>
        <v>Office Supplies</v>
      </c>
      <c r="R6996" t="s">
        <v>64</v>
      </c>
      <c r="S6996" t="s">
        <v>1232</v>
      </c>
      <c r="T6996" s="2">
        <f>salessheet[[#This Row],[Sales]]-5</f>
        <v>22.9</v>
      </c>
      <c r="U6996" s="2">
        <v>27.9</v>
      </c>
      <c r="V6996" s="2">
        <f>salessheet[[#This Row],[Sales]]-salessheet[[#This Row],[Purchasing Cost]]</f>
        <v>5</v>
      </c>
    </row>
    <row r="6997" spans="1:22" x14ac:dyDescent="0.35">
      <c r="A6997">
        <v>6996</v>
      </c>
      <c r="B6997" t="s">
        <v>9233</v>
      </c>
      <c r="C6997" s="1">
        <v>42693</v>
      </c>
      <c r="D6997" s="1">
        <v>42700</v>
      </c>
      <c r="E6997" t="str">
        <f>TEXT(salessheet[[#This Row],[Order Date]],"MMMM")</f>
        <v>November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t="s">
        <v>4114</v>
      </c>
      <c r="P6997" t="s">
        <v>42</v>
      </c>
      <c r="Q6997" t="str">
        <f>TRIM(salessheet[[#This Row],[Category]])</f>
        <v>Office Supplies</v>
      </c>
      <c r="R6997" t="s">
        <v>74</v>
      </c>
      <c r="S6997" t="s">
        <v>4115</v>
      </c>
      <c r="T6997" s="2">
        <f>salessheet[[#This Row],[Sales]]-5</f>
        <v>26.08</v>
      </c>
      <c r="U6997" s="2">
        <v>31.08</v>
      </c>
      <c r="V6997" s="2">
        <f>salessheet[[#This Row],[Sales]]-salessheet[[#This Row],[Purchasing Cost]]</f>
        <v>5</v>
      </c>
    </row>
    <row r="6998" spans="1:22" x14ac:dyDescent="0.35">
      <c r="A6998">
        <v>6997</v>
      </c>
      <c r="B6998" t="s">
        <v>9234</v>
      </c>
      <c r="C6998" s="1">
        <v>43457</v>
      </c>
      <c r="D6998" s="1">
        <v>43459</v>
      </c>
      <c r="E6998" t="str">
        <f>TEXT(salessheet[[#This Row],[Order Date]],"MMMM")</f>
        <v>December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t="s">
        <v>671</v>
      </c>
      <c r="P6998" t="s">
        <v>42</v>
      </c>
      <c r="Q6998" t="str">
        <f>TRIM(salessheet[[#This Row],[Category]])</f>
        <v>Office Supplies</v>
      </c>
      <c r="R6998" t="s">
        <v>71</v>
      </c>
      <c r="S6998" t="s">
        <v>672</v>
      </c>
      <c r="T6998" s="2">
        <f>salessheet[[#This Row],[Sales]]-5</f>
        <v>8.84</v>
      </c>
      <c r="U6998" s="2">
        <v>13.84</v>
      </c>
      <c r="V6998" s="2">
        <f>salessheet[[#This Row],[Sales]]-salessheet[[#This Row],[Purchasing Cost]]</f>
        <v>5</v>
      </c>
    </row>
    <row r="6999" spans="1:22" x14ac:dyDescent="0.35">
      <c r="A6999">
        <v>6998</v>
      </c>
      <c r="B6999" t="s">
        <v>9234</v>
      </c>
      <c r="C6999" s="1">
        <v>43457</v>
      </c>
      <c r="D6999" s="1">
        <v>43459</v>
      </c>
      <c r="E6999" t="str">
        <f>TEXT(salessheet[[#This Row],[Order Date]],"MMMM")</f>
        <v>December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t="s">
        <v>4311</v>
      </c>
      <c r="P6999" t="s">
        <v>42</v>
      </c>
      <c r="Q6999" t="str">
        <f>TRIM(salessheet[[#This Row],[Category]])</f>
        <v>Office Supplies</v>
      </c>
      <c r="R6999" t="s">
        <v>86</v>
      </c>
      <c r="S6999" t="s">
        <v>4312</v>
      </c>
      <c r="T6999" s="2">
        <f>salessheet[[#This Row],[Sales]]-5</f>
        <v>170.87200000000001</v>
      </c>
      <c r="U6999" s="2">
        <v>175.87200000000001</v>
      </c>
      <c r="V6999" s="2">
        <f>salessheet[[#This Row],[Sales]]-salessheet[[#This Row],[Purchasing Cost]]</f>
        <v>5</v>
      </c>
    </row>
    <row r="7000" spans="1:22" x14ac:dyDescent="0.35">
      <c r="A7000">
        <v>6999</v>
      </c>
      <c r="B7000" t="s">
        <v>9235</v>
      </c>
      <c r="C7000" s="1">
        <v>42994</v>
      </c>
      <c r="D7000" s="1">
        <v>43000</v>
      </c>
      <c r="E7000" t="str">
        <f>TEXT(salessheet[[#This Row],[Order Date]],"MMMM")</f>
        <v>September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t="s">
        <v>2844</v>
      </c>
      <c r="P7000" t="s">
        <v>42</v>
      </c>
      <c r="Q7000" t="str">
        <f>TRIM(salessheet[[#This Row],[Category]])</f>
        <v>Office Supplies</v>
      </c>
      <c r="R7000" t="s">
        <v>86</v>
      </c>
      <c r="S7000" t="s">
        <v>6816</v>
      </c>
      <c r="T7000" s="2">
        <f>salessheet[[#This Row],[Sales]]-5</f>
        <v>7.9600000000000009</v>
      </c>
      <c r="U7000" s="2">
        <v>12.96</v>
      </c>
      <c r="V7000" s="2">
        <f>salessheet[[#This Row],[Sales]]-salessheet[[#This Row],[Purchasing Cost]]</f>
        <v>5</v>
      </c>
    </row>
    <row r="7001" spans="1:22" x14ac:dyDescent="0.35">
      <c r="A7001">
        <v>7000</v>
      </c>
      <c r="B7001" t="s">
        <v>9236</v>
      </c>
      <c r="C7001" s="1">
        <v>43246</v>
      </c>
      <c r="D7001" s="1">
        <v>43249</v>
      </c>
      <c r="E7001" t="str">
        <f>TEXT(salessheet[[#This Row],[Order Date]],"MMMM")</f>
        <v>May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t="s">
        <v>7895</v>
      </c>
      <c r="P7001" t="s">
        <v>42</v>
      </c>
      <c r="Q7001" t="str">
        <f>TRIM(salessheet[[#This Row],[Category]])</f>
        <v>Office Supplies</v>
      </c>
      <c r="R7001" t="s">
        <v>74</v>
      </c>
      <c r="S7001" t="s">
        <v>7896</v>
      </c>
      <c r="T7001" s="2">
        <f>salessheet[[#This Row],[Sales]]-5</f>
        <v>203.44</v>
      </c>
      <c r="U7001" s="2">
        <v>208.44</v>
      </c>
      <c r="V7001" s="2">
        <f>salessheet[[#This Row],[Sales]]-salessheet[[#This Row],[Purchasing Cost]]</f>
        <v>5</v>
      </c>
    </row>
    <row r="7002" spans="1:22" x14ac:dyDescent="0.35">
      <c r="A7002">
        <v>7001</v>
      </c>
      <c r="B7002" t="s">
        <v>9236</v>
      </c>
      <c r="C7002" s="1">
        <v>43246</v>
      </c>
      <c r="D7002" s="1">
        <v>43249</v>
      </c>
      <c r="E7002" t="str">
        <f>TEXT(salessheet[[#This Row],[Order Date]],"MMMM")</f>
        <v>May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t="s">
        <v>1960</v>
      </c>
      <c r="P7002" t="s">
        <v>42</v>
      </c>
      <c r="Q7002" t="str">
        <f>TRIM(salessheet[[#This Row],[Category]])</f>
        <v>Office Supplies</v>
      </c>
      <c r="R7002" t="s">
        <v>575</v>
      </c>
      <c r="S7002" t="s">
        <v>1961</v>
      </c>
      <c r="T7002" s="2">
        <f>salessheet[[#This Row],[Sales]]-5</f>
        <v>20.76</v>
      </c>
      <c r="U7002" s="2">
        <v>25.76</v>
      </c>
      <c r="V7002" s="2">
        <f>salessheet[[#This Row],[Sales]]-salessheet[[#This Row],[Purchasing Cost]]</f>
        <v>5</v>
      </c>
    </row>
    <row r="7003" spans="1:22" x14ac:dyDescent="0.35">
      <c r="A7003">
        <v>7002</v>
      </c>
      <c r="B7003" t="s">
        <v>9237</v>
      </c>
      <c r="C7003" s="1">
        <v>42459</v>
      </c>
      <c r="D7003" s="1">
        <v>42463</v>
      </c>
      <c r="E7003" t="str">
        <f>TEXT(salessheet[[#This Row],[Order Date]],"MMMM")</f>
        <v>March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t="s">
        <v>6960</v>
      </c>
      <c r="P7003" t="s">
        <v>28</v>
      </c>
      <c r="Q7003" t="str">
        <f>TRIM(salessheet[[#This Row],[Category]])</f>
        <v>Furniture</v>
      </c>
      <c r="R7003" t="s">
        <v>32</v>
      </c>
      <c r="S7003" t="s">
        <v>6961</v>
      </c>
      <c r="T7003" s="2">
        <f>salessheet[[#This Row],[Sales]]-5</f>
        <v>361.74400000000003</v>
      </c>
      <c r="U7003" s="2">
        <v>366.74400000000003</v>
      </c>
      <c r="V7003" s="2">
        <f>salessheet[[#This Row],[Sales]]-salessheet[[#This Row],[Purchasing Cost]]</f>
        <v>5</v>
      </c>
    </row>
    <row r="7004" spans="1:22" x14ac:dyDescent="0.35">
      <c r="A7004">
        <v>7003</v>
      </c>
      <c r="B7004" t="s">
        <v>9239</v>
      </c>
      <c r="C7004" s="1">
        <v>42235</v>
      </c>
      <c r="D7004" s="1">
        <v>42237</v>
      </c>
      <c r="E7004" t="str">
        <f>TEXT(salessheet[[#This Row],[Order Date]],"MMMM")</f>
        <v>August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t="s">
        <v>1859</v>
      </c>
      <c r="P7004" t="s">
        <v>28</v>
      </c>
      <c r="Q7004" t="str">
        <f>TRIM(salessheet[[#This Row],[Category]])</f>
        <v>Furniture</v>
      </c>
      <c r="R7004" t="s">
        <v>61</v>
      </c>
      <c r="S7004" t="s">
        <v>1860</v>
      </c>
      <c r="T7004" s="2">
        <f>salessheet[[#This Row],[Sales]]-5</f>
        <v>284.24</v>
      </c>
      <c r="U7004" s="2">
        <v>289.24</v>
      </c>
      <c r="V7004" s="2">
        <f>salessheet[[#This Row],[Sales]]-salessheet[[#This Row],[Purchasing Cost]]</f>
        <v>5</v>
      </c>
    </row>
    <row r="7005" spans="1:22" x14ac:dyDescent="0.35">
      <c r="A7005">
        <v>7004</v>
      </c>
      <c r="B7005" t="s">
        <v>9239</v>
      </c>
      <c r="C7005" s="1">
        <v>42235</v>
      </c>
      <c r="D7005" s="1">
        <v>42237</v>
      </c>
      <c r="E7005" t="str">
        <f>TEXT(salessheet[[#This Row],[Order Date]],"MMMM")</f>
        <v>August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t="s">
        <v>5378</v>
      </c>
      <c r="P7005" t="s">
        <v>42</v>
      </c>
      <c r="Q7005" t="str">
        <f>TRIM(salessheet[[#This Row],[Category]])</f>
        <v>Office Supplies</v>
      </c>
      <c r="R7005" t="s">
        <v>71</v>
      </c>
      <c r="S7005" t="s">
        <v>5379</v>
      </c>
      <c r="T7005" s="2">
        <f>salessheet[[#This Row],[Sales]]-5</f>
        <v>64.456000000000003</v>
      </c>
      <c r="U7005" s="2">
        <v>69.456000000000003</v>
      </c>
      <c r="V7005" s="2">
        <f>salessheet[[#This Row],[Sales]]-salessheet[[#This Row],[Purchasing Cost]]</f>
        <v>5</v>
      </c>
    </row>
    <row r="7006" spans="1:22" x14ac:dyDescent="0.35">
      <c r="A7006">
        <v>7005</v>
      </c>
      <c r="B7006" t="s">
        <v>9240</v>
      </c>
      <c r="C7006" s="1">
        <v>42361</v>
      </c>
      <c r="D7006" s="1">
        <v>42366</v>
      </c>
      <c r="E7006" t="str">
        <f>TEXT(salessheet[[#This Row],[Order Date]],"MMMM")</f>
        <v>December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t="s">
        <v>5777</v>
      </c>
      <c r="P7006" t="s">
        <v>42</v>
      </c>
      <c r="Q7006" t="str">
        <f>TRIM(salessheet[[#This Row],[Category]])</f>
        <v>Office Supplies</v>
      </c>
      <c r="R7006" t="s">
        <v>86</v>
      </c>
      <c r="S7006" t="s">
        <v>5778</v>
      </c>
      <c r="T7006" s="2">
        <f>salessheet[[#This Row],[Sales]]-5</f>
        <v>0.18400000000000016</v>
      </c>
      <c r="U7006" s="2">
        <v>5.1840000000000002</v>
      </c>
      <c r="V7006" s="2">
        <f>salessheet[[#This Row],[Sales]]-salessheet[[#This Row],[Purchasing Cost]]</f>
        <v>5</v>
      </c>
    </row>
    <row r="7007" spans="1:22" x14ac:dyDescent="0.35">
      <c r="A7007">
        <v>7006</v>
      </c>
      <c r="B7007" t="s">
        <v>9241</v>
      </c>
      <c r="C7007" s="1">
        <v>42380</v>
      </c>
      <c r="D7007" s="1">
        <v>42679</v>
      </c>
      <c r="E7007" t="str">
        <f>TEXT(salessheet[[#This Row],[Order Date]],"MMMM")</f>
        <v>January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t="s">
        <v>8386</v>
      </c>
      <c r="P7007" t="s">
        <v>28</v>
      </c>
      <c r="Q7007" t="str">
        <f>TRIM(salessheet[[#This Row],[Category]])</f>
        <v>Furniture</v>
      </c>
      <c r="R7007" t="s">
        <v>32</v>
      </c>
      <c r="S7007" t="s">
        <v>8387</v>
      </c>
      <c r="T7007" s="2">
        <f>salessheet[[#This Row],[Sales]]-5</f>
        <v>200.16399999999999</v>
      </c>
      <c r="U7007" s="2">
        <v>205.16399999999999</v>
      </c>
      <c r="V7007" s="2">
        <f>salessheet[[#This Row],[Sales]]-salessheet[[#This Row],[Purchasing Cost]]</f>
        <v>5</v>
      </c>
    </row>
    <row r="7008" spans="1:22" x14ac:dyDescent="0.35">
      <c r="A7008">
        <v>7007</v>
      </c>
      <c r="B7008" t="s">
        <v>9242</v>
      </c>
      <c r="C7008" s="1">
        <v>42353</v>
      </c>
      <c r="D7008" s="1">
        <v>42359</v>
      </c>
      <c r="E7008" t="str">
        <f>TEXT(salessheet[[#This Row],[Order Date]],"MMMM")</f>
        <v>December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t="s">
        <v>6060</v>
      </c>
      <c r="P7008" t="s">
        <v>28</v>
      </c>
      <c r="Q7008" t="str">
        <f>TRIM(salessheet[[#This Row],[Category]])</f>
        <v>Furniture</v>
      </c>
      <c r="R7008" t="s">
        <v>61</v>
      </c>
      <c r="S7008" t="s">
        <v>6061</v>
      </c>
      <c r="T7008" s="2">
        <f>salessheet[[#This Row],[Sales]]-5</f>
        <v>3.5440000000000005</v>
      </c>
      <c r="U7008" s="2">
        <v>8.5440000000000005</v>
      </c>
      <c r="V7008" s="2">
        <f>salessheet[[#This Row],[Sales]]-salessheet[[#This Row],[Purchasing Cost]]</f>
        <v>5</v>
      </c>
    </row>
    <row r="7009" spans="1:22" x14ac:dyDescent="0.35">
      <c r="A7009">
        <v>7008</v>
      </c>
      <c r="B7009" t="s">
        <v>9243</v>
      </c>
      <c r="C7009" s="1">
        <v>42603</v>
      </c>
      <c r="D7009" s="1">
        <v>42607</v>
      </c>
      <c r="E7009" t="str">
        <f>TEXT(salessheet[[#This Row],[Order Date]],"MMMM")</f>
        <v>August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t="s">
        <v>1597</v>
      </c>
      <c r="P7009" t="s">
        <v>42</v>
      </c>
      <c r="Q7009" t="str">
        <f>TRIM(salessheet[[#This Row],[Category]])</f>
        <v>Office Supplies</v>
      </c>
      <c r="R7009" t="s">
        <v>71</v>
      </c>
      <c r="S7009" t="s">
        <v>1598</v>
      </c>
      <c r="T7009" s="2">
        <f>salessheet[[#This Row],[Sales]]-5</f>
        <v>7.8279999999999994</v>
      </c>
      <c r="U7009" s="2">
        <v>12.827999999999999</v>
      </c>
      <c r="V7009" s="2">
        <f>salessheet[[#This Row],[Sales]]-salessheet[[#This Row],[Purchasing Cost]]</f>
        <v>5</v>
      </c>
    </row>
    <row r="7010" spans="1:22" x14ac:dyDescent="0.35">
      <c r="A7010">
        <v>7009</v>
      </c>
      <c r="B7010" t="s">
        <v>9243</v>
      </c>
      <c r="C7010" s="1">
        <v>42603</v>
      </c>
      <c r="D7010" s="1">
        <v>42607</v>
      </c>
      <c r="E7010" t="str">
        <f>TEXT(salessheet[[#This Row],[Order Date]],"MMMM")</f>
        <v>August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t="s">
        <v>1794</v>
      </c>
      <c r="P7010" t="s">
        <v>28</v>
      </c>
      <c r="Q7010" t="str">
        <f>TRIM(salessheet[[#This Row],[Category]])</f>
        <v>Furniture</v>
      </c>
      <c r="R7010" t="s">
        <v>32</v>
      </c>
      <c r="S7010" t="s">
        <v>1795</v>
      </c>
      <c r="T7010" s="2">
        <f>salessheet[[#This Row],[Sales]]-5</f>
        <v>593.45799999999997</v>
      </c>
      <c r="U7010" s="2">
        <v>598.45799999999997</v>
      </c>
      <c r="V7010" s="2">
        <f>salessheet[[#This Row],[Sales]]-salessheet[[#This Row],[Purchasing Cost]]</f>
        <v>5</v>
      </c>
    </row>
    <row r="7011" spans="1:22" x14ac:dyDescent="0.35">
      <c r="A7011">
        <v>7010</v>
      </c>
      <c r="B7011" t="s">
        <v>9243</v>
      </c>
      <c r="C7011" s="1">
        <v>42603</v>
      </c>
      <c r="D7011" s="1">
        <v>42607</v>
      </c>
      <c r="E7011" t="str">
        <f>TEXT(salessheet[[#This Row],[Order Date]],"MMMM")</f>
        <v>August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t="s">
        <v>6550</v>
      </c>
      <c r="P7011" t="s">
        <v>28</v>
      </c>
      <c r="Q7011" t="str">
        <f>TRIM(salessheet[[#This Row],[Category]])</f>
        <v>Furniture</v>
      </c>
      <c r="R7011" t="s">
        <v>61</v>
      </c>
      <c r="S7011" t="s">
        <v>6551</v>
      </c>
      <c r="T7011" s="2">
        <f>salessheet[[#This Row],[Sales]]-5</f>
        <v>20.984000000000002</v>
      </c>
      <c r="U7011" s="2">
        <v>25.984000000000002</v>
      </c>
      <c r="V7011" s="2">
        <f>salessheet[[#This Row],[Sales]]-salessheet[[#This Row],[Purchasing Cost]]</f>
        <v>5</v>
      </c>
    </row>
    <row r="7012" spans="1:22" x14ac:dyDescent="0.35">
      <c r="A7012">
        <v>7011</v>
      </c>
      <c r="B7012" t="s">
        <v>9244</v>
      </c>
      <c r="C7012" s="1">
        <v>42147</v>
      </c>
      <c r="D7012" s="1">
        <v>42151</v>
      </c>
      <c r="E7012" t="str">
        <f>TEXT(salessheet[[#This Row],[Order Date]],"MMMM")</f>
        <v>May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t="s">
        <v>5625</v>
      </c>
      <c r="P7012" t="s">
        <v>42</v>
      </c>
      <c r="Q7012" t="str">
        <f>TRIM(salessheet[[#This Row],[Category]])</f>
        <v>Office Supplies</v>
      </c>
      <c r="R7012" t="s">
        <v>71</v>
      </c>
      <c r="S7012" t="s">
        <v>1218</v>
      </c>
      <c r="T7012" s="2">
        <f>salessheet[[#This Row],[Sales]]-5</f>
        <v>12.96</v>
      </c>
      <c r="U7012" s="2">
        <v>17.96</v>
      </c>
      <c r="V7012" s="2">
        <f>salessheet[[#This Row],[Sales]]-salessheet[[#This Row],[Purchasing Cost]]</f>
        <v>5</v>
      </c>
    </row>
    <row r="7013" spans="1:22" x14ac:dyDescent="0.35">
      <c r="A7013">
        <v>7012</v>
      </c>
      <c r="B7013" t="s">
        <v>9244</v>
      </c>
      <c r="C7013" s="1">
        <v>42147</v>
      </c>
      <c r="D7013" s="1">
        <v>42151</v>
      </c>
      <c r="E7013" t="str">
        <f>TEXT(salessheet[[#This Row],[Order Date]],"MMMM")</f>
        <v>May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t="s">
        <v>6881</v>
      </c>
      <c r="P7013" t="s">
        <v>42</v>
      </c>
      <c r="Q7013" t="str">
        <f>TRIM(salessheet[[#This Row],[Category]])</f>
        <v>Office Supplies</v>
      </c>
      <c r="R7013" t="s">
        <v>575</v>
      </c>
      <c r="S7013" t="s">
        <v>6882</v>
      </c>
      <c r="T7013" s="2">
        <f>salessheet[[#This Row],[Sales]]-5</f>
        <v>4.0000000000000036E-2</v>
      </c>
      <c r="U7013" s="2">
        <v>5.04</v>
      </c>
      <c r="V7013" s="2">
        <f>salessheet[[#This Row],[Sales]]-salessheet[[#This Row],[Purchasing Cost]]</f>
        <v>5</v>
      </c>
    </row>
    <row r="7014" spans="1:22" x14ac:dyDescent="0.35">
      <c r="A7014">
        <v>7013</v>
      </c>
      <c r="B7014" t="s">
        <v>9244</v>
      </c>
      <c r="C7014" s="1">
        <v>42147</v>
      </c>
      <c r="D7014" s="1">
        <v>42151</v>
      </c>
      <c r="E7014" t="str">
        <f>TEXT(salessheet[[#This Row],[Order Date]],"MMMM")</f>
        <v>May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t="s">
        <v>355</v>
      </c>
      <c r="P7014" t="s">
        <v>42</v>
      </c>
      <c r="Q7014" t="str">
        <f>TRIM(salessheet[[#This Row],[Category]])</f>
        <v>Office Supplies</v>
      </c>
      <c r="R7014" t="s">
        <v>74</v>
      </c>
      <c r="S7014" t="s">
        <v>356</v>
      </c>
      <c r="T7014" s="2">
        <f>salessheet[[#This Row],[Sales]]-5</f>
        <v>203.16</v>
      </c>
      <c r="U7014" s="2">
        <v>208.16</v>
      </c>
      <c r="V7014" s="2">
        <f>salessheet[[#This Row],[Sales]]-salessheet[[#This Row],[Purchasing Cost]]</f>
        <v>5</v>
      </c>
    </row>
    <row r="7015" spans="1:22" x14ac:dyDescent="0.35">
      <c r="A7015">
        <v>7014</v>
      </c>
      <c r="B7015" t="s">
        <v>9245</v>
      </c>
      <c r="C7015" s="1">
        <v>43355</v>
      </c>
      <c r="D7015" s="1">
        <v>43445</v>
      </c>
      <c r="E7015" t="str">
        <f>TEXT(salessheet[[#This Row],[Order Date]],"MMMM")</f>
        <v>September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t="s">
        <v>2611</v>
      </c>
      <c r="P7015" t="s">
        <v>28</v>
      </c>
      <c r="Q7015" t="str">
        <f>TRIM(salessheet[[#This Row],[Category]])</f>
        <v>Furniture</v>
      </c>
      <c r="R7015" t="s">
        <v>29</v>
      </c>
      <c r="S7015" t="s">
        <v>2612</v>
      </c>
      <c r="T7015" s="2">
        <f>salessheet[[#This Row],[Sales]]-5</f>
        <v>143.25700000000001</v>
      </c>
      <c r="U7015" s="2">
        <v>148.25700000000001</v>
      </c>
      <c r="V7015" s="2">
        <f>salessheet[[#This Row],[Sales]]-salessheet[[#This Row],[Purchasing Cost]]</f>
        <v>5</v>
      </c>
    </row>
    <row r="7016" spans="1:22" x14ac:dyDescent="0.35">
      <c r="A7016">
        <v>7015</v>
      </c>
      <c r="B7016" t="s">
        <v>9246</v>
      </c>
      <c r="C7016" s="1">
        <v>42311</v>
      </c>
      <c r="D7016" s="1">
        <v>42076</v>
      </c>
      <c r="E7016" t="str">
        <f>TEXT(salessheet[[#This Row],[Order Date]],"MMMM")</f>
        <v>November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t="s">
        <v>1608</v>
      </c>
      <c r="P7016" t="s">
        <v>42</v>
      </c>
      <c r="Q7016" t="str">
        <f>TRIM(salessheet[[#This Row],[Category]])</f>
        <v>Office Supplies</v>
      </c>
      <c r="R7016" t="s">
        <v>74</v>
      </c>
      <c r="S7016" t="s">
        <v>1609</v>
      </c>
      <c r="T7016" s="2">
        <f>salessheet[[#This Row],[Sales]]-5</f>
        <v>141.76</v>
      </c>
      <c r="U7016" s="2">
        <v>146.76</v>
      </c>
      <c r="V7016" s="2">
        <f>salessheet[[#This Row],[Sales]]-salessheet[[#This Row],[Purchasing Cost]]</f>
        <v>5</v>
      </c>
    </row>
    <row r="7017" spans="1:22" x14ac:dyDescent="0.35">
      <c r="A7017">
        <v>7016</v>
      </c>
      <c r="B7017" t="s">
        <v>9246</v>
      </c>
      <c r="C7017" s="1">
        <v>42311</v>
      </c>
      <c r="D7017" s="1">
        <v>42076</v>
      </c>
      <c r="E7017" t="str">
        <f>TEXT(salessheet[[#This Row],[Order Date]],"MMMM")</f>
        <v>November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t="s">
        <v>2637</v>
      </c>
      <c r="P7017" t="s">
        <v>67</v>
      </c>
      <c r="Q7017" t="str">
        <f>TRIM(salessheet[[#This Row],[Category]])</f>
        <v>Technology</v>
      </c>
      <c r="R7017" t="s">
        <v>157</v>
      </c>
      <c r="S7017" t="s">
        <v>2638</v>
      </c>
      <c r="T7017" s="2">
        <f>salessheet[[#This Row],[Sales]]-5</f>
        <v>27.96</v>
      </c>
      <c r="U7017" s="2">
        <v>32.96</v>
      </c>
      <c r="V7017" s="2">
        <f>salessheet[[#This Row],[Sales]]-salessheet[[#This Row],[Purchasing Cost]]</f>
        <v>5</v>
      </c>
    </row>
    <row r="7018" spans="1:22" x14ac:dyDescent="0.35">
      <c r="A7018">
        <v>7017</v>
      </c>
      <c r="B7018" t="s">
        <v>9246</v>
      </c>
      <c r="C7018" s="1">
        <v>42311</v>
      </c>
      <c r="D7018" s="1">
        <v>42076</v>
      </c>
      <c r="E7018" t="str">
        <f>TEXT(salessheet[[#This Row],[Order Date]],"MMMM")</f>
        <v>November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t="s">
        <v>1819</v>
      </c>
      <c r="P7018" t="s">
        <v>67</v>
      </c>
      <c r="Q7018" t="str">
        <f>TRIM(salessheet[[#This Row],[Category]])</f>
        <v>Technology</v>
      </c>
      <c r="R7018" t="s">
        <v>68</v>
      </c>
      <c r="S7018" t="s">
        <v>1820</v>
      </c>
      <c r="T7018" s="2">
        <f>salessheet[[#This Row],[Sales]]-5</f>
        <v>582.97</v>
      </c>
      <c r="U7018" s="2">
        <v>587.97</v>
      </c>
      <c r="V7018" s="2">
        <f>salessheet[[#This Row],[Sales]]-salessheet[[#This Row],[Purchasing Cost]]</f>
        <v>5</v>
      </c>
    </row>
    <row r="7019" spans="1:22" x14ac:dyDescent="0.35">
      <c r="A7019">
        <v>7018</v>
      </c>
      <c r="B7019" t="s">
        <v>9246</v>
      </c>
      <c r="C7019" s="1">
        <v>42311</v>
      </c>
      <c r="D7019" s="1">
        <v>42076</v>
      </c>
      <c r="E7019" t="str">
        <f>TEXT(salessheet[[#This Row],[Order Date]],"MMMM")</f>
        <v>November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t="s">
        <v>6168</v>
      </c>
      <c r="P7019" t="s">
        <v>42</v>
      </c>
      <c r="Q7019" t="str">
        <f>TRIM(salessheet[[#This Row],[Category]])</f>
        <v>Office Supplies</v>
      </c>
      <c r="R7019" t="s">
        <v>86</v>
      </c>
      <c r="S7019" t="s">
        <v>6169</v>
      </c>
      <c r="T7019" s="2">
        <f>salessheet[[#This Row],[Sales]]-5</f>
        <v>9.94</v>
      </c>
      <c r="U7019" s="2">
        <v>14.94</v>
      </c>
      <c r="V7019" s="2">
        <f>salessheet[[#This Row],[Sales]]-salessheet[[#This Row],[Purchasing Cost]]</f>
        <v>5</v>
      </c>
    </row>
    <row r="7020" spans="1:22" x14ac:dyDescent="0.35">
      <c r="A7020">
        <v>7019</v>
      </c>
      <c r="B7020" t="s">
        <v>9247</v>
      </c>
      <c r="C7020" s="1">
        <v>42909</v>
      </c>
      <c r="D7020" s="1">
        <v>42913</v>
      </c>
      <c r="E7020" t="str">
        <f>TEXT(salessheet[[#This Row],[Order Date]],"MMMM")</f>
        <v>June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t="s">
        <v>7386</v>
      </c>
      <c r="P7020" t="s">
        <v>42</v>
      </c>
      <c r="Q7020" t="str">
        <f>TRIM(salessheet[[#This Row],[Category]])</f>
        <v>Office Supplies</v>
      </c>
      <c r="R7020" t="s">
        <v>43</v>
      </c>
      <c r="S7020" t="s">
        <v>7387</v>
      </c>
      <c r="T7020" s="2">
        <f>salessheet[[#This Row],[Sales]]-5</f>
        <v>20.83</v>
      </c>
      <c r="U7020" s="2">
        <v>25.83</v>
      </c>
      <c r="V7020" s="2">
        <f>salessheet[[#This Row],[Sales]]-salessheet[[#This Row],[Purchasing Cost]]</f>
        <v>5</v>
      </c>
    </row>
    <row r="7021" spans="1:22" x14ac:dyDescent="0.35">
      <c r="A7021">
        <v>7020</v>
      </c>
      <c r="B7021" t="s">
        <v>9248</v>
      </c>
      <c r="C7021" s="1">
        <v>42239</v>
      </c>
      <c r="D7021" s="1">
        <v>42243</v>
      </c>
      <c r="E7021" t="str">
        <f>TEXT(salessheet[[#This Row],[Order Date]],"MMMM")</f>
        <v>August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t="s">
        <v>9249</v>
      </c>
      <c r="P7021" t="s">
        <v>42</v>
      </c>
      <c r="Q7021" t="str">
        <f>TRIM(salessheet[[#This Row],[Category]])</f>
        <v>Office Supplies</v>
      </c>
      <c r="R7021" t="s">
        <v>86</v>
      </c>
      <c r="S7021" t="s">
        <v>9250</v>
      </c>
      <c r="T7021" s="2">
        <f>salessheet[[#This Row],[Sales]]-5</f>
        <v>10.552</v>
      </c>
      <c r="U7021" s="2">
        <v>15.552</v>
      </c>
      <c r="V7021" s="2">
        <f>salessheet[[#This Row],[Sales]]-salessheet[[#This Row],[Purchasing Cost]]</f>
        <v>5</v>
      </c>
    </row>
    <row r="7022" spans="1:22" x14ac:dyDescent="0.35">
      <c r="A7022">
        <v>7021</v>
      </c>
      <c r="B7022" t="s">
        <v>9248</v>
      </c>
      <c r="C7022" s="1">
        <v>42239</v>
      </c>
      <c r="D7022" s="1">
        <v>42243</v>
      </c>
      <c r="E7022" t="str">
        <f>TEXT(salessheet[[#This Row],[Order Date]],"MMMM")</f>
        <v>August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t="s">
        <v>8577</v>
      </c>
      <c r="P7022" t="s">
        <v>42</v>
      </c>
      <c r="Q7022" t="str">
        <f>TRIM(salessheet[[#This Row],[Category]])</f>
        <v>Office Supplies</v>
      </c>
      <c r="R7022" t="s">
        <v>575</v>
      </c>
      <c r="S7022" t="s">
        <v>8578</v>
      </c>
      <c r="T7022" s="2">
        <f>salessheet[[#This Row],[Sales]]-5</f>
        <v>1.7999999999999998</v>
      </c>
      <c r="U7022" s="2">
        <v>6.8</v>
      </c>
      <c r="V7022" s="2">
        <f>salessheet[[#This Row],[Sales]]-salessheet[[#This Row],[Purchasing Cost]]</f>
        <v>5</v>
      </c>
    </row>
    <row r="7023" spans="1:22" x14ac:dyDescent="0.35">
      <c r="A7023">
        <v>7022</v>
      </c>
      <c r="B7023" t="s">
        <v>9248</v>
      </c>
      <c r="C7023" s="1">
        <v>42239</v>
      </c>
      <c r="D7023" s="1">
        <v>42243</v>
      </c>
      <c r="E7023" t="str">
        <f>TEXT(salessheet[[#This Row],[Order Date]],"MMMM")</f>
        <v>August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t="s">
        <v>1019</v>
      </c>
      <c r="P7023" t="s">
        <v>28</v>
      </c>
      <c r="Q7023" t="str">
        <f>TRIM(salessheet[[#This Row],[Category]])</f>
        <v>Furniture</v>
      </c>
      <c r="R7023" t="s">
        <v>61</v>
      </c>
      <c r="S7023" t="s">
        <v>1020</v>
      </c>
      <c r="T7023" s="2">
        <f>salessheet[[#This Row],[Sales]]-5</f>
        <v>-0.7759999999999998</v>
      </c>
      <c r="U7023" s="2">
        <v>4.2240000000000002</v>
      </c>
      <c r="V7023" s="2">
        <f>salessheet[[#This Row],[Sales]]-salessheet[[#This Row],[Purchasing Cost]]</f>
        <v>5</v>
      </c>
    </row>
    <row r="7024" spans="1:22" x14ac:dyDescent="0.35">
      <c r="A7024">
        <v>7023</v>
      </c>
      <c r="B7024" t="s">
        <v>9248</v>
      </c>
      <c r="C7024" s="1">
        <v>42239</v>
      </c>
      <c r="D7024" s="1">
        <v>42243</v>
      </c>
      <c r="E7024" t="str">
        <f>TEXT(salessheet[[#This Row],[Order Date]],"MMMM")</f>
        <v>August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t="s">
        <v>1643</v>
      </c>
      <c r="P7024" t="s">
        <v>67</v>
      </c>
      <c r="Q7024" t="str">
        <f>TRIM(salessheet[[#This Row],[Category]])</f>
        <v>Technology</v>
      </c>
      <c r="R7024" t="s">
        <v>68</v>
      </c>
      <c r="S7024" t="s">
        <v>1644</v>
      </c>
      <c r="T7024" s="2">
        <f>salessheet[[#This Row],[Sales]]-5</f>
        <v>138.63999999999999</v>
      </c>
      <c r="U7024" s="2">
        <v>143.63999999999999</v>
      </c>
      <c r="V7024" s="2">
        <f>salessheet[[#This Row],[Sales]]-salessheet[[#This Row],[Purchasing Cost]]</f>
        <v>5</v>
      </c>
    </row>
    <row r="7025" spans="1:22" x14ac:dyDescent="0.35">
      <c r="A7025">
        <v>7024</v>
      </c>
      <c r="B7025" t="s">
        <v>9248</v>
      </c>
      <c r="C7025" s="1">
        <v>42239</v>
      </c>
      <c r="D7025" s="1">
        <v>42243</v>
      </c>
      <c r="E7025" t="str">
        <f>TEXT(salessheet[[#This Row],[Order Date]],"MMMM")</f>
        <v>August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t="s">
        <v>2782</v>
      </c>
      <c r="P7025" t="s">
        <v>42</v>
      </c>
      <c r="Q7025" t="str">
        <f>TRIM(salessheet[[#This Row],[Category]])</f>
        <v>Office Supplies</v>
      </c>
      <c r="R7025" t="s">
        <v>86</v>
      </c>
      <c r="S7025" t="s">
        <v>2783</v>
      </c>
      <c r="T7025" s="2">
        <f>salessheet[[#This Row],[Sales]]-5</f>
        <v>26.103999999999999</v>
      </c>
      <c r="U7025" s="2">
        <v>31.103999999999999</v>
      </c>
      <c r="V7025" s="2">
        <f>salessheet[[#This Row],[Sales]]-salessheet[[#This Row],[Purchasing Cost]]</f>
        <v>5</v>
      </c>
    </row>
    <row r="7026" spans="1:22" x14ac:dyDescent="0.35">
      <c r="A7026">
        <v>7025</v>
      </c>
      <c r="B7026" t="s">
        <v>9248</v>
      </c>
      <c r="C7026" s="1">
        <v>42239</v>
      </c>
      <c r="D7026" s="1">
        <v>42243</v>
      </c>
      <c r="E7026" t="str">
        <f>TEXT(salessheet[[#This Row],[Order Date]],"MMMM")</f>
        <v>August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t="s">
        <v>4077</v>
      </c>
      <c r="P7026" t="s">
        <v>42</v>
      </c>
      <c r="Q7026" t="str">
        <f>TRIM(salessheet[[#This Row],[Category]])</f>
        <v>Office Supplies</v>
      </c>
      <c r="R7026" t="s">
        <v>86</v>
      </c>
      <c r="S7026" t="s">
        <v>4078</v>
      </c>
      <c r="T7026" s="2">
        <f>salessheet[[#This Row],[Sales]]-5</f>
        <v>218.05600000000001</v>
      </c>
      <c r="U7026" s="2">
        <v>223.05600000000001</v>
      </c>
      <c r="V7026" s="2">
        <f>salessheet[[#This Row],[Sales]]-salessheet[[#This Row],[Purchasing Cost]]</f>
        <v>5</v>
      </c>
    </row>
    <row r="7027" spans="1:22" x14ac:dyDescent="0.35">
      <c r="A7027">
        <v>7026</v>
      </c>
      <c r="B7027" t="s">
        <v>9251</v>
      </c>
      <c r="C7027" s="1">
        <v>43253</v>
      </c>
      <c r="D7027" s="1">
        <v>43143</v>
      </c>
      <c r="E7027" t="str">
        <f>TEXT(salessheet[[#This Row],[Order Date]],"MMMM")</f>
        <v>June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t="s">
        <v>2050</v>
      </c>
      <c r="P7027" t="s">
        <v>67</v>
      </c>
      <c r="Q7027" t="str">
        <f>TRIM(salessheet[[#This Row],[Category]])</f>
        <v>Technology</v>
      </c>
      <c r="R7027" t="s">
        <v>68</v>
      </c>
      <c r="S7027" t="s">
        <v>2051</v>
      </c>
      <c r="T7027" s="2">
        <f>salessheet[[#This Row],[Sales]]-5</f>
        <v>222.46</v>
      </c>
      <c r="U7027" s="2">
        <v>227.46</v>
      </c>
      <c r="V7027" s="2">
        <f>salessheet[[#This Row],[Sales]]-salessheet[[#This Row],[Purchasing Cost]]</f>
        <v>5</v>
      </c>
    </row>
    <row r="7028" spans="1:22" x14ac:dyDescent="0.35">
      <c r="A7028">
        <v>7027</v>
      </c>
      <c r="B7028" t="s">
        <v>9251</v>
      </c>
      <c r="C7028" s="1">
        <v>43253</v>
      </c>
      <c r="D7028" s="1">
        <v>43143</v>
      </c>
      <c r="E7028" t="str">
        <f>TEXT(salessheet[[#This Row],[Order Date]],"MMMM")</f>
        <v>June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t="s">
        <v>8876</v>
      </c>
      <c r="P7028" t="s">
        <v>42</v>
      </c>
      <c r="Q7028" t="str">
        <f>TRIM(salessheet[[#This Row],[Category]])</f>
        <v>Office Supplies</v>
      </c>
      <c r="R7028" t="s">
        <v>71</v>
      </c>
      <c r="S7028" t="s">
        <v>8877</v>
      </c>
      <c r="T7028" s="2">
        <f>salessheet[[#This Row],[Sales]]-5</f>
        <v>41.24</v>
      </c>
      <c r="U7028" s="2">
        <v>46.24</v>
      </c>
      <c r="V7028" s="2">
        <f>salessheet[[#This Row],[Sales]]-salessheet[[#This Row],[Purchasing Cost]]</f>
        <v>5</v>
      </c>
    </row>
    <row r="7029" spans="1:22" x14ac:dyDescent="0.35">
      <c r="A7029">
        <v>7028</v>
      </c>
      <c r="B7029" t="s">
        <v>9252</v>
      </c>
      <c r="C7029" s="1">
        <v>43129</v>
      </c>
      <c r="D7029" s="1">
        <v>43136</v>
      </c>
      <c r="E7029" t="str">
        <f>TEXT(salessheet[[#This Row],[Order Date]],"MMMM")</f>
        <v>January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t="s">
        <v>2774</v>
      </c>
      <c r="P7029" t="s">
        <v>42</v>
      </c>
      <c r="Q7029" t="str">
        <f>TRIM(salessheet[[#This Row],[Category]])</f>
        <v>Office Supplies</v>
      </c>
      <c r="R7029" t="s">
        <v>43</v>
      </c>
      <c r="S7029" t="s">
        <v>2775</v>
      </c>
      <c r="T7029" s="2">
        <f>salessheet[[#This Row],[Sales]]-5</f>
        <v>0.21999999999999975</v>
      </c>
      <c r="U7029" s="2">
        <v>5.22</v>
      </c>
      <c r="V7029" s="2">
        <f>salessheet[[#This Row],[Sales]]-salessheet[[#This Row],[Purchasing Cost]]</f>
        <v>5</v>
      </c>
    </row>
    <row r="7030" spans="1:22" x14ac:dyDescent="0.35">
      <c r="A7030">
        <v>7029</v>
      </c>
      <c r="B7030" t="s">
        <v>9253</v>
      </c>
      <c r="C7030" s="1">
        <v>43089</v>
      </c>
      <c r="D7030" s="1">
        <v>43092</v>
      </c>
      <c r="E7030" t="str">
        <f>TEXT(salessheet[[#This Row],[Order Date]],"MMMM")</f>
        <v>December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t="s">
        <v>3870</v>
      </c>
      <c r="P7030" t="s">
        <v>42</v>
      </c>
      <c r="Q7030" t="str">
        <f>TRIM(salessheet[[#This Row],[Category]])</f>
        <v>Office Supplies</v>
      </c>
      <c r="R7030" t="s">
        <v>86</v>
      </c>
      <c r="S7030" t="s">
        <v>3871</v>
      </c>
      <c r="T7030" s="2">
        <f>salessheet[[#This Row],[Sales]]-5</f>
        <v>28.9</v>
      </c>
      <c r="U7030" s="2">
        <v>33.9</v>
      </c>
      <c r="V7030" s="2">
        <f>salessheet[[#This Row],[Sales]]-salessheet[[#This Row],[Purchasing Cost]]</f>
        <v>5</v>
      </c>
    </row>
    <row r="7031" spans="1:22" x14ac:dyDescent="0.35">
      <c r="A7031">
        <v>7030</v>
      </c>
      <c r="B7031" t="s">
        <v>9254</v>
      </c>
      <c r="C7031" s="1">
        <v>43050</v>
      </c>
      <c r="D7031" s="1">
        <v>43055</v>
      </c>
      <c r="E7031" t="str">
        <f>TEXT(salessheet[[#This Row],[Order Date]],"MMMM")</f>
        <v>November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t="s">
        <v>4777</v>
      </c>
      <c r="P7031" t="s">
        <v>42</v>
      </c>
      <c r="Q7031" t="str">
        <f>TRIM(salessheet[[#This Row],[Category]])</f>
        <v>Office Supplies</v>
      </c>
      <c r="R7031" t="s">
        <v>55</v>
      </c>
      <c r="S7031" t="s">
        <v>2657</v>
      </c>
      <c r="T7031" s="2">
        <f>salessheet[[#This Row],[Sales]]-5</f>
        <v>23.14</v>
      </c>
      <c r="U7031" s="2">
        <v>28.14</v>
      </c>
      <c r="V7031" s="2">
        <f>salessheet[[#This Row],[Sales]]-salessheet[[#This Row],[Purchasing Cost]]</f>
        <v>5</v>
      </c>
    </row>
    <row r="7032" spans="1:22" x14ac:dyDescent="0.35">
      <c r="A7032">
        <v>7031</v>
      </c>
      <c r="B7032" t="s">
        <v>9254</v>
      </c>
      <c r="C7032" s="1">
        <v>43050</v>
      </c>
      <c r="D7032" s="1">
        <v>43055</v>
      </c>
      <c r="E7032" t="str">
        <f>TEXT(salessheet[[#This Row],[Order Date]],"MMMM")</f>
        <v>November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t="s">
        <v>6689</v>
      </c>
      <c r="P7032" t="s">
        <v>67</v>
      </c>
      <c r="Q7032" t="str">
        <f>TRIM(salessheet[[#This Row],[Category]])</f>
        <v>Technology</v>
      </c>
      <c r="R7032" t="s">
        <v>157</v>
      </c>
      <c r="S7032" t="s">
        <v>6690</v>
      </c>
      <c r="T7032" s="2">
        <f>salessheet[[#This Row],[Sales]]-5</f>
        <v>31</v>
      </c>
      <c r="U7032" s="2">
        <v>36</v>
      </c>
      <c r="V7032" s="2">
        <f>salessheet[[#This Row],[Sales]]-salessheet[[#This Row],[Purchasing Cost]]</f>
        <v>5</v>
      </c>
    </row>
    <row r="7033" spans="1:22" x14ac:dyDescent="0.35">
      <c r="A7033">
        <v>7032</v>
      </c>
      <c r="B7033" t="s">
        <v>9254</v>
      </c>
      <c r="C7033" s="1">
        <v>43050</v>
      </c>
      <c r="D7033" s="1">
        <v>43055</v>
      </c>
      <c r="E7033" t="str">
        <f>TEXT(salessheet[[#This Row],[Order Date]],"MMMM")</f>
        <v>November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t="s">
        <v>1158</v>
      </c>
      <c r="P7033" t="s">
        <v>42</v>
      </c>
      <c r="Q7033" t="str">
        <f>TRIM(salessheet[[#This Row],[Category]])</f>
        <v>Office Supplies</v>
      </c>
      <c r="R7033" t="s">
        <v>64</v>
      </c>
      <c r="S7033" t="s">
        <v>1159</v>
      </c>
      <c r="T7033" s="2">
        <f>salessheet[[#This Row],[Sales]]-5</f>
        <v>87.94</v>
      </c>
      <c r="U7033" s="2">
        <v>92.94</v>
      </c>
      <c r="V7033" s="2">
        <f>salessheet[[#This Row],[Sales]]-salessheet[[#This Row],[Purchasing Cost]]</f>
        <v>5</v>
      </c>
    </row>
    <row r="7034" spans="1:22" x14ac:dyDescent="0.35">
      <c r="A7034">
        <v>7033</v>
      </c>
      <c r="B7034" t="s">
        <v>9254</v>
      </c>
      <c r="C7034" s="1">
        <v>43050</v>
      </c>
      <c r="D7034" s="1">
        <v>43055</v>
      </c>
      <c r="E7034" t="str">
        <f>TEXT(salessheet[[#This Row],[Order Date]],"MMMM")</f>
        <v>November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t="s">
        <v>4844</v>
      </c>
      <c r="P7034" t="s">
        <v>28</v>
      </c>
      <c r="Q7034" t="str">
        <f>TRIM(salessheet[[#This Row],[Category]])</f>
        <v>Furniture</v>
      </c>
      <c r="R7034" t="s">
        <v>32</v>
      </c>
      <c r="S7034" t="s">
        <v>4845</v>
      </c>
      <c r="T7034" s="2">
        <f>salessheet[[#This Row],[Sales]]-5</f>
        <v>240.64599999999999</v>
      </c>
      <c r="U7034" s="2">
        <v>245.64599999999999</v>
      </c>
      <c r="V7034" s="2">
        <f>salessheet[[#This Row],[Sales]]-salessheet[[#This Row],[Purchasing Cost]]</f>
        <v>5</v>
      </c>
    </row>
    <row r="7035" spans="1:22" x14ac:dyDescent="0.35">
      <c r="A7035">
        <v>7034</v>
      </c>
      <c r="B7035" t="s">
        <v>9254</v>
      </c>
      <c r="C7035" s="1">
        <v>43050</v>
      </c>
      <c r="D7035" s="1">
        <v>43055</v>
      </c>
      <c r="E7035" t="str">
        <f>TEXT(salessheet[[#This Row],[Order Date]],"MMMM")</f>
        <v>November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t="s">
        <v>2776</v>
      </c>
      <c r="P7035" t="s">
        <v>42</v>
      </c>
      <c r="Q7035" t="str">
        <f>TRIM(salessheet[[#This Row],[Category]])</f>
        <v>Office Supplies</v>
      </c>
      <c r="R7035" t="s">
        <v>71</v>
      </c>
      <c r="S7035" t="s">
        <v>2777</v>
      </c>
      <c r="T7035" s="2">
        <f>salessheet[[#This Row],[Sales]]-5</f>
        <v>50.008000000000003</v>
      </c>
      <c r="U7035" s="2">
        <v>55.008000000000003</v>
      </c>
      <c r="V7035" s="2">
        <f>salessheet[[#This Row],[Sales]]-salessheet[[#This Row],[Purchasing Cost]]</f>
        <v>5</v>
      </c>
    </row>
    <row r="7036" spans="1:22" x14ac:dyDescent="0.35">
      <c r="A7036">
        <v>7035</v>
      </c>
      <c r="B7036" t="s">
        <v>9254</v>
      </c>
      <c r="C7036" s="1">
        <v>43050</v>
      </c>
      <c r="D7036" s="1">
        <v>43055</v>
      </c>
      <c r="E7036" t="str">
        <f>TEXT(salessheet[[#This Row],[Order Date]],"MMMM")</f>
        <v>November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t="s">
        <v>3526</v>
      </c>
      <c r="P7036" t="s">
        <v>42</v>
      </c>
      <c r="Q7036" t="str">
        <f>TRIM(salessheet[[#This Row],[Category]])</f>
        <v>Office Supplies</v>
      </c>
      <c r="R7036" t="s">
        <v>71</v>
      </c>
      <c r="S7036" t="s">
        <v>3527</v>
      </c>
      <c r="T7036" s="2">
        <f>salessheet[[#This Row],[Sales]]-5</f>
        <v>30.231999999999999</v>
      </c>
      <c r="U7036" s="2">
        <v>35.231999999999999</v>
      </c>
      <c r="V7036" s="2">
        <f>salessheet[[#This Row],[Sales]]-salessheet[[#This Row],[Purchasing Cost]]</f>
        <v>5</v>
      </c>
    </row>
    <row r="7037" spans="1:22" x14ac:dyDescent="0.35">
      <c r="A7037">
        <v>7036</v>
      </c>
      <c r="B7037" t="s">
        <v>9255</v>
      </c>
      <c r="C7037" s="1">
        <v>43354</v>
      </c>
      <c r="D7037" s="1">
        <v>43417</v>
      </c>
      <c r="E7037" t="str">
        <f>TEXT(salessheet[[#This Row],[Order Date]],"MMMM")</f>
        <v>September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t="s">
        <v>2478</v>
      </c>
      <c r="P7037" t="s">
        <v>28</v>
      </c>
      <c r="Q7037" t="str">
        <f>TRIM(salessheet[[#This Row],[Category]])</f>
        <v>Furniture</v>
      </c>
      <c r="R7037" t="s">
        <v>32</v>
      </c>
      <c r="S7037" t="s">
        <v>2479</v>
      </c>
      <c r="T7037" s="2">
        <f>salessheet[[#This Row],[Sales]]-5</f>
        <v>518.39200000000005</v>
      </c>
      <c r="U7037" s="2">
        <v>523.39200000000005</v>
      </c>
      <c r="V7037" s="2">
        <f>salessheet[[#This Row],[Sales]]-salessheet[[#This Row],[Purchasing Cost]]</f>
        <v>5</v>
      </c>
    </row>
    <row r="7038" spans="1:22" x14ac:dyDescent="0.35">
      <c r="A7038">
        <v>7037</v>
      </c>
      <c r="B7038" t="s">
        <v>9256</v>
      </c>
      <c r="C7038" s="1">
        <v>42040</v>
      </c>
      <c r="D7038" s="1">
        <v>42128</v>
      </c>
      <c r="E7038" t="str">
        <f>TEXT(salessheet[[#This Row],[Order Date]],"MMMM")</f>
        <v>February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t="s">
        <v>3316</v>
      </c>
      <c r="P7038" t="s">
        <v>67</v>
      </c>
      <c r="Q7038" t="str">
        <f>TRIM(salessheet[[#This Row],[Category]])</f>
        <v>Technology</v>
      </c>
      <c r="R7038" t="s">
        <v>1215</v>
      </c>
      <c r="S7038" t="s">
        <v>3317</v>
      </c>
      <c r="T7038" s="2">
        <f>salessheet[[#This Row],[Sales]]-5</f>
        <v>474.98399999999998</v>
      </c>
      <c r="U7038" s="2">
        <v>479.98399999999998</v>
      </c>
      <c r="V7038" s="2">
        <f>salessheet[[#This Row],[Sales]]-salessheet[[#This Row],[Purchasing Cost]]</f>
        <v>5</v>
      </c>
    </row>
    <row r="7039" spans="1:22" x14ac:dyDescent="0.35">
      <c r="A7039">
        <v>7038</v>
      </c>
      <c r="B7039" t="s">
        <v>9257</v>
      </c>
      <c r="C7039" s="1">
        <v>43365</v>
      </c>
      <c r="D7039" s="1">
        <v>43370</v>
      </c>
      <c r="E7039" t="str">
        <f>TEXT(salessheet[[#This Row],[Order Date]],"MMMM")</f>
        <v>September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t="s">
        <v>5439</v>
      </c>
      <c r="P7039" t="s">
        <v>42</v>
      </c>
      <c r="Q7039" t="str">
        <f>TRIM(salessheet[[#This Row],[Category]])</f>
        <v>Office Supplies</v>
      </c>
      <c r="R7039" t="s">
        <v>86</v>
      </c>
      <c r="S7039" t="s">
        <v>5440</v>
      </c>
      <c r="T7039" s="2">
        <f>salessheet[[#This Row],[Sales]]-5</f>
        <v>7.9600000000000009</v>
      </c>
      <c r="U7039" s="2">
        <v>12.96</v>
      </c>
      <c r="V7039" s="2">
        <f>salessheet[[#This Row],[Sales]]-salessheet[[#This Row],[Purchasing Cost]]</f>
        <v>5</v>
      </c>
    </row>
    <row r="7040" spans="1:22" x14ac:dyDescent="0.35">
      <c r="A7040">
        <v>7039</v>
      </c>
      <c r="B7040" t="s">
        <v>9257</v>
      </c>
      <c r="C7040" s="1">
        <v>43365</v>
      </c>
      <c r="D7040" s="1">
        <v>43370</v>
      </c>
      <c r="E7040" t="str">
        <f>TEXT(salessheet[[#This Row],[Order Date]],"MMMM")</f>
        <v>September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t="s">
        <v>9258</v>
      </c>
      <c r="P7040" t="s">
        <v>42</v>
      </c>
      <c r="Q7040" t="str">
        <f>TRIM(salessheet[[#This Row],[Category]])</f>
        <v>Office Supplies</v>
      </c>
      <c r="R7040" t="s">
        <v>64</v>
      </c>
      <c r="S7040" t="s">
        <v>9259</v>
      </c>
      <c r="T7040" s="2">
        <f>salessheet[[#This Row],[Sales]]-5</f>
        <v>12.940000000000001</v>
      </c>
      <c r="U7040" s="2">
        <v>17.940000000000001</v>
      </c>
      <c r="V7040" s="2">
        <f>salessheet[[#This Row],[Sales]]-salessheet[[#This Row],[Purchasing Cost]]</f>
        <v>5</v>
      </c>
    </row>
    <row r="7041" spans="1:22" x14ac:dyDescent="0.35">
      <c r="A7041">
        <v>7040</v>
      </c>
      <c r="B7041" t="s">
        <v>9260</v>
      </c>
      <c r="C7041" s="1">
        <v>43451</v>
      </c>
      <c r="D7041" s="1">
        <v>43457</v>
      </c>
      <c r="E7041" t="str">
        <f>TEXT(salessheet[[#This Row],[Order Date]],"MMMM")</f>
        <v>December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t="s">
        <v>932</v>
      </c>
      <c r="P7041" t="s">
        <v>42</v>
      </c>
      <c r="Q7041" t="str">
        <f>TRIM(salessheet[[#This Row],[Category]])</f>
        <v>Office Supplies</v>
      </c>
      <c r="R7041" t="s">
        <v>55</v>
      </c>
      <c r="S7041" t="s">
        <v>933</v>
      </c>
      <c r="T7041" s="2">
        <f>salessheet[[#This Row],[Sales]]-5</f>
        <v>161.72</v>
      </c>
      <c r="U7041" s="2">
        <v>166.72</v>
      </c>
      <c r="V7041" s="2">
        <f>salessheet[[#This Row],[Sales]]-salessheet[[#This Row],[Purchasing Cost]]</f>
        <v>5</v>
      </c>
    </row>
    <row r="7042" spans="1:22" x14ac:dyDescent="0.35">
      <c r="A7042">
        <v>7041</v>
      </c>
      <c r="B7042" t="s">
        <v>9260</v>
      </c>
      <c r="C7042" s="1">
        <v>43451</v>
      </c>
      <c r="D7042" s="1">
        <v>43457</v>
      </c>
      <c r="E7042" t="str">
        <f>TEXT(salessheet[[#This Row],[Order Date]],"MMMM")</f>
        <v>December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t="s">
        <v>5491</v>
      </c>
      <c r="P7042" t="s">
        <v>42</v>
      </c>
      <c r="Q7042" t="str">
        <f>TRIM(salessheet[[#This Row],[Category]])</f>
        <v>Office Supplies</v>
      </c>
      <c r="R7042" t="s">
        <v>71</v>
      </c>
      <c r="S7042" t="s">
        <v>5492</v>
      </c>
      <c r="T7042" s="2">
        <f>salessheet[[#This Row],[Sales]]-5</f>
        <v>19.815999999999999</v>
      </c>
      <c r="U7042" s="2">
        <v>24.815999999999999</v>
      </c>
      <c r="V7042" s="2">
        <f>salessheet[[#This Row],[Sales]]-salessheet[[#This Row],[Purchasing Cost]]</f>
        <v>5</v>
      </c>
    </row>
    <row r="7043" spans="1:22" x14ac:dyDescent="0.35">
      <c r="A7043">
        <v>7042</v>
      </c>
      <c r="B7043" t="s">
        <v>9260</v>
      </c>
      <c r="C7043" s="1">
        <v>43451</v>
      </c>
      <c r="D7043" s="1">
        <v>43457</v>
      </c>
      <c r="E7043" t="str">
        <f>TEXT(salessheet[[#This Row],[Order Date]],"MMMM")</f>
        <v>December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t="s">
        <v>5275</v>
      </c>
      <c r="P7043" t="s">
        <v>28</v>
      </c>
      <c r="Q7043" t="str">
        <f>TRIM(salessheet[[#This Row],[Category]])</f>
        <v>Furniture</v>
      </c>
      <c r="R7043" t="s">
        <v>61</v>
      </c>
      <c r="S7043" t="s">
        <v>5276</v>
      </c>
      <c r="T7043" s="2">
        <f>salessheet[[#This Row],[Sales]]-5</f>
        <v>119.36</v>
      </c>
      <c r="U7043" s="2">
        <v>124.36</v>
      </c>
      <c r="V7043" s="2">
        <f>salessheet[[#This Row],[Sales]]-salessheet[[#This Row],[Purchasing Cost]]</f>
        <v>5</v>
      </c>
    </row>
    <row r="7044" spans="1:22" x14ac:dyDescent="0.35">
      <c r="A7044">
        <v>7043</v>
      </c>
      <c r="B7044" t="s">
        <v>9261</v>
      </c>
      <c r="C7044" s="1">
        <v>43299</v>
      </c>
      <c r="D7044" s="1">
        <v>43304</v>
      </c>
      <c r="E7044" t="str">
        <f>TEXT(salessheet[[#This Row],[Order Date]],"MMMM")</f>
        <v>July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t="s">
        <v>7667</v>
      </c>
      <c r="P7044" t="s">
        <v>67</v>
      </c>
      <c r="Q7044" t="str">
        <f>TRIM(salessheet[[#This Row],[Category]])</f>
        <v>Technology</v>
      </c>
      <c r="R7044" t="s">
        <v>1215</v>
      </c>
      <c r="S7044" t="s">
        <v>7668</v>
      </c>
      <c r="T7044" s="2">
        <f>salessheet[[#This Row],[Sales]]-5</f>
        <v>594.97</v>
      </c>
      <c r="U7044" s="2">
        <v>599.97</v>
      </c>
      <c r="V7044" s="2">
        <f>salessheet[[#This Row],[Sales]]-salessheet[[#This Row],[Purchasing Cost]]</f>
        <v>5</v>
      </c>
    </row>
    <row r="7045" spans="1:22" x14ac:dyDescent="0.35">
      <c r="A7045">
        <v>7044</v>
      </c>
      <c r="B7045" t="s">
        <v>9261</v>
      </c>
      <c r="C7045" s="1">
        <v>43299</v>
      </c>
      <c r="D7045" s="1">
        <v>43304</v>
      </c>
      <c r="E7045" t="str">
        <f>TEXT(salessheet[[#This Row],[Order Date]],"MMMM")</f>
        <v>July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t="s">
        <v>1840</v>
      </c>
      <c r="P7045" t="s">
        <v>28</v>
      </c>
      <c r="Q7045" t="str">
        <f>TRIM(salessheet[[#This Row],[Category]])</f>
        <v>Furniture</v>
      </c>
      <c r="R7045" t="s">
        <v>32</v>
      </c>
      <c r="S7045" t="s">
        <v>1841</v>
      </c>
      <c r="T7045" s="2">
        <f>salessheet[[#This Row],[Sales]]-5</f>
        <v>193.744</v>
      </c>
      <c r="U7045" s="2">
        <v>198.744</v>
      </c>
      <c r="V7045" s="2">
        <f>salessheet[[#This Row],[Sales]]-salessheet[[#This Row],[Purchasing Cost]]</f>
        <v>5</v>
      </c>
    </row>
    <row r="7046" spans="1:22" x14ac:dyDescent="0.35">
      <c r="A7046">
        <v>7045</v>
      </c>
      <c r="B7046" t="s">
        <v>9261</v>
      </c>
      <c r="C7046" s="1">
        <v>43299</v>
      </c>
      <c r="D7046" s="1">
        <v>43304</v>
      </c>
      <c r="E7046" t="str">
        <f>TEXT(salessheet[[#This Row],[Order Date]],"MMMM")</f>
        <v>July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t="s">
        <v>5414</v>
      </c>
      <c r="P7046" t="s">
        <v>42</v>
      </c>
      <c r="Q7046" t="str">
        <f>TRIM(salessheet[[#This Row],[Category]])</f>
        <v>Office Supplies</v>
      </c>
      <c r="R7046" t="s">
        <v>575</v>
      </c>
      <c r="S7046" t="s">
        <v>5415</v>
      </c>
      <c r="T7046" s="2">
        <f>salessheet[[#This Row],[Sales]]-5</f>
        <v>4.1839999999999993</v>
      </c>
      <c r="U7046" s="2">
        <v>9.1839999999999993</v>
      </c>
      <c r="V7046" s="2">
        <f>salessheet[[#This Row],[Sales]]-salessheet[[#This Row],[Purchasing Cost]]</f>
        <v>5</v>
      </c>
    </row>
    <row r="7047" spans="1:22" x14ac:dyDescent="0.35">
      <c r="A7047">
        <v>7046</v>
      </c>
      <c r="B7047" t="s">
        <v>9262</v>
      </c>
      <c r="C7047" s="1">
        <v>42805</v>
      </c>
      <c r="D7047" s="1">
        <v>43048</v>
      </c>
      <c r="E7047" t="str">
        <f>TEXT(salessheet[[#This Row],[Order Date]],"MMMM")</f>
        <v>March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t="s">
        <v>4865</v>
      </c>
      <c r="P7047" t="s">
        <v>42</v>
      </c>
      <c r="Q7047" t="str">
        <f>TRIM(salessheet[[#This Row],[Category]])</f>
        <v>Office Supplies</v>
      </c>
      <c r="R7047" t="s">
        <v>86</v>
      </c>
      <c r="S7047" t="s">
        <v>4866</v>
      </c>
      <c r="T7047" s="2">
        <f>salessheet[[#This Row],[Sales]]-5</f>
        <v>4.2479999999999993</v>
      </c>
      <c r="U7047" s="2">
        <v>9.2479999999999993</v>
      </c>
      <c r="V7047" s="2">
        <f>salessheet[[#This Row],[Sales]]-salessheet[[#This Row],[Purchasing Cost]]</f>
        <v>5</v>
      </c>
    </row>
    <row r="7048" spans="1:22" x14ac:dyDescent="0.35">
      <c r="A7048">
        <v>7047</v>
      </c>
      <c r="B7048" t="s">
        <v>9263</v>
      </c>
      <c r="C7048" s="1">
        <v>42220</v>
      </c>
      <c r="D7048" s="1">
        <v>42106</v>
      </c>
      <c r="E7048" t="str">
        <f>TEXT(salessheet[[#This Row],[Order Date]],"MMMM")</f>
        <v>August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t="s">
        <v>881</v>
      </c>
      <c r="P7048" t="s">
        <v>28</v>
      </c>
      <c r="Q7048" t="str">
        <f>TRIM(salessheet[[#This Row],[Category]])</f>
        <v>Furniture</v>
      </c>
      <c r="R7048" t="s">
        <v>52</v>
      </c>
      <c r="S7048" t="s">
        <v>882</v>
      </c>
      <c r="T7048" s="2">
        <f>salessheet[[#This Row],[Sales]]-5</f>
        <v>94.591999999999999</v>
      </c>
      <c r="U7048" s="2">
        <v>99.591999999999999</v>
      </c>
      <c r="V7048" s="2">
        <f>salessheet[[#This Row],[Sales]]-salessheet[[#This Row],[Purchasing Cost]]</f>
        <v>5</v>
      </c>
    </row>
    <row r="7049" spans="1:22" x14ac:dyDescent="0.35">
      <c r="A7049">
        <v>7048</v>
      </c>
      <c r="B7049" t="s">
        <v>9263</v>
      </c>
      <c r="C7049" s="1">
        <v>42220</v>
      </c>
      <c r="D7049" s="1">
        <v>42106</v>
      </c>
      <c r="E7049" t="str">
        <f>TEXT(salessheet[[#This Row],[Order Date]],"MMMM")</f>
        <v>August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t="s">
        <v>1179</v>
      </c>
      <c r="P7049" t="s">
        <v>67</v>
      </c>
      <c r="Q7049" t="str">
        <f>TRIM(salessheet[[#This Row],[Category]])</f>
        <v>Technology</v>
      </c>
      <c r="R7049" t="s">
        <v>157</v>
      </c>
      <c r="S7049" t="s">
        <v>1180</v>
      </c>
      <c r="T7049" s="2">
        <f>salessheet[[#This Row],[Sales]]-5</f>
        <v>394.96</v>
      </c>
      <c r="U7049" s="2">
        <v>399.96</v>
      </c>
      <c r="V7049" s="2">
        <f>salessheet[[#This Row],[Sales]]-salessheet[[#This Row],[Purchasing Cost]]</f>
        <v>5</v>
      </c>
    </row>
    <row r="7050" spans="1:22" x14ac:dyDescent="0.35">
      <c r="A7050">
        <v>7049</v>
      </c>
      <c r="B7050" t="s">
        <v>9264</v>
      </c>
      <c r="C7050" s="1">
        <v>42961</v>
      </c>
      <c r="D7050" s="1">
        <v>42963</v>
      </c>
      <c r="E7050" t="str">
        <f>TEXT(salessheet[[#This Row],[Order Date]],"MMMM")</f>
        <v>August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t="s">
        <v>6748</v>
      </c>
      <c r="P7050" t="s">
        <v>42</v>
      </c>
      <c r="Q7050" t="str">
        <f>TRIM(salessheet[[#This Row],[Category]])</f>
        <v>Office Supplies</v>
      </c>
      <c r="R7050" t="s">
        <v>86</v>
      </c>
      <c r="S7050" t="s">
        <v>6749</v>
      </c>
      <c r="T7050" s="2">
        <f>salessheet[[#This Row],[Sales]]-5</f>
        <v>10.552</v>
      </c>
      <c r="U7050" s="2">
        <v>15.552</v>
      </c>
      <c r="V7050" s="2">
        <f>salessheet[[#This Row],[Sales]]-salessheet[[#This Row],[Purchasing Cost]]</f>
        <v>5</v>
      </c>
    </row>
    <row r="7051" spans="1:22" x14ac:dyDescent="0.35">
      <c r="A7051">
        <v>7050</v>
      </c>
      <c r="B7051" t="s">
        <v>9265</v>
      </c>
      <c r="C7051" s="1">
        <v>42272</v>
      </c>
      <c r="D7051" s="1">
        <v>42277</v>
      </c>
      <c r="E7051" t="str">
        <f>TEXT(salessheet[[#This Row],[Order Date]],"MMMM")</f>
        <v>September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t="s">
        <v>6950</v>
      </c>
      <c r="P7051" t="s">
        <v>42</v>
      </c>
      <c r="Q7051" t="str">
        <f>TRIM(salessheet[[#This Row],[Category]])</f>
        <v>Office Supplies</v>
      </c>
      <c r="R7051" t="s">
        <v>64</v>
      </c>
      <c r="S7051" t="s">
        <v>6951</v>
      </c>
      <c r="T7051" s="2">
        <f>salessheet[[#This Row],[Sales]]-5</f>
        <v>9.5760000000000005</v>
      </c>
      <c r="U7051" s="2">
        <v>14.576000000000001</v>
      </c>
      <c r="V7051" s="2">
        <f>salessheet[[#This Row],[Sales]]-salessheet[[#This Row],[Purchasing Cost]]</f>
        <v>5</v>
      </c>
    </row>
    <row r="7052" spans="1:22" x14ac:dyDescent="0.35">
      <c r="A7052">
        <v>7051</v>
      </c>
      <c r="B7052" t="s">
        <v>9266</v>
      </c>
      <c r="C7052" s="1">
        <v>43051</v>
      </c>
      <c r="D7052" s="1">
        <v>43080</v>
      </c>
      <c r="E7052" t="str">
        <f>TEXT(salessheet[[#This Row],[Order Date]],"MMMM")</f>
        <v>November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t="s">
        <v>1087</v>
      </c>
      <c r="P7052" t="s">
        <v>42</v>
      </c>
      <c r="Q7052" t="str">
        <f>TRIM(salessheet[[#This Row],[Category]])</f>
        <v>Office Supplies</v>
      </c>
      <c r="R7052" t="s">
        <v>71</v>
      </c>
      <c r="S7052" t="s">
        <v>1088</v>
      </c>
      <c r="T7052" s="2">
        <f>salessheet[[#This Row],[Sales]]-5</f>
        <v>204.6</v>
      </c>
      <c r="U7052" s="2">
        <v>209.6</v>
      </c>
      <c r="V7052" s="2">
        <f>salessheet[[#This Row],[Sales]]-salessheet[[#This Row],[Purchasing Cost]]</f>
        <v>5</v>
      </c>
    </row>
    <row r="7053" spans="1:22" x14ac:dyDescent="0.35">
      <c r="A7053">
        <v>7052</v>
      </c>
      <c r="B7053" t="s">
        <v>9266</v>
      </c>
      <c r="C7053" s="1">
        <v>43051</v>
      </c>
      <c r="D7053" s="1">
        <v>43080</v>
      </c>
      <c r="E7053" t="str">
        <f>TEXT(salessheet[[#This Row],[Order Date]],"MMMM")</f>
        <v>November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t="s">
        <v>8414</v>
      </c>
      <c r="P7053" t="s">
        <v>42</v>
      </c>
      <c r="Q7053" t="str">
        <f>TRIM(salessheet[[#This Row],[Category]])</f>
        <v>Office Supplies</v>
      </c>
      <c r="R7053" t="s">
        <v>64</v>
      </c>
      <c r="S7053" t="s">
        <v>8415</v>
      </c>
      <c r="T7053" s="2">
        <f>salessheet[[#This Row],[Sales]]-5</f>
        <v>18.32</v>
      </c>
      <c r="U7053" s="2">
        <v>23.32</v>
      </c>
      <c r="V7053" s="2">
        <f>salessheet[[#This Row],[Sales]]-salessheet[[#This Row],[Purchasing Cost]]</f>
        <v>5</v>
      </c>
    </row>
    <row r="7054" spans="1:22" x14ac:dyDescent="0.35">
      <c r="A7054">
        <v>7053</v>
      </c>
      <c r="B7054" t="s">
        <v>9266</v>
      </c>
      <c r="C7054" s="1">
        <v>43051</v>
      </c>
      <c r="D7054" s="1">
        <v>43080</v>
      </c>
      <c r="E7054" t="str">
        <f>TEXT(salessheet[[#This Row],[Order Date]],"MMMM")</f>
        <v>November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t="s">
        <v>4710</v>
      </c>
      <c r="P7054" t="s">
        <v>42</v>
      </c>
      <c r="Q7054" t="str">
        <f>TRIM(salessheet[[#This Row],[Category]])</f>
        <v>Office Supplies</v>
      </c>
      <c r="R7054" t="s">
        <v>86</v>
      </c>
      <c r="S7054" t="s">
        <v>4711</v>
      </c>
      <c r="T7054" s="2">
        <f>salessheet[[#This Row],[Sales]]-5</f>
        <v>25.98</v>
      </c>
      <c r="U7054" s="2">
        <v>30.98</v>
      </c>
      <c r="V7054" s="2">
        <f>salessheet[[#This Row],[Sales]]-salessheet[[#This Row],[Purchasing Cost]]</f>
        <v>5</v>
      </c>
    </row>
    <row r="7055" spans="1:22" x14ac:dyDescent="0.35">
      <c r="A7055">
        <v>7054</v>
      </c>
      <c r="B7055" t="s">
        <v>9266</v>
      </c>
      <c r="C7055" s="1">
        <v>43051</v>
      </c>
      <c r="D7055" s="1">
        <v>43080</v>
      </c>
      <c r="E7055" t="str">
        <f>TEXT(salessheet[[#This Row],[Order Date]],"MMMM")</f>
        <v>November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t="s">
        <v>2466</v>
      </c>
      <c r="P7055" t="s">
        <v>67</v>
      </c>
      <c r="Q7055" t="str">
        <f>TRIM(salessheet[[#This Row],[Category]])</f>
        <v>Technology</v>
      </c>
      <c r="R7055" t="s">
        <v>157</v>
      </c>
      <c r="S7055" t="s">
        <v>2467</v>
      </c>
      <c r="T7055" s="2">
        <f>salessheet[[#This Row],[Sales]]-5</f>
        <v>114.96</v>
      </c>
      <c r="U7055" s="2">
        <v>119.96</v>
      </c>
      <c r="V7055" s="2">
        <f>salessheet[[#This Row],[Sales]]-salessheet[[#This Row],[Purchasing Cost]]</f>
        <v>5</v>
      </c>
    </row>
    <row r="7056" spans="1:22" x14ac:dyDescent="0.35">
      <c r="A7056">
        <v>7055</v>
      </c>
      <c r="B7056" t="s">
        <v>9266</v>
      </c>
      <c r="C7056" s="1">
        <v>43051</v>
      </c>
      <c r="D7056" s="1">
        <v>43080</v>
      </c>
      <c r="E7056" t="str">
        <f>TEXT(salessheet[[#This Row],[Order Date]],"MMMM")</f>
        <v>November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t="s">
        <v>4844</v>
      </c>
      <c r="P7056" t="s">
        <v>28</v>
      </c>
      <c r="Q7056" t="str">
        <f>TRIM(salessheet[[#This Row],[Category]])</f>
        <v>Furniture</v>
      </c>
      <c r="R7056" t="s">
        <v>32</v>
      </c>
      <c r="S7056" t="s">
        <v>4845</v>
      </c>
      <c r="T7056" s="2">
        <f>salessheet[[#This Row],[Sales]]-5</f>
        <v>358.92</v>
      </c>
      <c r="U7056" s="2">
        <v>363.92</v>
      </c>
      <c r="V7056" s="2">
        <f>salessheet[[#This Row],[Sales]]-salessheet[[#This Row],[Purchasing Cost]]</f>
        <v>5</v>
      </c>
    </row>
    <row r="7057" spans="1:22" x14ac:dyDescent="0.35">
      <c r="A7057">
        <v>7056</v>
      </c>
      <c r="B7057" t="s">
        <v>9266</v>
      </c>
      <c r="C7057" s="1">
        <v>43051</v>
      </c>
      <c r="D7057" s="1">
        <v>43080</v>
      </c>
      <c r="E7057" t="str">
        <f>TEXT(salessheet[[#This Row],[Order Date]],"MMMM")</f>
        <v>November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t="s">
        <v>2048</v>
      </c>
      <c r="P7057" t="s">
        <v>42</v>
      </c>
      <c r="Q7057" t="str">
        <f>TRIM(salessheet[[#This Row],[Category]])</f>
        <v>Office Supplies</v>
      </c>
      <c r="R7057" t="s">
        <v>71</v>
      </c>
      <c r="S7057" t="s">
        <v>2049</v>
      </c>
      <c r="T7057" s="2">
        <f>salessheet[[#This Row],[Sales]]-5</f>
        <v>30.808</v>
      </c>
      <c r="U7057" s="2">
        <v>35.808</v>
      </c>
      <c r="V7057" s="2">
        <f>salessheet[[#This Row],[Sales]]-salessheet[[#This Row],[Purchasing Cost]]</f>
        <v>5</v>
      </c>
    </row>
    <row r="7058" spans="1:22" x14ac:dyDescent="0.35">
      <c r="A7058">
        <v>7057</v>
      </c>
      <c r="B7058" t="s">
        <v>9266</v>
      </c>
      <c r="C7058" s="1">
        <v>43051</v>
      </c>
      <c r="D7058" s="1">
        <v>43080</v>
      </c>
      <c r="E7058" t="str">
        <f>TEXT(salessheet[[#This Row],[Order Date]],"MMMM")</f>
        <v>November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t="s">
        <v>3225</v>
      </c>
      <c r="P7058" t="s">
        <v>42</v>
      </c>
      <c r="Q7058" t="str">
        <f>TRIM(salessheet[[#This Row],[Category]])</f>
        <v>Office Supplies</v>
      </c>
      <c r="R7058" t="s">
        <v>71</v>
      </c>
      <c r="S7058" t="s">
        <v>3226</v>
      </c>
      <c r="T7058" s="2">
        <f>salessheet[[#This Row],[Sales]]-5</f>
        <v>117.688</v>
      </c>
      <c r="U7058" s="2">
        <v>122.688</v>
      </c>
      <c r="V7058" s="2">
        <f>salessheet[[#This Row],[Sales]]-salessheet[[#This Row],[Purchasing Cost]]</f>
        <v>5</v>
      </c>
    </row>
    <row r="7059" spans="1:22" x14ac:dyDescent="0.35">
      <c r="A7059">
        <v>7058</v>
      </c>
      <c r="B7059" t="s">
        <v>9266</v>
      </c>
      <c r="C7059" s="1">
        <v>43051</v>
      </c>
      <c r="D7059" s="1">
        <v>43080</v>
      </c>
      <c r="E7059" t="str">
        <f>TEXT(salessheet[[#This Row],[Order Date]],"MMMM")</f>
        <v>November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t="s">
        <v>3494</v>
      </c>
      <c r="P7059" t="s">
        <v>28</v>
      </c>
      <c r="Q7059" t="str">
        <f>TRIM(salessheet[[#This Row],[Category]])</f>
        <v>Furniture</v>
      </c>
      <c r="R7059" t="s">
        <v>52</v>
      </c>
      <c r="S7059" t="s">
        <v>3495</v>
      </c>
      <c r="T7059" s="2">
        <f>salessheet[[#This Row],[Sales]]-5</f>
        <v>887.13599999999997</v>
      </c>
      <c r="U7059" s="2">
        <v>892.13599999999997</v>
      </c>
      <c r="V7059" s="2">
        <f>salessheet[[#This Row],[Sales]]-salessheet[[#This Row],[Purchasing Cost]]</f>
        <v>5</v>
      </c>
    </row>
    <row r="7060" spans="1:22" x14ac:dyDescent="0.35">
      <c r="A7060">
        <v>7059</v>
      </c>
      <c r="B7060" t="s">
        <v>9266</v>
      </c>
      <c r="C7060" s="1">
        <v>43051</v>
      </c>
      <c r="D7060" s="1">
        <v>43080</v>
      </c>
      <c r="E7060" t="str">
        <f>TEXT(salessheet[[#This Row],[Order Date]],"MMMM")</f>
        <v>November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t="s">
        <v>8526</v>
      </c>
      <c r="P7060" t="s">
        <v>42</v>
      </c>
      <c r="Q7060" t="str">
        <f>TRIM(salessheet[[#This Row],[Category]])</f>
        <v>Office Supplies</v>
      </c>
      <c r="R7060" t="s">
        <v>55</v>
      </c>
      <c r="S7060" t="s">
        <v>8527</v>
      </c>
      <c r="T7060" s="2">
        <f>salessheet[[#This Row],[Sales]]-5</f>
        <v>45.22</v>
      </c>
      <c r="U7060" s="2">
        <v>50.22</v>
      </c>
      <c r="V7060" s="2">
        <f>salessheet[[#This Row],[Sales]]-salessheet[[#This Row],[Purchasing Cost]]</f>
        <v>5</v>
      </c>
    </row>
    <row r="7061" spans="1:22" x14ac:dyDescent="0.35">
      <c r="A7061">
        <v>7060</v>
      </c>
      <c r="B7061" t="s">
        <v>9266</v>
      </c>
      <c r="C7061" s="1">
        <v>43051</v>
      </c>
      <c r="D7061" s="1">
        <v>43080</v>
      </c>
      <c r="E7061" t="str">
        <f>TEXT(salessheet[[#This Row],[Order Date]],"MMMM")</f>
        <v>November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t="s">
        <v>2277</v>
      </c>
      <c r="P7061" t="s">
        <v>42</v>
      </c>
      <c r="Q7061" t="str">
        <f>TRIM(salessheet[[#This Row],[Category]])</f>
        <v>Office Supplies</v>
      </c>
      <c r="R7061" t="s">
        <v>74</v>
      </c>
      <c r="S7061" t="s">
        <v>2278</v>
      </c>
      <c r="T7061" s="2">
        <f>salessheet[[#This Row],[Sales]]-5</f>
        <v>78.42</v>
      </c>
      <c r="U7061" s="2">
        <v>83.42</v>
      </c>
      <c r="V7061" s="2">
        <f>salessheet[[#This Row],[Sales]]-salessheet[[#This Row],[Purchasing Cost]]</f>
        <v>5</v>
      </c>
    </row>
    <row r="7062" spans="1:22" x14ac:dyDescent="0.35">
      <c r="A7062">
        <v>7061</v>
      </c>
      <c r="B7062" t="s">
        <v>9266</v>
      </c>
      <c r="C7062" s="1">
        <v>43051</v>
      </c>
      <c r="D7062" s="1">
        <v>43080</v>
      </c>
      <c r="E7062" t="str">
        <f>TEXT(salessheet[[#This Row],[Order Date]],"MMMM")</f>
        <v>November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t="s">
        <v>9267</v>
      </c>
      <c r="P7062" t="s">
        <v>42</v>
      </c>
      <c r="Q7062" t="str">
        <f>TRIM(salessheet[[#This Row],[Category]])</f>
        <v>Office Supplies</v>
      </c>
      <c r="R7062" t="s">
        <v>71</v>
      </c>
      <c r="S7062" t="s">
        <v>9268</v>
      </c>
      <c r="T7062" s="2">
        <f>salessheet[[#This Row],[Sales]]-5</f>
        <v>0.87199999999999989</v>
      </c>
      <c r="U7062" s="2">
        <v>5.8719999999999999</v>
      </c>
      <c r="V7062" s="2">
        <f>salessheet[[#This Row],[Sales]]-salessheet[[#This Row],[Purchasing Cost]]</f>
        <v>5</v>
      </c>
    </row>
    <row r="7063" spans="1:22" x14ac:dyDescent="0.35">
      <c r="A7063">
        <v>7062</v>
      </c>
      <c r="B7063" t="s">
        <v>9269</v>
      </c>
      <c r="C7063" s="1">
        <v>42431</v>
      </c>
      <c r="D7063" s="1">
        <v>42405</v>
      </c>
      <c r="E7063" t="str">
        <f>TEXT(salessheet[[#This Row],[Order Date]],"MMMM")</f>
        <v>March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t="s">
        <v>3434</v>
      </c>
      <c r="P7063" t="s">
        <v>42</v>
      </c>
      <c r="Q7063" t="str">
        <f>TRIM(salessheet[[#This Row],[Category]])</f>
        <v>Office Supplies</v>
      </c>
      <c r="R7063" t="s">
        <v>71</v>
      </c>
      <c r="S7063" t="s">
        <v>3435</v>
      </c>
      <c r="T7063" s="2">
        <f>salessheet[[#This Row],[Sales]]-5</f>
        <v>7.1440000000000001</v>
      </c>
      <c r="U7063" s="2">
        <v>12.144</v>
      </c>
      <c r="V7063" s="2">
        <f>salessheet[[#This Row],[Sales]]-salessheet[[#This Row],[Purchasing Cost]]</f>
        <v>5</v>
      </c>
    </row>
    <row r="7064" spans="1:22" x14ac:dyDescent="0.35">
      <c r="A7064">
        <v>7063</v>
      </c>
      <c r="B7064" t="s">
        <v>9270</v>
      </c>
      <c r="C7064" s="1">
        <v>43098</v>
      </c>
      <c r="D7064" s="1">
        <v>43100</v>
      </c>
      <c r="E7064" t="str">
        <f>TEXT(salessheet[[#This Row],[Order Date]],"MMMM")</f>
        <v>December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t="s">
        <v>8408</v>
      </c>
      <c r="P7064" t="s">
        <v>42</v>
      </c>
      <c r="Q7064" t="str">
        <f>TRIM(salessheet[[#This Row],[Category]])</f>
        <v>Office Supplies</v>
      </c>
      <c r="R7064" t="s">
        <v>169</v>
      </c>
      <c r="S7064" t="s">
        <v>8060</v>
      </c>
      <c r="T7064" s="2">
        <f>salessheet[[#This Row],[Sales]]-5</f>
        <v>22.792000000000002</v>
      </c>
      <c r="U7064" s="2">
        <v>27.792000000000002</v>
      </c>
      <c r="V7064" s="2">
        <f>salessheet[[#This Row],[Sales]]-salessheet[[#This Row],[Purchasing Cost]]</f>
        <v>5</v>
      </c>
    </row>
    <row r="7065" spans="1:22" x14ac:dyDescent="0.35">
      <c r="A7065">
        <v>7064</v>
      </c>
      <c r="B7065" t="s">
        <v>9271</v>
      </c>
      <c r="C7065" s="1">
        <v>43343</v>
      </c>
      <c r="D7065" s="1">
        <v>43348</v>
      </c>
      <c r="E7065" t="str">
        <f>TEXT(salessheet[[#This Row],[Order Date]],"MMMM")</f>
        <v>August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t="s">
        <v>6817</v>
      </c>
      <c r="P7065" t="s">
        <v>42</v>
      </c>
      <c r="Q7065" t="str">
        <f>TRIM(salessheet[[#This Row],[Category]])</f>
        <v>Office Supplies</v>
      </c>
      <c r="R7065" t="s">
        <v>575</v>
      </c>
      <c r="S7065" t="s">
        <v>6818</v>
      </c>
      <c r="T7065" s="2">
        <f>salessheet[[#This Row],[Sales]]-5</f>
        <v>1.2080000000000002</v>
      </c>
      <c r="U7065" s="2">
        <v>6.2080000000000002</v>
      </c>
      <c r="V7065" s="2">
        <f>salessheet[[#This Row],[Sales]]-salessheet[[#This Row],[Purchasing Cost]]</f>
        <v>5</v>
      </c>
    </row>
    <row r="7066" spans="1:22" x14ac:dyDescent="0.35">
      <c r="A7066">
        <v>7065</v>
      </c>
      <c r="B7066" t="s">
        <v>9272</v>
      </c>
      <c r="C7066" s="1">
        <v>43192</v>
      </c>
      <c r="D7066" s="1">
        <v>43140</v>
      </c>
      <c r="E7066" t="str">
        <f>TEXT(salessheet[[#This Row],[Order Date]],"MMMM")</f>
        <v>April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t="s">
        <v>3624</v>
      </c>
      <c r="P7066" t="s">
        <v>42</v>
      </c>
      <c r="Q7066" t="str">
        <f>TRIM(salessheet[[#This Row],[Category]])</f>
        <v>Office Supplies</v>
      </c>
      <c r="R7066" t="s">
        <v>74</v>
      </c>
      <c r="S7066" t="s">
        <v>3625</v>
      </c>
      <c r="T7066" s="2">
        <f>salessheet[[#This Row],[Sales]]-5</f>
        <v>27.67</v>
      </c>
      <c r="U7066" s="2">
        <v>32.67</v>
      </c>
      <c r="V7066" s="2">
        <f>salessheet[[#This Row],[Sales]]-salessheet[[#This Row],[Purchasing Cost]]</f>
        <v>5</v>
      </c>
    </row>
    <row r="7067" spans="1:22" x14ac:dyDescent="0.35">
      <c r="A7067">
        <v>7066</v>
      </c>
      <c r="B7067" t="s">
        <v>9273</v>
      </c>
      <c r="C7067" s="1">
        <v>42167</v>
      </c>
      <c r="D7067" s="1">
        <v>42346</v>
      </c>
      <c r="E7067" t="str">
        <f>TEXT(salessheet[[#This Row],[Order Date]],"MMMM")</f>
        <v>June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t="s">
        <v>2873</v>
      </c>
      <c r="P7067" t="s">
        <v>42</v>
      </c>
      <c r="Q7067" t="str">
        <f>TRIM(salessheet[[#This Row],[Category]])</f>
        <v>Office Supplies</v>
      </c>
      <c r="R7067" t="s">
        <v>55</v>
      </c>
      <c r="S7067" t="s">
        <v>2874</v>
      </c>
      <c r="T7067" s="2">
        <f>salessheet[[#This Row],[Sales]]-5</f>
        <v>1256.33</v>
      </c>
      <c r="U7067" s="2">
        <v>1261.33</v>
      </c>
      <c r="V7067" s="2">
        <f>salessheet[[#This Row],[Sales]]-salessheet[[#This Row],[Purchasing Cost]]</f>
        <v>5</v>
      </c>
    </row>
    <row r="7068" spans="1:22" x14ac:dyDescent="0.35">
      <c r="A7068">
        <v>7067</v>
      </c>
      <c r="B7068" t="s">
        <v>9274</v>
      </c>
      <c r="C7068" s="1">
        <v>42885</v>
      </c>
      <c r="D7068" s="1">
        <v>42889</v>
      </c>
      <c r="E7068" t="str">
        <f>TEXT(salessheet[[#This Row],[Order Date]],"MMMM")</f>
        <v>May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t="s">
        <v>5991</v>
      </c>
      <c r="P7068" t="s">
        <v>42</v>
      </c>
      <c r="Q7068" t="str">
        <f>TRIM(salessheet[[#This Row],[Category]])</f>
        <v>Office Supplies</v>
      </c>
      <c r="R7068" t="s">
        <v>86</v>
      </c>
      <c r="S7068" t="s">
        <v>5992</v>
      </c>
      <c r="T7068" s="2">
        <f>salessheet[[#This Row],[Sales]]-5</f>
        <v>33.880000000000003</v>
      </c>
      <c r="U7068" s="2">
        <v>38.880000000000003</v>
      </c>
      <c r="V7068" s="2">
        <f>salessheet[[#This Row],[Sales]]-salessheet[[#This Row],[Purchasing Cost]]</f>
        <v>5</v>
      </c>
    </row>
    <row r="7069" spans="1:22" x14ac:dyDescent="0.35">
      <c r="A7069">
        <v>7068</v>
      </c>
      <c r="B7069" t="s">
        <v>9275</v>
      </c>
      <c r="C7069" s="1">
        <v>42876</v>
      </c>
      <c r="D7069" s="1">
        <v>42881</v>
      </c>
      <c r="E7069" t="str">
        <f>TEXT(salessheet[[#This Row],[Order Date]],"MMMM")</f>
        <v>May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t="s">
        <v>792</v>
      </c>
      <c r="P7069" t="s">
        <v>42</v>
      </c>
      <c r="Q7069" t="str">
        <f>TRIM(salessheet[[#This Row],[Category]])</f>
        <v>Office Supplies</v>
      </c>
      <c r="R7069" t="s">
        <v>71</v>
      </c>
      <c r="S7069" t="s">
        <v>793</v>
      </c>
      <c r="T7069" s="2">
        <f>salessheet[[#This Row],[Sales]]-5</f>
        <v>-3.036</v>
      </c>
      <c r="U7069" s="2">
        <v>1.964</v>
      </c>
      <c r="V7069" s="2">
        <f>salessheet[[#This Row],[Sales]]-salessheet[[#This Row],[Purchasing Cost]]</f>
        <v>5</v>
      </c>
    </row>
    <row r="7070" spans="1:22" x14ac:dyDescent="0.35">
      <c r="A7070">
        <v>7069</v>
      </c>
      <c r="B7070" t="s">
        <v>9275</v>
      </c>
      <c r="C7070" s="1">
        <v>42876</v>
      </c>
      <c r="D7070" s="1">
        <v>42881</v>
      </c>
      <c r="E7070" t="str">
        <f>TEXT(salessheet[[#This Row],[Order Date]],"MMMM")</f>
        <v>May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t="s">
        <v>2698</v>
      </c>
      <c r="P7070" t="s">
        <v>42</v>
      </c>
      <c r="Q7070" t="str">
        <f>TRIM(salessheet[[#This Row],[Category]])</f>
        <v>Office Supplies</v>
      </c>
      <c r="R7070" t="s">
        <v>86</v>
      </c>
      <c r="S7070" t="s">
        <v>2699</v>
      </c>
      <c r="T7070" s="2">
        <f>salessheet[[#This Row],[Sales]]-5</f>
        <v>77.656000000000006</v>
      </c>
      <c r="U7070" s="2">
        <v>82.656000000000006</v>
      </c>
      <c r="V7070" s="2">
        <f>salessheet[[#This Row],[Sales]]-salessheet[[#This Row],[Purchasing Cost]]</f>
        <v>5</v>
      </c>
    </row>
    <row r="7071" spans="1:22" x14ac:dyDescent="0.35">
      <c r="A7071">
        <v>7070</v>
      </c>
      <c r="B7071" t="s">
        <v>9276</v>
      </c>
      <c r="C7071" s="1">
        <v>42255</v>
      </c>
      <c r="D7071" s="1">
        <v>42230</v>
      </c>
      <c r="E7071" t="str">
        <f>TEXT(salessheet[[#This Row],[Order Date]],"MMMM")</f>
        <v>September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t="s">
        <v>1768</v>
      </c>
      <c r="P7071" t="s">
        <v>42</v>
      </c>
      <c r="Q7071" t="str">
        <f>TRIM(salessheet[[#This Row],[Category]])</f>
        <v>Office Supplies</v>
      </c>
      <c r="R7071" t="s">
        <v>86</v>
      </c>
      <c r="S7071" t="s">
        <v>1769</v>
      </c>
      <c r="T7071" s="2">
        <f>salessheet[[#This Row],[Sales]]-5</f>
        <v>0.98000000000000043</v>
      </c>
      <c r="U7071" s="2">
        <v>5.98</v>
      </c>
      <c r="V7071" s="2">
        <f>salessheet[[#This Row],[Sales]]-salessheet[[#This Row],[Purchasing Cost]]</f>
        <v>5</v>
      </c>
    </row>
    <row r="7072" spans="1:22" x14ac:dyDescent="0.35">
      <c r="A7072">
        <v>7071</v>
      </c>
      <c r="B7072" t="s">
        <v>9277</v>
      </c>
      <c r="C7072" s="1">
        <v>42864</v>
      </c>
      <c r="D7072" s="1">
        <v>42988</v>
      </c>
      <c r="E7072" t="str">
        <f>TEXT(salessheet[[#This Row],[Order Date]],"MMMM")</f>
        <v>May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t="s">
        <v>2373</v>
      </c>
      <c r="P7072" t="s">
        <v>42</v>
      </c>
      <c r="Q7072" t="str">
        <f>TRIM(salessheet[[#This Row],[Category]])</f>
        <v>Office Supplies</v>
      </c>
      <c r="R7072" t="s">
        <v>86</v>
      </c>
      <c r="S7072" t="s">
        <v>2374</v>
      </c>
      <c r="T7072" s="2">
        <f>salessheet[[#This Row],[Sales]]-5</f>
        <v>4.2479999999999993</v>
      </c>
      <c r="U7072" s="2">
        <v>9.2479999999999993</v>
      </c>
      <c r="V7072" s="2">
        <f>salessheet[[#This Row],[Sales]]-salessheet[[#This Row],[Purchasing Cost]]</f>
        <v>5</v>
      </c>
    </row>
    <row r="7073" spans="1:22" x14ac:dyDescent="0.35">
      <c r="A7073">
        <v>7072</v>
      </c>
      <c r="B7073" t="s">
        <v>9278</v>
      </c>
      <c r="C7073" s="1">
        <v>42939</v>
      </c>
      <c r="D7073" s="1">
        <v>42944</v>
      </c>
      <c r="E7073" t="str">
        <f>TEXT(salessheet[[#This Row],[Order Date]],"MMMM")</f>
        <v>July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t="s">
        <v>6256</v>
      </c>
      <c r="P7073" t="s">
        <v>42</v>
      </c>
      <c r="Q7073" t="str">
        <f>TRIM(salessheet[[#This Row],[Category]])</f>
        <v>Office Supplies</v>
      </c>
      <c r="R7073" t="s">
        <v>64</v>
      </c>
      <c r="S7073" t="s">
        <v>6257</v>
      </c>
      <c r="T7073" s="2">
        <f>salessheet[[#This Row],[Sales]]-5</f>
        <v>-0.5519999999999996</v>
      </c>
      <c r="U7073" s="2">
        <v>4.4480000000000004</v>
      </c>
      <c r="V7073" s="2">
        <f>salessheet[[#This Row],[Sales]]-salessheet[[#This Row],[Purchasing Cost]]</f>
        <v>5</v>
      </c>
    </row>
    <row r="7074" spans="1:22" x14ac:dyDescent="0.35">
      <c r="A7074">
        <v>7073</v>
      </c>
      <c r="B7074" t="s">
        <v>9278</v>
      </c>
      <c r="C7074" s="1">
        <v>42939</v>
      </c>
      <c r="D7074" s="1">
        <v>42944</v>
      </c>
      <c r="E7074" t="str">
        <f>TEXT(salessheet[[#This Row],[Order Date]],"MMMM")</f>
        <v>July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t="s">
        <v>4451</v>
      </c>
      <c r="P7074" t="s">
        <v>42</v>
      </c>
      <c r="Q7074" t="str">
        <f>TRIM(salessheet[[#This Row],[Category]])</f>
        <v>Office Supplies</v>
      </c>
      <c r="R7074" t="s">
        <v>86</v>
      </c>
      <c r="S7074" t="s">
        <v>4452</v>
      </c>
      <c r="T7074" s="2">
        <f>salessheet[[#This Row],[Sales]]-5</f>
        <v>0.18400000000000016</v>
      </c>
      <c r="U7074" s="2">
        <v>5.1840000000000002</v>
      </c>
      <c r="V7074" s="2">
        <f>salessheet[[#This Row],[Sales]]-salessheet[[#This Row],[Purchasing Cost]]</f>
        <v>5</v>
      </c>
    </row>
    <row r="7075" spans="1:22" x14ac:dyDescent="0.35">
      <c r="A7075">
        <v>7074</v>
      </c>
      <c r="B7075" t="s">
        <v>9278</v>
      </c>
      <c r="C7075" s="1">
        <v>42939</v>
      </c>
      <c r="D7075" s="1">
        <v>42944</v>
      </c>
      <c r="E7075" t="str">
        <f>TEXT(salessheet[[#This Row],[Order Date]],"MMMM")</f>
        <v>July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t="s">
        <v>1566</v>
      </c>
      <c r="P7075" t="s">
        <v>42</v>
      </c>
      <c r="Q7075" t="str">
        <f>TRIM(salessheet[[#This Row],[Category]])</f>
        <v>Office Supplies</v>
      </c>
      <c r="R7075" t="s">
        <v>64</v>
      </c>
      <c r="S7075" t="s">
        <v>1567</v>
      </c>
      <c r="T7075" s="2">
        <f>salessheet[[#This Row],[Sales]]-5</f>
        <v>170.92</v>
      </c>
      <c r="U7075" s="2">
        <v>175.92</v>
      </c>
      <c r="V7075" s="2">
        <f>salessheet[[#This Row],[Sales]]-salessheet[[#This Row],[Purchasing Cost]]</f>
        <v>5</v>
      </c>
    </row>
    <row r="7076" spans="1:22" x14ac:dyDescent="0.35">
      <c r="A7076">
        <v>7075</v>
      </c>
      <c r="B7076" t="s">
        <v>9278</v>
      </c>
      <c r="C7076" s="1">
        <v>42939</v>
      </c>
      <c r="D7076" s="1">
        <v>42944</v>
      </c>
      <c r="E7076" t="str">
        <f>TEXT(salessheet[[#This Row],[Order Date]],"MMMM")</f>
        <v>July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t="s">
        <v>3882</v>
      </c>
      <c r="P7076" t="s">
        <v>42</v>
      </c>
      <c r="Q7076" t="str">
        <f>TRIM(salessheet[[#This Row],[Category]])</f>
        <v>Office Supplies</v>
      </c>
      <c r="R7076" t="s">
        <v>71</v>
      </c>
      <c r="S7076" t="s">
        <v>1213</v>
      </c>
      <c r="T7076" s="2">
        <f>salessheet[[#This Row],[Sales]]-5</f>
        <v>-0.24800000000000022</v>
      </c>
      <c r="U7076" s="2">
        <v>4.7519999999999998</v>
      </c>
      <c r="V7076" s="2">
        <f>salessheet[[#This Row],[Sales]]-salessheet[[#This Row],[Purchasing Cost]]</f>
        <v>5</v>
      </c>
    </row>
    <row r="7077" spans="1:22" x14ac:dyDescent="0.35">
      <c r="A7077">
        <v>7076</v>
      </c>
      <c r="B7077" t="s">
        <v>9278</v>
      </c>
      <c r="C7077" s="1">
        <v>42939</v>
      </c>
      <c r="D7077" s="1">
        <v>42944</v>
      </c>
      <c r="E7077" t="str">
        <f>TEXT(salessheet[[#This Row],[Order Date]],"MMMM")</f>
        <v>July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t="s">
        <v>4222</v>
      </c>
      <c r="P7077" t="s">
        <v>42</v>
      </c>
      <c r="Q7077" t="str">
        <f>TRIM(salessheet[[#This Row],[Category]])</f>
        <v>Office Supplies</v>
      </c>
      <c r="R7077" t="s">
        <v>575</v>
      </c>
      <c r="S7077" t="s">
        <v>4223</v>
      </c>
      <c r="T7077" s="2">
        <f>salessheet[[#This Row],[Sales]]-5</f>
        <v>8.3439999999999994</v>
      </c>
      <c r="U7077" s="2">
        <v>13.343999999999999</v>
      </c>
      <c r="V7077" s="2">
        <f>salessheet[[#This Row],[Sales]]-salessheet[[#This Row],[Purchasing Cost]]</f>
        <v>5</v>
      </c>
    </row>
    <row r="7078" spans="1:22" x14ac:dyDescent="0.35">
      <c r="A7078">
        <v>7077</v>
      </c>
      <c r="B7078" t="s">
        <v>9279</v>
      </c>
      <c r="C7078" s="1">
        <v>43074</v>
      </c>
      <c r="D7078" s="1">
        <v>42872</v>
      </c>
      <c r="E7078" t="str">
        <f>TEXT(salessheet[[#This Row],[Order Date]],"MMMM")</f>
        <v>December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t="s">
        <v>2337</v>
      </c>
      <c r="P7078" t="s">
        <v>42</v>
      </c>
      <c r="Q7078" t="str">
        <f>TRIM(salessheet[[#This Row],[Category]])</f>
        <v>Office Supplies</v>
      </c>
      <c r="R7078" t="s">
        <v>169</v>
      </c>
      <c r="S7078" t="s">
        <v>2338</v>
      </c>
      <c r="T7078" s="2">
        <f>salessheet[[#This Row],[Sales]]-5</f>
        <v>49.9</v>
      </c>
      <c r="U7078" s="2">
        <v>54.9</v>
      </c>
      <c r="V7078" s="2">
        <f>salessheet[[#This Row],[Sales]]-salessheet[[#This Row],[Purchasing Cost]]</f>
        <v>5</v>
      </c>
    </row>
    <row r="7079" spans="1:22" x14ac:dyDescent="0.35">
      <c r="A7079">
        <v>7078</v>
      </c>
      <c r="B7079" t="s">
        <v>9280</v>
      </c>
      <c r="C7079" s="1">
        <v>42775</v>
      </c>
      <c r="D7079" s="1">
        <v>42984</v>
      </c>
      <c r="E7079" t="str">
        <f>TEXT(salessheet[[#This Row],[Order Date]],"MMMM")</f>
        <v>February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t="s">
        <v>2473</v>
      </c>
      <c r="P7079" t="s">
        <v>42</v>
      </c>
      <c r="Q7079" t="str">
        <f>TRIM(salessheet[[#This Row],[Category]])</f>
        <v>Office Supplies</v>
      </c>
      <c r="R7079" t="s">
        <v>71</v>
      </c>
      <c r="S7079" t="s">
        <v>2474</v>
      </c>
      <c r="T7079" s="2">
        <f>salessheet[[#This Row],[Sales]]-5</f>
        <v>17.911000000000001</v>
      </c>
      <c r="U7079" s="2">
        <v>22.911000000000001</v>
      </c>
      <c r="V7079" s="2">
        <f>salessheet[[#This Row],[Sales]]-salessheet[[#This Row],[Purchasing Cost]]</f>
        <v>5</v>
      </c>
    </row>
    <row r="7080" spans="1:22" x14ac:dyDescent="0.35">
      <c r="A7080">
        <v>7079</v>
      </c>
      <c r="B7080" t="s">
        <v>9280</v>
      </c>
      <c r="C7080" s="1">
        <v>42775</v>
      </c>
      <c r="D7080" s="1">
        <v>42984</v>
      </c>
      <c r="E7080" t="str">
        <f>TEXT(salessheet[[#This Row],[Order Date]],"MMMM")</f>
        <v>February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t="s">
        <v>5943</v>
      </c>
      <c r="P7080" t="s">
        <v>42</v>
      </c>
      <c r="Q7080" t="str">
        <f>TRIM(salessheet[[#This Row],[Category]])</f>
        <v>Office Supplies</v>
      </c>
      <c r="R7080" t="s">
        <v>74</v>
      </c>
      <c r="S7080" t="s">
        <v>5944</v>
      </c>
      <c r="T7080" s="2">
        <f>salessheet[[#This Row],[Sales]]-5</f>
        <v>304.45600000000002</v>
      </c>
      <c r="U7080" s="2">
        <v>309.45600000000002</v>
      </c>
      <c r="V7080" s="2">
        <f>salessheet[[#This Row],[Sales]]-salessheet[[#This Row],[Purchasing Cost]]</f>
        <v>5</v>
      </c>
    </row>
    <row r="7081" spans="1:22" x14ac:dyDescent="0.35">
      <c r="A7081">
        <v>7080</v>
      </c>
      <c r="B7081" t="s">
        <v>9280</v>
      </c>
      <c r="C7081" s="1">
        <v>42775</v>
      </c>
      <c r="D7081" s="1">
        <v>42984</v>
      </c>
      <c r="E7081" t="str">
        <f>TEXT(salessheet[[#This Row],[Order Date]],"MMMM")</f>
        <v>February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t="s">
        <v>1890</v>
      </c>
      <c r="P7081" t="s">
        <v>42</v>
      </c>
      <c r="Q7081" t="str">
        <f>TRIM(salessheet[[#This Row],[Category]])</f>
        <v>Office Supplies</v>
      </c>
      <c r="R7081" t="s">
        <v>64</v>
      </c>
      <c r="S7081" t="s">
        <v>1891</v>
      </c>
      <c r="T7081" s="2">
        <f>salessheet[[#This Row],[Sales]]-5</f>
        <v>14.456</v>
      </c>
      <c r="U7081" s="2">
        <v>19.456</v>
      </c>
      <c r="V7081" s="2">
        <f>salessheet[[#This Row],[Sales]]-salessheet[[#This Row],[Purchasing Cost]]</f>
        <v>5</v>
      </c>
    </row>
    <row r="7082" spans="1:22" x14ac:dyDescent="0.35">
      <c r="A7082">
        <v>7081</v>
      </c>
      <c r="B7082" t="s">
        <v>9280</v>
      </c>
      <c r="C7082" s="1">
        <v>42775</v>
      </c>
      <c r="D7082" s="1">
        <v>42984</v>
      </c>
      <c r="E7082" t="str">
        <f>TEXT(salessheet[[#This Row],[Order Date]],"MMMM")</f>
        <v>February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t="s">
        <v>506</v>
      </c>
      <c r="P7082" t="s">
        <v>28</v>
      </c>
      <c r="Q7082" t="str">
        <f>TRIM(salessheet[[#This Row],[Category]])</f>
        <v>Furniture</v>
      </c>
      <c r="R7082" t="s">
        <v>52</v>
      </c>
      <c r="S7082" t="s">
        <v>507</v>
      </c>
      <c r="T7082" s="2">
        <f>salessheet[[#This Row],[Sales]]-5</f>
        <v>467.51799999999997</v>
      </c>
      <c r="U7082" s="2">
        <v>472.51799999999997</v>
      </c>
      <c r="V7082" s="2">
        <f>salessheet[[#This Row],[Sales]]-salessheet[[#This Row],[Purchasing Cost]]</f>
        <v>5</v>
      </c>
    </row>
    <row r="7083" spans="1:22" x14ac:dyDescent="0.35">
      <c r="A7083">
        <v>7082</v>
      </c>
      <c r="B7083" t="s">
        <v>9280</v>
      </c>
      <c r="C7083" s="1">
        <v>42775</v>
      </c>
      <c r="D7083" s="1">
        <v>42984</v>
      </c>
      <c r="E7083" t="str">
        <f>TEXT(salessheet[[#This Row],[Order Date]],"MMMM")</f>
        <v>February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t="s">
        <v>2707</v>
      </c>
      <c r="P7083" t="s">
        <v>67</v>
      </c>
      <c r="Q7083" t="str">
        <f>TRIM(salessheet[[#This Row],[Category]])</f>
        <v>Technology</v>
      </c>
      <c r="R7083" t="s">
        <v>157</v>
      </c>
      <c r="S7083" t="s">
        <v>4268</v>
      </c>
      <c r="T7083" s="2">
        <f>salessheet[[#This Row],[Sales]]-5</f>
        <v>1007.68</v>
      </c>
      <c r="U7083" s="2">
        <v>1012.68</v>
      </c>
      <c r="V7083" s="2">
        <f>salessheet[[#This Row],[Sales]]-salessheet[[#This Row],[Purchasing Cost]]</f>
        <v>5</v>
      </c>
    </row>
    <row r="7084" spans="1:22" x14ac:dyDescent="0.35">
      <c r="A7084">
        <v>7083</v>
      </c>
      <c r="B7084" t="s">
        <v>9280</v>
      </c>
      <c r="C7084" s="1">
        <v>42775</v>
      </c>
      <c r="D7084" s="1">
        <v>42984</v>
      </c>
      <c r="E7084" t="str">
        <f>TEXT(salessheet[[#This Row],[Order Date]],"MMMM")</f>
        <v>February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t="s">
        <v>5938</v>
      </c>
      <c r="P7084" t="s">
        <v>42</v>
      </c>
      <c r="Q7084" t="str">
        <f>TRIM(salessheet[[#This Row],[Category]])</f>
        <v>Office Supplies</v>
      </c>
      <c r="R7084" t="s">
        <v>71</v>
      </c>
      <c r="S7084" t="s">
        <v>5939</v>
      </c>
      <c r="T7084" s="2">
        <f>salessheet[[#This Row],[Sales]]-5</f>
        <v>12.219999999999999</v>
      </c>
      <c r="U7084" s="2">
        <v>17.22</v>
      </c>
      <c r="V7084" s="2">
        <f>salessheet[[#This Row],[Sales]]-salessheet[[#This Row],[Purchasing Cost]]</f>
        <v>5</v>
      </c>
    </row>
    <row r="7085" spans="1:22" x14ac:dyDescent="0.35">
      <c r="A7085">
        <v>7084</v>
      </c>
      <c r="B7085" t="s">
        <v>9281</v>
      </c>
      <c r="C7085" s="1">
        <v>43302</v>
      </c>
      <c r="D7085" s="1">
        <v>43306</v>
      </c>
      <c r="E7085" t="str">
        <f>TEXT(salessheet[[#This Row],[Order Date]],"MMMM")</f>
        <v>July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t="s">
        <v>5175</v>
      </c>
      <c r="P7085" t="s">
        <v>42</v>
      </c>
      <c r="Q7085" t="str">
        <f>TRIM(salessheet[[#This Row],[Category]])</f>
        <v>Office Supplies</v>
      </c>
      <c r="R7085" t="s">
        <v>64</v>
      </c>
      <c r="S7085" t="s">
        <v>5176</v>
      </c>
      <c r="T7085" s="2">
        <f>salessheet[[#This Row],[Sales]]-5</f>
        <v>-1.48</v>
      </c>
      <c r="U7085" s="2">
        <v>3.52</v>
      </c>
      <c r="V7085" s="2">
        <f>salessheet[[#This Row],[Sales]]-salessheet[[#This Row],[Purchasing Cost]]</f>
        <v>5</v>
      </c>
    </row>
    <row r="7086" spans="1:22" x14ac:dyDescent="0.35">
      <c r="A7086">
        <v>7085</v>
      </c>
      <c r="B7086" t="s">
        <v>9281</v>
      </c>
      <c r="C7086" s="1">
        <v>43302</v>
      </c>
      <c r="D7086" s="1">
        <v>43306</v>
      </c>
      <c r="E7086" t="str">
        <f>TEXT(salessheet[[#This Row],[Order Date]],"MMMM")</f>
        <v>July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t="s">
        <v>3703</v>
      </c>
      <c r="P7086" t="s">
        <v>67</v>
      </c>
      <c r="Q7086" t="str">
        <f>TRIM(salessheet[[#This Row],[Category]])</f>
        <v>Technology</v>
      </c>
      <c r="R7086" t="s">
        <v>68</v>
      </c>
      <c r="S7086" t="s">
        <v>3704</v>
      </c>
      <c r="T7086" s="2">
        <f>salessheet[[#This Row],[Sales]]-5</f>
        <v>1621.192</v>
      </c>
      <c r="U7086" s="2">
        <v>1626.192</v>
      </c>
      <c r="V7086" s="2">
        <f>salessheet[[#This Row],[Sales]]-salessheet[[#This Row],[Purchasing Cost]]</f>
        <v>5</v>
      </c>
    </row>
    <row r="7087" spans="1:22" x14ac:dyDescent="0.35">
      <c r="A7087">
        <v>7086</v>
      </c>
      <c r="B7087" t="s">
        <v>9282</v>
      </c>
      <c r="C7087" s="1">
        <v>43368</v>
      </c>
      <c r="D7087" s="1">
        <v>43371</v>
      </c>
      <c r="E7087" t="str">
        <f>TEXT(salessheet[[#This Row],[Order Date]],"MMMM")</f>
        <v>September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t="s">
        <v>6719</v>
      </c>
      <c r="P7087" t="s">
        <v>42</v>
      </c>
      <c r="Q7087" t="str">
        <f>TRIM(salessheet[[#This Row],[Category]])</f>
        <v>Office Supplies</v>
      </c>
      <c r="R7087" t="s">
        <v>71</v>
      </c>
      <c r="S7087" t="s">
        <v>6720</v>
      </c>
      <c r="T7087" s="2">
        <f>salessheet[[#This Row],[Sales]]-5</f>
        <v>3.5950000000000006</v>
      </c>
      <c r="U7087" s="2">
        <v>8.5950000000000006</v>
      </c>
      <c r="V7087" s="2">
        <f>salessheet[[#This Row],[Sales]]-salessheet[[#This Row],[Purchasing Cost]]</f>
        <v>5</v>
      </c>
    </row>
    <row r="7088" spans="1:22" x14ac:dyDescent="0.35">
      <c r="A7088">
        <v>7087</v>
      </c>
      <c r="B7088" t="s">
        <v>9282</v>
      </c>
      <c r="C7088" s="1">
        <v>43368</v>
      </c>
      <c r="D7088" s="1">
        <v>43371</v>
      </c>
      <c r="E7088" t="str">
        <f>TEXT(salessheet[[#This Row],[Order Date]],"MMMM")</f>
        <v>September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t="s">
        <v>5898</v>
      </c>
      <c r="P7088" t="s">
        <v>42</v>
      </c>
      <c r="Q7088" t="str">
        <f>TRIM(salessheet[[#This Row],[Category]])</f>
        <v>Office Supplies</v>
      </c>
      <c r="R7088" t="s">
        <v>575</v>
      </c>
      <c r="S7088" t="s">
        <v>5899</v>
      </c>
      <c r="T7088" s="2">
        <f>salessheet[[#This Row],[Sales]]-5</f>
        <v>185.89599999999999</v>
      </c>
      <c r="U7088" s="2">
        <v>190.89599999999999</v>
      </c>
      <c r="V7088" s="2">
        <f>salessheet[[#This Row],[Sales]]-salessheet[[#This Row],[Purchasing Cost]]</f>
        <v>5</v>
      </c>
    </row>
    <row r="7089" spans="1:22" x14ac:dyDescent="0.35">
      <c r="A7089">
        <v>7088</v>
      </c>
      <c r="B7089" t="s">
        <v>9283</v>
      </c>
      <c r="C7089" s="1">
        <v>43167</v>
      </c>
      <c r="D7089" s="1">
        <v>43318</v>
      </c>
      <c r="E7089" t="str">
        <f>TEXT(salessheet[[#This Row],[Order Date]],"MMMM")</f>
        <v>March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t="s">
        <v>5272</v>
      </c>
      <c r="P7089" t="s">
        <v>42</v>
      </c>
      <c r="Q7089" t="str">
        <f>TRIM(salessheet[[#This Row],[Category]])</f>
        <v>Office Supplies</v>
      </c>
      <c r="R7089" t="s">
        <v>55</v>
      </c>
      <c r="S7089" t="s">
        <v>5273</v>
      </c>
      <c r="T7089" s="2">
        <f>salessheet[[#This Row],[Sales]]-5</f>
        <v>94.87</v>
      </c>
      <c r="U7089" s="2">
        <v>99.87</v>
      </c>
      <c r="V7089" s="2">
        <f>salessheet[[#This Row],[Sales]]-salessheet[[#This Row],[Purchasing Cost]]</f>
        <v>5</v>
      </c>
    </row>
    <row r="7090" spans="1:22" x14ac:dyDescent="0.35">
      <c r="A7090">
        <v>7089</v>
      </c>
      <c r="B7090" t="s">
        <v>9284</v>
      </c>
      <c r="C7090" s="1">
        <v>42668</v>
      </c>
      <c r="D7090" s="1">
        <v>42670</v>
      </c>
      <c r="E7090" t="str">
        <f>TEXT(salessheet[[#This Row],[Order Date]],"MMMM")</f>
        <v>October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t="s">
        <v>4137</v>
      </c>
      <c r="P7090" t="s">
        <v>42</v>
      </c>
      <c r="Q7090" t="str">
        <f>TRIM(salessheet[[#This Row],[Category]])</f>
        <v>Office Supplies</v>
      </c>
      <c r="R7090" t="s">
        <v>64</v>
      </c>
      <c r="S7090" t="s">
        <v>4138</v>
      </c>
      <c r="T7090" s="2">
        <f>salessheet[[#This Row],[Sales]]-5</f>
        <v>74.36</v>
      </c>
      <c r="U7090" s="2">
        <v>79.36</v>
      </c>
      <c r="V7090" s="2">
        <f>salessheet[[#This Row],[Sales]]-salessheet[[#This Row],[Purchasing Cost]]</f>
        <v>5</v>
      </c>
    </row>
    <row r="7091" spans="1:22" x14ac:dyDescent="0.35">
      <c r="A7091">
        <v>7090</v>
      </c>
      <c r="B7091" t="s">
        <v>9285</v>
      </c>
      <c r="C7091" s="1">
        <v>43266</v>
      </c>
      <c r="D7091" s="1">
        <v>43270</v>
      </c>
      <c r="E7091" t="str">
        <f>TEXT(salessheet[[#This Row],[Order Date]],"MMMM")</f>
        <v>June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t="s">
        <v>4766</v>
      </c>
      <c r="P7091" t="s">
        <v>67</v>
      </c>
      <c r="Q7091" t="str">
        <f>TRIM(salessheet[[#This Row],[Category]])</f>
        <v>Technology</v>
      </c>
      <c r="R7091" t="s">
        <v>68</v>
      </c>
      <c r="S7091" t="s">
        <v>4767</v>
      </c>
      <c r="T7091" s="2">
        <f>salessheet[[#This Row],[Sales]]-5</f>
        <v>114.96</v>
      </c>
      <c r="U7091" s="2">
        <v>119.96</v>
      </c>
      <c r="V7091" s="2">
        <f>salessheet[[#This Row],[Sales]]-salessheet[[#This Row],[Purchasing Cost]]</f>
        <v>5</v>
      </c>
    </row>
    <row r="7092" spans="1:22" x14ac:dyDescent="0.35">
      <c r="A7092">
        <v>7091</v>
      </c>
      <c r="B7092" t="s">
        <v>9286</v>
      </c>
      <c r="C7092" s="1">
        <v>42614</v>
      </c>
      <c r="D7092" s="1">
        <v>42382</v>
      </c>
      <c r="E7092" t="str">
        <f>TEXT(salessheet[[#This Row],[Order Date]],"MMMM")</f>
        <v>September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1053</v>
      </c>
      <c r="P7092" t="s">
        <v>42</v>
      </c>
      <c r="Q7092" t="str">
        <f>TRIM(salessheet[[#This Row],[Category]])</f>
        <v>Office Supplies</v>
      </c>
      <c r="R7092" t="s">
        <v>86</v>
      </c>
      <c r="S7092" t="s">
        <v>182</v>
      </c>
      <c r="T7092" s="2">
        <f>salessheet[[#This Row],[Sales]]-5</f>
        <v>101.32</v>
      </c>
      <c r="U7092" s="2">
        <v>106.32</v>
      </c>
      <c r="V7092" s="2">
        <f>salessheet[[#This Row],[Sales]]-salessheet[[#This Row],[Purchasing Cost]]</f>
        <v>5</v>
      </c>
    </row>
    <row r="7093" spans="1:22" x14ac:dyDescent="0.35">
      <c r="A7093">
        <v>7092</v>
      </c>
      <c r="B7093" t="s">
        <v>9286</v>
      </c>
      <c r="C7093" s="1">
        <v>42614</v>
      </c>
      <c r="D7093" s="1">
        <v>42382</v>
      </c>
      <c r="E7093" t="str">
        <f>TEXT(salessheet[[#This Row],[Order Date]],"MMMM")</f>
        <v>September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5371</v>
      </c>
      <c r="P7093" t="s">
        <v>42</v>
      </c>
      <c r="Q7093" t="str">
        <f>TRIM(salessheet[[#This Row],[Category]])</f>
        <v>Office Supplies</v>
      </c>
      <c r="R7093" t="s">
        <v>74</v>
      </c>
      <c r="S7093" t="s">
        <v>5372</v>
      </c>
      <c r="T7093" s="2">
        <f>salessheet[[#This Row],[Sales]]-5</f>
        <v>158.44</v>
      </c>
      <c r="U7093" s="2">
        <v>163.44</v>
      </c>
      <c r="V7093" s="2">
        <f>salessheet[[#This Row],[Sales]]-salessheet[[#This Row],[Purchasing Cost]]</f>
        <v>5</v>
      </c>
    </row>
    <row r="7094" spans="1:22" x14ac:dyDescent="0.35">
      <c r="A7094">
        <v>7093</v>
      </c>
      <c r="B7094" t="s">
        <v>9286</v>
      </c>
      <c r="C7094" s="1">
        <v>42614</v>
      </c>
      <c r="D7094" s="1">
        <v>42382</v>
      </c>
      <c r="E7094" t="str">
        <f>TEXT(salessheet[[#This Row],[Order Date]],"MMMM")</f>
        <v>September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5767</v>
      </c>
      <c r="P7094" t="s">
        <v>42</v>
      </c>
      <c r="Q7094" t="str">
        <f>TRIM(salessheet[[#This Row],[Category]])</f>
        <v>Office Supplies</v>
      </c>
      <c r="R7094" t="s">
        <v>64</v>
      </c>
      <c r="S7094" t="s">
        <v>5768</v>
      </c>
      <c r="T7094" s="2">
        <f>salessheet[[#This Row],[Sales]]-5</f>
        <v>37.76</v>
      </c>
      <c r="U7094" s="2">
        <v>42.76</v>
      </c>
      <c r="V7094" s="2">
        <f>salessheet[[#This Row],[Sales]]-salessheet[[#This Row],[Purchasing Cost]]</f>
        <v>5</v>
      </c>
    </row>
    <row r="7095" spans="1:22" x14ac:dyDescent="0.35">
      <c r="A7095">
        <v>7094</v>
      </c>
      <c r="B7095" t="s">
        <v>9286</v>
      </c>
      <c r="C7095" s="1">
        <v>42614</v>
      </c>
      <c r="D7095" s="1">
        <v>42382</v>
      </c>
      <c r="E7095" t="str">
        <f>TEXT(salessheet[[#This Row],[Order Date]],"MMMM")</f>
        <v>September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6655</v>
      </c>
      <c r="P7095" t="s">
        <v>42</v>
      </c>
      <c r="Q7095" t="str">
        <f>TRIM(salessheet[[#This Row],[Category]])</f>
        <v>Office Supplies</v>
      </c>
      <c r="R7095" t="s">
        <v>86</v>
      </c>
      <c r="S7095" t="s">
        <v>6656</v>
      </c>
      <c r="T7095" s="2">
        <f>salessheet[[#This Row],[Sales]]-5</f>
        <v>46.55</v>
      </c>
      <c r="U7095" s="2">
        <v>51.55</v>
      </c>
      <c r="V7095" s="2">
        <f>salessheet[[#This Row],[Sales]]-salessheet[[#This Row],[Purchasing Cost]]</f>
        <v>5</v>
      </c>
    </row>
    <row r="7096" spans="1:22" x14ac:dyDescent="0.35">
      <c r="A7096">
        <v>7095</v>
      </c>
      <c r="B7096" t="s">
        <v>9287</v>
      </c>
      <c r="C7096" s="1">
        <v>42615</v>
      </c>
      <c r="D7096" s="1">
        <v>42413</v>
      </c>
      <c r="E7096" t="str">
        <f>TEXT(salessheet[[#This Row],[Order Date]],"MMMM")</f>
        <v>September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t="s">
        <v>1179</v>
      </c>
      <c r="P7096" t="s">
        <v>67</v>
      </c>
      <c r="Q7096" t="str">
        <f>TRIM(salessheet[[#This Row],[Category]])</f>
        <v>Technology</v>
      </c>
      <c r="R7096" t="s">
        <v>157</v>
      </c>
      <c r="S7096" t="s">
        <v>1180</v>
      </c>
      <c r="T7096" s="2">
        <f>salessheet[[#This Row],[Sales]]-5</f>
        <v>474.952</v>
      </c>
      <c r="U7096" s="2">
        <v>479.952</v>
      </c>
      <c r="V7096" s="2">
        <f>salessheet[[#This Row],[Sales]]-salessheet[[#This Row],[Purchasing Cost]]</f>
        <v>5</v>
      </c>
    </row>
    <row r="7097" spans="1:22" x14ac:dyDescent="0.35">
      <c r="A7097">
        <v>7096</v>
      </c>
      <c r="B7097" t="s">
        <v>9288</v>
      </c>
      <c r="C7097" s="1">
        <v>42966</v>
      </c>
      <c r="D7097" s="1">
        <v>42967</v>
      </c>
      <c r="E7097" t="str">
        <f>TEXT(salessheet[[#This Row],[Order Date]],"MMMM")</f>
        <v>August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t="s">
        <v>3915</v>
      </c>
      <c r="P7097" t="s">
        <v>42</v>
      </c>
      <c r="Q7097" t="str">
        <f>TRIM(salessheet[[#This Row],[Category]])</f>
        <v>Office Supplies</v>
      </c>
      <c r="R7097" t="s">
        <v>71</v>
      </c>
      <c r="S7097" t="s">
        <v>3916</v>
      </c>
      <c r="T7097" s="2">
        <f>salessheet[[#This Row],[Sales]]-5</f>
        <v>141.68799999999999</v>
      </c>
      <c r="U7097" s="2">
        <v>146.68799999999999</v>
      </c>
      <c r="V7097" s="2">
        <f>salessheet[[#This Row],[Sales]]-salessheet[[#This Row],[Purchasing Cost]]</f>
        <v>5</v>
      </c>
    </row>
    <row r="7098" spans="1:22" x14ac:dyDescent="0.35">
      <c r="A7098">
        <v>7097</v>
      </c>
      <c r="B7098" t="s">
        <v>9288</v>
      </c>
      <c r="C7098" s="1">
        <v>42966</v>
      </c>
      <c r="D7098" s="1">
        <v>42967</v>
      </c>
      <c r="E7098" t="str">
        <f>TEXT(salessheet[[#This Row],[Order Date]],"MMMM")</f>
        <v>August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t="s">
        <v>6993</v>
      </c>
      <c r="P7098" t="s">
        <v>42</v>
      </c>
      <c r="Q7098" t="str">
        <f>TRIM(salessheet[[#This Row],[Category]])</f>
        <v>Office Supplies</v>
      </c>
      <c r="R7098" t="s">
        <v>71</v>
      </c>
      <c r="S7098" t="s">
        <v>6994</v>
      </c>
      <c r="T7098" s="2">
        <f>salessheet[[#This Row],[Sales]]-5</f>
        <v>271.78399999999999</v>
      </c>
      <c r="U7098" s="2">
        <v>276.78399999999999</v>
      </c>
      <c r="V7098" s="2">
        <f>salessheet[[#This Row],[Sales]]-salessheet[[#This Row],[Purchasing Cost]]</f>
        <v>5</v>
      </c>
    </row>
    <row r="7099" spans="1:22" x14ac:dyDescent="0.35">
      <c r="A7099">
        <v>7098</v>
      </c>
      <c r="B7099" t="s">
        <v>9288</v>
      </c>
      <c r="C7099" s="1">
        <v>42966</v>
      </c>
      <c r="D7099" s="1">
        <v>42967</v>
      </c>
      <c r="E7099" t="str">
        <f>TEXT(salessheet[[#This Row],[Order Date]],"MMMM")</f>
        <v>August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t="s">
        <v>3348</v>
      </c>
      <c r="P7099" t="s">
        <v>42</v>
      </c>
      <c r="Q7099" t="str">
        <f>TRIM(salessheet[[#This Row],[Category]])</f>
        <v>Office Supplies</v>
      </c>
      <c r="R7099" t="s">
        <v>71</v>
      </c>
      <c r="S7099" t="s">
        <v>3349</v>
      </c>
      <c r="T7099" s="2">
        <f>salessheet[[#This Row],[Sales]]-5</f>
        <v>20.32</v>
      </c>
      <c r="U7099" s="2">
        <v>25.32</v>
      </c>
      <c r="V7099" s="2">
        <f>salessheet[[#This Row],[Sales]]-salessheet[[#This Row],[Purchasing Cost]]</f>
        <v>5</v>
      </c>
    </row>
    <row r="7100" spans="1:22" x14ac:dyDescent="0.35">
      <c r="A7100">
        <v>7099</v>
      </c>
      <c r="B7100" t="s">
        <v>9289</v>
      </c>
      <c r="C7100" s="1">
        <v>43262</v>
      </c>
      <c r="D7100" s="1">
        <v>43414</v>
      </c>
      <c r="E7100" t="str">
        <f>TEXT(salessheet[[#This Row],[Order Date]],"MMMM")</f>
        <v>June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t="s">
        <v>8182</v>
      </c>
      <c r="P7100" t="s">
        <v>42</v>
      </c>
      <c r="Q7100" t="str">
        <f>TRIM(salessheet[[#This Row],[Category]])</f>
        <v>Office Supplies</v>
      </c>
      <c r="R7100" t="s">
        <v>86</v>
      </c>
      <c r="S7100" t="s">
        <v>8183</v>
      </c>
      <c r="T7100" s="2">
        <f>salessheet[[#This Row],[Sales]]-5</f>
        <v>313.95999999999998</v>
      </c>
      <c r="U7100" s="2">
        <v>318.95999999999998</v>
      </c>
      <c r="V7100" s="2">
        <f>salessheet[[#This Row],[Sales]]-salessheet[[#This Row],[Purchasing Cost]]</f>
        <v>5</v>
      </c>
    </row>
    <row r="7101" spans="1:22" x14ac:dyDescent="0.35">
      <c r="A7101">
        <v>7100</v>
      </c>
      <c r="B7101" t="s">
        <v>9290</v>
      </c>
      <c r="C7101" s="1">
        <v>42730</v>
      </c>
      <c r="D7101" s="1">
        <v>42734</v>
      </c>
      <c r="E7101" t="str">
        <f>TEXT(salessheet[[#This Row],[Order Date]],"MMMM")</f>
        <v>December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t="s">
        <v>8182</v>
      </c>
      <c r="P7101" t="s">
        <v>42</v>
      </c>
      <c r="Q7101" t="str">
        <f>TRIM(salessheet[[#This Row],[Category]])</f>
        <v>Office Supplies</v>
      </c>
      <c r="R7101" t="s">
        <v>86</v>
      </c>
      <c r="S7101" t="s">
        <v>8183</v>
      </c>
      <c r="T7101" s="2">
        <f>salessheet[[#This Row],[Sales]]-5</f>
        <v>207.64</v>
      </c>
      <c r="U7101" s="2">
        <v>212.64</v>
      </c>
      <c r="V7101" s="2">
        <f>salessheet[[#This Row],[Sales]]-salessheet[[#This Row],[Purchasing Cost]]</f>
        <v>5</v>
      </c>
    </row>
    <row r="7102" spans="1:22" x14ac:dyDescent="0.35">
      <c r="A7102">
        <v>7101</v>
      </c>
      <c r="B7102" t="s">
        <v>9291</v>
      </c>
      <c r="C7102" s="1">
        <v>42331</v>
      </c>
      <c r="D7102" s="1">
        <v>42336</v>
      </c>
      <c r="E7102" t="str">
        <f>TEXT(salessheet[[#This Row],[Order Date]],"MMMM")</f>
        <v>November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t="s">
        <v>4692</v>
      </c>
      <c r="P7102" t="s">
        <v>42</v>
      </c>
      <c r="Q7102" t="str">
        <f>TRIM(salessheet[[#This Row],[Category]])</f>
        <v>Office Supplies</v>
      </c>
      <c r="R7102" t="s">
        <v>169</v>
      </c>
      <c r="S7102" t="s">
        <v>667</v>
      </c>
      <c r="T7102" s="2">
        <f>salessheet[[#This Row],[Sales]]-5</f>
        <v>18.472000000000001</v>
      </c>
      <c r="U7102" s="2">
        <v>23.472000000000001</v>
      </c>
      <c r="V7102" s="2">
        <f>salessheet[[#This Row],[Sales]]-salessheet[[#This Row],[Purchasing Cost]]</f>
        <v>5</v>
      </c>
    </row>
    <row r="7103" spans="1:22" x14ac:dyDescent="0.35">
      <c r="A7103">
        <v>7102</v>
      </c>
      <c r="B7103" t="s">
        <v>9292</v>
      </c>
      <c r="C7103" s="1">
        <v>42743</v>
      </c>
      <c r="D7103" s="1">
        <v>42952</v>
      </c>
      <c r="E7103" t="str">
        <f>TEXT(salessheet[[#This Row],[Order Date]],"MMMM")</f>
        <v>January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t="s">
        <v>181</v>
      </c>
      <c r="P7103" t="s">
        <v>42</v>
      </c>
      <c r="Q7103" t="str">
        <f>TRIM(salessheet[[#This Row],[Category]])</f>
        <v>Office Supplies</v>
      </c>
      <c r="R7103" t="s">
        <v>86</v>
      </c>
      <c r="S7103" t="s">
        <v>182</v>
      </c>
      <c r="T7103" s="2">
        <f>salessheet[[#This Row],[Sales]]-5</f>
        <v>14.648</v>
      </c>
      <c r="U7103" s="2">
        <v>19.648</v>
      </c>
      <c r="V7103" s="2">
        <f>salessheet[[#This Row],[Sales]]-salessheet[[#This Row],[Purchasing Cost]]</f>
        <v>5</v>
      </c>
    </row>
    <row r="7104" spans="1:22" x14ac:dyDescent="0.35">
      <c r="A7104">
        <v>7103</v>
      </c>
      <c r="B7104" t="s">
        <v>9293</v>
      </c>
      <c r="C7104" s="1">
        <v>42268</v>
      </c>
      <c r="D7104" s="1">
        <v>42271</v>
      </c>
      <c r="E7104" t="str">
        <f>TEXT(salessheet[[#This Row],[Order Date]],"MMMM")</f>
        <v>September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t="s">
        <v>1372</v>
      </c>
      <c r="P7104" t="s">
        <v>42</v>
      </c>
      <c r="Q7104" t="str">
        <f>TRIM(salessheet[[#This Row],[Category]])</f>
        <v>Office Supplies</v>
      </c>
      <c r="R7104" t="s">
        <v>71</v>
      </c>
      <c r="S7104" t="s">
        <v>1373</v>
      </c>
      <c r="T7104" s="2">
        <f>salessheet[[#This Row],[Sales]]-5</f>
        <v>1.5700000000000003</v>
      </c>
      <c r="U7104" s="2">
        <v>6.57</v>
      </c>
      <c r="V7104" s="2">
        <f>salessheet[[#This Row],[Sales]]-salessheet[[#This Row],[Purchasing Cost]]</f>
        <v>5</v>
      </c>
    </row>
    <row r="7105" spans="1:22" x14ac:dyDescent="0.35">
      <c r="A7105">
        <v>7104</v>
      </c>
      <c r="B7105" t="s">
        <v>9294</v>
      </c>
      <c r="C7105" s="1">
        <v>43199</v>
      </c>
      <c r="D7105" s="1">
        <v>43351</v>
      </c>
      <c r="E7105" t="str">
        <f>TEXT(salessheet[[#This Row],[Order Date]],"MMMM")</f>
        <v>April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t="s">
        <v>7567</v>
      </c>
      <c r="P7105" t="s">
        <v>42</v>
      </c>
      <c r="Q7105" t="str">
        <f>TRIM(salessheet[[#This Row],[Category]])</f>
        <v>Office Supplies</v>
      </c>
      <c r="R7105" t="s">
        <v>55</v>
      </c>
      <c r="S7105" t="s">
        <v>7568</v>
      </c>
      <c r="T7105" s="2">
        <f>salessheet[[#This Row],[Sales]]-5</f>
        <v>416.1</v>
      </c>
      <c r="U7105" s="2">
        <v>421.1</v>
      </c>
      <c r="V7105" s="2">
        <f>salessheet[[#This Row],[Sales]]-salessheet[[#This Row],[Purchasing Cost]]</f>
        <v>5</v>
      </c>
    </row>
    <row r="7106" spans="1:22" x14ac:dyDescent="0.35">
      <c r="A7106">
        <v>7105</v>
      </c>
      <c r="B7106" t="s">
        <v>9295</v>
      </c>
      <c r="C7106" s="1">
        <v>43270</v>
      </c>
      <c r="D7106" s="1">
        <v>43272</v>
      </c>
      <c r="E7106" t="str">
        <f>TEXT(salessheet[[#This Row],[Order Date]],"MMMM")</f>
        <v>June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t="s">
        <v>1279</v>
      </c>
      <c r="P7106" t="s">
        <v>28</v>
      </c>
      <c r="Q7106" t="str">
        <f>TRIM(salessheet[[#This Row],[Category]])</f>
        <v>Furniture</v>
      </c>
      <c r="R7106" t="s">
        <v>32</v>
      </c>
      <c r="S7106" t="s">
        <v>1280</v>
      </c>
      <c r="T7106" s="2">
        <f>salessheet[[#This Row],[Sales]]-5</f>
        <v>755.11599999999999</v>
      </c>
      <c r="U7106" s="2">
        <v>760.11599999999999</v>
      </c>
      <c r="V7106" s="2">
        <f>salessheet[[#This Row],[Sales]]-salessheet[[#This Row],[Purchasing Cost]]</f>
        <v>5</v>
      </c>
    </row>
    <row r="7107" spans="1:22" x14ac:dyDescent="0.35">
      <c r="A7107">
        <v>7106</v>
      </c>
      <c r="B7107" t="s">
        <v>9295</v>
      </c>
      <c r="C7107" s="1">
        <v>43270</v>
      </c>
      <c r="D7107" s="1">
        <v>43272</v>
      </c>
      <c r="E7107" t="str">
        <f>TEXT(salessheet[[#This Row],[Order Date]],"MMMM")</f>
        <v>June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t="s">
        <v>5658</v>
      </c>
      <c r="P7107" t="s">
        <v>28</v>
      </c>
      <c r="Q7107" t="str">
        <f>TRIM(salessheet[[#This Row],[Category]])</f>
        <v>Furniture</v>
      </c>
      <c r="R7107" t="s">
        <v>61</v>
      </c>
      <c r="S7107" t="s">
        <v>5659</v>
      </c>
      <c r="T7107" s="2">
        <f>salessheet[[#This Row],[Sales]]-5</f>
        <v>33.783999999999999</v>
      </c>
      <c r="U7107" s="2">
        <v>38.783999999999999</v>
      </c>
      <c r="V7107" s="2">
        <f>salessheet[[#This Row],[Sales]]-salessheet[[#This Row],[Purchasing Cost]]</f>
        <v>5</v>
      </c>
    </row>
    <row r="7108" spans="1:22" x14ac:dyDescent="0.35">
      <c r="A7108">
        <v>7107</v>
      </c>
      <c r="B7108" t="s">
        <v>9295</v>
      </c>
      <c r="C7108" s="1">
        <v>43270</v>
      </c>
      <c r="D7108" s="1">
        <v>43272</v>
      </c>
      <c r="E7108" t="str">
        <f>TEXT(salessheet[[#This Row],[Order Date]],"MMMM")</f>
        <v>June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t="s">
        <v>7149</v>
      </c>
      <c r="P7108" t="s">
        <v>67</v>
      </c>
      <c r="Q7108" t="str">
        <f>TRIM(salessheet[[#This Row],[Category]])</f>
        <v>Technology</v>
      </c>
      <c r="R7108" t="s">
        <v>157</v>
      </c>
      <c r="S7108" t="s">
        <v>7150</v>
      </c>
      <c r="T7108" s="2">
        <f>salessheet[[#This Row],[Sales]]-5</f>
        <v>117.328</v>
      </c>
      <c r="U7108" s="2">
        <v>122.328</v>
      </c>
      <c r="V7108" s="2">
        <f>salessheet[[#This Row],[Sales]]-salessheet[[#This Row],[Purchasing Cost]]</f>
        <v>5</v>
      </c>
    </row>
    <row r="7109" spans="1:22" x14ac:dyDescent="0.35">
      <c r="A7109">
        <v>7108</v>
      </c>
      <c r="B7109" t="s">
        <v>9296</v>
      </c>
      <c r="C7109" s="1">
        <v>42844</v>
      </c>
      <c r="D7109" s="1">
        <v>42851</v>
      </c>
      <c r="E7109" t="str">
        <f>TEXT(salessheet[[#This Row],[Order Date]],"MMMM")</f>
        <v>April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t="s">
        <v>2787</v>
      </c>
      <c r="P7109" t="s">
        <v>67</v>
      </c>
      <c r="Q7109" t="str">
        <f>TRIM(salessheet[[#This Row],[Category]])</f>
        <v>Technology</v>
      </c>
      <c r="R7109" t="s">
        <v>68</v>
      </c>
      <c r="S7109" t="s">
        <v>2788</v>
      </c>
      <c r="T7109" s="2">
        <f>salessheet[[#This Row],[Sales]]-5</f>
        <v>20.98</v>
      </c>
      <c r="U7109" s="2">
        <v>25.98</v>
      </c>
      <c r="V7109" s="2">
        <f>salessheet[[#This Row],[Sales]]-salessheet[[#This Row],[Purchasing Cost]]</f>
        <v>5</v>
      </c>
    </row>
    <row r="7110" spans="1:22" x14ac:dyDescent="0.35">
      <c r="A7110">
        <v>7109</v>
      </c>
      <c r="B7110" t="s">
        <v>9296</v>
      </c>
      <c r="C7110" s="1">
        <v>42844</v>
      </c>
      <c r="D7110" s="1">
        <v>42851</v>
      </c>
      <c r="E7110" t="str">
        <f>TEXT(salessheet[[#This Row],[Order Date]],"MMMM")</f>
        <v>April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t="s">
        <v>4815</v>
      </c>
      <c r="P7110" t="s">
        <v>42</v>
      </c>
      <c r="Q7110" t="str">
        <f>TRIM(salessheet[[#This Row],[Category]])</f>
        <v>Office Supplies</v>
      </c>
      <c r="R7110" t="s">
        <v>64</v>
      </c>
      <c r="S7110" t="s">
        <v>4816</v>
      </c>
      <c r="T7110" s="2">
        <f>salessheet[[#This Row],[Sales]]-5</f>
        <v>-1.7200000000000002</v>
      </c>
      <c r="U7110" s="2">
        <v>3.28</v>
      </c>
      <c r="V7110" s="2">
        <f>salessheet[[#This Row],[Sales]]-salessheet[[#This Row],[Purchasing Cost]]</f>
        <v>5</v>
      </c>
    </row>
    <row r="7111" spans="1:22" x14ac:dyDescent="0.35">
      <c r="A7111">
        <v>7110</v>
      </c>
      <c r="B7111" t="s">
        <v>9296</v>
      </c>
      <c r="C7111" s="1">
        <v>42844</v>
      </c>
      <c r="D7111" s="1">
        <v>42851</v>
      </c>
      <c r="E7111" t="str">
        <f>TEXT(salessheet[[#This Row],[Order Date]],"MMMM")</f>
        <v>April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t="s">
        <v>682</v>
      </c>
      <c r="P7111" t="s">
        <v>42</v>
      </c>
      <c r="Q7111" t="str">
        <f>TRIM(salessheet[[#This Row],[Category]])</f>
        <v>Office Supplies</v>
      </c>
      <c r="R7111" t="s">
        <v>55</v>
      </c>
      <c r="S7111" t="s">
        <v>683</v>
      </c>
      <c r="T7111" s="2">
        <f>salessheet[[#This Row],[Sales]]-5</f>
        <v>454.88</v>
      </c>
      <c r="U7111" s="2">
        <v>459.88</v>
      </c>
      <c r="V7111" s="2">
        <f>salessheet[[#This Row],[Sales]]-salessheet[[#This Row],[Purchasing Cost]]</f>
        <v>5</v>
      </c>
    </row>
    <row r="7112" spans="1:22" x14ac:dyDescent="0.35">
      <c r="A7112">
        <v>7111</v>
      </c>
      <c r="B7112" t="s">
        <v>9296</v>
      </c>
      <c r="C7112" s="1">
        <v>42844</v>
      </c>
      <c r="D7112" s="1">
        <v>42851</v>
      </c>
      <c r="E7112" t="str">
        <f>TEXT(salessheet[[#This Row],[Order Date]],"MMMM")</f>
        <v>April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t="s">
        <v>6817</v>
      </c>
      <c r="P7112" t="s">
        <v>42</v>
      </c>
      <c r="Q7112" t="str">
        <f>TRIM(salessheet[[#This Row],[Category]])</f>
        <v>Office Supplies</v>
      </c>
      <c r="R7112" t="s">
        <v>575</v>
      </c>
      <c r="S7112" t="s">
        <v>6818</v>
      </c>
      <c r="T7112" s="2">
        <f>salessheet[[#This Row],[Sales]]-5</f>
        <v>2.76</v>
      </c>
      <c r="U7112" s="2">
        <v>7.76</v>
      </c>
      <c r="V7112" s="2">
        <f>salessheet[[#This Row],[Sales]]-salessheet[[#This Row],[Purchasing Cost]]</f>
        <v>5</v>
      </c>
    </row>
    <row r="7113" spans="1:22" x14ac:dyDescent="0.35">
      <c r="A7113">
        <v>7112</v>
      </c>
      <c r="B7113" t="s">
        <v>9296</v>
      </c>
      <c r="C7113" s="1">
        <v>42844</v>
      </c>
      <c r="D7113" s="1">
        <v>42851</v>
      </c>
      <c r="E7113" t="str">
        <f>TEXT(salessheet[[#This Row],[Order Date]],"MMMM")</f>
        <v>April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t="s">
        <v>3557</v>
      </c>
      <c r="P7113" t="s">
        <v>42</v>
      </c>
      <c r="Q7113" t="str">
        <f>TRIM(salessheet[[#This Row],[Category]])</f>
        <v>Office Supplies</v>
      </c>
      <c r="R7113" t="s">
        <v>64</v>
      </c>
      <c r="S7113" t="s">
        <v>3558</v>
      </c>
      <c r="T7113" s="2">
        <f>salessheet[[#This Row],[Sales]]-5</f>
        <v>66.959999999999994</v>
      </c>
      <c r="U7113" s="2">
        <v>71.959999999999994</v>
      </c>
      <c r="V7113" s="2">
        <f>salessheet[[#This Row],[Sales]]-salessheet[[#This Row],[Purchasing Cost]]</f>
        <v>5</v>
      </c>
    </row>
    <row r="7114" spans="1:22" x14ac:dyDescent="0.35">
      <c r="A7114">
        <v>7113</v>
      </c>
      <c r="B7114" t="s">
        <v>9296</v>
      </c>
      <c r="C7114" s="1">
        <v>42844</v>
      </c>
      <c r="D7114" s="1">
        <v>42851</v>
      </c>
      <c r="E7114" t="str">
        <f>TEXT(salessheet[[#This Row],[Order Date]],"MMMM")</f>
        <v>April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t="s">
        <v>574</v>
      </c>
      <c r="P7114" t="s">
        <v>42</v>
      </c>
      <c r="Q7114" t="str">
        <f>TRIM(salessheet[[#This Row],[Category]])</f>
        <v>Office Supplies</v>
      </c>
      <c r="R7114" t="s">
        <v>575</v>
      </c>
      <c r="S7114" t="s">
        <v>576</v>
      </c>
      <c r="T7114" s="2">
        <f>salessheet[[#This Row],[Sales]]-5</f>
        <v>49.9</v>
      </c>
      <c r="U7114" s="2">
        <v>54.9</v>
      </c>
      <c r="V7114" s="2">
        <f>salessheet[[#This Row],[Sales]]-salessheet[[#This Row],[Purchasing Cost]]</f>
        <v>5</v>
      </c>
    </row>
    <row r="7115" spans="1:22" x14ac:dyDescent="0.35">
      <c r="A7115">
        <v>7114</v>
      </c>
      <c r="B7115" t="s">
        <v>9296</v>
      </c>
      <c r="C7115" s="1">
        <v>42844</v>
      </c>
      <c r="D7115" s="1">
        <v>42851</v>
      </c>
      <c r="E7115" t="str">
        <f>TEXT(salessheet[[#This Row],[Order Date]],"MMMM")</f>
        <v>April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t="s">
        <v>6141</v>
      </c>
      <c r="P7115" t="s">
        <v>42</v>
      </c>
      <c r="Q7115" t="str">
        <f>TRIM(salessheet[[#This Row],[Category]])</f>
        <v>Office Supplies</v>
      </c>
      <c r="R7115" t="s">
        <v>71</v>
      </c>
      <c r="S7115" t="s">
        <v>6142</v>
      </c>
      <c r="T7115" s="2">
        <f>salessheet[[#This Row],[Sales]]-5</f>
        <v>4.2799999999999994</v>
      </c>
      <c r="U7115" s="2">
        <v>9.2799999999999994</v>
      </c>
      <c r="V7115" s="2">
        <f>salessheet[[#This Row],[Sales]]-salessheet[[#This Row],[Purchasing Cost]]</f>
        <v>5</v>
      </c>
    </row>
    <row r="7116" spans="1:22" x14ac:dyDescent="0.35">
      <c r="A7116">
        <v>7115</v>
      </c>
      <c r="B7116" t="s">
        <v>9297</v>
      </c>
      <c r="C7116" s="1">
        <v>42860</v>
      </c>
      <c r="D7116" s="1">
        <v>42861</v>
      </c>
      <c r="E7116" t="str">
        <f>TEXT(salessheet[[#This Row],[Order Date]],"MMMM")</f>
        <v>May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t="s">
        <v>7501</v>
      </c>
      <c r="P7116" t="s">
        <v>28</v>
      </c>
      <c r="Q7116" t="str">
        <f>TRIM(salessheet[[#This Row],[Category]])</f>
        <v>Furniture</v>
      </c>
      <c r="R7116" t="s">
        <v>52</v>
      </c>
      <c r="S7116" t="s">
        <v>7502</v>
      </c>
      <c r="T7116" s="2">
        <f>salessheet[[#This Row],[Sales]]-5</f>
        <v>1680.88</v>
      </c>
      <c r="U7116" s="2">
        <v>1685.88</v>
      </c>
      <c r="V7116" s="2">
        <f>salessheet[[#This Row],[Sales]]-salessheet[[#This Row],[Purchasing Cost]]</f>
        <v>5</v>
      </c>
    </row>
    <row r="7117" spans="1:22" x14ac:dyDescent="0.35">
      <c r="A7117">
        <v>7116</v>
      </c>
      <c r="B7117" t="s">
        <v>9297</v>
      </c>
      <c r="C7117" s="1">
        <v>42860</v>
      </c>
      <c r="D7117" s="1">
        <v>42861</v>
      </c>
      <c r="E7117" t="str">
        <f>TEXT(salessheet[[#This Row],[Order Date]],"MMMM")</f>
        <v>May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t="s">
        <v>746</v>
      </c>
      <c r="P7117" t="s">
        <v>42</v>
      </c>
      <c r="Q7117" t="str">
        <f>TRIM(salessheet[[#This Row],[Category]])</f>
        <v>Office Supplies</v>
      </c>
      <c r="R7117" t="s">
        <v>71</v>
      </c>
      <c r="S7117" t="s">
        <v>747</v>
      </c>
      <c r="T7117" s="2">
        <f>salessheet[[#This Row],[Sales]]-5</f>
        <v>0.72799999999999976</v>
      </c>
      <c r="U7117" s="2">
        <v>5.7279999999999998</v>
      </c>
      <c r="V7117" s="2">
        <f>salessheet[[#This Row],[Sales]]-salessheet[[#This Row],[Purchasing Cost]]</f>
        <v>5</v>
      </c>
    </row>
    <row r="7118" spans="1:22" x14ac:dyDescent="0.35">
      <c r="A7118">
        <v>7117</v>
      </c>
      <c r="B7118" t="s">
        <v>9298</v>
      </c>
      <c r="C7118" s="1">
        <v>42295</v>
      </c>
      <c r="D7118" s="1">
        <v>42300</v>
      </c>
      <c r="E7118" t="str">
        <f>TEXT(salessheet[[#This Row],[Order Date]],"MMMM")</f>
        <v>October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t="s">
        <v>4341</v>
      </c>
      <c r="P7118" t="s">
        <v>42</v>
      </c>
      <c r="Q7118" t="str">
        <f>TRIM(salessheet[[#This Row],[Category]])</f>
        <v>Office Supplies</v>
      </c>
      <c r="R7118" t="s">
        <v>86</v>
      </c>
      <c r="S7118" t="s">
        <v>4342</v>
      </c>
      <c r="T7118" s="2">
        <f>salessheet[[#This Row],[Sales]]-5</f>
        <v>56.96</v>
      </c>
      <c r="U7118" s="2">
        <v>61.96</v>
      </c>
      <c r="V7118" s="2">
        <f>salessheet[[#This Row],[Sales]]-salessheet[[#This Row],[Purchasing Cost]]</f>
        <v>5</v>
      </c>
    </row>
    <row r="7119" spans="1:22" x14ac:dyDescent="0.35">
      <c r="A7119">
        <v>7118</v>
      </c>
      <c r="B7119" t="s">
        <v>9298</v>
      </c>
      <c r="C7119" s="1">
        <v>42295</v>
      </c>
      <c r="D7119" s="1">
        <v>42300</v>
      </c>
      <c r="E7119" t="str">
        <f>TEXT(salessheet[[#This Row],[Order Date]],"MMMM")</f>
        <v>October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t="s">
        <v>5489</v>
      </c>
      <c r="P7119" t="s">
        <v>42</v>
      </c>
      <c r="Q7119" t="str">
        <f>TRIM(salessheet[[#This Row],[Category]])</f>
        <v>Office Supplies</v>
      </c>
      <c r="R7119" t="s">
        <v>71</v>
      </c>
      <c r="S7119" t="s">
        <v>5490</v>
      </c>
      <c r="T7119" s="2">
        <f>salessheet[[#This Row],[Sales]]-5</f>
        <v>-3.6559999999999997</v>
      </c>
      <c r="U7119" s="2">
        <v>1.3440000000000001</v>
      </c>
      <c r="V7119" s="2">
        <f>salessheet[[#This Row],[Sales]]-salessheet[[#This Row],[Purchasing Cost]]</f>
        <v>5</v>
      </c>
    </row>
    <row r="7120" spans="1:22" x14ac:dyDescent="0.35">
      <c r="A7120">
        <v>7119</v>
      </c>
      <c r="B7120" t="s">
        <v>9299</v>
      </c>
      <c r="C7120" s="1">
        <v>43144</v>
      </c>
      <c r="D7120" s="1">
        <v>43148</v>
      </c>
      <c r="E7120" t="str">
        <f>TEXT(salessheet[[#This Row],[Order Date]],"MMMM")</f>
        <v>February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t="s">
        <v>5441</v>
      </c>
      <c r="P7120" t="s">
        <v>42</v>
      </c>
      <c r="Q7120" t="str">
        <f>TRIM(salessheet[[#This Row],[Category]])</f>
        <v>Office Supplies</v>
      </c>
      <c r="R7120" t="s">
        <v>86</v>
      </c>
      <c r="S7120" t="s">
        <v>5442</v>
      </c>
      <c r="T7120" s="2">
        <f>salessheet[[#This Row],[Sales]]-5</f>
        <v>12.940000000000001</v>
      </c>
      <c r="U7120" s="2">
        <v>17.940000000000001</v>
      </c>
      <c r="V7120" s="2">
        <f>salessheet[[#This Row],[Sales]]-salessheet[[#This Row],[Purchasing Cost]]</f>
        <v>5</v>
      </c>
    </row>
    <row r="7121" spans="1:22" x14ac:dyDescent="0.35">
      <c r="A7121">
        <v>7120</v>
      </c>
      <c r="B7121" t="s">
        <v>9300</v>
      </c>
      <c r="C7121" s="1">
        <v>43421</v>
      </c>
      <c r="D7121" s="1">
        <v>43428</v>
      </c>
      <c r="E7121" t="str">
        <f>TEXT(salessheet[[#This Row],[Order Date]],"MMMM")</f>
        <v>November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t="s">
        <v>2055</v>
      </c>
      <c r="P7121" t="s">
        <v>42</v>
      </c>
      <c r="Q7121" t="str">
        <f>TRIM(salessheet[[#This Row],[Category]])</f>
        <v>Office Supplies</v>
      </c>
      <c r="R7121" t="s">
        <v>71</v>
      </c>
      <c r="S7121" t="s">
        <v>2056</v>
      </c>
      <c r="T7121" s="2">
        <f>salessheet[[#This Row],[Sales]]-5</f>
        <v>8.9039999999999999</v>
      </c>
      <c r="U7121" s="2">
        <v>13.904</v>
      </c>
      <c r="V7121" s="2">
        <f>salessheet[[#This Row],[Sales]]-salessheet[[#This Row],[Purchasing Cost]]</f>
        <v>5</v>
      </c>
    </row>
    <row r="7122" spans="1:22" x14ac:dyDescent="0.35">
      <c r="A7122">
        <v>7121</v>
      </c>
      <c r="B7122" t="s">
        <v>9301</v>
      </c>
      <c r="C7122" s="1">
        <v>42024</v>
      </c>
      <c r="D7122" s="1">
        <v>42030</v>
      </c>
      <c r="E7122" t="str">
        <f>TEXT(salessheet[[#This Row],[Order Date]],"MMMM")</f>
        <v>January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t="s">
        <v>4771</v>
      </c>
      <c r="P7122" t="s">
        <v>42</v>
      </c>
      <c r="Q7122" t="str">
        <f>TRIM(salessheet[[#This Row],[Category]])</f>
        <v>Office Supplies</v>
      </c>
      <c r="R7122" t="s">
        <v>71</v>
      </c>
      <c r="S7122" t="s">
        <v>4772</v>
      </c>
      <c r="T7122" s="2">
        <f>salessheet[[#This Row],[Sales]]-5</f>
        <v>62.194000000000003</v>
      </c>
      <c r="U7122" s="2">
        <v>67.194000000000003</v>
      </c>
      <c r="V7122" s="2">
        <f>salessheet[[#This Row],[Sales]]-salessheet[[#This Row],[Purchasing Cost]]</f>
        <v>5</v>
      </c>
    </row>
    <row r="7123" spans="1:22" x14ac:dyDescent="0.35">
      <c r="A7123">
        <v>7122</v>
      </c>
      <c r="B7123" t="s">
        <v>9302</v>
      </c>
      <c r="C7123" s="1">
        <v>43112</v>
      </c>
      <c r="D7123" s="1">
        <v>43442</v>
      </c>
      <c r="E7123" t="str">
        <f>TEXT(salessheet[[#This Row],[Order Date]],"MMMM")</f>
        <v>January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t="s">
        <v>8694</v>
      </c>
      <c r="P7123" t="s">
        <v>42</v>
      </c>
      <c r="Q7123" t="str">
        <f>TRIM(salessheet[[#This Row],[Category]])</f>
        <v>Office Supplies</v>
      </c>
      <c r="R7123" t="s">
        <v>86</v>
      </c>
      <c r="S7123" t="s">
        <v>8695</v>
      </c>
      <c r="T7123" s="2">
        <f>salessheet[[#This Row],[Sales]]-5</f>
        <v>36.86</v>
      </c>
      <c r="U7123" s="2">
        <v>41.86</v>
      </c>
      <c r="V7123" s="2">
        <f>salessheet[[#This Row],[Sales]]-salessheet[[#This Row],[Purchasing Cost]]</f>
        <v>5</v>
      </c>
    </row>
    <row r="7124" spans="1:22" x14ac:dyDescent="0.35">
      <c r="A7124">
        <v>7123</v>
      </c>
      <c r="B7124" t="s">
        <v>9302</v>
      </c>
      <c r="C7124" s="1">
        <v>43112</v>
      </c>
      <c r="D7124" s="1">
        <v>43442</v>
      </c>
      <c r="E7124" t="str">
        <f>TEXT(salessheet[[#This Row],[Order Date]],"MMMM")</f>
        <v>January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t="s">
        <v>6581</v>
      </c>
      <c r="P7124" t="s">
        <v>28</v>
      </c>
      <c r="Q7124" t="str">
        <f>TRIM(salessheet[[#This Row],[Category]])</f>
        <v>Furniture</v>
      </c>
      <c r="R7124" t="s">
        <v>29</v>
      </c>
      <c r="S7124" t="s">
        <v>6582</v>
      </c>
      <c r="T7124" s="2">
        <f>salessheet[[#This Row],[Sales]]-5</f>
        <v>136.96</v>
      </c>
      <c r="U7124" s="2">
        <v>141.96</v>
      </c>
      <c r="V7124" s="2">
        <f>salessheet[[#This Row],[Sales]]-salessheet[[#This Row],[Purchasing Cost]]</f>
        <v>5</v>
      </c>
    </row>
    <row r="7125" spans="1:22" x14ac:dyDescent="0.35">
      <c r="A7125">
        <v>7124</v>
      </c>
      <c r="B7125" t="s">
        <v>9303</v>
      </c>
      <c r="C7125" s="1">
        <v>42621</v>
      </c>
      <c r="D7125" s="1">
        <v>42598</v>
      </c>
      <c r="E7125" t="str">
        <f>TEXT(salessheet[[#This Row],[Order Date]],"MMMM")</f>
        <v>September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t="s">
        <v>6595</v>
      </c>
      <c r="P7125" t="s">
        <v>28</v>
      </c>
      <c r="Q7125" t="str">
        <f>TRIM(salessheet[[#This Row],[Category]])</f>
        <v>Furniture</v>
      </c>
      <c r="R7125" t="s">
        <v>61</v>
      </c>
      <c r="S7125" t="s">
        <v>6596</v>
      </c>
      <c r="T7125" s="2">
        <f>salessheet[[#This Row],[Sales]]-5</f>
        <v>5.0199999999999996</v>
      </c>
      <c r="U7125" s="2">
        <v>10.02</v>
      </c>
      <c r="V7125" s="2">
        <f>salessheet[[#This Row],[Sales]]-salessheet[[#This Row],[Purchasing Cost]]</f>
        <v>5</v>
      </c>
    </row>
    <row r="7126" spans="1:22" x14ac:dyDescent="0.35">
      <c r="A7126">
        <v>7125</v>
      </c>
      <c r="B7126" t="s">
        <v>9303</v>
      </c>
      <c r="C7126" s="1">
        <v>42621</v>
      </c>
      <c r="D7126" s="1">
        <v>42598</v>
      </c>
      <c r="E7126" t="str">
        <f>TEXT(salessheet[[#This Row],[Order Date]],"MMMM")</f>
        <v>September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t="s">
        <v>5858</v>
      </c>
      <c r="P7126" t="s">
        <v>42</v>
      </c>
      <c r="Q7126" t="str">
        <f>TRIM(salessheet[[#This Row],[Category]])</f>
        <v>Office Supplies</v>
      </c>
      <c r="R7126" t="s">
        <v>86</v>
      </c>
      <c r="S7126" t="s">
        <v>5859</v>
      </c>
      <c r="T7126" s="2">
        <f>salessheet[[#This Row],[Sales]]-5</f>
        <v>139.12</v>
      </c>
      <c r="U7126" s="2">
        <v>144.12</v>
      </c>
      <c r="V7126" s="2">
        <f>salessheet[[#This Row],[Sales]]-salessheet[[#This Row],[Purchasing Cost]]</f>
        <v>5</v>
      </c>
    </row>
    <row r="7127" spans="1:22" x14ac:dyDescent="0.35">
      <c r="A7127">
        <v>7126</v>
      </c>
      <c r="B7127" t="s">
        <v>9304</v>
      </c>
      <c r="C7127" s="1">
        <v>43005</v>
      </c>
      <c r="D7127" s="1">
        <v>43007</v>
      </c>
      <c r="E7127" t="str">
        <f>TEXT(salessheet[[#This Row],[Order Date]],"MMMM")</f>
        <v>September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t="s">
        <v>5294</v>
      </c>
      <c r="P7127" t="s">
        <v>42</v>
      </c>
      <c r="Q7127" t="str">
        <f>TRIM(salessheet[[#This Row],[Category]])</f>
        <v>Office Supplies</v>
      </c>
      <c r="R7127" t="s">
        <v>86</v>
      </c>
      <c r="S7127" t="s">
        <v>5295</v>
      </c>
      <c r="T7127" s="2">
        <f>salessheet[[#This Row],[Sales]]-5</f>
        <v>12.940000000000001</v>
      </c>
      <c r="U7127" s="2">
        <v>17.940000000000001</v>
      </c>
      <c r="V7127" s="2">
        <f>salessheet[[#This Row],[Sales]]-salessheet[[#This Row],[Purchasing Cost]]</f>
        <v>5</v>
      </c>
    </row>
    <row r="7128" spans="1:22" x14ac:dyDescent="0.35">
      <c r="A7128">
        <v>7127</v>
      </c>
      <c r="B7128" t="s">
        <v>9304</v>
      </c>
      <c r="C7128" s="1">
        <v>43005</v>
      </c>
      <c r="D7128" s="1">
        <v>43007</v>
      </c>
      <c r="E7128" t="str">
        <f>TEXT(salessheet[[#This Row],[Order Date]],"MMMM")</f>
        <v>September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t="s">
        <v>778</v>
      </c>
      <c r="P7128" t="s">
        <v>42</v>
      </c>
      <c r="Q7128" t="str">
        <f>TRIM(salessheet[[#This Row],[Category]])</f>
        <v>Office Supplies</v>
      </c>
      <c r="R7128" t="s">
        <v>64</v>
      </c>
      <c r="S7128" t="s">
        <v>779</v>
      </c>
      <c r="T7128" s="2">
        <f>salessheet[[#This Row],[Sales]]-5</f>
        <v>8.89</v>
      </c>
      <c r="U7128" s="2">
        <v>13.89</v>
      </c>
      <c r="V7128" s="2">
        <f>salessheet[[#This Row],[Sales]]-salessheet[[#This Row],[Purchasing Cost]]</f>
        <v>5</v>
      </c>
    </row>
    <row r="7129" spans="1:22" x14ac:dyDescent="0.35">
      <c r="A7129">
        <v>7128</v>
      </c>
      <c r="B7129" t="s">
        <v>9305</v>
      </c>
      <c r="C7129" s="1">
        <v>43053</v>
      </c>
      <c r="D7129" s="1">
        <v>43059</v>
      </c>
      <c r="E7129" t="str">
        <f>TEXT(salessheet[[#This Row],[Order Date]],"MMMM")</f>
        <v>November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t="s">
        <v>4509</v>
      </c>
      <c r="P7129" t="s">
        <v>42</v>
      </c>
      <c r="Q7129" t="str">
        <f>TRIM(salessheet[[#This Row],[Category]])</f>
        <v>Office Supplies</v>
      </c>
      <c r="R7129" t="s">
        <v>86</v>
      </c>
      <c r="S7129" t="s">
        <v>4510</v>
      </c>
      <c r="T7129" s="2">
        <f>salessheet[[#This Row],[Sales]]-5</f>
        <v>11.45</v>
      </c>
      <c r="U7129" s="2">
        <v>16.45</v>
      </c>
      <c r="V7129" s="2">
        <f>salessheet[[#This Row],[Sales]]-salessheet[[#This Row],[Purchasing Cost]]</f>
        <v>5</v>
      </c>
    </row>
    <row r="7130" spans="1:22" x14ac:dyDescent="0.35">
      <c r="A7130">
        <v>7129</v>
      </c>
      <c r="B7130" t="s">
        <v>9305</v>
      </c>
      <c r="C7130" s="1">
        <v>43053</v>
      </c>
      <c r="D7130" s="1">
        <v>43059</v>
      </c>
      <c r="E7130" t="str">
        <f>TEXT(salessheet[[#This Row],[Order Date]],"MMMM")</f>
        <v>November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t="s">
        <v>6195</v>
      </c>
      <c r="P7130" t="s">
        <v>28</v>
      </c>
      <c r="Q7130" t="str">
        <f>TRIM(salessheet[[#This Row],[Category]])</f>
        <v>Furniture</v>
      </c>
      <c r="R7130" t="s">
        <v>61</v>
      </c>
      <c r="S7130" t="s">
        <v>6196</v>
      </c>
      <c r="T7130" s="2">
        <f>salessheet[[#This Row],[Sales]]-5</f>
        <v>14.920000000000002</v>
      </c>
      <c r="U7130" s="2">
        <v>19.920000000000002</v>
      </c>
      <c r="V7130" s="2">
        <f>salessheet[[#This Row],[Sales]]-salessheet[[#This Row],[Purchasing Cost]]</f>
        <v>5</v>
      </c>
    </row>
    <row r="7131" spans="1:22" x14ac:dyDescent="0.35">
      <c r="A7131">
        <v>7130</v>
      </c>
      <c r="B7131" t="s">
        <v>9306</v>
      </c>
      <c r="C7131" s="1">
        <v>42841</v>
      </c>
      <c r="D7131" s="1">
        <v>42847</v>
      </c>
      <c r="E7131" t="str">
        <f>TEXT(salessheet[[#This Row],[Order Date]],"MMMM")</f>
        <v>April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t="s">
        <v>3561</v>
      </c>
      <c r="P7131" t="s">
        <v>67</v>
      </c>
      <c r="Q7131" t="str">
        <f>TRIM(salessheet[[#This Row],[Category]])</f>
        <v>Technology</v>
      </c>
      <c r="R7131" t="s">
        <v>157</v>
      </c>
      <c r="S7131" t="s">
        <v>3562</v>
      </c>
      <c r="T7131" s="2">
        <f>salessheet[[#This Row],[Sales]]-5</f>
        <v>30.167999999999999</v>
      </c>
      <c r="U7131" s="2">
        <v>35.167999999999999</v>
      </c>
      <c r="V7131" s="2">
        <f>salessheet[[#This Row],[Sales]]-salessheet[[#This Row],[Purchasing Cost]]</f>
        <v>5</v>
      </c>
    </row>
    <row r="7132" spans="1:22" x14ac:dyDescent="0.35">
      <c r="A7132">
        <v>7131</v>
      </c>
      <c r="B7132" t="s">
        <v>9306</v>
      </c>
      <c r="C7132" s="1">
        <v>42841</v>
      </c>
      <c r="D7132" s="1">
        <v>42847</v>
      </c>
      <c r="E7132" t="str">
        <f>TEXT(salessheet[[#This Row],[Order Date]],"MMMM")</f>
        <v>April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t="s">
        <v>7521</v>
      </c>
      <c r="P7132" t="s">
        <v>42</v>
      </c>
      <c r="Q7132" t="str">
        <f>TRIM(salessheet[[#This Row],[Category]])</f>
        <v>Office Supplies</v>
      </c>
      <c r="R7132" t="s">
        <v>86</v>
      </c>
      <c r="S7132" t="s">
        <v>8211</v>
      </c>
      <c r="T7132" s="2">
        <f>salessheet[[#This Row],[Sales]]-5</f>
        <v>118.08799999999999</v>
      </c>
      <c r="U7132" s="2">
        <v>123.08799999999999</v>
      </c>
      <c r="V7132" s="2">
        <f>salessheet[[#This Row],[Sales]]-salessheet[[#This Row],[Purchasing Cost]]</f>
        <v>5</v>
      </c>
    </row>
    <row r="7133" spans="1:22" x14ac:dyDescent="0.35">
      <c r="A7133">
        <v>7132</v>
      </c>
      <c r="B7133" t="s">
        <v>9307</v>
      </c>
      <c r="C7133" s="1">
        <v>43430</v>
      </c>
      <c r="D7133" s="1">
        <v>43435</v>
      </c>
      <c r="E7133" t="str">
        <f>TEXT(salessheet[[#This Row],[Order Date]],"MMMM")</f>
        <v>November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t="s">
        <v>3827</v>
      </c>
      <c r="P7133" t="s">
        <v>28</v>
      </c>
      <c r="Q7133" t="str">
        <f>TRIM(salessheet[[#This Row],[Category]])</f>
        <v>Furniture</v>
      </c>
      <c r="R7133" t="s">
        <v>52</v>
      </c>
      <c r="S7133" t="s">
        <v>3278</v>
      </c>
      <c r="T7133" s="2">
        <f>salessheet[[#This Row],[Sales]]-5</f>
        <v>252.94</v>
      </c>
      <c r="U7133" s="2">
        <v>257.94</v>
      </c>
      <c r="V7133" s="2">
        <f>salessheet[[#This Row],[Sales]]-salessheet[[#This Row],[Purchasing Cost]]</f>
        <v>5</v>
      </c>
    </row>
    <row r="7134" spans="1:22" x14ac:dyDescent="0.35">
      <c r="A7134">
        <v>7133</v>
      </c>
      <c r="B7134" t="s">
        <v>9307</v>
      </c>
      <c r="C7134" s="1">
        <v>43430</v>
      </c>
      <c r="D7134" s="1">
        <v>43435</v>
      </c>
      <c r="E7134" t="str">
        <f>TEXT(salessheet[[#This Row],[Order Date]],"MMMM")</f>
        <v>November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t="s">
        <v>4594</v>
      </c>
      <c r="P7134" t="s">
        <v>67</v>
      </c>
      <c r="Q7134" t="str">
        <f>TRIM(salessheet[[#This Row],[Category]])</f>
        <v>Technology</v>
      </c>
      <c r="R7134" t="s">
        <v>68</v>
      </c>
      <c r="S7134" t="s">
        <v>4595</v>
      </c>
      <c r="T7134" s="2">
        <f>salessheet[[#This Row],[Sales]]-5</f>
        <v>1874.96</v>
      </c>
      <c r="U7134" s="2">
        <v>1879.96</v>
      </c>
      <c r="V7134" s="2">
        <f>salessheet[[#This Row],[Sales]]-salessheet[[#This Row],[Purchasing Cost]]</f>
        <v>5</v>
      </c>
    </row>
    <row r="7135" spans="1:22" x14ac:dyDescent="0.35">
      <c r="A7135">
        <v>7134</v>
      </c>
      <c r="B7135" t="s">
        <v>9307</v>
      </c>
      <c r="C7135" s="1">
        <v>43430</v>
      </c>
      <c r="D7135" s="1">
        <v>43435</v>
      </c>
      <c r="E7135" t="str">
        <f>TEXT(salessheet[[#This Row],[Order Date]],"MMMM")</f>
        <v>November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t="s">
        <v>3933</v>
      </c>
      <c r="P7135" t="s">
        <v>28</v>
      </c>
      <c r="Q7135" t="str">
        <f>TRIM(salessheet[[#This Row],[Category]])</f>
        <v>Furniture</v>
      </c>
      <c r="R7135" t="s">
        <v>61</v>
      </c>
      <c r="S7135" t="s">
        <v>3934</v>
      </c>
      <c r="T7135" s="2">
        <f>salessheet[[#This Row],[Sales]]-5</f>
        <v>22.46</v>
      </c>
      <c r="U7135" s="2">
        <v>27.46</v>
      </c>
      <c r="V7135" s="2">
        <f>salessheet[[#This Row],[Sales]]-salessheet[[#This Row],[Purchasing Cost]]</f>
        <v>5</v>
      </c>
    </row>
    <row r="7136" spans="1:22" x14ac:dyDescent="0.35">
      <c r="A7136">
        <v>7135</v>
      </c>
      <c r="B7136" t="s">
        <v>9307</v>
      </c>
      <c r="C7136" s="1">
        <v>43430</v>
      </c>
      <c r="D7136" s="1">
        <v>43435</v>
      </c>
      <c r="E7136" t="str">
        <f>TEXT(salessheet[[#This Row],[Order Date]],"MMMM")</f>
        <v>November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t="s">
        <v>3207</v>
      </c>
      <c r="P7136" t="s">
        <v>67</v>
      </c>
      <c r="Q7136" t="str">
        <f>TRIM(salessheet[[#This Row],[Category]])</f>
        <v>Technology</v>
      </c>
      <c r="R7136" t="s">
        <v>68</v>
      </c>
      <c r="S7136" t="s">
        <v>3208</v>
      </c>
      <c r="T7136" s="2">
        <f>salessheet[[#This Row],[Sales]]-5</f>
        <v>84.98</v>
      </c>
      <c r="U7136" s="2">
        <v>89.98</v>
      </c>
      <c r="V7136" s="2">
        <f>salessheet[[#This Row],[Sales]]-salessheet[[#This Row],[Purchasing Cost]]</f>
        <v>5</v>
      </c>
    </row>
    <row r="7137" spans="1:22" x14ac:dyDescent="0.35">
      <c r="A7137">
        <v>7136</v>
      </c>
      <c r="B7137" t="s">
        <v>9307</v>
      </c>
      <c r="C7137" s="1">
        <v>43430</v>
      </c>
      <c r="D7137" s="1">
        <v>43435</v>
      </c>
      <c r="E7137" t="str">
        <f>TEXT(salessheet[[#This Row],[Order Date]],"MMMM")</f>
        <v>November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t="s">
        <v>684</v>
      </c>
      <c r="P7137" t="s">
        <v>28</v>
      </c>
      <c r="Q7137" t="str">
        <f>TRIM(salessheet[[#This Row],[Category]])</f>
        <v>Furniture</v>
      </c>
      <c r="R7137" t="s">
        <v>32</v>
      </c>
      <c r="S7137" t="s">
        <v>685</v>
      </c>
      <c r="T7137" s="2">
        <f>salessheet[[#This Row],[Sales]]-5</f>
        <v>823.6</v>
      </c>
      <c r="U7137" s="2">
        <v>828.6</v>
      </c>
      <c r="V7137" s="2">
        <f>salessheet[[#This Row],[Sales]]-salessheet[[#This Row],[Purchasing Cost]]</f>
        <v>5</v>
      </c>
    </row>
    <row r="7138" spans="1:22" x14ac:dyDescent="0.35">
      <c r="A7138">
        <v>7137</v>
      </c>
      <c r="B7138" t="s">
        <v>9308</v>
      </c>
      <c r="C7138" s="1">
        <v>42694</v>
      </c>
      <c r="D7138" s="1">
        <v>42701</v>
      </c>
      <c r="E7138" t="str">
        <f>TEXT(salessheet[[#This Row],[Order Date]],"MMMM")</f>
        <v>November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t="s">
        <v>2107</v>
      </c>
      <c r="P7138" t="s">
        <v>42</v>
      </c>
      <c r="Q7138" t="str">
        <f>TRIM(salessheet[[#This Row],[Category]])</f>
        <v>Office Supplies</v>
      </c>
      <c r="R7138" t="s">
        <v>71</v>
      </c>
      <c r="S7138" t="s">
        <v>2108</v>
      </c>
      <c r="T7138" s="2">
        <f>salessheet[[#This Row],[Sales]]-5</f>
        <v>2.2300000000000004</v>
      </c>
      <c r="U7138" s="2">
        <v>7.23</v>
      </c>
      <c r="V7138" s="2">
        <f>salessheet[[#This Row],[Sales]]-salessheet[[#This Row],[Purchasing Cost]]</f>
        <v>5</v>
      </c>
    </row>
    <row r="7139" spans="1:22" x14ac:dyDescent="0.35">
      <c r="A7139">
        <v>7138</v>
      </c>
      <c r="B7139" t="s">
        <v>9308</v>
      </c>
      <c r="C7139" s="1">
        <v>42694</v>
      </c>
      <c r="D7139" s="1">
        <v>42701</v>
      </c>
      <c r="E7139" t="str">
        <f>TEXT(salessheet[[#This Row],[Order Date]],"MMMM")</f>
        <v>November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t="s">
        <v>1483</v>
      </c>
      <c r="P7139" t="s">
        <v>42</v>
      </c>
      <c r="Q7139" t="str">
        <f>TRIM(salessheet[[#This Row],[Category]])</f>
        <v>Office Supplies</v>
      </c>
      <c r="R7139" t="s">
        <v>55</v>
      </c>
      <c r="S7139" t="s">
        <v>1484</v>
      </c>
      <c r="T7139" s="2">
        <f>salessheet[[#This Row],[Sales]]-5</f>
        <v>12.440000000000001</v>
      </c>
      <c r="U7139" s="2">
        <v>17.440000000000001</v>
      </c>
      <c r="V7139" s="2">
        <f>salessheet[[#This Row],[Sales]]-salessheet[[#This Row],[Purchasing Cost]]</f>
        <v>5</v>
      </c>
    </row>
    <row r="7140" spans="1:22" x14ac:dyDescent="0.35">
      <c r="A7140">
        <v>7139</v>
      </c>
      <c r="B7140" t="s">
        <v>9308</v>
      </c>
      <c r="C7140" s="1">
        <v>42694</v>
      </c>
      <c r="D7140" s="1">
        <v>42701</v>
      </c>
      <c r="E7140" t="str">
        <f>TEXT(salessheet[[#This Row],[Order Date]],"MMMM")</f>
        <v>November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t="s">
        <v>1087</v>
      </c>
      <c r="P7140" t="s">
        <v>42</v>
      </c>
      <c r="Q7140" t="str">
        <f>TRIM(salessheet[[#This Row],[Category]])</f>
        <v>Office Supplies</v>
      </c>
      <c r="R7140" t="s">
        <v>71</v>
      </c>
      <c r="S7140" t="s">
        <v>1088</v>
      </c>
      <c r="T7140" s="2">
        <f>salessheet[[#This Row],[Sales]]-5</f>
        <v>57.88</v>
      </c>
      <c r="U7140" s="2">
        <v>62.88</v>
      </c>
      <c r="V7140" s="2">
        <f>salessheet[[#This Row],[Sales]]-salessheet[[#This Row],[Purchasing Cost]]</f>
        <v>5</v>
      </c>
    </row>
    <row r="7141" spans="1:22" x14ac:dyDescent="0.35">
      <c r="A7141">
        <v>7140</v>
      </c>
      <c r="B7141" t="s">
        <v>9308</v>
      </c>
      <c r="C7141" s="1">
        <v>42694</v>
      </c>
      <c r="D7141" s="1">
        <v>42701</v>
      </c>
      <c r="E7141" t="str">
        <f>TEXT(salessheet[[#This Row],[Order Date]],"MMMM")</f>
        <v>November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t="s">
        <v>1670</v>
      </c>
      <c r="P7141" t="s">
        <v>28</v>
      </c>
      <c r="Q7141" t="str">
        <f>TRIM(salessheet[[#This Row],[Category]])</f>
        <v>Furniture</v>
      </c>
      <c r="R7141" t="s">
        <v>29</v>
      </c>
      <c r="S7141" t="s">
        <v>1671</v>
      </c>
      <c r="T7141" s="2">
        <f>salessheet[[#This Row],[Sales]]-5</f>
        <v>285.35199999999998</v>
      </c>
      <c r="U7141" s="2">
        <v>290.35199999999998</v>
      </c>
      <c r="V7141" s="2">
        <f>salessheet[[#This Row],[Sales]]-salessheet[[#This Row],[Purchasing Cost]]</f>
        <v>5</v>
      </c>
    </row>
    <row r="7142" spans="1:22" x14ac:dyDescent="0.35">
      <c r="A7142">
        <v>7141</v>
      </c>
      <c r="B7142" t="s">
        <v>9309</v>
      </c>
      <c r="C7142" s="1">
        <v>43290</v>
      </c>
      <c r="D7142" s="1">
        <v>43350</v>
      </c>
      <c r="E7142" t="str">
        <f>TEXT(salessheet[[#This Row],[Order Date]],"MMMM")</f>
        <v>July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t="s">
        <v>2818</v>
      </c>
      <c r="P7142" t="s">
        <v>67</v>
      </c>
      <c r="Q7142" t="str">
        <f>TRIM(salessheet[[#This Row],[Category]])</f>
        <v>Technology</v>
      </c>
      <c r="R7142" t="s">
        <v>157</v>
      </c>
      <c r="S7142" t="s">
        <v>2819</v>
      </c>
      <c r="T7142" s="2">
        <f>salessheet[[#This Row],[Sales]]-5</f>
        <v>108.52</v>
      </c>
      <c r="U7142" s="2">
        <v>113.52</v>
      </c>
      <c r="V7142" s="2">
        <f>salessheet[[#This Row],[Sales]]-salessheet[[#This Row],[Purchasing Cost]]</f>
        <v>5</v>
      </c>
    </row>
    <row r="7143" spans="1:22" x14ac:dyDescent="0.35">
      <c r="A7143">
        <v>7142</v>
      </c>
      <c r="B7143" t="s">
        <v>9309</v>
      </c>
      <c r="C7143" s="1">
        <v>43290</v>
      </c>
      <c r="D7143" s="1">
        <v>43350</v>
      </c>
      <c r="E7143" t="str">
        <f>TEXT(salessheet[[#This Row],[Order Date]],"MMMM")</f>
        <v>July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t="s">
        <v>5046</v>
      </c>
      <c r="P7143" t="s">
        <v>28</v>
      </c>
      <c r="Q7143" t="str">
        <f>TRIM(salessheet[[#This Row],[Category]])</f>
        <v>Furniture</v>
      </c>
      <c r="R7143" t="s">
        <v>61</v>
      </c>
      <c r="S7143" t="s">
        <v>5047</v>
      </c>
      <c r="T7143" s="2">
        <f>salessheet[[#This Row],[Sales]]-5</f>
        <v>130.30000000000001</v>
      </c>
      <c r="U7143" s="2">
        <v>135.30000000000001</v>
      </c>
      <c r="V7143" s="2">
        <f>salessheet[[#This Row],[Sales]]-salessheet[[#This Row],[Purchasing Cost]]</f>
        <v>5</v>
      </c>
    </row>
    <row r="7144" spans="1:22" x14ac:dyDescent="0.35">
      <c r="A7144">
        <v>7143</v>
      </c>
      <c r="B7144" t="s">
        <v>9311</v>
      </c>
      <c r="C7144" s="1">
        <v>42332</v>
      </c>
      <c r="D7144" s="1">
        <v>42337</v>
      </c>
      <c r="E7144" t="str">
        <f>TEXT(salessheet[[#This Row],[Order Date]],"MMMM")</f>
        <v>November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t="s">
        <v>5697</v>
      </c>
      <c r="P7144" t="s">
        <v>28</v>
      </c>
      <c r="Q7144" t="str">
        <f>TRIM(salessheet[[#This Row],[Category]])</f>
        <v>Furniture</v>
      </c>
      <c r="R7144" t="s">
        <v>61</v>
      </c>
      <c r="S7144" t="s">
        <v>5698</v>
      </c>
      <c r="T7144" s="2">
        <f>salessheet[[#This Row],[Sales]]-5</f>
        <v>106.15</v>
      </c>
      <c r="U7144" s="2">
        <v>111.15</v>
      </c>
      <c r="V7144" s="2">
        <f>salessheet[[#This Row],[Sales]]-salessheet[[#This Row],[Purchasing Cost]]</f>
        <v>5</v>
      </c>
    </row>
    <row r="7145" spans="1:22" x14ac:dyDescent="0.35">
      <c r="A7145">
        <v>7144</v>
      </c>
      <c r="B7145" t="s">
        <v>9312</v>
      </c>
      <c r="C7145" s="1">
        <v>43407</v>
      </c>
      <c r="D7145" s="1">
        <v>43175</v>
      </c>
      <c r="E7145" t="str">
        <f>TEXT(salessheet[[#This Row],[Order Date]],"MMMM")</f>
        <v>November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t="s">
        <v>5632</v>
      </c>
      <c r="P7145" t="s">
        <v>67</v>
      </c>
      <c r="Q7145" t="str">
        <f>TRIM(salessheet[[#This Row],[Category]])</f>
        <v>Technology</v>
      </c>
      <c r="R7145" t="s">
        <v>68</v>
      </c>
      <c r="S7145" t="s">
        <v>5633</v>
      </c>
      <c r="T7145" s="2">
        <f>salessheet[[#This Row],[Sales]]-5</f>
        <v>771.85</v>
      </c>
      <c r="U7145" s="2">
        <v>776.85</v>
      </c>
      <c r="V7145" s="2">
        <f>salessheet[[#This Row],[Sales]]-salessheet[[#This Row],[Purchasing Cost]]</f>
        <v>5</v>
      </c>
    </row>
    <row r="7146" spans="1:22" x14ac:dyDescent="0.35">
      <c r="A7146">
        <v>7145</v>
      </c>
      <c r="B7146" t="s">
        <v>9312</v>
      </c>
      <c r="C7146" s="1">
        <v>43407</v>
      </c>
      <c r="D7146" s="1">
        <v>43175</v>
      </c>
      <c r="E7146" t="str">
        <f>TEXT(salessheet[[#This Row],[Order Date]],"MMMM")</f>
        <v>November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t="s">
        <v>458</v>
      </c>
      <c r="P7146" t="s">
        <v>42</v>
      </c>
      <c r="Q7146" t="str">
        <f>TRIM(salessheet[[#This Row],[Category]])</f>
        <v>Office Supplies</v>
      </c>
      <c r="R7146" t="s">
        <v>71</v>
      </c>
      <c r="S7146" t="s">
        <v>459</v>
      </c>
      <c r="T7146" s="2">
        <f>salessheet[[#This Row],[Sales]]-5</f>
        <v>7.2940000000000005</v>
      </c>
      <c r="U7146" s="2">
        <v>12.294</v>
      </c>
      <c r="V7146" s="2">
        <f>salessheet[[#This Row],[Sales]]-salessheet[[#This Row],[Purchasing Cost]]</f>
        <v>5</v>
      </c>
    </row>
    <row r="7147" spans="1:22" x14ac:dyDescent="0.35">
      <c r="A7147">
        <v>7146</v>
      </c>
      <c r="B7147" t="s">
        <v>9312</v>
      </c>
      <c r="C7147" s="1">
        <v>43407</v>
      </c>
      <c r="D7147" s="1">
        <v>43175</v>
      </c>
      <c r="E7147" t="str">
        <f>TEXT(salessheet[[#This Row],[Order Date]],"MMMM")</f>
        <v>November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t="s">
        <v>3277</v>
      </c>
      <c r="P7147" t="s">
        <v>28</v>
      </c>
      <c r="Q7147" t="str">
        <f>TRIM(salessheet[[#This Row],[Category]])</f>
        <v>Furniture</v>
      </c>
      <c r="R7147" t="s">
        <v>52</v>
      </c>
      <c r="S7147" t="s">
        <v>3278</v>
      </c>
      <c r="T7147" s="2">
        <f>salessheet[[#This Row],[Sales]]-5</f>
        <v>149.76400000000001</v>
      </c>
      <c r="U7147" s="2">
        <v>154.76400000000001</v>
      </c>
      <c r="V7147" s="2">
        <f>salessheet[[#This Row],[Sales]]-salessheet[[#This Row],[Purchasing Cost]]</f>
        <v>5</v>
      </c>
    </row>
    <row r="7148" spans="1:22" x14ac:dyDescent="0.35">
      <c r="A7148">
        <v>7147</v>
      </c>
      <c r="B7148" t="s">
        <v>9312</v>
      </c>
      <c r="C7148" s="1">
        <v>43407</v>
      </c>
      <c r="D7148" s="1">
        <v>43175</v>
      </c>
      <c r="E7148" t="str">
        <f>TEXT(salessheet[[#This Row],[Order Date]],"MMMM")</f>
        <v>November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t="s">
        <v>8947</v>
      </c>
      <c r="P7148" t="s">
        <v>42</v>
      </c>
      <c r="Q7148" t="str">
        <f>TRIM(salessheet[[#This Row],[Category]])</f>
        <v>Office Supplies</v>
      </c>
      <c r="R7148" t="s">
        <v>55</v>
      </c>
      <c r="S7148" t="s">
        <v>8948</v>
      </c>
      <c r="T7148" s="2">
        <f>salessheet[[#This Row],[Sales]]-5</f>
        <v>38.28</v>
      </c>
      <c r="U7148" s="2">
        <v>43.28</v>
      </c>
      <c r="V7148" s="2">
        <f>salessheet[[#This Row],[Sales]]-salessheet[[#This Row],[Purchasing Cost]]</f>
        <v>5</v>
      </c>
    </row>
    <row r="7149" spans="1:22" x14ac:dyDescent="0.35">
      <c r="A7149">
        <v>7148</v>
      </c>
      <c r="B7149" t="s">
        <v>9313</v>
      </c>
      <c r="C7149" s="1">
        <v>43075</v>
      </c>
      <c r="D7149" s="1">
        <v>42903</v>
      </c>
      <c r="E7149" t="str">
        <f>TEXT(salessheet[[#This Row],[Order Date]],"MMMM")</f>
        <v>December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t="s">
        <v>4710</v>
      </c>
      <c r="P7149" t="s">
        <v>42</v>
      </c>
      <c r="Q7149" t="str">
        <f>TRIM(salessheet[[#This Row],[Category]])</f>
        <v>Office Supplies</v>
      </c>
      <c r="R7149" t="s">
        <v>86</v>
      </c>
      <c r="S7149" t="s">
        <v>4711</v>
      </c>
      <c r="T7149" s="2">
        <f>salessheet[[#This Row],[Sales]]-5</f>
        <v>87.94</v>
      </c>
      <c r="U7149" s="2">
        <v>92.94</v>
      </c>
      <c r="V7149" s="2">
        <f>salessheet[[#This Row],[Sales]]-salessheet[[#This Row],[Purchasing Cost]]</f>
        <v>5</v>
      </c>
    </row>
    <row r="7150" spans="1:22" x14ac:dyDescent="0.35">
      <c r="A7150">
        <v>7149</v>
      </c>
      <c r="B7150" t="s">
        <v>9313</v>
      </c>
      <c r="C7150" s="1">
        <v>43075</v>
      </c>
      <c r="D7150" s="1">
        <v>42903</v>
      </c>
      <c r="E7150" t="str">
        <f>TEXT(salessheet[[#This Row],[Order Date]],"MMMM")</f>
        <v>December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t="s">
        <v>5297</v>
      </c>
      <c r="P7150" t="s">
        <v>42</v>
      </c>
      <c r="Q7150" t="str">
        <f>TRIM(salessheet[[#This Row],[Category]])</f>
        <v>Office Supplies</v>
      </c>
      <c r="R7150" t="s">
        <v>74</v>
      </c>
      <c r="S7150" t="s">
        <v>5298</v>
      </c>
      <c r="T7150" s="2">
        <f>salessheet[[#This Row],[Sales]]-5</f>
        <v>47.56</v>
      </c>
      <c r="U7150" s="2">
        <v>52.56</v>
      </c>
      <c r="V7150" s="2">
        <f>salessheet[[#This Row],[Sales]]-salessheet[[#This Row],[Purchasing Cost]]</f>
        <v>5</v>
      </c>
    </row>
    <row r="7151" spans="1:22" x14ac:dyDescent="0.35">
      <c r="A7151">
        <v>7150</v>
      </c>
      <c r="B7151" t="s">
        <v>9314</v>
      </c>
      <c r="C7151" s="1">
        <v>42547</v>
      </c>
      <c r="D7151" s="1">
        <v>42551</v>
      </c>
      <c r="E7151" t="str">
        <f>TEXT(salessheet[[#This Row],[Order Date]],"MMMM")</f>
        <v>June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t="s">
        <v>5020</v>
      </c>
      <c r="P7151" t="s">
        <v>67</v>
      </c>
      <c r="Q7151" t="str">
        <f>TRIM(salessheet[[#This Row],[Category]])</f>
        <v>Technology</v>
      </c>
      <c r="R7151" t="s">
        <v>68</v>
      </c>
      <c r="S7151" t="s">
        <v>5021</v>
      </c>
      <c r="T7151" s="2">
        <f>salessheet[[#This Row],[Sales]]-5</f>
        <v>966.88</v>
      </c>
      <c r="U7151" s="2">
        <v>971.88</v>
      </c>
      <c r="V7151" s="2">
        <f>salessheet[[#This Row],[Sales]]-salessheet[[#This Row],[Purchasing Cost]]</f>
        <v>5</v>
      </c>
    </row>
    <row r="7152" spans="1:22" x14ac:dyDescent="0.35">
      <c r="A7152">
        <v>7151</v>
      </c>
      <c r="B7152" t="s">
        <v>9315</v>
      </c>
      <c r="C7152" s="1">
        <v>43456</v>
      </c>
      <c r="D7152" s="1">
        <v>43460</v>
      </c>
      <c r="E7152" t="str">
        <f>TEXT(salessheet[[#This Row],[Order Date]],"MMMM")</f>
        <v>December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t="s">
        <v>1840</v>
      </c>
      <c r="P7152" t="s">
        <v>28</v>
      </c>
      <c r="Q7152" t="str">
        <f>TRIM(salessheet[[#This Row],[Category]])</f>
        <v>Furniture</v>
      </c>
      <c r="R7152" t="s">
        <v>32</v>
      </c>
      <c r="S7152" t="s">
        <v>1841</v>
      </c>
      <c r="T7152" s="2">
        <f>salessheet[[#This Row],[Sales]]-5</f>
        <v>136.96</v>
      </c>
      <c r="U7152" s="2">
        <v>141.96</v>
      </c>
      <c r="V7152" s="2">
        <f>salessheet[[#This Row],[Sales]]-salessheet[[#This Row],[Purchasing Cost]]</f>
        <v>5</v>
      </c>
    </row>
    <row r="7153" spans="1:22" x14ac:dyDescent="0.35">
      <c r="A7153">
        <v>7152</v>
      </c>
      <c r="B7153" t="s">
        <v>9316</v>
      </c>
      <c r="C7153" s="1">
        <v>43456</v>
      </c>
      <c r="D7153" s="1">
        <v>43459</v>
      </c>
      <c r="E7153" t="str">
        <f>TEXT(salessheet[[#This Row],[Order Date]],"MMMM")</f>
        <v>December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t="s">
        <v>3777</v>
      </c>
      <c r="P7153" t="s">
        <v>28</v>
      </c>
      <c r="Q7153" t="str">
        <f>TRIM(salessheet[[#This Row],[Category]])</f>
        <v>Furniture</v>
      </c>
      <c r="R7153" t="s">
        <v>52</v>
      </c>
      <c r="S7153" t="s">
        <v>3778</v>
      </c>
      <c r="T7153" s="2">
        <f>salessheet[[#This Row],[Sales]]-5</f>
        <v>177.55</v>
      </c>
      <c r="U7153" s="2">
        <v>182.55</v>
      </c>
      <c r="V7153" s="2">
        <f>salessheet[[#This Row],[Sales]]-salessheet[[#This Row],[Purchasing Cost]]</f>
        <v>5</v>
      </c>
    </row>
    <row r="7154" spans="1:22" x14ac:dyDescent="0.35">
      <c r="A7154">
        <v>7153</v>
      </c>
      <c r="B7154" t="s">
        <v>9317</v>
      </c>
      <c r="C7154" s="1">
        <v>42257</v>
      </c>
      <c r="D7154" s="1">
        <v>42292</v>
      </c>
      <c r="E7154" t="str">
        <f>TEXT(salessheet[[#This Row],[Order Date]],"MMMM")</f>
        <v>September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t="s">
        <v>1625</v>
      </c>
      <c r="P7154" t="s">
        <v>42</v>
      </c>
      <c r="Q7154" t="str">
        <f>TRIM(salessheet[[#This Row],[Category]])</f>
        <v>Office Supplies</v>
      </c>
      <c r="R7154" t="s">
        <v>86</v>
      </c>
      <c r="S7154" t="s">
        <v>1626</v>
      </c>
      <c r="T7154" s="2">
        <f>salessheet[[#This Row],[Sales]]-5</f>
        <v>83.768000000000001</v>
      </c>
      <c r="U7154" s="2">
        <v>88.768000000000001</v>
      </c>
      <c r="V7154" s="2">
        <f>salessheet[[#This Row],[Sales]]-salessheet[[#This Row],[Purchasing Cost]]</f>
        <v>5</v>
      </c>
    </row>
    <row r="7155" spans="1:22" x14ac:dyDescent="0.35">
      <c r="A7155">
        <v>7154</v>
      </c>
      <c r="B7155" t="s">
        <v>9318</v>
      </c>
      <c r="C7155" s="1">
        <v>42655</v>
      </c>
      <c r="D7155" s="1">
        <v>42719</v>
      </c>
      <c r="E7155" t="str">
        <f>TEXT(salessheet[[#This Row],[Order Date]],"MMMM")</f>
        <v>October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t="s">
        <v>3856</v>
      </c>
      <c r="P7155" t="s">
        <v>42</v>
      </c>
      <c r="Q7155" t="str">
        <f>TRIM(salessheet[[#This Row],[Category]])</f>
        <v>Office Supplies</v>
      </c>
      <c r="R7155" t="s">
        <v>74</v>
      </c>
      <c r="S7155" t="s">
        <v>3857</v>
      </c>
      <c r="T7155" s="2">
        <f>salessheet[[#This Row],[Sales]]-5</f>
        <v>48.088000000000001</v>
      </c>
      <c r="U7155" s="2">
        <v>53.088000000000001</v>
      </c>
      <c r="V7155" s="2">
        <f>salessheet[[#This Row],[Sales]]-salessheet[[#This Row],[Purchasing Cost]]</f>
        <v>5</v>
      </c>
    </row>
    <row r="7156" spans="1:22" x14ac:dyDescent="0.35">
      <c r="A7156">
        <v>7155</v>
      </c>
      <c r="B7156" t="s">
        <v>9319</v>
      </c>
      <c r="C7156" s="1">
        <v>42729</v>
      </c>
      <c r="D7156" s="1">
        <v>42731</v>
      </c>
      <c r="E7156" t="str">
        <f>TEXT(salessheet[[#This Row],[Order Date]],"MMMM")</f>
        <v>December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t="s">
        <v>8507</v>
      </c>
      <c r="P7156" t="s">
        <v>28</v>
      </c>
      <c r="Q7156" t="str">
        <f>TRIM(salessheet[[#This Row],[Category]])</f>
        <v>Furniture</v>
      </c>
      <c r="R7156" t="s">
        <v>61</v>
      </c>
      <c r="S7156" t="s">
        <v>8508</v>
      </c>
      <c r="T7156" s="2">
        <f>salessheet[[#This Row],[Sales]]-5</f>
        <v>270.88</v>
      </c>
      <c r="U7156" s="2">
        <v>275.88</v>
      </c>
      <c r="V7156" s="2">
        <f>salessheet[[#This Row],[Sales]]-salessheet[[#This Row],[Purchasing Cost]]</f>
        <v>5</v>
      </c>
    </row>
    <row r="7157" spans="1:22" x14ac:dyDescent="0.35">
      <c r="A7157">
        <v>7156</v>
      </c>
      <c r="B7157" t="s">
        <v>9319</v>
      </c>
      <c r="C7157" s="1">
        <v>42729</v>
      </c>
      <c r="D7157" s="1">
        <v>42731</v>
      </c>
      <c r="E7157" t="str">
        <f>TEXT(salessheet[[#This Row],[Order Date]],"MMMM")</f>
        <v>December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t="s">
        <v>1393</v>
      </c>
      <c r="P7157" t="s">
        <v>42</v>
      </c>
      <c r="Q7157" t="str">
        <f>TRIM(salessheet[[#This Row],[Category]])</f>
        <v>Office Supplies</v>
      </c>
      <c r="R7157" t="s">
        <v>71</v>
      </c>
      <c r="S7157" t="s">
        <v>1394</v>
      </c>
      <c r="T7157" s="2">
        <f>salessheet[[#This Row],[Sales]]-5</f>
        <v>152.9</v>
      </c>
      <c r="U7157" s="2">
        <v>157.9</v>
      </c>
      <c r="V7157" s="2">
        <f>salessheet[[#This Row],[Sales]]-salessheet[[#This Row],[Purchasing Cost]]</f>
        <v>5</v>
      </c>
    </row>
    <row r="7158" spans="1:22" x14ac:dyDescent="0.35">
      <c r="A7158">
        <v>7157</v>
      </c>
      <c r="B7158" t="s">
        <v>9320</v>
      </c>
      <c r="C7158" s="1">
        <v>43219</v>
      </c>
      <c r="D7158" s="1">
        <v>43224</v>
      </c>
      <c r="E7158" t="str">
        <f>TEXT(salessheet[[#This Row],[Order Date]],"MMMM")</f>
        <v>April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t="s">
        <v>2926</v>
      </c>
      <c r="P7158" t="s">
        <v>42</v>
      </c>
      <c r="Q7158" t="str">
        <f>TRIM(salessheet[[#This Row],[Category]])</f>
        <v>Office Supplies</v>
      </c>
      <c r="R7158" t="s">
        <v>43</v>
      </c>
      <c r="S7158" t="s">
        <v>2927</v>
      </c>
      <c r="T7158" s="2">
        <f>salessheet[[#This Row],[Sales]]-5</f>
        <v>-8.9999999999999858E-2</v>
      </c>
      <c r="U7158" s="2">
        <v>4.91</v>
      </c>
      <c r="V7158" s="2">
        <f>salessheet[[#This Row],[Sales]]-salessheet[[#This Row],[Purchasing Cost]]</f>
        <v>5</v>
      </c>
    </row>
    <row r="7159" spans="1:22" x14ac:dyDescent="0.35">
      <c r="A7159">
        <v>7158</v>
      </c>
      <c r="B7159" t="s">
        <v>9321</v>
      </c>
      <c r="C7159" s="1">
        <v>42822</v>
      </c>
      <c r="D7159" s="1">
        <v>42825</v>
      </c>
      <c r="E7159" t="str">
        <f>TEXT(salessheet[[#This Row],[Order Date]],"MMMM")</f>
        <v>March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t="s">
        <v>883</v>
      </c>
      <c r="P7159" t="s">
        <v>42</v>
      </c>
      <c r="Q7159" t="str">
        <f>TRIM(salessheet[[#This Row],[Category]])</f>
        <v>Office Supplies</v>
      </c>
      <c r="R7159" t="s">
        <v>55</v>
      </c>
      <c r="S7159" t="s">
        <v>884</v>
      </c>
      <c r="T7159" s="2">
        <f>salessheet[[#This Row],[Sales]]-5</f>
        <v>82.92</v>
      </c>
      <c r="U7159" s="2">
        <v>87.92</v>
      </c>
      <c r="V7159" s="2">
        <f>salessheet[[#This Row],[Sales]]-salessheet[[#This Row],[Purchasing Cost]]</f>
        <v>5</v>
      </c>
    </row>
    <row r="7160" spans="1:22" x14ac:dyDescent="0.35">
      <c r="A7160">
        <v>7159</v>
      </c>
      <c r="B7160" t="s">
        <v>9321</v>
      </c>
      <c r="C7160" s="1">
        <v>42822</v>
      </c>
      <c r="D7160" s="1">
        <v>42825</v>
      </c>
      <c r="E7160" t="str">
        <f>TEXT(salessheet[[#This Row],[Order Date]],"MMMM")</f>
        <v>March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t="s">
        <v>9322</v>
      </c>
      <c r="P7160" t="s">
        <v>42</v>
      </c>
      <c r="Q7160" t="str">
        <f>TRIM(salessheet[[#This Row],[Category]])</f>
        <v>Office Supplies</v>
      </c>
      <c r="R7160" t="s">
        <v>86</v>
      </c>
      <c r="S7160" t="s">
        <v>9323</v>
      </c>
      <c r="T7160" s="2">
        <f>salessheet[[#This Row],[Sales]]-5</f>
        <v>0.98000000000000043</v>
      </c>
      <c r="U7160" s="2">
        <v>5.98</v>
      </c>
      <c r="V7160" s="2">
        <f>salessheet[[#This Row],[Sales]]-salessheet[[#This Row],[Purchasing Cost]]</f>
        <v>5</v>
      </c>
    </row>
    <row r="7161" spans="1:22" x14ac:dyDescent="0.35">
      <c r="A7161">
        <v>7160</v>
      </c>
      <c r="B7161" t="s">
        <v>9324</v>
      </c>
      <c r="C7161" s="1">
        <v>42503</v>
      </c>
      <c r="D7161" s="1">
        <v>42508</v>
      </c>
      <c r="E7161" t="str">
        <f>TEXT(salessheet[[#This Row],[Order Date]],"MMMM")</f>
        <v>May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t="s">
        <v>3403</v>
      </c>
      <c r="P7161" t="s">
        <v>67</v>
      </c>
      <c r="Q7161" t="str">
        <f>TRIM(salessheet[[#This Row],[Category]])</f>
        <v>Technology</v>
      </c>
      <c r="R7161" t="s">
        <v>68</v>
      </c>
      <c r="S7161" t="s">
        <v>3404</v>
      </c>
      <c r="T7161" s="2">
        <f>salessheet[[#This Row],[Sales]]-5</f>
        <v>217.38399999999999</v>
      </c>
      <c r="U7161" s="2">
        <v>222.38399999999999</v>
      </c>
      <c r="V7161" s="2">
        <f>salessheet[[#This Row],[Sales]]-salessheet[[#This Row],[Purchasing Cost]]</f>
        <v>5</v>
      </c>
    </row>
    <row r="7162" spans="1:22" x14ac:dyDescent="0.35">
      <c r="A7162">
        <v>7161</v>
      </c>
      <c r="B7162" t="s">
        <v>9324</v>
      </c>
      <c r="C7162" s="1">
        <v>42503</v>
      </c>
      <c r="D7162" s="1">
        <v>42508</v>
      </c>
      <c r="E7162" t="str">
        <f>TEXT(salessheet[[#This Row],[Order Date]],"MMMM")</f>
        <v>May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t="s">
        <v>2574</v>
      </c>
      <c r="P7162" t="s">
        <v>42</v>
      </c>
      <c r="Q7162" t="str">
        <f>TRIM(salessheet[[#This Row],[Category]])</f>
        <v>Office Supplies</v>
      </c>
      <c r="R7162" t="s">
        <v>265</v>
      </c>
      <c r="S7162" t="s">
        <v>2575</v>
      </c>
      <c r="T7162" s="2">
        <f>salessheet[[#This Row],[Sales]]-5</f>
        <v>11</v>
      </c>
      <c r="U7162" s="2">
        <v>16</v>
      </c>
      <c r="V7162" s="2">
        <f>salessheet[[#This Row],[Sales]]-salessheet[[#This Row],[Purchasing Cost]]</f>
        <v>5</v>
      </c>
    </row>
    <row r="7163" spans="1:22" x14ac:dyDescent="0.35">
      <c r="A7163">
        <v>7162</v>
      </c>
      <c r="B7163" t="s">
        <v>9325</v>
      </c>
      <c r="C7163" s="1">
        <v>42101</v>
      </c>
      <c r="D7163" s="1">
        <v>42194</v>
      </c>
      <c r="E7163" t="str">
        <f>TEXT(salessheet[[#This Row],[Order Date]],"MMMM")</f>
        <v>April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t="s">
        <v>1340</v>
      </c>
      <c r="P7163" t="s">
        <v>42</v>
      </c>
      <c r="Q7163" t="str">
        <f>TRIM(salessheet[[#This Row],[Category]])</f>
        <v>Office Supplies</v>
      </c>
      <c r="R7163" t="s">
        <v>86</v>
      </c>
      <c r="S7163" t="s">
        <v>1341</v>
      </c>
      <c r="T7163" s="2">
        <f>salessheet[[#This Row],[Sales]]-5</f>
        <v>16.84</v>
      </c>
      <c r="U7163" s="2">
        <v>21.84</v>
      </c>
      <c r="V7163" s="2">
        <f>salessheet[[#This Row],[Sales]]-salessheet[[#This Row],[Purchasing Cost]]</f>
        <v>5</v>
      </c>
    </row>
    <row r="7164" spans="1:22" x14ac:dyDescent="0.35">
      <c r="A7164">
        <v>7163</v>
      </c>
      <c r="B7164" t="s">
        <v>9325</v>
      </c>
      <c r="C7164" s="1">
        <v>42101</v>
      </c>
      <c r="D7164" s="1">
        <v>42194</v>
      </c>
      <c r="E7164" t="str">
        <f>TEXT(salessheet[[#This Row],[Order Date]],"MMMM")</f>
        <v>April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t="s">
        <v>2916</v>
      </c>
      <c r="P7164" t="s">
        <v>42</v>
      </c>
      <c r="Q7164" t="str">
        <f>TRIM(salessheet[[#This Row],[Category]])</f>
        <v>Office Supplies</v>
      </c>
      <c r="R7164" t="s">
        <v>71</v>
      </c>
      <c r="S7164" t="s">
        <v>2917</v>
      </c>
      <c r="T7164" s="2">
        <f>salessheet[[#This Row],[Sales]]-5</f>
        <v>10.6</v>
      </c>
      <c r="U7164" s="2">
        <v>15.6</v>
      </c>
      <c r="V7164" s="2">
        <f>salessheet[[#This Row],[Sales]]-salessheet[[#This Row],[Purchasing Cost]]</f>
        <v>5</v>
      </c>
    </row>
    <row r="7165" spans="1:22" x14ac:dyDescent="0.35">
      <c r="A7165">
        <v>7164</v>
      </c>
      <c r="B7165" t="s">
        <v>9326</v>
      </c>
      <c r="C7165" s="1">
        <v>42116</v>
      </c>
      <c r="D7165" s="1">
        <v>42118</v>
      </c>
      <c r="E7165" t="str">
        <f>TEXT(salessheet[[#This Row],[Order Date]],"MMMM")</f>
        <v>April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t="s">
        <v>6400</v>
      </c>
      <c r="P7165" t="s">
        <v>42</v>
      </c>
      <c r="Q7165" t="str">
        <f>TRIM(salessheet[[#This Row],[Category]])</f>
        <v>Office Supplies</v>
      </c>
      <c r="R7165" t="s">
        <v>169</v>
      </c>
      <c r="S7165" t="s">
        <v>667</v>
      </c>
      <c r="T7165" s="2">
        <f>salessheet[[#This Row],[Sales]]-5</f>
        <v>242.84</v>
      </c>
      <c r="U7165" s="2">
        <v>247.84</v>
      </c>
      <c r="V7165" s="2">
        <f>salessheet[[#This Row],[Sales]]-salessheet[[#This Row],[Purchasing Cost]]</f>
        <v>5</v>
      </c>
    </row>
    <row r="7166" spans="1:22" x14ac:dyDescent="0.35">
      <c r="A7166">
        <v>7165</v>
      </c>
      <c r="B7166" t="s">
        <v>9326</v>
      </c>
      <c r="C7166" s="1">
        <v>42116</v>
      </c>
      <c r="D7166" s="1">
        <v>42118</v>
      </c>
      <c r="E7166" t="str">
        <f>TEXT(salessheet[[#This Row],[Order Date]],"MMMM")</f>
        <v>April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t="s">
        <v>3592</v>
      </c>
      <c r="P7166" t="s">
        <v>42</v>
      </c>
      <c r="Q7166" t="str">
        <f>TRIM(salessheet[[#This Row],[Category]])</f>
        <v>Office Supplies</v>
      </c>
      <c r="R7166" t="s">
        <v>71</v>
      </c>
      <c r="S7166" t="s">
        <v>3593</v>
      </c>
      <c r="T7166" s="2">
        <f>salessheet[[#This Row],[Sales]]-5</f>
        <v>4.9120000000000008</v>
      </c>
      <c r="U7166" s="2">
        <v>9.9120000000000008</v>
      </c>
      <c r="V7166" s="2">
        <f>salessheet[[#This Row],[Sales]]-salessheet[[#This Row],[Purchasing Cost]]</f>
        <v>5</v>
      </c>
    </row>
    <row r="7167" spans="1:22" x14ac:dyDescent="0.35">
      <c r="A7167">
        <v>7166</v>
      </c>
      <c r="B7167" t="s">
        <v>9327</v>
      </c>
      <c r="C7167" s="1">
        <v>42997</v>
      </c>
      <c r="D7167" s="1">
        <v>43000</v>
      </c>
      <c r="E7167" t="str">
        <f>TEXT(salessheet[[#This Row],[Order Date]],"MMMM")</f>
        <v>September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t="s">
        <v>273</v>
      </c>
      <c r="P7167" t="s">
        <v>42</v>
      </c>
      <c r="Q7167" t="str">
        <f>TRIM(salessheet[[#This Row],[Category]])</f>
        <v>Office Supplies</v>
      </c>
      <c r="R7167" t="s">
        <v>55</v>
      </c>
      <c r="S7167" t="s">
        <v>274</v>
      </c>
      <c r="T7167" s="2">
        <f>salessheet[[#This Row],[Sales]]-5</f>
        <v>64.52</v>
      </c>
      <c r="U7167" s="2">
        <v>69.52</v>
      </c>
      <c r="V7167" s="2">
        <f>salessheet[[#This Row],[Sales]]-salessheet[[#This Row],[Purchasing Cost]]</f>
        <v>5</v>
      </c>
    </row>
    <row r="7168" spans="1:22" x14ac:dyDescent="0.35">
      <c r="A7168">
        <v>7167</v>
      </c>
      <c r="B7168" t="s">
        <v>9328</v>
      </c>
      <c r="C7168" s="1">
        <v>42207</v>
      </c>
      <c r="D7168" s="1">
        <v>42209</v>
      </c>
      <c r="E7168" t="str">
        <f>TEXT(salessheet[[#This Row],[Order Date]],"MMMM")</f>
        <v>July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t="s">
        <v>2537</v>
      </c>
      <c r="P7168" t="s">
        <v>42</v>
      </c>
      <c r="Q7168" t="str">
        <f>TRIM(salessheet[[#This Row],[Category]])</f>
        <v>Office Supplies</v>
      </c>
      <c r="R7168" t="s">
        <v>64</v>
      </c>
      <c r="S7168" t="s">
        <v>2538</v>
      </c>
      <c r="T7168" s="2">
        <f>salessheet[[#This Row],[Sales]]-5</f>
        <v>6.52</v>
      </c>
      <c r="U7168" s="2">
        <v>11.52</v>
      </c>
      <c r="V7168" s="2">
        <f>salessheet[[#This Row],[Sales]]-salessheet[[#This Row],[Purchasing Cost]]</f>
        <v>5</v>
      </c>
    </row>
    <row r="7169" spans="1:22" x14ac:dyDescent="0.35">
      <c r="A7169">
        <v>7168</v>
      </c>
      <c r="B7169" t="s">
        <v>9328</v>
      </c>
      <c r="C7169" s="1">
        <v>42207</v>
      </c>
      <c r="D7169" s="1">
        <v>42209</v>
      </c>
      <c r="E7169" t="str">
        <f>TEXT(salessheet[[#This Row],[Order Date]],"MMMM")</f>
        <v>July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t="s">
        <v>4735</v>
      </c>
      <c r="P7169" t="s">
        <v>28</v>
      </c>
      <c r="Q7169" t="str">
        <f>TRIM(salessheet[[#This Row],[Category]])</f>
        <v>Furniture</v>
      </c>
      <c r="R7169" t="s">
        <v>32</v>
      </c>
      <c r="S7169" t="s">
        <v>4736</v>
      </c>
      <c r="T7169" s="2">
        <f>salessheet[[#This Row],[Sales]]-5</f>
        <v>712.72</v>
      </c>
      <c r="U7169" s="2">
        <v>717.72</v>
      </c>
      <c r="V7169" s="2">
        <f>salessheet[[#This Row],[Sales]]-salessheet[[#This Row],[Purchasing Cost]]</f>
        <v>5</v>
      </c>
    </row>
    <row r="7170" spans="1:22" x14ac:dyDescent="0.35">
      <c r="A7170">
        <v>7169</v>
      </c>
      <c r="B7170" t="s">
        <v>9328</v>
      </c>
      <c r="C7170" s="1">
        <v>42207</v>
      </c>
      <c r="D7170" s="1">
        <v>42209</v>
      </c>
      <c r="E7170" t="str">
        <f>TEXT(salessheet[[#This Row],[Order Date]],"MMMM")</f>
        <v>July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t="s">
        <v>1545</v>
      </c>
      <c r="P7170" t="s">
        <v>42</v>
      </c>
      <c r="Q7170" t="str">
        <f>TRIM(salessheet[[#This Row],[Category]])</f>
        <v>Office Supplies</v>
      </c>
      <c r="R7170" t="s">
        <v>55</v>
      </c>
      <c r="S7170" t="s">
        <v>1546</v>
      </c>
      <c r="T7170" s="2">
        <f>salessheet[[#This Row],[Sales]]-5</f>
        <v>231.5</v>
      </c>
      <c r="U7170" s="2">
        <v>236.5</v>
      </c>
      <c r="V7170" s="2">
        <f>salessheet[[#This Row],[Sales]]-salessheet[[#This Row],[Purchasing Cost]]</f>
        <v>5</v>
      </c>
    </row>
    <row r="7171" spans="1:22" x14ac:dyDescent="0.35">
      <c r="A7171">
        <v>7170</v>
      </c>
      <c r="B7171" t="s">
        <v>9328</v>
      </c>
      <c r="C7171" s="1">
        <v>42207</v>
      </c>
      <c r="D7171" s="1">
        <v>42209</v>
      </c>
      <c r="E7171" t="str">
        <f>TEXT(salessheet[[#This Row],[Order Date]],"MMMM")</f>
        <v>July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t="s">
        <v>4682</v>
      </c>
      <c r="P7171" t="s">
        <v>28</v>
      </c>
      <c r="Q7171" t="str">
        <f>TRIM(salessheet[[#This Row],[Category]])</f>
        <v>Furniture</v>
      </c>
      <c r="R7171" t="s">
        <v>52</v>
      </c>
      <c r="S7171" t="s">
        <v>4683</v>
      </c>
      <c r="T7171" s="2">
        <f>salessheet[[#This Row],[Sales]]-5</f>
        <v>165.352</v>
      </c>
      <c r="U7171" s="2">
        <v>170.352</v>
      </c>
      <c r="V7171" s="2">
        <f>salessheet[[#This Row],[Sales]]-salessheet[[#This Row],[Purchasing Cost]]</f>
        <v>5</v>
      </c>
    </row>
    <row r="7172" spans="1:22" x14ac:dyDescent="0.35">
      <c r="A7172">
        <v>7171</v>
      </c>
      <c r="B7172" t="s">
        <v>9329</v>
      </c>
      <c r="C7172" s="1">
        <v>43322</v>
      </c>
      <c r="D7172" s="1">
        <v>43387</v>
      </c>
      <c r="E7172" t="str">
        <f>TEXT(salessheet[[#This Row],[Order Date]],"MMMM")</f>
        <v>August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t="s">
        <v>1549</v>
      </c>
      <c r="P7172" t="s">
        <v>28</v>
      </c>
      <c r="Q7172" t="str">
        <f>TRIM(salessheet[[#This Row],[Category]])</f>
        <v>Furniture</v>
      </c>
      <c r="R7172" t="s">
        <v>32</v>
      </c>
      <c r="S7172" t="s">
        <v>1550</v>
      </c>
      <c r="T7172" s="2">
        <f>salessheet[[#This Row],[Sales]]-5</f>
        <v>140.76400000000001</v>
      </c>
      <c r="U7172" s="2">
        <v>145.76400000000001</v>
      </c>
      <c r="V7172" s="2">
        <f>salessheet[[#This Row],[Sales]]-salessheet[[#This Row],[Purchasing Cost]]</f>
        <v>5</v>
      </c>
    </row>
    <row r="7173" spans="1:22" x14ac:dyDescent="0.35">
      <c r="A7173">
        <v>7172</v>
      </c>
      <c r="B7173" t="s">
        <v>9330</v>
      </c>
      <c r="C7173" s="1">
        <v>43215</v>
      </c>
      <c r="D7173" s="1">
        <v>43217</v>
      </c>
      <c r="E7173" t="str">
        <f>TEXT(salessheet[[#This Row],[Order Date]],"MMMM")</f>
        <v>April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t="s">
        <v>1414</v>
      </c>
      <c r="P7173" t="s">
        <v>67</v>
      </c>
      <c r="Q7173" t="str">
        <f>TRIM(salessheet[[#This Row],[Category]])</f>
        <v>Technology</v>
      </c>
      <c r="R7173" t="s">
        <v>157</v>
      </c>
      <c r="S7173" t="s">
        <v>1415</v>
      </c>
      <c r="T7173" s="2">
        <f>salessheet[[#This Row],[Sales]]-5</f>
        <v>102.97</v>
      </c>
      <c r="U7173" s="2">
        <v>107.97</v>
      </c>
      <c r="V7173" s="2">
        <f>salessheet[[#This Row],[Sales]]-salessheet[[#This Row],[Purchasing Cost]]</f>
        <v>5</v>
      </c>
    </row>
    <row r="7174" spans="1:22" x14ac:dyDescent="0.35">
      <c r="A7174">
        <v>7173</v>
      </c>
      <c r="B7174" t="s">
        <v>9331</v>
      </c>
      <c r="C7174" s="1">
        <v>43185</v>
      </c>
      <c r="D7174" s="1">
        <v>43189</v>
      </c>
      <c r="E7174" t="str">
        <f>TEXT(salessheet[[#This Row],[Order Date]],"MMMM")</f>
        <v>March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t="s">
        <v>1414</v>
      </c>
      <c r="P7174" t="s">
        <v>67</v>
      </c>
      <c r="Q7174" t="str">
        <f>TRIM(salessheet[[#This Row],[Category]])</f>
        <v>Technology</v>
      </c>
      <c r="R7174" t="s">
        <v>157</v>
      </c>
      <c r="S7174" t="s">
        <v>1415</v>
      </c>
      <c r="T7174" s="2">
        <f>salessheet[[#This Row],[Sales]]-5</f>
        <v>138.96</v>
      </c>
      <c r="U7174" s="2">
        <v>143.96</v>
      </c>
      <c r="V7174" s="2">
        <f>salessheet[[#This Row],[Sales]]-salessheet[[#This Row],[Purchasing Cost]]</f>
        <v>5</v>
      </c>
    </row>
    <row r="7175" spans="1:22" x14ac:dyDescent="0.35">
      <c r="A7175">
        <v>7174</v>
      </c>
      <c r="B7175" t="s">
        <v>9331</v>
      </c>
      <c r="C7175" s="1">
        <v>43185</v>
      </c>
      <c r="D7175" s="1">
        <v>43189</v>
      </c>
      <c r="E7175" t="str">
        <f>TEXT(salessheet[[#This Row],[Order Date]],"MMMM")</f>
        <v>March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t="s">
        <v>1380</v>
      </c>
      <c r="P7175" t="s">
        <v>67</v>
      </c>
      <c r="Q7175" t="str">
        <f>TRIM(salessheet[[#This Row],[Category]])</f>
        <v>Technology</v>
      </c>
      <c r="R7175" t="s">
        <v>1215</v>
      </c>
      <c r="S7175" t="s">
        <v>1381</v>
      </c>
      <c r="T7175" s="2">
        <f>salessheet[[#This Row],[Sales]]-5</f>
        <v>2394.96</v>
      </c>
      <c r="U7175" s="2">
        <v>2399.96</v>
      </c>
      <c r="V7175" s="2">
        <f>salessheet[[#This Row],[Sales]]-salessheet[[#This Row],[Purchasing Cost]]</f>
        <v>5</v>
      </c>
    </row>
    <row r="7176" spans="1:22" x14ac:dyDescent="0.35">
      <c r="A7176">
        <v>7175</v>
      </c>
      <c r="B7176" t="s">
        <v>9331</v>
      </c>
      <c r="C7176" s="1">
        <v>43185</v>
      </c>
      <c r="D7176" s="1">
        <v>43189</v>
      </c>
      <c r="E7176" t="str">
        <f>TEXT(salessheet[[#This Row],[Order Date]],"MMMM")</f>
        <v>March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t="s">
        <v>5419</v>
      </c>
      <c r="P7176" t="s">
        <v>42</v>
      </c>
      <c r="Q7176" t="str">
        <f>TRIM(salessheet[[#This Row],[Category]])</f>
        <v>Office Supplies</v>
      </c>
      <c r="R7176" t="s">
        <v>86</v>
      </c>
      <c r="S7176" t="s">
        <v>5420</v>
      </c>
      <c r="T7176" s="2">
        <f>salessheet[[#This Row],[Sales]]-5</f>
        <v>69.352000000000004</v>
      </c>
      <c r="U7176" s="2">
        <v>74.352000000000004</v>
      </c>
      <c r="V7176" s="2">
        <f>salessheet[[#This Row],[Sales]]-salessheet[[#This Row],[Purchasing Cost]]</f>
        <v>5</v>
      </c>
    </row>
    <row r="7177" spans="1:22" x14ac:dyDescent="0.35">
      <c r="A7177">
        <v>7176</v>
      </c>
      <c r="B7177" t="s">
        <v>9331</v>
      </c>
      <c r="C7177" s="1">
        <v>43185</v>
      </c>
      <c r="D7177" s="1">
        <v>43189</v>
      </c>
      <c r="E7177" t="str">
        <f>TEXT(salessheet[[#This Row],[Order Date]],"MMMM")</f>
        <v>March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t="s">
        <v>5371</v>
      </c>
      <c r="P7177" t="s">
        <v>42</v>
      </c>
      <c r="Q7177" t="str">
        <f>TRIM(salessheet[[#This Row],[Category]])</f>
        <v>Office Supplies</v>
      </c>
      <c r="R7177" t="s">
        <v>74</v>
      </c>
      <c r="S7177" t="s">
        <v>5372</v>
      </c>
      <c r="T7177" s="2">
        <f>salessheet[[#This Row],[Sales]]-5</f>
        <v>82.168000000000006</v>
      </c>
      <c r="U7177" s="2">
        <v>87.168000000000006</v>
      </c>
      <c r="V7177" s="2">
        <f>salessheet[[#This Row],[Sales]]-salessheet[[#This Row],[Purchasing Cost]]</f>
        <v>5</v>
      </c>
    </row>
    <row r="7178" spans="1:22" x14ac:dyDescent="0.35">
      <c r="A7178">
        <v>7177</v>
      </c>
      <c r="B7178" t="s">
        <v>9331</v>
      </c>
      <c r="C7178" s="1">
        <v>43185</v>
      </c>
      <c r="D7178" s="1">
        <v>43189</v>
      </c>
      <c r="E7178" t="str">
        <f>TEXT(salessheet[[#This Row],[Order Date]],"MMMM")</f>
        <v>March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t="s">
        <v>4081</v>
      </c>
      <c r="P7178" t="s">
        <v>42</v>
      </c>
      <c r="Q7178" t="str">
        <f>TRIM(salessheet[[#This Row],[Category]])</f>
        <v>Office Supplies</v>
      </c>
      <c r="R7178" t="s">
        <v>55</v>
      </c>
      <c r="S7178" t="s">
        <v>4082</v>
      </c>
      <c r="T7178" s="2">
        <f>salessheet[[#This Row],[Sales]]-5</f>
        <v>27.231999999999999</v>
      </c>
      <c r="U7178" s="2">
        <v>32.231999999999999</v>
      </c>
      <c r="V7178" s="2">
        <f>salessheet[[#This Row],[Sales]]-salessheet[[#This Row],[Purchasing Cost]]</f>
        <v>5</v>
      </c>
    </row>
    <row r="7179" spans="1:22" x14ac:dyDescent="0.35">
      <c r="A7179">
        <v>7178</v>
      </c>
      <c r="B7179" t="s">
        <v>9332</v>
      </c>
      <c r="C7179" s="1">
        <v>43195</v>
      </c>
      <c r="D7179" s="1">
        <v>43230</v>
      </c>
      <c r="E7179" t="str">
        <f>TEXT(salessheet[[#This Row],[Order Date]],"MMMM")</f>
        <v>April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t="s">
        <v>9267</v>
      </c>
      <c r="P7179" t="s">
        <v>42</v>
      </c>
      <c r="Q7179" t="str">
        <f>TRIM(salessheet[[#This Row],[Category]])</f>
        <v>Office Supplies</v>
      </c>
      <c r="R7179" t="s">
        <v>71</v>
      </c>
      <c r="S7179" t="s">
        <v>9268</v>
      </c>
      <c r="T7179" s="2">
        <f>salessheet[[#This Row],[Sales]]-5</f>
        <v>-2.798</v>
      </c>
      <c r="U7179" s="2">
        <v>2.202</v>
      </c>
      <c r="V7179" s="2">
        <f>salessheet[[#This Row],[Sales]]-salessheet[[#This Row],[Purchasing Cost]]</f>
        <v>5</v>
      </c>
    </row>
    <row r="7180" spans="1:22" x14ac:dyDescent="0.35">
      <c r="A7180">
        <v>7179</v>
      </c>
      <c r="B7180" t="s">
        <v>9332</v>
      </c>
      <c r="C7180" s="1">
        <v>43195</v>
      </c>
      <c r="D7180" s="1">
        <v>43230</v>
      </c>
      <c r="E7180" t="str">
        <f>TEXT(salessheet[[#This Row],[Order Date]],"MMMM")</f>
        <v>April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t="s">
        <v>3370</v>
      </c>
      <c r="P7180" t="s">
        <v>42</v>
      </c>
      <c r="Q7180" t="str">
        <f>TRIM(salessheet[[#This Row],[Category]])</f>
        <v>Office Supplies</v>
      </c>
      <c r="R7180" t="s">
        <v>71</v>
      </c>
      <c r="S7180" t="s">
        <v>3371</v>
      </c>
      <c r="T7180" s="2">
        <f>salessheet[[#This Row],[Sales]]-5</f>
        <v>4.3960000000000008</v>
      </c>
      <c r="U7180" s="2">
        <v>9.3960000000000008</v>
      </c>
      <c r="V7180" s="2">
        <f>salessheet[[#This Row],[Sales]]-salessheet[[#This Row],[Purchasing Cost]]</f>
        <v>5</v>
      </c>
    </row>
    <row r="7181" spans="1:22" x14ac:dyDescent="0.35">
      <c r="A7181">
        <v>7180</v>
      </c>
      <c r="B7181" t="s">
        <v>9333</v>
      </c>
      <c r="C7181" s="1">
        <v>43053</v>
      </c>
      <c r="D7181" s="1">
        <v>43057</v>
      </c>
      <c r="E7181" t="str">
        <f>TEXT(salessheet[[#This Row],[Order Date]],"MMMM")</f>
        <v>November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t="s">
        <v>6421</v>
      </c>
      <c r="P7181" t="s">
        <v>67</v>
      </c>
      <c r="Q7181" t="str">
        <f>TRIM(salessheet[[#This Row],[Category]])</f>
        <v>Technology</v>
      </c>
      <c r="R7181" t="s">
        <v>68</v>
      </c>
      <c r="S7181" t="s">
        <v>6422</v>
      </c>
      <c r="T7181" s="2">
        <f>salessheet[[#This Row],[Sales]]-5</f>
        <v>84.97</v>
      </c>
      <c r="U7181" s="2">
        <v>89.97</v>
      </c>
      <c r="V7181" s="2">
        <f>salessheet[[#This Row],[Sales]]-salessheet[[#This Row],[Purchasing Cost]]</f>
        <v>5</v>
      </c>
    </row>
    <row r="7182" spans="1:22" x14ac:dyDescent="0.35">
      <c r="A7182">
        <v>7181</v>
      </c>
      <c r="B7182" t="s">
        <v>9334</v>
      </c>
      <c r="C7182" s="1">
        <v>42156</v>
      </c>
      <c r="D7182" s="1">
        <v>42011</v>
      </c>
      <c r="E7182" t="str">
        <f>TEXT(salessheet[[#This Row],[Order Date]],"MMMM")</f>
        <v>June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t="s">
        <v>1263</v>
      </c>
      <c r="P7182" t="s">
        <v>42</v>
      </c>
      <c r="Q7182" t="str">
        <f>TRIM(salessheet[[#This Row],[Category]])</f>
        <v>Office Supplies</v>
      </c>
      <c r="R7182" t="s">
        <v>64</v>
      </c>
      <c r="S7182" t="s">
        <v>1264</v>
      </c>
      <c r="T7182" s="2">
        <f>salessheet[[#This Row],[Sales]]-5</f>
        <v>7.7799999999999994</v>
      </c>
      <c r="U7182" s="2">
        <v>12.78</v>
      </c>
      <c r="V7182" s="2">
        <f>salessheet[[#This Row],[Sales]]-salessheet[[#This Row],[Purchasing Cost]]</f>
        <v>5</v>
      </c>
    </row>
    <row r="7183" spans="1:22" x14ac:dyDescent="0.35">
      <c r="A7183">
        <v>7182</v>
      </c>
      <c r="B7183" t="s">
        <v>9335</v>
      </c>
      <c r="C7183" s="1">
        <v>43096</v>
      </c>
      <c r="D7183" s="1">
        <v>43099</v>
      </c>
      <c r="E7183" t="str">
        <f>TEXT(salessheet[[#This Row],[Order Date]],"MMMM")</f>
        <v>December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t="s">
        <v>4263</v>
      </c>
      <c r="P7183" t="s">
        <v>67</v>
      </c>
      <c r="Q7183" t="str">
        <f>TRIM(salessheet[[#This Row],[Category]])</f>
        <v>Technology</v>
      </c>
      <c r="R7183" t="s">
        <v>157</v>
      </c>
      <c r="S7183" t="s">
        <v>4264</v>
      </c>
      <c r="T7183" s="2">
        <f>salessheet[[#This Row],[Sales]]-5</f>
        <v>35</v>
      </c>
      <c r="U7183" s="2">
        <v>40</v>
      </c>
      <c r="V7183" s="2">
        <f>salessheet[[#This Row],[Sales]]-salessheet[[#This Row],[Purchasing Cost]]</f>
        <v>5</v>
      </c>
    </row>
    <row r="7184" spans="1:22" x14ac:dyDescent="0.35">
      <c r="A7184">
        <v>7183</v>
      </c>
      <c r="B7184" t="s">
        <v>9336</v>
      </c>
      <c r="C7184" s="1">
        <v>43220</v>
      </c>
      <c r="D7184" s="1">
        <v>43224</v>
      </c>
      <c r="E7184" t="str">
        <f>TEXT(salessheet[[#This Row],[Order Date]],"MMMM")</f>
        <v>April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t="s">
        <v>2730</v>
      </c>
      <c r="P7184" t="s">
        <v>42</v>
      </c>
      <c r="Q7184" t="str">
        <f>TRIM(salessheet[[#This Row],[Category]])</f>
        <v>Office Supplies</v>
      </c>
      <c r="R7184" t="s">
        <v>71</v>
      </c>
      <c r="S7184" t="s">
        <v>2731</v>
      </c>
      <c r="T7184" s="2">
        <f>salessheet[[#This Row],[Sales]]-5</f>
        <v>18.239999999999998</v>
      </c>
      <c r="U7184" s="2">
        <v>23.24</v>
      </c>
      <c r="V7184" s="2">
        <f>salessheet[[#This Row],[Sales]]-salessheet[[#This Row],[Purchasing Cost]]</f>
        <v>5</v>
      </c>
    </row>
    <row r="7185" spans="1:22" x14ac:dyDescent="0.35">
      <c r="A7185">
        <v>7184</v>
      </c>
      <c r="B7185" t="s">
        <v>9337</v>
      </c>
      <c r="C7185" s="1">
        <v>43211</v>
      </c>
      <c r="D7185" s="1">
        <v>43213</v>
      </c>
      <c r="E7185" t="str">
        <f>TEXT(salessheet[[#This Row],[Order Date]],"MMMM")</f>
        <v>April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t="s">
        <v>199</v>
      </c>
      <c r="P7185" t="s">
        <v>28</v>
      </c>
      <c r="Q7185" t="str">
        <f>TRIM(salessheet[[#This Row],[Category]])</f>
        <v>Furniture</v>
      </c>
      <c r="R7185" t="s">
        <v>32</v>
      </c>
      <c r="S7185" t="s">
        <v>200</v>
      </c>
      <c r="T7185" s="2">
        <f>salessheet[[#This Row],[Sales]]-5</f>
        <v>903.82</v>
      </c>
      <c r="U7185" s="2">
        <v>908.82</v>
      </c>
      <c r="V7185" s="2">
        <f>salessheet[[#This Row],[Sales]]-salessheet[[#This Row],[Purchasing Cost]]</f>
        <v>5</v>
      </c>
    </row>
    <row r="7186" spans="1:22" x14ac:dyDescent="0.35">
      <c r="A7186">
        <v>7185</v>
      </c>
      <c r="B7186" t="s">
        <v>9338</v>
      </c>
      <c r="C7186" s="1">
        <v>43329</v>
      </c>
      <c r="D7186" s="1">
        <v>43336</v>
      </c>
      <c r="E7186" t="str">
        <f>TEXT(salessheet[[#This Row],[Order Date]],"MMMM")</f>
        <v>August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t="s">
        <v>6838</v>
      </c>
      <c r="P7186" t="s">
        <v>42</v>
      </c>
      <c r="Q7186" t="str">
        <f>TRIM(salessheet[[#This Row],[Category]])</f>
        <v>Office Supplies</v>
      </c>
      <c r="R7186" t="s">
        <v>575</v>
      </c>
      <c r="S7186" t="s">
        <v>6839</v>
      </c>
      <c r="T7186" s="2">
        <f>salessheet[[#This Row],[Sales]]-5</f>
        <v>0.5519999999999996</v>
      </c>
      <c r="U7186" s="2">
        <v>5.5519999999999996</v>
      </c>
      <c r="V7186" s="2">
        <f>salessheet[[#This Row],[Sales]]-salessheet[[#This Row],[Purchasing Cost]]</f>
        <v>5</v>
      </c>
    </row>
    <row r="7187" spans="1:22" x14ac:dyDescent="0.35">
      <c r="A7187">
        <v>7186</v>
      </c>
      <c r="B7187" t="s">
        <v>9338</v>
      </c>
      <c r="C7187" s="1">
        <v>43329</v>
      </c>
      <c r="D7187" s="1">
        <v>43336</v>
      </c>
      <c r="E7187" t="str">
        <f>TEXT(salessheet[[#This Row],[Order Date]],"MMMM")</f>
        <v>August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t="s">
        <v>5849</v>
      </c>
      <c r="P7187" t="s">
        <v>42</v>
      </c>
      <c r="Q7187" t="str">
        <f>TRIM(salessheet[[#This Row],[Category]])</f>
        <v>Office Supplies</v>
      </c>
      <c r="R7187" t="s">
        <v>64</v>
      </c>
      <c r="S7187" t="s">
        <v>5850</v>
      </c>
      <c r="T7187" s="2">
        <f>salessheet[[#This Row],[Sales]]-5</f>
        <v>3.016</v>
      </c>
      <c r="U7187" s="2">
        <v>8.016</v>
      </c>
      <c r="V7187" s="2">
        <f>salessheet[[#This Row],[Sales]]-salessheet[[#This Row],[Purchasing Cost]]</f>
        <v>5</v>
      </c>
    </row>
    <row r="7188" spans="1:22" x14ac:dyDescent="0.35">
      <c r="A7188">
        <v>7187</v>
      </c>
      <c r="B7188" t="s">
        <v>9338</v>
      </c>
      <c r="C7188" s="1">
        <v>43329</v>
      </c>
      <c r="D7188" s="1">
        <v>43336</v>
      </c>
      <c r="E7188" t="str">
        <f>TEXT(salessheet[[#This Row],[Order Date]],"MMMM")</f>
        <v>August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t="s">
        <v>5754</v>
      </c>
      <c r="P7188" t="s">
        <v>28</v>
      </c>
      <c r="Q7188" t="str">
        <f>TRIM(salessheet[[#This Row],[Category]])</f>
        <v>Furniture</v>
      </c>
      <c r="R7188" t="s">
        <v>32</v>
      </c>
      <c r="S7188" t="s">
        <v>5755</v>
      </c>
      <c r="T7188" s="2">
        <f>salessheet[[#This Row],[Sales]]-5</f>
        <v>69.591999999999999</v>
      </c>
      <c r="U7188" s="2">
        <v>74.591999999999999</v>
      </c>
      <c r="V7188" s="2">
        <f>salessheet[[#This Row],[Sales]]-salessheet[[#This Row],[Purchasing Cost]]</f>
        <v>5</v>
      </c>
    </row>
    <row r="7189" spans="1:22" x14ac:dyDescent="0.35">
      <c r="A7189">
        <v>7188</v>
      </c>
      <c r="B7189" t="s">
        <v>9338</v>
      </c>
      <c r="C7189" s="1">
        <v>43329</v>
      </c>
      <c r="D7189" s="1">
        <v>43336</v>
      </c>
      <c r="E7189" t="str">
        <f>TEXT(salessheet[[#This Row],[Order Date]],"MMMM")</f>
        <v>August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t="s">
        <v>6265</v>
      </c>
      <c r="P7189" t="s">
        <v>28</v>
      </c>
      <c r="Q7189" t="str">
        <f>TRIM(salessheet[[#This Row],[Category]])</f>
        <v>Furniture</v>
      </c>
      <c r="R7189" t="s">
        <v>61</v>
      </c>
      <c r="S7189" t="s">
        <v>6266</v>
      </c>
      <c r="T7189" s="2">
        <f>salessheet[[#This Row],[Sales]]-5</f>
        <v>11.783999999999999</v>
      </c>
      <c r="U7189" s="2">
        <v>16.783999999999999</v>
      </c>
      <c r="V7189" s="2">
        <f>salessheet[[#This Row],[Sales]]-salessheet[[#This Row],[Purchasing Cost]]</f>
        <v>5</v>
      </c>
    </row>
    <row r="7190" spans="1:22" x14ac:dyDescent="0.35">
      <c r="A7190">
        <v>7189</v>
      </c>
      <c r="B7190" t="s">
        <v>9338</v>
      </c>
      <c r="C7190" s="1">
        <v>43329</v>
      </c>
      <c r="D7190" s="1">
        <v>43336</v>
      </c>
      <c r="E7190" t="str">
        <f>TEXT(salessheet[[#This Row],[Order Date]],"MMMM")</f>
        <v>August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t="s">
        <v>2075</v>
      </c>
      <c r="P7190" t="s">
        <v>42</v>
      </c>
      <c r="Q7190" t="str">
        <f>TRIM(salessheet[[#This Row],[Category]])</f>
        <v>Office Supplies</v>
      </c>
      <c r="R7190" t="s">
        <v>74</v>
      </c>
      <c r="S7190" t="s">
        <v>2076</v>
      </c>
      <c r="T7190" s="2">
        <f>salessheet[[#This Row],[Sales]]-5</f>
        <v>33.863999999999997</v>
      </c>
      <c r="U7190" s="2">
        <v>38.863999999999997</v>
      </c>
      <c r="V7190" s="2">
        <f>salessheet[[#This Row],[Sales]]-salessheet[[#This Row],[Purchasing Cost]]</f>
        <v>5</v>
      </c>
    </row>
    <row r="7191" spans="1:22" x14ac:dyDescent="0.35">
      <c r="A7191">
        <v>7190</v>
      </c>
      <c r="B7191" t="s">
        <v>9339</v>
      </c>
      <c r="C7191" s="1">
        <v>43080</v>
      </c>
      <c r="D7191" s="1">
        <v>43054</v>
      </c>
      <c r="E7191" t="str">
        <f>TEXT(salessheet[[#This Row],[Order Date]],"MMMM")</f>
        <v>December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t="s">
        <v>6352</v>
      </c>
      <c r="P7191" t="s">
        <v>67</v>
      </c>
      <c r="Q7191" t="str">
        <f>TRIM(salessheet[[#This Row],[Category]])</f>
        <v>Technology</v>
      </c>
      <c r="R7191" t="s">
        <v>68</v>
      </c>
      <c r="S7191" t="s">
        <v>6353</v>
      </c>
      <c r="T7191" s="2">
        <f>salessheet[[#This Row],[Sales]]-5</f>
        <v>198.976</v>
      </c>
      <c r="U7191" s="2">
        <v>203.976</v>
      </c>
      <c r="V7191" s="2">
        <f>salessheet[[#This Row],[Sales]]-salessheet[[#This Row],[Purchasing Cost]]</f>
        <v>5</v>
      </c>
    </row>
    <row r="7192" spans="1:22" x14ac:dyDescent="0.35">
      <c r="A7192">
        <v>7191</v>
      </c>
      <c r="B7192" t="s">
        <v>9339</v>
      </c>
      <c r="C7192" s="1">
        <v>43080</v>
      </c>
      <c r="D7192" s="1">
        <v>43054</v>
      </c>
      <c r="E7192" t="str">
        <f>TEXT(salessheet[[#This Row],[Order Date]],"MMMM")</f>
        <v>December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t="s">
        <v>7501</v>
      </c>
      <c r="P7192" t="s">
        <v>28</v>
      </c>
      <c r="Q7192" t="str">
        <f>TRIM(salessheet[[#This Row],[Category]])</f>
        <v>Furniture</v>
      </c>
      <c r="R7192" t="s">
        <v>52</v>
      </c>
      <c r="S7192" t="s">
        <v>7502</v>
      </c>
      <c r="T7192" s="2">
        <f>salessheet[[#This Row],[Sales]]-5</f>
        <v>669.35199999999998</v>
      </c>
      <c r="U7192" s="2">
        <v>674.35199999999998</v>
      </c>
      <c r="V7192" s="2">
        <f>salessheet[[#This Row],[Sales]]-salessheet[[#This Row],[Purchasing Cost]]</f>
        <v>5</v>
      </c>
    </row>
    <row r="7193" spans="1:22" x14ac:dyDescent="0.35">
      <c r="A7193">
        <v>7192</v>
      </c>
      <c r="B7193" t="s">
        <v>9340</v>
      </c>
      <c r="C7193" s="1">
        <v>42745</v>
      </c>
      <c r="D7193" s="1">
        <v>43014</v>
      </c>
      <c r="E7193" t="str">
        <f>TEXT(salessheet[[#This Row],[Order Date]],"MMMM")</f>
        <v>January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t="s">
        <v>1217</v>
      </c>
      <c r="P7193" t="s">
        <v>42</v>
      </c>
      <c r="Q7193" t="str">
        <f>TRIM(salessheet[[#This Row],[Category]])</f>
        <v>Office Supplies</v>
      </c>
      <c r="R7193" t="s">
        <v>71</v>
      </c>
      <c r="S7193" t="s">
        <v>1218</v>
      </c>
      <c r="T7193" s="2">
        <f>salessheet[[#This Row],[Sales]]-5</f>
        <v>0.3879999999999999</v>
      </c>
      <c r="U7193" s="2">
        <v>5.3879999999999999</v>
      </c>
      <c r="V7193" s="2">
        <f>salessheet[[#This Row],[Sales]]-salessheet[[#This Row],[Purchasing Cost]]</f>
        <v>5</v>
      </c>
    </row>
    <row r="7194" spans="1:22" x14ac:dyDescent="0.35">
      <c r="A7194">
        <v>7193</v>
      </c>
      <c r="B7194" t="s">
        <v>9340</v>
      </c>
      <c r="C7194" s="1">
        <v>42745</v>
      </c>
      <c r="D7194" s="1">
        <v>43014</v>
      </c>
      <c r="E7194" t="str">
        <f>TEXT(salessheet[[#This Row],[Order Date]],"MMMM")</f>
        <v>January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t="s">
        <v>4645</v>
      </c>
      <c r="P7194" t="s">
        <v>42</v>
      </c>
      <c r="Q7194" t="str">
        <f>TRIM(salessheet[[#This Row],[Category]])</f>
        <v>Office Supplies</v>
      </c>
      <c r="R7194" t="s">
        <v>64</v>
      </c>
      <c r="S7194" t="s">
        <v>3039</v>
      </c>
      <c r="T7194" s="2">
        <f>salessheet[[#This Row],[Sales]]-5</f>
        <v>25.975999999999999</v>
      </c>
      <c r="U7194" s="2">
        <v>30.975999999999999</v>
      </c>
      <c r="V7194" s="2">
        <f>salessheet[[#This Row],[Sales]]-salessheet[[#This Row],[Purchasing Cost]]</f>
        <v>5</v>
      </c>
    </row>
    <row r="7195" spans="1:22" x14ac:dyDescent="0.35">
      <c r="A7195">
        <v>7194</v>
      </c>
      <c r="B7195" t="s">
        <v>9341</v>
      </c>
      <c r="C7195" s="1">
        <v>43071</v>
      </c>
      <c r="D7195" s="1">
        <v>42780</v>
      </c>
      <c r="E7195" t="str">
        <f>TEXT(salessheet[[#This Row],[Order Date]],"MMMM")</f>
        <v>December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t="s">
        <v>3515</v>
      </c>
      <c r="P7195" t="s">
        <v>42</v>
      </c>
      <c r="Q7195" t="str">
        <f>TRIM(salessheet[[#This Row],[Category]])</f>
        <v>Office Supplies</v>
      </c>
      <c r="R7195" t="s">
        <v>55</v>
      </c>
      <c r="S7195" t="s">
        <v>3516</v>
      </c>
      <c r="T7195" s="2">
        <f>salessheet[[#This Row],[Sales]]-5</f>
        <v>1345.12</v>
      </c>
      <c r="U7195" s="2">
        <v>1350.12</v>
      </c>
      <c r="V7195" s="2">
        <f>salessheet[[#This Row],[Sales]]-salessheet[[#This Row],[Purchasing Cost]]</f>
        <v>5</v>
      </c>
    </row>
    <row r="7196" spans="1:22" x14ac:dyDescent="0.35">
      <c r="A7196">
        <v>7195</v>
      </c>
      <c r="B7196" t="s">
        <v>9341</v>
      </c>
      <c r="C7196" s="1">
        <v>43071</v>
      </c>
      <c r="D7196" s="1">
        <v>42780</v>
      </c>
      <c r="E7196" t="str">
        <f>TEXT(salessheet[[#This Row],[Order Date]],"MMMM")</f>
        <v>December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t="s">
        <v>541</v>
      </c>
      <c r="P7196" t="s">
        <v>42</v>
      </c>
      <c r="Q7196" t="str">
        <f>TRIM(salessheet[[#This Row],[Category]])</f>
        <v>Office Supplies</v>
      </c>
      <c r="R7196" t="s">
        <v>71</v>
      </c>
      <c r="S7196" t="s">
        <v>542</v>
      </c>
      <c r="T7196" s="2">
        <f>salessheet[[#This Row],[Sales]]-5</f>
        <v>10.92</v>
      </c>
      <c r="U7196" s="2">
        <v>15.92</v>
      </c>
      <c r="V7196" s="2">
        <f>salessheet[[#This Row],[Sales]]-salessheet[[#This Row],[Purchasing Cost]]</f>
        <v>5</v>
      </c>
    </row>
    <row r="7197" spans="1:22" x14ac:dyDescent="0.35">
      <c r="A7197">
        <v>7196</v>
      </c>
      <c r="B7197" t="s">
        <v>9342</v>
      </c>
      <c r="C7197" s="1">
        <v>43052</v>
      </c>
      <c r="D7197" s="1">
        <v>43056</v>
      </c>
      <c r="E7197" t="str">
        <f>TEXT(salessheet[[#This Row],[Order Date]],"MMMM")</f>
        <v>November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t="s">
        <v>166</v>
      </c>
      <c r="P7197" t="s">
        <v>28</v>
      </c>
      <c r="Q7197" t="str">
        <f>TRIM(salessheet[[#This Row],[Category]])</f>
        <v>Furniture</v>
      </c>
      <c r="R7197" t="s">
        <v>61</v>
      </c>
      <c r="S7197" t="s">
        <v>5421</v>
      </c>
      <c r="T7197" s="2">
        <f>salessheet[[#This Row],[Sales]]-5</f>
        <v>14.54</v>
      </c>
      <c r="U7197" s="2">
        <v>19.54</v>
      </c>
      <c r="V7197" s="2">
        <f>salessheet[[#This Row],[Sales]]-salessheet[[#This Row],[Purchasing Cost]]</f>
        <v>5</v>
      </c>
    </row>
    <row r="7198" spans="1:22" x14ac:dyDescent="0.35">
      <c r="A7198">
        <v>7197</v>
      </c>
      <c r="B7198" t="s">
        <v>9343</v>
      </c>
      <c r="C7198" s="1">
        <v>42120</v>
      </c>
      <c r="D7198" s="1">
        <v>42124</v>
      </c>
      <c r="E7198" t="str">
        <f>TEXT(salessheet[[#This Row],[Order Date]],"MMMM")</f>
        <v>April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t="s">
        <v>4167</v>
      </c>
      <c r="P7198" t="s">
        <v>42</v>
      </c>
      <c r="Q7198" t="str">
        <f>TRIM(salessheet[[#This Row],[Category]])</f>
        <v>Office Supplies</v>
      </c>
      <c r="R7198" t="s">
        <v>64</v>
      </c>
      <c r="S7198" t="s">
        <v>4168</v>
      </c>
      <c r="T7198" s="2">
        <f>salessheet[[#This Row],[Sales]]-5</f>
        <v>16.399999999999999</v>
      </c>
      <c r="U7198" s="2">
        <v>21.4</v>
      </c>
      <c r="V7198" s="2">
        <f>salessheet[[#This Row],[Sales]]-salessheet[[#This Row],[Purchasing Cost]]</f>
        <v>5</v>
      </c>
    </row>
    <row r="7199" spans="1:22" x14ac:dyDescent="0.35">
      <c r="A7199">
        <v>7198</v>
      </c>
      <c r="B7199" t="s">
        <v>9343</v>
      </c>
      <c r="C7199" s="1">
        <v>42120</v>
      </c>
      <c r="D7199" s="1">
        <v>42124</v>
      </c>
      <c r="E7199" t="str">
        <f>TEXT(salessheet[[#This Row],[Order Date]],"MMMM")</f>
        <v>April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t="s">
        <v>8129</v>
      </c>
      <c r="P7199" t="s">
        <v>42</v>
      </c>
      <c r="Q7199" t="str">
        <f>TRIM(salessheet[[#This Row],[Category]])</f>
        <v>Office Supplies</v>
      </c>
      <c r="R7199" t="s">
        <v>43</v>
      </c>
      <c r="S7199" t="s">
        <v>8130</v>
      </c>
      <c r="T7199" s="2">
        <f>salessheet[[#This Row],[Sales]]-5</f>
        <v>7.6</v>
      </c>
      <c r="U7199" s="2">
        <v>12.6</v>
      </c>
      <c r="V7199" s="2">
        <f>salessheet[[#This Row],[Sales]]-salessheet[[#This Row],[Purchasing Cost]]</f>
        <v>5</v>
      </c>
    </row>
    <row r="7200" spans="1:22" x14ac:dyDescent="0.35">
      <c r="A7200">
        <v>7199</v>
      </c>
      <c r="B7200" t="s">
        <v>9344</v>
      </c>
      <c r="C7200" s="1">
        <v>42682</v>
      </c>
      <c r="D7200" s="1">
        <v>42597</v>
      </c>
      <c r="E7200" t="str">
        <f>TEXT(salessheet[[#This Row],[Order Date]],"MMMM")</f>
        <v>November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t="s">
        <v>1029</v>
      </c>
      <c r="P7200" t="s">
        <v>42</v>
      </c>
      <c r="Q7200" t="str">
        <f>TRIM(salessheet[[#This Row],[Category]])</f>
        <v>Office Supplies</v>
      </c>
      <c r="R7200" t="s">
        <v>64</v>
      </c>
      <c r="S7200" t="s">
        <v>1030</v>
      </c>
      <c r="T7200" s="2">
        <f>salessheet[[#This Row],[Sales]]-5</f>
        <v>6.9600000000000009</v>
      </c>
      <c r="U7200" s="2">
        <v>11.96</v>
      </c>
      <c r="V7200" s="2">
        <f>salessheet[[#This Row],[Sales]]-salessheet[[#This Row],[Purchasing Cost]]</f>
        <v>5</v>
      </c>
    </row>
    <row r="7201" spans="1:22" x14ac:dyDescent="0.35">
      <c r="A7201">
        <v>7200</v>
      </c>
      <c r="B7201" t="s">
        <v>9344</v>
      </c>
      <c r="C7201" s="1">
        <v>42682</v>
      </c>
      <c r="D7201" s="1">
        <v>42597</v>
      </c>
      <c r="E7201" t="str">
        <f>TEXT(salessheet[[#This Row],[Order Date]],"MMMM")</f>
        <v>November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t="s">
        <v>1203</v>
      </c>
      <c r="P7201" t="s">
        <v>67</v>
      </c>
      <c r="Q7201" t="str">
        <f>TRIM(salessheet[[#This Row],[Category]])</f>
        <v>Technology</v>
      </c>
      <c r="R7201" t="s">
        <v>68</v>
      </c>
      <c r="S7201" t="s">
        <v>1204</v>
      </c>
      <c r="T7201" s="2">
        <f>salessheet[[#This Row],[Sales]]-5</f>
        <v>133</v>
      </c>
      <c r="U7201" s="2">
        <v>138</v>
      </c>
      <c r="V7201" s="2">
        <f>salessheet[[#This Row],[Sales]]-salessheet[[#This Row],[Purchasing Cost]]</f>
        <v>5</v>
      </c>
    </row>
    <row r="7202" spans="1:22" x14ac:dyDescent="0.35">
      <c r="A7202">
        <v>7201</v>
      </c>
      <c r="B7202" t="s">
        <v>9345</v>
      </c>
      <c r="C7202" s="1">
        <v>43066</v>
      </c>
      <c r="D7202" s="1">
        <v>43072</v>
      </c>
      <c r="E7202" t="str">
        <f>TEXT(salessheet[[#This Row],[Order Date]],"MMMM")</f>
        <v>November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t="s">
        <v>5240</v>
      </c>
      <c r="P7202" t="s">
        <v>67</v>
      </c>
      <c r="Q7202" t="str">
        <f>TRIM(salessheet[[#This Row],[Category]])</f>
        <v>Technology</v>
      </c>
      <c r="R7202" t="s">
        <v>68</v>
      </c>
      <c r="S7202" t="s">
        <v>5241</v>
      </c>
      <c r="T7202" s="2">
        <f>salessheet[[#This Row],[Sales]]-5</f>
        <v>111.76</v>
      </c>
      <c r="U7202" s="2">
        <v>116.76</v>
      </c>
      <c r="V7202" s="2">
        <f>salessheet[[#This Row],[Sales]]-salessheet[[#This Row],[Purchasing Cost]]</f>
        <v>5</v>
      </c>
    </row>
    <row r="7203" spans="1:22" x14ac:dyDescent="0.35">
      <c r="A7203">
        <v>7202</v>
      </c>
      <c r="B7203" t="s">
        <v>9345</v>
      </c>
      <c r="C7203" s="1">
        <v>43066</v>
      </c>
      <c r="D7203" s="1">
        <v>43072</v>
      </c>
      <c r="E7203" t="str">
        <f>TEXT(salessheet[[#This Row],[Order Date]],"MMMM")</f>
        <v>November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t="s">
        <v>3827</v>
      </c>
      <c r="P7203" t="s">
        <v>28</v>
      </c>
      <c r="Q7203" t="str">
        <f>TRIM(salessheet[[#This Row],[Category]])</f>
        <v>Furniture</v>
      </c>
      <c r="R7203" t="s">
        <v>52</v>
      </c>
      <c r="S7203" t="s">
        <v>3278</v>
      </c>
      <c r="T7203" s="2">
        <f>salessheet[[#This Row],[Sales]]-5</f>
        <v>326.02300000000002</v>
      </c>
      <c r="U7203" s="2">
        <v>331.02300000000002</v>
      </c>
      <c r="V7203" s="2">
        <f>salessheet[[#This Row],[Sales]]-salessheet[[#This Row],[Purchasing Cost]]</f>
        <v>5</v>
      </c>
    </row>
    <row r="7204" spans="1:22" x14ac:dyDescent="0.35">
      <c r="A7204">
        <v>7203</v>
      </c>
      <c r="B7204" t="s">
        <v>9346</v>
      </c>
      <c r="C7204" s="1">
        <v>43036</v>
      </c>
      <c r="D7204" s="1">
        <v>43036</v>
      </c>
      <c r="E7204" t="str">
        <f>TEXT(salessheet[[#This Row],[Order Date]],"MMMM")</f>
        <v>October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t="s">
        <v>9347</v>
      </c>
      <c r="P7204" t="s">
        <v>28</v>
      </c>
      <c r="Q7204" t="str">
        <f>TRIM(salessheet[[#This Row],[Category]])</f>
        <v>Furniture</v>
      </c>
      <c r="R7204" t="s">
        <v>61</v>
      </c>
      <c r="S7204" t="s">
        <v>9348</v>
      </c>
      <c r="T7204" s="2">
        <f>salessheet[[#This Row],[Sales]]-5</f>
        <v>751.8</v>
      </c>
      <c r="U7204" s="2">
        <v>756.8</v>
      </c>
      <c r="V7204" s="2">
        <f>salessheet[[#This Row],[Sales]]-salessheet[[#This Row],[Purchasing Cost]]</f>
        <v>5</v>
      </c>
    </row>
    <row r="7205" spans="1:22" x14ac:dyDescent="0.35">
      <c r="A7205">
        <v>7204</v>
      </c>
      <c r="B7205" t="s">
        <v>9349</v>
      </c>
      <c r="C7205" s="1">
        <v>42367</v>
      </c>
      <c r="D7205" s="1">
        <v>42371</v>
      </c>
      <c r="E7205" t="str">
        <f>TEXT(salessheet[[#This Row],[Order Date]],"MMMM")</f>
        <v>December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t="s">
        <v>7604</v>
      </c>
      <c r="P7205" t="s">
        <v>28</v>
      </c>
      <c r="Q7205" t="str">
        <f>TRIM(salessheet[[#This Row],[Category]])</f>
        <v>Furniture</v>
      </c>
      <c r="R7205" t="s">
        <v>61</v>
      </c>
      <c r="S7205" t="s">
        <v>7605</v>
      </c>
      <c r="T7205" s="2">
        <f>salessheet[[#This Row],[Sales]]-5</f>
        <v>3.7360000000000007</v>
      </c>
      <c r="U7205" s="2">
        <v>8.7360000000000007</v>
      </c>
      <c r="V7205" s="2">
        <f>salessheet[[#This Row],[Sales]]-salessheet[[#This Row],[Purchasing Cost]]</f>
        <v>5</v>
      </c>
    </row>
    <row r="7206" spans="1:22" x14ac:dyDescent="0.35">
      <c r="A7206">
        <v>7205</v>
      </c>
      <c r="B7206" t="s">
        <v>9350</v>
      </c>
      <c r="C7206" s="1">
        <v>42652</v>
      </c>
      <c r="D7206" s="1">
        <v>42630</v>
      </c>
      <c r="E7206" t="str">
        <f>TEXT(salessheet[[#This Row],[Order Date]],"MMMM")</f>
        <v>October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t="s">
        <v>5210</v>
      </c>
      <c r="P7206" t="s">
        <v>42</v>
      </c>
      <c r="Q7206" t="str">
        <f>TRIM(salessheet[[#This Row],[Category]])</f>
        <v>Office Supplies</v>
      </c>
      <c r="R7206" t="s">
        <v>64</v>
      </c>
      <c r="S7206" t="s">
        <v>5211</v>
      </c>
      <c r="T7206" s="2">
        <f>salessheet[[#This Row],[Sales]]-5</f>
        <v>1.08</v>
      </c>
      <c r="U7206" s="2">
        <v>6.08</v>
      </c>
      <c r="V7206" s="2">
        <f>salessheet[[#This Row],[Sales]]-salessheet[[#This Row],[Purchasing Cost]]</f>
        <v>5</v>
      </c>
    </row>
    <row r="7207" spans="1:22" x14ac:dyDescent="0.35">
      <c r="A7207">
        <v>7206</v>
      </c>
      <c r="B7207" t="s">
        <v>9351</v>
      </c>
      <c r="C7207" s="1">
        <v>43141</v>
      </c>
      <c r="D7207" s="1">
        <v>43379</v>
      </c>
      <c r="E7207" t="str">
        <f>TEXT(salessheet[[#This Row],[Order Date]],"MMMM")</f>
        <v>February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t="s">
        <v>2725</v>
      </c>
      <c r="P7207" t="s">
        <v>28</v>
      </c>
      <c r="Q7207" t="str">
        <f>TRIM(salessheet[[#This Row],[Category]])</f>
        <v>Furniture</v>
      </c>
      <c r="R7207" t="s">
        <v>61</v>
      </c>
      <c r="S7207" t="s">
        <v>2726</v>
      </c>
      <c r="T7207" s="2">
        <f>salessheet[[#This Row],[Sales]]-5</f>
        <v>12.46</v>
      </c>
      <c r="U7207" s="2">
        <v>17.46</v>
      </c>
      <c r="V7207" s="2">
        <f>salessheet[[#This Row],[Sales]]-salessheet[[#This Row],[Purchasing Cost]]</f>
        <v>5</v>
      </c>
    </row>
    <row r="7208" spans="1:22" x14ac:dyDescent="0.35">
      <c r="A7208">
        <v>7207</v>
      </c>
      <c r="B7208" t="s">
        <v>9351</v>
      </c>
      <c r="C7208" s="1">
        <v>43141</v>
      </c>
      <c r="D7208" s="1">
        <v>43379</v>
      </c>
      <c r="E7208" t="str">
        <f>TEXT(salessheet[[#This Row],[Order Date]],"MMMM")</f>
        <v>February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t="s">
        <v>9029</v>
      </c>
      <c r="P7208" t="s">
        <v>67</v>
      </c>
      <c r="Q7208" t="str">
        <f>TRIM(salessheet[[#This Row],[Category]])</f>
        <v>Technology</v>
      </c>
      <c r="R7208" t="s">
        <v>680</v>
      </c>
      <c r="S7208" t="s">
        <v>9030</v>
      </c>
      <c r="T7208" s="2">
        <f>salessheet[[#This Row],[Sales]]-5</f>
        <v>364.16</v>
      </c>
      <c r="U7208" s="2">
        <v>369.16</v>
      </c>
      <c r="V7208" s="2">
        <f>salessheet[[#This Row],[Sales]]-salessheet[[#This Row],[Purchasing Cost]]</f>
        <v>5</v>
      </c>
    </row>
    <row r="7209" spans="1:22" x14ac:dyDescent="0.35">
      <c r="A7209">
        <v>7208</v>
      </c>
      <c r="B7209" t="s">
        <v>9352</v>
      </c>
      <c r="C7209" s="1">
        <v>43048</v>
      </c>
      <c r="D7209" s="1">
        <v>42991</v>
      </c>
      <c r="E7209" t="str">
        <f>TEXT(salessheet[[#This Row],[Order Date]],"MMMM")</f>
        <v>November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t="s">
        <v>3324</v>
      </c>
      <c r="P7209" t="s">
        <v>42</v>
      </c>
      <c r="Q7209" t="str">
        <f>TRIM(salessheet[[#This Row],[Category]])</f>
        <v>Office Supplies</v>
      </c>
      <c r="R7209" t="s">
        <v>64</v>
      </c>
      <c r="S7209" t="s">
        <v>3325</v>
      </c>
      <c r="T7209" s="2">
        <f>salessheet[[#This Row],[Sales]]-5</f>
        <v>-2.0880000000000001</v>
      </c>
      <c r="U7209" s="2">
        <v>2.9119999999999999</v>
      </c>
      <c r="V7209" s="2">
        <f>salessheet[[#This Row],[Sales]]-salessheet[[#This Row],[Purchasing Cost]]</f>
        <v>5</v>
      </c>
    </row>
    <row r="7210" spans="1:22" x14ac:dyDescent="0.35">
      <c r="A7210">
        <v>7209</v>
      </c>
      <c r="B7210" t="s">
        <v>9352</v>
      </c>
      <c r="C7210" s="1">
        <v>43048</v>
      </c>
      <c r="D7210" s="1">
        <v>42991</v>
      </c>
      <c r="E7210" t="str">
        <f>TEXT(salessheet[[#This Row],[Order Date]],"MMMM")</f>
        <v>November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t="s">
        <v>9249</v>
      </c>
      <c r="P7210" t="s">
        <v>42</v>
      </c>
      <c r="Q7210" t="str">
        <f>TRIM(salessheet[[#This Row],[Category]])</f>
        <v>Office Supplies</v>
      </c>
      <c r="R7210" t="s">
        <v>86</v>
      </c>
      <c r="S7210" t="s">
        <v>9250</v>
      </c>
      <c r="T7210" s="2">
        <f>salessheet[[#This Row],[Sales]]-5</f>
        <v>15.736000000000001</v>
      </c>
      <c r="U7210" s="2">
        <v>20.736000000000001</v>
      </c>
      <c r="V7210" s="2">
        <f>salessheet[[#This Row],[Sales]]-salessheet[[#This Row],[Purchasing Cost]]</f>
        <v>5</v>
      </c>
    </row>
    <row r="7211" spans="1:22" x14ac:dyDescent="0.35">
      <c r="A7211">
        <v>7210</v>
      </c>
      <c r="B7211" t="s">
        <v>9352</v>
      </c>
      <c r="C7211" s="1">
        <v>43048</v>
      </c>
      <c r="D7211" s="1">
        <v>42991</v>
      </c>
      <c r="E7211" t="str">
        <f>TEXT(salessheet[[#This Row],[Order Date]],"MMMM")</f>
        <v>November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t="s">
        <v>1768</v>
      </c>
      <c r="P7211" t="s">
        <v>42</v>
      </c>
      <c r="Q7211" t="str">
        <f>TRIM(salessheet[[#This Row],[Category]])</f>
        <v>Office Supplies</v>
      </c>
      <c r="R7211" t="s">
        <v>86</v>
      </c>
      <c r="S7211" t="s">
        <v>1769</v>
      </c>
      <c r="T7211" s="2">
        <f>salessheet[[#This Row],[Sales]]-5</f>
        <v>4.5679999999999996</v>
      </c>
      <c r="U7211" s="2">
        <v>9.5679999999999996</v>
      </c>
      <c r="V7211" s="2">
        <f>salessheet[[#This Row],[Sales]]-salessheet[[#This Row],[Purchasing Cost]]</f>
        <v>5</v>
      </c>
    </row>
    <row r="7212" spans="1:22" x14ac:dyDescent="0.35">
      <c r="A7212">
        <v>7211</v>
      </c>
      <c r="B7212" t="s">
        <v>9353</v>
      </c>
      <c r="C7212" s="1">
        <v>42772</v>
      </c>
      <c r="D7212" s="1">
        <v>42892</v>
      </c>
      <c r="E7212" t="str">
        <f>TEXT(salessheet[[#This Row],[Order Date]],"MMMM")</f>
        <v>February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t="s">
        <v>7063</v>
      </c>
      <c r="P7212" t="s">
        <v>42</v>
      </c>
      <c r="Q7212" t="str">
        <f>TRIM(salessheet[[#This Row],[Category]])</f>
        <v>Office Supplies</v>
      </c>
      <c r="R7212" t="s">
        <v>86</v>
      </c>
      <c r="S7212" t="s">
        <v>7064</v>
      </c>
      <c r="T7212" s="2">
        <f>salessheet[[#This Row],[Sales]]-5</f>
        <v>25.18</v>
      </c>
      <c r="U7212" s="2">
        <v>30.18</v>
      </c>
      <c r="V7212" s="2">
        <f>salessheet[[#This Row],[Sales]]-salessheet[[#This Row],[Purchasing Cost]]</f>
        <v>5</v>
      </c>
    </row>
    <row r="7213" spans="1:22" x14ac:dyDescent="0.35">
      <c r="A7213">
        <v>7212</v>
      </c>
      <c r="B7213" t="s">
        <v>9353</v>
      </c>
      <c r="C7213" s="1">
        <v>42772</v>
      </c>
      <c r="D7213" s="1">
        <v>42892</v>
      </c>
      <c r="E7213" t="str">
        <f>TEXT(salessheet[[#This Row],[Order Date]],"MMMM")</f>
        <v>February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t="s">
        <v>290</v>
      </c>
      <c r="P7213" t="s">
        <v>42</v>
      </c>
      <c r="Q7213" t="str">
        <f>TRIM(salessheet[[#This Row],[Category]])</f>
        <v>Office Supplies</v>
      </c>
      <c r="R7213" t="s">
        <v>71</v>
      </c>
      <c r="S7213" t="s">
        <v>291</v>
      </c>
      <c r="T7213" s="2">
        <f>salessheet[[#This Row],[Sales]]-5</f>
        <v>46.648000000000003</v>
      </c>
      <c r="U7213" s="2">
        <v>51.648000000000003</v>
      </c>
      <c r="V7213" s="2">
        <f>salessheet[[#This Row],[Sales]]-salessheet[[#This Row],[Purchasing Cost]]</f>
        <v>5</v>
      </c>
    </row>
    <row r="7214" spans="1:22" x14ac:dyDescent="0.35">
      <c r="A7214">
        <v>7213</v>
      </c>
      <c r="B7214" t="s">
        <v>9353</v>
      </c>
      <c r="C7214" s="1">
        <v>42772</v>
      </c>
      <c r="D7214" s="1">
        <v>42892</v>
      </c>
      <c r="E7214" t="str">
        <f>TEXT(salessheet[[#This Row],[Order Date]],"MMMM")</f>
        <v>February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t="s">
        <v>2358</v>
      </c>
      <c r="P7214" t="s">
        <v>42</v>
      </c>
      <c r="Q7214" t="str">
        <f>TRIM(salessheet[[#This Row],[Category]])</f>
        <v>Office Supplies</v>
      </c>
      <c r="R7214" t="s">
        <v>71</v>
      </c>
      <c r="S7214" t="s">
        <v>2359</v>
      </c>
      <c r="T7214" s="2">
        <f>salessheet[[#This Row],[Sales]]-5</f>
        <v>6.2319999999999993</v>
      </c>
      <c r="U7214" s="2">
        <v>11.231999999999999</v>
      </c>
      <c r="V7214" s="2">
        <f>salessheet[[#This Row],[Sales]]-salessheet[[#This Row],[Purchasing Cost]]</f>
        <v>5</v>
      </c>
    </row>
    <row r="7215" spans="1:22" x14ac:dyDescent="0.35">
      <c r="A7215">
        <v>7214</v>
      </c>
      <c r="B7215" t="s">
        <v>9354</v>
      </c>
      <c r="C7215" s="1">
        <v>43388</v>
      </c>
      <c r="D7215" s="1">
        <v>43392</v>
      </c>
      <c r="E7215" t="str">
        <f>TEXT(salessheet[[#This Row],[Order Date]],"MMMM")</f>
        <v>October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t="s">
        <v>4488</v>
      </c>
      <c r="P7215" t="s">
        <v>42</v>
      </c>
      <c r="Q7215" t="str">
        <f>TRIM(salessheet[[#This Row],[Category]])</f>
        <v>Office Supplies</v>
      </c>
      <c r="R7215" t="s">
        <v>43</v>
      </c>
      <c r="S7215" t="s">
        <v>4489</v>
      </c>
      <c r="T7215" s="2">
        <f>salessheet[[#This Row],[Sales]]-5</f>
        <v>9.73</v>
      </c>
      <c r="U7215" s="2">
        <v>14.73</v>
      </c>
      <c r="V7215" s="2">
        <f>salessheet[[#This Row],[Sales]]-salessheet[[#This Row],[Purchasing Cost]]</f>
        <v>5</v>
      </c>
    </row>
    <row r="7216" spans="1:22" x14ac:dyDescent="0.35">
      <c r="A7216">
        <v>7215</v>
      </c>
      <c r="B7216" t="s">
        <v>9356</v>
      </c>
      <c r="C7216" s="1">
        <v>42640</v>
      </c>
      <c r="D7216" s="1">
        <v>42643</v>
      </c>
      <c r="E7216" t="str">
        <f>TEXT(salessheet[[#This Row],[Order Date]],"MMMM")</f>
        <v>September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t="s">
        <v>4847</v>
      </c>
      <c r="P7216" t="s">
        <v>42</v>
      </c>
      <c r="Q7216" t="str">
        <f>TRIM(salessheet[[#This Row],[Category]])</f>
        <v>Office Supplies</v>
      </c>
      <c r="R7216" t="s">
        <v>64</v>
      </c>
      <c r="S7216" t="s">
        <v>4848</v>
      </c>
      <c r="T7216" s="2">
        <f>salessheet[[#This Row],[Sales]]-5</f>
        <v>11.399999999999999</v>
      </c>
      <c r="U7216" s="2">
        <v>16.399999999999999</v>
      </c>
      <c r="V7216" s="2">
        <f>salessheet[[#This Row],[Sales]]-salessheet[[#This Row],[Purchasing Cost]]</f>
        <v>5</v>
      </c>
    </row>
    <row r="7217" spans="1:22" x14ac:dyDescent="0.35">
      <c r="A7217">
        <v>7216</v>
      </c>
      <c r="B7217" t="s">
        <v>9356</v>
      </c>
      <c r="C7217" s="1">
        <v>42640</v>
      </c>
      <c r="D7217" s="1">
        <v>42643</v>
      </c>
      <c r="E7217" t="str">
        <f>TEXT(salessheet[[#This Row],[Order Date]],"MMMM")</f>
        <v>September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t="s">
        <v>3357</v>
      </c>
      <c r="P7217" t="s">
        <v>42</v>
      </c>
      <c r="Q7217" t="str">
        <f>TRIM(salessheet[[#This Row],[Category]])</f>
        <v>Office Supplies</v>
      </c>
      <c r="R7217" t="s">
        <v>86</v>
      </c>
      <c r="S7217" t="s">
        <v>3358</v>
      </c>
      <c r="T7217" s="2">
        <f>salessheet[[#This Row],[Sales]]-5</f>
        <v>20.92</v>
      </c>
      <c r="U7217" s="2">
        <v>25.92</v>
      </c>
      <c r="V7217" s="2">
        <f>salessheet[[#This Row],[Sales]]-salessheet[[#This Row],[Purchasing Cost]]</f>
        <v>5</v>
      </c>
    </row>
    <row r="7218" spans="1:22" x14ac:dyDescent="0.35">
      <c r="A7218">
        <v>7217</v>
      </c>
      <c r="B7218" t="s">
        <v>9357</v>
      </c>
      <c r="C7218" s="1">
        <v>42434</v>
      </c>
      <c r="D7218" s="1">
        <v>42496</v>
      </c>
      <c r="E7218" t="str">
        <f>TEXT(salessheet[[#This Row],[Order Date]],"MMMM")</f>
        <v>March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t="s">
        <v>1759</v>
      </c>
      <c r="P7218" t="s">
        <v>42</v>
      </c>
      <c r="Q7218" t="str">
        <f>TRIM(salessheet[[#This Row],[Category]])</f>
        <v>Office Supplies</v>
      </c>
      <c r="R7218" t="s">
        <v>64</v>
      </c>
      <c r="S7218" t="s">
        <v>1760</v>
      </c>
      <c r="T7218" s="2">
        <f>salessheet[[#This Row],[Sales]]-5</f>
        <v>3.8200000000000003</v>
      </c>
      <c r="U7218" s="2">
        <v>8.82</v>
      </c>
      <c r="V7218" s="2">
        <f>salessheet[[#This Row],[Sales]]-salessheet[[#This Row],[Purchasing Cost]]</f>
        <v>5</v>
      </c>
    </row>
    <row r="7219" spans="1:22" x14ac:dyDescent="0.35">
      <c r="A7219">
        <v>7218</v>
      </c>
      <c r="B7219" t="s">
        <v>9357</v>
      </c>
      <c r="C7219" s="1">
        <v>42434</v>
      </c>
      <c r="D7219" s="1">
        <v>42496</v>
      </c>
      <c r="E7219" t="str">
        <f>TEXT(salessheet[[#This Row],[Order Date]],"MMMM")</f>
        <v>March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t="s">
        <v>3572</v>
      </c>
      <c r="P7219" t="s">
        <v>42</v>
      </c>
      <c r="Q7219" t="str">
        <f>TRIM(salessheet[[#This Row],[Category]])</f>
        <v>Office Supplies</v>
      </c>
      <c r="R7219" t="s">
        <v>71</v>
      </c>
      <c r="S7219" t="s">
        <v>8593</v>
      </c>
      <c r="T7219" s="2">
        <f>salessheet[[#This Row],[Sales]]-5</f>
        <v>57.496000000000002</v>
      </c>
      <c r="U7219" s="2">
        <v>62.496000000000002</v>
      </c>
      <c r="V7219" s="2">
        <f>salessheet[[#This Row],[Sales]]-salessheet[[#This Row],[Purchasing Cost]]</f>
        <v>5</v>
      </c>
    </row>
    <row r="7220" spans="1:22" x14ac:dyDescent="0.35">
      <c r="A7220">
        <v>7219</v>
      </c>
      <c r="B7220" t="s">
        <v>9357</v>
      </c>
      <c r="C7220" s="1">
        <v>42434</v>
      </c>
      <c r="D7220" s="1">
        <v>42496</v>
      </c>
      <c r="E7220" t="str">
        <f>TEXT(salessheet[[#This Row],[Order Date]],"MMMM")</f>
        <v>March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t="s">
        <v>474</v>
      </c>
      <c r="P7220" t="s">
        <v>67</v>
      </c>
      <c r="Q7220" t="str">
        <f>TRIM(salessheet[[#This Row],[Category]])</f>
        <v>Technology</v>
      </c>
      <c r="R7220" t="s">
        <v>157</v>
      </c>
      <c r="S7220" t="s">
        <v>475</v>
      </c>
      <c r="T7220" s="2">
        <f>salessheet[[#This Row],[Sales]]-5</f>
        <v>334.96</v>
      </c>
      <c r="U7220" s="2">
        <v>339.96</v>
      </c>
      <c r="V7220" s="2">
        <f>salessheet[[#This Row],[Sales]]-salessheet[[#This Row],[Purchasing Cost]]</f>
        <v>5</v>
      </c>
    </row>
    <row r="7221" spans="1:22" x14ac:dyDescent="0.35">
      <c r="A7221">
        <v>7220</v>
      </c>
      <c r="B7221" t="s">
        <v>9357</v>
      </c>
      <c r="C7221" s="1">
        <v>42434</v>
      </c>
      <c r="D7221" s="1">
        <v>42496</v>
      </c>
      <c r="E7221" t="str">
        <f>TEXT(salessheet[[#This Row],[Order Date]],"MMMM")</f>
        <v>March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t="s">
        <v>2260</v>
      </c>
      <c r="P7221" t="s">
        <v>42</v>
      </c>
      <c r="Q7221" t="str">
        <f>TRIM(salessheet[[#This Row],[Category]])</f>
        <v>Office Supplies</v>
      </c>
      <c r="R7221" t="s">
        <v>71</v>
      </c>
      <c r="S7221" t="s">
        <v>2261</v>
      </c>
      <c r="T7221" s="2">
        <f>salessheet[[#This Row],[Sales]]-5</f>
        <v>44.567999999999998</v>
      </c>
      <c r="U7221" s="2">
        <v>49.567999999999998</v>
      </c>
      <c r="V7221" s="2">
        <f>salessheet[[#This Row],[Sales]]-salessheet[[#This Row],[Purchasing Cost]]</f>
        <v>5</v>
      </c>
    </row>
    <row r="7222" spans="1:22" x14ac:dyDescent="0.35">
      <c r="A7222">
        <v>7221</v>
      </c>
      <c r="B7222" t="s">
        <v>9358</v>
      </c>
      <c r="C7222" s="1">
        <v>43344</v>
      </c>
      <c r="D7222" s="1">
        <v>43113</v>
      </c>
      <c r="E7222" t="str">
        <f>TEXT(salessheet[[#This Row],[Order Date]],"MMMM")</f>
        <v>September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t="s">
        <v>2210</v>
      </c>
      <c r="P7222" t="s">
        <v>42</v>
      </c>
      <c r="Q7222" t="str">
        <f>TRIM(salessheet[[#This Row],[Category]])</f>
        <v>Office Supplies</v>
      </c>
      <c r="R7222" t="s">
        <v>71</v>
      </c>
      <c r="S7222" t="s">
        <v>2211</v>
      </c>
      <c r="T7222" s="2">
        <f>salessheet[[#This Row],[Sales]]-5</f>
        <v>269.49099999999999</v>
      </c>
      <c r="U7222" s="2">
        <v>274.49099999999999</v>
      </c>
      <c r="V7222" s="2">
        <f>salessheet[[#This Row],[Sales]]-salessheet[[#This Row],[Purchasing Cost]]</f>
        <v>5</v>
      </c>
    </row>
    <row r="7223" spans="1:22" x14ac:dyDescent="0.35">
      <c r="A7223">
        <v>7222</v>
      </c>
      <c r="B7223" t="s">
        <v>9359</v>
      </c>
      <c r="C7223" s="1">
        <v>43127</v>
      </c>
      <c r="D7223" s="1">
        <v>43131</v>
      </c>
      <c r="E7223" t="str">
        <f>TEXT(salessheet[[#This Row],[Order Date]],"MMMM")</f>
        <v>January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t="s">
        <v>7602</v>
      </c>
      <c r="P7223" t="s">
        <v>67</v>
      </c>
      <c r="Q7223" t="str">
        <f>TRIM(salessheet[[#This Row],[Category]])</f>
        <v>Technology</v>
      </c>
      <c r="R7223" t="s">
        <v>68</v>
      </c>
      <c r="S7223" t="s">
        <v>7603</v>
      </c>
      <c r="T7223" s="2">
        <f>salessheet[[#This Row],[Sales]]-5</f>
        <v>132.94</v>
      </c>
      <c r="U7223" s="2">
        <v>137.94</v>
      </c>
      <c r="V7223" s="2">
        <f>salessheet[[#This Row],[Sales]]-salessheet[[#This Row],[Purchasing Cost]]</f>
        <v>5</v>
      </c>
    </row>
    <row r="7224" spans="1:22" x14ac:dyDescent="0.35">
      <c r="A7224">
        <v>7223</v>
      </c>
      <c r="B7224" t="s">
        <v>9360</v>
      </c>
      <c r="C7224" s="1">
        <v>43140</v>
      </c>
      <c r="D7224" s="1">
        <v>43349</v>
      </c>
      <c r="E7224" t="str">
        <f>TEXT(salessheet[[#This Row],[Order Date]],"MMMM")</f>
        <v>February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t="s">
        <v>2571</v>
      </c>
      <c r="P7224" t="s">
        <v>67</v>
      </c>
      <c r="Q7224" t="str">
        <f>TRIM(salessheet[[#This Row],[Category]])</f>
        <v>Technology</v>
      </c>
      <c r="R7224" t="s">
        <v>157</v>
      </c>
      <c r="S7224" t="s">
        <v>2572</v>
      </c>
      <c r="T7224" s="2">
        <f>salessheet[[#This Row],[Sales]]-5</f>
        <v>35.68</v>
      </c>
      <c r="U7224" s="2">
        <v>40.68</v>
      </c>
      <c r="V7224" s="2">
        <f>salessheet[[#This Row],[Sales]]-salessheet[[#This Row],[Purchasing Cost]]</f>
        <v>5</v>
      </c>
    </row>
    <row r="7225" spans="1:22" x14ac:dyDescent="0.35">
      <c r="A7225">
        <v>7224</v>
      </c>
      <c r="B7225" t="s">
        <v>9361</v>
      </c>
      <c r="C7225" s="1">
        <v>42930</v>
      </c>
      <c r="D7225" s="1">
        <v>42934</v>
      </c>
      <c r="E7225" t="str">
        <f>TEXT(salessheet[[#This Row],[Order Date]],"MMMM")</f>
        <v>July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t="s">
        <v>208</v>
      </c>
      <c r="P7225" t="s">
        <v>67</v>
      </c>
      <c r="Q7225" t="str">
        <f>TRIM(salessheet[[#This Row],[Category]])</f>
        <v>Technology</v>
      </c>
      <c r="R7225" t="s">
        <v>68</v>
      </c>
      <c r="S7225" t="s">
        <v>209</v>
      </c>
      <c r="T7225" s="2">
        <f>salessheet[[#This Row],[Sales]]-5</f>
        <v>105.376</v>
      </c>
      <c r="U7225" s="2">
        <v>110.376</v>
      </c>
      <c r="V7225" s="2">
        <f>salessheet[[#This Row],[Sales]]-salessheet[[#This Row],[Purchasing Cost]]</f>
        <v>5</v>
      </c>
    </row>
    <row r="7226" spans="1:22" x14ac:dyDescent="0.35">
      <c r="A7226">
        <v>7225</v>
      </c>
      <c r="B7226" t="s">
        <v>9361</v>
      </c>
      <c r="C7226" s="1">
        <v>42930</v>
      </c>
      <c r="D7226" s="1">
        <v>42934</v>
      </c>
      <c r="E7226" t="str">
        <f>TEXT(salessheet[[#This Row],[Order Date]],"MMMM")</f>
        <v>July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t="s">
        <v>7461</v>
      </c>
      <c r="P7226" t="s">
        <v>42</v>
      </c>
      <c r="Q7226" t="str">
        <f>TRIM(salessheet[[#This Row],[Category]])</f>
        <v>Office Supplies</v>
      </c>
      <c r="R7226" t="s">
        <v>74</v>
      </c>
      <c r="S7226" t="s">
        <v>7462</v>
      </c>
      <c r="T7226" s="2">
        <f>salessheet[[#This Row],[Sales]]-5</f>
        <v>146.62</v>
      </c>
      <c r="U7226" s="2">
        <v>151.62</v>
      </c>
      <c r="V7226" s="2">
        <f>salessheet[[#This Row],[Sales]]-salessheet[[#This Row],[Purchasing Cost]]</f>
        <v>5</v>
      </c>
    </row>
    <row r="7227" spans="1:22" x14ac:dyDescent="0.35">
      <c r="A7227">
        <v>7226</v>
      </c>
      <c r="B7227" t="s">
        <v>9361</v>
      </c>
      <c r="C7227" s="1">
        <v>42930</v>
      </c>
      <c r="D7227" s="1">
        <v>42934</v>
      </c>
      <c r="E7227" t="str">
        <f>TEXT(salessheet[[#This Row],[Order Date]],"MMMM")</f>
        <v>July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t="s">
        <v>1717</v>
      </c>
      <c r="P7227" t="s">
        <v>28</v>
      </c>
      <c r="Q7227" t="str">
        <f>TRIM(salessheet[[#This Row],[Category]])</f>
        <v>Furniture</v>
      </c>
      <c r="R7227" t="s">
        <v>61</v>
      </c>
      <c r="S7227" t="s">
        <v>1718</v>
      </c>
      <c r="T7227" s="2">
        <f>salessheet[[#This Row],[Sales]]-5</f>
        <v>25.8</v>
      </c>
      <c r="U7227" s="2">
        <v>30.8</v>
      </c>
      <c r="V7227" s="2">
        <f>salessheet[[#This Row],[Sales]]-salessheet[[#This Row],[Purchasing Cost]]</f>
        <v>5</v>
      </c>
    </row>
    <row r="7228" spans="1:22" x14ac:dyDescent="0.35">
      <c r="A7228">
        <v>7227</v>
      </c>
      <c r="B7228" t="s">
        <v>9362</v>
      </c>
      <c r="C7228" s="1">
        <v>43155</v>
      </c>
      <c r="D7228" s="1">
        <v>43159</v>
      </c>
      <c r="E7228" t="str">
        <f>TEXT(salessheet[[#This Row],[Order Date]],"MMMM")</f>
        <v>February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t="s">
        <v>4077</v>
      </c>
      <c r="P7228" t="s">
        <v>42</v>
      </c>
      <c r="Q7228" t="str">
        <f>TRIM(salessheet[[#This Row],[Category]])</f>
        <v>Office Supplies</v>
      </c>
      <c r="R7228" t="s">
        <v>86</v>
      </c>
      <c r="S7228" t="s">
        <v>4078</v>
      </c>
      <c r="T7228" s="2">
        <f>salessheet[[#This Row],[Sales]]-5</f>
        <v>118.92</v>
      </c>
      <c r="U7228" s="2">
        <v>123.92</v>
      </c>
      <c r="V7228" s="2">
        <f>salessheet[[#This Row],[Sales]]-salessheet[[#This Row],[Purchasing Cost]]</f>
        <v>5</v>
      </c>
    </row>
    <row r="7229" spans="1:22" x14ac:dyDescent="0.35">
      <c r="A7229">
        <v>7228</v>
      </c>
      <c r="B7229" t="s">
        <v>9362</v>
      </c>
      <c r="C7229" s="1">
        <v>43155</v>
      </c>
      <c r="D7229" s="1">
        <v>43159</v>
      </c>
      <c r="E7229" t="str">
        <f>TEXT(salessheet[[#This Row],[Order Date]],"MMMM")</f>
        <v>February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t="s">
        <v>2996</v>
      </c>
      <c r="P7229" t="s">
        <v>67</v>
      </c>
      <c r="Q7229" t="str">
        <f>TRIM(salessheet[[#This Row],[Category]])</f>
        <v>Technology</v>
      </c>
      <c r="R7229" t="s">
        <v>157</v>
      </c>
      <c r="S7229" t="s">
        <v>2997</v>
      </c>
      <c r="T7229" s="2">
        <f>salessheet[[#This Row],[Sales]]-5</f>
        <v>1314.8</v>
      </c>
      <c r="U7229" s="2">
        <v>1319.8</v>
      </c>
      <c r="V7229" s="2">
        <f>salessheet[[#This Row],[Sales]]-salessheet[[#This Row],[Purchasing Cost]]</f>
        <v>5</v>
      </c>
    </row>
    <row r="7230" spans="1:22" x14ac:dyDescent="0.35">
      <c r="A7230">
        <v>7229</v>
      </c>
      <c r="B7230" t="s">
        <v>9363</v>
      </c>
      <c r="C7230" s="1">
        <v>42205</v>
      </c>
      <c r="D7230" s="1">
        <v>42207</v>
      </c>
      <c r="E7230" t="str">
        <f>TEXT(salessheet[[#This Row],[Order Date]],"MMMM")</f>
        <v>July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t="s">
        <v>1713</v>
      </c>
      <c r="P7230" t="s">
        <v>42</v>
      </c>
      <c r="Q7230" t="str">
        <f>TRIM(salessheet[[#This Row],[Category]])</f>
        <v>Office Supplies</v>
      </c>
      <c r="R7230" t="s">
        <v>71</v>
      </c>
      <c r="S7230" t="s">
        <v>1714</v>
      </c>
      <c r="T7230" s="2">
        <f>salessheet[[#This Row],[Sales]]-5</f>
        <v>84.712000000000003</v>
      </c>
      <c r="U7230" s="2">
        <v>89.712000000000003</v>
      </c>
      <c r="V7230" s="2">
        <f>salessheet[[#This Row],[Sales]]-salessheet[[#This Row],[Purchasing Cost]]</f>
        <v>5</v>
      </c>
    </row>
    <row r="7231" spans="1:22" x14ac:dyDescent="0.35">
      <c r="A7231">
        <v>7230</v>
      </c>
      <c r="B7231" t="s">
        <v>9363</v>
      </c>
      <c r="C7231" s="1">
        <v>42205</v>
      </c>
      <c r="D7231" s="1">
        <v>42207</v>
      </c>
      <c r="E7231" t="str">
        <f>TEXT(salessheet[[#This Row],[Order Date]],"MMMM")</f>
        <v>July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t="s">
        <v>947</v>
      </c>
      <c r="P7231" t="s">
        <v>42</v>
      </c>
      <c r="Q7231" t="str">
        <f>TRIM(salessheet[[#This Row],[Category]])</f>
        <v>Office Supplies</v>
      </c>
      <c r="R7231" t="s">
        <v>86</v>
      </c>
      <c r="S7231" t="s">
        <v>948</v>
      </c>
      <c r="T7231" s="2">
        <f>salessheet[[#This Row],[Sales]]-5</f>
        <v>17.829999999999998</v>
      </c>
      <c r="U7231" s="2">
        <v>22.83</v>
      </c>
      <c r="V7231" s="2">
        <f>salessheet[[#This Row],[Sales]]-salessheet[[#This Row],[Purchasing Cost]]</f>
        <v>5</v>
      </c>
    </row>
    <row r="7232" spans="1:22" x14ac:dyDescent="0.35">
      <c r="A7232">
        <v>7231</v>
      </c>
      <c r="B7232" t="s">
        <v>9364</v>
      </c>
      <c r="C7232" s="1">
        <v>43172</v>
      </c>
      <c r="D7232" s="1">
        <v>43174</v>
      </c>
      <c r="E7232" t="str">
        <f>TEXT(salessheet[[#This Row],[Order Date]],"MMMM")</f>
        <v>March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t="s">
        <v>4332</v>
      </c>
      <c r="P7232" t="s">
        <v>42</v>
      </c>
      <c r="Q7232" t="str">
        <f>TRIM(salessheet[[#This Row],[Category]])</f>
        <v>Office Supplies</v>
      </c>
      <c r="R7232" t="s">
        <v>71</v>
      </c>
      <c r="S7232" t="s">
        <v>4333</v>
      </c>
      <c r="T7232" s="2">
        <f>salessheet[[#This Row],[Sales]]-5</f>
        <v>25.88</v>
      </c>
      <c r="U7232" s="2">
        <v>30.88</v>
      </c>
      <c r="V7232" s="2">
        <f>salessheet[[#This Row],[Sales]]-salessheet[[#This Row],[Purchasing Cost]]</f>
        <v>5</v>
      </c>
    </row>
    <row r="7233" spans="1:22" x14ac:dyDescent="0.35">
      <c r="A7233">
        <v>7232</v>
      </c>
      <c r="B7233" t="s">
        <v>9364</v>
      </c>
      <c r="C7233" s="1">
        <v>43172</v>
      </c>
      <c r="D7233" s="1">
        <v>43174</v>
      </c>
      <c r="E7233" t="str">
        <f>TEXT(salessheet[[#This Row],[Order Date]],"MMMM")</f>
        <v>March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t="s">
        <v>8781</v>
      </c>
      <c r="P7233" t="s">
        <v>42</v>
      </c>
      <c r="Q7233" t="str">
        <f>TRIM(salessheet[[#This Row],[Category]])</f>
        <v>Office Supplies</v>
      </c>
      <c r="R7233" t="s">
        <v>74</v>
      </c>
      <c r="S7233" t="s">
        <v>8782</v>
      </c>
      <c r="T7233" s="2">
        <f>salessheet[[#This Row],[Sales]]-5</f>
        <v>460.16</v>
      </c>
      <c r="U7233" s="2">
        <v>465.16</v>
      </c>
      <c r="V7233" s="2">
        <f>salessheet[[#This Row],[Sales]]-salessheet[[#This Row],[Purchasing Cost]]</f>
        <v>5</v>
      </c>
    </row>
    <row r="7234" spans="1:22" x14ac:dyDescent="0.35">
      <c r="A7234">
        <v>7233</v>
      </c>
      <c r="B7234" t="s">
        <v>9364</v>
      </c>
      <c r="C7234" s="1">
        <v>43172</v>
      </c>
      <c r="D7234" s="1">
        <v>43174</v>
      </c>
      <c r="E7234" t="str">
        <f>TEXT(salessheet[[#This Row],[Order Date]],"MMMM")</f>
        <v>March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t="s">
        <v>3870</v>
      </c>
      <c r="P7234" t="s">
        <v>42</v>
      </c>
      <c r="Q7234" t="str">
        <f>TRIM(salessheet[[#This Row],[Category]])</f>
        <v>Office Supplies</v>
      </c>
      <c r="R7234" t="s">
        <v>86</v>
      </c>
      <c r="S7234" t="s">
        <v>3871</v>
      </c>
      <c r="T7234" s="2">
        <f>salessheet[[#This Row],[Sales]]-5</f>
        <v>22.12</v>
      </c>
      <c r="U7234" s="2">
        <v>27.12</v>
      </c>
      <c r="V7234" s="2">
        <f>salessheet[[#This Row],[Sales]]-salessheet[[#This Row],[Purchasing Cost]]</f>
        <v>5</v>
      </c>
    </row>
    <row r="7235" spans="1:22" x14ac:dyDescent="0.35">
      <c r="A7235">
        <v>7234</v>
      </c>
      <c r="B7235" t="s">
        <v>9365</v>
      </c>
      <c r="C7235" s="1">
        <v>42950</v>
      </c>
      <c r="D7235" s="1">
        <v>42806</v>
      </c>
      <c r="E7235" t="str">
        <f>TEXT(salessheet[[#This Row],[Order Date]],"MMMM")</f>
        <v>August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t="s">
        <v>1493</v>
      </c>
      <c r="P7235" t="s">
        <v>28</v>
      </c>
      <c r="Q7235" t="str">
        <f>TRIM(salessheet[[#This Row],[Category]])</f>
        <v>Furniture</v>
      </c>
      <c r="R7235" t="s">
        <v>61</v>
      </c>
      <c r="S7235" t="s">
        <v>1494</v>
      </c>
      <c r="T7235" s="2">
        <f>salessheet[[#This Row],[Sales]]-5</f>
        <v>108.6</v>
      </c>
      <c r="U7235" s="2">
        <v>113.6</v>
      </c>
      <c r="V7235" s="2">
        <f>salessheet[[#This Row],[Sales]]-salessheet[[#This Row],[Purchasing Cost]]</f>
        <v>5</v>
      </c>
    </row>
    <row r="7236" spans="1:22" x14ac:dyDescent="0.35">
      <c r="A7236">
        <v>7235</v>
      </c>
      <c r="B7236" t="s">
        <v>9365</v>
      </c>
      <c r="C7236" s="1">
        <v>42950</v>
      </c>
      <c r="D7236" s="1">
        <v>42806</v>
      </c>
      <c r="E7236" t="str">
        <f>TEXT(salessheet[[#This Row],[Order Date]],"MMMM")</f>
        <v>August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t="s">
        <v>2128</v>
      </c>
      <c r="P7236" t="s">
        <v>42</v>
      </c>
      <c r="Q7236" t="str">
        <f>TRIM(salessheet[[#This Row],[Category]])</f>
        <v>Office Supplies</v>
      </c>
      <c r="R7236" t="s">
        <v>86</v>
      </c>
      <c r="S7236" t="s">
        <v>2129</v>
      </c>
      <c r="T7236" s="2">
        <f>salessheet[[#This Row],[Sales]]-5</f>
        <v>7.9600000000000009</v>
      </c>
      <c r="U7236" s="2">
        <v>12.96</v>
      </c>
      <c r="V7236" s="2">
        <f>salessheet[[#This Row],[Sales]]-salessheet[[#This Row],[Purchasing Cost]]</f>
        <v>5</v>
      </c>
    </row>
    <row r="7237" spans="1:22" x14ac:dyDescent="0.35">
      <c r="A7237">
        <v>7236</v>
      </c>
      <c r="B7237" t="s">
        <v>9365</v>
      </c>
      <c r="C7237" s="1">
        <v>42950</v>
      </c>
      <c r="D7237" s="1">
        <v>42806</v>
      </c>
      <c r="E7237" t="str">
        <f>TEXT(salessheet[[#This Row],[Order Date]],"MMMM")</f>
        <v>August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t="s">
        <v>5378</v>
      </c>
      <c r="P7237" t="s">
        <v>42</v>
      </c>
      <c r="Q7237" t="str">
        <f>TRIM(salessheet[[#This Row],[Category]])</f>
        <v>Office Supplies</v>
      </c>
      <c r="R7237" t="s">
        <v>71</v>
      </c>
      <c r="S7237" t="s">
        <v>5379</v>
      </c>
      <c r="T7237" s="2">
        <f>salessheet[[#This Row],[Sales]]-5</f>
        <v>64.456000000000003</v>
      </c>
      <c r="U7237" s="2">
        <v>69.456000000000003</v>
      </c>
      <c r="V7237" s="2">
        <f>salessheet[[#This Row],[Sales]]-salessheet[[#This Row],[Purchasing Cost]]</f>
        <v>5</v>
      </c>
    </row>
    <row r="7238" spans="1:22" x14ac:dyDescent="0.35">
      <c r="A7238">
        <v>7237</v>
      </c>
      <c r="B7238" t="s">
        <v>9366</v>
      </c>
      <c r="C7238" s="1">
        <v>42197</v>
      </c>
      <c r="D7238" s="1">
        <v>42348</v>
      </c>
      <c r="E7238" t="str">
        <f>TEXT(salessheet[[#This Row],[Order Date]],"MMMM")</f>
        <v>July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t="s">
        <v>2537</v>
      </c>
      <c r="P7238" t="s">
        <v>42</v>
      </c>
      <c r="Q7238" t="str">
        <f>TRIM(salessheet[[#This Row],[Category]])</f>
        <v>Office Supplies</v>
      </c>
      <c r="R7238" t="s">
        <v>64</v>
      </c>
      <c r="S7238" t="s">
        <v>2538</v>
      </c>
      <c r="T7238" s="2">
        <f>salessheet[[#This Row],[Sales]]-5</f>
        <v>3.6400000000000006</v>
      </c>
      <c r="U7238" s="2">
        <v>8.64</v>
      </c>
      <c r="V7238" s="2">
        <f>salessheet[[#This Row],[Sales]]-salessheet[[#This Row],[Purchasing Cost]]</f>
        <v>5</v>
      </c>
    </row>
    <row r="7239" spans="1:22" x14ac:dyDescent="0.35">
      <c r="A7239">
        <v>7238</v>
      </c>
      <c r="B7239" t="s">
        <v>9367</v>
      </c>
      <c r="C7239" s="1">
        <v>43015</v>
      </c>
      <c r="D7239" s="1">
        <v>42926</v>
      </c>
      <c r="E7239" t="str">
        <f>TEXT(salessheet[[#This Row],[Order Date]],"MMMM")</f>
        <v>October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t="s">
        <v>9368</v>
      </c>
      <c r="P7239" t="s">
        <v>67</v>
      </c>
      <c r="Q7239" t="str">
        <f>TRIM(salessheet[[#This Row],[Category]])</f>
        <v>Technology</v>
      </c>
      <c r="R7239" t="s">
        <v>680</v>
      </c>
      <c r="S7239" t="s">
        <v>9369</v>
      </c>
      <c r="T7239" s="2">
        <f>salessheet[[#This Row],[Sales]]-5</f>
        <v>336.99099999999999</v>
      </c>
      <c r="U7239" s="2">
        <v>341.99099999999999</v>
      </c>
      <c r="V7239" s="2">
        <f>salessheet[[#This Row],[Sales]]-salessheet[[#This Row],[Purchasing Cost]]</f>
        <v>5</v>
      </c>
    </row>
    <row r="7240" spans="1:22" x14ac:dyDescent="0.35">
      <c r="A7240">
        <v>7239</v>
      </c>
      <c r="B7240" t="s">
        <v>9370</v>
      </c>
      <c r="C7240" s="1">
        <v>43093</v>
      </c>
      <c r="D7240" s="1">
        <v>43099</v>
      </c>
      <c r="E7240" t="str">
        <f>TEXT(salessheet[[#This Row],[Order Date]],"MMMM")</f>
        <v>December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t="s">
        <v>6087</v>
      </c>
      <c r="P7240" t="s">
        <v>28</v>
      </c>
      <c r="Q7240" t="str">
        <f>TRIM(salessheet[[#This Row],[Category]])</f>
        <v>Furniture</v>
      </c>
      <c r="R7240" t="s">
        <v>61</v>
      </c>
      <c r="S7240" t="s">
        <v>6088</v>
      </c>
      <c r="T7240" s="2">
        <f>salessheet[[#This Row],[Sales]]-5</f>
        <v>38.96</v>
      </c>
      <c r="U7240" s="2">
        <v>43.96</v>
      </c>
      <c r="V7240" s="2">
        <f>salessheet[[#This Row],[Sales]]-salessheet[[#This Row],[Purchasing Cost]]</f>
        <v>5</v>
      </c>
    </row>
    <row r="7241" spans="1:22" x14ac:dyDescent="0.35">
      <c r="A7241">
        <v>7240</v>
      </c>
      <c r="B7241" t="s">
        <v>9370</v>
      </c>
      <c r="C7241" s="1">
        <v>43093</v>
      </c>
      <c r="D7241" s="1">
        <v>43099</v>
      </c>
      <c r="E7241" t="str">
        <f>TEXT(salessheet[[#This Row],[Order Date]],"MMMM")</f>
        <v>December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t="s">
        <v>666</v>
      </c>
      <c r="P7241" t="s">
        <v>42</v>
      </c>
      <c r="Q7241" t="str">
        <f>TRIM(salessheet[[#This Row],[Category]])</f>
        <v>Office Supplies</v>
      </c>
      <c r="R7241" t="s">
        <v>169</v>
      </c>
      <c r="S7241" t="s">
        <v>667</v>
      </c>
      <c r="T7241" s="2">
        <f>salessheet[[#This Row],[Sales]]-5</f>
        <v>34.76</v>
      </c>
      <c r="U7241" s="2">
        <v>39.76</v>
      </c>
      <c r="V7241" s="2">
        <f>salessheet[[#This Row],[Sales]]-salessheet[[#This Row],[Purchasing Cost]]</f>
        <v>5</v>
      </c>
    </row>
    <row r="7242" spans="1:22" x14ac:dyDescent="0.35">
      <c r="A7242">
        <v>7241</v>
      </c>
      <c r="B7242" t="s">
        <v>9371</v>
      </c>
      <c r="C7242" s="1">
        <v>43213</v>
      </c>
      <c r="D7242" s="1">
        <v>43215</v>
      </c>
      <c r="E7242" t="str">
        <f>TEXT(salessheet[[#This Row],[Order Date]],"MMMM")</f>
        <v>April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t="s">
        <v>6162</v>
      </c>
      <c r="P7242" t="s">
        <v>28</v>
      </c>
      <c r="Q7242" t="str">
        <f>TRIM(salessheet[[#This Row],[Category]])</f>
        <v>Furniture</v>
      </c>
      <c r="R7242" t="s">
        <v>61</v>
      </c>
      <c r="S7242" t="s">
        <v>6163</v>
      </c>
      <c r="T7242" s="2">
        <f>salessheet[[#This Row],[Sales]]-5</f>
        <v>61.36</v>
      </c>
      <c r="U7242" s="2">
        <v>66.36</v>
      </c>
      <c r="V7242" s="2">
        <f>salessheet[[#This Row],[Sales]]-salessheet[[#This Row],[Purchasing Cost]]</f>
        <v>5</v>
      </c>
    </row>
    <row r="7243" spans="1:22" x14ac:dyDescent="0.35">
      <c r="A7243">
        <v>7242</v>
      </c>
      <c r="B7243" t="s">
        <v>9371</v>
      </c>
      <c r="C7243" s="1">
        <v>43213</v>
      </c>
      <c r="D7243" s="1">
        <v>43215</v>
      </c>
      <c r="E7243" t="str">
        <f>TEXT(salessheet[[#This Row],[Order Date]],"MMMM")</f>
        <v>April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t="s">
        <v>2388</v>
      </c>
      <c r="P7243" t="s">
        <v>42</v>
      </c>
      <c r="Q7243" t="str">
        <f>TRIM(salessheet[[#This Row],[Category]])</f>
        <v>Office Supplies</v>
      </c>
      <c r="R7243" t="s">
        <v>71</v>
      </c>
      <c r="S7243" t="s">
        <v>2389</v>
      </c>
      <c r="T7243" s="2">
        <f>salessheet[[#This Row],[Sales]]-5</f>
        <v>87.88</v>
      </c>
      <c r="U7243" s="2">
        <v>92.88</v>
      </c>
      <c r="V7243" s="2">
        <f>salessheet[[#This Row],[Sales]]-salessheet[[#This Row],[Purchasing Cost]]</f>
        <v>5</v>
      </c>
    </row>
    <row r="7244" spans="1:22" x14ac:dyDescent="0.35">
      <c r="A7244">
        <v>7243</v>
      </c>
      <c r="B7244" t="s">
        <v>9371</v>
      </c>
      <c r="C7244" s="1">
        <v>43213</v>
      </c>
      <c r="D7244" s="1">
        <v>43215</v>
      </c>
      <c r="E7244" t="str">
        <f>TEXT(salessheet[[#This Row],[Order Date]],"MMMM")</f>
        <v>April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t="s">
        <v>1715</v>
      </c>
      <c r="P7244" t="s">
        <v>28</v>
      </c>
      <c r="Q7244" t="str">
        <f>TRIM(salessheet[[#This Row],[Category]])</f>
        <v>Furniture</v>
      </c>
      <c r="R7244" t="s">
        <v>61</v>
      </c>
      <c r="S7244" t="s">
        <v>8147</v>
      </c>
      <c r="T7244" s="2">
        <f>salessheet[[#This Row],[Sales]]-5</f>
        <v>19.14</v>
      </c>
      <c r="U7244" s="2">
        <v>24.14</v>
      </c>
      <c r="V7244" s="2">
        <f>salessheet[[#This Row],[Sales]]-salessheet[[#This Row],[Purchasing Cost]]</f>
        <v>5</v>
      </c>
    </row>
    <row r="7245" spans="1:22" x14ac:dyDescent="0.35">
      <c r="A7245">
        <v>7244</v>
      </c>
      <c r="B7245" t="s">
        <v>9372</v>
      </c>
      <c r="C7245" s="1">
        <v>43329</v>
      </c>
      <c r="D7245" s="1">
        <v>43334</v>
      </c>
      <c r="E7245" t="str">
        <f>TEXT(salessheet[[#This Row],[Order Date]],"MMMM")</f>
        <v>August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t="s">
        <v>1873</v>
      </c>
      <c r="P7245" t="s">
        <v>28</v>
      </c>
      <c r="Q7245" t="str">
        <f>TRIM(salessheet[[#This Row],[Category]])</f>
        <v>Furniture</v>
      </c>
      <c r="R7245" t="s">
        <v>32</v>
      </c>
      <c r="S7245" t="s">
        <v>1874</v>
      </c>
      <c r="T7245" s="2">
        <f>salessheet[[#This Row],[Sales]]-5</f>
        <v>4411.174</v>
      </c>
      <c r="U7245" s="2">
        <v>4416.174</v>
      </c>
      <c r="V7245" s="2">
        <f>salessheet[[#This Row],[Sales]]-salessheet[[#This Row],[Purchasing Cost]]</f>
        <v>5</v>
      </c>
    </row>
    <row r="7246" spans="1:22" x14ac:dyDescent="0.35">
      <c r="A7246">
        <v>7245</v>
      </c>
      <c r="B7246" t="s">
        <v>9373</v>
      </c>
      <c r="C7246" s="1">
        <v>43242</v>
      </c>
      <c r="D7246" s="1">
        <v>43245</v>
      </c>
      <c r="E7246" t="str">
        <f>TEXT(salessheet[[#This Row],[Order Date]],"MMMM")</f>
        <v>May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t="s">
        <v>7478</v>
      </c>
      <c r="P7246" t="s">
        <v>42</v>
      </c>
      <c r="Q7246" t="str">
        <f>TRIM(salessheet[[#This Row],[Category]])</f>
        <v>Office Supplies</v>
      </c>
      <c r="R7246" t="s">
        <v>64</v>
      </c>
      <c r="S7246" t="s">
        <v>7479</v>
      </c>
      <c r="T7246" s="2">
        <f>salessheet[[#This Row],[Sales]]-5</f>
        <v>44.56</v>
      </c>
      <c r="U7246" s="2">
        <v>49.56</v>
      </c>
      <c r="V7246" s="2">
        <f>salessheet[[#This Row],[Sales]]-salessheet[[#This Row],[Purchasing Cost]]</f>
        <v>5</v>
      </c>
    </row>
    <row r="7247" spans="1:22" x14ac:dyDescent="0.35">
      <c r="A7247">
        <v>7246</v>
      </c>
      <c r="B7247" t="s">
        <v>9374</v>
      </c>
      <c r="C7247" s="1">
        <v>43345</v>
      </c>
      <c r="D7247" s="1">
        <v>43144</v>
      </c>
      <c r="E7247" t="str">
        <f>TEXT(salessheet[[#This Row],[Order Date]],"MMMM")</f>
        <v>September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t="s">
        <v>4154</v>
      </c>
      <c r="P7247" t="s">
        <v>42</v>
      </c>
      <c r="Q7247" t="str">
        <f>TRIM(salessheet[[#This Row],[Category]])</f>
        <v>Office Supplies</v>
      </c>
      <c r="R7247" t="s">
        <v>55</v>
      </c>
      <c r="S7247" t="s">
        <v>4155</v>
      </c>
      <c r="T7247" s="2">
        <f>salessheet[[#This Row],[Sales]]-5</f>
        <v>349.9</v>
      </c>
      <c r="U7247" s="2">
        <v>354.9</v>
      </c>
      <c r="V7247" s="2">
        <f>salessheet[[#This Row],[Sales]]-salessheet[[#This Row],[Purchasing Cost]]</f>
        <v>5</v>
      </c>
    </row>
    <row r="7248" spans="1:22" x14ac:dyDescent="0.35">
      <c r="A7248">
        <v>7247</v>
      </c>
      <c r="B7248" t="s">
        <v>9375</v>
      </c>
      <c r="C7248" s="1">
        <v>42066</v>
      </c>
      <c r="D7248" s="1">
        <v>42071</v>
      </c>
      <c r="E7248" t="str">
        <f>TEXT(salessheet[[#This Row],[Order Date]],"MMMM")</f>
        <v>March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t="s">
        <v>8129</v>
      </c>
      <c r="P7248" t="s">
        <v>42</v>
      </c>
      <c r="Q7248" t="str">
        <f>TRIM(salessheet[[#This Row],[Category]])</f>
        <v>Office Supplies</v>
      </c>
      <c r="R7248" t="s">
        <v>43</v>
      </c>
      <c r="S7248" t="s">
        <v>8130</v>
      </c>
      <c r="T7248" s="2">
        <f>salessheet[[#This Row],[Sales]]-5</f>
        <v>10.119999999999999</v>
      </c>
      <c r="U7248" s="2">
        <v>15.12</v>
      </c>
      <c r="V7248" s="2">
        <f>salessheet[[#This Row],[Sales]]-salessheet[[#This Row],[Purchasing Cost]]</f>
        <v>5</v>
      </c>
    </row>
    <row r="7249" spans="1:22" x14ac:dyDescent="0.35">
      <c r="A7249">
        <v>7248</v>
      </c>
      <c r="B7249" t="s">
        <v>9375</v>
      </c>
      <c r="C7249" s="1">
        <v>42066</v>
      </c>
      <c r="D7249" s="1">
        <v>42071</v>
      </c>
      <c r="E7249" t="str">
        <f>TEXT(salessheet[[#This Row],[Order Date]],"MMMM")</f>
        <v>March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t="s">
        <v>1444</v>
      </c>
      <c r="P7249" t="s">
        <v>28</v>
      </c>
      <c r="Q7249" t="str">
        <f>TRIM(salessheet[[#This Row],[Category]])</f>
        <v>Furniture</v>
      </c>
      <c r="R7249" t="s">
        <v>29</v>
      </c>
      <c r="S7249" t="s">
        <v>1445</v>
      </c>
      <c r="T7249" s="2">
        <f>salessheet[[#This Row],[Sales]]-5</f>
        <v>297.45</v>
      </c>
      <c r="U7249" s="2">
        <v>302.45</v>
      </c>
      <c r="V7249" s="2">
        <f>salessheet[[#This Row],[Sales]]-salessheet[[#This Row],[Purchasing Cost]]</f>
        <v>5</v>
      </c>
    </row>
    <row r="7250" spans="1:22" x14ac:dyDescent="0.35">
      <c r="A7250">
        <v>7249</v>
      </c>
      <c r="B7250" t="s">
        <v>9375</v>
      </c>
      <c r="C7250" s="1">
        <v>42066</v>
      </c>
      <c r="D7250" s="1">
        <v>42071</v>
      </c>
      <c r="E7250" t="str">
        <f>TEXT(salessheet[[#This Row],[Order Date]],"MMMM")</f>
        <v>March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t="s">
        <v>2733</v>
      </c>
      <c r="P7250" t="s">
        <v>42</v>
      </c>
      <c r="Q7250" t="str">
        <f>TRIM(salessheet[[#This Row],[Category]])</f>
        <v>Office Supplies</v>
      </c>
      <c r="R7250" t="s">
        <v>55</v>
      </c>
      <c r="S7250" t="s">
        <v>2734</v>
      </c>
      <c r="T7250" s="2">
        <f>salessheet[[#This Row],[Sales]]-5</f>
        <v>39.671999999999997</v>
      </c>
      <c r="U7250" s="2">
        <v>44.671999999999997</v>
      </c>
      <c r="V7250" s="2">
        <f>salessheet[[#This Row],[Sales]]-salessheet[[#This Row],[Purchasing Cost]]</f>
        <v>5</v>
      </c>
    </row>
    <row r="7251" spans="1:22" x14ac:dyDescent="0.35">
      <c r="A7251">
        <v>7250</v>
      </c>
      <c r="B7251" t="s">
        <v>9376</v>
      </c>
      <c r="C7251" s="1">
        <v>42466</v>
      </c>
      <c r="D7251" s="1">
        <v>42530</v>
      </c>
      <c r="E7251" t="str">
        <f>TEXT(salessheet[[#This Row],[Order Date]],"MMMM")</f>
        <v>April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t="s">
        <v>6924</v>
      </c>
      <c r="P7251" t="s">
        <v>67</v>
      </c>
      <c r="Q7251" t="str">
        <f>TRIM(salessheet[[#This Row],[Category]])</f>
        <v>Technology</v>
      </c>
      <c r="R7251" t="s">
        <v>157</v>
      </c>
      <c r="S7251" t="s">
        <v>6925</v>
      </c>
      <c r="T7251" s="2">
        <f>salessheet[[#This Row],[Sales]]-5</f>
        <v>114.98</v>
      </c>
      <c r="U7251" s="2">
        <v>119.98</v>
      </c>
      <c r="V7251" s="2">
        <f>salessheet[[#This Row],[Sales]]-salessheet[[#This Row],[Purchasing Cost]]</f>
        <v>5</v>
      </c>
    </row>
    <row r="7252" spans="1:22" x14ac:dyDescent="0.35">
      <c r="A7252">
        <v>7251</v>
      </c>
      <c r="B7252" t="s">
        <v>9376</v>
      </c>
      <c r="C7252" s="1">
        <v>42466</v>
      </c>
      <c r="D7252" s="1">
        <v>42530</v>
      </c>
      <c r="E7252" t="str">
        <f>TEXT(salessheet[[#This Row],[Order Date]],"MMMM")</f>
        <v>April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t="s">
        <v>8229</v>
      </c>
      <c r="P7252" t="s">
        <v>67</v>
      </c>
      <c r="Q7252" t="str">
        <f>TRIM(salessheet[[#This Row],[Category]])</f>
        <v>Technology</v>
      </c>
      <c r="R7252" t="s">
        <v>157</v>
      </c>
      <c r="S7252" t="s">
        <v>8230</v>
      </c>
      <c r="T7252" s="2">
        <f>salessheet[[#This Row],[Sales]]-5</f>
        <v>984.97</v>
      </c>
      <c r="U7252" s="2">
        <v>989.97</v>
      </c>
      <c r="V7252" s="2">
        <f>salessheet[[#This Row],[Sales]]-salessheet[[#This Row],[Purchasing Cost]]</f>
        <v>5</v>
      </c>
    </row>
    <row r="7253" spans="1:22" x14ac:dyDescent="0.35">
      <c r="A7253">
        <v>7252</v>
      </c>
      <c r="B7253" t="s">
        <v>9377</v>
      </c>
      <c r="C7253" s="1">
        <v>42974</v>
      </c>
      <c r="D7253" s="1">
        <v>42980</v>
      </c>
      <c r="E7253" t="str">
        <f>TEXT(salessheet[[#This Row],[Order Date]],"MMMM")</f>
        <v>August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t="s">
        <v>9378</v>
      </c>
      <c r="P7253" t="s">
        <v>42</v>
      </c>
      <c r="Q7253" t="str">
        <f>TRIM(salessheet[[#This Row],[Category]])</f>
        <v>Office Supplies</v>
      </c>
      <c r="R7253" t="s">
        <v>43</v>
      </c>
      <c r="S7253" t="s">
        <v>9379</v>
      </c>
      <c r="T7253" s="2">
        <f>salessheet[[#This Row],[Sales]]-5</f>
        <v>4.2159999999999993</v>
      </c>
      <c r="U7253" s="2">
        <v>9.2159999999999993</v>
      </c>
      <c r="V7253" s="2">
        <f>salessheet[[#This Row],[Sales]]-salessheet[[#This Row],[Purchasing Cost]]</f>
        <v>5</v>
      </c>
    </row>
    <row r="7254" spans="1:22" x14ac:dyDescent="0.35">
      <c r="A7254">
        <v>7253</v>
      </c>
      <c r="B7254" t="s">
        <v>9380</v>
      </c>
      <c r="C7254" s="1">
        <v>43078</v>
      </c>
      <c r="D7254" s="1">
        <v>42996</v>
      </c>
      <c r="E7254" t="str">
        <f>TEXT(salessheet[[#This Row],[Order Date]],"MMMM")</f>
        <v>December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t="s">
        <v>5185</v>
      </c>
      <c r="P7254" t="s">
        <v>42</v>
      </c>
      <c r="Q7254" t="str">
        <f>TRIM(salessheet[[#This Row],[Category]])</f>
        <v>Office Supplies</v>
      </c>
      <c r="R7254" t="s">
        <v>86</v>
      </c>
      <c r="S7254" t="s">
        <v>5186</v>
      </c>
      <c r="T7254" s="2">
        <f>salessheet[[#This Row],[Sales]]-5</f>
        <v>63.519999999999996</v>
      </c>
      <c r="U7254" s="2">
        <v>68.52</v>
      </c>
      <c r="V7254" s="2">
        <f>salessheet[[#This Row],[Sales]]-salessheet[[#This Row],[Purchasing Cost]]</f>
        <v>5</v>
      </c>
    </row>
    <row r="7255" spans="1:22" x14ac:dyDescent="0.35">
      <c r="A7255">
        <v>7254</v>
      </c>
      <c r="B7255" t="s">
        <v>9381</v>
      </c>
      <c r="C7255" s="1">
        <v>42885</v>
      </c>
      <c r="D7255" s="1">
        <v>42890</v>
      </c>
      <c r="E7255" t="str">
        <f>TEXT(salessheet[[#This Row],[Order Date]],"MMMM")</f>
        <v>May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t="s">
        <v>711</v>
      </c>
      <c r="P7255" t="s">
        <v>42</v>
      </c>
      <c r="Q7255" t="str">
        <f>TRIM(salessheet[[#This Row],[Category]])</f>
        <v>Office Supplies</v>
      </c>
      <c r="R7255" t="s">
        <v>74</v>
      </c>
      <c r="S7255" t="s">
        <v>712</v>
      </c>
      <c r="T7255" s="2">
        <f>salessheet[[#This Row],[Sales]]-5</f>
        <v>359.74</v>
      </c>
      <c r="U7255" s="2">
        <v>364.74</v>
      </c>
      <c r="V7255" s="2">
        <f>salessheet[[#This Row],[Sales]]-salessheet[[#This Row],[Purchasing Cost]]</f>
        <v>5</v>
      </c>
    </row>
    <row r="7256" spans="1:22" x14ac:dyDescent="0.35">
      <c r="A7256">
        <v>7255</v>
      </c>
      <c r="B7256" t="s">
        <v>9381</v>
      </c>
      <c r="C7256" s="1">
        <v>42885</v>
      </c>
      <c r="D7256" s="1">
        <v>42890</v>
      </c>
      <c r="E7256" t="str">
        <f>TEXT(salessheet[[#This Row],[Order Date]],"MMMM")</f>
        <v>May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t="s">
        <v>4750</v>
      </c>
      <c r="P7256" t="s">
        <v>28</v>
      </c>
      <c r="Q7256" t="str">
        <f>TRIM(salessheet[[#This Row],[Category]])</f>
        <v>Furniture</v>
      </c>
      <c r="R7256" t="s">
        <v>61</v>
      </c>
      <c r="S7256" t="s">
        <v>4751</v>
      </c>
      <c r="T7256" s="2">
        <f>salessheet[[#This Row],[Sales]]-5</f>
        <v>42.4</v>
      </c>
      <c r="U7256" s="2">
        <v>47.4</v>
      </c>
      <c r="V7256" s="2">
        <f>salessheet[[#This Row],[Sales]]-salessheet[[#This Row],[Purchasing Cost]]</f>
        <v>5</v>
      </c>
    </row>
    <row r="7257" spans="1:22" x14ac:dyDescent="0.35">
      <c r="A7257">
        <v>7256</v>
      </c>
      <c r="B7257" t="s">
        <v>9381</v>
      </c>
      <c r="C7257" s="1">
        <v>42885</v>
      </c>
      <c r="D7257" s="1">
        <v>42890</v>
      </c>
      <c r="E7257" t="str">
        <f>TEXT(salessheet[[#This Row],[Order Date]],"MMMM")</f>
        <v>May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t="s">
        <v>1038</v>
      </c>
      <c r="P7257" t="s">
        <v>42</v>
      </c>
      <c r="Q7257" t="str">
        <f>TRIM(salessheet[[#This Row],[Category]])</f>
        <v>Office Supplies</v>
      </c>
      <c r="R7257" t="s">
        <v>55</v>
      </c>
      <c r="S7257" t="s">
        <v>1039</v>
      </c>
      <c r="T7257" s="2">
        <f>salessheet[[#This Row],[Sales]]-5</f>
        <v>44.76</v>
      </c>
      <c r="U7257" s="2">
        <v>49.76</v>
      </c>
      <c r="V7257" s="2">
        <f>salessheet[[#This Row],[Sales]]-salessheet[[#This Row],[Purchasing Cost]]</f>
        <v>5</v>
      </c>
    </row>
    <row r="7258" spans="1:22" x14ac:dyDescent="0.35">
      <c r="A7258">
        <v>7257</v>
      </c>
      <c r="B7258" t="s">
        <v>9381</v>
      </c>
      <c r="C7258" s="1">
        <v>42885</v>
      </c>
      <c r="D7258" s="1">
        <v>42890</v>
      </c>
      <c r="E7258" t="str">
        <f>TEXT(salessheet[[#This Row],[Order Date]],"MMMM")</f>
        <v>May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t="s">
        <v>1281</v>
      </c>
      <c r="P7258" t="s">
        <v>42</v>
      </c>
      <c r="Q7258" t="str">
        <f>TRIM(salessheet[[#This Row],[Category]])</f>
        <v>Office Supplies</v>
      </c>
      <c r="R7258" t="s">
        <v>64</v>
      </c>
      <c r="S7258" t="s">
        <v>1282</v>
      </c>
      <c r="T7258" s="2">
        <f>salessheet[[#This Row],[Sales]]-5</f>
        <v>0.55999999999999961</v>
      </c>
      <c r="U7258" s="2">
        <v>5.56</v>
      </c>
      <c r="V7258" s="2">
        <f>salessheet[[#This Row],[Sales]]-salessheet[[#This Row],[Purchasing Cost]]</f>
        <v>5</v>
      </c>
    </row>
    <row r="7259" spans="1:22" x14ac:dyDescent="0.35">
      <c r="A7259">
        <v>7258</v>
      </c>
      <c r="B7259" t="s">
        <v>9381</v>
      </c>
      <c r="C7259" s="1">
        <v>42885</v>
      </c>
      <c r="D7259" s="1">
        <v>42890</v>
      </c>
      <c r="E7259" t="str">
        <f>TEXT(salessheet[[#This Row],[Order Date]],"MMMM")</f>
        <v>May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t="s">
        <v>3574</v>
      </c>
      <c r="P7259" t="s">
        <v>42</v>
      </c>
      <c r="Q7259" t="str">
        <f>TRIM(salessheet[[#This Row],[Category]])</f>
        <v>Office Supplies</v>
      </c>
      <c r="R7259" t="s">
        <v>86</v>
      </c>
      <c r="S7259" t="s">
        <v>3575</v>
      </c>
      <c r="T7259" s="2">
        <f>salessheet[[#This Row],[Sales]]-5</f>
        <v>624.1</v>
      </c>
      <c r="U7259" s="2">
        <v>629.1</v>
      </c>
      <c r="V7259" s="2">
        <f>salessheet[[#This Row],[Sales]]-salessheet[[#This Row],[Purchasing Cost]]</f>
        <v>5</v>
      </c>
    </row>
    <row r="7260" spans="1:22" x14ac:dyDescent="0.35">
      <c r="A7260">
        <v>7259</v>
      </c>
      <c r="B7260" t="s">
        <v>9381</v>
      </c>
      <c r="C7260" s="1">
        <v>42885</v>
      </c>
      <c r="D7260" s="1">
        <v>42890</v>
      </c>
      <c r="E7260" t="str">
        <f>TEXT(salessheet[[#This Row],[Order Date]],"MMMM")</f>
        <v>May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t="s">
        <v>583</v>
      </c>
      <c r="P7260" t="s">
        <v>42</v>
      </c>
      <c r="Q7260" t="str">
        <f>TRIM(salessheet[[#This Row],[Category]])</f>
        <v>Office Supplies</v>
      </c>
      <c r="R7260" t="s">
        <v>64</v>
      </c>
      <c r="S7260" t="s">
        <v>584</v>
      </c>
      <c r="T7260" s="2">
        <f>salessheet[[#This Row],[Sales]]-5</f>
        <v>9.6999999999999993</v>
      </c>
      <c r="U7260" s="2">
        <v>14.7</v>
      </c>
      <c r="V7260" s="2">
        <f>salessheet[[#This Row],[Sales]]-salessheet[[#This Row],[Purchasing Cost]]</f>
        <v>5</v>
      </c>
    </row>
    <row r="7261" spans="1:22" x14ac:dyDescent="0.35">
      <c r="A7261">
        <v>7260</v>
      </c>
      <c r="B7261" t="s">
        <v>9381</v>
      </c>
      <c r="C7261" s="1">
        <v>42885</v>
      </c>
      <c r="D7261" s="1">
        <v>42890</v>
      </c>
      <c r="E7261" t="str">
        <f>TEXT(salessheet[[#This Row],[Order Date]],"MMMM")</f>
        <v>May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t="s">
        <v>3816</v>
      </c>
      <c r="P7261" t="s">
        <v>42</v>
      </c>
      <c r="Q7261" t="str">
        <f>TRIM(salessheet[[#This Row],[Category]])</f>
        <v>Office Supplies</v>
      </c>
      <c r="R7261" t="s">
        <v>86</v>
      </c>
      <c r="S7261" t="s">
        <v>3817</v>
      </c>
      <c r="T7261" s="2">
        <f>salessheet[[#This Row],[Sales]]-5</f>
        <v>40.36</v>
      </c>
      <c r="U7261" s="2">
        <v>45.36</v>
      </c>
      <c r="V7261" s="2">
        <f>salessheet[[#This Row],[Sales]]-salessheet[[#This Row],[Purchasing Cost]]</f>
        <v>5</v>
      </c>
    </row>
    <row r="7262" spans="1:22" x14ac:dyDescent="0.35">
      <c r="A7262">
        <v>7261</v>
      </c>
      <c r="B7262" t="s">
        <v>9381</v>
      </c>
      <c r="C7262" s="1">
        <v>42885</v>
      </c>
      <c r="D7262" s="1">
        <v>42890</v>
      </c>
      <c r="E7262" t="str">
        <f>TEXT(salessheet[[#This Row],[Order Date]],"MMMM")</f>
        <v>May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t="s">
        <v>4243</v>
      </c>
      <c r="P7262" t="s">
        <v>67</v>
      </c>
      <c r="Q7262" t="str">
        <f>TRIM(salessheet[[#This Row],[Category]])</f>
        <v>Technology</v>
      </c>
      <c r="R7262" t="s">
        <v>68</v>
      </c>
      <c r="S7262" t="s">
        <v>4244</v>
      </c>
      <c r="T7262" s="2">
        <f>salessheet[[#This Row],[Sales]]-5</f>
        <v>120.99</v>
      </c>
      <c r="U7262" s="2">
        <v>125.99</v>
      </c>
      <c r="V7262" s="2">
        <f>salessheet[[#This Row],[Sales]]-salessheet[[#This Row],[Purchasing Cost]]</f>
        <v>5</v>
      </c>
    </row>
    <row r="7263" spans="1:22" x14ac:dyDescent="0.35">
      <c r="A7263">
        <v>7262</v>
      </c>
      <c r="B7263" t="s">
        <v>9382</v>
      </c>
      <c r="C7263" s="1">
        <v>43379</v>
      </c>
      <c r="D7263" s="1">
        <v>43264</v>
      </c>
      <c r="E7263" t="str">
        <f>TEXT(salessheet[[#This Row],[Order Date]],"MMMM")</f>
        <v>October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t="s">
        <v>7849</v>
      </c>
      <c r="P7263" t="s">
        <v>42</v>
      </c>
      <c r="Q7263" t="str">
        <f>TRIM(salessheet[[#This Row],[Category]])</f>
        <v>Office Supplies</v>
      </c>
      <c r="R7263" t="s">
        <v>64</v>
      </c>
      <c r="S7263" t="s">
        <v>7850</v>
      </c>
      <c r="T7263" s="2">
        <f>salessheet[[#This Row],[Sales]]-5</f>
        <v>9.6999999999999993</v>
      </c>
      <c r="U7263" s="2">
        <v>14.7</v>
      </c>
      <c r="V7263" s="2">
        <f>salessheet[[#This Row],[Sales]]-salessheet[[#This Row],[Purchasing Cost]]</f>
        <v>5</v>
      </c>
    </row>
    <row r="7264" spans="1:22" x14ac:dyDescent="0.35">
      <c r="A7264">
        <v>7263</v>
      </c>
      <c r="B7264" t="s">
        <v>9383</v>
      </c>
      <c r="C7264" s="1">
        <v>43395</v>
      </c>
      <c r="D7264" s="1">
        <v>43401</v>
      </c>
      <c r="E7264" t="str">
        <f>TEXT(salessheet[[#This Row],[Order Date]],"MMMM")</f>
        <v>October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t="s">
        <v>244</v>
      </c>
      <c r="P7264" t="s">
        <v>67</v>
      </c>
      <c r="Q7264" t="str">
        <f>TRIM(salessheet[[#This Row],[Category]])</f>
        <v>Technology</v>
      </c>
      <c r="R7264" t="s">
        <v>68</v>
      </c>
      <c r="S7264" t="s">
        <v>245</v>
      </c>
      <c r="T7264" s="2">
        <f>salessheet[[#This Row],[Sales]]-5</f>
        <v>27.700000000000003</v>
      </c>
      <c r="U7264" s="2">
        <v>32.700000000000003</v>
      </c>
      <c r="V7264" s="2">
        <f>salessheet[[#This Row],[Sales]]-salessheet[[#This Row],[Purchasing Cost]]</f>
        <v>5</v>
      </c>
    </row>
    <row r="7265" spans="1:22" x14ac:dyDescent="0.35">
      <c r="A7265">
        <v>7264</v>
      </c>
      <c r="B7265" t="s">
        <v>9383</v>
      </c>
      <c r="C7265" s="1">
        <v>43395</v>
      </c>
      <c r="D7265" s="1">
        <v>43401</v>
      </c>
      <c r="E7265" t="str">
        <f>TEXT(salessheet[[#This Row],[Order Date]],"MMMM")</f>
        <v>October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t="s">
        <v>7429</v>
      </c>
      <c r="P7265" t="s">
        <v>42</v>
      </c>
      <c r="Q7265" t="str">
        <f>TRIM(salessheet[[#This Row],[Category]])</f>
        <v>Office Supplies</v>
      </c>
      <c r="R7265" t="s">
        <v>169</v>
      </c>
      <c r="S7265" t="s">
        <v>7430</v>
      </c>
      <c r="T7265" s="2">
        <f>salessheet[[#This Row],[Sales]]-5</f>
        <v>26.68</v>
      </c>
      <c r="U7265" s="2">
        <v>31.68</v>
      </c>
      <c r="V7265" s="2">
        <f>salessheet[[#This Row],[Sales]]-salessheet[[#This Row],[Purchasing Cost]]</f>
        <v>5</v>
      </c>
    </row>
    <row r="7266" spans="1:22" x14ac:dyDescent="0.35">
      <c r="A7266">
        <v>7265</v>
      </c>
      <c r="B7266" t="s">
        <v>9384</v>
      </c>
      <c r="C7266" s="1">
        <v>43264</v>
      </c>
      <c r="D7266" s="1">
        <v>43268</v>
      </c>
      <c r="E7266" t="str">
        <f>TEXT(salessheet[[#This Row],[Order Date]],"MMMM")</f>
        <v>June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t="s">
        <v>6393</v>
      </c>
      <c r="P7266" t="s">
        <v>42</v>
      </c>
      <c r="Q7266" t="str">
        <f>TRIM(salessheet[[#This Row],[Category]])</f>
        <v>Office Supplies</v>
      </c>
      <c r="R7266" t="s">
        <v>64</v>
      </c>
      <c r="S7266" t="s">
        <v>6394</v>
      </c>
      <c r="T7266" s="2">
        <f>salessheet[[#This Row],[Sales]]-5</f>
        <v>176.86</v>
      </c>
      <c r="U7266" s="2">
        <v>181.86</v>
      </c>
      <c r="V7266" s="2">
        <f>salessheet[[#This Row],[Sales]]-salessheet[[#This Row],[Purchasing Cost]]</f>
        <v>5</v>
      </c>
    </row>
    <row r="7267" spans="1:22" x14ac:dyDescent="0.35">
      <c r="A7267">
        <v>7266</v>
      </c>
      <c r="B7267" t="s">
        <v>9385</v>
      </c>
      <c r="C7267" s="1">
        <v>42331</v>
      </c>
      <c r="D7267" s="1">
        <v>42334</v>
      </c>
      <c r="E7267" t="str">
        <f>TEXT(salessheet[[#This Row],[Order Date]],"MMMM")</f>
        <v>November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t="s">
        <v>3550</v>
      </c>
      <c r="P7267" t="s">
        <v>28</v>
      </c>
      <c r="Q7267" t="str">
        <f>TRIM(salessheet[[#This Row],[Category]])</f>
        <v>Furniture</v>
      </c>
      <c r="R7267" t="s">
        <v>32</v>
      </c>
      <c r="S7267" t="s">
        <v>3551</v>
      </c>
      <c r="T7267" s="2">
        <f>salessheet[[#This Row],[Sales]]-5</f>
        <v>150.37200000000001</v>
      </c>
      <c r="U7267" s="2">
        <v>155.37200000000001</v>
      </c>
      <c r="V7267" s="2">
        <f>salessheet[[#This Row],[Sales]]-salessheet[[#This Row],[Purchasing Cost]]</f>
        <v>5</v>
      </c>
    </row>
    <row r="7268" spans="1:22" x14ac:dyDescent="0.35">
      <c r="A7268">
        <v>7267</v>
      </c>
      <c r="B7268" t="s">
        <v>9386</v>
      </c>
      <c r="C7268" s="1">
        <v>43328</v>
      </c>
      <c r="D7268" s="1">
        <v>43328</v>
      </c>
      <c r="E7268" t="str">
        <f>TEXT(salessheet[[#This Row],[Order Date]],"MMMM")</f>
        <v>August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t="s">
        <v>2048</v>
      </c>
      <c r="P7268" t="s">
        <v>42</v>
      </c>
      <c r="Q7268" t="str">
        <f>TRIM(salessheet[[#This Row],[Category]])</f>
        <v>Office Supplies</v>
      </c>
      <c r="R7268" t="s">
        <v>71</v>
      </c>
      <c r="S7268" t="s">
        <v>2049</v>
      </c>
      <c r="T7268" s="2">
        <f>salessheet[[#This Row],[Sales]]-5</f>
        <v>8.4280000000000008</v>
      </c>
      <c r="U7268" s="2">
        <v>13.428000000000001</v>
      </c>
      <c r="V7268" s="2">
        <f>salessheet[[#This Row],[Sales]]-salessheet[[#This Row],[Purchasing Cost]]</f>
        <v>5</v>
      </c>
    </row>
    <row r="7269" spans="1:22" x14ac:dyDescent="0.35">
      <c r="A7269">
        <v>7268</v>
      </c>
      <c r="B7269" t="s">
        <v>9386</v>
      </c>
      <c r="C7269" s="1">
        <v>43328</v>
      </c>
      <c r="D7269" s="1">
        <v>43328</v>
      </c>
      <c r="E7269" t="str">
        <f>TEXT(salessheet[[#This Row],[Order Date]],"MMMM")</f>
        <v>August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t="s">
        <v>4019</v>
      </c>
      <c r="P7269" t="s">
        <v>42</v>
      </c>
      <c r="Q7269" t="str">
        <f>TRIM(salessheet[[#This Row],[Category]])</f>
        <v>Office Supplies</v>
      </c>
      <c r="R7269" t="s">
        <v>55</v>
      </c>
      <c r="S7269" t="s">
        <v>4020</v>
      </c>
      <c r="T7269" s="2">
        <f>salessheet[[#This Row],[Sales]]-5</f>
        <v>62.135999999999996</v>
      </c>
      <c r="U7269" s="2">
        <v>67.135999999999996</v>
      </c>
      <c r="V7269" s="2">
        <f>salessheet[[#This Row],[Sales]]-salessheet[[#This Row],[Purchasing Cost]]</f>
        <v>5</v>
      </c>
    </row>
    <row r="7270" spans="1:22" x14ac:dyDescent="0.35">
      <c r="A7270">
        <v>7269</v>
      </c>
      <c r="B7270" t="s">
        <v>9387</v>
      </c>
      <c r="C7270" s="1">
        <v>42749</v>
      </c>
      <c r="D7270" s="1">
        <v>42755</v>
      </c>
      <c r="E7270" t="str">
        <f>TEXT(salessheet[[#This Row],[Order Date]],"MMMM")</f>
        <v>January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t="s">
        <v>6805</v>
      </c>
      <c r="P7270" t="s">
        <v>42</v>
      </c>
      <c r="Q7270" t="str">
        <f>TRIM(salessheet[[#This Row],[Category]])</f>
        <v>Office Supplies</v>
      </c>
      <c r="R7270" t="s">
        <v>86</v>
      </c>
      <c r="S7270" t="s">
        <v>6806</v>
      </c>
      <c r="T7270" s="2">
        <f>salessheet[[#This Row],[Sales]]-5</f>
        <v>84.567999999999998</v>
      </c>
      <c r="U7270" s="2">
        <v>89.567999999999998</v>
      </c>
      <c r="V7270" s="2">
        <f>salessheet[[#This Row],[Sales]]-salessheet[[#This Row],[Purchasing Cost]]</f>
        <v>5</v>
      </c>
    </row>
    <row r="7271" spans="1:22" x14ac:dyDescent="0.35">
      <c r="A7271">
        <v>7270</v>
      </c>
      <c r="B7271" t="s">
        <v>9387</v>
      </c>
      <c r="C7271" s="1">
        <v>42749</v>
      </c>
      <c r="D7271" s="1">
        <v>42755</v>
      </c>
      <c r="E7271" t="str">
        <f>TEXT(salessheet[[#This Row],[Order Date]],"MMMM")</f>
        <v>January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t="s">
        <v>9388</v>
      </c>
      <c r="P7271" t="s">
        <v>28</v>
      </c>
      <c r="Q7271" t="str">
        <f>TRIM(salessheet[[#This Row],[Category]])</f>
        <v>Furniture</v>
      </c>
      <c r="R7271" t="s">
        <v>61</v>
      </c>
      <c r="S7271" t="s">
        <v>9389</v>
      </c>
      <c r="T7271" s="2">
        <f>salessheet[[#This Row],[Sales]]-5</f>
        <v>310.77600000000001</v>
      </c>
      <c r="U7271" s="2">
        <v>315.77600000000001</v>
      </c>
      <c r="V7271" s="2">
        <f>salessheet[[#This Row],[Sales]]-salessheet[[#This Row],[Purchasing Cost]]</f>
        <v>5</v>
      </c>
    </row>
    <row r="7272" spans="1:22" x14ac:dyDescent="0.35">
      <c r="A7272">
        <v>7271</v>
      </c>
      <c r="B7272" t="s">
        <v>9390</v>
      </c>
      <c r="C7272" s="1">
        <v>42994</v>
      </c>
      <c r="D7272" s="1">
        <v>43000</v>
      </c>
      <c r="E7272" t="str">
        <f>TEXT(salessheet[[#This Row],[Order Date]],"MMMM")</f>
        <v>September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t="s">
        <v>4653</v>
      </c>
      <c r="P7272" t="s">
        <v>28</v>
      </c>
      <c r="Q7272" t="str">
        <f>TRIM(salessheet[[#This Row],[Category]])</f>
        <v>Furniture</v>
      </c>
      <c r="R7272" t="s">
        <v>29</v>
      </c>
      <c r="S7272" t="s">
        <v>4654</v>
      </c>
      <c r="T7272" s="2">
        <f>salessheet[[#This Row],[Sales]]-5</f>
        <v>268.666</v>
      </c>
      <c r="U7272" s="2">
        <v>273.666</v>
      </c>
      <c r="V7272" s="2">
        <f>salessheet[[#This Row],[Sales]]-salessheet[[#This Row],[Purchasing Cost]]</f>
        <v>5</v>
      </c>
    </row>
    <row r="7273" spans="1:22" x14ac:dyDescent="0.35">
      <c r="A7273">
        <v>7272</v>
      </c>
      <c r="B7273" t="s">
        <v>9390</v>
      </c>
      <c r="C7273" s="1">
        <v>42994</v>
      </c>
      <c r="D7273" s="1">
        <v>43000</v>
      </c>
      <c r="E7273" t="str">
        <f>TEXT(salessheet[[#This Row],[Order Date]],"MMMM")</f>
        <v>September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t="s">
        <v>5300</v>
      </c>
      <c r="P7273" t="s">
        <v>42</v>
      </c>
      <c r="Q7273" t="str">
        <f>TRIM(salessheet[[#This Row],[Category]])</f>
        <v>Office Supplies</v>
      </c>
      <c r="R7273" t="s">
        <v>74</v>
      </c>
      <c r="S7273" t="s">
        <v>5301</v>
      </c>
      <c r="T7273" s="2">
        <f>salessheet[[#This Row],[Sales]]-5</f>
        <v>12.48</v>
      </c>
      <c r="U7273" s="2">
        <v>17.48</v>
      </c>
      <c r="V7273" s="2">
        <f>salessheet[[#This Row],[Sales]]-salessheet[[#This Row],[Purchasing Cost]]</f>
        <v>5</v>
      </c>
    </row>
    <row r="7274" spans="1:22" x14ac:dyDescent="0.35">
      <c r="A7274">
        <v>7273</v>
      </c>
      <c r="B7274" t="s">
        <v>9391</v>
      </c>
      <c r="C7274" s="1">
        <v>43018</v>
      </c>
      <c r="D7274" s="1">
        <v>43022</v>
      </c>
      <c r="E7274" t="str">
        <f>TEXT(salessheet[[#This Row],[Order Date]],"MMMM")</f>
        <v>October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t="s">
        <v>1960</v>
      </c>
      <c r="P7274" t="s">
        <v>42</v>
      </c>
      <c r="Q7274" t="str">
        <f>TRIM(salessheet[[#This Row],[Category]])</f>
        <v>Office Supplies</v>
      </c>
      <c r="R7274" t="s">
        <v>575</v>
      </c>
      <c r="S7274" t="s">
        <v>1961</v>
      </c>
      <c r="T7274" s="2">
        <f>salessheet[[#This Row],[Sales]]-5</f>
        <v>15.608000000000001</v>
      </c>
      <c r="U7274" s="2">
        <v>20.608000000000001</v>
      </c>
      <c r="V7274" s="2">
        <f>salessheet[[#This Row],[Sales]]-salessheet[[#This Row],[Purchasing Cost]]</f>
        <v>5</v>
      </c>
    </row>
    <row r="7275" spans="1:22" x14ac:dyDescent="0.35">
      <c r="A7275">
        <v>7274</v>
      </c>
      <c r="B7275" t="s">
        <v>9391</v>
      </c>
      <c r="C7275" s="1">
        <v>43018</v>
      </c>
      <c r="D7275" s="1">
        <v>43022</v>
      </c>
      <c r="E7275" t="str">
        <f>TEXT(salessheet[[#This Row],[Order Date]],"MMMM")</f>
        <v>October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t="s">
        <v>1021</v>
      </c>
      <c r="P7275" t="s">
        <v>42</v>
      </c>
      <c r="Q7275" t="str">
        <f>TRIM(salessheet[[#This Row],[Category]])</f>
        <v>Office Supplies</v>
      </c>
      <c r="R7275" t="s">
        <v>71</v>
      </c>
      <c r="S7275" t="s">
        <v>1022</v>
      </c>
      <c r="T7275" s="2">
        <f>salessheet[[#This Row],[Sales]]-5</f>
        <v>-0.90500000000000025</v>
      </c>
      <c r="U7275" s="2">
        <v>4.0949999999999998</v>
      </c>
      <c r="V7275" s="2">
        <f>salessheet[[#This Row],[Sales]]-salessheet[[#This Row],[Purchasing Cost]]</f>
        <v>5</v>
      </c>
    </row>
    <row r="7276" spans="1:22" x14ac:dyDescent="0.35">
      <c r="A7276">
        <v>7275</v>
      </c>
      <c r="B7276" t="s">
        <v>9392</v>
      </c>
      <c r="C7276" s="1">
        <v>42687</v>
      </c>
      <c r="D7276" s="1">
        <v>42691</v>
      </c>
      <c r="E7276" t="str">
        <f>TEXT(salessheet[[#This Row],[Order Date]],"MMMM")</f>
        <v>November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t="s">
        <v>6352</v>
      </c>
      <c r="P7276" t="s">
        <v>67</v>
      </c>
      <c r="Q7276" t="str">
        <f>TRIM(salessheet[[#This Row],[Category]])</f>
        <v>Technology</v>
      </c>
      <c r="R7276" t="s">
        <v>68</v>
      </c>
      <c r="S7276" t="s">
        <v>6353</v>
      </c>
      <c r="T7276" s="2">
        <f>salessheet[[#This Row],[Sales]]-5</f>
        <v>334.96</v>
      </c>
      <c r="U7276" s="2">
        <v>339.96</v>
      </c>
      <c r="V7276" s="2">
        <f>salessheet[[#This Row],[Sales]]-salessheet[[#This Row],[Purchasing Cost]]</f>
        <v>5</v>
      </c>
    </row>
    <row r="7277" spans="1:22" x14ac:dyDescent="0.35">
      <c r="A7277">
        <v>7276</v>
      </c>
      <c r="B7277" t="s">
        <v>9392</v>
      </c>
      <c r="C7277" s="1">
        <v>42687</v>
      </c>
      <c r="D7277" s="1">
        <v>42691</v>
      </c>
      <c r="E7277" t="str">
        <f>TEXT(salessheet[[#This Row],[Order Date]],"MMMM")</f>
        <v>November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t="s">
        <v>2524</v>
      </c>
      <c r="P7277" t="s">
        <v>28</v>
      </c>
      <c r="Q7277" t="str">
        <f>TRIM(salessheet[[#This Row],[Category]])</f>
        <v>Furniture</v>
      </c>
      <c r="R7277" t="s">
        <v>61</v>
      </c>
      <c r="S7277" t="s">
        <v>2525</v>
      </c>
      <c r="T7277" s="2">
        <f>salessheet[[#This Row],[Sales]]-5</f>
        <v>58.98</v>
      </c>
      <c r="U7277" s="2">
        <v>63.98</v>
      </c>
      <c r="V7277" s="2">
        <f>salessheet[[#This Row],[Sales]]-salessheet[[#This Row],[Purchasing Cost]]</f>
        <v>5</v>
      </c>
    </row>
    <row r="7278" spans="1:22" x14ac:dyDescent="0.35">
      <c r="A7278">
        <v>7277</v>
      </c>
      <c r="B7278" t="s">
        <v>9393</v>
      </c>
      <c r="C7278" s="1">
        <v>42046</v>
      </c>
      <c r="D7278" s="1">
        <v>42314</v>
      </c>
      <c r="E7278" t="str">
        <f>TEXT(salessheet[[#This Row],[Order Date]],"MMMM")</f>
        <v>February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t="s">
        <v>5479</v>
      </c>
      <c r="P7278" t="s">
        <v>67</v>
      </c>
      <c r="Q7278" t="str">
        <f>TRIM(salessheet[[#This Row],[Category]])</f>
        <v>Technology</v>
      </c>
      <c r="R7278" t="s">
        <v>157</v>
      </c>
      <c r="S7278" t="s">
        <v>5480</v>
      </c>
      <c r="T7278" s="2">
        <f>salessheet[[#This Row],[Sales]]-5</f>
        <v>794.92</v>
      </c>
      <c r="U7278" s="2">
        <v>799.92</v>
      </c>
      <c r="V7278" s="2">
        <f>salessheet[[#This Row],[Sales]]-salessheet[[#This Row],[Purchasing Cost]]</f>
        <v>5</v>
      </c>
    </row>
    <row r="7279" spans="1:22" x14ac:dyDescent="0.35">
      <c r="A7279">
        <v>7278</v>
      </c>
      <c r="B7279" t="s">
        <v>9394</v>
      </c>
      <c r="C7279" s="1">
        <v>42935</v>
      </c>
      <c r="D7279" s="1">
        <v>42937</v>
      </c>
      <c r="E7279" t="str">
        <f>TEXT(salessheet[[#This Row],[Order Date]],"MMMM")</f>
        <v>July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t="s">
        <v>9187</v>
      </c>
      <c r="P7279" t="s">
        <v>67</v>
      </c>
      <c r="Q7279" t="str">
        <f>TRIM(salessheet[[#This Row],[Category]])</f>
        <v>Technology</v>
      </c>
      <c r="R7279" t="s">
        <v>68</v>
      </c>
      <c r="S7279" t="s">
        <v>9188</v>
      </c>
      <c r="T7279" s="2">
        <f>salessheet[[#This Row],[Sales]]-5</f>
        <v>30.984000000000002</v>
      </c>
      <c r="U7279" s="2">
        <v>35.984000000000002</v>
      </c>
      <c r="V7279" s="2">
        <f>salessheet[[#This Row],[Sales]]-salessheet[[#This Row],[Purchasing Cost]]</f>
        <v>5</v>
      </c>
    </row>
    <row r="7280" spans="1:22" x14ac:dyDescent="0.35">
      <c r="A7280">
        <v>7279</v>
      </c>
      <c r="B7280" t="s">
        <v>9394</v>
      </c>
      <c r="C7280" s="1">
        <v>42935</v>
      </c>
      <c r="D7280" s="1">
        <v>42937</v>
      </c>
      <c r="E7280" t="str">
        <f>TEXT(salessheet[[#This Row],[Order Date]],"MMMM")</f>
        <v>July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t="s">
        <v>5331</v>
      </c>
      <c r="P7280" t="s">
        <v>67</v>
      </c>
      <c r="Q7280" t="str">
        <f>TRIM(salessheet[[#This Row],[Category]])</f>
        <v>Technology</v>
      </c>
      <c r="R7280" t="s">
        <v>157</v>
      </c>
      <c r="S7280" t="s">
        <v>5332</v>
      </c>
      <c r="T7280" s="2">
        <f>salessheet[[#This Row],[Sales]]-5</f>
        <v>384.97</v>
      </c>
      <c r="U7280" s="2">
        <v>389.97</v>
      </c>
      <c r="V7280" s="2">
        <f>salessheet[[#This Row],[Sales]]-salessheet[[#This Row],[Purchasing Cost]]</f>
        <v>5</v>
      </c>
    </row>
    <row r="7281" spans="1:22" x14ac:dyDescent="0.35">
      <c r="A7281">
        <v>7280</v>
      </c>
      <c r="B7281" t="s">
        <v>9395</v>
      </c>
      <c r="C7281" s="1">
        <v>42869</v>
      </c>
      <c r="D7281" s="1">
        <v>42869</v>
      </c>
      <c r="E7281" t="str">
        <f>TEXT(salessheet[[#This Row],[Order Date]],"MMMM")</f>
        <v>May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t="s">
        <v>905</v>
      </c>
      <c r="P7281" t="s">
        <v>67</v>
      </c>
      <c r="Q7281" t="str">
        <f>TRIM(salessheet[[#This Row],[Category]])</f>
        <v>Technology</v>
      </c>
      <c r="R7281" t="s">
        <v>157</v>
      </c>
      <c r="S7281" t="s">
        <v>1785</v>
      </c>
      <c r="T7281" s="2">
        <f>salessheet[[#This Row],[Sales]]-5</f>
        <v>180.52799999999999</v>
      </c>
      <c r="U7281" s="2">
        <v>185.52799999999999</v>
      </c>
      <c r="V7281" s="2">
        <f>salessheet[[#This Row],[Sales]]-salessheet[[#This Row],[Purchasing Cost]]</f>
        <v>5</v>
      </c>
    </row>
    <row r="7282" spans="1:22" x14ac:dyDescent="0.35">
      <c r="A7282">
        <v>7281</v>
      </c>
      <c r="B7282" t="s">
        <v>9396</v>
      </c>
      <c r="C7282" s="1">
        <v>42421</v>
      </c>
      <c r="D7282" s="1">
        <v>42427</v>
      </c>
      <c r="E7282" t="str">
        <f>TEXT(salessheet[[#This Row],[Order Date]],"MMMM")</f>
        <v>February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t="s">
        <v>1743</v>
      </c>
      <c r="P7282" t="s">
        <v>42</v>
      </c>
      <c r="Q7282" t="str">
        <f>TRIM(salessheet[[#This Row],[Category]])</f>
        <v>Office Supplies</v>
      </c>
      <c r="R7282" t="s">
        <v>71</v>
      </c>
      <c r="S7282" t="s">
        <v>1744</v>
      </c>
      <c r="T7282" s="2">
        <f>salessheet[[#This Row],[Sales]]-5</f>
        <v>2536.98</v>
      </c>
      <c r="U7282" s="2">
        <v>2541.98</v>
      </c>
      <c r="V7282" s="2">
        <f>salessheet[[#This Row],[Sales]]-salessheet[[#This Row],[Purchasing Cost]]</f>
        <v>5</v>
      </c>
    </row>
    <row r="7283" spans="1:22" x14ac:dyDescent="0.35">
      <c r="A7283">
        <v>7282</v>
      </c>
      <c r="B7283" t="s">
        <v>9397</v>
      </c>
      <c r="C7283" s="1">
        <v>43389</v>
      </c>
      <c r="D7283" s="1">
        <v>43394</v>
      </c>
      <c r="E7283" t="str">
        <f>TEXT(salessheet[[#This Row],[Order Date]],"MMMM")</f>
        <v>October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t="s">
        <v>871</v>
      </c>
      <c r="P7283" t="s">
        <v>67</v>
      </c>
      <c r="Q7283" t="str">
        <f>TRIM(salessheet[[#This Row],[Category]])</f>
        <v>Technology</v>
      </c>
      <c r="R7283" t="s">
        <v>680</v>
      </c>
      <c r="S7283" t="s">
        <v>872</v>
      </c>
      <c r="T7283" s="2">
        <f>salessheet[[#This Row],[Sales]]-5</f>
        <v>594.98500000000001</v>
      </c>
      <c r="U7283" s="2">
        <v>599.98500000000001</v>
      </c>
      <c r="V7283" s="2">
        <f>salessheet[[#This Row],[Sales]]-salessheet[[#This Row],[Purchasing Cost]]</f>
        <v>5</v>
      </c>
    </row>
    <row r="7284" spans="1:22" x14ac:dyDescent="0.35">
      <c r="A7284">
        <v>7283</v>
      </c>
      <c r="B7284" t="s">
        <v>9398</v>
      </c>
      <c r="C7284" s="1">
        <v>43273</v>
      </c>
      <c r="D7284" s="1">
        <v>43280</v>
      </c>
      <c r="E7284" t="str">
        <f>TEXT(salessheet[[#This Row],[Order Date]],"MMMM")</f>
        <v>June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t="s">
        <v>3434</v>
      </c>
      <c r="P7284" t="s">
        <v>42</v>
      </c>
      <c r="Q7284" t="str">
        <f>TRIM(salessheet[[#This Row],[Category]])</f>
        <v>Office Supplies</v>
      </c>
      <c r="R7284" t="s">
        <v>71</v>
      </c>
      <c r="S7284" t="s">
        <v>3435</v>
      </c>
      <c r="T7284" s="2">
        <f>salessheet[[#This Row],[Sales]]-5</f>
        <v>-1.964</v>
      </c>
      <c r="U7284" s="2">
        <v>3.036</v>
      </c>
      <c r="V7284" s="2">
        <f>salessheet[[#This Row],[Sales]]-salessheet[[#This Row],[Purchasing Cost]]</f>
        <v>5</v>
      </c>
    </row>
    <row r="7285" spans="1:22" x14ac:dyDescent="0.35">
      <c r="A7285">
        <v>7284</v>
      </c>
      <c r="B7285" t="s">
        <v>9399</v>
      </c>
      <c r="C7285" s="1">
        <v>43352</v>
      </c>
      <c r="D7285" s="1">
        <v>43356</v>
      </c>
      <c r="E7285" t="str">
        <f>TEXT(salessheet[[#This Row],[Order Date]],"MMMM")</f>
        <v>September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t="s">
        <v>1245</v>
      </c>
      <c r="P7285" t="s">
        <v>42</v>
      </c>
      <c r="Q7285" t="str">
        <f>TRIM(salessheet[[#This Row],[Category]])</f>
        <v>Office Supplies</v>
      </c>
      <c r="R7285" t="s">
        <v>64</v>
      </c>
      <c r="S7285" t="s">
        <v>1246</v>
      </c>
      <c r="T7285" s="2">
        <f>salessheet[[#This Row],[Sales]]-5</f>
        <v>20.92</v>
      </c>
      <c r="U7285" s="2">
        <v>25.92</v>
      </c>
      <c r="V7285" s="2">
        <f>salessheet[[#This Row],[Sales]]-salessheet[[#This Row],[Purchasing Cost]]</f>
        <v>5</v>
      </c>
    </row>
    <row r="7286" spans="1:22" x14ac:dyDescent="0.35">
      <c r="A7286">
        <v>7285</v>
      </c>
      <c r="B7286" t="s">
        <v>9399</v>
      </c>
      <c r="C7286" s="1">
        <v>43352</v>
      </c>
      <c r="D7286" s="1">
        <v>43356</v>
      </c>
      <c r="E7286" t="str">
        <f>TEXT(salessheet[[#This Row],[Order Date]],"MMMM")</f>
        <v>September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t="s">
        <v>1859</v>
      </c>
      <c r="P7286" t="s">
        <v>28</v>
      </c>
      <c r="Q7286" t="str">
        <f>TRIM(salessheet[[#This Row],[Category]])</f>
        <v>Furniture</v>
      </c>
      <c r="R7286" t="s">
        <v>61</v>
      </c>
      <c r="S7286" t="s">
        <v>1860</v>
      </c>
      <c r="T7286" s="2">
        <f>salessheet[[#This Row],[Sales]]-5</f>
        <v>61.111999999999995</v>
      </c>
      <c r="U7286" s="2">
        <v>66.111999999999995</v>
      </c>
      <c r="V7286" s="2">
        <f>salessheet[[#This Row],[Sales]]-salessheet[[#This Row],[Purchasing Cost]]</f>
        <v>5</v>
      </c>
    </row>
    <row r="7287" spans="1:22" x14ac:dyDescent="0.35">
      <c r="A7287">
        <v>7286</v>
      </c>
      <c r="B7287" t="s">
        <v>9400</v>
      </c>
      <c r="C7287" s="1">
        <v>43387</v>
      </c>
      <c r="D7287" s="1">
        <v>43392</v>
      </c>
      <c r="E7287" t="str">
        <f>TEXT(salessheet[[#This Row],[Order Date]],"MMMM")</f>
        <v>October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t="s">
        <v>2206</v>
      </c>
      <c r="P7287" t="s">
        <v>67</v>
      </c>
      <c r="Q7287" t="str">
        <f>TRIM(salessheet[[#This Row],[Category]])</f>
        <v>Technology</v>
      </c>
      <c r="R7287" t="s">
        <v>157</v>
      </c>
      <c r="S7287" t="s">
        <v>2207</v>
      </c>
      <c r="T7287" s="2">
        <f>salessheet[[#This Row],[Sales]]-5</f>
        <v>41.36</v>
      </c>
      <c r="U7287" s="2">
        <v>46.36</v>
      </c>
      <c r="V7287" s="2">
        <f>salessheet[[#This Row],[Sales]]-salessheet[[#This Row],[Purchasing Cost]]</f>
        <v>5</v>
      </c>
    </row>
    <row r="7288" spans="1:22" x14ac:dyDescent="0.35">
      <c r="A7288">
        <v>7287</v>
      </c>
      <c r="B7288" t="s">
        <v>9401</v>
      </c>
      <c r="C7288" s="1">
        <v>42906</v>
      </c>
      <c r="D7288" s="1">
        <v>42911</v>
      </c>
      <c r="E7288" t="str">
        <f>TEXT(salessheet[[#This Row],[Order Date]],"MMMM")</f>
        <v>June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t="s">
        <v>7696</v>
      </c>
      <c r="P7288" t="s">
        <v>67</v>
      </c>
      <c r="Q7288" t="str">
        <f>TRIM(salessheet[[#This Row],[Category]])</f>
        <v>Technology</v>
      </c>
      <c r="R7288" t="s">
        <v>157</v>
      </c>
      <c r="S7288" t="s">
        <v>7697</v>
      </c>
      <c r="T7288" s="2">
        <f>salessheet[[#This Row],[Sales]]-5</f>
        <v>1.9000000000000004</v>
      </c>
      <c r="U7288" s="2">
        <v>6.9</v>
      </c>
      <c r="V7288" s="2">
        <f>salessheet[[#This Row],[Sales]]-salessheet[[#This Row],[Purchasing Cost]]</f>
        <v>5</v>
      </c>
    </row>
    <row r="7289" spans="1:22" x14ac:dyDescent="0.35">
      <c r="A7289">
        <v>7288</v>
      </c>
      <c r="B7289" t="s">
        <v>9401</v>
      </c>
      <c r="C7289" s="1">
        <v>42906</v>
      </c>
      <c r="D7289" s="1">
        <v>42911</v>
      </c>
      <c r="E7289" t="str">
        <f>TEXT(salessheet[[#This Row],[Order Date]],"MMMM")</f>
        <v>June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t="s">
        <v>3961</v>
      </c>
      <c r="P7289" t="s">
        <v>28</v>
      </c>
      <c r="Q7289" t="str">
        <f>TRIM(salessheet[[#This Row],[Category]])</f>
        <v>Furniture</v>
      </c>
      <c r="R7289" t="s">
        <v>61</v>
      </c>
      <c r="S7289" t="s">
        <v>5774</v>
      </c>
      <c r="T7289" s="2">
        <f>salessheet[[#This Row],[Sales]]-5</f>
        <v>52.69</v>
      </c>
      <c r="U7289" s="2">
        <v>57.69</v>
      </c>
      <c r="V7289" s="2">
        <f>salessheet[[#This Row],[Sales]]-salessheet[[#This Row],[Purchasing Cost]]</f>
        <v>5</v>
      </c>
    </row>
    <row r="7290" spans="1:22" x14ac:dyDescent="0.35">
      <c r="A7290">
        <v>7289</v>
      </c>
      <c r="B7290" t="s">
        <v>9402</v>
      </c>
      <c r="C7290" s="1">
        <v>42044</v>
      </c>
      <c r="D7290" s="1">
        <v>42254</v>
      </c>
      <c r="E7290" t="str">
        <f>TEXT(salessheet[[#This Row],[Order Date]],"MMMM")</f>
        <v>February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t="s">
        <v>5746</v>
      </c>
      <c r="P7290" t="s">
        <v>67</v>
      </c>
      <c r="Q7290" t="str">
        <f>TRIM(salessheet[[#This Row],[Category]])</f>
        <v>Technology</v>
      </c>
      <c r="R7290" t="s">
        <v>680</v>
      </c>
      <c r="S7290" t="s">
        <v>5747</v>
      </c>
      <c r="T7290" s="2">
        <f>salessheet[[#This Row],[Sales]]-5</f>
        <v>554.71</v>
      </c>
      <c r="U7290" s="2">
        <v>559.71</v>
      </c>
      <c r="V7290" s="2">
        <f>salessheet[[#This Row],[Sales]]-salessheet[[#This Row],[Purchasing Cost]]</f>
        <v>5</v>
      </c>
    </row>
    <row r="7291" spans="1:22" x14ac:dyDescent="0.35">
      <c r="A7291">
        <v>7290</v>
      </c>
      <c r="B7291" t="s">
        <v>9403</v>
      </c>
      <c r="C7291" s="1">
        <v>42765</v>
      </c>
      <c r="D7291" s="1">
        <v>42766</v>
      </c>
      <c r="E7291" t="str">
        <f>TEXT(salessheet[[#This Row],[Order Date]],"MMMM")</f>
        <v>January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t="s">
        <v>1192</v>
      </c>
      <c r="P7291" t="s">
        <v>42</v>
      </c>
      <c r="Q7291" t="str">
        <f>TRIM(salessheet[[#This Row],[Category]])</f>
        <v>Office Supplies</v>
      </c>
      <c r="R7291" t="s">
        <v>55</v>
      </c>
      <c r="S7291" t="s">
        <v>1193</v>
      </c>
      <c r="T7291" s="2">
        <f>salessheet[[#This Row],[Sales]]-5</f>
        <v>300.01</v>
      </c>
      <c r="U7291" s="2">
        <v>305.01</v>
      </c>
      <c r="V7291" s="2">
        <f>salessheet[[#This Row],[Sales]]-salessheet[[#This Row],[Purchasing Cost]]</f>
        <v>5</v>
      </c>
    </row>
    <row r="7292" spans="1:22" x14ac:dyDescent="0.35">
      <c r="A7292">
        <v>7291</v>
      </c>
      <c r="B7292" t="s">
        <v>9403</v>
      </c>
      <c r="C7292" s="1">
        <v>42765</v>
      </c>
      <c r="D7292" s="1">
        <v>42766</v>
      </c>
      <c r="E7292" t="str">
        <f>TEXT(salessheet[[#This Row],[Order Date]],"MMMM")</f>
        <v>January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t="s">
        <v>572</v>
      </c>
      <c r="P7292" t="s">
        <v>42</v>
      </c>
      <c r="Q7292" t="str">
        <f>TRIM(salessheet[[#This Row],[Category]])</f>
        <v>Office Supplies</v>
      </c>
      <c r="R7292" t="s">
        <v>71</v>
      </c>
      <c r="S7292" t="s">
        <v>573</v>
      </c>
      <c r="T7292" s="2">
        <f>salessheet[[#This Row],[Sales]]-5</f>
        <v>45.783999999999999</v>
      </c>
      <c r="U7292" s="2">
        <v>50.783999999999999</v>
      </c>
      <c r="V7292" s="2">
        <f>salessheet[[#This Row],[Sales]]-salessheet[[#This Row],[Purchasing Cost]]</f>
        <v>5</v>
      </c>
    </row>
    <row r="7293" spans="1:22" x14ac:dyDescent="0.35">
      <c r="A7293">
        <v>7292</v>
      </c>
      <c r="B7293" t="s">
        <v>9403</v>
      </c>
      <c r="C7293" s="1">
        <v>42765</v>
      </c>
      <c r="D7293" s="1">
        <v>42766</v>
      </c>
      <c r="E7293" t="str">
        <f>TEXT(salessheet[[#This Row],[Order Date]],"MMMM")</f>
        <v>January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t="s">
        <v>1071</v>
      </c>
      <c r="P7293" t="s">
        <v>42</v>
      </c>
      <c r="Q7293" t="str">
        <f>TRIM(salessheet[[#This Row],[Category]])</f>
        <v>Office Supplies</v>
      </c>
      <c r="R7293" t="s">
        <v>43</v>
      </c>
      <c r="S7293" t="s">
        <v>1072</v>
      </c>
      <c r="T7293" s="2">
        <f>salessheet[[#This Row],[Sales]]-5</f>
        <v>21.01</v>
      </c>
      <c r="U7293" s="2">
        <v>26.01</v>
      </c>
      <c r="V7293" s="2">
        <f>salessheet[[#This Row],[Sales]]-salessheet[[#This Row],[Purchasing Cost]]</f>
        <v>5</v>
      </c>
    </row>
    <row r="7294" spans="1:22" x14ac:dyDescent="0.35">
      <c r="A7294">
        <v>7293</v>
      </c>
      <c r="B7294" t="s">
        <v>9404</v>
      </c>
      <c r="C7294" s="1">
        <v>43202</v>
      </c>
      <c r="D7294" s="1">
        <v>43443</v>
      </c>
      <c r="E7294" t="str">
        <f>TEXT(salessheet[[#This Row],[Order Date]],"MMMM")</f>
        <v>April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t="s">
        <v>9405</v>
      </c>
      <c r="P7294" t="s">
        <v>67</v>
      </c>
      <c r="Q7294" t="str">
        <f>TRIM(salessheet[[#This Row],[Category]])</f>
        <v>Technology</v>
      </c>
      <c r="R7294" t="s">
        <v>680</v>
      </c>
      <c r="S7294" t="s">
        <v>9085</v>
      </c>
      <c r="T7294" s="2">
        <f>salessheet[[#This Row],[Sales]]-5</f>
        <v>644</v>
      </c>
      <c r="U7294" s="2">
        <v>649</v>
      </c>
      <c r="V7294" s="2">
        <f>salessheet[[#This Row],[Sales]]-salessheet[[#This Row],[Purchasing Cost]]</f>
        <v>5</v>
      </c>
    </row>
    <row r="7295" spans="1:22" x14ac:dyDescent="0.35">
      <c r="A7295">
        <v>7294</v>
      </c>
      <c r="B7295" t="s">
        <v>9406</v>
      </c>
      <c r="C7295" s="1">
        <v>42758</v>
      </c>
      <c r="D7295" s="1">
        <v>42764</v>
      </c>
      <c r="E7295" t="str">
        <f>TEXT(salessheet[[#This Row],[Order Date]],"MMMM")</f>
        <v>January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t="s">
        <v>7658</v>
      </c>
      <c r="P7295" t="s">
        <v>28</v>
      </c>
      <c r="Q7295" t="str">
        <f>TRIM(salessheet[[#This Row],[Category]])</f>
        <v>Furniture</v>
      </c>
      <c r="R7295" t="s">
        <v>61</v>
      </c>
      <c r="S7295" t="s">
        <v>7659</v>
      </c>
      <c r="T7295" s="2">
        <f>salessheet[[#This Row],[Sales]]-5</f>
        <v>54.99</v>
      </c>
      <c r="U7295" s="2">
        <v>59.99</v>
      </c>
      <c r="V7295" s="2">
        <f>salessheet[[#This Row],[Sales]]-salessheet[[#This Row],[Purchasing Cost]]</f>
        <v>5</v>
      </c>
    </row>
    <row r="7296" spans="1:22" x14ac:dyDescent="0.35">
      <c r="A7296">
        <v>7295</v>
      </c>
      <c r="B7296" t="s">
        <v>9407</v>
      </c>
      <c r="C7296" s="1">
        <v>42516</v>
      </c>
      <c r="D7296" s="1">
        <v>42521</v>
      </c>
      <c r="E7296" t="str">
        <f>TEXT(salessheet[[#This Row],[Order Date]],"MMMM")</f>
        <v>May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t="s">
        <v>2044</v>
      </c>
      <c r="P7296" t="s">
        <v>28</v>
      </c>
      <c r="Q7296" t="str">
        <f>TRIM(salessheet[[#This Row],[Category]])</f>
        <v>Furniture</v>
      </c>
      <c r="R7296" t="s">
        <v>61</v>
      </c>
      <c r="S7296" t="s">
        <v>2045</v>
      </c>
      <c r="T7296" s="2">
        <f>salessheet[[#This Row],[Sales]]-5</f>
        <v>15.239999999999998</v>
      </c>
      <c r="U7296" s="2">
        <v>20.239999999999998</v>
      </c>
      <c r="V7296" s="2">
        <f>salessheet[[#This Row],[Sales]]-salessheet[[#This Row],[Purchasing Cost]]</f>
        <v>5</v>
      </c>
    </row>
    <row r="7297" spans="1:22" x14ac:dyDescent="0.35">
      <c r="A7297">
        <v>7296</v>
      </c>
      <c r="B7297" t="s">
        <v>9408</v>
      </c>
      <c r="C7297" s="1">
        <v>42099</v>
      </c>
      <c r="D7297" s="1">
        <v>42129</v>
      </c>
      <c r="E7297" t="str">
        <f>TEXT(salessheet[[#This Row],[Order Date]],"MMMM")</f>
        <v>April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t="s">
        <v>6809</v>
      </c>
      <c r="P7297" t="s">
        <v>42</v>
      </c>
      <c r="Q7297" t="str">
        <f>TRIM(salessheet[[#This Row],[Category]])</f>
        <v>Office Supplies</v>
      </c>
      <c r="R7297" t="s">
        <v>64</v>
      </c>
      <c r="S7297" t="s">
        <v>6810</v>
      </c>
      <c r="T7297" s="2">
        <f>salessheet[[#This Row],[Sales]]-5</f>
        <v>32.840000000000003</v>
      </c>
      <c r="U7297" s="2">
        <v>37.840000000000003</v>
      </c>
      <c r="V7297" s="2">
        <f>salessheet[[#This Row],[Sales]]-salessheet[[#This Row],[Purchasing Cost]]</f>
        <v>5</v>
      </c>
    </row>
    <row r="7298" spans="1:22" x14ac:dyDescent="0.35">
      <c r="A7298">
        <v>7297</v>
      </c>
      <c r="B7298" t="s">
        <v>9408</v>
      </c>
      <c r="C7298" s="1">
        <v>42099</v>
      </c>
      <c r="D7298" s="1">
        <v>42129</v>
      </c>
      <c r="E7298" t="str">
        <f>TEXT(salessheet[[#This Row],[Order Date]],"MMMM")</f>
        <v>April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t="s">
        <v>7838</v>
      </c>
      <c r="P7298" t="s">
        <v>42</v>
      </c>
      <c r="Q7298" t="str">
        <f>TRIM(salessheet[[#This Row],[Category]])</f>
        <v>Office Supplies</v>
      </c>
      <c r="R7298" t="s">
        <v>265</v>
      </c>
      <c r="S7298" t="s">
        <v>7839</v>
      </c>
      <c r="T7298" s="2">
        <f>salessheet[[#This Row],[Sales]]-5</f>
        <v>0.47200000000000042</v>
      </c>
      <c r="U7298" s="2">
        <v>5.4720000000000004</v>
      </c>
      <c r="V7298" s="2">
        <f>salessheet[[#This Row],[Sales]]-salessheet[[#This Row],[Purchasing Cost]]</f>
        <v>5</v>
      </c>
    </row>
    <row r="7299" spans="1:22" x14ac:dyDescent="0.35">
      <c r="A7299">
        <v>7298</v>
      </c>
      <c r="B7299" t="s">
        <v>9409</v>
      </c>
      <c r="C7299" s="1">
        <v>42645</v>
      </c>
      <c r="D7299" s="1">
        <v>42414</v>
      </c>
      <c r="E7299" t="str">
        <f>TEXT(salessheet[[#This Row],[Order Date]],"MMMM")</f>
        <v>October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t="s">
        <v>4895</v>
      </c>
      <c r="P7299" t="s">
        <v>42</v>
      </c>
      <c r="Q7299" t="str">
        <f>TRIM(salessheet[[#This Row],[Category]])</f>
        <v>Office Supplies</v>
      </c>
      <c r="R7299" t="s">
        <v>55</v>
      </c>
      <c r="S7299" t="s">
        <v>4896</v>
      </c>
      <c r="T7299" s="2">
        <f>salessheet[[#This Row],[Sales]]-5</f>
        <v>72.239999999999995</v>
      </c>
      <c r="U7299" s="2">
        <v>77.239999999999995</v>
      </c>
      <c r="V7299" s="2">
        <f>salessheet[[#This Row],[Sales]]-salessheet[[#This Row],[Purchasing Cost]]</f>
        <v>5</v>
      </c>
    </row>
    <row r="7300" spans="1:22" x14ac:dyDescent="0.35">
      <c r="A7300">
        <v>7299</v>
      </c>
      <c r="B7300" t="s">
        <v>9410</v>
      </c>
      <c r="C7300" s="1">
        <v>42326</v>
      </c>
      <c r="D7300" s="1">
        <v>42329</v>
      </c>
      <c r="E7300" t="str">
        <f>TEXT(salessheet[[#This Row],[Order Date]],"MMMM")</f>
        <v>November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t="s">
        <v>1104</v>
      </c>
      <c r="P7300" t="s">
        <v>28</v>
      </c>
      <c r="Q7300" t="str">
        <f>TRIM(salessheet[[#This Row],[Category]])</f>
        <v>Furniture</v>
      </c>
      <c r="R7300" t="s">
        <v>52</v>
      </c>
      <c r="S7300" t="s">
        <v>1105</v>
      </c>
      <c r="T7300" s="2">
        <f>salessheet[[#This Row],[Sales]]-5</f>
        <v>287.10000000000002</v>
      </c>
      <c r="U7300" s="2">
        <v>292.10000000000002</v>
      </c>
      <c r="V7300" s="2">
        <f>salessheet[[#This Row],[Sales]]-salessheet[[#This Row],[Purchasing Cost]]</f>
        <v>5</v>
      </c>
    </row>
    <row r="7301" spans="1:22" x14ac:dyDescent="0.35">
      <c r="A7301">
        <v>7300</v>
      </c>
      <c r="B7301" t="s">
        <v>9410</v>
      </c>
      <c r="C7301" s="1">
        <v>42326</v>
      </c>
      <c r="D7301" s="1">
        <v>42329</v>
      </c>
      <c r="E7301" t="str">
        <f>TEXT(salessheet[[#This Row],[Order Date]],"MMMM")</f>
        <v>November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t="s">
        <v>6060</v>
      </c>
      <c r="P7301" t="s">
        <v>28</v>
      </c>
      <c r="Q7301" t="str">
        <f>TRIM(salessheet[[#This Row],[Category]])</f>
        <v>Furniture</v>
      </c>
      <c r="R7301" t="s">
        <v>61</v>
      </c>
      <c r="S7301" t="s">
        <v>6061</v>
      </c>
      <c r="T7301" s="2">
        <f>salessheet[[#This Row],[Sales]]-5</f>
        <v>3.5440000000000005</v>
      </c>
      <c r="U7301" s="2">
        <v>8.5440000000000005</v>
      </c>
      <c r="V7301" s="2">
        <f>salessheet[[#This Row],[Sales]]-salessheet[[#This Row],[Purchasing Cost]]</f>
        <v>5</v>
      </c>
    </row>
    <row r="7302" spans="1:22" x14ac:dyDescent="0.35">
      <c r="A7302">
        <v>7301</v>
      </c>
      <c r="B7302" t="s">
        <v>9410</v>
      </c>
      <c r="C7302" s="1">
        <v>42326</v>
      </c>
      <c r="D7302" s="1">
        <v>42329</v>
      </c>
      <c r="E7302" t="str">
        <f>TEXT(salessheet[[#This Row],[Order Date]],"MMMM")</f>
        <v>November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t="s">
        <v>7495</v>
      </c>
      <c r="P7302" t="s">
        <v>28</v>
      </c>
      <c r="Q7302" t="str">
        <f>TRIM(salessheet[[#This Row],[Category]])</f>
        <v>Furniture</v>
      </c>
      <c r="R7302" t="s">
        <v>29</v>
      </c>
      <c r="S7302" t="s">
        <v>7496</v>
      </c>
      <c r="T7302" s="2">
        <f>salessheet[[#This Row],[Sales]]-5</f>
        <v>419.11599999999999</v>
      </c>
      <c r="U7302" s="2">
        <v>424.11599999999999</v>
      </c>
      <c r="V7302" s="2">
        <f>salessheet[[#This Row],[Sales]]-salessheet[[#This Row],[Purchasing Cost]]</f>
        <v>5</v>
      </c>
    </row>
    <row r="7303" spans="1:22" x14ac:dyDescent="0.35">
      <c r="A7303">
        <v>7302</v>
      </c>
      <c r="B7303" t="s">
        <v>9410</v>
      </c>
      <c r="C7303" s="1">
        <v>42326</v>
      </c>
      <c r="D7303" s="1">
        <v>42329</v>
      </c>
      <c r="E7303" t="str">
        <f>TEXT(salessheet[[#This Row],[Order Date]],"MMMM")</f>
        <v>November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t="s">
        <v>2107</v>
      </c>
      <c r="P7303" t="s">
        <v>42</v>
      </c>
      <c r="Q7303" t="str">
        <f>TRIM(salessheet[[#This Row],[Category]])</f>
        <v>Office Supplies</v>
      </c>
      <c r="R7303" t="s">
        <v>71</v>
      </c>
      <c r="S7303" t="s">
        <v>2108</v>
      </c>
      <c r="T7303" s="2">
        <f>salessheet[[#This Row],[Sales]]-5</f>
        <v>-2.1080000000000001</v>
      </c>
      <c r="U7303" s="2">
        <v>2.8919999999999999</v>
      </c>
      <c r="V7303" s="2">
        <f>salessheet[[#This Row],[Sales]]-salessheet[[#This Row],[Purchasing Cost]]</f>
        <v>5</v>
      </c>
    </row>
    <row r="7304" spans="1:22" x14ac:dyDescent="0.35">
      <c r="A7304">
        <v>7303</v>
      </c>
      <c r="B7304" t="s">
        <v>9410</v>
      </c>
      <c r="C7304" s="1">
        <v>42326</v>
      </c>
      <c r="D7304" s="1">
        <v>42329</v>
      </c>
      <c r="E7304" t="str">
        <f>TEXT(salessheet[[#This Row],[Order Date]],"MMMM")</f>
        <v>November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t="s">
        <v>2430</v>
      </c>
      <c r="P7304" t="s">
        <v>42</v>
      </c>
      <c r="Q7304" t="str">
        <f>TRIM(salessheet[[#This Row],[Category]])</f>
        <v>Office Supplies</v>
      </c>
      <c r="R7304" t="s">
        <v>55</v>
      </c>
      <c r="S7304" t="s">
        <v>2431</v>
      </c>
      <c r="T7304" s="2">
        <f>salessheet[[#This Row],[Sales]]-5</f>
        <v>376.72</v>
      </c>
      <c r="U7304" s="2">
        <v>381.72</v>
      </c>
      <c r="V7304" s="2">
        <f>salessheet[[#This Row],[Sales]]-salessheet[[#This Row],[Purchasing Cost]]</f>
        <v>5</v>
      </c>
    </row>
    <row r="7305" spans="1:22" x14ac:dyDescent="0.35">
      <c r="A7305">
        <v>7304</v>
      </c>
      <c r="B7305" t="s">
        <v>9411</v>
      </c>
      <c r="C7305" s="1">
        <v>43199</v>
      </c>
      <c r="D7305" s="1">
        <v>43351</v>
      </c>
      <c r="E7305" t="str">
        <f>TEXT(salessheet[[#This Row],[Order Date]],"MMMM")</f>
        <v>April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t="s">
        <v>699</v>
      </c>
      <c r="P7305" t="s">
        <v>28</v>
      </c>
      <c r="Q7305" t="str">
        <f>TRIM(salessheet[[#This Row],[Category]])</f>
        <v>Furniture</v>
      </c>
      <c r="R7305" t="s">
        <v>32</v>
      </c>
      <c r="S7305" t="s">
        <v>700</v>
      </c>
      <c r="T7305" s="2">
        <f>salessheet[[#This Row],[Sales]]-5</f>
        <v>92.183999999999997</v>
      </c>
      <c r="U7305" s="2">
        <v>97.183999999999997</v>
      </c>
      <c r="V7305" s="2">
        <f>salessheet[[#This Row],[Sales]]-salessheet[[#This Row],[Purchasing Cost]]</f>
        <v>5</v>
      </c>
    </row>
    <row r="7306" spans="1:22" x14ac:dyDescent="0.35">
      <c r="A7306">
        <v>7305</v>
      </c>
      <c r="B7306" t="s">
        <v>9411</v>
      </c>
      <c r="C7306" s="1">
        <v>43199</v>
      </c>
      <c r="D7306" s="1">
        <v>43351</v>
      </c>
      <c r="E7306" t="str">
        <f>TEXT(salessheet[[#This Row],[Order Date]],"MMMM")</f>
        <v>April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t="s">
        <v>2859</v>
      </c>
      <c r="P7306" t="s">
        <v>42</v>
      </c>
      <c r="Q7306" t="str">
        <f>TRIM(salessheet[[#This Row],[Category]])</f>
        <v>Office Supplies</v>
      </c>
      <c r="R7306" t="s">
        <v>86</v>
      </c>
      <c r="S7306" t="s">
        <v>2860</v>
      </c>
      <c r="T7306" s="2">
        <f>salessheet[[#This Row],[Sales]]-5</f>
        <v>5.3680000000000003</v>
      </c>
      <c r="U7306" s="2">
        <v>10.368</v>
      </c>
      <c r="V7306" s="2">
        <f>salessheet[[#This Row],[Sales]]-salessheet[[#This Row],[Purchasing Cost]]</f>
        <v>5</v>
      </c>
    </row>
    <row r="7307" spans="1:22" x14ac:dyDescent="0.35">
      <c r="A7307">
        <v>7306</v>
      </c>
      <c r="B7307" t="s">
        <v>9412</v>
      </c>
      <c r="C7307" s="1">
        <v>42092</v>
      </c>
      <c r="D7307" s="1">
        <v>42096</v>
      </c>
      <c r="E7307" t="str">
        <f>TEXT(salessheet[[#This Row],[Order Date]],"MMMM")</f>
        <v>March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t="s">
        <v>1602</v>
      </c>
      <c r="P7307" t="s">
        <v>28</v>
      </c>
      <c r="Q7307" t="str">
        <f>TRIM(salessheet[[#This Row],[Category]])</f>
        <v>Furniture</v>
      </c>
      <c r="R7307" t="s">
        <v>52</v>
      </c>
      <c r="S7307" t="s">
        <v>1603</v>
      </c>
      <c r="T7307" s="2">
        <f>salessheet[[#This Row],[Sales]]-5</f>
        <v>885.84100000000001</v>
      </c>
      <c r="U7307" s="2">
        <v>890.84100000000001</v>
      </c>
      <c r="V7307" s="2">
        <f>salessheet[[#This Row],[Sales]]-salessheet[[#This Row],[Purchasing Cost]]</f>
        <v>5</v>
      </c>
    </row>
    <row r="7308" spans="1:22" x14ac:dyDescent="0.35">
      <c r="A7308">
        <v>7307</v>
      </c>
      <c r="B7308" t="s">
        <v>9413</v>
      </c>
      <c r="C7308" s="1">
        <v>42866</v>
      </c>
      <c r="D7308" s="1">
        <v>43046</v>
      </c>
      <c r="E7308" t="str">
        <f>TEXT(salessheet[[#This Row],[Order Date]],"MMMM")</f>
        <v>May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t="s">
        <v>6689</v>
      </c>
      <c r="P7308" t="s">
        <v>67</v>
      </c>
      <c r="Q7308" t="str">
        <f>TRIM(salessheet[[#This Row],[Category]])</f>
        <v>Technology</v>
      </c>
      <c r="R7308" t="s">
        <v>157</v>
      </c>
      <c r="S7308" t="s">
        <v>6690</v>
      </c>
      <c r="T7308" s="2">
        <f>salessheet[[#This Row],[Sales]]-5</f>
        <v>67</v>
      </c>
      <c r="U7308" s="2">
        <v>72</v>
      </c>
      <c r="V7308" s="2">
        <f>salessheet[[#This Row],[Sales]]-salessheet[[#This Row],[Purchasing Cost]]</f>
        <v>5</v>
      </c>
    </row>
    <row r="7309" spans="1:22" x14ac:dyDescent="0.35">
      <c r="A7309">
        <v>7308</v>
      </c>
      <c r="B7309" t="s">
        <v>9413</v>
      </c>
      <c r="C7309" s="1">
        <v>42866</v>
      </c>
      <c r="D7309" s="1">
        <v>43046</v>
      </c>
      <c r="E7309" t="str">
        <f>TEXT(salessheet[[#This Row],[Order Date]],"MMMM")</f>
        <v>May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t="s">
        <v>6146</v>
      </c>
      <c r="P7309" t="s">
        <v>28</v>
      </c>
      <c r="Q7309" t="str">
        <f>TRIM(salessheet[[#This Row],[Category]])</f>
        <v>Furniture</v>
      </c>
      <c r="R7309" t="s">
        <v>32</v>
      </c>
      <c r="S7309" t="s">
        <v>6147</v>
      </c>
      <c r="T7309" s="2">
        <f>salessheet[[#This Row],[Sales]]-5</f>
        <v>108.88800000000001</v>
      </c>
      <c r="U7309" s="2">
        <v>113.88800000000001</v>
      </c>
      <c r="V7309" s="2">
        <f>salessheet[[#This Row],[Sales]]-salessheet[[#This Row],[Purchasing Cost]]</f>
        <v>5</v>
      </c>
    </row>
    <row r="7310" spans="1:22" x14ac:dyDescent="0.35">
      <c r="A7310">
        <v>7309</v>
      </c>
      <c r="B7310" t="s">
        <v>9413</v>
      </c>
      <c r="C7310" s="1">
        <v>42866</v>
      </c>
      <c r="D7310" s="1">
        <v>43046</v>
      </c>
      <c r="E7310" t="str">
        <f>TEXT(salessheet[[#This Row],[Order Date]],"MMMM")</f>
        <v>May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t="s">
        <v>1709</v>
      </c>
      <c r="P7310" t="s">
        <v>42</v>
      </c>
      <c r="Q7310" t="str">
        <f>TRIM(salessheet[[#This Row],[Category]])</f>
        <v>Office Supplies</v>
      </c>
      <c r="R7310" t="s">
        <v>169</v>
      </c>
      <c r="S7310" t="s">
        <v>1710</v>
      </c>
      <c r="T7310" s="2">
        <f>salessheet[[#This Row],[Sales]]-5</f>
        <v>153.13</v>
      </c>
      <c r="U7310" s="2">
        <v>158.13</v>
      </c>
      <c r="V7310" s="2">
        <f>salessheet[[#This Row],[Sales]]-salessheet[[#This Row],[Purchasing Cost]]</f>
        <v>5</v>
      </c>
    </row>
    <row r="7311" spans="1:22" x14ac:dyDescent="0.35">
      <c r="A7311">
        <v>7310</v>
      </c>
      <c r="B7311" t="s">
        <v>9414</v>
      </c>
      <c r="C7311" s="1">
        <v>43379</v>
      </c>
      <c r="D7311" s="1">
        <v>43265</v>
      </c>
      <c r="E7311" t="str">
        <f>TEXT(salessheet[[#This Row],[Order Date]],"MMMM")</f>
        <v>October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t="s">
        <v>4871</v>
      </c>
      <c r="P7311" t="s">
        <v>42</v>
      </c>
      <c r="Q7311" t="str">
        <f>TRIM(salessheet[[#This Row],[Category]])</f>
        <v>Office Supplies</v>
      </c>
      <c r="R7311" t="s">
        <v>265</v>
      </c>
      <c r="S7311" t="s">
        <v>4872</v>
      </c>
      <c r="T7311" s="2">
        <f>salessheet[[#This Row],[Sales]]-5</f>
        <v>9.1300000000000008</v>
      </c>
      <c r="U7311" s="2">
        <v>14.13</v>
      </c>
      <c r="V7311" s="2">
        <f>salessheet[[#This Row],[Sales]]-salessheet[[#This Row],[Purchasing Cost]]</f>
        <v>5</v>
      </c>
    </row>
    <row r="7312" spans="1:22" x14ac:dyDescent="0.35">
      <c r="A7312">
        <v>7311</v>
      </c>
      <c r="B7312" t="s">
        <v>9415</v>
      </c>
      <c r="C7312" s="1">
        <v>42651</v>
      </c>
      <c r="D7312" s="1">
        <v>42596</v>
      </c>
      <c r="E7312" t="str">
        <f>TEXT(salessheet[[#This Row],[Order Date]],"MMMM")</f>
        <v>October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t="s">
        <v>2210</v>
      </c>
      <c r="P7312" t="s">
        <v>42</v>
      </c>
      <c r="Q7312" t="str">
        <f>TRIM(salessheet[[#This Row],[Category]])</f>
        <v>Office Supplies</v>
      </c>
      <c r="R7312" t="s">
        <v>71</v>
      </c>
      <c r="S7312" t="s">
        <v>3604</v>
      </c>
      <c r="T7312" s="2">
        <f>salessheet[[#This Row],[Sales]]-5</f>
        <v>59.75</v>
      </c>
      <c r="U7312" s="2">
        <v>64.75</v>
      </c>
      <c r="V7312" s="2">
        <f>salessheet[[#This Row],[Sales]]-salessheet[[#This Row],[Purchasing Cost]]</f>
        <v>5</v>
      </c>
    </row>
    <row r="7313" spans="1:22" x14ac:dyDescent="0.35">
      <c r="A7313">
        <v>7312</v>
      </c>
      <c r="B7313" t="s">
        <v>9416</v>
      </c>
      <c r="C7313" s="1">
        <v>42623</v>
      </c>
      <c r="D7313" s="1">
        <v>42656</v>
      </c>
      <c r="E7313" t="str">
        <f>TEXT(salessheet[[#This Row],[Order Date]],"MMMM")</f>
        <v>September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t="s">
        <v>2916</v>
      </c>
      <c r="P7313" t="s">
        <v>42</v>
      </c>
      <c r="Q7313" t="str">
        <f>TRIM(salessheet[[#This Row],[Category]])</f>
        <v>Office Supplies</v>
      </c>
      <c r="R7313" t="s">
        <v>71</v>
      </c>
      <c r="S7313" t="s">
        <v>2917</v>
      </c>
      <c r="T7313" s="2">
        <f>salessheet[[#This Row],[Sales]]-5</f>
        <v>-3.1280000000000001</v>
      </c>
      <c r="U7313" s="2">
        <v>1.8720000000000001</v>
      </c>
      <c r="V7313" s="2">
        <f>salessheet[[#This Row],[Sales]]-salessheet[[#This Row],[Purchasing Cost]]</f>
        <v>5</v>
      </c>
    </row>
    <row r="7314" spans="1:22" x14ac:dyDescent="0.35">
      <c r="A7314">
        <v>7313</v>
      </c>
      <c r="B7314" t="s">
        <v>9416</v>
      </c>
      <c r="C7314" s="1">
        <v>42623</v>
      </c>
      <c r="D7314" s="1">
        <v>42656</v>
      </c>
      <c r="E7314" t="str">
        <f>TEXT(salessheet[[#This Row],[Order Date]],"MMMM")</f>
        <v>September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t="s">
        <v>1713</v>
      </c>
      <c r="P7314" t="s">
        <v>42</v>
      </c>
      <c r="Q7314" t="str">
        <f>TRIM(salessheet[[#This Row],[Category]])</f>
        <v>Office Supplies</v>
      </c>
      <c r="R7314" t="s">
        <v>71</v>
      </c>
      <c r="S7314" t="s">
        <v>1714</v>
      </c>
      <c r="T7314" s="2">
        <f>salessheet[[#This Row],[Sales]]-5</f>
        <v>6.2140000000000004</v>
      </c>
      <c r="U7314" s="2">
        <v>11.214</v>
      </c>
      <c r="V7314" s="2">
        <f>salessheet[[#This Row],[Sales]]-salessheet[[#This Row],[Purchasing Cost]]</f>
        <v>5</v>
      </c>
    </row>
    <row r="7315" spans="1:22" x14ac:dyDescent="0.35">
      <c r="A7315">
        <v>7314</v>
      </c>
      <c r="B7315" t="s">
        <v>9416</v>
      </c>
      <c r="C7315" s="1">
        <v>42623</v>
      </c>
      <c r="D7315" s="1">
        <v>42656</v>
      </c>
      <c r="E7315" t="str">
        <f>TEXT(salessheet[[#This Row],[Order Date]],"MMMM")</f>
        <v>September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t="s">
        <v>7510</v>
      </c>
      <c r="P7315" t="s">
        <v>42</v>
      </c>
      <c r="Q7315" t="str">
        <f>TRIM(salessheet[[#This Row],[Category]])</f>
        <v>Office Supplies</v>
      </c>
      <c r="R7315" t="s">
        <v>64</v>
      </c>
      <c r="S7315" t="s">
        <v>7511</v>
      </c>
      <c r="T7315" s="2">
        <f>salessheet[[#This Row],[Sales]]-5</f>
        <v>32.375999999999998</v>
      </c>
      <c r="U7315" s="2">
        <v>37.375999999999998</v>
      </c>
      <c r="V7315" s="2">
        <f>salessheet[[#This Row],[Sales]]-salessheet[[#This Row],[Purchasing Cost]]</f>
        <v>5</v>
      </c>
    </row>
    <row r="7316" spans="1:22" x14ac:dyDescent="0.35">
      <c r="A7316">
        <v>7315</v>
      </c>
      <c r="B7316" t="s">
        <v>9417</v>
      </c>
      <c r="C7316" s="1">
        <v>42883</v>
      </c>
      <c r="D7316" s="1">
        <v>42888</v>
      </c>
      <c r="E7316" t="str">
        <f>TEXT(salessheet[[#This Row],[Order Date]],"MMMM")</f>
        <v>May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t="s">
        <v>4469</v>
      </c>
      <c r="P7316" t="s">
        <v>67</v>
      </c>
      <c r="Q7316" t="str">
        <f>TRIM(salessheet[[#This Row],[Category]])</f>
        <v>Technology</v>
      </c>
      <c r="R7316" t="s">
        <v>68</v>
      </c>
      <c r="S7316" t="s">
        <v>4470</v>
      </c>
      <c r="T7316" s="2">
        <f>salessheet[[#This Row],[Sales]]-5</f>
        <v>281.39999999999998</v>
      </c>
      <c r="U7316" s="2">
        <v>286.39999999999998</v>
      </c>
      <c r="V7316" s="2">
        <f>salessheet[[#This Row],[Sales]]-salessheet[[#This Row],[Purchasing Cost]]</f>
        <v>5</v>
      </c>
    </row>
    <row r="7317" spans="1:22" x14ac:dyDescent="0.35">
      <c r="A7317">
        <v>7316</v>
      </c>
      <c r="B7317" t="s">
        <v>9418</v>
      </c>
      <c r="C7317" s="1">
        <v>43409</v>
      </c>
      <c r="D7317" s="1">
        <v>43236</v>
      </c>
      <c r="E7317" t="str">
        <f>TEXT(salessheet[[#This Row],[Order Date]],"MMMM")</f>
        <v>November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t="s">
        <v>4236</v>
      </c>
      <c r="P7317" t="s">
        <v>42</v>
      </c>
      <c r="Q7317" t="str">
        <f>TRIM(salessheet[[#This Row],[Category]])</f>
        <v>Office Supplies</v>
      </c>
      <c r="R7317" t="s">
        <v>64</v>
      </c>
      <c r="S7317" t="s">
        <v>4237</v>
      </c>
      <c r="T7317" s="2">
        <f>salessheet[[#This Row],[Sales]]-5</f>
        <v>38.92</v>
      </c>
      <c r="U7317" s="2">
        <v>43.92</v>
      </c>
      <c r="V7317" s="2">
        <f>salessheet[[#This Row],[Sales]]-salessheet[[#This Row],[Purchasing Cost]]</f>
        <v>5</v>
      </c>
    </row>
    <row r="7318" spans="1:22" x14ac:dyDescent="0.35">
      <c r="A7318">
        <v>7317</v>
      </c>
      <c r="B7318" t="s">
        <v>9419</v>
      </c>
      <c r="C7318" s="1">
        <v>43024</v>
      </c>
      <c r="D7318" s="1">
        <v>43028</v>
      </c>
      <c r="E7318" t="str">
        <f>TEXT(salessheet[[#This Row],[Order Date]],"MMMM")</f>
        <v>October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t="s">
        <v>76</v>
      </c>
      <c r="P7318" t="s">
        <v>28</v>
      </c>
      <c r="Q7318" t="str">
        <f>TRIM(salessheet[[#This Row],[Category]])</f>
        <v>Furniture</v>
      </c>
      <c r="R7318" t="s">
        <v>52</v>
      </c>
      <c r="S7318" t="s">
        <v>77</v>
      </c>
      <c r="T7318" s="2">
        <f>salessheet[[#This Row],[Sales]]-5</f>
        <v>137.18199999999999</v>
      </c>
      <c r="U7318" s="2">
        <v>142.18199999999999</v>
      </c>
      <c r="V7318" s="2">
        <f>salessheet[[#This Row],[Sales]]-salessheet[[#This Row],[Purchasing Cost]]</f>
        <v>5</v>
      </c>
    </row>
    <row r="7319" spans="1:22" x14ac:dyDescent="0.35">
      <c r="A7319">
        <v>7318</v>
      </c>
      <c r="B7319" t="s">
        <v>9420</v>
      </c>
      <c r="C7319" s="1">
        <v>43421</v>
      </c>
      <c r="D7319" s="1">
        <v>43425</v>
      </c>
      <c r="E7319" t="str">
        <f>TEXT(salessheet[[#This Row],[Order Date]],"MMMM")</f>
        <v>November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t="s">
        <v>9045</v>
      </c>
      <c r="P7319" t="s">
        <v>42</v>
      </c>
      <c r="Q7319" t="str">
        <f>TRIM(salessheet[[#This Row],[Category]])</f>
        <v>Office Supplies</v>
      </c>
      <c r="R7319" t="s">
        <v>86</v>
      </c>
      <c r="S7319" t="s">
        <v>9046</v>
      </c>
      <c r="T7319" s="2">
        <f>salessheet[[#This Row],[Sales]]-5</f>
        <v>14.608000000000001</v>
      </c>
      <c r="U7319" s="2">
        <v>19.608000000000001</v>
      </c>
      <c r="V7319" s="2">
        <f>salessheet[[#This Row],[Sales]]-salessheet[[#This Row],[Purchasing Cost]]</f>
        <v>5</v>
      </c>
    </row>
    <row r="7320" spans="1:22" x14ac:dyDescent="0.35">
      <c r="A7320">
        <v>7319</v>
      </c>
      <c r="B7320" t="s">
        <v>9420</v>
      </c>
      <c r="C7320" s="1">
        <v>43421</v>
      </c>
      <c r="D7320" s="1">
        <v>43425</v>
      </c>
      <c r="E7320" t="str">
        <f>TEXT(salessheet[[#This Row],[Order Date]],"MMMM")</f>
        <v>November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t="s">
        <v>3577</v>
      </c>
      <c r="P7320" t="s">
        <v>42</v>
      </c>
      <c r="Q7320" t="str">
        <f>TRIM(salessheet[[#This Row],[Category]])</f>
        <v>Office Supplies</v>
      </c>
      <c r="R7320" t="s">
        <v>71</v>
      </c>
      <c r="S7320" t="s">
        <v>3578</v>
      </c>
      <c r="T7320" s="2">
        <f>salessheet[[#This Row],[Sales]]-5</f>
        <v>-0.84199999999999964</v>
      </c>
      <c r="U7320" s="2">
        <v>4.1580000000000004</v>
      </c>
      <c r="V7320" s="2">
        <f>salessheet[[#This Row],[Sales]]-salessheet[[#This Row],[Purchasing Cost]]</f>
        <v>5</v>
      </c>
    </row>
    <row r="7321" spans="1:22" x14ac:dyDescent="0.35">
      <c r="A7321">
        <v>7320</v>
      </c>
      <c r="B7321" t="s">
        <v>9422</v>
      </c>
      <c r="C7321" s="1">
        <v>43430</v>
      </c>
      <c r="D7321" s="1">
        <v>43433</v>
      </c>
      <c r="E7321" t="str">
        <f>TEXT(salessheet[[#This Row],[Order Date]],"MMMM")</f>
        <v>November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t="s">
        <v>3787</v>
      </c>
      <c r="P7321" t="s">
        <v>67</v>
      </c>
      <c r="Q7321" t="str">
        <f>TRIM(salessheet[[#This Row],[Category]])</f>
        <v>Technology</v>
      </c>
      <c r="R7321" t="s">
        <v>68</v>
      </c>
      <c r="S7321" t="s">
        <v>5709</v>
      </c>
      <c r="T7321" s="2">
        <f>salessheet[[#This Row],[Sales]]-5</f>
        <v>974.95</v>
      </c>
      <c r="U7321" s="2">
        <v>979.95</v>
      </c>
      <c r="V7321" s="2">
        <f>salessheet[[#This Row],[Sales]]-salessheet[[#This Row],[Purchasing Cost]]</f>
        <v>5</v>
      </c>
    </row>
    <row r="7322" spans="1:22" x14ac:dyDescent="0.35">
      <c r="A7322">
        <v>7321</v>
      </c>
      <c r="B7322" t="s">
        <v>9422</v>
      </c>
      <c r="C7322" s="1">
        <v>43430</v>
      </c>
      <c r="D7322" s="1">
        <v>43433</v>
      </c>
      <c r="E7322" t="str">
        <f>TEXT(salessheet[[#This Row],[Order Date]],"MMMM")</f>
        <v>November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t="s">
        <v>5046</v>
      </c>
      <c r="P7322" t="s">
        <v>28</v>
      </c>
      <c r="Q7322" t="str">
        <f>TRIM(salessheet[[#This Row],[Category]])</f>
        <v>Furniture</v>
      </c>
      <c r="R7322" t="s">
        <v>61</v>
      </c>
      <c r="S7322" t="s">
        <v>5047</v>
      </c>
      <c r="T7322" s="2">
        <f>salessheet[[#This Row],[Sales]]-5</f>
        <v>130.30000000000001</v>
      </c>
      <c r="U7322" s="2">
        <v>135.30000000000001</v>
      </c>
      <c r="V7322" s="2">
        <f>salessheet[[#This Row],[Sales]]-salessheet[[#This Row],[Purchasing Cost]]</f>
        <v>5</v>
      </c>
    </row>
    <row r="7323" spans="1:22" x14ac:dyDescent="0.35">
      <c r="A7323">
        <v>7322</v>
      </c>
      <c r="B7323" t="s">
        <v>9423</v>
      </c>
      <c r="C7323" s="1">
        <v>43168</v>
      </c>
      <c r="D7323" s="1">
        <v>43350</v>
      </c>
      <c r="E7323" t="str">
        <f>TEXT(salessheet[[#This Row],[Order Date]],"MMMM")</f>
        <v>March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t="s">
        <v>4406</v>
      </c>
      <c r="P7323" t="s">
        <v>42</v>
      </c>
      <c r="Q7323" t="str">
        <f>TRIM(salessheet[[#This Row],[Category]])</f>
        <v>Office Supplies</v>
      </c>
      <c r="R7323" t="s">
        <v>86</v>
      </c>
      <c r="S7323" t="s">
        <v>4407</v>
      </c>
      <c r="T7323" s="2">
        <f>salessheet[[#This Row],[Sales]]-5</f>
        <v>3.9039999999999999</v>
      </c>
      <c r="U7323" s="2">
        <v>8.9039999999999999</v>
      </c>
      <c r="V7323" s="2">
        <f>salessheet[[#This Row],[Sales]]-salessheet[[#This Row],[Purchasing Cost]]</f>
        <v>5</v>
      </c>
    </row>
    <row r="7324" spans="1:22" x14ac:dyDescent="0.35">
      <c r="A7324">
        <v>7323</v>
      </c>
      <c r="B7324" t="s">
        <v>9423</v>
      </c>
      <c r="C7324" s="1">
        <v>43168</v>
      </c>
      <c r="D7324" s="1">
        <v>43350</v>
      </c>
      <c r="E7324" t="str">
        <f>TEXT(salessheet[[#This Row],[Order Date]],"MMMM")</f>
        <v>March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t="s">
        <v>2832</v>
      </c>
      <c r="P7324" t="s">
        <v>67</v>
      </c>
      <c r="Q7324" t="str">
        <f>TRIM(salessheet[[#This Row],[Category]])</f>
        <v>Technology</v>
      </c>
      <c r="R7324" t="s">
        <v>157</v>
      </c>
      <c r="S7324" t="s">
        <v>2833</v>
      </c>
      <c r="T7324" s="2">
        <f>salessheet[[#This Row],[Sales]]-5</f>
        <v>95.8</v>
      </c>
      <c r="U7324" s="2">
        <v>100.8</v>
      </c>
      <c r="V7324" s="2">
        <f>salessheet[[#This Row],[Sales]]-salessheet[[#This Row],[Purchasing Cost]]</f>
        <v>5</v>
      </c>
    </row>
    <row r="7325" spans="1:22" x14ac:dyDescent="0.35">
      <c r="A7325">
        <v>7324</v>
      </c>
      <c r="B7325" t="s">
        <v>9424</v>
      </c>
      <c r="C7325" s="1">
        <v>43232</v>
      </c>
      <c r="D7325" s="1">
        <v>43442</v>
      </c>
      <c r="E7325" t="str">
        <f>TEXT(salessheet[[#This Row],[Order Date]],"MMMM")</f>
        <v>May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t="s">
        <v>479</v>
      </c>
      <c r="P7325" t="s">
        <v>28</v>
      </c>
      <c r="Q7325" t="str">
        <f>TRIM(salessheet[[#This Row],[Category]])</f>
        <v>Furniture</v>
      </c>
      <c r="R7325" t="s">
        <v>61</v>
      </c>
      <c r="S7325" t="s">
        <v>480</v>
      </c>
      <c r="T7325" s="2">
        <f>salessheet[[#This Row],[Sales]]-5</f>
        <v>36.96</v>
      </c>
      <c r="U7325" s="2">
        <v>41.96</v>
      </c>
      <c r="V7325" s="2">
        <f>salessheet[[#This Row],[Sales]]-salessheet[[#This Row],[Purchasing Cost]]</f>
        <v>5</v>
      </c>
    </row>
    <row r="7326" spans="1:22" x14ac:dyDescent="0.35">
      <c r="A7326">
        <v>7325</v>
      </c>
      <c r="B7326" t="s">
        <v>9424</v>
      </c>
      <c r="C7326" s="1">
        <v>43232</v>
      </c>
      <c r="D7326" s="1">
        <v>43442</v>
      </c>
      <c r="E7326" t="str">
        <f>TEXT(salessheet[[#This Row],[Order Date]],"MMMM")</f>
        <v>May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t="s">
        <v>1441</v>
      </c>
      <c r="P7326" t="s">
        <v>42</v>
      </c>
      <c r="Q7326" t="str">
        <f>TRIM(salessheet[[#This Row],[Category]])</f>
        <v>Office Supplies</v>
      </c>
      <c r="R7326" t="s">
        <v>43</v>
      </c>
      <c r="S7326" t="s">
        <v>1442</v>
      </c>
      <c r="T7326" s="2">
        <f>salessheet[[#This Row],[Sales]]-5</f>
        <v>4.4499999999999993</v>
      </c>
      <c r="U7326" s="2">
        <v>9.4499999999999993</v>
      </c>
      <c r="V7326" s="2">
        <f>salessheet[[#This Row],[Sales]]-salessheet[[#This Row],[Purchasing Cost]]</f>
        <v>5</v>
      </c>
    </row>
    <row r="7327" spans="1:22" x14ac:dyDescent="0.35">
      <c r="A7327">
        <v>7326</v>
      </c>
      <c r="B7327" t="s">
        <v>9425</v>
      </c>
      <c r="C7327" s="1">
        <v>43384</v>
      </c>
      <c r="D7327" s="1">
        <v>43421</v>
      </c>
      <c r="E7327" t="str">
        <f>TEXT(salessheet[[#This Row],[Order Date]],"MMMM")</f>
        <v>October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t="s">
        <v>5396</v>
      </c>
      <c r="P7327" t="s">
        <v>42</v>
      </c>
      <c r="Q7327" t="str">
        <f>TRIM(salessheet[[#This Row],[Category]])</f>
        <v>Office Supplies</v>
      </c>
      <c r="R7327" t="s">
        <v>74</v>
      </c>
      <c r="S7327" t="s">
        <v>5397</v>
      </c>
      <c r="T7327" s="2">
        <f>salessheet[[#This Row],[Sales]]-5</f>
        <v>395.8</v>
      </c>
      <c r="U7327" s="2">
        <v>400.8</v>
      </c>
      <c r="V7327" s="2">
        <f>salessheet[[#This Row],[Sales]]-salessheet[[#This Row],[Purchasing Cost]]</f>
        <v>5</v>
      </c>
    </row>
    <row r="7328" spans="1:22" x14ac:dyDescent="0.35">
      <c r="A7328">
        <v>7327</v>
      </c>
      <c r="B7328" t="s">
        <v>9425</v>
      </c>
      <c r="C7328" s="1">
        <v>43384</v>
      </c>
      <c r="D7328" s="1">
        <v>43421</v>
      </c>
      <c r="E7328" t="str">
        <f>TEXT(salessheet[[#This Row],[Order Date]],"MMMM")</f>
        <v>October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t="s">
        <v>1495</v>
      </c>
      <c r="P7328" t="s">
        <v>42</v>
      </c>
      <c r="Q7328" t="str">
        <f>TRIM(salessheet[[#This Row],[Category]])</f>
        <v>Office Supplies</v>
      </c>
      <c r="R7328" t="s">
        <v>71</v>
      </c>
      <c r="S7328" t="s">
        <v>1496</v>
      </c>
      <c r="T7328" s="2">
        <f>salessheet[[#This Row],[Sales]]-5</f>
        <v>23.792000000000002</v>
      </c>
      <c r="U7328" s="2">
        <v>28.792000000000002</v>
      </c>
      <c r="V7328" s="2">
        <f>salessheet[[#This Row],[Sales]]-salessheet[[#This Row],[Purchasing Cost]]</f>
        <v>5</v>
      </c>
    </row>
    <row r="7329" spans="1:22" x14ac:dyDescent="0.35">
      <c r="A7329">
        <v>7328</v>
      </c>
      <c r="B7329" t="s">
        <v>9426</v>
      </c>
      <c r="C7329" s="1">
        <v>42081</v>
      </c>
      <c r="D7329" s="1">
        <v>42087</v>
      </c>
      <c r="E7329" t="str">
        <f>TEXT(salessheet[[#This Row],[Order Date]],"MMMM")</f>
        <v>March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t="s">
        <v>5216</v>
      </c>
      <c r="P7329" t="s">
        <v>28</v>
      </c>
      <c r="Q7329" t="str">
        <f>TRIM(salessheet[[#This Row],[Category]])</f>
        <v>Furniture</v>
      </c>
      <c r="R7329" t="s">
        <v>61</v>
      </c>
      <c r="S7329" t="s">
        <v>5217</v>
      </c>
      <c r="T7329" s="2">
        <f>salessheet[[#This Row],[Sales]]-5</f>
        <v>106</v>
      </c>
      <c r="U7329" s="2">
        <v>111</v>
      </c>
      <c r="V7329" s="2">
        <f>salessheet[[#This Row],[Sales]]-salessheet[[#This Row],[Purchasing Cost]]</f>
        <v>5</v>
      </c>
    </row>
    <row r="7330" spans="1:22" x14ac:dyDescent="0.35">
      <c r="A7330">
        <v>7329</v>
      </c>
      <c r="B7330" t="s">
        <v>9426</v>
      </c>
      <c r="C7330" s="1">
        <v>42081</v>
      </c>
      <c r="D7330" s="1">
        <v>42087</v>
      </c>
      <c r="E7330" t="str">
        <f>TEXT(salessheet[[#This Row],[Order Date]],"MMMM")</f>
        <v>March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t="s">
        <v>871</v>
      </c>
      <c r="P7330" t="s">
        <v>67</v>
      </c>
      <c r="Q7330" t="str">
        <f>TRIM(salessheet[[#This Row],[Category]])</f>
        <v>Technology</v>
      </c>
      <c r="R7330" t="s">
        <v>680</v>
      </c>
      <c r="S7330" t="s">
        <v>872</v>
      </c>
      <c r="T7330" s="2">
        <f>salessheet[[#This Row],[Sales]]-5</f>
        <v>1274.9680000000001</v>
      </c>
      <c r="U7330" s="2">
        <v>1279.9680000000001</v>
      </c>
      <c r="V7330" s="2">
        <f>salessheet[[#This Row],[Sales]]-salessheet[[#This Row],[Purchasing Cost]]</f>
        <v>5</v>
      </c>
    </row>
    <row r="7331" spans="1:22" x14ac:dyDescent="0.35">
      <c r="A7331">
        <v>7330</v>
      </c>
      <c r="B7331" t="s">
        <v>9426</v>
      </c>
      <c r="C7331" s="1">
        <v>42081</v>
      </c>
      <c r="D7331" s="1">
        <v>42087</v>
      </c>
      <c r="E7331" t="str">
        <f>TEXT(salessheet[[#This Row],[Order Date]],"MMMM")</f>
        <v>March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t="s">
        <v>5005</v>
      </c>
      <c r="P7331" t="s">
        <v>42</v>
      </c>
      <c r="Q7331" t="str">
        <f>TRIM(salessheet[[#This Row],[Category]])</f>
        <v>Office Supplies</v>
      </c>
      <c r="R7331" t="s">
        <v>55</v>
      </c>
      <c r="S7331" t="s">
        <v>5006</v>
      </c>
      <c r="T7331" s="2">
        <f>salessheet[[#This Row],[Sales]]-5</f>
        <v>1851.19</v>
      </c>
      <c r="U7331" s="2">
        <v>1856.19</v>
      </c>
      <c r="V7331" s="2">
        <f>salessheet[[#This Row],[Sales]]-salessheet[[#This Row],[Purchasing Cost]]</f>
        <v>5</v>
      </c>
    </row>
    <row r="7332" spans="1:22" x14ac:dyDescent="0.35">
      <c r="A7332">
        <v>7331</v>
      </c>
      <c r="B7332" t="s">
        <v>9428</v>
      </c>
      <c r="C7332" s="1">
        <v>43080</v>
      </c>
      <c r="D7332" s="1">
        <v>43052</v>
      </c>
      <c r="E7332" t="str">
        <f>TEXT(salessheet[[#This Row],[Order Date]],"MMMM")</f>
        <v>December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t="s">
        <v>4750</v>
      </c>
      <c r="P7332" t="s">
        <v>28</v>
      </c>
      <c r="Q7332" t="str">
        <f>TRIM(salessheet[[#This Row],[Category]])</f>
        <v>Furniture</v>
      </c>
      <c r="R7332" t="s">
        <v>61</v>
      </c>
      <c r="S7332" t="s">
        <v>4751</v>
      </c>
      <c r="T7332" s="2">
        <f>salessheet[[#This Row],[Sales]]-5</f>
        <v>17.751999999999999</v>
      </c>
      <c r="U7332" s="2">
        <v>22.751999999999999</v>
      </c>
      <c r="V7332" s="2">
        <f>salessheet[[#This Row],[Sales]]-salessheet[[#This Row],[Purchasing Cost]]</f>
        <v>5</v>
      </c>
    </row>
    <row r="7333" spans="1:22" x14ac:dyDescent="0.35">
      <c r="A7333">
        <v>7332</v>
      </c>
      <c r="B7333" t="s">
        <v>9429</v>
      </c>
      <c r="C7333" s="1">
        <v>43399</v>
      </c>
      <c r="D7333" s="1">
        <v>43403</v>
      </c>
      <c r="E7333" t="str">
        <f>TEXT(salessheet[[#This Row],[Order Date]],"MMMM")</f>
        <v>October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t="s">
        <v>985</v>
      </c>
      <c r="P7333" t="s">
        <v>67</v>
      </c>
      <c r="Q7333" t="str">
        <f>TRIM(salessheet[[#This Row],[Category]])</f>
        <v>Technology</v>
      </c>
      <c r="R7333" t="s">
        <v>68</v>
      </c>
      <c r="S7333" t="s">
        <v>986</v>
      </c>
      <c r="T7333" s="2">
        <f>salessheet[[#This Row],[Sales]]-5</f>
        <v>56.542000000000002</v>
      </c>
      <c r="U7333" s="2">
        <v>61.542000000000002</v>
      </c>
      <c r="V7333" s="2">
        <f>salessheet[[#This Row],[Sales]]-salessheet[[#This Row],[Purchasing Cost]]</f>
        <v>5</v>
      </c>
    </row>
    <row r="7334" spans="1:22" x14ac:dyDescent="0.35">
      <c r="A7334">
        <v>7333</v>
      </c>
      <c r="B7334" t="s">
        <v>9429</v>
      </c>
      <c r="C7334" s="1">
        <v>43399</v>
      </c>
      <c r="D7334" s="1">
        <v>43403</v>
      </c>
      <c r="E7334" t="str">
        <f>TEXT(salessheet[[#This Row],[Order Date]],"MMMM")</f>
        <v>October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t="s">
        <v>6813</v>
      </c>
      <c r="P7334" t="s">
        <v>42</v>
      </c>
      <c r="Q7334" t="str">
        <f>TRIM(salessheet[[#This Row],[Category]])</f>
        <v>Office Supplies</v>
      </c>
      <c r="R7334" t="s">
        <v>71</v>
      </c>
      <c r="S7334" t="s">
        <v>6814</v>
      </c>
      <c r="T7334" s="2">
        <f>salessheet[[#This Row],[Sales]]-5</f>
        <v>76.438000000000002</v>
      </c>
      <c r="U7334" s="2">
        <v>81.438000000000002</v>
      </c>
      <c r="V7334" s="2">
        <f>salessheet[[#This Row],[Sales]]-salessheet[[#This Row],[Purchasing Cost]]</f>
        <v>5</v>
      </c>
    </row>
    <row r="7335" spans="1:22" x14ac:dyDescent="0.35">
      <c r="A7335">
        <v>7334</v>
      </c>
      <c r="B7335" t="s">
        <v>9430</v>
      </c>
      <c r="C7335" s="1">
        <v>42678</v>
      </c>
      <c r="D7335" s="1">
        <v>42477</v>
      </c>
      <c r="E7335" t="str">
        <f>TEXT(salessheet[[#This Row],[Order Date]],"MMMM")</f>
        <v>November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t="s">
        <v>1749</v>
      </c>
      <c r="P7335" t="s">
        <v>28</v>
      </c>
      <c r="Q7335" t="str">
        <f>TRIM(salessheet[[#This Row],[Category]])</f>
        <v>Furniture</v>
      </c>
      <c r="R7335" t="s">
        <v>61</v>
      </c>
      <c r="S7335" t="s">
        <v>1750</v>
      </c>
      <c r="T7335" s="2">
        <f>salessheet[[#This Row],[Sales]]-5</f>
        <v>62.36</v>
      </c>
      <c r="U7335" s="2">
        <v>67.36</v>
      </c>
      <c r="V7335" s="2">
        <f>salessheet[[#This Row],[Sales]]-salessheet[[#This Row],[Purchasing Cost]]</f>
        <v>5</v>
      </c>
    </row>
    <row r="7336" spans="1:22" x14ac:dyDescent="0.35">
      <c r="A7336">
        <v>7335</v>
      </c>
      <c r="B7336" t="s">
        <v>9430</v>
      </c>
      <c r="C7336" s="1">
        <v>42678</v>
      </c>
      <c r="D7336" s="1">
        <v>42477</v>
      </c>
      <c r="E7336" t="str">
        <f>TEXT(salessheet[[#This Row],[Order Date]],"MMMM")</f>
        <v>November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t="s">
        <v>869</v>
      </c>
      <c r="P7336" t="s">
        <v>28</v>
      </c>
      <c r="Q7336" t="str">
        <f>TRIM(salessheet[[#This Row],[Category]])</f>
        <v>Furniture</v>
      </c>
      <c r="R7336" t="s">
        <v>61</v>
      </c>
      <c r="S7336" t="s">
        <v>870</v>
      </c>
      <c r="T7336" s="2">
        <f>salessheet[[#This Row],[Sales]]-5</f>
        <v>49.527999999999999</v>
      </c>
      <c r="U7336" s="2">
        <v>54.527999999999999</v>
      </c>
      <c r="V7336" s="2">
        <f>salessheet[[#This Row],[Sales]]-salessheet[[#This Row],[Purchasing Cost]]</f>
        <v>5</v>
      </c>
    </row>
    <row r="7337" spans="1:22" x14ac:dyDescent="0.35">
      <c r="A7337">
        <v>7336</v>
      </c>
      <c r="B7337" t="s">
        <v>9431</v>
      </c>
      <c r="C7337" s="1">
        <v>42729</v>
      </c>
      <c r="D7337" s="1">
        <v>42734</v>
      </c>
      <c r="E7337" t="str">
        <f>TEXT(salessheet[[#This Row],[Order Date]],"MMMM")</f>
        <v>December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t="s">
        <v>2707</v>
      </c>
      <c r="P7337" t="s">
        <v>67</v>
      </c>
      <c r="Q7337" t="str">
        <f>TRIM(salessheet[[#This Row],[Category]])</f>
        <v>Technology</v>
      </c>
      <c r="R7337" t="s">
        <v>157</v>
      </c>
      <c r="S7337" t="s">
        <v>4268</v>
      </c>
      <c r="T7337" s="2">
        <f>salessheet[[#This Row],[Sales]]-5</f>
        <v>838.9</v>
      </c>
      <c r="U7337" s="2">
        <v>843.9</v>
      </c>
      <c r="V7337" s="2">
        <f>salessheet[[#This Row],[Sales]]-salessheet[[#This Row],[Purchasing Cost]]</f>
        <v>5</v>
      </c>
    </row>
    <row r="7338" spans="1:22" x14ac:dyDescent="0.35">
      <c r="A7338">
        <v>7337</v>
      </c>
      <c r="B7338" t="s">
        <v>9431</v>
      </c>
      <c r="C7338" s="1">
        <v>42729</v>
      </c>
      <c r="D7338" s="1">
        <v>42734</v>
      </c>
      <c r="E7338" t="str">
        <f>TEXT(salessheet[[#This Row],[Order Date]],"MMMM")</f>
        <v>December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t="s">
        <v>762</v>
      </c>
      <c r="P7338" t="s">
        <v>28</v>
      </c>
      <c r="Q7338" t="str">
        <f>TRIM(salessheet[[#This Row],[Category]])</f>
        <v>Furniture</v>
      </c>
      <c r="R7338" t="s">
        <v>29</v>
      </c>
      <c r="S7338" t="s">
        <v>763</v>
      </c>
      <c r="T7338" s="2">
        <f>salessheet[[#This Row],[Sales]]-5</f>
        <v>444.56799999999998</v>
      </c>
      <c r="U7338" s="2">
        <v>449.56799999999998</v>
      </c>
      <c r="V7338" s="2">
        <f>salessheet[[#This Row],[Sales]]-salessheet[[#This Row],[Purchasing Cost]]</f>
        <v>5</v>
      </c>
    </row>
    <row r="7339" spans="1:22" x14ac:dyDescent="0.35">
      <c r="A7339">
        <v>7338</v>
      </c>
      <c r="B7339" t="s">
        <v>9432</v>
      </c>
      <c r="C7339" s="1">
        <v>43364</v>
      </c>
      <c r="D7339" s="1">
        <v>43366</v>
      </c>
      <c r="E7339" t="str">
        <f>TEXT(salessheet[[#This Row],[Order Date]],"MMMM")</f>
        <v>September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t="s">
        <v>4019</v>
      </c>
      <c r="P7339" t="s">
        <v>42</v>
      </c>
      <c r="Q7339" t="str">
        <f>TRIM(salessheet[[#This Row],[Category]])</f>
        <v>Office Supplies</v>
      </c>
      <c r="R7339" t="s">
        <v>55</v>
      </c>
      <c r="S7339" t="s">
        <v>6590</v>
      </c>
      <c r="T7339" s="2">
        <f>salessheet[[#This Row],[Sales]]-5</f>
        <v>10.51</v>
      </c>
      <c r="U7339" s="2">
        <v>15.51</v>
      </c>
      <c r="V7339" s="2">
        <f>salessheet[[#This Row],[Sales]]-salessheet[[#This Row],[Purchasing Cost]]</f>
        <v>5</v>
      </c>
    </row>
    <row r="7340" spans="1:22" x14ac:dyDescent="0.35">
      <c r="A7340">
        <v>7339</v>
      </c>
      <c r="B7340" t="s">
        <v>9433</v>
      </c>
      <c r="C7340" s="1">
        <v>42358</v>
      </c>
      <c r="D7340" s="1">
        <v>42361</v>
      </c>
      <c r="E7340" t="str">
        <f>TEXT(salessheet[[#This Row],[Order Date]],"MMMM")</f>
        <v>December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t="s">
        <v>6146</v>
      </c>
      <c r="P7340" t="s">
        <v>28</v>
      </c>
      <c r="Q7340" t="str">
        <f>TRIM(salessheet[[#This Row],[Category]])</f>
        <v>Furniture</v>
      </c>
      <c r="R7340" t="s">
        <v>32</v>
      </c>
      <c r="S7340" t="s">
        <v>6147</v>
      </c>
      <c r="T7340" s="2">
        <f>salessheet[[#This Row],[Sales]]-5</f>
        <v>187.18600000000001</v>
      </c>
      <c r="U7340" s="2">
        <v>192.18600000000001</v>
      </c>
      <c r="V7340" s="2">
        <f>salessheet[[#This Row],[Sales]]-salessheet[[#This Row],[Purchasing Cost]]</f>
        <v>5</v>
      </c>
    </row>
    <row r="7341" spans="1:22" x14ac:dyDescent="0.35">
      <c r="A7341">
        <v>7340</v>
      </c>
      <c r="B7341" t="s">
        <v>9434</v>
      </c>
      <c r="C7341" s="1">
        <v>42569</v>
      </c>
      <c r="D7341" s="1">
        <v>42572</v>
      </c>
      <c r="E7341" t="str">
        <f>TEXT(salessheet[[#This Row],[Order Date]],"MMMM")</f>
        <v>July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t="s">
        <v>2537</v>
      </c>
      <c r="P7341" t="s">
        <v>42</v>
      </c>
      <c r="Q7341" t="str">
        <f>TRIM(salessheet[[#This Row],[Category]])</f>
        <v>Office Supplies</v>
      </c>
      <c r="R7341" t="s">
        <v>64</v>
      </c>
      <c r="S7341" t="s">
        <v>2538</v>
      </c>
      <c r="T7341" s="2">
        <f>salessheet[[#This Row],[Sales]]-5</f>
        <v>0.75999999999999979</v>
      </c>
      <c r="U7341" s="2">
        <v>5.76</v>
      </c>
      <c r="V7341" s="2">
        <f>salessheet[[#This Row],[Sales]]-salessheet[[#This Row],[Purchasing Cost]]</f>
        <v>5</v>
      </c>
    </row>
    <row r="7342" spans="1:22" x14ac:dyDescent="0.35">
      <c r="A7342">
        <v>7341</v>
      </c>
      <c r="B7342" t="s">
        <v>9435</v>
      </c>
      <c r="C7342" s="1">
        <v>42211</v>
      </c>
      <c r="D7342" s="1">
        <v>42217</v>
      </c>
      <c r="E7342" t="str">
        <f>TEXT(salessheet[[#This Row],[Order Date]],"MMMM")</f>
        <v>July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t="s">
        <v>5170</v>
      </c>
      <c r="P7342" t="s">
        <v>28</v>
      </c>
      <c r="Q7342" t="str">
        <f>TRIM(salessheet[[#This Row],[Category]])</f>
        <v>Furniture</v>
      </c>
      <c r="R7342" t="s">
        <v>32</v>
      </c>
      <c r="S7342" t="s">
        <v>5171</v>
      </c>
      <c r="T7342" s="2">
        <f>salessheet[[#This Row],[Sales]]-5</f>
        <v>62.879999999999995</v>
      </c>
      <c r="U7342" s="2">
        <v>67.88</v>
      </c>
      <c r="V7342" s="2">
        <f>salessheet[[#This Row],[Sales]]-salessheet[[#This Row],[Purchasing Cost]]</f>
        <v>5</v>
      </c>
    </row>
    <row r="7343" spans="1:22" x14ac:dyDescent="0.35">
      <c r="A7343">
        <v>7342</v>
      </c>
      <c r="B7343" t="s">
        <v>9435</v>
      </c>
      <c r="C7343" s="1">
        <v>42211</v>
      </c>
      <c r="D7343" s="1">
        <v>42217</v>
      </c>
      <c r="E7343" t="str">
        <f>TEXT(salessheet[[#This Row],[Order Date]],"MMMM")</f>
        <v>July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t="s">
        <v>253</v>
      </c>
      <c r="P7343" t="s">
        <v>42</v>
      </c>
      <c r="Q7343" t="str">
        <f>TRIM(salessheet[[#This Row],[Category]])</f>
        <v>Office Supplies</v>
      </c>
      <c r="R7343" t="s">
        <v>43</v>
      </c>
      <c r="S7343" t="s">
        <v>254</v>
      </c>
      <c r="T7343" s="2">
        <f>salessheet[[#This Row],[Sales]]-5</f>
        <v>157.88999999999999</v>
      </c>
      <c r="U7343" s="2">
        <v>162.88999999999999</v>
      </c>
      <c r="V7343" s="2">
        <f>salessheet[[#This Row],[Sales]]-salessheet[[#This Row],[Purchasing Cost]]</f>
        <v>5</v>
      </c>
    </row>
    <row r="7344" spans="1:22" x14ac:dyDescent="0.35">
      <c r="A7344">
        <v>7343</v>
      </c>
      <c r="B7344" t="s">
        <v>9435</v>
      </c>
      <c r="C7344" s="1">
        <v>42211</v>
      </c>
      <c r="D7344" s="1">
        <v>42217</v>
      </c>
      <c r="E7344" t="str">
        <f>TEXT(salessheet[[#This Row],[Order Date]],"MMMM")</f>
        <v>July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t="s">
        <v>7658</v>
      </c>
      <c r="P7344" t="s">
        <v>28</v>
      </c>
      <c r="Q7344" t="str">
        <f>TRIM(salessheet[[#This Row],[Category]])</f>
        <v>Furniture</v>
      </c>
      <c r="R7344" t="s">
        <v>61</v>
      </c>
      <c r="S7344" t="s">
        <v>7659</v>
      </c>
      <c r="T7344" s="2">
        <f>salessheet[[#This Row],[Sales]]-5</f>
        <v>20.71</v>
      </c>
      <c r="U7344" s="2">
        <v>25.71</v>
      </c>
      <c r="V7344" s="2">
        <f>salessheet[[#This Row],[Sales]]-salessheet[[#This Row],[Purchasing Cost]]</f>
        <v>5</v>
      </c>
    </row>
    <row r="7345" spans="1:22" x14ac:dyDescent="0.35">
      <c r="A7345">
        <v>7344</v>
      </c>
      <c r="B7345" t="s">
        <v>9436</v>
      </c>
      <c r="C7345" s="1">
        <v>42364</v>
      </c>
      <c r="D7345" s="1">
        <v>42370</v>
      </c>
      <c r="E7345" t="str">
        <f>TEXT(salessheet[[#This Row],[Order Date]],"MMMM")</f>
        <v>December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t="s">
        <v>3545</v>
      </c>
      <c r="P7345" t="s">
        <v>42</v>
      </c>
      <c r="Q7345" t="str">
        <f>TRIM(salessheet[[#This Row],[Category]])</f>
        <v>Office Supplies</v>
      </c>
      <c r="R7345" t="s">
        <v>55</v>
      </c>
      <c r="S7345" t="s">
        <v>3546</v>
      </c>
      <c r="T7345" s="2">
        <f>salessheet[[#This Row],[Sales]]-5</f>
        <v>186.88</v>
      </c>
      <c r="U7345" s="2">
        <v>191.88</v>
      </c>
      <c r="V7345" s="2">
        <f>salessheet[[#This Row],[Sales]]-salessheet[[#This Row],[Purchasing Cost]]</f>
        <v>5</v>
      </c>
    </row>
    <row r="7346" spans="1:22" x14ac:dyDescent="0.35">
      <c r="A7346">
        <v>7345</v>
      </c>
      <c r="B7346" t="s">
        <v>9437</v>
      </c>
      <c r="C7346" s="1">
        <v>43416</v>
      </c>
      <c r="D7346" s="1">
        <v>43451</v>
      </c>
      <c r="E7346" t="str">
        <f>TEXT(salessheet[[#This Row],[Order Date]],"MMMM")</f>
        <v>November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t="s">
        <v>806</v>
      </c>
      <c r="P7346" t="s">
        <v>28</v>
      </c>
      <c r="Q7346" t="str">
        <f>TRIM(salessheet[[#This Row],[Category]])</f>
        <v>Furniture</v>
      </c>
      <c r="R7346" t="s">
        <v>52</v>
      </c>
      <c r="S7346" t="s">
        <v>807</v>
      </c>
      <c r="T7346" s="2">
        <f>salessheet[[#This Row],[Sales]]-5</f>
        <v>716.875</v>
      </c>
      <c r="U7346" s="2">
        <v>721.875</v>
      </c>
      <c r="V7346" s="2">
        <f>salessheet[[#This Row],[Sales]]-salessheet[[#This Row],[Purchasing Cost]]</f>
        <v>5</v>
      </c>
    </row>
    <row r="7347" spans="1:22" x14ac:dyDescent="0.35">
      <c r="A7347">
        <v>7346</v>
      </c>
      <c r="B7347" t="s">
        <v>9437</v>
      </c>
      <c r="C7347" s="1">
        <v>43416</v>
      </c>
      <c r="D7347" s="1">
        <v>43451</v>
      </c>
      <c r="E7347" t="str">
        <f>TEXT(salessheet[[#This Row],[Order Date]],"MMMM")</f>
        <v>November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t="s">
        <v>1783</v>
      </c>
      <c r="P7347" t="s">
        <v>67</v>
      </c>
      <c r="Q7347" t="str">
        <f>TRIM(salessheet[[#This Row],[Category]])</f>
        <v>Technology</v>
      </c>
      <c r="R7347" t="s">
        <v>68</v>
      </c>
      <c r="S7347" t="s">
        <v>1784</v>
      </c>
      <c r="T7347" s="2">
        <f>salessheet[[#This Row],[Sales]]-5</f>
        <v>68.567999999999998</v>
      </c>
      <c r="U7347" s="2">
        <v>73.567999999999998</v>
      </c>
      <c r="V7347" s="2">
        <f>salessheet[[#This Row],[Sales]]-salessheet[[#This Row],[Purchasing Cost]]</f>
        <v>5</v>
      </c>
    </row>
    <row r="7348" spans="1:22" x14ac:dyDescent="0.35">
      <c r="A7348">
        <v>7347</v>
      </c>
      <c r="B7348" t="s">
        <v>9437</v>
      </c>
      <c r="C7348" s="1">
        <v>43416</v>
      </c>
      <c r="D7348" s="1">
        <v>43451</v>
      </c>
      <c r="E7348" t="str">
        <f>TEXT(salessheet[[#This Row],[Order Date]],"MMMM")</f>
        <v>November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t="s">
        <v>873</v>
      </c>
      <c r="P7348" t="s">
        <v>42</v>
      </c>
      <c r="Q7348" t="str">
        <f>TRIM(salessheet[[#This Row],[Category]])</f>
        <v>Office Supplies</v>
      </c>
      <c r="R7348" t="s">
        <v>64</v>
      </c>
      <c r="S7348" t="s">
        <v>874</v>
      </c>
      <c r="T7348" s="2">
        <f>salessheet[[#This Row],[Sales]]-5</f>
        <v>8.5839999999999996</v>
      </c>
      <c r="U7348" s="2">
        <v>13.584</v>
      </c>
      <c r="V7348" s="2">
        <f>salessheet[[#This Row],[Sales]]-salessheet[[#This Row],[Purchasing Cost]]</f>
        <v>5</v>
      </c>
    </row>
    <row r="7349" spans="1:22" x14ac:dyDescent="0.35">
      <c r="A7349">
        <v>7348</v>
      </c>
      <c r="B7349" t="s">
        <v>9437</v>
      </c>
      <c r="C7349" s="1">
        <v>43416</v>
      </c>
      <c r="D7349" s="1">
        <v>43451</v>
      </c>
      <c r="E7349" t="str">
        <f>TEXT(salessheet[[#This Row],[Order Date]],"MMMM")</f>
        <v>November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t="s">
        <v>1586</v>
      </c>
      <c r="P7349" t="s">
        <v>28</v>
      </c>
      <c r="Q7349" t="str">
        <f>TRIM(salessheet[[#This Row],[Category]])</f>
        <v>Furniture</v>
      </c>
      <c r="R7349" t="s">
        <v>32</v>
      </c>
      <c r="S7349" t="s">
        <v>1587</v>
      </c>
      <c r="T7349" s="2">
        <f>salessheet[[#This Row],[Sales]]-5</f>
        <v>59.784000000000006</v>
      </c>
      <c r="U7349" s="2">
        <v>64.784000000000006</v>
      </c>
      <c r="V7349" s="2">
        <f>salessheet[[#This Row],[Sales]]-salessheet[[#This Row],[Purchasing Cost]]</f>
        <v>5</v>
      </c>
    </row>
    <row r="7350" spans="1:22" x14ac:dyDescent="0.35">
      <c r="A7350">
        <v>7349</v>
      </c>
      <c r="B7350" t="s">
        <v>9438</v>
      </c>
      <c r="C7350" s="1">
        <v>42066</v>
      </c>
      <c r="D7350" s="1">
        <v>42070</v>
      </c>
      <c r="E7350" t="str">
        <f>TEXT(salessheet[[#This Row],[Order Date]],"MMMM")</f>
        <v>March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t="s">
        <v>4876</v>
      </c>
      <c r="P7350" t="s">
        <v>42</v>
      </c>
      <c r="Q7350" t="str">
        <f>TRIM(salessheet[[#This Row],[Category]])</f>
        <v>Office Supplies</v>
      </c>
      <c r="R7350" t="s">
        <v>74</v>
      </c>
      <c r="S7350" t="s">
        <v>4877</v>
      </c>
      <c r="T7350" s="2">
        <f>salessheet[[#This Row],[Sales]]-5</f>
        <v>171.77199999999999</v>
      </c>
      <c r="U7350" s="2">
        <v>176.77199999999999</v>
      </c>
      <c r="V7350" s="2">
        <f>salessheet[[#This Row],[Sales]]-salessheet[[#This Row],[Purchasing Cost]]</f>
        <v>5</v>
      </c>
    </row>
    <row r="7351" spans="1:22" x14ac:dyDescent="0.35">
      <c r="A7351">
        <v>7350</v>
      </c>
      <c r="B7351" t="s">
        <v>9439</v>
      </c>
      <c r="C7351" s="1">
        <v>43394</v>
      </c>
      <c r="D7351" s="1">
        <v>43400</v>
      </c>
      <c r="E7351" t="str">
        <f>TEXT(salessheet[[#This Row],[Order Date]],"MMMM")</f>
        <v>October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t="s">
        <v>2445</v>
      </c>
      <c r="P7351" t="s">
        <v>42</v>
      </c>
      <c r="Q7351" t="str">
        <f>TRIM(salessheet[[#This Row],[Category]])</f>
        <v>Office Supplies</v>
      </c>
      <c r="R7351" t="s">
        <v>71</v>
      </c>
      <c r="S7351" t="s">
        <v>2446</v>
      </c>
      <c r="T7351" s="2">
        <f>salessheet[[#This Row],[Sales]]-5</f>
        <v>33.82</v>
      </c>
      <c r="U7351" s="2">
        <v>38.82</v>
      </c>
      <c r="V7351" s="2">
        <f>salessheet[[#This Row],[Sales]]-salessheet[[#This Row],[Purchasing Cost]]</f>
        <v>5</v>
      </c>
    </row>
    <row r="7352" spans="1:22" x14ac:dyDescent="0.35">
      <c r="A7352">
        <v>7351</v>
      </c>
      <c r="B7352" t="s">
        <v>9439</v>
      </c>
      <c r="C7352" s="1">
        <v>43394</v>
      </c>
      <c r="D7352" s="1">
        <v>43400</v>
      </c>
      <c r="E7352" t="str">
        <f>TEXT(salessheet[[#This Row],[Order Date]],"MMMM")</f>
        <v>October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t="s">
        <v>970</v>
      </c>
      <c r="P7352" t="s">
        <v>42</v>
      </c>
      <c r="Q7352" t="str">
        <f>TRIM(salessheet[[#This Row],[Category]])</f>
        <v>Office Supplies</v>
      </c>
      <c r="R7352" t="s">
        <v>71</v>
      </c>
      <c r="S7352" t="s">
        <v>971</v>
      </c>
      <c r="T7352" s="2">
        <f>salessheet[[#This Row],[Sales]]-5</f>
        <v>16.899999999999999</v>
      </c>
      <c r="U7352" s="2">
        <v>21.9</v>
      </c>
      <c r="V7352" s="2">
        <f>salessheet[[#This Row],[Sales]]-salessheet[[#This Row],[Purchasing Cost]]</f>
        <v>5</v>
      </c>
    </row>
    <row r="7353" spans="1:22" x14ac:dyDescent="0.35">
      <c r="A7353">
        <v>7352</v>
      </c>
      <c r="B7353" t="s">
        <v>9440</v>
      </c>
      <c r="C7353" s="1">
        <v>43384</v>
      </c>
      <c r="D7353" s="1">
        <v>43420</v>
      </c>
      <c r="E7353" t="str">
        <f>TEXT(salessheet[[#This Row],[Order Date]],"MMMM")</f>
        <v>October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t="s">
        <v>1581</v>
      </c>
      <c r="P7353" t="s">
        <v>67</v>
      </c>
      <c r="Q7353" t="str">
        <f>TRIM(salessheet[[#This Row],[Category]])</f>
        <v>Technology</v>
      </c>
      <c r="R7353" t="s">
        <v>157</v>
      </c>
      <c r="S7353" t="s">
        <v>1582</v>
      </c>
      <c r="T7353" s="2">
        <f>salessheet[[#This Row],[Sales]]-5</f>
        <v>106.79</v>
      </c>
      <c r="U7353" s="2">
        <v>111.79</v>
      </c>
      <c r="V7353" s="2">
        <f>salessheet[[#This Row],[Sales]]-salessheet[[#This Row],[Purchasing Cost]]</f>
        <v>5</v>
      </c>
    </row>
    <row r="7354" spans="1:22" x14ac:dyDescent="0.35">
      <c r="A7354">
        <v>7353</v>
      </c>
      <c r="B7354" t="s">
        <v>9442</v>
      </c>
      <c r="C7354" s="1">
        <v>43175</v>
      </c>
      <c r="D7354" s="1">
        <v>43177</v>
      </c>
      <c r="E7354" t="str">
        <f>TEXT(salessheet[[#This Row],[Order Date]],"MMMM")</f>
        <v>March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t="s">
        <v>3567</v>
      </c>
      <c r="P7354" t="s">
        <v>67</v>
      </c>
      <c r="Q7354" t="str">
        <f>TRIM(salessheet[[#This Row],[Category]])</f>
        <v>Technology</v>
      </c>
      <c r="R7354" t="s">
        <v>68</v>
      </c>
      <c r="S7354" t="s">
        <v>3568</v>
      </c>
      <c r="T7354" s="2">
        <f>salessheet[[#This Row],[Sales]]-5</f>
        <v>440.44</v>
      </c>
      <c r="U7354" s="2">
        <v>445.44</v>
      </c>
      <c r="V7354" s="2">
        <f>salessheet[[#This Row],[Sales]]-salessheet[[#This Row],[Purchasing Cost]]</f>
        <v>5</v>
      </c>
    </row>
    <row r="7355" spans="1:22" x14ac:dyDescent="0.35">
      <c r="A7355">
        <v>7354</v>
      </c>
      <c r="B7355" t="s">
        <v>9443</v>
      </c>
      <c r="C7355" s="1">
        <v>43000</v>
      </c>
      <c r="D7355" s="1">
        <v>43007</v>
      </c>
      <c r="E7355" t="str">
        <f>TEXT(salessheet[[#This Row],[Order Date]],"MMMM")</f>
        <v>September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t="s">
        <v>2415</v>
      </c>
      <c r="P7355" t="s">
        <v>42</v>
      </c>
      <c r="Q7355" t="str">
        <f>TRIM(salessheet[[#This Row],[Category]])</f>
        <v>Office Supplies</v>
      </c>
      <c r="R7355" t="s">
        <v>43</v>
      </c>
      <c r="S7355" t="s">
        <v>2416</v>
      </c>
      <c r="T7355" s="2">
        <f>salessheet[[#This Row],[Sales]]-5</f>
        <v>11.52</v>
      </c>
      <c r="U7355" s="2">
        <v>16.52</v>
      </c>
      <c r="V7355" s="2">
        <f>salessheet[[#This Row],[Sales]]-salessheet[[#This Row],[Purchasing Cost]]</f>
        <v>5</v>
      </c>
    </row>
    <row r="7356" spans="1:22" x14ac:dyDescent="0.35">
      <c r="A7356">
        <v>7355</v>
      </c>
      <c r="B7356" t="s">
        <v>9444</v>
      </c>
      <c r="C7356" s="1">
        <v>43253</v>
      </c>
      <c r="D7356" s="1">
        <v>43144</v>
      </c>
      <c r="E7356" t="str">
        <f>TEXT(salessheet[[#This Row],[Order Date]],"MMMM")</f>
        <v>June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t="s">
        <v>8694</v>
      </c>
      <c r="P7356" t="s">
        <v>42</v>
      </c>
      <c r="Q7356" t="str">
        <f>TRIM(salessheet[[#This Row],[Category]])</f>
        <v>Office Supplies</v>
      </c>
      <c r="R7356" t="s">
        <v>86</v>
      </c>
      <c r="S7356" t="s">
        <v>8695</v>
      </c>
      <c r="T7356" s="2">
        <f>salessheet[[#This Row],[Sales]]-5</f>
        <v>24.9</v>
      </c>
      <c r="U7356" s="2">
        <v>29.9</v>
      </c>
      <c r="V7356" s="2">
        <f>salessheet[[#This Row],[Sales]]-salessheet[[#This Row],[Purchasing Cost]]</f>
        <v>5</v>
      </c>
    </row>
    <row r="7357" spans="1:22" x14ac:dyDescent="0.35">
      <c r="A7357">
        <v>7356</v>
      </c>
      <c r="B7357" t="s">
        <v>9445</v>
      </c>
      <c r="C7357" s="1">
        <v>42735</v>
      </c>
      <c r="D7357" s="1">
        <v>42737</v>
      </c>
      <c r="E7357" t="str">
        <f>TEXT(salessheet[[#This Row],[Order Date]],"MMMM")</f>
        <v>December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t="s">
        <v>3666</v>
      </c>
      <c r="P7357" t="s">
        <v>42</v>
      </c>
      <c r="Q7357" t="str">
        <f>TRIM(salessheet[[#This Row],[Category]])</f>
        <v>Office Supplies</v>
      </c>
      <c r="R7357" t="s">
        <v>71</v>
      </c>
      <c r="S7357" t="s">
        <v>3667</v>
      </c>
      <c r="T7357" s="2">
        <f>salessheet[[#This Row],[Sales]]-5</f>
        <v>111.4</v>
      </c>
      <c r="U7357" s="2">
        <v>116.4</v>
      </c>
      <c r="V7357" s="2">
        <f>salessheet[[#This Row],[Sales]]-salessheet[[#This Row],[Purchasing Cost]]</f>
        <v>5</v>
      </c>
    </row>
    <row r="7358" spans="1:22" x14ac:dyDescent="0.35">
      <c r="A7358">
        <v>7357</v>
      </c>
      <c r="B7358" t="s">
        <v>9446</v>
      </c>
      <c r="C7358" s="1">
        <v>42988</v>
      </c>
      <c r="D7358" s="1">
        <v>43022</v>
      </c>
      <c r="E7358" t="str">
        <f>TEXT(salessheet[[#This Row],[Order Date]],"MMMM")</f>
        <v>September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t="s">
        <v>4128</v>
      </c>
      <c r="P7358" t="s">
        <v>42</v>
      </c>
      <c r="Q7358" t="str">
        <f>TRIM(salessheet[[#This Row],[Category]])</f>
        <v>Office Supplies</v>
      </c>
      <c r="R7358" t="s">
        <v>64</v>
      </c>
      <c r="S7358" t="s">
        <v>4129</v>
      </c>
      <c r="T7358" s="2">
        <f>salessheet[[#This Row],[Sales]]-5</f>
        <v>-3.5920000000000001</v>
      </c>
      <c r="U7358" s="2">
        <v>1.4079999999999999</v>
      </c>
      <c r="V7358" s="2">
        <f>salessheet[[#This Row],[Sales]]-salessheet[[#This Row],[Purchasing Cost]]</f>
        <v>5</v>
      </c>
    </row>
    <row r="7359" spans="1:22" x14ac:dyDescent="0.35">
      <c r="A7359">
        <v>7358</v>
      </c>
      <c r="B7359" t="s">
        <v>9446</v>
      </c>
      <c r="C7359" s="1">
        <v>42988</v>
      </c>
      <c r="D7359" s="1">
        <v>43022</v>
      </c>
      <c r="E7359" t="str">
        <f>TEXT(salessheet[[#This Row],[Order Date]],"MMMM")</f>
        <v>September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t="s">
        <v>4225</v>
      </c>
      <c r="P7359" t="s">
        <v>28</v>
      </c>
      <c r="Q7359" t="str">
        <f>TRIM(salessheet[[#This Row],[Category]])</f>
        <v>Furniture</v>
      </c>
      <c r="R7359" t="s">
        <v>61</v>
      </c>
      <c r="S7359" t="s">
        <v>4226</v>
      </c>
      <c r="T7359" s="2">
        <f>salessheet[[#This Row],[Sales]]-5</f>
        <v>164.56800000000001</v>
      </c>
      <c r="U7359" s="2">
        <v>169.56800000000001</v>
      </c>
      <c r="V7359" s="2">
        <f>salessheet[[#This Row],[Sales]]-salessheet[[#This Row],[Purchasing Cost]]</f>
        <v>5</v>
      </c>
    </row>
    <row r="7360" spans="1:22" x14ac:dyDescent="0.35">
      <c r="A7360">
        <v>7359</v>
      </c>
      <c r="B7360" t="s">
        <v>9447</v>
      </c>
      <c r="C7360" s="1">
        <v>42368</v>
      </c>
      <c r="D7360" s="1">
        <v>42372</v>
      </c>
      <c r="E7360" t="str">
        <f>TEXT(salessheet[[#This Row],[Order Date]],"MMMM")</f>
        <v>December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t="s">
        <v>2339</v>
      </c>
      <c r="P7360" t="s">
        <v>67</v>
      </c>
      <c r="Q7360" t="str">
        <f>TRIM(salessheet[[#This Row],[Category]])</f>
        <v>Technology</v>
      </c>
      <c r="R7360" t="s">
        <v>68</v>
      </c>
      <c r="S7360" t="s">
        <v>2340</v>
      </c>
      <c r="T7360" s="2">
        <f>salessheet[[#This Row],[Sales]]-5</f>
        <v>246.964</v>
      </c>
      <c r="U7360" s="2">
        <v>251.964</v>
      </c>
      <c r="V7360" s="2">
        <f>salessheet[[#This Row],[Sales]]-salessheet[[#This Row],[Purchasing Cost]]</f>
        <v>5</v>
      </c>
    </row>
    <row r="7361" spans="1:22" x14ac:dyDescent="0.35">
      <c r="A7361">
        <v>7360</v>
      </c>
      <c r="B7361" t="s">
        <v>9447</v>
      </c>
      <c r="C7361" s="1">
        <v>42368</v>
      </c>
      <c r="D7361" s="1">
        <v>42372</v>
      </c>
      <c r="E7361" t="str">
        <f>TEXT(salessheet[[#This Row],[Order Date]],"MMMM")</f>
        <v>December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t="s">
        <v>1224</v>
      </c>
      <c r="P7361" t="s">
        <v>28</v>
      </c>
      <c r="Q7361" t="str">
        <f>TRIM(salessheet[[#This Row],[Category]])</f>
        <v>Furniture</v>
      </c>
      <c r="R7361" t="s">
        <v>52</v>
      </c>
      <c r="S7361" t="s">
        <v>1225</v>
      </c>
      <c r="T7361" s="2">
        <f>salessheet[[#This Row],[Sales]]-5</f>
        <v>518.76400000000001</v>
      </c>
      <c r="U7361" s="2">
        <v>523.76400000000001</v>
      </c>
      <c r="V7361" s="2">
        <f>salessheet[[#This Row],[Sales]]-salessheet[[#This Row],[Purchasing Cost]]</f>
        <v>5</v>
      </c>
    </row>
    <row r="7362" spans="1:22" x14ac:dyDescent="0.35">
      <c r="A7362">
        <v>7361</v>
      </c>
      <c r="B7362" t="s">
        <v>9448</v>
      </c>
      <c r="C7362" s="1">
        <v>43073</v>
      </c>
      <c r="D7362" s="1">
        <v>42839</v>
      </c>
      <c r="E7362" t="str">
        <f>TEXT(salessheet[[#This Row],[Order Date]],"MMMM")</f>
        <v>December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t="s">
        <v>4584</v>
      </c>
      <c r="P7362" t="s">
        <v>42</v>
      </c>
      <c r="Q7362" t="str">
        <f>TRIM(salessheet[[#This Row],[Category]])</f>
        <v>Office Supplies</v>
      </c>
      <c r="R7362" t="s">
        <v>86</v>
      </c>
      <c r="S7362" t="s">
        <v>4585</v>
      </c>
      <c r="T7362" s="2">
        <f>salessheet[[#This Row],[Sales]]-5</f>
        <v>14.440000000000001</v>
      </c>
      <c r="U7362" s="2">
        <v>19.440000000000001</v>
      </c>
      <c r="V7362" s="2">
        <f>salessheet[[#This Row],[Sales]]-salessheet[[#This Row],[Purchasing Cost]]</f>
        <v>5</v>
      </c>
    </row>
    <row r="7363" spans="1:22" x14ac:dyDescent="0.35">
      <c r="A7363">
        <v>7362</v>
      </c>
      <c r="B7363" t="s">
        <v>9448</v>
      </c>
      <c r="C7363" s="1">
        <v>43073</v>
      </c>
      <c r="D7363" s="1">
        <v>42839</v>
      </c>
      <c r="E7363" t="str">
        <f>TEXT(salessheet[[#This Row],[Order Date]],"MMMM")</f>
        <v>December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t="s">
        <v>1586</v>
      </c>
      <c r="P7363" t="s">
        <v>28</v>
      </c>
      <c r="Q7363" t="str">
        <f>TRIM(salessheet[[#This Row],[Category]])</f>
        <v>Furniture</v>
      </c>
      <c r="R7363" t="s">
        <v>32</v>
      </c>
      <c r="S7363" t="s">
        <v>1587</v>
      </c>
      <c r="T7363" s="2">
        <f>salessheet[[#This Row],[Sales]]-5</f>
        <v>189.352</v>
      </c>
      <c r="U7363" s="2">
        <v>194.352</v>
      </c>
      <c r="V7363" s="2">
        <f>salessheet[[#This Row],[Sales]]-salessheet[[#This Row],[Purchasing Cost]]</f>
        <v>5</v>
      </c>
    </row>
    <row r="7364" spans="1:22" x14ac:dyDescent="0.35">
      <c r="A7364">
        <v>7363</v>
      </c>
      <c r="B7364" t="s">
        <v>9448</v>
      </c>
      <c r="C7364" s="1">
        <v>43073</v>
      </c>
      <c r="D7364" s="1">
        <v>42839</v>
      </c>
      <c r="E7364" t="str">
        <f>TEXT(salessheet[[#This Row],[Order Date]],"MMMM")</f>
        <v>December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t="s">
        <v>3078</v>
      </c>
      <c r="P7364" t="s">
        <v>42</v>
      </c>
      <c r="Q7364" t="str">
        <f>TRIM(salessheet[[#This Row],[Category]])</f>
        <v>Office Supplies</v>
      </c>
      <c r="R7364" t="s">
        <v>71</v>
      </c>
      <c r="S7364" t="s">
        <v>3079</v>
      </c>
      <c r="T7364" s="2">
        <f>salessheet[[#This Row],[Sales]]-5</f>
        <v>31.624000000000002</v>
      </c>
      <c r="U7364" s="2">
        <v>36.624000000000002</v>
      </c>
      <c r="V7364" s="2">
        <f>salessheet[[#This Row],[Sales]]-salessheet[[#This Row],[Purchasing Cost]]</f>
        <v>5</v>
      </c>
    </row>
    <row r="7365" spans="1:22" x14ac:dyDescent="0.35">
      <c r="A7365">
        <v>7364</v>
      </c>
      <c r="B7365" t="s">
        <v>9449</v>
      </c>
      <c r="C7365" s="1">
        <v>43067</v>
      </c>
      <c r="D7365" s="1">
        <v>43073</v>
      </c>
      <c r="E7365" t="str">
        <f>TEXT(salessheet[[#This Row],[Order Date]],"MMMM")</f>
        <v>November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t="s">
        <v>3386</v>
      </c>
      <c r="P7365" t="s">
        <v>67</v>
      </c>
      <c r="Q7365" t="str">
        <f>TRIM(salessheet[[#This Row],[Category]])</f>
        <v>Technology</v>
      </c>
      <c r="R7365" t="s">
        <v>68</v>
      </c>
      <c r="S7365" t="s">
        <v>3387</v>
      </c>
      <c r="T7365" s="2">
        <f>salessheet[[#This Row],[Sales]]-5</f>
        <v>335.18200000000002</v>
      </c>
      <c r="U7365" s="2">
        <v>340.18200000000002</v>
      </c>
      <c r="V7365" s="2">
        <f>salessheet[[#This Row],[Sales]]-salessheet[[#This Row],[Purchasing Cost]]</f>
        <v>5</v>
      </c>
    </row>
    <row r="7366" spans="1:22" x14ac:dyDescent="0.35">
      <c r="A7366">
        <v>7365</v>
      </c>
      <c r="B7366" t="s">
        <v>9449</v>
      </c>
      <c r="C7366" s="1">
        <v>43067</v>
      </c>
      <c r="D7366" s="1">
        <v>43073</v>
      </c>
      <c r="E7366" t="str">
        <f>TEXT(salessheet[[#This Row],[Order Date]],"MMMM")</f>
        <v>November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t="s">
        <v>4983</v>
      </c>
      <c r="P7366" t="s">
        <v>42</v>
      </c>
      <c r="Q7366" t="str">
        <f>TRIM(salessheet[[#This Row],[Category]])</f>
        <v>Office Supplies</v>
      </c>
      <c r="R7366" t="s">
        <v>265</v>
      </c>
      <c r="S7366" t="s">
        <v>4984</v>
      </c>
      <c r="T7366" s="2">
        <f>salessheet[[#This Row],[Sales]]-5</f>
        <v>7.6720000000000006</v>
      </c>
      <c r="U7366" s="2">
        <v>12.672000000000001</v>
      </c>
      <c r="V7366" s="2">
        <f>salessheet[[#This Row],[Sales]]-salessheet[[#This Row],[Purchasing Cost]]</f>
        <v>5</v>
      </c>
    </row>
    <row r="7367" spans="1:22" x14ac:dyDescent="0.35">
      <c r="A7367">
        <v>7366</v>
      </c>
      <c r="B7367" t="s">
        <v>9449</v>
      </c>
      <c r="C7367" s="1">
        <v>43067</v>
      </c>
      <c r="D7367" s="1">
        <v>43073</v>
      </c>
      <c r="E7367" t="str">
        <f>TEXT(salessheet[[#This Row],[Order Date]],"MMMM")</f>
        <v>November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t="s">
        <v>5938</v>
      </c>
      <c r="P7367" t="s">
        <v>42</v>
      </c>
      <c r="Q7367" t="str">
        <f>TRIM(salessheet[[#This Row],[Category]])</f>
        <v>Office Supplies</v>
      </c>
      <c r="R7367" t="s">
        <v>71</v>
      </c>
      <c r="S7367" t="s">
        <v>5939</v>
      </c>
      <c r="T7367" s="2">
        <f>salessheet[[#This Row],[Sales]]-5</f>
        <v>1.8879999999999999</v>
      </c>
      <c r="U7367" s="2">
        <v>6.8879999999999999</v>
      </c>
      <c r="V7367" s="2">
        <f>salessheet[[#This Row],[Sales]]-salessheet[[#This Row],[Purchasing Cost]]</f>
        <v>5</v>
      </c>
    </row>
    <row r="7368" spans="1:22" x14ac:dyDescent="0.35">
      <c r="A7368">
        <v>7367</v>
      </c>
      <c r="B7368" t="s">
        <v>9449</v>
      </c>
      <c r="C7368" s="1">
        <v>43067</v>
      </c>
      <c r="D7368" s="1">
        <v>43073</v>
      </c>
      <c r="E7368" t="str">
        <f>TEXT(salessheet[[#This Row],[Order Date]],"MMMM")</f>
        <v>November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t="s">
        <v>6450</v>
      </c>
      <c r="P7368" t="s">
        <v>42</v>
      </c>
      <c r="Q7368" t="str">
        <f>TRIM(salessheet[[#This Row],[Category]])</f>
        <v>Office Supplies</v>
      </c>
      <c r="R7368" t="s">
        <v>55</v>
      </c>
      <c r="S7368" t="s">
        <v>6451</v>
      </c>
      <c r="T7368" s="2">
        <f>salessheet[[#This Row],[Sales]]-5</f>
        <v>27.543999999999997</v>
      </c>
      <c r="U7368" s="2">
        <v>32.543999999999997</v>
      </c>
      <c r="V7368" s="2">
        <f>salessheet[[#This Row],[Sales]]-salessheet[[#This Row],[Purchasing Cost]]</f>
        <v>5</v>
      </c>
    </row>
    <row r="7369" spans="1:22" x14ac:dyDescent="0.35">
      <c r="A7369">
        <v>7368</v>
      </c>
      <c r="B7369" t="s">
        <v>9449</v>
      </c>
      <c r="C7369" s="1">
        <v>43067</v>
      </c>
      <c r="D7369" s="1">
        <v>43073</v>
      </c>
      <c r="E7369" t="str">
        <f>TEXT(salessheet[[#This Row],[Order Date]],"MMMM")</f>
        <v>November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t="s">
        <v>1840</v>
      </c>
      <c r="P7369" t="s">
        <v>28</v>
      </c>
      <c r="Q7369" t="str">
        <f>TRIM(salessheet[[#This Row],[Category]])</f>
        <v>Furniture</v>
      </c>
      <c r="R7369" t="s">
        <v>32</v>
      </c>
      <c r="S7369" t="s">
        <v>1841</v>
      </c>
      <c r="T7369" s="2">
        <f>salessheet[[#This Row],[Sales]]-5</f>
        <v>342.80200000000002</v>
      </c>
      <c r="U7369" s="2">
        <v>347.80200000000002</v>
      </c>
      <c r="V7369" s="2">
        <f>salessheet[[#This Row],[Sales]]-salessheet[[#This Row],[Purchasing Cost]]</f>
        <v>5</v>
      </c>
    </row>
    <row r="7370" spans="1:22" x14ac:dyDescent="0.35">
      <c r="A7370">
        <v>7369</v>
      </c>
      <c r="B7370" t="s">
        <v>9450</v>
      </c>
      <c r="C7370" s="1">
        <v>43205</v>
      </c>
      <c r="D7370" s="1">
        <v>43207</v>
      </c>
      <c r="E7370" t="str">
        <f>TEXT(salessheet[[#This Row],[Order Date]],"MMMM")</f>
        <v>April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t="s">
        <v>321</v>
      </c>
      <c r="P7370" t="s">
        <v>42</v>
      </c>
      <c r="Q7370" t="str">
        <f>TRIM(salessheet[[#This Row],[Category]])</f>
        <v>Office Supplies</v>
      </c>
      <c r="R7370" t="s">
        <v>71</v>
      </c>
      <c r="S7370" t="s">
        <v>6192</v>
      </c>
      <c r="T7370" s="2">
        <f>salessheet[[#This Row],[Sales]]-5</f>
        <v>10.57</v>
      </c>
      <c r="U7370" s="2">
        <v>15.57</v>
      </c>
      <c r="V7370" s="2">
        <f>salessheet[[#This Row],[Sales]]-salessheet[[#This Row],[Purchasing Cost]]</f>
        <v>5</v>
      </c>
    </row>
    <row r="7371" spans="1:22" x14ac:dyDescent="0.35">
      <c r="A7371">
        <v>7370</v>
      </c>
      <c r="B7371" t="s">
        <v>9451</v>
      </c>
      <c r="C7371" s="1">
        <v>42616</v>
      </c>
      <c r="D7371" s="1">
        <v>42440</v>
      </c>
      <c r="E7371" t="str">
        <f>TEXT(salessheet[[#This Row],[Order Date]],"MMMM")</f>
        <v>September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t="s">
        <v>3064</v>
      </c>
      <c r="P7371" t="s">
        <v>42</v>
      </c>
      <c r="Q7371" t="str">
        <f>TRIM(salessheet[[#This Row],[Category]])</f>
        <v>Office Supplies</v>
      </c>
      <c r="R7371" t="s">
        <v>43</v>
      </c>
      <c r="S7371" t="s">
        <v>3065</v>
      </c>
      <c r="T7371" s="2">
        <f>salessheet[[#This Row],[Sales]]-5</f>
        <v>-0.39200000000000035</v>
      </c>
      <c r="U7371" s="2">
        <v>4.6079999999999997</v>
      </c>
      <c r="V7371" s="2">
        <f>salessheet[[#This Row],[Sales]]-salessheet[[#This Row],[Purchasing Cost]]</f>
        <v>5</v>
      </c>
    </row>
    <row r="7372" spans="1:22" x14ac:dyDescent="0.35">
      <c r="A7372">
        <v>7371</v>
      </c>
      <c r="B7372" t="s">
        <v>9452</v>
      </c>
      <c r="C7372" s="1">
        <v>42305</v>
      </c>
      <c r="D7372" s="1">
        <v>42309</v>
      </c>
      <c r="E7372" t="str">
        <f>TEXT(salessheet[[#This Row],[Order Date]],"MMMM")</f>
        <v>October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t="s">
        <v>3753</v>
      </c>
      <c r="P7372" t="s">
        <v>67</v>
      </c>
      <c r="Q7372" t="str">
        <f>TRIM(salessheet[[#This Row],[Category]])</f>
        <v>Technology</v>
      </c>
      <c r="R7372" t="s">
        <v>68</v>
      </c>
      <c r="S7372" t="s">
        <v>3754</v>
      </c>
      <c r="T7372" s="2">
        <f>salessheet[[#This Row],[Sales]]-5</f>
        <v>252.98000000000002</v>
      </c>
      <c r="U7372" s="2">
        <v>257.98</v>
      </c>
      <c r="V7372" s="2">
        <f>salessheet[[#This Row],[Sales]]-salessheet[[#This Row],[Purchasing Cost]]</f>
        <v>5</v>
      </c>
    </row>
    <row r="7373" spans="1:22" x14ac:dyDescent="0.35">
      <c r="A7373">
        <v>7372</v>
      </c>
      <c r="B7373" t="s">
        <v>9454</v>
      </c>
      <c r="C7373" s="1">
        <v>43282</v>
      </c>
      <c r="D7373" s="1">
        <v>43109</v>
      </c>
      <c r="E7373" t="str">
        <f>TEXT(salessheet[[#This Row],[Order Date]],"MMMM")</f>
        <v>July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t="s">
        <v>54</v>
      </c>
      <c r="P7373" t="s">
        <v>42</v>
      </c>
      <c r="Q7373" t="str">
        <f>TRIM(salessheet[[#This Row],[Category]])</f>
        <v>Office Supplies</v>
      </c>
      <c r="R7373" t="s">
        <v>55</v>
      </c>
      <c r="S7373" t="s">
        <v>56</v>
      </c>
      <c r="T7373" s="2">
        <f>salessheet[[#This Row],[Sales]]-5</f>
        <v>148.78</v>
      </c>
      <c r="U7373" s="2">
        <v>153.78</v>
      </c>
      <c r="V7373" s="2">
        <f>salessheet[[#This Row],[Sales]]-salessheet[[#This Row],[Purchasing Cost]]</f>
        <v>5</v>
      </c>
    </row>
    <row r="7374" spans="1:22" x14ac:dyDescent="0.35">
      <c r="A7374">
        <v>7373</v>
      </c>
      <c r="B7374" t="s">
        <v>9454</v>
      </c>
      <c r="C7374" s="1">
        <v>43282</v>
      </c>
      <c r="D7374" s="1">
        <v>43109</v>
      </c>
      <c r="E7374" t="str">
        <f>TEXT(salessheet[[#This Row],[Order Date]],"MMMM")</f>
        <v>July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t="s">
        <v>6450</v>
      </c>
      <c r="P7374" t="s">
        <v>42</v>
      </c>
      <c r="Q7374" t="str">
        <f>TRIM(salessheet[[#This Row],[Category]])</f>
        <v>Office Supplies</v>
      </c>
      <c r="R7374" t="s">
        <v>55</v>
      </c>
      <c r="S7374" t="s">
        <v>6451</v>
      </c>
      <c r="T7374" s="2">
        <f>salessheet[[#This Row],[Sales]]-5</f>
        <v>56.02</v>
      </c>
      <c r="U7374" s="2">
        <v>61.02</v>
      </c>
      <c r="V7374" s="2">
        <f>salessheet[[#This Row],[Sales]]-salessheet[[#This Row],[Purchasing Cost]]</f>
        <v>5</v>
      </c>
    </row>
    <row r="7375" spans="1:22" x14ac:dyDescent="0.35">
      <c r="A7375">
        <v>7374</v>
      </c>
      <c r="B7375" t="s">
        <v>9454</v>
      </c>
      <c r="C7375" s="1">
        <v>43282</v>
      </c>
      <c r="D7375" s="1">
        <v>43109</v>
      </c>
      <c r="E7375" t="str">
        <f>TEXT(salessheet[[#This Row],[Order Date]],"MMMM")</f>
        <v>July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t="s">
        <v>9098</v>
      </c>
      <c r="P7375" t="s">
        <v>42</v>
      </c>
      <c r="Q7375" t="str">
        <f>TRIM(salessheet[[#This Row],[Category]])</f>
        <v>Office Supplies</v>
      </c>
      <c r="R7375" t="s">
        <v>575</v>
      </c>
      <c r="S7375" t="s">
        <v>9099</v>
      </c>
      <c r="T7375" s="2">
        <f>salessheet[[#This Row],[Sales]]-5</f>
        <v>105.11</v>
      </c>
      <c r="U7375" s="2">
        <v>110.11</v>
      </c>
      <c r="V7375" s="2">
        <f>salessheet[[#This Row],[Sales]]-salessheet[[#This Row],[Purchasing Cost]]</f>
        <v>5</v>
      </c>
    </row>
    <row r="7376" spans="1:22" x14ac:dyDescent="0.35">
      <c r="A7376">
        <v>7375</v>
      </c>
      <c r="B7376" t="s">
        <v>9454</v>
      </c>
      <c r="C7376" s="1">
        <v>43282</v>
      </c>
      <c r="D7376" s="1">
        <v>43109</v>
      </c>
      <c r="E7376" t="str">
        <f>TEXT(salessheet[[#This Row],[Order Date]],"MMMM")</f>
        <v>July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t="s">
        <v>2137</v>
      </c>
      <c r="P7376" t="s">
        <v>42</v>
      </c>
      <c r="Q7376" t="str">
        <f>TRIM(salessheet[[#This Row],[Category]])</f>
        <v>Office Supplies</v>
      </c>
      <c r="R7376" t="s">
        <v>265</v>
      </c>
      <c r="S7376" t="s">
        <v>559</v>
      </c>
      <c r="T7376" s="2">
        <f>salessheet[[#This Row],[Sales]]-5</f>
        <v>2.8899999999999997</v>
      </c>
      <c r="U7376" s="2">
        <v>7.89</v>
      </c>
      <c r="V7376" s="2">
        <f>salessheet[[#This Row],[Sales]]-salessheet[[#This Row],[Purchasing Cost]]</f>
        <v>5</v>
      </c>
    </row>
    <row r="7377" spans="1:22" x14ac:dyDescent="0.35">
      <c r="A7377">
        <v>7376</v>
      </c>
      <c r="B7377" t="s">
        <v>9455</v>
      </c>
      <c r="C7377" s="1">
        <v>43325</v>
      </c>
      <c r="D7377" s="1">
        <v>43332</v>
      </c>
      <c r="E7377" t="str">
        <f>TEXT(salessheet[[#This Row],[Order Date]],"MMMM")</f>
        <v>August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t="s">
        <v>1904</v>
      </c>
      <c r="P7377" t="s">
        <v>42</v>
      </c>
      <c r="Q7377" t="str">
        <f>TRIM(salessheet[[#This Row],[Category]])</f>
        <v>Office Supplies</v>
      </c>
      <c r="R7377" t="s">
        <v>71</v>
      </c>
      <c r="S7377" t="s">
        <v>1905</v>
      </c>
      <c r="T7377" s="2">
        <f>salessheet[[#This Row],[Sales]]-5</f>
        <v>31.024000000000001</v>
      </c>
      <c r="U7377" s="2">
        <v>36.024000000000001</v>
      </c>
      <c r="V7377" s="2">
        <f>salessheet[[#This Row],[Sales]]-salessheet[[#This Row],[Purchasing Cost]]</f>
        <v>5</v>
      </c>
    </row>
    <row r="7378" spans="1:22" x14ac:dyDescent="0.35">
      <c r="A7378">
        <v>7377</v>
      </c>
      <c r="B7378" t="s">
        <v>9456</v>
      </c>
      <c r="C7378" s="1">
        <v>43142</v>
      </c>
      <c r="D7378" s="1">
        <v>43409</v>
      </c>
      <c r="E7378" t="str">
        <f>TEXT(salessheet[[#This Row],[Order Date]],"MMMM")</f>
        <v>February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t="s">
        <v>873</v>
      </c>
      <c r="P7378" t="s">
        <v>42</v>
      </c>
      <c r="Q7378" t="str">
        <f>TRIM(salessheet[[#This Row],[Category]])</f>
        <v>Office Supplies</v>
      </c>
      <c r="R7378" t="s">
        <v>64</v>
      </c>
      <c r="S7378" t="s">
        <v>874</v>
      </c>
      <c r="T7378" s="2">
        <f>salessheet[[#This Row],[Sales]]-5</f>
        <v>49.335999999999999</v>
      </c>
      <c r="U7378" s="2">
        <v>54.335999999999999</v>
      </c>
      <c r="V7378" s="2">
        <f>salessheet[[#This Row],[Sales]]-salessheet[[#This Row],[Purchasing Cost]]</f>
        <v>5</v>
      </c>
    </row>
    <row r="7379" spans="1:22" x14ac:dyDescent="0.35">
      <c r="A7379">
        <v>7378</v>
      </c>
      <c r="B7379" t="s">
        <v>9457</v>
      </c>
      <c r="C7379" s="1">
        <v>42266</v>
      </c>
      <c r="D7379" s="1">
        <v>42270</v>
      </c>
      <c r="E7379" t="str">
        <f>TEXT(salessheet[[#This Row],[Order Date]],"MMMM")</f>
        <v>September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t="s">
        <v>1636</v>
      </c>
      <c r="P7379" t="s">
        <v>42</v>
      </c>
      <c r="Q7379" t="str">
        <f>TRIM(salessheet[[#This Row],[Category]])</f>
        <v>Office Supplies</v>
      </c>
      <c r="R7379" t="s">
        <v>55</v>
      </c>
      <c r="S7379" t="s">
        <v>1637</v>
      </c>
      <c r="T7379" s="2">
        <f>salessheet[[#This Row],[Sales]]-5</f>
        <v>87.52</v>
      </c>
      <c r="U7379" s="2">
        <v>92.52</v>
      </c>
      <c r="V7379" s="2">
        <f>salessheet[[#This Row],[Sales]]-salessheet[[#This Row],[Purchasing Cost]]</f>
        <v>5</v>
      </c>
    </row>
    <row r="7380" spans="1:22" x14ac:dyDescent="0.35">
      <c r="A7380">
        <v>7379</v>
      </c>
      <c r="B7380" t="s">
        <v>9458</v>
      </c>
      <c r="C7380" s="1">
        <v>42521</v>
      </c>
      <c r="D7380" s="1">
        <v>42521</v>
      </c>
      <c r="E7380" t="str">
        <f>TEXT(salessheet[[#This Row],[Order Date]],"MMMM")</f>
        <v>May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t="s">
        <v>4167</v>
      </c>
      <c r="P7380" t="s">
        <v>42</v>
      </c>
      <c r="Q7380" t="str">
        <f>TRIM(salessheet[[#This Row],[Category]])</f>
        <v>Office Supplies</v>
      </c>
      <c r="R7380" t="s">
        <v>64</v>
      </c>
      <c r="S7380" t="s">
        <v>4168</v>
      </c>
      <c r="T7380" s="2">
        <f>salessheet[[#This Row],[Sales]]-5</f>
        <v>5.2720000000000002</v>
      </c>
      <c r="U7380" s="2">
        <v>10.272</v>
      </c>
      <c r="V7380" s="2">
        <f>salessheet[[#This Row],[Sales]]-salessheet[[#This Row],[Purchasing Cost]]</f>
        <v>5</v>
      </c>
    </row>
    <row r="7381" spans="1:22" x14ac:dyDescent="0.35">
      <c r="A7381">
        <v>7380</v>
      </c>
      <c r="B7381" t="s">
        <v>9459</v>
      </c>
      <c r="C7381" s="1">
        <v>42991</v>
      </c>
      <c r="D7381" s="1">
        <v>42996</v>
      </c>
      <c r="E7381" t="str">
        <f>TEXT(salessheet[[#This Row],[Order Date]],"MMMM")</f>
        <v>September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t="s">
        <v>4094</v>
      </c>
      <c r="P7381" t="s">
        <v>42</v>
      </c>
      <c r="Q7381" t="str">
        <f>TRIM(salessheet[[#This Row],[Category]])</f>
        <v>Office Supplies</v>
      </c>
      <c r="R7381" t="s">
        <v>55</v>
      </c>
      <c r="S7381" t="s">
        <v>4095</v>
      </c>
      <c r="T7381" s="2">
        <f>salessheet[[#This Row],[Sales]]-5</f>
        <v>35.74</v>
      </c>
      <c r="U7381" s="2">
        <v>40.74</v>
      </c>
      <c r="V7381" s="2">
        <f>salessheet[[#This Row],[Sales]]-salessheet[[#This Row],[Purchasing Cost]]</f>
        <v>5</v>
      </c>
    </row>
    <row r="7382" spans="1:22" x14ac:dyDescent="0.35">
      <c r="A7382">
        <v>7381</v>
      </c>
      <c r="B7382" t="s">
        <v>9459</v>
      </c>
      <c r="C7382" s="1">
        <v>42991</v>
      </c>
      <c r="D7382" s="1">
        <v>42996</v>
      </c>
      <c r="E7382" t="str">
        <f>TEXT(salessheet[[#This Row],[Order Date]],"MMMM")</f>
        <v>September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t="s">
        <v>5614</v>
      </c>
      <c r="P7382" t="s">
        <v>42</v>
      </c>
      <c r="Q7382" t="str">
        <f>TRIM(salessheet[[#This Row],[Category]])</f>
        <v>Office Supplies</v>
      </c>
      <c r="R7382" t="s">
        <v>43</v>
      </c>
      <c r="S7382" t="s">
        <v>5615</v>
      </c>
      <c r="T7382" s="2">
        <f>salessheet[[#This Row],[Sales]]-5</f>
        <v>9.4</v>
      </c>
      <c r="U7382" s="2">
        <v>14.4</v>
      </c>
      <c r="V7382" s="2">
        <f>salessheet[[#This Row],[Sales]]-salessheet[[#This Row],[Purchasing Cost]]</f>
        <v>5</v>
      </c>
    </row>
    <row r="7383" spans="1:22" x14ac:dyDescent="0.35">
      <c r="A7383">
        <v>7382</v>
      </c>
      <c r="B7383" t="s">
        <v>9459</v>
      </c>
      <c r="C7383" s="1">
        <v>42991</v>
      </c>
      <c r="D7383" s="1">
        <v>42996</v>
      </c>
      <c r="E7383" t="str">
        <f>TEXT(salessheet[[#This Row],[Order Date]],"MMMM")</f>
        <v>September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t="s">
        <v>6421</v>
      </c>
      <c r="P7383" t="s">
        <v>67</v>
      </c>
      <c r="Q7383" t="str">
        <f>TRIM(salessheet[[#This Row],[Category]])</f>
        <v>Technology</v>
      </c>
      <c r="R7383" t="s">
        <v>68</v>
      </c>
      <c r="S7383" t="s">
        <v>6422</v>
      </c>
      <c r="T7383" s="2">
        <f>salessheet[[#This Row],[Sales]]-5</f>
        <v>144.94999999999999</v>
      </c>
      <c r="U7383" s="2">
        <v>149.94999999999999</v>
      </c>
      <c r="V7383" s="2">
        <f>salessheet[[#This Row],[Sales]]-salessheet[[#This Row],[Purchasing Cost]]</f>
        <v>5</v>
      </c>
    </row>
    <row r="7384" spans="1:22" x14ac:dyDescent="0.35">
      <c r="A7384">
        <v>7383</v>
      </c>
      <c r="B7384" t="s">
        <v>9459</v>
      </c>
      <c r="C7384" s="1">
        <v>42991</v>
      </c>
      <c r="D7384" s="1">
        <v>42996</v>
      </c>
      <c r="E7384" t="str">
        <f>TEXT(salessheet[[#This Row],[Order Date]],"MMMM")</f>
        <v>September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t="s">
        <v>6833</v>
      </c>
      <c r="P7384" t="s">
        <v>42</v>
      </c>
      <c r="Q7384" t="str">
        <f>TRIM(salessheet[[#This Row],[Category]])</f>
        <v>Office Supplies</v>
      </c>
      <c r="R7384" t="s">
        <v>575</v>
      </c>
      <c r="S7384" t="s">
        <v>6834</v>
      </c>
      <c r="T7384" s="2">
        <f>salessheet[[#This Row],[Sales]]-5</f>
        <v>11.899999999999999</v>
      </c>
      <c r="U7384" s="2">
        <v>16.899999999999999</v>
      </c>
      <c r="V7384" s="2">
        <f>salessheet[[#This Row],[Sales]]-salessheet[[#This Row],[Purchasing Cost]]</f>
        <v>5</v>
      </c>
    </row>
    <row r="7385" spans="1:22" x14ac:dyDescent="0.35">
      <c r="A7385">
        <v>7384</v>
      </c>
      <c r="B7385" t="s">
        <v>9459</v>
      </c>
      <c r="C7385" s="1">
        <v>42991</v>
      </c>
      <c r="D7385" s="1">
        <v>42996</v>
      </c>
      <c r="E7385" t="str">
        <f>TEXT(salessheet[[#This Row],[Order Date]],"MMMM")</f>
        <v>September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t="s">
        <v>2765</v>
      </c>
      <c r="P7385" t="s">
        <v>42</v>
      </c>
      <c r="Q7385" t="str">
        <f>TRIM(salessheet[[#This Row],[Category]])</f>
        <v>Office Supplies</v>
      </c>
      <c r="R7385" t="s">
        <v>86</v>
      </c>
      <c r="S7385" t="s">
        <v>2766</v>
      </c>
      <c r="T7385" s="2">
        <f>salessheet[[#This Row],[Sales]]-5</f>
        <v>12.61</v>
      </c>
      <c r="U7385" s="2">
        <v>17.61</v>
      </c>
      <c r="V7385" s="2">
        <f>salessheet[[#This Row],[Sales]]-salessheet[[#This Row],[Purchasing Cost]]</f>
        <v>5</v>
      </c>
    </row>
    <row r="7386" spans="1:22" x14ac:dyDescent="0.35">
      <c r="A7386">
        <v>7385</v>
      </c>
      <c r="B7386" t="s">
        <v>9459</v>
      </c>
      <c r="C7386" s="1">
        <v>42991</v>
      </c>
      <c r="D7386" s="1">
        <v>42996</v>
      </c>
      <c r="E7386" t="str">
        <f>TEXT(salessheet[[#This Row],[Order Date]],"MMMM")</f>
        <v>September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t="s">
        <v>4575</v>
      </c>
      <c r="P7386" t="s">
        <v>42</v>
      </c>
      <c r="Q7386" t="str">
        <f>TRIM(salessheet[[#This Row],[Category]])</f>
        <v>Office Supplies</v>
      </c>
      <c r="R7386" t="s">
        <v>74</v>
      </c>
      <c r="S7386" t="s">
        <v>4576</v>
      </c>
      <c r="T7386" s="2">
        <f>salessheet[[#This Row],[Sales]]-5</f>
        <v>373</v>
      </c>
      <c r="U7386" s="2">
        <v>378</v>
      </c>
      <c r="V7386" s="2">
        <f>salessheet[[#This Row],[Sales]]-salessheet[[#This Row],[Purchasing Cost]]</f>
        <v>5</v>
      </c>
    </row>
    <row r="7387" spans="1:22" x14ac:dyDescent="0.35">
      <c r="A7387">
        <v>7386</v>
      </c>
      <c r="B7387" t="s">
        <v>9459</v>
      </c>
      <c r="C7387" s="1">
        <v>42991</v>
      </c>
      <c r="D7387" s="1">
        <v>42996</v>
      </c>
      <c r="E7387" t="str">
        <f>TEXT(salessheet[[#This Row],[Order Date]],"MMMM")</f>
        <v>September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t="s">
        <v>4009</v>
      </c>
      <c r="P7387" t="s">
        <v>42</v>
      </c>
      <c r="Q7387" t="str">
        <f>TRIM(salessheet[[#This Row],[Category]])</f>
        <v>Office Supplies</v>
      </c>
      <c r="R7387" t="s">
        <v>86</v>
      </c>
      <c r="S7387" t="s">
        <v>4010</v>
      </c>
      <c r="T7387" s="2">
        <f>salessheet[[#This Row],[Sales]]-5</f>
        <v>12.64</v>
      </c>
      <c r="U7387" s="2">
        <v>17.64</v>
      </c>
      <c r="V7387" s="2">
        <f>salessheet[[#This Row],[Sales]]-salessheet[[#This Row],[Purchasing Cost]]</f>
        <v>5</v>
      </c>
    </row>
    <row r="7388" spans="1:22" x14ac:dyDescent="0.35">
      <c r="A7388">
        <v>7387</v>
      </c>
      <c r="B7388" t="s">
        <v>9459</v>
      </c>
      <c r="C7388" s="1">
        <v>42991</v>
      </c>
      <c r="D7388" s="1">
        <v>42996</v>
      </c>
      <c r="E7388" t="str">
        <f>TEXT(salessheet[[#This Row],[Order Date]],"MMMM")</f>
        <v>September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t="s">
        <v>3223</v>
      </c>
      <c r="P7388" t="s">
        <v>42</v>
      </c>
      <c r="Q7388" t="str">
        <f>TRIM(salessheet[[#This Row],[Category]])</f>
        <v>Office Supplies</v>
      </c>
      <c r="R7388" t="s">
        <v>55</v>
      </c>
      <c r="S7388" t="s">
        <v>3224</v>
      </c>
      <c r="T7388" s="2">
        <f>salessheet[[#This Row],[Sales]]-5</f>
        <v>368.08</v>
      </c>
      <c r="U7388" s="2">
        <v>373.08</v>
      </c>
      <c r="V7388" s="2">
        <f>salessheet[[#This Row],[Sales]]-salessheet[[#This Row],[Purchasing Cost]]</f>
        <v>5</v>
      </c>
    </row>
    <row r="7389" spans="1:22" x14ac:dyDescent="0.35">
      <c r="A7389">
        <v>7388</v>
      </c>
      <c r="B7389" t="s">
        <v>9459</v>
      </c>
      <c r="C7389" s="1">
        <v>42991</v>
      </c>
      <c r="D7389" s="1">
        <v>42996</v>
      </c>
      <c r="E7389" t="str">
        <f>TEXT(salessheet[[#This Row],[Order Date]],"MMMM")</f>
        <v>September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t="s">
        <v>190</v>
      </c>
      <c r="P7389" t="s">
        <v>28</v>
      </c>
      <c r="Q7389" t="str">
        <f>TRIM(salessheet[[#This Row],[Category]])</f>
        <v>Furniture</v>
      </c>
      <c r="R7389" t="s">
        <v>61</v>
      </c>
      <c r="S7389" t="s">
        <v>191</v>
      </c>
      <c r="T7389" s="2">
        <f>salessheet[[#This Row],[Sales]]-5</f>
        <v>1331.44</v>
      </c>
      <c r="U7389" s="2">
        <v>1336.44</v>
      </c>
      <c r="V7389" s="2">
        <f>salessheet[[#This Row],[Sales]]-salessheet[[#This Row],[Purchasing Cost]]</f>
        <v>5</v>
      </c>
    </row>
    <row r="7390" spans="1:22" x14ac:dyDescent="0.35">
      <c r="A7390">
        <v>7389</v>
      </c>
      <c r="B7390" t="s">
        <v>9459</v>
      </c>
      <c r="C7390" s="1">
        <v>42991</v>
      </c>
      <c r="D7390" s="1">
        <v>42996</v>
      </c>
      <c r="E7390" t="str">
        <f>TEXT(salessheet[[#This Row],[Order Date]],"MMMM")</f>
        <v>September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t="s">
        <v>4554</v>
      </c>
      <c r="P7390" t="s">
        <v>67</v>
      </c>
      <c r="Q7390" t="str">
        <f>TRIM(salessheet[[#This Row],[Category]])</f>
        <v>Technology</v>
      </c>
      <c r="R7390" t="s">
        <v>68</v>
      </c>
      <c r="S7390" t="s">
        <v>4555</v>
      </c>
      <c r="T7390" s="2">
        <f>salessheet[[#This Row],[Sales]]-5</f>
        <v>24.97</v>
      </c>
      <c r="U7390" s="2">
        <v>29.97</v>
      </c>
      <c r="V7390" s="2">
        <f>salessheet[[#This Row],[Sales]]-salessheet[[#This Row],[Purchasing Cost]]</f>
        <v>5</v>
      </c>
    </row>
    <row r="7391" spans="1:22" x14ac:dyDescent="0.35">
      <c r="A7391">
        <v>7390</v>
      </c>
      <c r="B7391" t="s">
        <v>9460</v>
      </c>
      <c r="C7391" s="1">
        <v>43433</v>
      </c>
      <c r="D7391" s="1">
        <v>43437</v>
      </c>
      <c r="E7391" t="str">
        <f>TEXT(salessheet[[#This Row],[Order Date]],"MMMM")</f>
        <v>November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t="s">
        <v>31</v>
      </c>
      <c r="P7391" t="s">
        <v>28</v>
      </c>
      <c r="Q7391" t="str">
        <f>TRIM(salessheet[[#This Row],[Category]])</f>
        <v>Furniture</v>
      </c>
      <c r="R7391" t="s">
        <v>32</v>
      </c>
      <c r="S7391" t="s">
        <v>33</v>
      </c>
      <c r="T7391" s="2">
        <f>salessheet[[#This Row],[Sales]]-5</f>
        <v>385.36799999999999</v>
      </c>
      <c r="U7391" s="2">
        <v>390.36799999999999</v>
      </c>
      <c r="V7391" s="2">
        <f>salessheet[[#This Row],[Sales]]-salessheet[[#This Row],[Purchasing Cost]]</f>
        <v>5</v>
      </c>
    </row>
    <row r="7392" spans="1:22" x14ac:dyDescent="0.35">
      <c r="A7392">
        <v>7391</v>
      </c>
      <c r="B7392" t="s">
        <v>9460</v>
      </c>
      <c r="C7392" s="1">
        <v>43433</v>
      </c>
      <c r="D7392" s="1">
        <v>43437</v>
      </c>
      <c r="E7392" t="str">
        <f>TEXT(salessheet[[#This Row],[Order Date]],"MMMM")</f>
        <v>November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t="s">
        <v>903</v>
      </c>
      <c r="P7392" t="s">
        <v>28</v>
      </c>
      <c r="Q7392" t="str">
        <f>TRIM(salessheet[[#This Row],[Category]])</f>
        <v>Furniture</v>
      </c>
      <c r="R7392" t="s">
        <v>61</v>
      </c>
      <c r="S7392" t="s">
        <v>6977</v>
      </c>
      <c r="T7392" s="2">
        <f>salessheet[[#This Row],[Sales]]-5</f>
        <v>96.52</v>
      </c>
      <c r="U7392" s="2">
        <v>101.52</v>
      </c>
      <c r="V7392" s="2">
        <f>salessheet[[#This Row],[Sales]]-salessheet[[#This Row],[Purchasing Cost]]</f>
        <v>5</v>
      </c>
    </row>
    <row r="7393" spans="1:22" x14ac:dyDescent="0.35">
      <c r="A7393">
        <v>7392</v>
      </c>
      <c r="B7393" t="s">
        <v>9461</v>
      </c>
      <c r="C7393" s="1">
        <v>43202</v>
      </c>
      <c r="D7393" s="1">
        <v>43441</v>
      </c>
      <c r="E7393" t="str">
        <f>TEXT(salessheet[[#This Row],[Order Date]],"MMMM")</f>
        <v>April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t="s">
        <v>4710</v>
      </c>
      <c r="P7393" t="s">
        <v>42</v>
      </c>
      <c r="Q7393" t="str">
        <f>TRIM(salessheet[[#This Row],[Category]])</f>
        <v>Office Supplies</v>
      </c>
      <c r="R7393" t="s">
        <v>86</v>
      </c>
      <c r="S7393" t="s">
        <v>4711</v>
      </c>
      <c r="T7393" s="2">
        <f>salessheet[[#This Row],[Sales]]-5</f>
        <v>69.352000000000004</v>
      </c>
      <c r="U7393" s="2">
        <v>74.352000000000004</v>
      </c>
      <c r="V7393" s="2">
        <f>salessheet[[#This Row],[Sales]]-salessheet[[#This Row],[Purchasing Cost]]</f>
        <v>5</v>
      </c>
    </row>
    <row r="7394" spans="1:22" x14ac:dyDescent="0.35">
      <c r="A7394">
        <v>7393</v>
      </c>
      <c r="B7394" t="s">
        <v>9462</v>
      </c>
      <c r="C7394" s="1">
        <v>43136</v>
      </c>
      <c r="D7394" s="1">
        <v>43226</v>
      </c>
      <c r="E7394" t="str">
        <f>TEXT(salessheet[[#This Row],[Order Date]],"MMMM")</f>
        <v>February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t="s">
        <v>5829</v>
      </c>
      <c r="P7394" t="s">
        <v>42</v>
      </c>
      <c r="Q7394" t="str">
        <f>TRIM(salessheet[[#This Row],[Category]])</f>
        <v>Office Supplies</v>
      </c>
      <c r="R7394" t="s">
        <v>86</v>
      </c>
      <c r="S7394" t="s">
        <v>5830</v>
      </c>
      <c r="T7394" s="2">
        <f>salessheet[[#This Row],[Sales]]-5</f>
        <v>10.7</v>
      </c>
      <c r="U7394" s="2">
        <v>15.7</v>
      </c>
      <c r="V7394" s="2">
        <f>salessheet[[#This Row],[Sales]]-salessheet[[#This Row],[Purchasing Cost]]</f>
        <v>5</v>
      </c>
    </row>
    <row r="7395" spans="1:22" x14ac:dyDescent="0.35">
      <c r="A7395">
        <v>7394</v>
      </c>
      <c r="B7395" t="s">
        <v>9462</v>
      </c>
      <c r="C7395" s="1">
        <v>43136</v>
      </c>
      <c r="D7395" s="1">
        <v>43226</v>
      </c>
      <c r="E7395" t="str">
        <f>TEXT(salessheet[[#This Row],[Order Date]],"MMMM")</f>
        <v>February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t="s">
        <v>6384</v>
      </c>
      <c r="P7395" t="s">
        <v>42</v>
      </c>
      <c r="Q7395" t="str">
        <f>TRIM(salessheet[[#This Row],[Category]])</f>
        <v>Office Supplies</v>
      </c>
      <c r="R7395" t="s">
        <v>64</v>
      </c>
      <c r="S7395" t="s">
        <v>6385</v>
      </c>
      <c r="T7395" s="2">
        <f>salessheet[[#This Row],[Sales]]-5</f>
        <v>54.52</v>
      </c>
      <c r="U7395" s="2">
        <v>59.52</v>
      </c>
      <c r="V7395" s="2">
        <f>salessheet[[#This Row],[Sales]]-salessheet[[#This Row],[Purchasing Cost]]</f>
        <v>5</v>
      </c>
    </row>
    <row r="7396" spans="1:22" x14ac:dyDescent="0.35">
      <c r="A7396">
        <v>7395</v>
      </c>
      <c r="B7396" t="s">
        <v>9462</v>
      </c>
      <c r="C7396" s="1">
        <v>43136</v>
      </c>
      <c r="D7396" s="1">
        <v>43226</v>
      </c>
      <c r="E7396" t="str">
        <f>TEXT(salessheet[[#This Row],[Order Date]],"MMMM")</f>
        <v>February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t="s">
        <v>1265</v>
      </c>
      <c r="P7396" t="s">
        <v>42</v>
      </c>
      <c r="Q7396" t="str">
        <f>TRIM(salessheet[[#This Row],[Category]])</f>
        <v>Office Supplies</v>
      </c>
      <c r="R7396" t="s">
        <v>86</v>
      </c>
      <c r="S7396" t="s">
        <v>1266</v>
      </c>
      <c r="T7396" s="2">
        <f>salessheet[[#This Row],[Sales]]-5</f>
        <v>29.4</v>
      </c>
      <c r="U7396" s="2">
        <v>34.4</v>
      </c>
      <c r="V7396" s="2">
        <f>salessheet[[#This Row],[Sales]]-salessheet[[#This Row],[Purchasing Cost]]</f>
        <v>5</v>
      </c>
    </row>
    <row r="7397" spans="1:22" x14ac:dyDescent="0.35">
      <c r="A7397">
        <v>7396</v>
      </c>
      <c r="B7397" t="s">
        <v>9463</v>
      </c>
      <c r="C7397" s="1">
        <v>43094</v>
      </c>
      <c r="D7397" s="1">
        <v>43099</v>
      </c>
      <c r="E7397" t="str">
        <f>TEXT(salessheet[[#This Row],[Order Date]],"MMMM")</f>
        <v>December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t="s">
        <v>3809</v>
      </c>
      <c r="P7397" t="s">
        <v>28</v>
      </c>
      <c r="Q7397" t="str">
        <f>TRIM(salessheet[[#This Row],[Category]])</f>
        <v>Furniture</v>
      </c>
      <c r="R7397" t="s">
        <v>52</v>
      </c>
      <c r="S7397" t="s">
        <v>3810</v>
      </c>
      <c r="T7397" s="2">
        <f>salessheet[[#This Row],[Sales]]-5</f>
        <v>308.17599999999999</v>
      </c>
      <c r="U7397" s="2">
        <v>313.17599999999999</v>
      </c>
      <c r="V7397" s="2">
        <f>salessheet[[#This Row],[Sales]]-salessheet[[#This Row],[Purchasing Cost]]</f>
        <v>5</v>
      </c>
    </row>
    <row r="7398" spans="1:22" x14ac:dyDescent="0.35">
      <c r="A7398">
        <v>7397</v>
      </c>
      <c r="B7398" t="s">
        <v>9463</v>
      </c>
      <c r="C7398" s="1">
        <v>43094</v>
      </c>
      <c r="D7398" s="1">
        <v>43099</v>
      </c>
      <c r="E7398" t="str">
        <f>TEXT(salessheet[[#This Row],[Order Date]],"MMMM")</f>
        <v>December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t="s">
        <v>2438</v>
      </c>
      <c r="P7398" t="s">
        <v>28</v>
      </c>
      <c r="Q7398" t="str">
        <f>TRIM(salessheet[[#This Row],[Category]])</f>
        <v>Furniture</v>
      </c>
      <c r="R7398" t="s">
        <v>32</v>
      </c>
      <c r="S7398" t="s">
        <v>2439</v>
      </c>
      <c r="T7398" s="2">
        <f>salessheet[[#This Row],[Sales]]-5</f>
        <v>861.64599999999996</v>
      </c>
      <c r="U7398" s="2">
        <v>866.64599999999996</v>
      </c>
      <c r="V7398" s="2">
        <f>salessheet[[#This Row],[Sales]]-salessheet[[#This Row],[Purchasing Cost]]</f>
        <v>5</v>
      </c>
    </row>
    <row r="7399" spans="1:22" x14ac:dyDescent="0.35">
      <c r="A7399">
        <v>7398</v>
      </c>
      <c r="B7399" t="s">
        <v>9464</v>
      </c>
      <c r="C7399" s="1">
        <v>42277</v>
      </c>
      <c r="D7399" s="1">
        <v>42277</v>
      </c>
      <c r="E7399" t="str">
        <f>TEXT(salessheet[[#This Row],[Order Date]],"MMMM")</f>
        <v>September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t="s">
        <v>814</v>
      </c>
      <c r="P7399" t="s">
        <v>42</v>
      </c>
      <c r="Q7399" t="str">
        <f>TRIM(salessheet[[#This Row],[Category]])</f>
        <v>Office Supplies</v>
      </c>
      <c r="R7399" t="s">
        <v>74</v>
      </c>
      <c r="S7399" t="s">
        <v>815</v>
      </c>
      <c r="T7399" s="2">
        <f>salessheet[[#This Row],[Sales]]-5</f>
        <v>790.40800000000002</v>
      </c>
      <c r="U7399" s="2">
        <v>795.40800000000002</v>
      </c>
      <c r="V7399" s="2">
        <f>salessheet[[#This Row],[Sales]]-salessheet[[#This Row],[Purchasing Cost]]</f>
        <v>5</v>
      </c>
    </row>
    <row r="7400" spans="1:22" x14ac:dyDescent="0.35">
      <c r="A7400">
        <v>7399</v>
      </c>
      <c r="B7400" t="s">
        <v>9465</v>
      </c>
      <c r="C7400" s="1">
        <v>42345</v>
      </c>
      <c r="D7400" s="1">
        <v>42200</v>
      </c>
      <c r="E7400" t="str">
        <f>TEXT(salessheet[[#This Row],[Order Date]],"MMMM")</f>
        <v>December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t="s">
        <v>4184</v>
      </c>
      <c r="P7400" t="s">
        <v>42</v>
      </c>
      <c r="Q7400" t="str">
        <f>TRIM(salessheet[[#This Row],[Category]])</f>
        <v>Office Supplies</v>
      </c>
      <c r="R7400" t="s">
        <v>86</v>
      </c>
      <c r="S7400" t="s">
        <v>4185</v>
      </c>
      <c r="T7400" s="2">
        <f>salessheet[[#This Row],[Sales]]-5</f>
        <v>30.856000000000002</v>
      </c>
      <c r="U7400" s="2">
        <v>35.856000000000002</v>
      </c>
      <c r="V7400" s="2">
        <f>salessheet[[#This Row],[Sales]]-salessheet[[#This Row],[Purchasing Cost]]</f>
        <v>5</v>
      </c>
    </row>
    <row r="7401" spans="1:22" x14ac:dyDescent="0.35">
      <c r="A7401">
        <v>7400</v>
      </c>
      <c r="B7401" t="s">
        <v>9465</v>
      </c>
      <c r="C7401" s="1">
        <v>42345</v>
      </c>
      <c r="D7401" s="1">
        <v>42200</v>
      </c>
      <c r="E7401" t="str">
        <f>TEXT(salessheet[[#This Row],[Order Date]],"MMMM")</f>
        <v>December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t="s">
        <v>2090</v>
      </c>
      <c r="P7401" t="s">
        <v>67</v>
      </c>
      <c r="Q7401" t="str">
        <f>TRIM(salessheet[[#This Row],[Category]])</f>
        <v>Technology</v>
      </c>
      <c r="R7401" t="s">
        <v>157</v>
      </c>
      <c r="S7401" t="s">
        <v>2091</v>
      </c>
      <c r="T7401" s="2">
        <f>salessheet[[#This Row],[Sales]]-5</f>
        <v>18.84</v>
      </c>
      <c r="U7401" s="2">
        <v>23.84</v>
      </c>
      <c r="V7401" s="2">
        <f>salessheet[[#This Row],[Sales]]-salessheet[[#This Row],[Purchasing Cost]]</f>
        <v>5</v>
      </c>
    </row>
    <row r="7402" spans="1:22" x14ac:dyDescent="0.35">
      <c r="A7402">
        <v>7401</v>
      </c>
      <c r="B7402" t="s">
        <v>9466</v>
      </c>
      <c r="C7402" s="1">
        <v>42956</v>
      </c>
      <c r="D7402" s="1">
        <v>42991</v>
      </c>
      <c r="E7402" t="str">
        <f>TEXT(salessheet[[#This Row],[Order Date]],"MMMM")</f>
        <v>August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t="s">
        <v>1876</v>
      </c>
      <c r="P7402" t="s">
        <v>28</v>
      </c>
      <c r="Q7402" t="str">
        <f>TRIM(salessheet[[#This Row],[Category]])</f>
        <v>Furniture</v>
      </c>
      <c r="R7402" t="s">
        <v>61</v>
      </c>
      <c r="S7402" t="s">
        <v>1877</v>
      </c>
      <c r="T7402" s="2">
        <f>salessheet[[#This Row],[Sales]]-5</f>
        <v>38.130000000000003</v>
      </c>
      <c r="U7402" s="2">
        <v>43.13</v>
      </c>
      <c r="V7402" s="2">
        <f>salessheet[[#This Row],[Sales]]-salessheet[[#This Row],[Purchasing Cost]]</f>
        <v>5</v>
      </c>
    </row>
    <row r="7403" spans="1:22" x14ac:dyDescent="0.35">
      <c r="A7403">
        <v>7402</v>
      </c>
      <c r="B7403" t="s">
        <v>9466</v>
      </c>
      <c r="C7403" s="1">
        <v>42956</v>
      </c>
      <c r="D7403" s="1">
        <v>42991</v>
      </c>
      <c r="E7403" t="str">
        <f>TEXT(salessheet[[#This Row],[Order Date]],"MMMM")</f>
        <v>August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t="s">
        <v>1027</v>
      </c>
      <c r="P7403" t="s">
        <v>42</v>
      </c>
      <c r="Q7403" t="str">
        <f>TRIM(salessheet[[#This Row],[Category]])</f>
        <v>Office Supplies</v>
      </c>
      <c r="R7403" t="s">
        <v>86</v>
      </c>
      <c r="S7403" t="s">
        <v>1028</v>
      </c>
      <c r="T7403" s="2">
        <f>salessheet[[#This Row],[Sales]]-5</f>
        <v>25.87</v>
      </c>
      <c r="U7403" s="2">
        <v>30.87</v>
      </c>
      <c r="V7403" s="2">
        <f>salessheet[[#This Row],[Sales]]-salessheet[[#This Row],[Purchasing Cost]]</f>
        <v>5</v>
      </c>
    </row>
    <row r="7404" spans="1:22" x14ac:dyDescent="0.35">
      <c r="A7404">
        <v>7403</v>
      </c>
      <c r="B7404" t="s">
        <v>9467</v>
      </c>
      <c r="C7404" s="1">
        <v>43259</v>
      </c>
      <c r="D7404" s="1">
        <v>43322</v>
      </c>
      <c r="E7404" t="str">
        <f>TEXT(salessheet[[#This Row],[Order Date]],"MMMM")</f>
        <v>June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t="s">
        <v>1405</v>
      </c>
      <c r="P7404" t="s">
        <v>42</v>
      </c>
      <c r="Q7404" t="str">
        <f>TRIM(salessheet[[#This Row],[Category]])</f>
        <v>Office Supplies</v>
      </c>
      <c r="R7404" t="s">
        <v>575</v>
      </c>
      <c r="S7404" t="s">
        <v>1406</v>
      </c>
      <c r="T7404" s="2">
        <f>salessheet[[#This Row],[Sales]]-5</f>
        <v>65.12</v>
      </c>
      <c r="U7404" s="2">
        <v>70.12</v>
      </c>
      <c r="V7404" s="2">
        <f>salessheet[[#This Row],[Sales]]-salessheet[[#This Row],[Purchasing Cost]]</f>
        <v>5</v>
      </c>
    </row>
    <row r="7405" spans="1:22" x14ac:dyDescent="0.35">
      <c r="A7405">
        <v>7404</v>
      </c>
      <c r="B7405" t="s">
        <v>9468</v>
      </c>
      <c r="C7405" s="1">
        <v>42504</v>
      </c>
      <c r="D7405" s="1">
        <v>42509</v>
      </c>
      <c r="E7405" t="str">
        <f>TEXT(salessheet[[#This Row],[Order Date]],"MMMM")</f>
        <v>May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t="s">
        <v>2233</v>
      </c>
      <c r="P7405" t="s">
        <v>28</v>
      </c>
      <c r="Q7405" t="str">
        <f>TRIM(salessheet[[#This Row],[Category]])</f>
        <v>Furniture</v>
      </c>
      <c r="R7405" t="s">
        <v>29</v>
      </c>
      <c r="S7405" t="s">
        <v>2234</v>
      </c>
      <c r="T7405" s="2">
        <f>salessheet[[#This Row],[Sales]]-5</f>
        <v>504.95749999999998</v>
      </c>
      <c r="U7405" s="2">
        <v>509.95749999999998</v>
      </c>
      <c r="V7405" s="2">
        <f>salessheet[[#This Row],[Sales]]-salessheet[[#This Row],[Purchasing Cost]]</f>
        <v>5</v>
      </c>
    </row>
    <row r="7406" spans="1:22" x14ac:dyDescent="0.35">
      <c r="A7406">
        <v>7405</v>
      </c>
      <c r="B7406" t="s">
        <v>9468</v>
      </c>
      <c r="C7406" s="1">
        <v>42504</v>
      </c>
      <c r="D7406" s="1">
        <v>42509</v>
      </c>
      <c r="E7406" t="str">
        <f>TEXT(salessheet[[#This Row],[Order Date]],"MMMM")</f>
        <v>May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t="s">
        <v>1995</v>
      </c>
      <c r="P7406" t="s">
        <v>28</v>
      </c>
      <c r="Q7406" t="str">
        <f>TRIM(salessheet[[#This Row],[Category]])</f>
        <v>Furniture</v>
      </c>
      <c r="R7406" t="s">
        <v>61</v>
      </c>
      <c r="S7406" t="s">
        <v>1996</v>
      </c>
      <c r="T7406" s="2">
        <f>salessheet[[#This Row],[Sales]]-5</f>
        <v>117.91</v>
      </c>
      <c r="U7406" s="2">
        <v>122.91</v>
      </c>
      <c r="V7406" s="2">
        <f>salessheet[[#This Row],[Sales]]-salessheet[[#This Row],[Purchasing Cost]]</f>
        <v>5</v>
      </c>
    </row>
    <row r="7407" spans="1:22" x14ac:dyDescent="0.35">
      <c r="A7407">
        <v>7406</v>
      </c>
      <c r="B7407" t="s">
        <v>9468</v>
      </c>
      <c r="C7407" s="1">
        <v>42504</v>
      </c>
      <c r="D7407" s="1">
        <v>42509</v>
      </c>
      <c r="E7407" t="str">
        <f>TEXT(salessheet[[#This Row],[Order Date]],"MMMM")</f>
        <v>May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t="s">
        <v>4933</v>
      </c>
      <c r="P7407" t="s">
        <v>28</v>
      </c>
      <c r="Q7407" t="str">
        <f>TRIM(salessheet[[#This Row],[Category]])</f>
        <v>Furniture</v>
      </c>
      <c r="R7407" t="s">
        <v>32</v>
      </c>
      <c r="S7407" t="s">
        <v>4934</v>
      </c>
      <c r="T7407" s="2">
        <f>salessheet[[#This Row],[Sales]]-5</f>
        <v>92.567999999999998</v>
      </c>
      <c r="U7407" s="2">
        <v>97.567999999999998</v>
      </c>
      <c r="V7407" s="2">
        <f>salessheet[[#This Row],[Sales]]-salessheet[[#This Row],[Purchasing Cost]]</f>
        <v>5</v>
      </c>
    </row>
    <row r="7408" spans="1:22" x14ac:dyDescent="0.35">
      <c r="A7408">
        <v>7407</v>
      </c>
      <c r="B7408" t="s">
        <v>9468</v>
      </c>
      <c r="C7408" s="1">
        <v>42504</v>
      </c>
      <c r="D7408" s="1">
        <v>42509</v>
      </c>
      <c r="E7408" t="str">
        <f>TEXT(salessheet[[#This Row],[Order Date]],"MMMM")</f>
        <v>May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t="s">
        <v>6361</v>
      </c>
      <c r="P7408" t="s">
        <v>28</v>
      </c>
      <c r="Q7408" t="str">
        <f>TRIM(salessheet[[#This Row],[Category]])</f>
        <v>Furniture</v>
      </c>
      <c r="R7408" t="s">
        <v>32</v>
      </c>
      <c r="S7408" t="s">
        <v>6362</v>
      </c>
      <c r="T7408" s="2">
        <f>salessheet[[#This Row],[Sales]]-5</f>
        <v>717.35199999999998</v>
      </c>
      <c r="U7408" s="2">
        <v>722.35199999999998</v>
      </c>
      <c r="V7408" s="2">
        <f>salessheet[[#This Row],[Sales]]-salessheet[[#This Row],[Purchasing Cost]]</f>
        <v>5</v>
      </c>
    </row>
    <row r="7409" spans="1:22" x14ac:dyDescent="0.35">
      <c r="A7409">
        <v>7408</v>
      </c>
      <c r="B7409" t="s">
        <v>9469</v>
      </c>
      <c r="C7409" s="1">
        <v>43120</v>
      </c>
      <c r="D7409" s="1">
        <v>43121</v>
      </c>
      <c r="E7409" t="str">
        <f>TEXT(salessheet[[#This Row],[Order Date]],"MMMM")</f>
        <v>January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t="s">
        <v>2921</v>
      </c>
      <c r="P7409" t="s">
        <v>42</v>
      </c>
      <c r="Q7409" t="str">
        <f>TRIM(salessheet[[#This Row],[Category]])</f>
        <v>Office Supplies</v>
      </c>
      <c r="R7409" t="s">
        <v>43</v>
      </c>
      <c r="S7409" t="s">
        <v>2922</v>
      </c>
      <c r="T7409" s="2">
        <f>salessheet[[#This Row],[Sales]]-5</f>
        <v>6.52</v>
      </c>
      <c r="U7409" s="2">
        <v>11.52</v>
      </c>
      <c r="V7409" s="2">
        <f>salessheet[[#This Row],[Sales]]-salessheet[[#This Row],[Purchasing Cost]]</f>
        <v>5</v>
      </c>
    </row>
    <row r="7410" spans="1:22" x14ac:dyDescent="0.35">
      <c r="A7410">
        <v>7409</v>
      </c>
      <c r="B7410" t="s">
        <v>9470</v>
      </c>
      <c r="C7410" s="1">
        <v>42885</v>
      </c>
      <c r="D7410" s="1">
        <v>42892</v>
      </c>
      <c r="E7410" t="str">
        <f>TEXT(salessheet[[#This Row],[Order Date]],"MMMM")</f>
        <v>May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t="s">
        <v>6265</v>
      </c>
      <c r="P7410" t="s">
        <v>28</v>
      </c>
      <c r="Q7410" t="str">
        <f>TRIM(salessheet[[#This Row],[Category]])</f>
        <v>Furniture</v>
      </c>
      <c r="R7410" t="s">
        <v>61</v>
      </c>
      <c r="S7410" t="s">
        <v>6266</v>
      </c>
      <c r="T7410" s="2">
        <f>salessheet[[#This Row],[Sales]]-5</f>
        <v>162.84</v>
      </c>
      <c r="U7410" s="2">
        <v>167.84</v>
      </c>
      <c r="V7410" s="2">
        <f>salessheet[[#This Row],[Sales]]-salessheet[[#This Row],[Purchasing Cost]]</f>
        <v>5</v>
      </c>
    </row>
    <row r="7411" spans="1:22" x14ac:dyDescent="0.35">
      <c r="A7411">
        <v>7410</v>
      </c>
      <c r="B7411" t="s">
        <v>9471</v>
      </c>
      <c r="C7411" s="1">
        <v>42220</v>
      </c>
      <c r="D7411" s="1">
        <v>42106</v>
      </c>
      <c r="E7411" t="str">
        <f>TEXT(salessheet[[#This Row],[Order Date]],"MMMM")</f>
        <v>August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t="s">
        <v>7528</v>
      </c>
      <c r="P7411" t="s">
        <v>28</v>
      </c>
      <c r="Q7411" t="str">
        <f>TRIM(salessheet[[#This Row],[Category]])</f>
        <v>Furniture</v>
      </c>
      <c r="R7411" t="s">
        <v>52</v>
      </c>
      <c r="S7411" t="s">
        <v>7529</v>
      </c>
      <c r="T7411" s="2">
        <f>salessheet[[#This Row],[Sales]]-5</f>
        <v>167.11</v>
      </c>
      <c r="U7411" s="2">
        <v>172.11</v>
      </c>
      <c r="V7411" s="2">
        <f>salessheet[[#This Row],[Sales]]-salessheet[[#This Row],[Purchasing Cost]]</f>
        <v>5</v>
      </c>
    </row>
    <row r="7412" spans="1:22" x14ac:dyDescent="0.35">
      <c r="A7412">
        <v>7411</v>
      </c>
      <c r="B7412" t="s">
        <v>9472</v>
      </c>
      <c r="C7412" s="1">
        <v>42208</v>
      </c>
      <c r="D7412" s="1">
        <v>42209</v>
      </c>
      <c r="E7412" t="str">
        <f>TEXT(salessheet[[#This Row],[Order Date]],"MMMM")</f>
        <v>July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t="s">
        <v>3760</v>
      </c>
      <c r="P7412" t="s">
        <v>67</v>
      </c>
      <c r="Q7412" t="str">
        <f>TRIM(salessheet[[#This Row],[Category]])</f>
        <v>Technology</v>
      </c>
      <c r="R7412" t="s">
        <v>157</v>
      </c>
      <c r="S7412" t="s">
        <v>3761</v>
      </c>
      <c r="T7412" s="2">
        <f>salessheet[[#This Row],[Sales]]-5</f>
        <v>94.98</v>
      </c>
      <c r="U7412" s="2">
        <v>99.98</v>
      </c>
      <c r="V7412" s="2">
        <f>salessheet[[#This Row],[Sales]]-salessheet[[#This Row],[Purchasing Cost]]</f>
        <v>5</v>
      </c>
    </row>
    <row r="7413" spans="1:22" x14ac:dyDescent="0.35">
      <c r="A7413">
        <v>7412</v>
      </c>
      <c r="B7413" t="s">
        <v>9473</v>
      </c>
      <c r="C7413" s="1">
        <v>43250</v>
      </c>
      <c r="D7413" s="1">
        <v>43254</v>
      </c>
      <c r="E7413" t="str">
        <f>TEXT(salessheet[[#This Row],[Order Date]],"MMMM")</f>
        <v>May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t="s">
        <v>7059</v>
      </c>
      <c r="P7413" t="s">
        <v>67</v>
      </c>
      <c r="Q7413" t="str">
        <f>TRIM(salessheet[[#This Row],[Category]])</f>
        <v>Technology</v>
      </c>
      <c r="R7413" t="s">
        <v>68</v>
      </c>
      <c r="S7413" t="s">
        <v>7060</v>
      </c>
      <c r="T7413" s="2">
        <f>salessheet[[#This Row],[Sales]]-5</f>
        <v>151.792</v>
      </c>
      <c r="U7413" s="2">
        <v>156.792</v>
      </c>
      <c r="V7413" s="2">
        <f>salessheet[[#This Row],[Sales]]-salessheet[[#This Row],[Purchasing Cost]]</f>
        <v>5</v>
      </c>
    </row>
    <row r="7414" spans="1:22" x14ac:dyDescent="0.35">
      <c r="A7414">
        <v>7413</v>
      </c>
      <c r="B7414" t="s">
        <v>9473</v>
      </c>
      <c r="C7414" s="1">
        <v>43250</v>
      </c>
      <c r="D7414" s="1">
        <v>43254</v>
      </c>
      <c r="E7414" t="str">
        <f>TEXT(salessheet[[#This Row],[Order Date]],"MMMM")</f>
        <v>May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t="s">
        <v>751</v>
      </c>
      <c r="P7414" t="s">
        <v>67</v>
      </c>
      <c r="Q7414" t="str">
        <f>TRIM(salessheet[[#This Row],[Category]])</f>
        <v>Technology</v>
      </c>
      <c r="R7414" t="s">
        <v>157</v>
      </c>
      <c r="S7414" t="s">
        <v>752</v>
      </c>
      <c r="T7414" s="2">
        <f>salessheet[[#This Row],[Sales]]-5</f>
        <v>30.36</v>
      </c>
      <c r="U7414" s="2">
        <v>35.36</v>
      </c>
      <c r="V7414" s="2">
        <f>salessheet[[#This Row],[Sales]]-salessheet[[#This Row],[Purchasing Cost]]</f>
        <v>5</v>
      </c>
    </row>
    <row r="7415" spans="1:22" x14ac:dyDescent="0.35">
      <c r="A7415">
        <v>7414</v>
      </c>
      <c r="B7415" t="s">
        <v>9473</v>
      </c>
      <c r="C7415" s="1">
        <v>43250</v>
      </c>
      <c r="D7415" s="1">
        <v>43254</v>
      </c>
      <c r="E7415" t="str">
        <f>TEXT(salessheet[[#This Row],[Order Date]],"MMMM")</f>
        <v>May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t="s">
        <v>9026</v>
      </c>
      <c r="P7415" t="s">
        <v>28</v>
      </c>
      <c r="Q7415" t="str">
        <f>TRIM(salessheet[[#This Row],[Category]])</f>
        <v>Furniture</v>
      </c>
      <c r="R7415" t="s">
        <v>61</v>
      </c>
      <c r="S7415" t="s">
        <v>9027</v>
      </c>
      <c r="T7415" s="2">
        <f>salessheet[[#This Row],[Sales]]-5</f>
        <v>8.5920000000000005</v>
      </c>
      <c r="U7415" s="2">
        <v>13.592000000000001</v>
      </c>
      <c r="V7415" s="2">
        <f>salessheet[[#This Row],[Sales]]-salessheet[[#This Row],[Purchasing Cost]]</f>
        <v>5</v>
      </c>
    </row>
    <row r="7416" spans="1:22" x14ac:dyDescent="0.35">
      <c r="A7416">
        <v>7415</v>
      </c>
      <c r="B7416" t="s">
        <v>9474</v>
      </c>
      <c r="C7416" s="1">
        <v>42807</v>
      </c>
      <c r="D7416" s="1">
        <v>42809</v>
      </c>
      <c r="E7416" t="str">
        <f>TEXT(salessheet[[#This Row],[Order Date]],"MMMM")</f>
        <v>March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t="s">
        <v>684</v>
      </c>
      <c r="P7416" t="s">
        <v>28</v>
      </c>
      <c r="Q7416" t="str">
        <f>TRIM(salessheet[[#This Row],[Category]])</f>
        <v>Furniture</v>
      </c>
      <c r="R7416" t="s">
        <v>32</v>
      </c>
      <c r="S7416" t="s">
        <v>685</v>
      </c>
      <c r="T7416" s="2">
        <f>salessheet[[#This Row],[Sales]]-5</f>
        <v>381.68</v>
      </c>
      <c r="U7416" s="2">
        <v>386.68</v>
      </c>
      <c r="V7416" s="2">
        <f>salessheet[[#This Row],[Sales]]-salessheet[[#This Row],[Purchasing Cost]]</f>
        <v>5</v>
      </c>
    </row>
    <row r="7417" spans="1:22" x14ac:dyDescent="0.35">
      <c r="A7417">
        <v>7416</v>
      </c>
      <c r="B7417" t="s">
        <v>9474</v>
      </c>
      <c r="C7417" s="1">
        <v>42807</v>
      </c>
      <c r="D7417" s="1">
        <v>42809</v>
      </c>
      <c r="E7417" t="str">
        <f>TEXT(salessheet[[#This Row],[Order Date]],"MMMM")</f>
        <v>March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t="s">
        <v>6543</v>
      </c>
      <c r="P7417" t="s">
        <v>67</v>
      </c>
      <c r="Q7417" t="str">
        <f>TRIM(salessheet[[#This Row],[Category]])</f>
        <v>Technology</v>
      </c>
      <c r="R7417" t="s">
        <v>157</v>
      </c>
      <c r="S7417" t="s">
        <v>6544</v>
      </c>
      <c r="T7417" s="2">
        <f>salessheet[[#This Row],[Sales]]-5</f>
        <v>374.96</v>
      </c>
      <c r="U7417" s="2">
        <v>379.96</v>
      </c>
      <c r="V7417" s="2">
        <f>salessheet[[#This Row],[Sales]]-salessheet[[#This Row],[Purchasing Cost]]</f>
        <v>5</v>
      </c>
    </row>
    <row r="7418" spans="1:22" x14ac:dyDescent="0.35">
      <c r="A7418">
        <v>7417</v>
      </c>
      <c r="B7418" t="s">
        <v>9474</v>
      </c>
      <c r="C7418" s="1">
        <v>42807</v>
      </c>
      <c r="D7418" s="1">
        <v>42809</v>
      </c>
      <c r="E7418" t="str">
        <f>TEXT(salessheet[[#This Row],[Order Date]],"MMMM")</f>
        <v>March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t="s">
        <v>2794</v>
      </c>
      <c r="P7418" t="s">
        <v>67</v>
      </c>
      <c r="Q7418" t="str">
        <f>TRIM(salessheet[[#This Row],[Category]])</f>
        <v>Technology</v>
      </c>
      <c r="R7418" t="s">
        <v>68</v>
      </c>
      <c r="S7418" t="s">
        <v>2795</v>
      </c>
      <c r="T7418" s="2">
        <f>salessheet[[#This Row],[Sales]]-5</f>
        <v>534.91</v>
      </c>
      <c r="U7418" s="2">
        <v>539.91</v>
      </c>
      <c r="V7418" s="2">
        <f>salessheet[[#This Row],[Sales]]-salessheet[[#This Row],[Purchasing Cost]]</f>
        <v>5</v>
      </c>
    </row>
    <row r="7419" spans="1:22" x14ac:dyDescent="0.35">
      <c r="A7419">
        <v>7418</v>
      </c>
      <c r="B7419" t="s">
        <v>9474</v>
      </c>
      <c r="C7419" s="1">
        <v>42807</v>
      </c>
      <c r="D7419" s="1">
        <v>42809</v>
      </c>
      <c r="E7419" t="str">
        <f>TEXT(salessheet[[#This Row],[Order Date]],"MMMM")</f>
        <v>March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t="s">
        <v>6655</v>
      </c>
      <c r="P7419" t="s">
        <v>42</v>
      </c>
      <c r="Q7419" t="str">
        <f>TRIM(salessheet[[#This Row],[Category]])</f>
        <v>Office Supplies</v>
      </c>
      <c r="R7419" t="s">
        <v>86</v>
      </c>
      <c r="S7419" t="s">
        <v>6656</v>
      </c>
      <c r="T7419" s="2">
        <f>salessheet[[#This Row],[Sales]]-5</f>
        <v>36.24</v>
      </c>
      <c r="U7419" s="2">
        <v>41.24</v>
      </c>
      <c r="V7419" s="2">
        <f>salessheet[[#This Row],[Sales]]-salessheet[[#This Row],[Purchasing Cost]]</f>
        <v>5</v>
      </c>
    </row>
    <row r="7420" spans="1:22" x14ac:dyDescent="0.35">
      <c r="A7420">
        <v>7419</v>
      </c>
      <c r="B7420" t="s">
        <v>9474</v>
      </c>
      <c r="C7420" s="1">
        <v>42807</v>
      </c>
      <c r="D7420" s="1">
        <v>42809</v>
      </c>
      <c r="E7420" t="str">
        <f>TEXT(salessheet[[#This Row],[Order Date]],"MMMM")</f>
        <v>March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t="s">
        <v>6993</v>
      </c>
      <c r="P7420" t="s">
        <v>42</v>
      </c>
      <c r="Q7420" t="str">
        <f>TRIM(salessheet[[#This Row],[Category]])</f>
        <v>Office Supplies</v>
      </c>
      <c r="R7420" t="s">
        <v>71</v>
      </c>
      <c r="S7420" t="s">
        <v>6994</v>
      </c>
      <c r="T7420" s="2">
        <f>salessheet[[#This Row],[Sales]]-5</f>
        <v>46.896999999999998</v>
      </c>
      <c r="U7420" s="2">
        <v>51.896999999999998</v>
      </c>
      <c r="V7420" s="2">
        <f>salessheet[[#This Row],[Sales]]-salessheet[[#This Row],[Purchasing Cost]]</f>
        <v>5</v>
      </c>
    </row>
    <row r="7421" spans="1:22" x14ac:dyDescent="0.35">
      <c r="A7421">
        <v>7420</v>
      </c>
      <c r="B7421" t="s">
        <v>9474</v>
      </c>
      <c r="C7421" s="1">
        <v>42807</v>
      </c>
      <c r="D7421" s="1">
        <v>42809</v>
      </c>
      <c r="E7421" t="str">
        <f>TEXT(salessheet[[#This Row],[Order Date]],"MMMM")</f>
        <v>March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t="s">
        <v>3693</v>
      </c>
      <c r="P7421" t="s">
        <v>42</v>
      </c>
      <c r="Q7421" t="str">
        <f>TRIM(salessheet[[#This Row],[Category]])</f>
        <v>Office Supplies</v>
      </c>
      <c r="R7421" t="s">
        <v>55</v>
      </c>
      <c r="S7421" t="s">
        <v>3694</v>
      </c>
      <c r="T7421" s="2">
        <f>salessheet[[#This Row],[Sales]]-5</f>
        <v>547.55999999999995</v>
      </c>
      <c r="U7421" s="2">
        <v>552.55999999999995</v>
      </c>
      <c r="V7421" s="2">
        <f>salessheet[[#This Row],[Sales]]-salessheet[[#This Row],[Purchasing Cost]]</f>
        <v>5</v>
      </c>
    </row>
    <row r="7422" spans="1:22" x14ac:dyDescent="0.35">
      <c r="A7422">
        <v>7421</v>
      </c>
      <c r="B7422" t="s">
        <v>9474</v>
      </c>
      <c r="C7422" s="1">
        <v>42807</v>
      </c>
      <c r="D7422" s="1">
        <v>42809</v>
      </c>
      <c r="E7422" t="str">
        <f>TEXT(salessheet[[#This Row],[Order Date]],"MMMM")</f>
        <v>March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t="s">
        <v>4332</v>
      </c>
      <c r="P7422" t="s">
        <v>42</v>
      </c>
      <c r="Q7422" t="str">
        <f>TRIM(salessheet[[#This Row],[Category]])</f>
        <v>Office Supplies</v>
      </c>
      <c r="R7422" t="s">
        <v>71</v>
      </c>
      <c r="S7422" t="s">
        <v>4333</v>
      </c>
      <c r="T7422" s="2">
        <f>salessheet[[#This Row],[Sales]]-5</f>
        <v>18.16</v>
      </c>
      <c r="U7422" s="2">
        <v>23.16</v>
      </c>
      <c r="V7422" s="2">
        <f>salessheet[[#This Row],[Sales]]-salessheet[[#This Row],[Purchasing Cost]]</f>
        <v>5</v>
      </c>
    </row>
    <row r="7423" spans="1:22" x14ac:dyDescent="0.35">
      <c r="A7423">
        <v>7422</v>
      </c>
      <c r="B7423" t="s">
        <v>9474</v>
      </c>
      <c r="C7423" s="1">
        <v>42807</v>
      </c>
      <c r="D7423" s="1">
        <v>42809</v>
      </c>
      <c r="E7423" t="str">
        <f>TEXT(salessheet[[#This Row],[Order Date]],"MMMM")</f>
        <v>March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t="s">
        <v>9475</v>
      </c>
      <c r="P7423" t="s">
        <v>42</v>
      </c>
      <c r="Q7423" t="str">
        <f>TRIM(salessheet[[#This Row],[Category]])</f>
        <v>Office Supplies</v>
      </c>
      <c r="R7423" t="s">
        <v>55</v>
      </c>
      <c r="S7423" t="s">
        <v>9476</v>
      </c>
      <c r="T7423" s="2">
        <f>salessheet[[#This Row],[Sales]]-5</f>
        <v>121.08</v>
      </c>
      <c r="U7423" s="2">
        <v>126.08</v>
      </c>
      <c r="V7423" s="2">
        <f>salessheet[[#This Row],[Sales]]-salessheet[[#This Row],[Purchasing Cost]]</f>
        <v>5</v>
      </c>
    </row>
    <row r="7424" spans="1:22" x14ac:dyDescent="0.35">
      <c r="A7424">
        <v>7423</v>
      </c>
      <c r="B7424" t="s">
        <v>9474</v>
      </c>
      <c r="C7424" s="1">
        <v>42807</v>
      </c>
      <c r="D7424" s="1">
        <v>42809</v>
      </c>
      <c r="E7424" t="str">
        <f>TEXT(salessheet[[#This Row],[Order Date]],"MMMM")</f>
        <v>March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t="s">
        <v>871</v>
      </c>
      <c r="P7424" t="s">
        <v>67</v>
      </c>
      <c r="Q7424" t="str">
        <f>TRIM(salessheet[[#This Row],[Category]])</f>
        <v>Technology</v>
      </c>
      <c r="R7424" t="s">
        <v>680</v>
      </c>
      <c r="S7424" t="s">
        <v>6753</v>
      </c>
      <c r="T7424" s="2">
        <f>salessheet[[#This Row],[Sales]]-5</f>
        <v>444.1</v>
      </c>
      <c r="U7424" s="2">
        <v>449.1</v>
      </c>
      <c r="V7424" s="2">
        <f>salessheet[[#This Row],[Sales]]-salessheet[[#This Row],[Purchasing Cost]]</f>
        <v>5</v>
      </c>
    </row>
    <row r="7425" spans="1:22" x14ac:dyDescent="0.35">
      <c r="A7425">
        <v>7424</v>
      </c>
      <c r="B7425" t="s">
        <v>9477</v>
      </c>
      <c r="C7425" s="1">
        <v>43377</v>
      </c>
      <c r="D7425" s="1">
        <v>43204</v>
      </c>
      <c r="E7425" t="str">
        <f>TEXT(salessheet[[#This Row],[Order Date]],"MMMM")</f>
        <v>October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t="s">
        <v>5359</v>
      </c>
      <c r="P7425" t="s">
        <v>42</v>
      </c>
      <c r="Q7425" t="str">
        <f>TRIM(salessheet[[#This Row],[Category]])</f>
        <v>Office Supplies</v>
      </c>
      <c r="R7425" t="s">
        <v>74</v>
      </c>
      <c r="S7425" t="s">
        <v>5360</v>
      </c>
      <c r="T7425" s="2">
        <f>salessheet[[#This Row],[Sales]]-5</f>
        <v>190.10400000000001</v>
      </c>
      <c r="U7425" s="2">
        <v>195.10400000000001</v>
      </c>
      <c r="V7425" s="2">
        <f>salessheet[[#This Row],[Sales]]-salessheet[[#This Row],[Purchasing Cost]]</f>
        <v>5</v>
      </c>
    </row>
    <row r="7426" spans="1:22" x14ac:dyDescent="0.35">
      <c r="A7426">
        <v>7425</v>
      </c>
      <c r="B7426" t="s">
        <v>9477</v>
      </c>
      <c r="C7426" s="1">
        <v>43377</v>
      </c>
      <c r="D7426" s="1">
        <v>43204</v>
      </c>
      <c r="E7426" t="str">
        <f>TEXT(salessheet[[#This Row],[Order Date]],"MMMM")</f>
        <v>October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t="s">
        <v>2631</v>
      </c>
      <c r="P7426" t="s">
        <v>28</v>
      </c>
      <c r="Q7426" t="str">
        <f>TRIM(salessheet[[#This Row],[Category]])</f>
        <v>Furniture</v>
      </c>
      <c r="R7426" t="s">
        <v>61</v>
      </c>
      <c r="S7426" t="s">
        <v>2632</v>
      </c>
      <c r="T7426" s="2">
        <f>salessheet[[#This Row],[Sales]]-5</f>
        <v>31.671999999999997</v>
      </c>
      <c r="U7426" s="2">
        <v>36.671999999999997</v>
      </c>
      <c r="V7426" s="2">
        <f>salessheet[[#This Row],[Sales]]-salessheet[[#This Row],[Purchasing Cost]]</f>
        <v>5</v>
      </c>
    </row>
    <row r="7427" spans="1:22" x14ac:dyDescent="0.35">
      <c r="A7427">
        <v>7426</v>
      </c>
      <c r="B7427" t="s">
        <v>9478</v>
      </c>
      <c r="C7427" s="1">
        <v>42911</v>
      </c>
      <c r="D7427" s="1">
        <v>42913</v>
      </c>
      <c r="E7427" t="str">
        <f>TEXT(salessheet[[#This Row],[Order Date]],"MMMM")</f>
        <v>June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t="s">
        <v>300</v>
      </c>
      <c r="P7427" t="s">
        <v>28</v>
      </c>
      <c r="Q7427" t="str">
        <f>TRIM(salessheet[[#This Row],[Category]])</f>
        <v>Furniture</v>
      </c>
      <c r="R7427" t="s">
        <v>32</v>
      </c>
      <c r="S7427" t="s">
        <v>301</v>
      </c>
      <c r="T7427" s="2">
        <f>salessheet[[#This Row],[Sales]]-5</f>
        <v>80.245999999999995</v>
      </c>
      <c r="U7427" s="2">
        <v>85.245999999999995</v>
      </c>
      <c r="V7427" s="2">
        <f>salessheet[[#This Row],[Sales]]-salessheet[[#This Row],[Purchasing Cost]]</f>
        <v>5</v>
      </c>
    </row>
    <row r="7428" spans="1:22" x14ac:dyDescent="0.35">
      <c r="A7428">
        <v>7427</v>
      </c>
      <c r="B7428" t="s">
        <v>9478</v>
      </c>
      <c r="C7428" s="1">
        <v>42911</v>
      </c>
      <c r="D7428" s="1">
        <v>42913</v>
      </c>
      <c r="E7428" t="str">
        <f>TEXT(salessheet[[#This Row],[Order Date]],"MMMM")</f>
        <v>June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t="s">
        <v>6613</v>
      </c>
      <c r="P7428" t="s">
        <v>28</v>
      </c>
      <c r="Q7428" t="str">
        <f>TRIM(salessheet[[#This Row],[Category]])</f>
        <v>Furniture</v>
      </c>
      <c r="R7428" t="s">
        <v>61</v>
      </c>
      <c r="S7428" t="s">
        <v>6614</v>
      </c>
      <c r="T7428" s="2">
        <f>salessheet[[#This Row],[Sales]]-5</f>
        <v>27.712000000000003</v>
      </c>
      <c r="U7428" s="2">
        <v>32.712000000000003</v>
      </c>
      <c r="V7428" s="2">
        <f>salessheet[[#This Row],[Sales]]-salessheet[[#This Row],[Purchasing Cost]]</f>
        <v>5</v>
      </c>
    </row>
    <row r="7429" spans="1:22" x14ac:dyDescent="0.35">
      <c r="A7429">
        <v>7428</v>
      </c>
      <c r="B7429" t="s">
        <v>9479</v>
      </c>
      <c r="C7429" s="1">
        <v>42080</v>
      </c>
      <c r="D7429" s="1">
        <v>42084</v>
      </c>
      <c r="E7429" t="str">
        <f>TEXT(salessheet[[#This Row],[Order Date]],"MMMM")</f>
        <v>March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t="s">
        <v>2078</v>
      </c>
      <c r="P7429" t="s">
        <v>42</v>
      </c>
      <c r="Q7429" t="str">
        <f>TRIM(salessheet[[#This Row],[Category]])</f>
        <v>Office Supplies</v>
      </c>
      <c r="R7429" t="s">
        <v>71</v>
      </c>
      <c r="S7429" t="s">
        <v>2079</v>
      </c>
      <c r="T7429" s="2">
        <f>salessheet[[#This Row],[Sales]]-5</f>
        <v>6.43</v>
      </c>
      <c r="U7429" s="2">
        <v>11.43</v>
      </c>
      <c r="V7429" s="2">
        <f>salessheet[[#This Row],[Sales]]-salessheet[[#This Row],[Purchasing Cost]]</f>
        <v>5</v>
      </c>
    </row>
    <row r="7430" spans="1:22" x14ac:dyDescent="0.35">
      <c r="A7430">
        <v>7429</v>
      </c>
      <c r="B7430" t="s">
        <v>9479</v>
      </c>
      <c r="C7430" s="1">
        <v>42080</v>
      </c>
      <c r="D7430" s="1">
        <v>42084</v>
      </c>
      <c r="E7430" t="str">
        <f>TEXT(salessheet[[#This Row],[Order Date]],"MMMM")</f>
        <v>March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t="s">
        <v>1335</v>
      </c>
      <c r="P7430" t="s">
        <v>42</v>
      </c>
      <c r="Q7430" t="str">
        <f>TRIM(salessheet[[#This Row],[Category]])</f>
        <v>Office Supplies</v>
      </c>
      <c r="R7430" t="s">
        <v>71</v>
      </c>
      <c r="S7430" t="s">
        <v>1336</v>
      </c>
      <c r="T7430" s="2">
        <f>salessheet[[#This Row],[Sales]]-5</f>
        <v>25.44</v>
      </c>
      <c r="U7430" s="2">
        <v>30.44</v>
      </c>
      <c r="V7430" s="2">
        <f>salessheet[[#This Row],[Sales]]-salessheet[[#This Row],[Purchasing Cost]]</f>
        <v>5</v>
      </c>
    </row>
    <row r="7431" spans="1:22" x14ac:dyDescent="0.35">
      <c r="A7431">
        <v>7430</v>
      </c>
      <c r="B7431" t="s">
        <v>9479</v>
      </c>
      <c r="C7431" s="1">
        <v>42080</v>
      </c>
      <c r="D7431" s="1">
        <v>42084</v>
      </c>
      <c r="E7431" t="str">
        <f>TEXT(salessheet[[#This Row],[Order Date]],"MMMM")</f>
        <v>March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t="s">
        <v>916</v>
      </c>
      <c r="P7431" t="s">
        <v>42</v>
      </c>
      <c r="Q7431" t="str">
        <f>TRIM(salessheet[[#This Row],[Category]])</f>
        <v>Office Supplies</v>
      </c>
      <c r="R7431" t="s">
        <v>86</v>
      </c>
      <c r="S7431" t="s">
        <v>917</v>
      </c>
      <c r="T7431" s="2">
        <f>salessheet[[#This Row],[Sales]]-5</f>
        <v>7.9600000000000009</v>
      </c>
      <c r="U7431" s="2">
        <v>12.96</v>
      </c>
      <c r="V7431" s="2">
        <f>salessheet[[#This Row],[Sales]]-salessheet[[#This Row],[Purchasing Cost]]</f>
        <v>5</v>
      </c>
    </row>
    <row r="7432" spans="1:22" x14ac:dyDescent="0.35">
      <c r="A7432">
        <v>7431</v>
      </c>
      <c r="B7432" t="s">
        <v>9479</v>
      </c>
      <c r="C7432" s="1">
        <v>42080</v>
      </c>
      <c r="D7432" s="1">
        <v>42084</v>
      </c>
      <c r="E7432" t="str">
        <f>TEXT(salessheet[[#This Row],[Order Date]],"MMMM")</f>
        <v>March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t="s">
        <v>8171</v>
      </c>
      <c r="P7432" t="s">
        <v>42</v>
      </c>
      <c r="Q7432" t="str">
        <f>TRIM(salessheet[[#This Row],[Category]])</f>
        <v>Office Supplies</v>
      </c>
      <c r="R7432" t="s">
        <v>86</v>
      </c>
      <c r="S7432" t="s">
        <v>8172</v>
      </c>
      <c r="T7432" s="2">
        <f>salessheet[[#This Row],[Sales]]-5</f>
        <v>11</v>
      </c>
      <c r="U7432" s="2">
        <v>16</v>
      </c>
      <c r="V7432" s="2">
        <f>salessheet[[#This Row],[Sales]]-salessheet[[#This Row],[Purchasing Cost]]</f>
        <v>5</v>
      </c>
    </row>
    <row r="7433" spans="1:22" x14ac:dyDescent="0.35">
      <c r="A7433">
        <v>7432</v>
      </c>
      <c r="B7433" t="s">
        <v>9479</v>
      </c>
      <c r="C7433" s="1">
        <v>42080</v>
      </c>
      <c r="D7433" s="1">
        <v>42084</v>
      </c>
      <c r="E7433" t="str">
        <f>TEXT(salessheet[[#This Row],[Order Date]],"MMMM")</f>
        <v>March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t="s">
        <v>3624</v>
      </c>
      <c r="P7433" t="s">
        <v>42</v>
      </c>
      <c r="Q7433" t="str">
        <f>TRIM(salessheet[[#This Row],[Category]])</f>
        <v>Office Supplies</v>
      </c>
      <c r="R7433" t="s">
        <v>74</v>
      </c>
      <c r="S7433" t="s">
        <v>3625</v>
      </c>
      <c r="T7433" s="2">
        <f>salessheet[[#This Row],[Sales]]-5</f>
        <v>27.67</v>
      </c>
      <c r="U7433" s="2">
        <v>32.67</v>
      </c>
      <c r="V7433" s="2">
        <f>salessheet[[#This Row],[Sales]]-salessheet[[#This Row],[Purchasing Cost]]</f>
        <v>5</v>
      </c>
    </row>
    <row r="7434" spans="1:22" x14ac:dyDescent="0.35">
      <c r="A7434">
        <v>7433</v>
      </c>
      <c r="B7434" t="s">
        <v>9480</v>
      </c>
      <c r="C7434" s="1">
        <v>42255</v>
      </c>
      <c r="D7434" s="1">
        <v>42229</v>
      </c>
      <c r="E7434" t="str">
        <f>TEXT(salessheet[[#This Row],[Order Date]],"MMMM")</f>
        <v>September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t="s">
        <v>3142</v>
      </c>
      <c r="P7434" t="s">
        <v>42</v>
      </c>
      <c r="Q7434" t="str">
        <f>TRIM(salessheet[[#This Row],[Category]])</f>
        <v>Office Supplies</v>
      </c>
      <c r="R7434" t="s">
        <v>265</v>
      </c>
      <c r="S7434" t="s">
        <v>3143</v>
      </c>
      <c r="T7434" s="2">
        <f>salessheet[[#This Row],[Sales]]-5</f>
        <v>-0.53599999999999959</v>
      </c>
      <c r="U7434" s="2">
        <v>4.4640000000000004</v>
      </c>
      <c r="V7434" s="2">
        <f>salessheet[[#This Row],[Sales]]-salessheet[[#This Row],[Purchasing Cost]]</f>
        <v>5</v>
      </c>
    </row>
    <row r="7435" spans="1:22" x14ac:dyDescent="0.35">
      <c r="A7435">
        <v>7434</v>
      </c>
      <c r="B7435" t="s">
        <v>9480</v>
      </c>
      <c r="C7435" s="1">
        <v>42255</v>
      </c>
      <c r="D7435" s="1">
        <v>42229</v>
      </c>
      <c r="E7435" t="str">
        <f>TEXT(salessheet[[#This Row],[Order Date]],"MMMM")</f>
        <v>September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t="s">
        <v>3129</v>
      </c>
      <c r="P7435" t="s">
        <v>42</v>
      </c>
      <c r="Q7435" t="str">
        <f>TRIM(salessheet[[#This Row],[Category]])</f>
        <v>Office Supplies</v>
      </c>
      <c r="R7435" t="s">
        <v>71</v>
      </c>
      <c r="S7435" t="s">
        <v>3130</v>
      </c>
      <c r="T7435" s="2">
        <f>salessheet[[#This Row],[Sales]]-5</f>
        <v>4.3450000000000006</v>
      </c>
      <c r="U7435" s="2">
        <v>9.3450000000000006</v>
      </c>
      <c r="V7435" s="2">
        <f>salessheet[[#This Row],[Sales]]-salessheet[[#This Row],[Purchasing Cost]]</f>
        <v>5</v>
      </c>
    </row>
    <row r="7436" spans="1:22" x14ac:dyDescent="0.35">
      <c r="A7436">
        <v>7435</v>
      </c>
      <c r="B7436" t="s">
        <v>9481</v>
      </c>
      <c r="C7436" s="1">
        <v>42577</v>
      </c>
      <c r="D7436" s="1">
        <v>42582</v>
      </c>
      <c r="E7436" t="str">
        <f>TEXT(salessheet[[#This Row],[Order Date]],"MMMM")</f>
        <v>July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t="s">
        <v>2078</v>
      </c>
      <c r="P7436" t="s">
        <v>42</v>
      </c>
      <c r="Q7436" t="str">
        <f>TRIM(salessheet[[#This Row],[Category]])</f>
        <v>Office Supplies</v>
      </c>
      <c r="R7436" t="s">
        <v>71</v>
      </c>
      <c r="S7436" t="s">
        <v>2079</v>
      </c>
      <c r="T7436" s="2">
        <f>salessheet[[#This Row],[Sales]]-5</f>
        <v>4.1440000000000001</v>
      </c>
      <c r="U7436" s="2">
        <v>9.1440000000000001</v>
      </c>
      <c r="V7436" s="2">
        <f>salessheet[[#This Row],[Sales]]-salessheet[[#This Row],[Purchasing Cost]]</f>
        <v>5</v>
      </c>
    </row>
    <row r="7437" spans="1:22" x14ac:dyDescent="0.35">
      <c r="A7437">
        <v>7436</v>
      </c>
      <c r="B7437" t="s">
        <v>9481</v>
      </c>
      <c r="C7437" s="1">
        <v>42577</v>
      </c>
      <c r="D7437" s="1">
        <v>42582</v>
      </c>
      <c r="E7437" t="str">
        <f>TEXT(salessheet[[#This Row],[Order Date]],"MMMM")</f>
        <v>July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t="s">
        <v>1222</v>
      </c>
      <c r="P7437" t="s">
        <v>42</v>
      </c>
      <c r="Q7437" t="str">
        <f>TRIM(salessheet[[#This Row],[Category]])</f>
        <v>Office Supplies</v>
      </c>
      <c r="R7437" t="s">
        <v>71</v>
      </c>
      <c r="S7437" t="s">
        <v>1223</v>
      </c>
      <c r="T7437" s="2">
        <f>salessheet[[#This Row],[Sales]]-5</f>
        <v>18.135999999999999</v>
      </c>
      <c r="U7437" s="2">
        <v>23.135999999999999</v>
      </c>
      <c r="V7437" s="2">
        <f>salessheet[[#This Row],[Sales]]-salessheet[[#This Row],[Purchasing Cost]]</f>
        <v>5</v>
      </c>
    </row>
    <row r="7438" spans="1:22" x14ac:dyDescent="0.35">
      <c r="A7438">
        <v>7437</v>
      </c>
      <c r="B7438" t="s">
        <v>9481</v>
      </c>
      <c r="C7438" s="1">
        <v>42577</v>
      </c>
      <c r="D7438" s="1">
        <v>42582</v>
      </c>
      <c r="E7438" t="str">
        <f>TEXT(salessheet[[#This Row],[Order Date]],"MMMM")</f>
        <v>July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t="s">
        <v>4674</v>
      </c>
      <c r="P7438" t="s">
        <v>42</v>
      </c>
      <c r="Q7438" t="str">
        <f>TRIM(salessheet[[#This Row],[Category]])</f>
        <v>Office Supplies</v>
      </c>
      <c r="R7438" t="s">
        <v>64</v>
      </c>
      <c r="S7438" t="s">
        <v>4675</v>
      </c>
      <c r="T7438" s="2">
        <f>salessheet[[#This Row],[Sales]]-5</f>
        <v>94.2</v>
      </c>
      <c r="U7438" s="2">
        <v>99.2</v>
      </c>
      <c r="V7438" s="2">
        <f>salessheet[[#This Row],[Sales]]-salessheet[[#This Row],[Purchasing Cost]]</f>
        <v>5</v>
      </c>
    </row>
    <row r="7439" spans="1:22" x14ac:dyDescent="0.35">
      <c r="A7439">
        <v>7438</v>
      </c>
      <c r="B7439" t="s">
        <v>9482</v>
      </c>
      <c r="C7439" s="1">
        <v>42050</v>
      </c>
      <c r="D7439" s="1">
        <v>42054</v>
      </c>
      <c r="E7439" t="str">
        <f>TEXT(salessheet[[#This Row],[Order Date]],"MMMM")</f>
        <v>February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t="s">
        <v>3429</v>
      </c>
      <c r="P7439" t="s">
        <v>42</v>
      </c>
      <c r="Q7439" t="str">
        <f>TRIM(salessheet[[#This Row],[Category]])</f>
        <v>Office Supplies</v>
      </c>
      <c r="R7439" t="s">
        <v>71</v>
      </c>
      <c r="S7439" t="s">
        <v>3430</v>
      </c>
      <c r="T7439" s="2">
        <f>salessheet[[#This Row],[Sales]]-5</f>
        <v>16.36</v>
      </c>
      <c r="U7439" s="2">
        <v>21.36</v>
      </c>
      <c r="V7439" s="2">
        <f>salessheet[[#This Row],[Sales]]-salessheet[[#This Row],[Purchasing Cost]]</f>
        <v>5</v>
      </c>
    </row>
    <row r="7440" spans="1:22" x14ac:dyDescent="0.35">
      <c r="A7440">
        <v>7439</v>
      </c>
      <c r="B7440" t="s">
        <v>9483</v>
      </c>
      <c r="C7440" s="1">
        <v>42453</v>
      </c>
      <c r="D7440" s="1">
        <v>42456</v>
      </c>
      <c r="E7440" t="str">
        <f>TEXT(salessheet[[#This Row],[Order Date]],"MMMM")</f>
        <v>March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t="s">
        <v>6035</v>
      </c>
      <c r="P7440" t="s">
        <v>28</v>
      </c>
      <c r="Q7440" t="str">
        <f>TRIM(salessheet[[#This Row],[Category]])</f>
        <v>Furniture</v>
      </c>
      <c r="R7440" t="s">
        <v>61</v>
      </c>
      <c r="S7440" t="s">
        <v>6036</v>
      </c>
      <c r="T7440" s="2">
        <f>salessheet[[#This Row],[Sales]]-5</f>
        <v>41.9</v>
      </c>
      <c r="U7440" s="2">
        <v>46.9</v>
      </c>
      <c r="V7440" s="2">
        <f>salessheet[[#This Row],[Sales]]-salessheet[[#This Row],[Purchasing Cost]]</f>
        <v>5</v>
      </c>
    </row>
    <row r="7441" spans="1:22" x14ac:dyDescent="0.35">
      <c r="A7441">
        <v>7440</v>
      </c>
      <c r="B7441" t="s">
        <v>9484</v>
      </c>
      <c r="C7441" s="1">
        <v>43140</v>
      </c>
      <c r="D7441" s="1">
        <v>43349</v>
      </c>
      <c r="E7441" t="str">
        <f>TEXT(salessheet[[#This Row],[Order Date]],"MMMM")</f>
        <v>February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t="s">
        <v>2358</v>
      </c>
      <c r="P7441" t="s">
        <v>42</v>
      </c>
      <c r="Q7441" t="str">
        <f>TRIM(salessheet[[#This Row],[Category]])</f>
        <v>Office Supplies</v>
      </c>
      <c r="R7441" t="s">
        <v>71</v>
      </c>
      <c r="S7441" t="s">
        <v>2359</v>
      </c>
      <c r="T7441" s="2">
        <f>salessheet[[#This Row],[Sales]]-5</f>
        <v>13.719999999999999</v>
      </c>
      <c r="U7441" s="2">
        <v>18.72</v>
      </c>
      <c r="V7441" s="2">
        <f>salessheet[[#This Row],[Sales]]-salessheet[[#This Row],[Purchasing Cost]]</f>
        <v>5</v>
      </c>
    </row>
    <row r="7442" spans="1:22" x14ac:dyDescent="0.35">
      <c r="A7442">
        <v>7441</v>
      </c>
      <c r="B7442" t="s">
        <v>9484</v>
      </c>
      <c r="C7442" s="1">
        <v>43140</v>
      </c>
      <c r="D7442" s="1">
        <v>43349</v>
      </c>
      <c r="E7442" t="str">
        <f>TEXT(salessheet[[#This Row],[Order Date]],"MMMM")</f>
        <v>February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t="s">
        <v>4460</v>
      </c>
      <c r="P7442" t="s">
        <v>28</v>
      </c>
      <c r="Q7442" t="str">
        <f>TRIM(salessheet[[#This Row],[Category]])</f>
        <v>Furniture</v>
      </c>
      <c r="R7442" t="s">
        <v>52</v>
      </c>
      <c r="S7442" t="s">
        <v>4461</v>
      </c>
      <c r="T7442" s="2">
        <f>salessheet[[#This Row],[Sales]]-5</f>
        <v>231.52799999999999</v>
      </c>
      <c r="U7442" s="2">
        <v>236.52799999999999</v>
      </c>
      <c r="V7442" s="2">
        <f>salessheet[[#This Row],[Sales]]-salessheet[[#This Row],[Purchasing Cost]]</f>
        <v>5</v>
      </c>
    </row>
    <row r="7443" spans="1:22" x14ac:dyDescent="0.35">
      <c r="A7443">
        <v>7442</v>
      </c>
      <c r="B7443" t="s">
        <v>9485</v>
      </c>
      <c r="C7443" s="1">
        <v>42690</v>
      </c>
      <c r="D7443" s="1">
        <v>42692</v>
      </c>
      <c r="E7443" t="str">
        <f>TEXT(salessheet[[#This Row],[Order Date]],"MMMM")</f>
        <v>November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t="s">
        <v>706</v>
      </c>
      <c r="P7443" t="s">
        <v>42</v>
      </c>
      <c r="Q7443" t="str">
        <f>TRIM(salessheet[[#This Row],[Category]])</f>
        <v>Office Supplies</v>
      </c>
      <c r="R7443" t="s">
        <v>43</v>
      </c>
      <c r="S7443" t="s">
        <v>707</v>
      </c>
      <c r="T7443" s="2">
        <f>salessheet[[#This Row],[Sales]]-5</f>
        <v>13.899999999999999</v>
      </c>
      <c r="U7443" s="2">
        <v>18.899999999999999</v>
      </c>
      <c r="V7443" s="2">
        <f>salessheet[[#This Row],[Sales]]-salessheet[[#This Row],[Purchasing Cost]]</f>
        <v>5</v>
      </c>
    </row>
    <row r="7444" spans="1:22" x14ac:dyDescent="0.35">
      <c r="A7444">
        <v>7443</v>
      </c>
      <c r="B7444" t="s">
        <v>9486</v>
      </c>
      <c r="C7444" s="1">
        <v>42259</v>
      </c>
      <c r="D7444" s="1">
        <v>42349</v>
      </c>
      <c r="E7444" t="str">
        <f>TEXT(salessheet[[#This Row],[Order Date]],"MMMM")</f>
        <v>September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t="s">
        <v>564</v>
      </c>
      <c r="P7444" t="s">
        <v>42</v>
      </c>
      <c r="Q7444" t="str">
        <f>TRIM(salessheet[[#This Row],[Category]])</f>
        <v>Office Supplies</v>
      </c>
      <c r="R7444" t="s">
        <v>86</v>
      </c>
      <c r="S7444" t="s">
        <v>565</v>
      </c>
      <c r="T7444" s="2">
        <f>salessheet[[#This Row],[Sales]]-5</f>
        <v>5.6880000000000006</v>
      </c>
      <c r="U7444" s="2">
        <v>10.688000000000001</v>
      </c>
      <c r="V7444" s="2">
        <f>salessheet[[#This Row],[Sales]]-salessheet[[#This Row],[Purchasing Cost]]</f>
        <v>5</v>
      </c>
    </row>
    <row r="7445" spans="1:22" x14ac:dyDescent="0.35">
      <c r="A7445">
        <v>7444</v>
      </c>
      <c r="B7445" t="s">
        <v>9486</v>
      </c>
      <c r="C7445" s="1">
        <v>42259</v>
      </c>
      <c r="D7445" s="1">
        <v>42349</v>
      </c>
      <c r="E7445" t="str">
        <f>TEXT(salessheet[[#This Row],[Order Date]],"MMMM")</f>
        <v>September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t="s">
        <v>2321</v>
      </c>
      <c r="P7445" t="s">
        <v>42</v>
      </c>
      <c r="Q7445" t="str">
        <f>TRIM(salessheet[[#This Row],[Category]])</f>
        <v>Office Supplies</v>
      </c>
      <c r="R7445" t="s">
        <v>55</v>
      </c>
      <c r="S7445" t="s">
        <v>2322</v>
      </c>
      <c r="T7445" s="2">
        <f>salessheet[[#This Row],[Sales]]-5</f>
        <v>232.096</v>
      </c>
      <c r="U7445" s="2">
        <v>237.096</v>
      </c>
      <c r="V7445" s="2">
        <f>salessheet[[#This Row],[Sales]]-salessheet[[#This Row],[Purchasing Cost]]</f>
        <v>5</v>
      </c>
    </row>
    <row r="7446" spans="1:22" x14ac:dyDescent="0.35">
      <c r="A7446">
        <v>7445</v>
      </c>
      <c r="B7446" t="s">
        <v>9487</v>
      </c>
      <c r="C7446" s="1">
        <v>43161</v>
      </c>
      <c r="D7446" s="1">
        <v>43138</v>
      </c>
      <c r="E7446" t="str">
        <f>TEXT(salessheet[[#This Row],[Order Date]],"MMMM")</f>
        <v>March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t="s">
        <v>3055</v>
      </c>
      <c r="P7446" t="s">
        <v>42</v>
      </c>
      <c r="Q7446" t="str">
        <f>TRIM(salessheet[[#This Row],[Category]])</f>
        <v>Office Supplies</v>
      </c>
      <c r="R7446" t="s">
        <v>86</v>
      </c>
      <c r="S7446" t="s">
        <v>3056</v>
      </c>
      <c r="T7446" s="2">
        <f>salessheet[[#This Row],[Sales]]-5</f>
        <v>0.18400000000000016</v>
      </c>
      <c r="U7446" s="2">
        <v>5.1840000000000002</v>
      </c>
      <c r="V7446" s="2">
        <f>salessheet[[#This Row],[Sales]]-salessheet[[#This Row],[Purchasing Cost]]</f>
        <v>5</v>
      </c>
    </row>
    <row r="7447" spans="1:22" x14ac:dyDescent="0.35">
      <c r="A7447">
        <v>7446</v>
      </c>
      <c r="B7447" t="s">
        <v>9487</v>
      </c>
      <c r="C7447" s="1">
        <v>43161</v>
      </c>
      <c r="D7447" s="1">
        <v>43138</v>
      </c>
      <c r="E7447" t="str">
        <f>TEXT(salessheet[[#This Row],[Order Date]],"MMMM")</f>
        <v>March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t="s">
        <v>6540</v>
      </c>
      <c r="P7447" t="s">
        <v>42</v>
      </c>
      <c r="Q7447" t="str">
        <f>TRIM(salessheet[[#This Row],[Category]])</f>
        <v>Office Supplies</v>
      </c>
      <c r="R7447" t="s">
        <v>86</v>
      </c>
      <c r="S7447" t="s">
        <v>6541</v>
      </c>
      <c r="T7447" s="2">
        <f>salessheet[[#This Row],[Sales]]-5</f>
        <v>60.584000000000003</v>
      </c>
      <c r="U7447" s="2">
        <v>65.584000000000003</v>
      </c>
      <c r="V7447" s="2">
        <f>salessheet[[#This Row],[Sales]]-salessheet[[#This Row],[Purchasing Cost]]</f>
        <v>5</v>
      </c>
    </row>
    <row r="7448" spans="1:22" x14ac:dyDescent="0.35">
      <c r="A7448">
        <v>7447</v>
      </c>
      <c r="B7448" t="s">
        <v>9487</v>
      </c>
      <c r="C7448" s="1">
        <v>43161</v>
      </c>
      <c r="D7448" s="1">
        <v>43138</v>
      </c>
      <c r="E7448" t="str">
        <f>TEXT(salessheet[[#This Row],[Order Date]],"MMMM")</f>
        <v>March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t="s">
        <v>5216</v>
      </c>
      <c r="P7448" t="s">
        <v>28</v>
      </c>
      <c r="Q7448" t="str">
        <f>TRIM(salessheet[[#This Row],[Category]])</f>
        <v>Furniture</v>
      </c>
      <c r="R7448" t="s">
        <v>61</v>
      </c>
      <c r="S7448" t="s">
        <v>5217</v>
      </c>
      <c r="T7448" s="2">
        <f>salessheet[[#This Row],[Sales]]-5</f>
        <v>17.2</v>
      </c>
      <c r="U7448" s="2">
        <v>22.2</v>
      </c>
      <c r="V7448" s="2">
        <f>salessheet[[#This Row],[Sales]]-salessheet[[#This Row],[Purchasing Cost]]</f>
        <v>5</v>
      </c>
    </row>
    <row r="7449" spans="1:22" x14ac:dyDescent="0.35">
      <c r="A7449">
        <v>7448</v>
      </c>
      <c r="B7449" t="s">
        <v>9487</v>
      </c>
      <c r="C7449" s="1">
        <v>43161</v>
      </c>
      <c r="D7449" s="1">
        <v>43138</v>
      </c>
      <c r="E7449" t="str">
        <f>TEXT(salessheet[[#This Row],[Order Date]],"MMMM")</f>
        <v>March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t="s">
        <v>3824</v>
      </c>
      <c r="P7449" t="s">
        <v>42</v>
      </c>
      <c r="Q7449" t="str">
        <f>TRIM(salessheet[[#This Row],[Category]])</f>
        <v>Office Supplies</v>
      </c>
      <c r="R7449" t="s">
        <v>86</v>
      </c>
      <c r="S7449" t="s">
        <v>3825</v>
      </c>
      <c r="T7449" s="2">
        <f>salessheet[[#This Row],[Sales]]-5</f>
        <v>414.4</v>
      </c>
      <c r="U7449" s="2">
        <v>419.4</v>
      </c>
      <c r="V7449" s="2">
        <f>salessheet[[#This Row],[Sales]]-salessheet[[#This Row],[Purchasing Cost]]</f>
        <v>5</v>
      </c>
    </row>
    <row r="7450" spans="1:22" x14ac:dyDescent="0.35">
      <c r="A7450">
        <v>7449</v>
      </c>
      <c r="B7450" t="s">
        <v>9488</v>
      </c>
      <c r="C7450" s="1">
        <v>43415</v>
      </c>
      <c r="D7450" s="1">
        <v>43418</v>
      </c>
      <c r="E7450" t="str">
        <f>TEXT(salessheet[[#This Row],[Order Date]],"MMMM")</f>
        <v>November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t="s">
        <v>2511</v>
      </c>
      <c r="P7450" t="s">
        <v>28</v>
      </c>
      <c r="Q7450" t="str">
        <f>TRIM(salessheet[[#This Row],[Category]])</f>
        <v>Furniture</v>
      </c>
      <c r="R7450" t="s">
        <v>61</v>
      </c>
      <c r="S7450" t="s">
        <v>2512</v>
      </c>
      <c r="T7450" s="2">
        <f>salessheet[[#This Row],[Sales]]-5</f>
        <v>83.92</v>
      </c>
      <c r="U7450" s="2">
        <v>88.92</v>
      </c>
      <c r="V7450" s="2">
        <f>salessheet[[#This Row],[Sales]]-salessheet[[#This Row],[Purchasing Cost]]</f>
        <v>5</v>
      </c>
    </row>
    <row r="7451" spans="1:22" x14ac:dyDescent="0.35">
      <c r="A7451">
        <v>7450</v>
      </c>
      <c r="B7451" t="s">
        <v>9489</v>
      </c>
      <c r="C7451" s="1">
        <v>43360</v>
      </c>
      <c r="D7451" s="1">
        <v>43365</v>
      </c>
      <c r="E7451" t="str">
        <f>TEXT(salessheet[[#This Row],[Order Date]],"MMMM")</f>
        <v>September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t="s">
        <v>468</v>
      </c>
      <c r="P7451" t="s">
        <v>42</v>
      </c>
      <c r="Q7451" t="str">
        <f>TRIM(salessheet[[#This Row],[Category]])</f>
        <v>Office Supplies</v>
      </c>
      <c r="R7451" t="s">
        <v>64</v>
      </c>
      <c r="S7451" t="s">
        <v>469</v>
      </c>
      <c r="T7451" s="2">
        <f>salessheet[[#This Row],[Sales]]-5</f>
        <v>4.9120000000000008</v>
      </c>
      <c r="U7451" s="2">
        <v>9.9120000000000008</v>
      </c>
      <c r="V7451" s="2">
        <f>salessheet[[#This Row],[Sales]]-salessheet[[#This Row],[Purchasing Cost]]</f>
        <v>5</v>
      </c>
    </row>
    <row r="7452" spans="1:22" x14ac:dyDescent="0.35">
      <c r="A7452">
        <v>7451</v>
      </c>
      <c r="B7452" t="s">
        <v>9489</v>
      </c>
      <c r="C7452" s="1">
        <v>43360</v>
      </c>
      <c r="D7452" s="1">
        <v>43365</v>
      </c>
      <c r="E7452" t="str">
        <f>TEXT(salessheet[[#This Row],[Order Date]],"MMMM")</f>
        <v>September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t="s">
        <v>4844</v>
      </c>
      <c r="P7452" t="s">
        <v>28</v>
      </c>
      <c r="Q7452" t="str">
        <f>TRIM(salessheet[[#This Row],[Category]])</f>
        <v>Furniture</v>
      </c>
      <c r="R7452" t="s">
        <v>32</v>
      </c>
      <c r="S7452" t="s">
        <v>4845</v>
      </c>
      <c r="T7452" s="2">
        <f>salessheet[[#This Row],[Sales]]-5</f>
        <v>313.43</v>
      </c>
      <c r="U7452" s="2">
        <v>318.43</v>
      </c>
      <c r="V7452" s="2">
        <f>salessheet[[#This Row],[Sales]]-salessheet[[#This Row],[Purchasing Cost]]</f>
        <v>5</v>
      </c>
    </row>
    <row r="7453" spans="1:22" x14ac:dyDescent="0.35">
      <c r="A7453">
        <v>7452</v>
      </c>
      <c r="B7453" t="s">
        <v>9489</v>
      </c>
      <c r="C7453" s="1">
        <v>43360</v>
      </c>
      <c r="D7453" s="1">
        <v>43365</v>
      </c>
      <c r="E7453" t="str">
        <f>TEXT(salessheet[[#This Row],[Order Date]],"MMMM")</f>
        <v>September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t="s">
        <v>1293</v>
      </c>
      <c r="P7453" t="s">
        <v>42</v>
      </c>
      <c r="Q7453" t="str">
        <f>TRIM(salessheet[[#This Row],[Category]])</f>
        <v>Office Supplies</v>
      </c>
      <c r="R7453" t="s">
        <v>71</v>
      </c>
      <c r="S7453" t="s">
        <v>1294</v>
      </c>
      <c r="T7453" s="2">
        <f>salessheet[[#This Row],[Sales]]-5</f>
        <v>0.79999999999999982</v>
      </c>
      <c r="U7453" s="2">
        <v>5.8</v>
      </c>
      <c r="V7453" s="2">
        <f>salessheet[[#This Row],[Sales]]-salessheet[[#This Row],[Purchasing Cost]]</f>
        <v>5</v>
      </c>
    </row>
    <row r="7454" spans="1:22" x14ac:dyDescent="0.35">
      <c r="A7454">
        <v>7453</v>
      </c>
      <c r="B7454" t="s">
        <v>9489</v>
      </c>
      <c r="C7454" s="1">
        <v>43360</v>
      </c>
      <c r="D7454" s="1">
        <v>43365</v>
      </c>
      <c r="E7454" t="str">
        <f>TEXT(salessheet[[#This Row],[Order Date]],"MMMM")</f>
        <v>September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t="s">
        <v>6648</v>
      </c>
      <c r="P7454" t="s">
        <v>67</v>
      </c>
      <c r="Q7454" t="str">
        <f>TRIM(salessheet[[#This Row],[Category]])</f>
        <v>Technology</v>
      </c>
      <c r="R7454" t="s">
        <v>68</v>
      </c>
      <c r="S7454" t="s">
        <v>6649</v>
      </c>
      <c r="T7454" s="2">
        <f>salessheet[[#This Row],[Sales]]-5</f>
        <v>1410.76</v>
      </c>
      <c r="U7454" s="2">
        <v>1415.76</v>
      </c>
      <c r="V7454" s="2">
        <f>salessheet[[#This Row],[Sales]]-salessheet[[#This Row],[Purchasing Cost]]</f>
        <v>5</v>
      </c>
    </row>
    <row r="7455" spans="1:22" x14ac:dyDescent="0.35">
      <c r="A7455">
        <v>7454</v>
      </c>
      <c r="B7455" t="s">
        <v>9490</v>
      </c>
      <c r="C7455" s="1">
        <v>43276</v>
      </c>
      <c r="D7455" s="1">
        <v>43282</v>
      </c>
      <c r="E7455" t="str">
        <f>TEXT(salessheet[[#This Row],[Order Date]],"MMMM")</f>
        <v>June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t="s">
        <v>3567</v>
      </c>
      <c r="P7455" t="s">
        <v>67</v>
      </c>
      <c r="Q7455" t="str">
        <f>TRIM(salessheet[[#This Row],[Category]])</f>
        <v>Technology</v>
      </c>
      <c r="R7455" t="s">
        <v>68</v>
      </c>
      <c r="S7455" t="s">
        <v>3568</v>
      </c>
      <c r="T7455" s="2">
        <f>salessheet[[#This Row],[Sales]]-5</f>
        <v>143.47999999999999</v>
      </c>
      <c r="U7455" s="2">
        <v>148.47999999999999</v>
      </c>
      <c r="V7455" s="2">
        <f>salessheet[[#This Row],[Sales]]-salessheet[[#This Row],[Purchasing Cost]]</f>
        <v>5</v>
      </c>
    </row>
    <row r="7456" spans="1:22" x14ac:dyDescent="0.35">
      <c r="A7456">
        <v>7455</v>
      </c>
      <c r="B7456" t="s">
        <v>9491</v>
      </c>
      <c r="C7456" s="1">
        <v>42946</v>
      </c>
      <c r="D7456" s="1">
        <v>42951</v>
      </c>
      <c r="E7456" t="str">
        <f>TEXT(salessheet[[#This Row],[Order Date]],"MMMM")</f>
        <v>July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t="s">
        <v>5734</v>
      </c>
      <c r="P7456" t="s">
        <v>42</v>
      </c>
      <c r="Q7456" t="str">
        <f>TRIM(salessheet[[#This Row],[Category]])</f>
        <v>Office Supplies</v>
      </c>
      <c r="R7456" t="s">
        <v>43</v>
      </c>
      <c r="S7456" t="s">
        <v>5735</v>
      </c>
      <c r="T7456" s="2">
        <f>salessheet[[#This Row],[Sales]]-5</f>
        <v>4.2479999999999993</v>
      </c>
      <c r="U7456" s="2">
        <v>9.2479999999999993</v>
      </c>
      <c r="V7456" s="2">
        <f>salessheet[[#This Row],[Sales]]-salessheet[[#This Row],[Purchasing Cost]]</f>
        <v>5</v>
      </c>
    </row>
    <row r="7457" spans="1:22" x14ac:dyDescent="0.35">
      <c r="A7457">
        <v>7456</v>
      </c>
      <c r="B7457" t="s">
        <v>9491</v>
      </c>
      <c r="C7457" s="1">
        <v>42946</v>
      </c>
      <c r="D7457" s="1">
        <v>42951</v>
      </c>
      <c r="E7457" t="str">
        <f>TEXT(salessheet[[#This Row],[Order Date]],"MMMM")</f>
        <v>July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t="s">
        <v>1885</v>
      </c>
      <c r="P7457" t="s">
        <v>42</v>
      </c>
      <c r="Q7457" t="str">
        <f>TRIM(salessheet[[#This Row],[Category]])</f>
        <v>Office Supplies</v>
      </c>
      <c r="R7457" t="s">
        <v>55</v>
      </c>
      <c r="S7457" t="s">
        <v>1886</v>
      </c>
      <c r="T7457" s="2">
        <f>salessheet[[#This Row],[Sales]]-5</f>
        <v>1031.624</v>
      </c>
      <c r="U7457" s="2">
        <v>1036.624</v>
      </c>
      <c r="V7457" s="2">
        <f>salessheet[[#This Row],[Sales]]-salessheet[[#This Row],[Purchasing Cost]]</f>
        <v>5</v>
      </c>
    </row>
    <row r="7458" spans="1:22" x14ac:dyDescent="0.35">
      <c r="A7458">
        <v>7457</v>
      </c>
      <c r="B7458" t="s">
        <v>9492</v>
      </c>
      <c r="C7458" s="1">
        <v>42476</v>
      </c>
      <c r="D7458" s="1">
        <v>42478</v>
      </c>
      <c r="E7458" t="str">
        <f>TEXT(salessheet[[#This Row],[Order Date]],"MMMM")</f>
        <v>April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t="s">
        <v>78</v>
      </c>
      <c r="P7458" t="s">
        <v>67</v>
      </c>
      <c r="Q7458" t="str">
        <f>TRIM(salessheet[[#This Row],[Category]])</f>
        <v>Technology</v>
      </c>
      <c r="R7458" t="s">
        <v>68</v>
      </c>
      <c r="S7458" t="s">
        <v>79</v>
      </c>
      <c r="T7458" s="2">
        <f>salessheet[[#This Row],[Sales]]-5</f>
        <v>564.64</v>
      </c>
      <c r="U7458" s="2">
        <v>569.64</v>
      </c>
      <c r="V7458" s="2">
        <f>salessheet[[#This Row],[Sales]]-salessheet[[#This Row],[Purchasing Cost]]</f>
        <v>5</v>
      </c>
    </row>
    <row r="7459" spans="1:22" x14ac:dyDescent="0.35">
      <c r="A7459">
        <v>7458</v>
      </c>
      <c r="B7459" t="s">
        <v>9492</v>
      </c>
      <c r="C7459" s="1">
        <v>42476</v>
      </c>
      <c r="D7459" s="1">
        <v>42478</v>
      </c>
      <c r="E7459" t="str">
        <f>TEXT(salessheet[[#This Row],[Order Date]],"MMMM")</f>
        <v>April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t="s">
        <v>2443</v>
      </c>
      <c r="P7459" t="s">
        <v>42</v>
      </c>
      <c r="Q7459" t="str">
        <f>TRIM(salessheet[[#This Row],[Category]])</f>
        <v>Office Supplies</v>
      </c>
      <c r="R7459" t="s">
        <v>71</v>
      </c>
      <c r="S7459" t="s">
        <v>2444</v>
      </c>
      <c r="T7459" s="2">
        <f>salessheet[[#This Row],[Sales]]-5</f>
        <v>4.1400000000000006</v>
      </c>
      <c r="U7459" s="2">
        <v>9.14</v>
      </c>
      <c r="V7459" s="2">
        <f>salessheet[[#This Row],[Sales]]-salessheet[[#This Row],[Purchasing Cost]]</f>
        <v>5</v>
      </c>
    </row>
    <row r="7460" spans="1:22" x14ac:dyDescent="0.35">
      <c r="A7460">
        <v>7459</v>
      </c>
      <c r="B7460" t="s">
        <v>9492</v>
      </c>
      <c r="C7460" s="1">
        <v>42476</v>
      </c>
      <c r="D7460" s="1">
        <v>42478</v>
      </c>
      <c r="E7460" t="str">
        <f>TEXT(salessheet[[#This Row],[Order Date]],"MMMM")</f>
        <v>April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t="s">
        <v>5348</v>
      </c>
      <c r="P7460" t="s">
        <v>28</v>
      </c>
      <c r="Q7460" t="str">
        <f>TRIM(salessheet[[#This Row],[Category]])</f>
        <v>Furniture</v>
      </c>
      <c r="R7460" t="s">
        <v>61</v>
      </c>
      <c r="S7460" t="s">
        <v>5349</v>
      </c>
      <c r="T7460" s="2">
        <f>salessheet[[#This Row],[Sales]]-5</f>
        <v>1191.8599999999999</v>
      </c>
      <c r="U7460" s="2">
        <v>1196.8599999999999</v>
      </c>
      <c r="V7460" s="2">
        <f>salessheet[[#This Row],[Sales]]-salessheet[[#This Row],[Purchasing Cost]]</f>
        <v>5</v>
      </c>
    </row>
    <row r="7461" spans="1:22" x14ac:dyDescent="0.35">
      <c r="A7461">
        <v>7460</v>
      </c>
      <c r="B7461" t="s">
        <v>9492</v>
      </c>
      <c r="C7461" s="1">
        <v>42476</v>
      </c>
      <c r="D7461" s="1">
        <v>42478</v>
      </c>
      <c r="E7461" t="str">
        <f>TEXT(salessheet[[#This Row],[Order Date]],"MMMM")</f>
        <v>April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t="s">
        <v>2611</v>
      </c>
      <c r="P7461" t="s">
        <v>28</v>
      </c>
      <c r="Q7461" t="str">
        <f>TRIM(salessheet[[#This Row],[Category]])</f>
        <v>Furniture</v>
      </c>
      <c r="R7461" t="s">
        <v>29</v>
      </c>
      <c r="S7461" t="s">
        <v>2612</v>
      </c>
      <c r="T7461" s="2">
        <f>salessheet[[#This Row],[Sales]]-5</f>
        <v>518.26</v>
      </c>
      <c r="U7461" s="2">
        <v>523.26</v>
      </c>
      <c r="V7461" s="2">
        <f>salessheet[[#This Row],[Sales]]-salessheet[[#This Row],[Purchasing Cost]]</f>
        <v>5</v>
      </c>
    </row>
    <row r="7462" spans="1:22" x14ac:dyDescent="0.35">
      <c r="A7462">
        <v>7461</v>
      </c>
      <c r="B7462" t="s">
        <v>9493</v>
      </c>
      <c r="C7462" s="1">
        <v>42678</v>
      </c>
      <c r="D7462" s="1">
        <v>42474</v>
      </c>
      <c r="E7462" t="str">
        <f>TEXT(salessheet[[#This Row],[Order Date]],"MMMM")</f>
        <v>November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t="s">
        <v>7667</v>
      </c>
      <c r="P7462" t="s">
        <v>67</v>
      </c>
      <c r="Q7462" t="str">
        <f>TRIM(salessheet[[#This Row],[Category]])</f>
        <v>Technology</v>
      </c>
      <c r="R7462" t="s">
        <v>1215</v>
      </c>
      <c r="S7462" t="s">
        <v>7668</v>
      </c>
      <c r="T7462" s="2">
        <f>salessheet[[#This Row],[Sales]]-5</f>
        <v>634.96799999999996</v>
      </c>
      <c r="U7462" s="2">
        <v>639.96799999999996</v>
      </c>
      <c r="V7462" s="2">
        <f>salessheet[[#This Row],[Sales]]-salessheet[[#This Row],[Purchasing Cost]]</f>
        <v>5</v>
      </c>
    </row>
    <row r="7463" spans="1:22" x14ac:dyDescent="0.35">
      <c r="A7463">
        <v>7462</v>
      </c>
      <c r="B7463" t="s">
        <v>9493</v>
      </c>
      <c r="C7463" s="1">
        <v>42678</v>
      </c>
      <c r="D7463" s="1">
        <v>42474</v>
      </c>
      <c r="E7463" t="str">
        <f>TEXT(salessheet[[#This Row],[Order Date]],"MMMM")</f>
        <v>November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t="s">
        <v>3194</v>
      </c>
      <c r="P7463" t="s">
        <v>42</v>
      </c>
      <c r="Q7463" t="str">
        <f>TRIM(salessheet[[#This Row],[Category]])</f>
        <v>Office Supplies</v>
      </c>
      <c r="R7463" t="s">
        <v>86</v>
      </c>
      <c r="S7463" t="s">
        <v>182</v>
      </c>
      <c r="T7463" s="2">
        <f>salessheet[[#This Row],[Sales]]-5</f>
        <v>47.76</v>
      </c>
      <c r="U7463" s="2">
        <v>52.76</v>
      </c>
      <c r="V7463" s="2">
        <f>salessheet[[#This Row],[Sales]]-salessheet[[#This Row],[Purchasing Cost]]</f>
        <v>5</v>
      </c>
    </row>
    <row r="7464" spans="1:22" x14ac:dyDescent="0.35">
      <c r="A7464">
        <v>7463</v>
      </c>
      <c r="B7464" t="s">
        <v>9494</v>
      </c>
      <c r="C7464" s="1">
        <v>42427</v>
      </c>
      <c r="D7464" s="1">
        <v>42430</v>
      </c>
      <c r="E7464" t="str">
        <f>TEXT(salessheet[[#This Row],[Order Date]],"MMMM")</f>
        <v>February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t="s">
        <v>1315</v>
      </c>
      <c r="P7464" t="s">
        <v>67</v>
      </c>
      <c r="Q7464" t="str">
        <f>TRIM(salessheet[[#This Row],[Category]])</f>
        <v>Technology</v>
      </c>
      <c r="R7464" t="s">
        <v>157</v>
      </c>
      <c r="S7464" t="s">
        <v>1316</v>
      </c>
      <c r="T7464" s="2">
        <f>salessheet[[#This Row],[Sales]]-5</f>
        <v>533.91999999999996</v>
      </c>
      <c r="U7464" s="2">
        <v>538.91999999999996</v>
      </c>
      <c r="V7464" s="2">
        <f>salessheet[[#This Row],[Sales]]-salessheet[[#This Row],[Purchasing Cost]]</f>
        <v>5</v>
      </c>
    </row>
    <row r="7465" spans="1:22" x14ac:dyDescent="0.35">
      <c r="A7465">
        <v>7464</v>
      </c>
      <c r="B7465" t="s">
        <v>9495</v>
      </c>
      <c r="C7465" s="1">
        <v>42956</v>
      </c>
      <c r="D7465" s="1">
        <v>42993</v>
      </c>
      <c r="E7465" t="str">
        <f>TEXT(salessheet[[#This Row],[Order Date]],"MMMM")</f>
        <v>August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t="s">
        <v>6113</v>
      </c>
      <c r="P7465" t="s">
        <v>42</v>
      </c>
      <c r="Q7465" t="str">
        <f>TRIM(salessheet[[#This Row],[Category]])</f>
        <v>Office Supplies</v>
      </c>
      <c r="R7465" t="s">
        <v>64</v>
      </c>
      <c r="S7465" t="s">
        <v>6114</v>
      </c>
      <c r="T7465" s="2">
        <f>salessheet[[#This Row],[Sales]]-5</f>
        <v>9.8800000000000008</v>
      </c>
      <c r="U7465" s="2">
        <v>14.88</v>
      </c>
      <c r="V7465" s="2">
        <f>salessheet[[#This Row],[Sales]]-salessheet[[#This Row],[Purchasing Cost]]</f>
        <v>5</v>
      </c>
    </row>
    <row r="7466" spans="1:22" x14ac:dyDescent="0.35">
      <c r="A7466">
        <v>7465</v>
      </c>
      <c r="B7466" t="s">
        <v>9495</v>
      </c>
      <c r="C7466" s="1">
        <v>42956</v>
      </c>
      <c r="D7466" s="1">
        <v>42993</v>
      </c>
      <c r="E7466" t="str">
        <f>TEXT(salessheet[[#This Row],[Order Date]],"MMMM")</f>
        <v>August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t="s">
        <v>6592</v>
      </c>
      <c r="P7466" t="s">
        <v>42</v>
      </c>
      <c r="Q7466" t="str">
        <f>TRIM(salessheet[[#This Row],[Category]])</f>
        <v>Office Supplies</v>
      </c>
      <c r="R7466" t="s">
        <v>86</v>
      </c>
      <c r="S7466" t="s">
        <v>6593</v>
      </c>
      <c r="T7466" s="2">
        <f>salessheet[[#This Row],[Sales]]-5</f>
        <v>29.240000000000002</v>
      </c>
      <c r="U7466" s="2">
        <v>34.24</v>
      </c>
      <c r="V7466" s="2">
        <f>salessheet[[#This Row],[Sales]]-salessheet[[#This Row],[Purchasing Cost]]</f>
        <v>5</v>
      </c>
    </row>
    <row r="7467" spans="1:22" x14ac:dyDescent="0.35">
      <c r="A7467">
        <v>7466</v>
      </c>
      <c r="B7467" t="s">
        <v>9495</v>
      </c>
      <c r="C7467" s="1">
        <v>42956</v>
      </c>
      <c r="D7467" s="1">
        <v>42993</v>
      </c>
      <c r="E7467" t="str">
        <f>TEXT(salessheet[[#This Row],[Order Date]],"MMMM")</f>
        <v>August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t="s">
        <v>2065</v>
      </c>
      <c r="P7467" t="s">
        <v>42</v>
      </c>
      <c r="Q7467" t="str">
        <f>TRIM(salessheet[[#This Row],[Category]])</f>
        <v>Office Supplies</v>
      </c>
      <c r="R7467" t="s">
        <v>55</v>
      </c>
      <c r="S7467" t="s">
        <v>2066</v>
      </c>
      <c r="T7467" s="2">
        <f>salessheet[[#This Row],[Sales]]-5</f>
        <v>256.74</v>
      </c>
      <c r="U7467" s="2">
        <v>261.74</v>
      </c>
      <c r="V7467" s="2">
        <f>salessheet[[#This Row],[Sales]]-salessheet[[#This Row],[Purchasing Cost]]</f>
        <v>5</v>
      </c>
    </row>
    <row r="7468" spans="1:22" x14ac:dyDescent="0.35">
      <c r="A7468">
        <v>7467</v>
      </c>
      <c r="B7468" t="s">
        <v>9496</v>
      </c>
      <c r="C7468" s="1">
        <v>42874</v>
      </c>
      <c r="D7468" s="1">
        <v>42878</v>
      </c>
      <c r="E7468" t="str">
        <f>TEXT(salessheet[[#This Row],[Order Date]],"MMMM")</f>
        <v>May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t="s">
        <v>7352</v>
      </c>
      <c r="P7468" t="s">
        <v>42</v>
      </c>
      <c r="Q7468" t="str">
        <f>TRIM(salessheet[[#This Row],[Category]])</f>
        <v>Office Supplies</v>
      </c>
      <c r="R7468" t="s">
        <v>74</v>
      </c>
      <c r="S7468" t="s">
        <v>1429</v>
      </c>
      <c r="T7468" s="2">
        <f>salessheet[[#This Row],[Sales]]-5</f>
        <v>82.84</v>
      </c>
      <c r="U7468" s="2">
        <v>87.84</v>
      </c>
      <c r="V7468" s="2">
        <f>salessheet[[#This Row],[Sales]]-salessheet[[#This Row],[Purchasing Cost]]</f>
        <v>5</v>
      </c>
    </row>
    <row r="7469" spans="1:22" x14ac:dyDescent="0.35">
      <c r="A7469">
        <v>7468</v>
      </c>
      <c r="B7469" t="s">
        <v>9497</v>
      </c>
      <c r="C7469" s="1">
        <v>43415</v>
      </c>
      <c r="D7469" s="1">
        <v>43419</v>
      </c>
      <c r="E7469" t="str">
        <f>TEXT(salessheet[[#This Row],[Order Date]],"MMMM")</f>
        <v>November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t="s">
        <v>2725</v>
      </c>
      <c r="P7469" t="s">
        <v>28</v>
      </c>
      <c r="Q7469" t="str">
        <f>TRIM(salessheet[[#This Row],[Category]])</f>
        <v>Furniture</v>
      </c>
      <c r="R7469" t="s">
        <v>61</v>
      </c>
      <c r="S7469" t="s">
        <v>2726</v>
      </c>
      <c r="T7469" s="2">
        <f>salessheet[[#This Row],[Sales]]-5</f>
        <v>29.92</v>
      </c>
      <c r="U7469" s="2">
        <v>34.92</v>
      </c>
      <c r="V7469" s="2">
        <f>salessheet[[#This Row],[Sales]]-salessheet[[#This Row],[Purchasing Cost]]</f>
        <v>5</v>
      </c>
    </row>
    <row r="7470" spans="1:22" x14ac:dyDescent="0.35">
      <c r="A7470">
        <v>7469</v>
      </c>
      <c r="B7470" t="s">
        <v>9498</v>
      </c>
      <c r="C7470" s="1">
        <v>42262</v>
      </c>
      <c r="D7470" s="1">
        <v>42267</v>
      </c>
      <c r="E7470" t="str">
        <f>TEXT(salessheet[[#This Row],[Order Date]],"MMMM")</f>
        <v>September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t="s">
        <v>3189</v>
      </c>
      <c r="P7470" t="s">
        <v>42</v>
      </c>
      <c r="Q7470" t="str">
        <f>TRIM(salessheet[[#This Row],[Category]])</f>
        <v>Office Supplies</v>
      </c>
      <c r="R7470" t="s">
        <v>86</v>
      </c>
      <c r="S7470" t="s">
        <v>182</v>
      </c>
      <c r="T7470" s="2">
        <f>salessheet[[#This Row],[Sales]]-5</f>
        <v>9.94</v>
      </c>
      <c r="U7470" s="2">
        <v>14.94</v>
      </c>
      <c r="V7470" s="2">
        <f>salessheet[[#This Row],[Sales]]-salessheet[[#This Row],[Purchasing Cost]]</f>
        <v>5</v>
      </c>
    </row>
    <row r="7471" spans="1:22" x14ac:dyDescent="0.35">
      <c r="A7471">
        <v>7470</v>
      </c>
      <c r="B7471" t="s">
        <v>9498</v>
      </c>
      <c r="C7471" s="1">
        <v>42262</v>
      </c>
      <c r="D7471" s="1">
        <v>42267</v>
      </c>
      <c r="E7471" t="str">
        <f>TEXT(salessheet[[#This Row],[Order Date]],"MMMM")</f>
        <v>September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t="s">
        <v>4069</v>
      </c>
      <c r="P7471" t="s">
        <v>28</v>
      </c>
      <c r="Q7471" t="str">
        <f>TRIM(salessheet[[#This Row],[Category]])</f>
        <v>Furniture</v>
      </c>
      <c r="R7471" t="s">
        <v>61</v>
      </c>
      <c r="S7471" t="s">
        <v>4070</v>
      </c>
      <c r="T7471" s="2">
        <f>salessheet[[#This Row],[Sales]]-5</f>
        <v>9.56</v>
      </c>
      <c r="U7471" s="2">
        <v>14.56</v>
      </c>
      <c r="V7471" s="2">
        <f>salessheet[[#This Row],[Sales]]-salessheet[[#This Row],[Purchasing Cost]]</f>
        <v>5</v>
      </c>
    </row>
    <row r="7472" spans="1:22" x14ac:dyDescent="0.35">
      <c r="A7472">
        <v>7471</v>
      </c>
      <c r="B7472" t="s">
        <v>9499</v>
      </c>
      <c r="C7472" s="1">
        <v>42628</v>
      </c>
      <c r="D7472" s="1">
        <v>42633</v>
      </c>
      <c r="E7472" t="str">
        <f>TEXT(salessheet[[#This Row],[Order Date]],"MMMM")</f>
        <v>September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t="s">
        <v>442</v>
      </c>
      <c r="P7472" t="s">
        <v>42</v>
      </c>
      <c r="Q7472" t="str">
        <f>TRIM(salessheet[[#This Row],[Category]])</f>
        <v>Office Supplies</v>
      </c>
      <c r="R7472" t="s">
        <v>71</v>
      </c>
      <c r="S7472" t="s">
        <v>443</v>
      </c>
      <c r="T7472" s="2">
        <f>salessheet[[#This Row],[Sales]]-5</f>
        <v>-1.4239999999999999</v>
      </c>
      <c r="U7472" s="2">
        <v>3.5760000000000001</v>
      </c>
      <c r="V7472" s="2">
        <f>salessheet[[#This Row],[Sales]]-salessheet[[#This Row],[Purchasing Cost]]</f>
        <v>5</v>
      </c>
    </row>
    <row r="7473" spans="1:22" x14ac:dyDescent="0.35">
      <c r="A7473">
        <v>7472</v>
      </c>
      <c r="B7473" t="s">
        <v>9499</v>
      </c>
      <c r="C7473" s="1">
        <v>42628</v>
      </c>
      <c r="D7473" s="1">
        <v>42633</v>
      </c>
      <c r="E7473" t="str">
        <f>TEXT(salessheet[[#This Row],[Order Date]],"MMMM")</f>
        <v>September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t="s">
        <v>837</v>
      </c>
      <c r="P7473" t="s">
        <v>42</v>
      </c>
      <c r="Q7473" t="str">
        <f>TRIM(salessheet[[#This Row],[Category]])</f>
        <v>Office Supplies</v>
      </c>
      <c r="R7473" t="s">
        <v>55</v>
      </c>
      <c r="S7473" t="s">
        <v>838</v>
      </c>
      <c r="T7473" s="2">
        <f>salessheet[[#This Row],[Sales]]-5</f>
        <v>142.184</v>
      </c>
      <c r="U7473" s="2">
        <v>147.184</v>
      </c>
      <c r="V7473" s="2">
        <f>salessheet[[#This Row],[Sales]]-salessheet[[#This Row],[Purchasing Cost]]</f>
        <v>5</v>
      </c>
    </row>
    <row r="7474" spans="1:22" x14ac:dyDescent="0.35">
      <c r="A7474">
        <v>7473</v>
      </c>
      <c r="B7474" t="s">
        <v>9500</v>
      </c>
      <c r="C7474" s="1">
        <v>42742</v>
      </c>
      <c r="D7474" s="1">
        <v>42919</v>
      </c>
      <c r="E7474" t="str">
        <f>TEXT(salessheet[[#This Row],[Order Date]],"MMMM")</f>
        <v>January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t="s">
        <v>5430</v>
      </c>
      <c r="P7474" t="s">
        <v>67</v>
      </c>
      <c r="Q7474" t="str">
        <f>TRIM(salessheet[[#This Row],[Category]])</f>
        <v>Technology</v>
      </c>
      <c r="R7474" t="s">
        <v>1215</v>
      </c>
      <c r="S7474" t="s">
        <v>5431</v>
      </c>
      <c r="T7474" s="2">
        <f>salessheet[[#This Row],[Sales]]-5</f>
        <v>1494.95</v>
      </c>
      <c r="U7474" s="2">
        <v>1499.95</v>
      </c>
      <c r="V7474" s="2">
        <f>salessheet[[#This Row],[Sales]]-salessheet[[#This Row],[Purchasing Cost]]</f>
        <v>5</v>
      </c>
    </row>
    <row r="7475" spans="1:22" x14ac:dyDescent="0.35">
      <c r="A7475">
        <v>7474</v>
      </c>
      <c r="B7475" t="s">
        <v>9501</v>
      </c>
      <c r="C7475" s="1">
        <v>43012</v>
      </c>
      <c r="D7475" s="1">
        <v>42840</v>
      </c>
      <c r="E7475" t="str">
        <f>TEXT(salessheet[[#This Row],[Order Date]],"MMMM")</f>
        <v>October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t="s">
        <v>2952</v>
      </c>
      <c r="P7475" t="s">
        <v>42</v>
      </c>
      <c r="Q7475" t="str">
        <f>TRIM(salessheet[[#This Row],[Category]])</f>
        <v>Office Supplies</v>
      </c>
      <c r="R7475" t="s">
        <v>64</v>
      </c>
      <c r="S7475" t="s">
        <v>2953</v>
      </c>
      <c r="T7475" s="2">
        <f>salessheet[[#This Row],[Sales]]-5</f>
        <v>8.5679999999999996</v>
      </c>
      <c r="U7475" s="2">
        <v>13.568</v>
      </c>
      <c r="V7475" s="2">
        <f>salessheet[[#This Row],[Sales]]-salessheet[[#This Row],[Purchasing Cost]]</f>
        <v>5</v>
      </c>
    </row>
    <row r="7476" spans="1:22" x14ac:dyDescent="0.35">
      <c r="A7476">
        <v>7475</v>
      </c>
      <c r="B7476" t="s">
        <v>9502</v>
      </c>
      <c r="C7476" s="1">
        <v>42156</v>
      </c>
      <c r="D7476" s="1">
        <v>42014</v>
      </c>
      <c r="E7476" t="str">
        <f>TEXT(salessheet[[#This Row],[Order Date]],"MMMM")</f>
        <v>June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529</v>
      </c>
      <c r="P7476" t="s">
        <v>28</v>
      </c>
      <c r="Q7476" t="str">
        <f>TRIM(salessheet[[#This Row],[Category]])</f>
        <v>Furniture</v>
      </c>
      <c r="R7476" t="s">
        <v>32</v>
      </c>
      <c r="S7476" t="s">
        <v>530</v>
      </c>
      <c r="T7476" s="2">
        <f>salessheet[[#This Row],[Sales]]-5</f>
        <v>2568.8200000000002</v>
      </c>
      <c r="U7476" s="2">
        <v>2573.8200000000002</v>
      </c>
      <c r="V7476" s="2">
        <f>salessheet[[#This Row],[Sales]]-salessheet[[#This Row],[Purchasing Cost]]</f>
        <v>5</v>
      </c>
    </row>
    <row r="7477" spans="1:22" x14ac:dyDescent="0.35">
      <c r="A7477">
        <v>7476</v>
      </c>
      <c r="B7477" t="s">
        <v>9502</v>
      </c>
      <c r="C7477" s="1">
        <v>42156</v>
      </c>
      <c r="D7477" s="1">
        <v>42014</v>
      </c>
      <c r="E7477" t="str">
        <f>TEXT(salessheet[[#This Row],[Order Date]],"MMMM")</f>
        <v>June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2210</v>
      </c>
      <c r="P7477" t="s">
        <v>42</v>
      </c>
      <c r="Q7477" t="str">
        <f>TRIM(salessheet[[#This Row],[Category]])</f>
        <v>Office Supplies</v>
      </c>
      <c r="R7477" t="s">
        <v>71</v>
      </c>
      <c r="S7477" t="s">
        <v>2211</v>
      </c>
      <c r="T7477" s="2">
        <f>salessheet[[#This Row],[Sales]]-5</f>
        <v>604.98</v>
      </c>
      <c r="U7477" s="2">
        <v>609.98</v>
      </c>
      <c r="V7477" s="2">
        <f>salessheet[[#This Row],[Sales]]-salessheet[[#This Row],[Purchasing Cost]]</f>
        <v>5</v>
      </c>
    </row>
    <row r="7478" spans="1:22" x14ac:dyDescent="0.35">
      <c r="A7478">
        <v>7477</v>
      </c>
      <c r="B7478" t="s">
        <v>9502</v>
      </c>
      <c r="C7478" s="1">
        <v>42156</v>
      </c>
      <c r="D7478" s="1">
        <v>42014</v>
      </c>
      <c r="E7478" t="str">
        <f>TEXT(salessheet[[#This Row],[Order Date]],"MMMM")</f>
        <v>June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1738</v>
      </c>
      <c r="P7478" t="s">
        <v>42</v>
      </c>
      <c r="Q7478" t="str">
        <f>TRIM(salessheet[[#This Row],[Category]])</f>
        <v>Office Supplies</v>
      </c>
      <c r="R7478" t="s">
        <v>64</v>
      </c>
      <c r="S7478" t="s">
        <v>1739</v>
      </c>
      <c r="T7478" s="2">
        <f>salessheet[[#This Row],[Sales]]-5</f>
        <v>0.48000000000000043</v>
      </c>
      <c r="U7478" s="2">
        <v>5.48</v>
      </c>
      <c r="V7478" s="2">
        <f>salessheet[[#This Row],[Sales]]-salessheet[[#This Row],[Purchasing Cost]]</f>
        <v>5</v>
      </c>
    </row>
    <row r="7479" spans="1:22" x14ac:dyDescent="0.35">
      <c r="A7479">
        <v>7478</v>
      </c>
      <c r="B7479" t="s">
        <v>9502</v>
      </c>
      <c r="C7479" s="1">
        <v>42156</v>
      </c>
      <c r="D7479" s="1">
        <v>42014</v>
      </c>
      <c r="E7479" t="str">
        <f>TEXT(salessheet[[#This Row],[Order Date]],"MMMM")</f>
        <v>June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188</v>
      </c>
      <c r="P7479" t="s">
        <v>67</v>
      </c>
      <c r="Q7479" t="str">
        <f>TRIM(salessheet[[#This Row],[Category]])</f>
        <v>Technology</v>
      </c>
      <c r="R7479" t="s">
        <v>68</v>
      </c>
      <c r="S7479" t="s">
        <v>189</v>
      </c>
      <c r="T7479" s="2">
        <f>salessheet[[#This Row],[Sales]]-5</f>
        <v>386.98</v>
      </c>
      <c r="U7479" s="2">
        <v>391.98</v>
      </c>
      <c r="V7479" s="2">
        <f>salessheet[[#This Row],[Sales]]-salessheet[[#This Row],[Purchasing Cost]]</f>
        <v>5</v>
      </c>
    </row>
    <row r="7480" spans="1:22" x14ac:dyDescent="0.35">
      <c r="A7480">
        <v>7479</v>
      </c>
      <c r="B7480" t="s">
        <v>9502</v>
      </c>
      <c r="C7480" s="1">
        <v>42156</v>
      </c>
      <c r="D7480" s="1">
        <v>42014</v>
      </c>
      <c r="E7480" t="str">
        <f>TEXT(salessheet[[#This Row],[Order Date]],"MMMM")</f>
        <v>June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3386</v>
      </c>
      <c r="P7480" t="s">
        <v>67</v>
      </c>
      <c r="Q7480" t="str">
        <f>TRIM(salessheet[[#This Row],[Category]])</f>
        <v>Technology</v>
      </c>
      <c r="R7480" t="s">
        <v>68</v>
      </c>
      <c r="S7480" t="s">
        <v>3387</v>
      </c>
      <c r="T7480" s="2">
        <f>salessheet[[#This Row],[Sales]]-5</f>
        <v>750.96</v>
      </c>
      <c r="U7480" s="2">
        <v>755.96</v>
      </c>
      <c r="V7480" s="2">
        <f>salessheet[[#This Row],[Sales]]-salessheet[[#This Row],[Purchasing Cost]]</f>
        <v>5</v>
      </c>
    </row>
    <row r="7481" spans="1:22" x14ac:dyDescent="0.35">
      <c r="A7481">
        <v>7480</v>
      </c>
      <c r="B7481" t="s">
        <v>9502</v>
      </c>
      <c r="C7481" s="1">
        <v>42156</v>
      </c>
      <c r="D7481" s="1">
        <v>42014</v>
      </c>
      <c r="E7481" t="str">
        <f>TEXT(salessheet[[#This Row],[Order Date]],"MMMM")</f>
        <v>June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6416</v>
      </c>
      <c r="P7481" t="s">
        <v>42</v>
      </c>
      <c r="Q7481" t="str">
        <f>TRIM(salessheet[[#This Row],[Category]])</f>
        <v>Office Supplies</v>
      </c>
      <c r="R7481" t="s">
        <v>265</v>
      </c>
      <c r="S7481" t="s">
        <v>6417</v>
      </c>
      <c r="T7481" s="2">
        <f>salessheet[[#This Row],[Sales]]-5</f>
        <v>26.12</v>
      </c>
      <c r="U7481" s="2">
        <v>31.12</v>
      </c>
      <c r="V7481" s="2">
        <f>salessheet[[#This Row],[Sales]]-salessheet[[#This Row],[Purchasing Cost]]</f>
        <v>5</v>
      </c>
    </row>
    <row r="7482" spans="1:22" x14ac:dyDescent="0.35">
      <c r="A7482">
        <v>7481</v>
      </c>
      <c r="B7482" t="s">
        <v>9502</v>
      </c>
      <c r="C7482" s="1">
        <v>42156</v>
      </c>
      <c r="D7482" s="1">
        <v>42014</v>
      </c>
      <c r="E7482" t="str">
        <f>TEXT(salessheet[[#This Row],[Order Date]],"MMMM")</f>
        <v>June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3069</v>
      </c>
      <c r="P7482" t="s">
        <v>42</v>
      </c>
      <c r="Q7482" t="str">
        <f>TRIM(salessheet[[#This Row],[Category]])</f>
        <v>Office Supplies</v>
      </c>
      <c r="R7482" t="s">
        <v>86</v>
      </c>
      <c r="S7482" t="s">
        <v>3070</v>
      </c>
      <c r="T7482" s="2">
        <f>salessheet[[#This Row],[Sales]]-5</f>
        <v>1.54</v>
      </c>
      <c r="U7482" s="2">
        <v>6.54</v>
      </c>
      <c r="V7482" s="2">
        <f>salessheet[[#This Row],[Sales]]-salessheet[[#This Row],[Purchasing Cost]]</f>
        <v>5</v>
      </c>
    </row>
    <row r="7483" spans="1:22" x14ac:dyDescent="0.35">
      <c r="A7483">
        <v>7482</v>
      </c>
      <c r="B7483" t="s">
        <v>9503</v>
      </c>
      <c r="C7483" s="1">
        <v>42744</v>
      </c>
      <c r="D7483" s="1">
        <v>42981</v>
      </c>
      <c r="E7483" t="str">
        <f>TEXT(salessheet[[#This Row],[Order Date]],"MMMM")</f>
        <v>January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t="s">
        <v>522</v>
      </c>
      <c r="P7483" t="s">
        <v>42</v>
      </c>
      <c r="Q7483" t="str">
        <f>TRIM(salessheet[[#This Row],[Category]])</f>
        <v>Office Supplies</v>
      </c>
      <c r="R7483" t="s">
        <v>169</v>
      </c>
      <c r="S7483" t="s">
        <v>523</v>
      </c>
      <c r="T7483" s="2">
        <f>salessheet[[#This Row],[Sales]]-5</f>
        <v>7.7799999999999994</v>
      </c>
      <c r="U7483" s="2">
        <v>12.78</v>
      </c>
      <c r="V7483" s="2">
        <f>salessheet[[#This Row],[Sales]]-salessheet[[#This Row],[Purchasing Cost]]</f>
        <v>5</v>
      </c>
    </row>
    <row r="7484" spans="1:22" x14ac:dyDescent="0.35">
      <c r="A7484">
        <v>7483</v>
      </c>
      <c r="B7484" t="s">
        <v>9504</v>
      </c>
      <c r="C7484" s="1">
        <v>42270</v>
      </c>
      <c r="D7484" s="1">
        <v>42277</v>
      </c>
      <c r="E7484" t="str">
        <f>TEXT(salessheet[[#This Row],[Order Date]],"MMMM")</f>
        <v>September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t="s">
        <v>321</v>
      </c>
      <c r="P7484" t="s">
        <v>42</v>
      </c>
      <c r="Q7484" t="str">
        <f>TRIM(salessheet[[#This Row],[Category]])</f>
        <v>Office Supplies</v>
      </c>
      <c r="R7484" t="s">
        <v>71</v>
      </c>
      <c r="S7484" t="s">
        <v>322</v>
      </c>
      <c r="T7484" s="2">
        <f>salessheet[[#This Row],[Sales]]-5</f>
        <v>13.463999999999999</v>
      </c>
      <c r="U7484" s="2">
        <v>18.463999999999999</v>
      </c>
      <c r="V7484" s="2">
        <f>salessheet[[#This Row],[Sales]]-salessheet[[#This Row],[Purchasing Cost]]</f>
        <v>5</v>
      </c>
    </row>
    <row r="7485" spans="1:22" x14ac:dyDescent="0.35">
      <c r="A7485">
        <v>7484</v>
      </c>
      <c r="B7485" t="s">
        <v>9505</v>
      </c>
      <c r="C7485" s="1">
        <v>42353</v>
      </c>
      <c r="D7485" s="1">
        <v>42355</v>
      </c>
      <c r="E7485" t="str">
        <f>TEXT(salessheet[[#This Row],[Order Date]],"MMMM")</f>
        <v>December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t="s">
        <v>4844</v>
      </c>
      <c r="P7485" t="s">
        <v>28</v>
      </c>
      <c r="Q7485" t="str">
        <f>TRIM(salessheet[[#This Row],[Category]])</f>
        <v>Furniture</v>
      </c>
      <c r="R7485" t="s">
        <v>32</v>
      </c>
      <c r="S7485" t="s">
        <v>4845</v>
      </c>
      <c r="T7485" s="2">
        <f>salessheet[[#This Row],[Sales]]-5</f>
        <v>440.80200000000002</v>
      </c>
      <c r="U7485" s="2">
        <v>445.80200000000002</v>
      </c>
      <c r="V7485" s="2">
        <f>salessheet[[#This Row],[Sales]]-salessheet[[#This Row],[Purchasing Cost]]</f>
        <v>5</v>
      </c>
    </row>
    <row r="7486" spans="1:22" x14ac:dyDescent="0.35">
      <c r="A7486">
        <v>7485</v>
      </c>
      <c r="B7486" t="s">
        <v>9506</v>
      </c>
      <c r="C7486" s="1">
        <v>43462</v>
      </c>
      <c r="D7486" s="1">
        <v>43467</v>
      </c>
      <c r="E7486" t="str">
        <f>TEXT(salessheet[[#This Row],[Order Date]],"MMMM")</f>
        <v>December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t="s">
        <v>9507</v>
      </c>
      <c r="P7486" t="s">
        <v>42</v>
      </c>
      <c r="Q7486" t="str">
        <f>TRIM(salessheet[[#This Row],[Category]])</f>
        <v>Office Supplies</v>
      </c>
      <c r="R7486" t="s">
        <v>64</v>
      </c>
      <c r="S7486" t="s">
        <v>3039</v>
      </c>
      <c r="T7486" s="2">
        <f>salessheet[[#This Row],[Sales]]-5</f>
        <v>-2.52</v>
      </c>
      <c r="U7486" s="2">
        <v>2.48</v>
      </c>
      <c r="V7486" s="2">
        <f>salessheet[[#This Row],[Sales]]-salessheet[[#This Row],[Purchasing Cost]]</f>
        <v>5</v>
      </c>
    </row>
    <row r="7487" spans="1:22" x14ac:dyDescent="0.35">
      <c r="A7487">
        <v>7486</v>
      </c>
      <c r="B7487" t="s">
        <v>9506</v>
      </c>
      <c r="C7487" s="1">
        <v>43462</v>
      </c>
      <c r="D7487" s="1">
        <v>43467</v>
      </c>
      <c r="E7487" t="str">
        <f>TEXT(salessheet[[#This Row],[Order Date]],"MMMM")</f>
        <v>December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t="s">
        <v>6381</v>
      </c>
      <c r="P7487" t="s">
        <v>42</v>
      </c>
      <c r="Q7487" t="str">
        <f>TRIM(salessheet[[#This Row],[Category]])</f>
        <v>Office Supplies</v>
      </c>
      <c r="R7487" t="s">
        <v>71</v>
      </c>
      <c r="S7487" t="s">
        <v>6382</v>
      </c>
      <c r="T7487" s="2">
        <f>salessheet[[#This Row],[Sales]]-5</f>
        <v>20.9</v>
      </c>
      <c r="U7487" s="2">
        <v>25.9</v>
      </c>
      <c r="V7487" s="2">
        <f>salessheet[[#This Row],[Sales]]-salessheet[[#This Row],[Purchasing Cost]]</f>
        <v>5</v>
      </c>
    </row>
    <row r="7488" spans="1:22" x14ac:dyDescent="0.35">
      <c r="A7488">
        <v>7487</v>
      </c>
      <c r="B7488" t="s">
        <v>9508</v>
      </c>
      <c r="C7488" s="1">
        <v>42723</v>
      </c>
      <c r="D7488" s="1">
        <v>42728</v>
      </c>
      <c r="E7488" t="str">
        <f>TEXT(salessheet[[#This Row],[Order Date]],"MMMM")</f>
        <v>December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t="s">
        <v>5441</v>
      </c>
      <c r="P7488" t="s">
        <v>42</v>
      </c>
      <c r="Q7488" t="str">
        <f>TRIM(salessheet[[#This Row],[Category]])</f>
        <v>Office Supplies</v>
      </c>
      <c r="R7488" t="s">
        <v>86</v>
      </c>
      <c r="S7488" t="s">
        <v>5442</v>
      </c>
      <c r="T7488" s="2">
        <f>salessheet[[#This Row],[Sales]]-5</f>
        <v>24.9</v>
      </c>
      <c r="U7488" s="2">
        <v>29.9</v>
      </c>
      <c r="V7488" s="2">
        <f>salessheet[[#This Row],[Sales]]-salessheet[[#This Row],[Purchasing Cost]]</f>
        <v>5</v>
      </c>
    </row>
    <row r="7489" spans="1:22" x14ac:dyDescent="0.35">
      <c r="A7489">
        <v>7488</v>
      </c>
      <c r="B7489" t="s">
        <v>9508</v>
      </c>
      <c r="C7489" s="1">
        <v>42723</v>
      </c>
      <c r="D7489" s="1">
        <v>42728</v>
      </c>
      <c r="E7489" t="str">
        <f>TEXT(salessheet[[#This Row],[Order Date]],"MMMM")</f>
        <v>December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t="s">
        <v>5255</v>
      </c>
      <c r="P7489" t="s">
        <v>67</v>
      </c>
      <c r="Q7489" t="str">
        <f>TRIM(salessheet[[#This Row],[Category]])</f>
        <v>Technology</v>
      </c>
      <c r="R7489" t="s">
        <v>157</v>
      </c>
      <c r="S7489" t="s">
        <v>5256</v>
      </c>
      <c r="T7489" s="2">
        <f>salessheet[[#This Row],[Sales]]-5</f>
        <v>2244.91</v>
      </c>
      <c r="U7489" s="2">
        <v>2249.91</v>
      </c>
      <c r="V7489" s="2">
        <f>salessheet[[#This Row],[Sales]]-salessheet[[#This Row],[Purchasing Cost]]</f>
        <v>5</v>
      </c>
    </row>
    <row r="7490" spans="1:22" x14ac:dyDescent="0.35">
      <c r="A7490">
        <v>7489</v>
      </c>
      <c r="B7490" t="s">
        <v>9508</v>
      </c>
      <c r="C7490" s="1">
        <v>42723</v>
      </c>
      <c r="D7490" s="1">
        <v>42728</v>
      </c>
      <c r="E7490" t="str">
        <f>TEXT(salessheet[[#This Row],[Order Date]],"MMMM")</f>
        <v>December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t="s">
        <v>901</v>
      </c>
      <c r="P7490" t="s">
        <v>28</v>
      </c>
      <c r="Q7490" t="str">
        <f>TRIM(salessheet[[#This Row],[Category]])</f>
        <v>Furniture</v>
      </c>
      <c r="R7490" t="s">
        <v>52</v>
      </c>
      <c r="S7490" t="s">
        <v>902</v>
      </c>
      <c r="T7490" s="2">
        <f>salessheet[[#This Row],[Sales]]-5</f>
        <v>1048.164</v>
      </c>
      <c r="U7490" s="2">
        <v>1053.164</v>
      </c>
      <c r="V7490" s="2">
        <f>salessheet[[#This Row],[Sales]]-salessheet[[#This Row],[Purchasing Cost]]</f>
        <v>5</v>
      </c>
    </row>
    <row r="7491" spans="1:22" x14ac:dyDescent="0.35">
      <c r="A7491">
        <v>7490</v>
      </c>
      <c r="B7491" t="s">
        <v>9509</v>
      </c>
      <c r="C7491" s="1">
        <v>43231</v>
      </c>
      <c r="D7491" s="1">
        <v>43413</v>
      </c>
      <c r="E7491" t="str">
        <f>TEXT(salessheet[[#This Row],[Order Date]],"MMMM")</f>
        <v>May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t="s">
        <v>3357</v>
      </c>
      <c r="P7491" t="s">
        <v>42</v>
      </c>
      <c r="Q7491" t="str">
        <f>TRIM(salessheet[[#This Row],[Category]])</f>
        <v>Office Supplies</v>
      </c>
      <c r="R7491" t="s">
        <v>86</v>
      </c>
      <c r="S7491" t="s">
        <v>3358</v>
      </c>
      <c r="T7491" s="2">
        <f>salessheet[[#This Row],[Sales]]-5</f>
        <v>7.9600000000000009</v>
      </c>
      <c r="U7491" s="2">
        <v>12.96</v>
      </c>
      <c r="V7491" s="2">
        <f>salessheet[[#This Row],[Sales]]-salessheet[[#This Row],[Purchasing Cost]]</f>
        <v>5</v>
      </c>
    </row>
    <row r="7492" spans="1:22" x14ac:dyDescent="0.35">
      <c r="A7492">
        <v>7491</v>
      </c>
      <c r="B7492" t="s">
        <v>9510</v>
      </c>
      <c r="C7492" s="1">
        <v>42652</v>
      </c>
      <c r="D7492" s="1">
        <v>42629</v>
      </c>
      <c r="E7492" t="str">
        <f>TEXT(salessheet[[#This Row],[Order Date]],"MMMM")</f>
        <v>October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t="s">
        <v>408</v>
      </c>
      <c r="P7492" t="s">
        <v>28</v>
      </c>
      <c r="Q7492" t="str">
        <f>TRIM(salessheet[[#This Row],[Category]])</f>
        <v>Furniture</v>
      </c>
      <c r="R7492" t="s">
        <v>61</v>
      </c>
      <c r="S7492" t="s">
        <v>409</v>
      </c>
      <c r="T7492" s="2">
        <f>salessheet[[#This Row],[Sales]]-5</f>
        <v>101.68</v>
      </c>
      <c r="U7492" s="2">
        <v>106.68</v>
      </c>
      <c r="V7492" s="2">
        <f>salessheet[[#This Row],[Sales]]-salessheet[[#This Row],[Purchasing Cost]]</f>
        <v>5</v>
      </c>
    </row>
    <row r="7493" spans="1:22" x14ac:dyDescent="0.35">
      <c r="A7493">
        <v>7492</v>
      </c>
      <c r="B7493" t="s">
        <v>9511</v>
      </c>
      <c r="C7493" s="1">
        <v>43420</v>
      </c>
      <c r="D7493" s="1">
        <v>43420</v>
      </c>
      <c r="E7493" t="str">
        <f>TEXT(salessheet[[#This Row],[Order Date]],"MMMM")</f>
        <v>November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t="s">
        <v>8138</v>
      </c>
      <c r="P7493" t="s">
        <v>67</v>
      </c>
      <c r="Q7493" t="str">
        <f>TRIM(salessheet[[#This Row],[Category]])</f>
        <v>Technology</v>
      </c>
      <c r="R7493" t="s">
        <v>68</v>
      </c>
      <c r="S7493" t="s">
        <v>8139</v>
      </c>
      <c r="T7493" s="2">
        <f>salessheet[[#This Row],[Sales]]-5</f>
        <v>114.94</v>
      </c>
      <c r="U7493" s="2">
        <v>119.94</v>
      </c>
      <c r="V7493" s="2">
        <f>salessheet[[#This Row],[Sales]]-salessheet[[#This Row],[Purchasing Cost]]</f>
        <v>5</v>
      </c>
    </row>
    <row r="7494" spans="1:22" x14ac:dyDescent="0.35">
      <c r="A7494">
        <v>7493</v>
      </c>
      <c r="B7494" t="s">
        <v>9512</v>
      </c>
      <c r="C7494" s="1">
        <v>43413</v>
      </c>
      <c r="D7494" s="1">
        <v>43359</v>
      </c>
      <c r="E7494" t="str">
        <f>TEXT(salessheet[[#This Row],[Order Date]],"MMMM")</f>
        <v>November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t="s">
        <v>5985</v>
      </c>
      <c r="P7494" t="s">
        <v>42</v>
      </c>
      <c r="Q7494" t="str">
        <f>TRIM(salessheet[[#This Row],[Category]])</f>
        <v>Office Supplies</v>
      </c>
      <c r="R7494" t="s">
        <v>86</v>
      </c>
      <c r="S7494" t="s">
        <v>5986</v>
      </c>
      <c r="T7494" s="2">
        <f>salessheet[[#This Row],[Sales]]-5</f>
        <v>5.2720000000000002</v>
      </c>
      <c r="U7494" s="2">
        <v>10.272</v>
      </c>
      <c r="V7494" s="2">
        <f>salessheet[[#This Row],[Sales]]-salessheet[[#This Row],[Purchasing Cost]]</f>
        <v>5</v>
      </c>
    </row>
    <row r="7495" spans="1:22" x14ac:dyDescent="0.35">
      <c r="A7495">
        <v>7494</v>
      </c>
      <c r="B7495" t="s">
        <v>9512</v>
      </c>
      <c r="C7495" s="1">
        <v>43413</v>
      </c>
      <c r="D7495" s="1">
        <v>43359</v>
      </c>
      <c r="E7495" t="str">
        <f>TEXT(salessheet[[#This Row],[Order Date]],"MMMM")</f>
        <v>November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t="s">
        <v>4862</v>
      </c>
      <c r="P7495" t="s">
        <v>28</v>
      </c>
      <c r="Q7495" t="str">
        <f>TRIM(salessheet[[#This Row],[Category]])</f>
        <v>Furniture</v>
      </c>
      <c r="R7495" t="s">
        <v>52</v>
      </c>
      <c r="S7495" t="s">
        <v>4863</v>
      </c>
      <c r="T7495" s="2">
        <f>salessheet[[#This Row],[Sales]]-5</f>
        <v>507.19000000000005</v>
      </c>
      <c r="U7495" s="2">
        <v>512.19000000000005</v>
      </c>
      <c r="V7495" s="2">
        <f>salessheet[[#This Row],[Sales]]-salessheet[[#This Row],[Purchasing Cost]]</f>
        <v>5</v>
      </c>
    </row>
    <row r="7496" spans="1:22" x14ac:dyDescent="0.35">
      <c r="A7496">
        <v>7495</v>
      </c>
      <c r="B7496" t="s">
        <v>9512</v>
      </c>
      <c r="C7496" s="1">
        <v>43413</v>
      </c>
      <c r="D7496" s="1">
        <v>43359</v>
      </c>
      <c r="E7496" t="str">
        <f>TEXT(salessheet[[#This Row],[Order Date]],"MMMM")</f>
        <v>November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t="s">
        <v>4096</v>
      </c>
      <c r="P7496" t="s">
        <v>42</v>
      </c>
      <c r="Q7496" t="str">
        <f>TRIM(salessheet[[#This Row],[Category]])</f>
        <v>Office Supplies</v>
      </c>
      <c r="R7496" t="s">
        <v>74</v>
      </c>
      <c r="S7496" t="s">
        <v>4097</v>
      </c>
      <c r="T7496" s="2">
        <f>salessheet[[#This Row],[Sales]]-5</f>
        <v>-3.444</v>
      </c>
      <c r="U7496" s="2">
        <v>1.556</v>
      </c>
      <c r="V7496" s="2">
        <f>salessheet[[#This Row],[Sales]]-salessheet[[#This Row],[Purchasing Cost]]</f>
        <v>5</v>
      </c>
    </row>
    <row r="7497" spans="1:22" x14ac:dyDescent="0.35">
      <c r="A7497">
        <v>7496</v>
      </c>
      <c r="B7497" t="s">
        <v>9513</v>
      </c>
      <c r="C7497" s="1">
        <v>43295</v>
      </c>
      <c r="D7497" s="1">
        <v>43299</v>
      </c>
      <c r="E7497" t="str">
        <f>TEXT(salessheet[[#This Row],[Order Date]],"MMMM")</f>
        <v>July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t="s">
        <v>2966</v>
      </c>
      <c r="P7497" t="s">
        <v>42</v>
      </c>
      <c r="Q7497" t="str">
        <f>TRIM(salessheet[[#This Row],[Category]])</f>
        <v>Office Supplies</v>
      </c>
      <c r="R7497" t="s">
        <v>71</v>
      </c>
      <c r="S7497" t="s">
        <v>2967</v>
      </c>
      <c r="T7497" s="2">
        <f>salessheet[[#This Row],[Sales]]-5</f>
        <v>-0.5519999999999996</v>
      </c>
      <c r="U7497" s="2">
        <v>4.4480000000000004</v>
      </c>
      <c r="V7497" s="2">
        <f>salessheet[[#This Row],[Sales]]-salessheet[[#This Row],[Purchasing Cost]]</f>
        <v>5</v>
      </c>
    </row>
    <row r="7498" spans="1:22" x14ac:dyDescent="0.35">
      <c r="A7498">
        <v>7497</v>
      </c>
      <c r="B7498" t="s">
        <v>9513</v>
      </c>
      <c r="C7498" s="1">
        <v>43295</v>
      </c>
      <c r="D7498" s="1">
        <v>43299</v>
      </c>
      <c r="E7498" t="str">
        <f>TEXT(salessheet[[#This Row],[Order Date]],"MMMM")</f>
        <v>July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t="s">
        <v>2881</v>
      </c>
      <c r="P7498" t="s">
        <v>28</v>
      </c>
      <c r="Q7498" t="str">
        <f>TRIM(salessheet[[#This Row],[Category]])</f>
        <v>Furniture</v>
      </c>
      <c r="R7498" t="s">
        <v>61</v>
      </c>
      <c r="S7498" t="s">
        <v>2882</v>
      </c>
      <c r="T7498" s="2">
        <f>salessheet[[#This Row],[Sales]]-5</f>
        <v>271.69</v>
      </c>
      <c r="U7498" s="2">
        <v>276.69</v>
      </c>
      <c r="V7498" s="2">
        <f>salessheet[[#This Row],[Sales]]-salessheet[[#This Row],[Purchasing Cost]]</f>
        <v>5</v>
      </c>
    </row>
    <row r="7499" spans="1:22" x14ac:dyDescent="0.35">
      <c r="A7499">
        <v>7498</v>
      </c>
      <c r="B7499" t="s">
        <v>9513</v>
      </c>
      <c r="C7499" s="1">
        <v>43295</v>
      </c>
      <c r="D7499" s="1">
        <v>43299</v>
      </c>
      <c r="E7499" t="str">
        <f>TEXT(salessheet[[#This Row],[Order Date]],"MMMM")</f>
        <v>July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t="s">
        <v>1228</v>
      </c>
      <c r="P7499" t="s">
        <v>42</v>
      </c>
      <c r="Q7499" t="str">
        <f>TRIM(salessheet[[#This Row],[Category]])</f>
        <v>Office Supplies</v>
      </c>
      <c r="R7499" t="s">
        <v>265</v>
      </c>
      <c r="S7499" t="s">
        <v>1229</v>
      </c>
      <c r="T7499" s="2">
        <f>salessheet[[#This Row],[Sales]]-5</f>
        <v>-4.0000000000000036E-2</v>
      </c>
      <c r="U7499" s="2">
        <v>4.96</v>
      </c>
      <c r="V7499" s="2">
        <f>salessheet[[#This Row],[Sales]]-salessheet[[#This Row],[Purchasing Cost]]</f>
        <v>5</v>
      </c>
    </row>
    <row r="7500" spans="1:22" x14ac:dyDescent="0.35">
      <c r="A7500">
        <v>7499</v>
      </c>
      <c r="B7500" t="s">
        <v>9513</v>
      </c>
      <c r="C7500" s="1">
        <v>43295</v>
      </c>
      <c r="D7500" s="1">
        <v>43299</v>
      </c>
      <c r="E7500" t="str">
        <f>TEXT(salessheet[[#This Row],[Order Date]],"MMMM")</f>
        <v>July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t="s">
        <v>171</v>
      </c>
      <c r="P7500" t="s">
        <v>42</v>
      </c>
      <c r="Q7500" t="str">
        <f>TRIM(salessheet[[#This Row],[Category]])</f>
        <v>Office Supplies</v>
      </c>
      <c r="R7500" t="s">
        <v>64</v>
      </c>
      <c r="S7500" t="s">
        <v>172</v>
      </c>
      <c r="T7500" s="2">
        <f>salessheet[[#This Row],[Sales]]-5</f>
        <v>66.92</v>
      </c>
      <c r="U7500" s="2">
        <v>71.92</v>
      </c>
      <c r="V7500" s="2">
        <f>salessheet[[#This Row],[Sales]]-salessheet[[#This Row],[Purchasing Cost]]</f>
        <v>5</v>
      </c>
    </row>
    <row r="7501" spans="1:22" x14ac:dyDescent="0.35">
      <c r="A7501">
        <v>7500</v>
      </c>
      <c r="B7501" t="s">
        <v>9513</v>
      </c>
      <c r="C7501" s="1">
        <v>43295</v>
      </c>
      <c r="D7501" s="1">
        <v>43299</v>
      </c>
      <c r="E7501" t="str">
        <f>TEXT(salessheet[[#This Row],[Order Date]],"MMMM")</f>
        <v>July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t="s">
        <v>819</v>
      </c>
      <c r="P7501" t="s">
        <v>28</v>
      </c>
      <c r="Q7501" t="str">
        <f>TRIM(salessheet[[#This Row],[Category]])</f>
        <v>Furniture</v>
      </c>
      <c r="R7501" t="s">
        <v>61</v>
      </c>
      <c r="S7501" t="s">
        <v>820</v>
      </c>
      <c r="T7501" s="2">
        <f>salessheet[[#This Row],[Sales]]-5</f>
        <v>13.84</v>
      </c>
      <c r="U7501" s="2">
        <v>18.84</v>
      </c>
      <c r="V7501" s="2">
        <f>salessheet[[#This Row],[Sales]]-salessheet[[#This Row],[Purchasing Cost]]</f>
        <v>5</v>
      </c>
    </row>
    <row r="7502" spans="1:22" x14ac:dyDescent="0.35">
      <c r="A7502">
        <v>7501</v>
      </c>
      <c r="B7502" t="s">
        <v>9513</v>
      </c>
      <c r="C7502" s="1">
        <v>43295</v>
      </c>
      <c r="D7502" s="1">
        <v>43299</v>
      </c>
      <c r="E7502" t="str">
        <f>TEXT(salessheet[[#This Row],[Order Date]],"MMMM")</f>
        <v>July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t="s">
        <v>1697</v>
      </c>
      <c r="P7502" t="s">
        <v>67</v>
      </c>
      <c r="Q7502" t="str">
        <f>TRIM(salessheet[[#This Row],[Category]])</f>
        <v>Technology</v>
      </c>
      <c r="R7502" t="s">
        <v>157</v>
      </c>
      <c r="S7502" t="s">
        <v>1698</v>
      </c>
      <c r="T7502" s="2">
        <f>salessheet[[#This Row],[Sales]]-5</f>
        <v>135.97</v>
      </c>
      <c r="U7502" s="2">
        <v>140.97</v>
      </c>
      <c r="V7502" s="2">
        <f>salessheet[[#This Row],[Sales]]-salessheet[[#This Row],[Purchasing Cost]]</f>
        <v>5</v>
      </c>
    </row>
    <row r="7503" spans="1:22" x14ac:dyDescent="0.35">
      <c r="A7503">
        <v>7502</v>
      </c>
      <c r="B7503" t="s">
        <v>9513</v>
      </c>
      <c r="C7503" s="1">
        <v>43295</v>
      </c>
      <c r="D7503" s="1">
        <v>43299</v>
      </c>
      <c r="E7503" t="str">
        <f>TEXT(salessheet[[#This Row],[Order Date]],"MMMM")</f>
        <v>July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t="s">
        <v>188</v>
      </c>
      <c r="P7503" t="s">
        <v>67</v>
      </c>
      <c r="Q7503" t="str">
        <f>TRIM(salessheet[[#This Row],[Category]])</f>
        <v>Technology</v>
      </c>
      <c r="R7503" t="s">
        <v>68</v>
      </c>
      <c r="S7503" t="s">
        <v>189</v>
      </c>
      <c r="T7503" s="2">
        <f>salessheet[[#This Row],[Sales]]-5</f>
        <v>465.37599999999998</v>
      </c>
      <c r="U7503" s="2">
        <v>470.37599999999998</v>
      </c>
      <c r="V7503" s="2">
        <f>salessheet[[#This Row],[Sales]]-salessheet[[#This Row],[Purchasing Cost]]</f>
        <v>5</v>
      </c>
    </row>
    <row r="7504" spans="1:22" x14ac:dyDescent="0.35">
      <c r="A7504">
        <v>7503</v>
      </c>
      <c r="B7504" t="s">
        <v>9514</v>
      </c>
      <c r="C7504" s="1">
        <v>43189</v>
      </c>
      <c r="D7504" s="1">
        <v>43189</v>
      </c>
      <c r="E7504" t="str">
        <f>TEXT(salessheet[[#This Row],[Order Date]],"MMMM")</f>
        <v>March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t="s">
        <v>5210</v>
      </c>
      <c r="P7504" t="s">
        <v>42</v>
      </c>
      <c r="Q7504" t="str">
        <f>TRIM(salessheet[[#This Row],[Category]])</f>
        <v>Office Supplies</v>
      </c>
      <c r="R7504" t="s">
        <v>64</v>
      </c>
      <c r="S7504" t="s">
        <v>5211</v>
      </c>
      <c r="T7504" s="2">
        <f>salessheet[[#This Row],[Sales]]-5</f>
        <v>1.08</v>
      </c>
      <c r="U7504" s="2">
        <v>6.08</v>
      </c>
      <c r="V7504" s="2">
        <f>salessheet[[#This Row],[Sales]]-salessheet[[#This Row],[Purchasing Cost]]</f>
        <v>5</v>
      </c>
    </row>
    <row r="7505" spans="1:22" x14ac:dyDescent="0.35">
      <c r="A7505">
        <v>7504</v>
      </c>
      <c r="B7505" t="s">
        <v>9514</v>
      </c>
      <c r="C7505" s="1">
        <v>43189</v>
      </c>
      <c r="D7505" s="1">
        <v>43189</v>
      </c>
      <c r="E7505" t="str">
        <f>TEXT(salessheet[[#This Row],[Order Date]],"MMMM")</f>
        <v>March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t="s">
        <v>267</v>
      </c>
      <c r="P7505" t="s">
        <v>67</v>
      </c>
      <c r="Q7505" t="str">
        <f>TRIM(salessheet[[#This Row],[Category]])</f>
        <v>Technology</v>
      </c>
      <c r="R7505" t="s">
        <v>68</v>
      </c>
      <c r="S7505" t="s">
        <v>268</v>
      </c>
      <c r="T7505" s="2">
        <f>salessheet[[#This Row],[Sales]]-5</f>
        <v>159.792</v>
      </c>
      <c r="U7505" s="2">
        <v>164.792</v>
      </c>
      <c r="V7505" s="2">
        <f>salessheet[[#This Row],[Sales]]-salessheet[[#This Row],[Purchasing Cost]]</f>
        <v>5</v>
      </c>
    </row>
    <row r="7506" spans="1:22" x14ac:dyDescent="0.35">
      <c r="A7506">
        <v>7505</v>
      </c>
      <c r="B7506" t="s">
        <v>9515</v>
      </c>
      <c r="C7506" s="1">
        <v>42766</v>
      </c>
      <c r="D7506" s="1">
        <v>42770</v>
      </c>
      <c r="E7506" t="str">
        <f>TEXT(salessheet[[#This Row],[Order Date]],"MMMM")</f>
        <v>January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t="s">
        <v>4136</v>
      </c>
      <c r="P7506" t="s">
        <v>42</v>
      </c>
      <c r="Q7506" t="str">
        <f>TRIM(salessheet[[#This Row],[Category]])</f>
        <v>Office Supplies</v>
      </c>
      <c r="R7506" t="s">
        <v>169</v>
      </c>
      <c r="S7506" t="s">
        <v>667</v>
      </c>
      <c r="T7506" s="2">
        <f>salessheet[[#This Row],[Sales]]-5</f>
        <v>18.36</v>
      </c>
      <c r="U7506" s="2">
        <v>23.36</v>
      </c>
      <c r="V7506" s="2">
        <f>salessheet[[#This Row],[Sales]]-salessheet[[#This Row],[Purchasing Cost]]</f>
        <v>5</v>
      </c>
    </row>
    <row r="7507" spans="1:22" x14ac:dyDescent="0.35">
      <c r="A7507">
        <v>7506</v>
      </c>
      <c r="B7507" t="s">
        <v>9517</v>
      </c>
      <c r="C7507" s="1">
        <v>43318</v>
      </c>
      <c r="D7507" s="1">
        <v>43264</v>
      </c>
      <c r="E7507" t="str">
        <f>TEXT(salessheet[[#This Row],[Order Date]],"MMMM")</f>
        <v>August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t="s">
        <v>1335</v>
      </c>
      <c r="P7507" t="s">
        <v>42</v>
      </c>
      <c r="Q7507" t="str">
        <f>TRIM(salessheet[[#This Row],[Category]])</f>
        <v>Office Supplies</v>
      </c>
      <c r="R7507" t="s">
        <v>71</v>
      </c>
      <c r="S7507" t="s">
        <v>1336</v>
      </c>
      <c r="T7507" s="2">
        <f>salessheet[[#This Row],[Sales]]-5</f>
        <v>7.1760000000000002</v>
      </c>
      <c r="U7507" s="2">
        <v>12.176</v>
      </c>
      <c r="V7507" s="2">
        <f>salessheet[[#This Row],[Sales]]-salessheet[[#This Row],[Purchasing Cost]]</f>
        <v>5</v>
      </c>
    </row>
    <row r="7508" spans="1:22" x14ac:dyDescent="0.35">
      <c r="A7508">
        <v>7507</v>
      </c>
      <c r="B7508" t="s">
        <v>9518</v>
      </c>
      <c r="C7508" s="1">
        <v>42046</v>
      </c>
      <c r="D7508" s="1">
        <v>42314</v>
      </c>
      <c r="E7508" t="str">
        <f>TEXT(salessheet[[#This Row],[Order Date]],"MMMM")</f>
        <v>February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t="s">
        <v>4514</v>
      </c>
      <c r="P7508" t="s">
        <v>67</v>
      </c>
      <c r="Q7508" t="str">
        <f>TRIM(salessheet[[#This Row],[Category]])</f>
        <v>Technology</v>
      </c>
      <c r="R7508" t="s">
        <v>68</v>
      </c>
      <c r="S7508" t="s">
        <v>4515</v>
      </c>
      <c r="T7508" s="2">
        <f>salessheet[[#This Row],[Sales]]-5</f>
        <v>41.384</v>
      </c>
      <c r="U7508" s="2">
        <v>46.384</v>
      </c>
      <c r="V7508" s="2">
        <f>salessheet[[#This Row],[Sales]]-salessheet[[#This Row],[Purchasing Cost]]</f>
        <v>5</v>
      </c>
    </row>
    <row r="7509" spans="1:22" x14ac:dyDescent="0.35">
      <c r="A7509">
        <v>7508</v>
      </c>
      <c r="B7509" t="s">
        <v>9518</v>
      </c>
      <c r="C7509" s="1">
        <v>42046</v>
      </c>
      <c r="D7509" s="1">
        <v>42314</v>
      </c>
      <c r="E7509" t="str">
        <f>TEXT(salessheet[[#This Row],[Order Date]],"MMMM")</f>
        <v>February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t="s">
        <v>1014</v>
      </c>
      <c r="P7509" t="s">
        <v>42</v>
      </c>
      <c r="Q7509" t="str">
        <f>TRIM(salessheet[[#This Row],[Category]])</f>
        <v>Office Supplies</v>
      </c>
      <c r="R7509" t="s">
        <v>55</v>
      </c>
      <c r="S7509" t="s">
        <v>1015</v>
      </c>
      <c r="T7509" s="2">
        <f>salessheet[[#This Row],[Sales]]-5</f>
        <v>357.92</v>
      </c>
      <c r="U7509" s="2">
        <v>362.92</v>
      </c>
      <c r="V7509" s="2">
        <f>salessheet[[#This Row],[Sales]]-salessheet[[#This Row],[Purchasing Cost]]</f>
        <v>5</v>
      </c>
    </row>
    <row r="7510" spans="1:22" x14ac:dyDescent="0.35">
      <c r="A7510">
        <v>7509</v>
      </c>
      <c r="B7510" t="s">
        <v>9519</v>
      </c>
      <c r="C7510" s="1">
        <v>43295</v>
      </c>
      <c r="D7510" s="1">
        <v>43299</v>
      </c>
      <c r="E7510" t="str">
        <f>TEXT(salessheet[[#This Row],[Order Date]],"MMMM")</f>
        <v>July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t="s">
        <v>3218</v>
      </c>
      <c r="P7510" t="s">
        <v>42</v>
      </c>
      <c r="Q7510" t="str">
        <f>TRIM(salessheet[[#This Row],[Category]])</f>
        <v>Office Supplies</v>
      </c>
      <c r="R7510" t="s">
        <v>86</v>
      </c>
      <c r="S7510" t="s">
        <v>3219</v>
      </c>
      <c r="T7510" s="2">
        <f>salessheet[[#This Row],[Sales]]-5</f>
        <v>4.2479999999999993</v>
      </c>
      <c r="U7510" s="2">
        <v>9.2479999999999993</v>
      </c>
      <c r="V7510" s="2">
        <f>salessheet[[#This Row],[Sales]]-salessheet[[#This Row],[Purchasing Cost]]</f>
        <v>5</v>
      </c>
    </row>
    <row r="7511" spans="1:22" x14ac:dyDescent="0.35">
      <c r="A7511">
        <v>7510</v>
      </c>
      <c r="B7511" t="s">
        <v>9519</v>
      </c>
      <c r="C7511" s="1">
        <v>43295</v>
      </c>
      <c r="D7511" s="1">
        <v>43299</v>
      </c>
      <c r="E7511" t="str">
        <f>TEXT(salessheet[[#This Row],[Order Date]],"MMMM")</f>
        <v>July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t="s">
        <v>2954</v>
      </c>
      <c r="P7511" t="s">
        <v>67</v>
      </c>
      <c r="Q7511" t="str">
        <f>TRIM(salessheet[[#This Row],[Category]])</f>
        <v>Technology</v>
      </c>
      <c r="R7511" t="s">
        <v>68</v>
      </c>
      <c r="S7511" t="s">
        <v>2955</v>
      </c>
      <c r="T7511" s="2">
        <f>salessheet[[#This Row],[Sales]]-5</f>
        <v>1884.9459999999999</v>
      </c>
      <c r="U7511" s="2">
        <v>1889.9459999999999</v>
      </c>
      <c r="V7511" s="2">
        <f>salessheet[[#This Row],[Sales]]-salessheet[[#This Row],[Purchasing Cost]]</f>
        <v>5</v>
      </c>
    </row>
    <row r="7512" spans="1:22" x14ac:dyDescent="0.35">
      <c r="A7512">
        <v>7511</v>
      </c>
      <c r="B7512" t="s">
        <v>9519</v>
      </c>
      <c r="C7512" s="1">
        <v>43295</v>
      </c>
      <c r="D7512" s="1">
        <v>43299</v>
      </c>
      <c r="E7512" t="str">
        <f>TEXT(salessheet[[#This Row],[Order Date]],"MMMM")</f>
        <v>July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t="s">
        <v>726</v>
      </c>
      <c r="P7512" t="s">
        <v>42</v>
      </c>
      <c r="Q7512" t="str">
        <f>TRIM(salessheet[[#This Row],[Category]])</f>
        <v>Office Supplies</v>
      </c>
      <c r="R7512" t="s">
        <v>55</v>
      </c>
      <c r="S7512" t="s">
        <v>727</v>
      </c>
      <c r="T7512" s="2">
        <f>salessheet[[#This Row],[Sales]]-5</f>
        <v>57.04</v>
      </c>
      <c r="U7512" s="2">
        <v>62.04</v>
      </c>
      <c r="V7512" s="2">
        <f>salessheet[[#This Row],[Sales]]-salessheet[[#This Row],[Purchasing Cost]]</f>
        <v>5</v>
      </c>
    </row>
    <row r="7513" spans="1:22" x14ac:dyDescent="0.35">
      <c r="A7513">
        <v>7512</v>
      </c>
      <c r="B7513" t="s">
        <v>9519</v>
      </c>
      <c r="C7513" s="1">
        <v>43295</v>
      </c>
      <c r="D7513" s="1">
        <v>43299</v>
      </c>
      <c r="E7513" t="str">
        <f>TEXT(salessheet[[#This Row],[Order Date]],"MMMM")</f>
        <v>July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t="s">
        <v>4261</v>
      </c>
      <c r="P7513" t="s">
        <v>28</v>
      </c>
      <c r="Q7513" t="str">
        <f>TRIM(salessheet[[#This Row],[Category]])</f>
        <v>Furniture</v>
      </c>
      <c r="R7513" t="s">
        <v>61</v>
      </c>
      <c r="S7513" t="s">
        <v>4262</v>
      </c>
      <c r="T7513" s="2">
        <f>salessheet[[#This Row],[Sales]]-5</f>
        <v>391.92</v>
      </c>
      <c r="U7513" s="2">
        <v>396.92</v>
      </c>
      <c r="V7513" s="2">
        <f>salessheet[[#This Row],[Sales]]-salessheet[[#This Row],[Purchasing Cost]]</f>
        <v>5</v>
      </c>
    </row>
    <row r="7514" spans="1:22" x14ac:dyDescent="0.35">
      <c r="A7514">
        <v>7513</v>
      </c>
      <c r="B7514" t="s">
        <v>9519</v>
      </c>
      <c r="C7514" s="1">
        <v>43295</v>
      </c>
      <c r="D7514" s="1">
        <v>43299</v>
      </c>
      <c r="E7514" t="str">
        <f>TEXT(salessheet[[#This Row],[Order Date]],"MMMM")</f>
        <v>July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t="s">
        <v>5561</v>
      </c>
      <c r="P7514" t="s">
        <v>42</v>
      </c>
      <c r="Q7514" t="str">
        <f>TRIM(salessheet[[#This Row],[Category]])</f>
        <v>Office Supplies</v>
      </c>
      <c r="R7514" t="s">
        <v>55</v>
      </c>
      <c r="S7514" t="s">
        <v>5562</v>
      </c>
      <c r="T7514" s="2">
        <f>salessheet[[#This Row],[Sales]]-5</f>
        <v>234.45599999999999</v>
      </c>
      <c r="U7514" s="2">
        <v>239.45599999999999</v>
      </c>
      <c r="V7514" s="2">
        <f>salessheet[[#This Row],[Sales]]-salessheet[[#This Row],[Purchasing Cost]]</f>
        <v>5</v>
      </c>
    </row>
    <row r="7515" spans="1:22" x14ac:dyDescent="0.35">
      <c r="A7515">
        <v>7514</v>
      </c>
      <c r="B7515" t="s">
        <v>9519</v>
      </c>
      <c r="C7515" s="1">
        <v>43295</v>
      </c>
      <c r="D7515" s="1">
        <v>43299</v>
      </c>
      <c r="E7515" t="str">
        <f>TEXT(salessheet[[#This Row],[Order Date]],"MMMM")</f>
        <v>July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t="s">
        <v>1367</v>
      </c>
      <c r="P7515" t="s">
        <v>42</v>
      </c>
      <c r="Q7515" t="str">
        <f>TRIM(salessheet[[#This Row],[Category]])</f>
        <v>Office Supplies</v>
      </c>
      <c r="R7515" t="s">
        <v>64</v>
      </c>
      <c r="S7515" t="s">
        <v>1368</v>
      </c>
      <c r="T7515" s="2">
        <f>salessheet[[#This Row],[Sales]]-5</f>
        <v>8.1199999999999992</v>
      </c>
      <c r="U7515" s="2">
        <v>13.12</v>
      </c>
      <c r="V7515" s="2">
        <f>salessheet[[#This Row],[Sales]]-salessheet[[#This Row],[Purchasing Cost]]</f>
        <v>5</v>
      </c>
    </row>
    <row r="7516" spans="1:22" x14ac:dyDescent="0.35">
      <c r="A7516">
        <v>7515</v>
      </c>
      <c r="B7516" t="s">
        <v>9520</v>
      </c>
      <c r="C7516" s="1">
        <v>43355</v>
      </c>
      <c r="D7516" s="1">
        <v>43446</v>
      </c>
      <c r="E7516" t="str">
        <f>TEXT(salessheet[[#This Row],[Order Date]],"MMMM")</f>
        <v>September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t="s">
        <v>3526</v>
      </c>
      <c r="P7516" t="s">
        <v>42</v>
      </c>
      <c r="Q7516" t="str">
        <f>TRIM(salessheet[[#This Row],[Category]])</f>
        <v>Office Supplies</v>
      </c>
      <c r="R7516" t="s">
        <v>71</v>
      </c>
      <c r="S7516" t="s">
        <v>3527</v>
      </c>
      <c r="T7516" s="2">
        <f>salessheet[[#This Row],[Sales]]-5</f>
        <v>24.36</v>
      </c>
      <c r="U7516" s="2">
        <v>29.36</v>
      </c>
      <c r="V7516" s="2">
        <f>salessheet[[#This Row],[Sales]]-salessheet[[#This Row],[Purchasing Cost]]</f>
        <v>5</v>
      </c>
    </row>
    <row r="7517" spans="1:22" x14ac:dyDescent="0.35">
      <c r="A7517">
        <v>7516</v>
      </c>
      <c r="B7517" t="s">
        <v>9520</v>
      </c>
      <c r="C7517" s="1">
        <v>43355</v>
      </c>
      <c r="D7517" s="1">
        <v>43446</v>
      </c>
      <c r="E7517" t="str">
        <f>TEXT(salessheet[[#This Row],[Order Date]],"MMMM")</f>
        <v>September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t="s">
        <v>5943</v>
      </c>
      <c r="P7517" t="s">
        <v>42</v>
      </c>
      <c r="Q7517" t="str">
        <f>TRIM(salessheet[[#This Row],[Category]])</f>
        <v>Office Supplies</v>
      </c>
      <c r="R7517" t="s">
        <v>74</v>
      </c>
      <c r="S7517" t="s">
        <v>5944</v>
      </c>
      <c r="T7517" s="2">
        <f>salessheet[[#This Row],[Sales]]-5</f>
        <v>209.9</v>
      </c>
      <c r="U7517" s="2">
        <v>214.9</v>
      </c>
      <c r="V7517" s="2">
        <f>salessheet[[#This Row],[Sales]]-salessheet[[#This Row],[Purchasing Cost]]</f>
        <v>5</v>
      </c>
    </row>
    <row r="7518" spans="1:22" x14ac:dyDescent="0.35">
      <c r="A7518">
        <v>7517</v>
      </c>
      <c r="B7518" t="s">
        <v>9520</v>
      </c>
      <c r="C7518" s="1">
        <v>43355</v>
      </c>
      <c r="D7518" s="1">
        <v>43446</v>
      </c>
      <c r="E7518" t="str">
        <f>TEXT(salessheet[[#This Row],[Order Date]],"MMMM")</f>
        <v>September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t="s">
        <v>541</v>
      </c>
      <c r="P7518" t="s">
        <v>42</v>
      </c>
      <c r="Q7518" t="str">
        <f>TRIM(salessheet[[#This Row],[Category]])</f>
        <v>Office Supplies</v>
      </c>
      <c r="R7518" t="s">
        <v>71</v>
      </c>
      <c r="S7518" t="s">
        <v>542</v>
      </c>
      <c r="T7518" s="2">
        <f>salessheet[[#This Row],[Sales]]-5</f>
        <v>10.92</v>
      </c>
      <c r="U7518" s="2">
        <v>15.92</v>
      </c>
      <c r="V7518" s="2">
        <f>salessheet[[#This Row],[Sales]]-salessheet[[#This Row],[Purchasing Cost]]</f>
        <v>5</v>
      </c>
    </row>
    <row r="7519" spans="1:22" x14ac:dyDescent="0.35">
      <c r="A7519">
        <v>7518</v>
      </c>
      <c r="B7519" t="s">
        <v>9520</v>
      </c>
      <c r="C7519" s="1">
        <v>43355</v>
      </c>
      <c r="D7519" s="1">
        <v>43446</v>
      </c>
      <c r="E7519" t="str">
        <f>TEXT(salessheet[[#This Row],[Order Date]],"MMMM")</f>
        <v>September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t="s">
        <v>3235</v>
      </c>
      <c r="P7519" t="s">
        <v>67</v>
      </c>
      <c r="Q7519" t="str">
        <f>TRIM(salessheet[[#This Row],[Category]])</f>
        <v>Technology</v>
      </c>
      <c r="R7519" t="s">
        <v>157</v>
      </c>
      <c r="S7519" t="s">
        <v>3236</v>
      </c>
      <c r="T7519" s="2">
        <f>salessheet[[#This Row],[Sales]]-5</f>
        <v>141.44999999999999</v>
      </c>
      <c r="U7519" s="2">
        <v>146.44999999999999</v>
      </c>
      <c r="V7519" s="2">
        <f>salessheet[[#This Row],[Sales]]-salessheet[[#This Row],[Purchasing Cost]]</f>
        <v>5</v>
      </c>
    </row>
    <row r="7520" spans="1:22" x14ac:dyDescent="0.35">
      <c r="A7520">
        <v>7519</v>
      </c>
      <c r="B7520" t="s">
        <v>9520</v>
      </c>
      <c r="C7520" s="1">
        <v>43355</v>
      </c>
      <c r="D7520" s="1">
        <v>43446</v>
      </c>
      <c r="E7520" t="str">
        <f>TEXT(salessheet[[#This Row],[Order Date]],"MMMM")</f>
        <v>September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t="s">
        <v>1799</v>
      </c>
      <c r="P7520" t="s">
        <v>42</v>
      </c>
      <c r="Q7520" t="str">
        <f>TRIM(salessheet[[#This Row],[Category]])</f>
        <v>Office Supplies</v>
      </c>
      <c r="R7520" t="s">
        <v>55</v>
      </c>
      <c r="S7520" t="s">
        <v>1800</v>
      </c>
      <c r="T7520" s="2">
        <f>salessheet[[#This Row],[Sales]]-5</f>
        <v>10.14</v>
      </c>
      <c r="U7520" s="2">
        <v>15.14</v>
      </c>
      <c r="V7520" s="2">
        <f>salessheet[[#This Row],[Sales]]-salessheet[[#This Row],[Purchasing Cost]]</f>
        <v>5</v>
      </c>
    </row>
    <row r="7521" spans="1:22" x14ac:dyDescent="0.35">
      <c r="A7521">
        <v>7520</v>
      </c>
      <c r="B7521" t="s">
        <v>9520</v>
      </c>
      <c r="C7521" s="1">
        <v>43355</v>
      </c>
      <c r="D7521" s="1">
        <v>43446</v>
      </c>
      <c r="E7521" t="str">
        <f>TEXT(salessheet[[#This Row],[Order Date]],"MMMM")</f>
        <v>September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t="s">
        <v>6840</v>
      </c>
      <c r="P7521" t="s">
        <v>42</v>
      </c>
      <c r="Q7521" t="str">
        <f>TRIM(salessheet[[#This Row],[Category]])</f>
        <v>Office Supplies</v>
      </c>
      <c r="R7521" t="s">
        <v>43</v>
      </c>
      <c r="S7521" t="s">
        <v>6841</v>
      </c>
      <c r="T7521" s="2">
        <f>salessheet[[#This Row],[Sales]]-5</f>
        <v>0.75999999999999979</v>
      </c>
      <c r="U7521" s="2">
        <v>5.76</v>
      </c>
      <c r="V7521" s="2">
        <f>salessheet[[#This Row],[Sales]]-salessheet[[#This Row],[Purchasing Cost]]</f>
        <v>5</v>
      </c>
    </row>
    <row r="7522" spans="1:22" x14ac:dyDescent="0.35">
      <c r="A7522">
        <v>7521</v>
      </c>
      <c r="B7522" t="s">
        <v>9520</v>
      </c>
      <c r="C7522" s="1">
        <v>43355</v>
      </c>
      <c r="D7522" s="1">
        <v>43446</v>
      </c>
      <c r="E7522" t="str">
        <f>TEXT(salessheet[[#This Row],[Order Date]],"MMMM")</f>
        <v>September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t="s">
        <v>3463</v>
      </c>
      <c r="P7522" t="s">
        <v>67</v>
      </c>
      <c r="Q7522" t="str">
        <f>TRIM(salessheet[[#This Row],[Category]])</f>
        <v>Technology</v>
      </c>
      <c r="R7522" t="s">
        <v>1215</v>
      </c>
      <c r="S7522" t="s">
        <v>3464</v>
      </c>
      <c r="T7522" s="2">
        <f>salessheet[[#This Row],[Sales]]-5</f>
        <v>1394.98</v>
      </c>
      <c r="U7522" s="2">
        <v>1399.98</v>
      </c>
      <c r="V7522" s="2">
        <f>salessheet[[#This Row],[Sales]]-salessheet[[#This Row],[Purchasing Cost]]</f>
        <v>5</v>
      </c>
    </row>
    <row r="7523" spans="1:22" x14ac:dyDescent="0.35">
      <c r="A7523">
        <v>7522</v>
      </c>
      <c r="B7523" t="s">
        <v>9521</v>
      </c>
      <c r="C7523" s="1">
        <v>42864</v>
      </c>
      <c r="D7523" s="1">
        <v>42989</v>
      </c>
      <c r="E7523" t="str">
        <f>TEXT(salessheet[[#This Row],[Order Date]],"MMMM")</f>
        <v>May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t="s">
        <v>2048</v>
      </c>
      <c r="P7523" t="s">
        <v>42</v>
      </c>
      <c r="Q7523" t="str">
        <f>TRIM(salessheet[[#This Row],[Category]])</f>
        <v>Office Supplies</v>
      </c>
      <c r="R7523" t="s">
        <v>71</v>
      </c>
      <c r="S7523" t="s">
        <v>2049</v>
      </c>
      <c r="T7523" s="2">
        <f>salessheet[[#This Row],[Sales]]-5</f>
        <v>3.952</v>
      </c>
      <c r="U7523" s="2">
        <v>8.952</v>
      </c>
      <c r="V7523" s="2">
        <f>salessheet[[#This Row],[Sales]]-salessheet[[#This Row],[Purchasing Cost]]</f>
        <v>5</v>
      </c>
    </row>
    <row r="7524" spans="1:22" x14ac:dyDescent="0.35">
      <c r="A7524">
        <v>7523</v>
      </c>
      <c r="B7524" t="s">
        <v>9521</v>
      </c>
      <c r="C7524" s="1">
        <v>42864</v>
      </c>
      <c r="D7524" s="1">
        <v>42989</v>
      </c>
      <c r="E7524" t="str">
        <f>TEXT(salessheet[[#This Row],[Order Date]],"MMMM")</f>
        <v>May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t="s">
        <v>4742</v>
      </c>
      <c r="P7524" t="s">
        <v>42</v>
      </c>
      <c r="Q7524" t="str">
        <f>TRIM(salessheet[[#This Row],[Category]])</f>
        <v>Office Supplies</v>
      </c>
      <c r="R7524" t="s">
        <v>71</v>
      </c>
      <c r="S7524" t="s">
        <v>4743</v>
      </c>
      <c r="T7524" s="2">
        <f>salessheet[[#This Row],[Sales]]-5</f>
        <v>3.8559999999999999</v>
      </c>
      <c r="U7524" s="2">
        <v>8.8559999999999999</v>
      </c>
      <c r="V7524" s="2">
        <f>salessheet[[#This Row],[Sales]]-salessheet[[#This Row],[Purchasing Cost]]</f>
        <v>5</v>
      </c>
    </row>
    <row r="7525" spans="1:22" x14ac:dyDescent="0.35">
      <c r="A7525">
        <v>7524</v>
      </c>
      <c r="B7525" t="s">
        <v>9521</v>
      </c>
      <c r="C7525" s="1">
        <v>42864</v>
      </c>
      <c r="D7525" s="1">
        <v>42989</v>
      </c>
      <c r="E7525" t="str">
        <f>TEXT(salessheet[[#This Row],[Order Date]],"MMMM")</f>
        <v>May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t="s">
        <v>890</v>
      </c>
      <c r="P7525" t="s">
        <v>28</v>
      </c>
      <c r="Q7525" t="str">
        <f>TRIM(salessheet[[#This Row],[Category]])</f>
        <v>Furniture</v>
      </c>
      <c r="R7525" t="s">
        <v>32</v>
      </c>
      <c r="S7525" t="s">
        <v>891</v>
      </c>
      <c r="T7525" s="2">
        <f>salessheet[[#This Row],[Sales]]-5</f>
        <v>80.245999999999995</v>
      </c>
      <c r="U7525" s="2">
        <v>85.245999999999995</v>
      </c>
      <c r="V7525" s="2">
        <f>salessheet[[#This Row],[Sales]]-salessheet[[#This Row],[Purchasing Cost]]</f>
        <v>5</v>
      </c>
    </row>
    <row r="7526" spans="1:22" x14ac:dyDescent="0.35">
      <c r="A7526">
        <v>7525</v>
      </c>
      <c r="B7526" t="s">
        <v>9522</v>
      </c>
      <c r="C7526" s="1">
        <v>42286</v>
      </c>
      <c r="D7526" s="1">
        <v>42263</v>
      </c>
      <c r="E7526" t="str">
        <f>TEXT(salessheet[[#This Row],[Order Date]],"MMMM")</f>
        <v>October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t="s">
        <v>3045</v>
      </c>
      <c r="P7526" t="s">
        <v>42</v>
      </c>
      <c r="Q7526" t="str">
        <f>TRIM(salessheet[[#This Row],[Category]])</f>
        <v>Office Supplies</v>
      </c>
      <c r="R7526" t="s">
        <v>169</v>
      </c>
      <c r="S7526" t="s">
        <v>3046</v>
      </c>
      <c r="T7526" s="2">
        <f>salessheet[[#This Row],[Sales]]-5</f>
        <v>16.728000000000002</v>
      </c>
      <c r="U7526" s="2">
        <v>21.728000000000002</v>
      </c>
      <c r="V7526" s="2">
        <f>salessheet[[#This Row],[Sales]]-salessheet[[#This Row],[Purchasing Cost]]</f>
        <v>5</v>
      </c>
    </row>
    <row r="7527" spans="1:22" x14ac:dyDescent="0.35">
      <c r="A7527">
        <v>7526</v>
      </c>
      <c r="B7527" t="s">
        <v>9522</v>
      </c>
      <c r="C7527" s="1">
        <v>42286</v>
      </c>
      <c r="D7527" s="1">
        <v>42263</v>
      </c>
      <c r="E7527" t="str">
        <f>TEXT(salessheet[[#This Row],[Order Date]],"MMMM")</f>
        <v>October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t="s">
        <v>3405</v>
      </c>
      <c r="P7527" t="s">
        <v>28</v>
      </c>
      <c r="Q7527" t="str">
        <f>TRIM(salessheet[[#This Row],[Category]])</f>
        <v>Furniture</v>
      </c>
      <c r="R7527" t="s">
        <v>32</v>
      </c>
      <c r="S7527" t="s">
        <v>3406</v>
      </c>
      <c r="T7527" s="2">
        <f>salessheet[[#This Row],[Sales]]-5</f>
        <v>1482.04</v>
      </c>
      <c r="U7527" s="2">
        <v>1487.04</v>
      </c>
      <c r="V7527" s="2">
        <f>salessheet[[#This Row],[Sales]]-salessheet[[#This Row],[Purchasing Cost]]</f>
        <v>5</v>
      </c>
    </row>
    <row r="7528" spans="1:22" x14ac:dyDescent="0.35">
      <c r="A7528">
        <v>7527</v>
      </c>
      <c r="B7528" t="s">
        <v>9523</v>
      </c>
      <c r="C7528" s="1">
        <v>43369</v>
      </c>
      <c r="D7528" s="1">
        <v>43369</v>
      </c>
      <c r="E7528" t="str">
        <f>TEXT(salessheet[[#This Row],[Order Date]],"MMMM")</f>
        <v>September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t="s">
        <v>7077</v>
      </c>
      <c r="P7528" t="s">
        <v>42</v>
      </c>
      <c r="Q7528" t="str">
        <f>TRIM(salessheet[[#This Row],[Category]])</f>
        <v>Office Supplies</v>
      </c>
      <c r="R7528" t="s">
        <v>169</v>
      </c>
      <c r="S7528" t="s">
        <v>667</v>
      </c>
      <c r="T7528" s="2">
        <f>salessheet[[#This Row],[Sales]]-5</f>
        <v>66.88</v>
      </c>
      <c r="U7528" s="2">
        <v>71.88</v>
      </c>
      <c r="V7528" s="2">
        <f>salessheet[[#This Row],[Sales]]-salessheet[[#This Row],[Purchasing Cost]]</f>
        <v>5</v>
      </c>
    </row>
    <row r="7529" spans="1:22" x14ac:dyDescent="0.35">
      <c r="A7529">
        <v>7528</v>
      </c>
      <c r="B7529" t="s">
        <v>9523</v>
      </c>
      <c r="C7529" s="1">
        <v>43369</v>
      </c>
      <c r="D7529" s="1">
        <v>43369</v>
      </c>
      <c r="E7529" t="str">
        <f>TEXT(salessheet[[#This Row],[Order Date]],"MMMM")</f>
        <v>September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t="s">
        <v>5757</v>
      </c>
      <c r="P7529" t="s">
        <v>28</v>
      </c>
      <c r="Q7529" t="str">
        <f>TRIM(salessheet[[#This Row],[Category]])</f>
        <v>Furniture</v>
      </c>
      <c r="R7529" t="s">
        <v>61</v>
      </c>
      <c r="S7529" t="s">
        <v>5758</v>
      </c>
      <c r="T7529" s="2">
        <f>salessheet[[#This Row],[Sales]]-5</f>
        <v>4.24</v>
      </c>
      <c r="U7529" s="2">
        <v>9.24</v>
      </c>
      <c r="V7529" s="2">
        <f>salessheet[[#This Row],[Sales]]-salessheet[[#This Row],[Purchasing Cost]]</f>
        <v>5</v>
      </c>
    </row>
    <row r="7530" spans="1:22" x14ac:dyDescent="0.35">
      <c r="A7530">
        <v>7529</v>
      </c>
      <c r="B7530" t="s">
        <v>9523</v>
      </c>
      <c r="C7530" s="1">
        <v>43369</v>
      </c>
      <c r="D7530" s="1">
        <v>43369</v>
      </c>
      <c r="E7530" t="str">
        <f>TEXT(salessheet[[#This Row],[Order Date]],"MMMM")</f>
        <v>September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t="s">
        <v>5570</v>
      </c>
      <c r="P7530" t="s">
        <v>42</v>
      </c>
      <c r="Q7530" t="str">
        <f>TRIM(salessheet[[#This Row],[Category]])</f>
        <v>Office Supplies</v>
      </c>
      <c r="R7530" t="s">
        <v>86</v>
      </c>
      <c r="S7530" t="s">
        <v>5571</v>
      </c>
      <c r="T7530" s="2">
        <f>salessheet[[#This Row],[Sales]]-5</f>
        <v>30.880000000000003</v>
      </c>
      <c r="U7530" s="2">
        <v>35.880000000000003</v>
      </c>
      <c r="V7530" s="2">
        <f>salessheet[[#This Row],[Sales]]-salessheet[[#This Row],[Purchasing Cost]]</f>
        <v>5</v>
      </c>
    </row>
    <row r="7531" spans="1:22" x14ac:dyDescent="0.35">
      <c r="A7531">
        <v>7530</v>
      </c>
      <c r="B7531" t="s">
        <v>9523</v>
      </c>
      <c r="C7531" s="1">
        <v>43369</v>
      </c>
      <c r="D7531" s="1">
        <v>43369</v>
      </c>
      <c r="E7531" t="str">
        <f>TEXT(salessheet[[#This Row],[Order Date]],"MMMM")</f>
        <v>September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t="s">
        <v>128</v>
      </c>
      <c r="P7531" t="s">
        <v>42</v>
      </c>
      <c r="Q7531" t="str">
        <f>TRIM(salessheet[[#This Row],[Category]])</f>
        <v>Office Supplies</v>
      </c>
      <c r="R7531" t="s">
        <v>71</v>
      </c>
      <c r="S7531" t="s">
        <v>129</v>
      </c>
      <c r="T7531" s="2">
        <f>salessheet[[#This Row],[Sales]]-5</f>
        <v>12.04</v>
      </c>
      <c r="U7531" s="2">
        <v>17.04</v>
      </c>
      <c r="V7531" s="2">
        <f>salessheet[[#This Row],[Sales]]-salessheet[[#This Row],[Purchasing Cost]]</f>
        <v>5</v>
      </c>
    </row>
    <row r="7532" spans="1:22" x14ac:dyDescent="0.35">
      <c r="A7532">
        <v>7531</v>
      </c>
      <c r="B7532" t="s">
        <v>9523</v>
      </c>
      <c r="C7532" s="1">
        <v>43369</v>
      </c>
      <c r="D7532" s="1">
        <v>43369</v>
      </c>
      <c r="E7532" t="str">
        <f>TEXT(salessheet[[#This Row],[Order Date]],"MMMM")</f>
        <v>September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t="s">
        <v>2982</v>
      </c>
      <c r="P7532" t="s">
        <v>42</v>
      </c>
      <c r="Q7532" t="str">
        <f>TRIM(salessheet[[#This Row],[Category]])</f>
        <v>Office Supplies</v>
      </c>
      <c r="R7532" t="s">
        <v>71</v>
      </c>
      <c r="S7532" t="s">
        <v>2983</v>
      </c>
      <c r="T7532" s="2">
        <f>salessheet[[#This Row],[Sales]]-5</f>
        <v>926.17600000000004</v>
      </c>
      <c r="U7532" s="2">
        <v>931.17600000000004</v>
      </c>
      <c r="V7532" s="2">
        <f>salessheet[[#This Row],[Sales]]-salessheet[[#This Row],[Purchasing Cost]]</f>
        <v>5</v>
      </c>
    </row>
    <row r="7533" spans="1:22" x14ac:dyDescent="0.35">
      <c r="A7533">
        <v>7532</v>
      </c>
      <c r="B7533" t="s">
        <v>9524</v>
      </c>
      <c r="C7533" s="1">
        <v>42903</v>
      </c>
      <c r="D7533" s="1">
        <v>42905</v>
      </c>
      <c r="E7533" t="str">
        <f>TEXT(salessheet[[#This Row],[Order Date]],"MMMM")</f>
        <v>June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t="s">
        <v>5404</v>
      </c>
      <c r="P7533" t="s">
        <v>28</v>
      </c>
      <c r="Q7533" t="str">
        <f>TRIM(salessheet[[#This Row],[Category]])</f>
        <v>Furniture</v>
      </c>
      <c r="R7533" t="s">
        <v>61</v>
      </c>
      <c r="S7533" t="s">
        <v>5405</v>
      </c>
      <c r="T7533" s="2">
        <f>salessheet[[#This Row],[Sales]]-5</f>
        <v>261.35199999999998</v>
      </c>
      <c r="U7533" s="2">
        <v>266.35199999999998</v>
      </c>
      <c r="V7533" s="2">
        <f>salessheet[[#This Row],[Sales]]-salessheet[[#This Row],[Purchasing Cost]]</f>
        <v>5</v>
      </c>
    </row>
    <row r="7534" spans="1:22" x14ac:dyDescent="0.35">
      <c r="A7534">
        <v>7533</v>
      </c>
      <c r="B7534" t="s">
        <v>9524</v>
      </c>
      <c r="C7534" s="1">
        <v>42903</v>
      </c>
      <c r="D7534" s="1">
        <v>42905</v>
      </c>
      <c r="E7534" t="str">
        <f>TEXT(salessheet[[#This Row],[Order Date]],"MMMM")</f>
        <v>June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t="s">
        <v>2061</v>
      </c>
      <c r="P7534" t="s">
        <v>28</v>
      </c>
      <c r="Q7534" t="str">
        <f>TRIM(salessheet[[#This Row],[Category]])</f>
        <v>Furniture</v>
      </c>
      <c r="R7534" t="s">
        <v>32</v>
      </c>
      <c r="S7534" t="s">
        <v>2062</v>
      </c>
      <c r="T7534" s="2">
        <f>salessheet[[#This Row],[Sales]]-5</f>
        <v>478.13600000000002</v>
      </c>
      <c r="U7534" s="2">
        <v>483.13600000000002</v>
      </c>
      <c r="V7534" s="2">
        <f>salessheet[[#This Row],[Sales]]-salessheet[[#This Row],[Purchasing Cost]]</f>
        <v>5</v>
      </c>
    </row>
    <row r="7535" spans="1:22" x14ac:dyDescent="0.35">
      <c r="A7535">
        <v>7534</v>
      </c>
      <c r="B7535" t="s">
        <v>9526</v>
      </c>
      <c r="C7535" s="1">
        <v>43156</v>
      </c>
      <c r="D7535" s="1">
        <v>43160</v>
      </c>
      <c r="E7535" t="str">
        <f>TEXT(salessheet[[#This Row],[Order Date]],"MMMM")</f>
        <v>February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t="s">
        <v>3190</v>
      </c>
      <c r="P7535" t="s">
        <v>28</v>
      </c>
      <c r="Q7535" t="str">
        <f>TRIM(salessheet[[#This Row],[Category]])</f>
        <v>Furniture</v>
      </c>
      <c r="R7535" t="s">
        <v>32</v>
      </c>
      <c r="S7535" t="s">
        <v>3191</v>
      </c>
      <c r="T7535" s="2">
        <f>salessheet[[#This Row],[Sales]]-5</f>
        <v>191.78399999999999</v>
      </c>
      <c r="U7535" s="2">
        <v>196.78399999999999</v>
      </c>
      <c r="V7535" s="2">
        <f>salessheet[[#This Row],[Sales]]-salessheet[[#This Row],[Purchasing Cost]]</f>
        <v>5</v>
      </c>
    </row>
    <row r="7536" spans="1:22" x14ac:dyDescent="0.35">
      <c r="A7536">
        <v>7535</v>
      </c>
      <c r="B7536" t="s">
        <v>9526</v>
      </c>
      <c r="C7536" s="1">
        <v>43156</v>
      </c>
      <c r="D7536" s="1">
        <v>43160</v>
      </c>
      <c r="E7536" t="str">
        <f>TEXT(salessheet[[#This Row],[Order Date]],"MMMM")</f>
        <v>February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t="s">
        <v>1075</v>
      </c>
      <c r="P7536" t="s">
        <v>28</v>
      </c>
      <c r="Q7536" t="str">
        <f>TRIM(salessheet[[#This Row],[Category]])</f>
        <v>Furniture</v>
      </c>
      <c r="R7536" t="s">
        <v>29</v>
      </c>
      <c r="S7536" t="s">
        <v>1076</v>
      </c>
      <c r="T7536" s="2">
        <f>salessheet[[#This Row],[Sales]]-5</f>
        <v>226.92</v>
      </c>
      <c r="U7536" s="2">
        <v>231.92</v>
      </c>
      <c r="V7536" s="2">
        <f>salessheet[[#This Row],[Sales]]-salessheet[[#This Row],[Purchasing Cost]]</f>
        <v>5</v>
      </c>
    </row>
    <row r="7537" spans="1:22" x14ac:dyDescent="0.35">
      <c r="A7537">
        <v>7536</v>
      </c>
      <c r="B7537" t="s">
        <v>9527</v>
      </c>
      <c r="C7537" s="1">
        <v>43190</v>
      </c>
      <c r="D7537" s="1">
        <v>43197</v>
      </c>
      <c r="E7537" t="str">
        <f>TEXT(salessheet[[#This Row],[Order Date]],"MMMM")</f>
        <v>March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t="s">
        <v>2174</v>
      </c>
      <c r="P7537" t="s">
        <v>42</v>
      </c>
      <c r="Q7537" t="str">
        <f>TRIM(salessheet[[#This Row],[Category]])</f>
        <v>Office Supplies</v>
      </c>
      <c r="R7537" t="s">
        <v>575</v>
      </c>
      <c r="S7537" t="s">
        <v>2175</v>
      </c>
      <c r="T7537" s="2">
        <f>salessheet[[#This Row],[Sales]]-5</f>
        <v>24.7</v>
      </c>
      <c r="U7537" s="2">
        <v>29.7</v>
      </c>
      <c r="V7537" s="2">
        <f>salessheet[[#This Row],[Sales]]-salessheet[[#This Row],[Purchasing Cost]]</f>
        <v>5</v>
      </c>
    </row>
    <row r="7538" spans="1:22" x14ac:dyDescent="0.35">
      <c r="A7538">
        <v>7537</v>
      </c>
      <c r="B7538" t="s">
        <v>9528</v>
      </c>
      <c r="C7538" s="1">
        <v>43171</v>
      </c>
      <c r="D7538" s="1">
        <v>43442</v>
      </c>
      <c r="E7538" t="str">
        <f>TEXT(salessheet[[#This Row],[Order Date]],"MMMM")</f>
        <v>March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t="s">
        <v>9026</v>
      </c>
      <c r="P7538" t="s">
        <v>28</v>
      </c>
      <c r="Q7538" t="str">
        <f>TRIM(salessheet[[#This Row],[Category]])</f>
        <v>Furniture</v>
      </c>
      <c r="R7538" t="s">
        <v>61</v>
      </c>
      <c r="S7538" t="s">
        <v>9027</v>
      </c>
      <c r="T7538" s="2">
        <f>salessheet[[#This Row],[Sales]]-5</f>
        <v>8.5920000000000005</v>
      </c>
      <c r="U7538" s="2">
        <v>13.592000000000001</v>
      </c>
      <c r="V7538" s="2">
        <f>salessheet[[#This Row],[Sales]]-salessheet[[#This Row],[Purchasing Cost]]</f>
        <v>5</v>
      </c>
    </row>
    <row r="7539" spans="1:22" x14ac:dyDescent="0.35">
      <c r="A7539">
        <v>7538</v>
      </c>
      <c r="B7539" t="s">
        <v>9529</v>
      </c>
      <c r="C7539" s="1">
        <v>42785</v>
      </c>
      <c r="D7539" s="1">
        <v>42788</v>
      </c>
      <c r="E7539" t="str">
        <f>TEXT(salessheet[[#This Row],[Order Date]],"MMMM")</f>
        <v>February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t="s">
        <v>566</v>
      </c>
      <c r="P7539" t="s">
        <v>42</v>
      </c>
      <c r="Q7539" t="str">
        <f>TRIM(salessheet[[#This Row],[Category]])</f>
        <v>Office Supplies</v>
      </c>
      <c r="R7539" t="s">
        <v>86</v>
      </c>
      <c r="S7539" t="s">
        <v>567</v>
      </c>
      <c r="T7539" s="2">
        <f>salessheet[[#This Row],[Sales]]-5</f>
        <v>65.88</v>
      </c>
      <c r="U7539" s="2">
        <v>70.88</v>
      </c>
      <c r="V7539" s="2">
        <f>salessheet[[#This Row],[Sales]]-salessheet[[#This Row],[Purchasing Cost]]</f>
        <v>5</v>
      </c>
    </row>
    <row r="7540" spans="1:22" x14ac:dyDescent="0.35">
      <c r="A7540">
        <v>7539</v>
      </c>
      <c r="B7540" t="s">
        <v>9530</v>
      </c>
      <c r="C7540" s="1">
        <v>43143</v>
      </c>
      <c r="D7540" s="1">
        <v>43440</v>
      </c>
      <c r="E7540" t="str">
        <f>TEXT(salessheet[[#This Row],[Order Date]],"MMMM")</f>
        <v>February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t="s">
        <v>1517</v>
      </c>
      <c r="P7540" t="s">
        <v>42</v>
      </c>
      <c r="Q7540" t="str">
        <f>TRIM(salessheet[[#This Row],[Category]])</f>
        <v>Office Supplies</v>
      </c>
      <c r="R7540" t="s">
        <v>55</v>
      </c>
      <c r="S7540" t="s">
        <v>1518</v>
      </c>
      <c r="T7540" s="2">
        <f>salessheet[[#This Row],[Sales]]-5</f>
        <v>109.288</v>
      </c>
      <c r="U7540" s="2">
        <v>114.288</v>
      </c>
      <c r="V7540" s="2">
        <f>salessheet[[#This Row],[Sales]]-salessheet[[#This Row],[Purchasing Cost]]</f>
        <v>5</v>
      </c>
    </row>
    <row r="7541" spans="1:22" x14ac:dyDescent="0.35">
      <c r="A7541">
        <v>7540</v>
      </c>
      <c r="B7541" t="s">
        <v>9530</v>
      </c>
      <c r="C7541" s="1">
        <v>43143</v>
      </c>
      <c r="D7541" s="1">
        <v>43440</v>
      </c>
      <c r="E7541" t="str">
        <f>TEXT(salessheet[[#This Row],[Order Date]],"MMMM")</f>
        <v>February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t="s">
        <v>3078</v>
      </c>
      <c r="P7541" t="s">
        <v>42</v>
      </c>
      <c r="Q7541" t="str">
        <f>TRIM(salessheet[[#This Row],[Category]])</f>
        <v>Office Supplies</v>
      </c>
      <c r="R7541" t="s">
        <v>71</v>
      </c>
      <c r="S7541" t="s">
        <v>3079</v>
      </c>
      <c r="T7541" s="2">
        <f>salessheet[[#This Row],[Sales]]-5</f>
        <v>31.624000000000002</v>
      </c>
      <c r="U7541" s="2">
        <v>36.624000000000002</v>
      </c>
      <c r="V7541" s="2">
        <f>salessheet[[#This Row],[Sales]]-salessheet[[#This Row],[Purchasing Cost]]</f>
        <v>5</v>
      </c>
    </row>
    <row r="7542" spans="1:22" x14ac:dyDescent="0.35">
      <c r="A7542">
        <v>7541</v>
      </c>
      <c r="B7542" t="s">
        <v>9530</v>
      </c>
      <c r="C7542" s="1">
        <v>43143</v>
      </c>
      <c r="D7542" s="1">
        <v>43440</v>
      </c>
      <c r="E7542" t="str">
        <f>TEXT(salessheet[[#This Row],[Order Date]],"MMMM")</f>
        <v>February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t="s">
        <v>7495</v>
      </c>
      <c r="P7542" t="s">
        <v>28</v>
      </c>
      <c r="Q7542" t="str">
        <f>TRIM(salessheet[[#This Row],[Category]])</f>
        <v>Furniture</v>
      </c>
      <c r="R7542" t="s">
        <v>29</v>
      </c>
      <c r="S7542" t="s">
        <v>7496</v>
      </c>
      <c r="T7542" s="2">
        <f>salessheet[[#This Row],[Sales]]-5</f>
        <v>237.352</v>
      </c>
      <c r="U7542" s="2">
        <v>242.352</v>
      </c>
      <c r="V7542" s="2">
        <f>salessheet[[#This Row],[Sales]]-salessheet[[#This Row],[Purchasing Cost]]</f>
        <v>5</v>
      </c>
    </row>
    <row r="7543" spans="1:22" x14ac:dyDescent="0.35">
      <c r="A7543">
        <v>7542</v>
      </c>
      <c r="B7543" t="s">
        <v>9530</v>
      </c>
      <c r="C7543" s="1">
        <v>43143</v>
      </c>
      <c r="D7543" s="1">
        <v>43440</v>
      </c>
      <c r="E7543" t="str">
        <f>TEXT(salessheet[[#This Row],[Order Date]],"MMMM")</f>
        <v>February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t="s">
        <v>7551</v>
      </c>
      <c r="P7543" t="s">
        <v>67</v>
      </c>
      <c r="Q7543" t="str">
        <f>TRIM(salessheet[[#This Row],[Category]])</f>
        <v>Technology</v>
      </c>
      <c r="R7543" t="s">
        <v>68</v>
      </c>
      <c r="S7543" t="s">
        <v>7552</v>
      </c>
      <c r="T7543" s="2">
        <f>salessheet[[#This Row],[Sales]]-5</f>
        <v>44.616</v>
      </c>
      <c r="U7543" s="2">
        <v>49.616</v>
      </c>
      <c r="V7543" s="2">
        <f>salessheet[[#This Row],[Sales]]-salessheet[[#This Row],[Purchasing Cost]]</f>
        <v>5</v>
      </c>
    </row>
    <row r="7544" spans="1:22" x14ac:dyDescent="0.35">
      <c r="A7544">
        <v>7543</v>
      </c>
      <c r="B7544" t="s">
        <v>9530</v>
      </c>
      <c r="C7544" s="1">
        <v>43143</v>
      </c>
      <c r="D7544" s="1">
        <v>43440</v>
      </c>
      <c r="E7544" t="str">
        <f>TEXT(salessheet[[#This Row],[Order Date]],"MMMM")</f>
        <v>February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t="s">
        <v>4225</v>
      </c>
      <c r="P7544" t="s">
        <v>28</v>
      </c>
      <c r="Q7544" t="str">
        <f>TRIM(salessheet[[#This Row],[Category]])</f>
        <v>Furniture</v>
      </c>
      <c r="R7544" t="s">
        <v>61</v>
      </c>
      <c r="S7544" t="s">
        <v>4226</v>
      </c>
      <c r="T7544" s="2">
        <f>salessheet[[#This Row],[Sales]]-5</f>
        <v>503.70400000000001</v>
      </c>
      <c r="U7544" s="2">
        <v>508.70400000000001</v>
      </c>
      <c r="V7544" s="2">
        <f>salessheet[[#This Row],[Sales]]-salessheet[[#This Row],[Purchasing Cost]]</f>
        <v>5</v>
      </c>
    </row>
    <row r="7545" spans="1:22" x14ac:dyDescent="0.35">
      <c r="A7545">
        <v>7544</v>
      </c>
      <c r="B7545" t="s">
        <v>9530</v>
      </c>
      <c r="C7545" s="1">
        <v>43143</v>
      </c>
      <c r="D7545" s="1">
        <v>43440</v>
      </c>
      <c r="E7545" t="str">
        <f>TEXT(salessheet[[#This Row],[Order Date]],"MMMM")</f>
        <v>February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t="s">
        <v>5690</v>
      </c>
      <c r="P7545" t="s">
        <v>67</v>
      </c>
      <c r="Q7545" t="str">
        <f>TRIM(salessheet[[#This Row],[Category]])</f>
        <v>Technology</v>
      </c>
      <c r="R7545" t="s">
        <v>68</v>
      </c>
      <c r="S7545" t="s">
        <v>5691</v>
      </c>
      <c r="T7545" s="2">
        <f>salessheet[[#This Row],[Sales]]-5</f>
        <v>52.36</v>
      </c>
      <c r="U7545" s="2">
        <v>57.36</v>
      </c>
      <c r="V7545" s="2">
        <f>salessheet[[#This Row],[Sales]]-salessheet[[#This Row],[Purchasing Cost]]</f>
        <v>5</v>
      </c>
    </row>
    <row r="7546" spans="1:22" x14ac:dyDescent="0.35">
      <c r="A7546">
        <v>7545</v>
      </c>
      <c r="B7546" t="s">
        <v>9530</v>
      </c>
      <c r="C7546" s="1">
        <v>43143</v>
      </c>
      <c r="D7546" s="1">
        <v>43440</v>
      </c>
      <c r="E7546" t="str">
        <f>TEXT(salessheet[[#This Row],[Order Date]],"MMMM")</f>
        <v>February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t="s">
        <v>2457</v>
      </c>
      <c r="P7546" t="s">
        <v>28</v>
      </c>
      <c r="Q7546" t="str">
        <f>TRIM(salessheet[[#This Row],[Category]])</f>
        <v>Furniture</v>
      </c>
      <c r="R7546" t="s">
        <v>32</v>
      </c>
      <c r="S7546" t="s">
        <v>2458</v>
      </c>
      <c r="T7546" s="2">
        <f>salessheet[[#This Row],[Sales]]-5</f>
        <v>901.68</v>
      </c>
      <c r="U7546" s="2">
        <v>906.68</v>
      </c>
      <c r="V7546" s="2">
        <f>salessheet[[#This Row],[Sales]]-salessheet[[#This Row],[Purchasing Cost]]</f>
        <v>5</v>
      </c>
    </row>
    <row r="7547" spans="1:22" x14ac:dyDescent="0.35">
      <c r="A7547">
        <v>7546</v>
      </c>
      <c r="B7547" t="s">
        <v>9531</v>
      </c>
      <c r="C7547" s="1">
        <v>42287</v>
      </c>
      <c r="D7547" s="1">
        <v>42292</v>
      </c>
      <c r="E7547" t="str">
        <f>TEXT(salessheet[[#This Row],[Order Date]],"MMMM")</f>
        <v>October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t="s">
        <v>6525</v>
      </c>
      <c r="P7547" t="s">
        <v>67</v>
      </c>
      <c r="Q7547" t="str">
        <f>TRIM(salessheet[[#This Row],[Category]])</f>
        <v>Technology</v>
      </c>
      <c r="R7547" t="s">
        <v>68</v>
      </c>
      <c r="S7547" t="s">
        <v>6526</v>
      </c>
      <c r="T7547" s="2">
        <f>salessheet[[#This Row],[Sales]]-5</f>
        <v>714.952</v>
      </c>
      <c r="U7547" s="2">
        <v>719.952</v>
      </c>
      <c r="V7547" s="2">
        <f>salessheet[[#This Row],[Sales]]-salessheet[[#This Row],[Purchasing Cost]]</f>
        <v>5</v>
      </c>
    </row>
    <row r="7548" spans="1:22" x14ac:dyDescent="0.35">
      <c r="A7548">
        <v>7547</v>
      </c>
      <c r="B7548" t="s">
        <v>9531</v>
      </c>
      <c r="C7548" s="1">
        <v>42287</v>
      </c>
      <c r="D7548" s="1">
        <v>42292</v>
      </c>
      <c r="E7548" t="str">
        <f>TEXT(salessheet[[#This Row],[Order Date]],"MMMM")</f>
        <v>October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t="s">
        <v>2033</v>
      </c>
      <c r="P7548" t="s">
        <v>67</v>
      </c>
      <c r="Q7548" t="str">
        <f>TRIM(salessheet[[#This Row],[Category]])</f>
        <v>Technology</v>
      </c>
      <c r="R7548" t="s">
        <v>68</v>
      </c>
      <c r="S7548" t="s">
        <v>2034</v>
      </c>
      <c r="T7548" s="2">
        <f>salessheet[[#This Row],[Sales]]-5</f>
        <v>750.94399999999996</v>
      </c>
      <c r="U7548" s="2">
        <v>755.94399999999996</v>
      </c>
      <c r="V7548" s="2">
        <f>salessheet[[#This Row],[Sales]]-salessheet[[#This Row],[Purchasing Cost]]</f>
        <v>5</v>
      </c>
    </row>
    <row r="7549" spans="1:22" x14ac:dyDescent="0.35">
      <c r="A7549">
        <v>7548</v>
      </c>
      <c r="B7549" t="s">
        <v>9531</v>
      </c>
      <c r="C7549" s="1">
        <v>42287</v>
      </c>
      <c r="D7549" s="1">
        <v>42292</v>
      </c>
      <c r="E7549" t="str">
        <f>TEXT(salessheet[[#This Row],[Order Date]],"MMMM")</f>
        <v>October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t="s">
        <v>4924</v>
      </c>
      <c r="P7549" t="s">
        <v>42</v>
      </c>
      <c r="Q7549" t="str">
        <f>TRIM(salessheet[[#This Row],[Category]])</f>
        <v>Office Supplies</v>
      </c>
      <c r="R7549" t="s">
        <v>71</v>
      </c>
      <c r="S7549" t="s">
        <v>4925</v>
      </c>
      <c r="T7549" s="2">
        <f>salessheet[[#This Row],[Sales]]-5</f>
        <v>6.98</v>
      </c>
      <c r="U7549" s="2">
        <v>11.98</v>
      </c>
      <c r="V7549" s="2">
        <f>salessheet[[#This Row],[Sales]]-salessheet[[#This Row],[Purchasing Cost]]</f>
        <v>5</v>
      </c>
    </row>
    <row r="7550" spans="1:22" x14ac:dyDescent="0.35">
      <c r="A7550">
        <v>7549</v>
      </c>
      <c r="B7550" t="s">
        <v>9531</v>
      </c>
      <c r="C7550" s="1">
        <v>42287</v>
      </c>
      <c r="D7550" s="1">
        <v>42292</v>
      </c>
      <c r="E7550" t="str">
        <f>TEXT(salessheet[[#This Row],[Order Date]],"MMMM")</f>
        <v>October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t="s">
        <v>1217</v>
      </c>
      <c r="P7550" t="s">
        <v>42</v>
      </c>
      <c r="Q7550" t="str">
        <f>TRIM(salessheet[[#This Row],[Category]])</f>
        <v>Office Supplies</v>
      </c>
      <c r="R7550" t="s">
        <v>71</v>
      </c>
      <c r="S7550" t="s">
        <v>1218</v>
      </c>
      <c r="T7550" s="2">
        <f>salessheet[[#This Row],[Sales]]-5</f>
        <v>-4.1020000000000003</v>
      </c>
      <c r="U7550" s="2">
        <v>0.89800000000000002</v>
      </c>
      <c r="V7550" s="2">
        <f>salessheet[[#This Row],[Sales]]-salessheet[[#This Row],[Purchasing Cost]]</f>
        <v>5</v>
      </c>
    </row>
    <row r="7551" spans="1:22" x14ac:dyDescent="0.35">
      <c r="A7551">
        <v>7550</v>
      </c>
      <c r="B7551" t="s">
        <v>9534</v>
      </c>
      <c r="C7551" s="1">
        <v>42864</v>
      </c>
      <c r="D7551" s="1">
        <v>42985</v>
      </c>
      <c r="E7551" t="str">
        <f>TEXT(salessheet[[#This Row],[Order Date]],"MMMM")</f>
        <v>May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t="s">
        <v>5702</v>
      </c>
      <c r="P7551" t="s">
        <v>28</v>
      </c>
      <c r="Q7551" t="str">
        <f>TRIM(salessheet[[#This Row],[Category]])</f>
        <v>Furniture</v>
      </c>
      <c r="R7551" t="s">
        <v>61</v>
      </c>
      <c r="S7551" t="s">
        <v>5703</v>
      </c>
      <c r="T7551" s="2">
        <f>salessheet[[#This Row],[Sales]]-5</f>
        <v>16.204000000000001</v>
      </c>
      <c r="U7551" s="2">
        <v>21.204000000000001</v>
      </c>
      <c r="V7551" s="2">
        <f>salessheet[[#This Row],[Sales]]-salessheet[[#This Row],[Purchasing Cost]]</f>
        <v>5</v>
      </c>
    </row>
    <row r="7552" spans="1:22" x14ac:dyDescent="0.35">
      <c r="A7552">
        <v>7551</v>
      </c>
      <c r="B7552" t="s">
        <v>9535</v>
      </c>
      <c r="C7552" s="1">
        <v>42328</v>
      </c>
      <c r="D7552" s="1">
        <v>42333</v>
      </c>
      <c r="E7552" t="str">
        <f>TEXT(salessheet[[#This Row],[Order Date]],"MMMM")</f>
        <v>November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t="s">
        <v>8408</v>
      </c>
      <c r="P7552" t="s">
        <v>42</v>
      </c>
      <c r="Q7552" t="str">
        <f>TRIM(salessheet[[#This Row],[Category]])</f>
        <v>Office Supplies</v>
      </c>
      <c r="R7552" t="s">
        <v>169</v>
      </c>
      <c r="S7552" t="s">
        <v>8060</v>
      </c>
      <c r="T7552" s="2">
        <f>salessheet[[#This Row],[Sales]]-5</f>
        <v>29.740000000000002</v>
      </c>
      <c r="U7552" s="2">
        <v>34.74</v>
      </c>
      <c r="V7552" s="2">
        <f>salessheet[[#This Row],[Sales]]-salessheet[[#This Row],[Purchasing Cost]]</f>
        <v>5</v>
      </c>
    </row>
    <row r="7553" spans="1:22" x14ac:dyDescent="0.35">
      <c r="A7553">
        <v>7552</v>
      </c>
      <c r="B7553" t="s">
        <v>9535</v>
      </c>
      <c r="C7553" s="1">
        <v>42328</v>
      </c>
      <c r="D7553" s="1">
        <v>42333</v>
      </c>
      <c r="E7553" t="str">
        <f>TEXT(salessheet[[#This Row],[Order Date]],"MMMM")</f>
        <v>November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t="s">
        <v>3403</v>
      </c>
      <c r="P7553" t="s">
        <v>67</v>
      </c>
      <c r="Q7553" t="str">
        <f>TRIM(salessheet[[#This Row],[Category]])</f>
        <v>Technology</v>
      </c>
      <c r="R7553" t="s">
        <v>68</v>
      </c>
      <c r="S7553" t="s">
        <v>3404</v>
      </c>
      <c r="T7553" s="2">
        <f>salessheet[[#This Row],[Sales]]-5</f>
        <v>828.94</v>
      </c>
      <c r="U7553" s="2">
        <v>833.94</v>
      </c>
      <c r="V7553" s="2">
        <f>salessheet[[#This Row],[Sales]]-salessheet[[#This Row],[Purchasing Cost]]</f>
        <v>5</v>
      </c>
    </row>
    <row r="7554" spans="1:22" x14ac:dyDescent="0.35">
      <c r="A7554">
        <v>7553</v>
      </c>
      <c r="B7554" t="s">
        <v>9535</v>
      </c>
      <c r="C7554" s="1">
        <v>42328</v>
      </c>
      <c r="D7554" s="1">
        <v>42333</v>
      </c>
      <c r="E7554" t="str">
        <f>TEXT(salessheet[[#This Row],[Order Date]],"MMMM")</f>
        <v>November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t="s">
        <v>3167</v>
      </c>
      <c r="P7554" t="s">
        <v>42</v>
      </c>
      <c r="Q7554" t="str">
        <f>TRIM(salessheet[[#This Row],[Category]])</f>
        <v>Office Supplies</v>
      </c>
      <c r="R7554" t="s">
        <v>71</v>
      </c>
      <c r="S7554" t="s">
        <v>3168</v>
      </c>
      <c r="T7554" s="2">
        <f>salessheet[[#This Row],[Sales]]-5</f>
        <v>7.9600000000000009</v>
      </c>
      <c r="U7554" s="2">
        <v>12.96</v>
      </c>
      <c r="V7554" s="2">
        <f>salessheet[[#This Row],[Sales]]-salessheet[[#This Row],[Purchasing Cost]]</f>
        <v>5</v>
      </c>
    </row>
    <row r="7555" spans="1:22" x14ac:dyDescent="0.35">
      <c r="A7555">
        <v>7554</v>
      </c>
      <c r="B7555" t="s">
        <v>9535</v>
      </c>
      <c r="C7555" s="1">
        <v>42328</v>
      </c>
      <c r="D7555" s="1">
        <v>42333</v>
      </c>
      <c r="E7555" t="str">
        <f>TEXT(salessheet[[#This Row],[Order Date]],"MMMM")</f>
        <v>November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t="s">
        <v>5777</v>
      </c>
      <c r="P7555" t="s">
        <v>42</v>
      </c>
      <c r="Q7555" t="str">
        <f>TRIM(salessheet[[#This Row],[Category]])</f>
        <v>Office Supplies</v>
      </c>
      <c r="R7555" t="s">
        <v>86</v>
      </c>
      <c r="S7555" t="s">
        <v>5778</v>
      </c>
      <c r="T7555" s="2">
        <f>salessheet[[#This Row],[Sales]]-5</f>
        <v>20.92</v>
      </c>
      <c r="U7555" s="2">
        <v>25.92</v>
      </c>
      <c r="V7555" s="2">
        <f>salessheet[[#This Row],[Sales]]-salessheet[[#This Row],[Purchasing Cost]]</f>
        <v>5</v>
      </c>
    </row>
    <row r="7556" spans="1:22" x14ac:dyDescent="0.35">
      <c r="A7556">
        <v>7555</v>
      </c>
      <c r="B7556" t="s">
        <v>9536</v>
      </c>
      <c r="C7556" s="1">
        <v>42282</v>
      </c>
      <c r="D7556" s="1">
        <v>42138</v>
      </c>
      <c r="E7556" t="str">
        <f>TEXT(salessheet[[#This Row],[Order Date]],"MMMM")</f>
        <v>October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t="s">
        <v>3496</v>
      </c>
      <c r="P7556" t="s">
        <v>28</v>
      </c>
      <c r="Q7556" t="str">
        <f>TRIM(salessheet[[#This Row],[Category]])</f>
        <v>Furniture</v>
      </c>
      <c r="R7556" t="s">
        <v>29</v>
      </c>
      <c r="S7556" t="s">
        <v>3497</v>
      </c>
      <c r="T7556" s="2">
        <f>salessheet[[#This Row],[Sales]]-5</f>
        <v>344.96499999999997</v>
      </c>
      <c r="U7556" s="2">
        <v>349.96499999999997</v>
      </c>
      <c r="V7556" s="2">
        <f>salessheet[[#This Row],[Sales]]-salessheet[[#This Row],[Purchasing Cost]]</f>
        <v>5</v>
      </c>
    </row>
    <row r="7557" spans="1:22" x14ac:dyDescent="0.35">
      <c r="A7557">
        <v>7556</v>
      </c>
      <c r="B7557" t="s">
        <v>9536</v>
      </c>
      <c r="C7557" s="1">
        <v>42282</v>
      </c>
      <c r="D7557" s="1">
        <v>42138</v>
      </c>
      <c r="E7557" t="str">
        <f>TEXT(salessheet[[#This Row],[Order Date]],"MMMM")</f>
        <v>October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t="s">
        <v>3122</v>
      </c>
      <c r="P7557" t="s">
        <v>42</v>
      </c>
      <c r="Q7557" t="str">
        <f>TRIM(salessheet[[#This Row],[Category]])</f>
        <v>Office Supplies</v>
      </c>
      <c r="R7557" t="s">
        <v>64</v>
      </c>
      <c r="S7557" t="s">
        <v>3123</v>
      </c>
      <c r="T7557" s="2">
        <f>salessheet[[#This Row],[Sales]]-5</f>
        <v>17.32</v>
      </c>
      <c r="U7557" s="2">
        <v>22.32</v>
      </c>
      <c r="V7557" s="2">
        <f>salessheet[[#This Row],[Sales]]-salessheet[[#This Row],[Purchasing Cost]]</f>
        <v>5</v>
      </c>
    </row>
    <row r="7558" spans="1:22" x14ac:dyDescent="0.35">
      <c r="A7558">
        <v>7557</v>
      </c>
      <c r="B7558" t="s">
        <v>9537</v>
      </c>
      <c r="C7558" s="1">
        <v>43431</v>
      </c>
      <c r="D7558" s="1">
        <v>43436</v>
      </c>
      <c r="E7558" t="str">
        <f>TEXT(salessheet[[#This Row],[Order Date]],"MMMM")</f>
        <v>November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t="s">
        <v>3738</v>
      </c>
      <c r="P7558" t="s">
        <v>42</v>
      </c>
      <c r="Q7558" t="str">
        <f>TRIM(salessheet[[#This Row],[Category]])</f>
        <v>Office Supplies</v>
      </c>
      <c r="R7558" t="s">
        <v>86</v>
      </c>
      <c r="S7558" t="s">
        <v>3739</v>
      </c>
      <c r="T7558" s="2">
        <f>salessheet[[#This Row],[Sales]]-5</f>
        <v>153.28</v>
      </c>
      <c r="U7558" s="2">
        <v>158.28</v>
      </c>
      <c r="V7558" s="2">
        <f>salessheet[[#This Row],[Sales]]-salessheet[[#This Row],[Purchasing Cost]]</f>
        <v>5</v>
      </c>
    </row>
    <row r="7559" spans="1:22" x14ac:dyDescent="0.35">
      <c r="A7559">
        <v>7558</v>
      </c>
      <c r="B7559" t="s">
        <v>9537</v>
      </c>
      <c r="C7559" s="1">
        <v>43431</v>
      </c>
      <c r="D7559" s="1">
        <v>43436</v>
      </c>
      <c r="E7559" t="str">
        <f>TEXT(salessheet[[#This Row],[Order Date]],"MMMM")</f>
        <v>November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t="s">
        <v>3482</v>
      </c>
      <c r="P7559" t="s">
        <v>42</v>
      </c>
      <c r="Q7559" t="str">
        <f>TRIM(salessheet[[#This Row],[Category]])</f>
        <v>Office Supplies</v>
      </c>
      <c r="R7559" t="s">
        <v>71</v>
      </c>
      <c r="S7559" t="s">
        <v>3483</v>
      </c>
      <c r="T7559" s="2">
        <f>salessheet[[#This Row],[Sales]]-5</f>
        <v>492.94</v>
      </c>
      <c r="U7559" s="2">
        <v>497.94</v>
      </c>
      <c r="V7559" s="2">
        <f>salessheet[[#This Row],[Sales]]-salessheet[[#This Row],[Purchasing Cost]]</f>
        <v>5</v>
      </c>
    </row>
    <row r="7560" spans="1:22" x14ac:dyDescent="0.35">
      <c r="A7560">
        <v>7559</v>
      </c>
      <c r="B7560" t="s">
        <v>9538</v>
      </c>
      <c r="C7560" s="1">
        <v>42015</v>
      </c>
      <c r="D7560" s="1">
        <v>42313</v>
      </c>
      <c r="E7560" t="str">
        <f>TEXT(salessheet[[#This Row],[Order Date]],"MMMM")</f>
        <v>January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t="s">
        <v>688</v>
      </c>
      <c r="P7560" t="s">
        <v>42</v>
      </c>
      <c r="Q7560" t="str">
        <f>TRIM(salessheet[[#This Row],[Category]])</f>
        <v>Office Supplies</v>
      </c>
      <c r="R7560" t="s">
        <v>74</v>
      </c>
      <c r="S7560" t="s">
        <v>689</v>
      </c>
      <c r="T7560" s="2">
        <f>salessheet[[#This Row],[Sales]]-5</f>
        <v>528.94000000000005</v>
      </c>
      <c r="U7560" s="2">
        <v>533.94000000000005</v>
      </c>
      <c r="V7560" s="2">
        <f>salessheet[[#This Row],[Sales]]-salessheet[[#This Row],[Purchasing Cost]]</f>
        <v>5</v>
      </c>
    </row>
    <row r="7561" spans="1:22" x14ac:dyDescent="0.35">
      <c r="A7561">
        <v>7560</v>
      </c>
      <c r="B7561" t="s">
        <v>9538</v>
      </c>
      <c r="C7561" s="1">
        <v>42015</v>
      </c>
      <c r="D7561" s="1">
        <v>42313</v>
      </c>
      <c r="E7561" t="str">
        <f>TEXT(salessheet[[#This Row],[Order Date]],"MMMM")</f>
        <v>January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t="s">
        <v>3783</v>
      </c>
      <c r="P7561" t="s">
        <v>42</v>
      </c>
      <c r="Q7561" t="str">
        <f>TRIM(salessheet[[#This Row],[Category]])</f>
        <v>Office Supplies</v>
      </c>
      <c r="R7561" t="s">
        <v>86</v>
      </c>
      <c r="S7561" t="s">
        <v>3784</v>
      </c>
      <c r="T7561" s="2">
        <f>salessheet[[#This Row],[Sales]]-5</f>
        <v>162.94</v>
      </c>
      <c r="U7561" s="2">
        <v>167.94</v>
      </c>
      <c r="V7561" s="2">
        <f>salessheet[[#This Row],[Sales]]-salessheet[[#This Row],[Purchasing Cost]]</f>
        <v>5</v>
      </c>
    </row>
    <row r="7562" spans="1:22" x14ac:dyDescent="0.35">
      <c r="A7562">
        <v>7561</v>
      </c>
      <c r="B7562" t="s">
        <v>9538</v>
      </c>
      <c r="C7562" s="1">
        <v>42015</v>
      </c>
      <c r="D7562" s="1">
        <v>42313</v>
      </c>
      <c r="E7562" t="str">
        <f>TEXT(salessheet[[#This Row],[Order Date]],"MMMM")</f>
        <v>January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t="s">
        <v>4935</v>
      </c>
      <c r="P7562" t="s">
        <v>28</v>
      </c>
      <c r="Q7562" t="str">
        <f>TRIM(salessheet[[#This Row],[Category]])</f>
        <v>Furniture</v>
      </c>
      <c r="R7562" t="s">
        <v>61</v>
      </c>
      <c r="S7562" t="s">
        <v>4936</v>
      </c>
      <c r="T7562" s="2">
        <f>salessheet[[#This Row],[Sales]]-5</f>
        <v>26.68</v>
      </c>
      <c r="U7562" s="2">
        <v>31.68</v>
      </c>
      <c r="V7562" s="2">
        <f>salessheet[[#This Row],[Sales]]-salessheet[[#This Row],[Purchasing Cost]]</f>
        <v>5</v>
      </c>
    </row>
    <row r="7563" spans="1:22" x14ac:dyDescent="0.35">
      <c r="A7563">
        <v>7562</v>
      </c>
      <c r="B7563" t="s">
        <v>9539</v>
      </c>
      <c r="C7563" s="1">
        <v>43099</v>
      </c>
      <c r="D7563" s="1">
        <v>43101</v>
      </c>
      <c r="E7563" t="str">
        <f>TEXT(salessheet[[#This Row],[Order Date]],"MMMM")</f>
        <v>December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t="s">
        <v>31</v>
      </c>
      <c r="P7563" t="s">
        <v>28</v>
      </c>
      <c r="Q7563" t="str">
        <f>TRIM(salessheet[[#This Row],[Category]])</f>
        <v>Furniture</v>
      </c>
      <c r="R7563" t="s">
        <v>32</v>
      </c>
      <c r="S7563" t="s">
        <v>33</v>
      </c>
      <c r="T7563" s="2">
        <f>salessheet[[#This Row],[Sales]]-5</f>
        <v>165.786</v>
      </c>
      <c r="U7563" s="2">
        <v>170.786</v>
      </c>
      <c r="V7563" s="2">
        <f>salessheet[[#This Row],[Sales]]-salessheet[[#This Row],[Purchasing Cost]]</f>
        <v>5</v>
      </c>
    </row>
    <row r="7564" spans="1:22" x14ac:dyDescent="0.35">
      <c r="A7564">
        <v>7563</v>
      </c>
      <c r="B7564" t="s">
        <v>9540</v>
      </c>
      <c r="C7564" s="1">
        <v>42803</v>
      </c>
      <c r="D7564" s="1">
        <v>42985</v>
      </c>
      <c r="E7564" t="str">
        <f>TEXT(salessheet[[#This Row],[Order Date]],"MMMM")</f>
        <v>March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t="s">
        <v>7325</v>
      </c>
      <c r="P7564" t="s">
        <v>28</v>
      </c>
      <c r="Q7564" t="str">
        <f>TRIM(salessheet[[#This Row],[Category]])</f>
        <v>Furniture</v>
      </c>
      <c r="R7564" t="s">
        <v>29</v>
      </c>
      <c r="S7564" t="s">
        <v>7326</v>
      </c>
      <c r="T7564" s="2">
        <f>salessheet[[#This Row],[Sales]]-5</f>
        <v>193.744</v>
      </c>
      <c r="U7564" s="2">
        <v>198.744</v>
      </c>
      <c r="V7564" s="2">
        <f>salessheet[[#This Row],[Sales]]-salessheet[[#This Row],[Purchasing Cost]]</f>
        <v>5</v>
      </c>
    </row>
    <row r="7565" spans="1:22" x14ac:dyDescent="0.35">
      <c r="A7565">
        <v>7564</v>
      </c>
      <c r="B7565" t="s">
        <v>9541</v>
      </c>
      <c r="C7565" s="1">
        <v>43230</v>
      </c>
      <c r="D7565" s="1">
        <v>43380</v>
      </c>
      <c r="E7565" t="str">
        <f>TEXT(salessheet[[#This Row],[Order Date]],"MMMM")</f>
        <v>May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t="s">
        <v>2668</v>
      </c>
      <c r="P7565" t="s">
        <v>67</v>
      </c>
      <c r="Q7565" t="str">
        <f>TRIM(salessheet[[#This Row],[Category]])</f>
        <v>Technology</v>
      </c>
      <c r="R7565" t="s">
        <v>157</v>
      </c>
      <c r="S7565" t="s">
        <v>2669</v>
      </c>
      <c r="T7565" s="2">
        <f>salessheet[[#This Row],[Sales]]-5</f>
        <v>58.823999999999998</v>
      </c>
      <c r="U7565" s="2">
        <v>63.823999999999998</v>
      </c>
      <c r="V7565" s="2">
        <f>salessheet[[#This Row],[Sales]]-salessheet[[#This Row],[Purchasing Cost]]</f>
        <v>5</v>
      </c>
    </row>
    <row r="7566" spans="1:22" x14ac:dyDescent="0.35">
      <c r="A7566">
        <v>7565</v>
      </c>
      <c r="B7566" t="s">
        <v>9542</v>
      </c>
      <c r="C7566" s="1">
        <v>42765</v>
      </c>
      <c r="D7566" s="1">
        <v>42767</v>
      </c>
      <c r="E7566" t="str">
        <f>TEXT(salessheet[[#This Row],[Order Date]],"MMMM")</f>
        <v>January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t="s">
        <v>5543</v>
      </c>
      <c r="P7566" t="s">
        <v>28</v>
      </c>
      <c r="Q7566" t="str">
        <f>TRIM(salessheet[[#This Row],[Category]])</f>
        <v>Furniture</v>
      </c>
      <c r="R7566" t="s">
        <v>32</v>
      </c>
      <c r="S7566" t="s">
        <v>5544</v>
      </c>
      <c r="T7566" s="2">
        <f>salessheet[[#This Row],[Sales]]-5</f>
        <v>430.16800000000001</v>
      </c>
      <c r="U7566" s="2">
        <v>435.16800000000001</v>
      </c>
      <c r="V7566" s="2">
        <f>salessheet[[#This Row],[Sales]]-salessheet[[#This Row],[Purchasing Cost]]</f>
        <v>5</v>
      </c>
    </row>
    <row r="7567" spans="1:22" x14ac:dyDescent="0.35">
      <c r="A7567">
        <v>7566</v>
      </c>
      <c r="B7567" t="s">
        <v>9542</v>
      </c>
      <c r="C7567" s="1">
        <v>42765</v>
      </c>
      <c r="D7567" s="1">
        <v>42767</v>
      </c>
      <c r="E7567" t="str">
        <f>TEXT(salessheet[[#This Row],[Order Date]],"MMMM")</f>
        <v>January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t="s">
        <v>4796</v>
      </c>
      <c r="P7567" t="s">
        <v>28</v>
      </c>
      <c r="Q7567" t="str">
        <f>TRIM(salessheet[[#This Row],[Category]])</f>
        <v>Furniture</v>
      </c>
      <c r="R7567" t="s">
        <v>29</v>
      </c>
      <c r="S7567" t="s">
        <v>4797</v>
      </c>
      <c r="T7567" s="2">
        <f>salessheet[[#This Row],[Sales]]-5</f>
        <v>43.58</v>
      </c>
      <c r="U7567" s="2">
        <v>48.58</v>
      </c>
      <c r="V7567" s="2">
        <f>salessheet[[#This Row],[Sales]]-salessheet[[#This Row],[Purchasing Cost]]</f>
        <v>5</v>
      </c>
    </row>
    <row r="7568" spans="1:22" x14ac:dyDescent="0.35">
      <c r="A7568">
        <v>7567</v>
      </c>
      <c r="B7568" t="s">
        <v>9543</v>
      </c>
      <c r="C7568" s="1">
        <v>43211</v>
      </c>
      <c r="D7568" s="1">
        <v>43213</v>
      </c>
      <c r="E7568" t="str">
        <f>TEXT(salessheet[[#This Row],[Order Date]],"MMMM")</f>
        <v>April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t="s">
        <v>386</v>
      </c>
      <c r="P7568" t="s">
        <v>67</v>
      </c>
      <c r="Q7568" t="str">
        <f>TRIM(salessheet[[#This Row],[Category]])</f>
        <v>Technology</v>
      </c>
      <c r="R7568" t="s">
        <v>157</v>
      </c>
      <c r="S7568" t="s">
        <v>387</v>
      </c>
      <c r="T7568" s="2">
        <f>salessheet[[#This Row],[Sales]]-5</f>
        <v>42.975999999999999</v>
      </c>
      <c r="U7568" s="2">
        <v>47.975999999999999</v>
      </c>
      <c r="V7568" s="2">
        <f>salessheet[[#This Row],[Sales]]-salessheet[[#This Row],[Purchasing Cost]]</f>
        <v>5</v>
      </c>
    </row>
    <row r="7569" spans="1:22" x14ac:dyDescent="0.35">
      <c r="A7569">
        <v>7568</v>
      </c>
      <c r="B7569" t="s">
        <v>9543</v>
      </c>
      <c r="C7569" s="1">
        <v>43211</v>
      </c>
      <c r="D7569" s="1">
        <v>43213</v>
      </c>
      <c r="E7569" t="str">
        <f>TEXT(salessheet[[#This Row],[Order Date]],"MMMM")</f>
        <v>April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t="s">
        <v>6288</v>
      </c>
      <c r="P7569" t="s">
        <v>42</v>
      </c>
      <c r="Q7569" t="str">
        <f>TRIM(salessheet[[#This Row],[Category]])</f>
        <v>Office Supplies</v>
      </c>
      <c r="R7569" t="s">
        <v>86</v>
      </c>
      <c r="S7569" t="s">
        <v>6289</v>
      </c>
      <c r="T7569" s="2">
        <f>salessheet[[#This Row],[Sales]]-5</f>
        <v>15.736000000000001</v>
      </c>
      <c r="U7569" s="2">
        <v>20.736000000000001</v>
      </c>
      <c r="V7569" s="2">
        <f>salessheet[[#This Row],[Sales]]-salessheet[[#This Row],[Purchasing Cost]]</f>
        <v>5</v>
      </c>
    </row>
    <row r="7570" spans="1:22" x14ac:dyDescent="0.35">
      <c r="A7570">
        <v>7569</v>
      </c>
      <c r="B7570" t="s">
        <v>9544</v>
      </c>
      <c r="C7570" s="1">
        <v>42136</v>
      </c>
      <c r="D7570" s="1">
        <v>42348</v>
      </c>
      <c r="E7570" t="str">
        <f>TEXT(salessheet[[#This Row],[Order Date]],"MMMM")</f>
        <v>May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t="s">
        <v>1651</v>
      </c>
      <c r="P7570" t="s">
        <v>42</v>
      </c>
      <c r="Q7570" t="str">
        <f>TRIM(salessheet[[#This Row],[Category]])</f>
        <v>Office Supplies</v>
      </c>
      <c r="R7570" t="s">
        <v>64</v>
      </c>
      <c r="S7570" t="s">
        <v>1652</v>
      </c>
      <c r="T7570" s="2">
        <f>salessheet[[#This Row],[Sales]]-5</f>
        <v>21.46</v>
      </c>
      <c r="U7570" s="2">
        <v>26.46</v>
      </c>
      <c r="V7570" s="2">
        <f>salessheet[[#This Row],[Sales]]-salessheet[[#This Row],[Purchasing Cost]]</f>
        <v>5</v>
      </c>
    </row>
    <row r="7571" spans="1:22" x14ac:dyDescent="0.35">
      <c r="A7571">
        <v>7570</v>
      </c>
      <c r="B7571" t="s">
        <v>9544</v>
      </c>
      <c r="C7571" s="1">
        <v>42136</v>
      </c>
      <c r="D7571" s="1">
        <v>42348</v>
      </c>
      <c r="E7571" t="str">
        <f>TEXT(salessheet[[#This Row],[Order Date]],"MMMM")</f>
        <v>May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t="s">
        <v>7315</v>
      </c>
      <c r="P7571" t="s">
        <v>42</v>
      </c>
      <c r="Q7571" t="str">
        <f>TRIM(salessheet[[#This Row],[Category]])</f>
        <v>Office Supplies</v>
      </c>
      <c r="R7571" t="s">
        <v>86</v>
      </c>
      <c r="S7571" t="s">
        <v>7316</v>
      </c>
      <c r="T7571" s="2">
        <f>salessheet[[#This Row],[Sales]]-5</f>
        <v>44.12</v>
      </c>
      <c r="U7571" s="2">
        <v>49.12</v>
      </c>
      <c r="V7571" s="2">
        <f>salessheet[[#This Row],[Sales]]-salessheet[[#This Row],[Purchasing Cost]]</f>
        <v>5</v>
      </c>
    </row>
    <row r="7572" spans="1:22" x14ac:dyDescent="0.35">
      <c r="A7572">
        <v>7571</v>
      </c>
      <c r="B7572" t="s">
        <v>9544</v>
      </c>
      <c r="C7572" s="1">
        <v>42136</v>
      </c>
      <c r="D7572" s="1">
        <v>42348</v>
      </c>
      <c r="E7572" t="str">
        <f>TEXT(salessheet[[#This Row],[Order Date]],"MMMM")</f>
        <v>May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t="s">
        <v>2574</v>
      </c>
      <c r="P7572" t="s">
        <v>42</v>
      </c>
      <c r="Q7572" t="str">
        <f>TRIM(salessheet[[#This Row],[Category]])</f>
        <v>Office Supplies</v>
      </c>
      <c r="R7572" t="s">
        <v>265</v>
      </c>
      <c r="S7572" t="s">
        <v>2575</v>
      </c>
      <c r="T7572" s="2">
        <f>salessheet[[#This Row],[Sales]]-5</f>
        <v>10</v>
      </c>
      <c r="U7572" s="2">
        <v>15</v>
      </c>
      <c r="V7572" s="2">
        <f>salessheet[[#This Row],[Sales]]-salessheet[[#This Row],[Purchasing Cost]]</f>
        <v>5</v>
      </c>
    </row>
    <row r="7573" spans="1:22" x14ac:dyDescent="0.35">
      <c r="A7573">
        <v>7572</v>
      </c>
      <c r="B7573" t="s">
        <v>9545</v>
      </c>
      <c r="C7573" s="1">
        <v>42298</v>
      </c>
      <c r="D7573" s="1">
        <v>42303</v>
      </c>
      <c r="E7573" t="str">
        <f>TEXT(salessheet[[#This Row],[Order Date]],"MMMM")</f>
        <v>October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t="s">
        <v>213</v>
      </c>
      <c r="P7573" t="s">
        <v>42</v>
      </c>
      <c r="Q7573" t="str">
        <f>TRIM(salessheet[[#This Row],[Category]])</f>
        <v>Office Supplies</v>
      </c>
      <c r="R7573" t="s">
        <v>55</v>
      </c>
      <c r="S7573" t="s">
        <v>214</v>
      </c>
      <c r="T7573" s="2">
        <f>salessheet[[#This Row],[Sales]]-5</f>
        <v>189.7</v>
      </c>
      <c r="U7573" s="2">
        <v>194.7</v>
      </c>
      <c r="V7573" s="2">
        <f>salessheet[[#This Row],[Sales]]-salessheet[[#This Row],[Purchasing Cost]]</f>
        <v>5</v>
      </c>
    </row>
    <row r="7574" spans="1:22" x14ac:dyDescent="0.35">
      <c r="A7574">
        <v>7573</v>
      </c>
      <c r="B7574" t="s">
        <v>9545</v>
      </c>
      <c r="C7574" s="1">
        <v>42298</v>
      </c>
      <c r="D7574" s="1">
        <v>42303</v>
      </c>
      <c r="E7574" t="str">
        <f>TEXT(salessheet[[#This Row],[Order Date]],"MMMM")</f>
        <v>October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t="s">
        <v>4460</v>
      </c>
      <c r="P7574" t="s">
        <v>28</v>
      </c>
      <c r="Q7574" t="str">
        <f>TRIM(salessheet[[#This Row],[Category]])</f>
        <v>Furniture</v>
      </c>
      <c r="R7574" t="s">
        <v>52</v>
      </c>
      <c r="S7574" t="s">
        <v>4461</v>
      </c>
      <c r="T7574" s="2">
        <f>salessheet[[#This Row],[Sales]]-5</f>
        <v>586.32000000000005</v>
      </c>
      <c r="U7574" s="2">
        <v>591.32000000000005</v>
      </c>
      <c r="V7574" s="2">
        <f>salessheet[[#This Row],[Sales]]-salessheet[[#This Row],[Purchasing Cost]]</f>
        <v>5</v>
      </c>
    </row>
    <row r="7575" spans="1:22" x14ac:dyDescent="0.35">
      <c r="A7575">
        <v>7574</v>
      </c>
      <c r="B7575" t="s">
        <v>9545</v>
      </c>
      <c r="C7575" s="1">
        <v>42298</v>
      </c>
      <c r="D7575" s="1">
        <v>42303</v>
      </c>
      <c r="E7575" t="str">
        <f>TEXT(salessheet[[#This Row],[Order Date]],"MMMM")</f>
        <v>October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t="s">
        <v>3452</v>
      </c>
      <c r="P7575" t="s">
        <v>42</v>
      </c>
      <c r="Q7575" t="str">
        <f>TRIM(salessheet[[#This Row],[Category]])</f>
        <v>Office Supplies</v>
      </c>
      <c r="R7575" t="s">
        <v>64</v>
      </c>
      <c r="S7575" t="s">
        <v>3453</v>
      </c>
      <c r="T7575" s="2">
        <f>salessheet[[#This Row],[Sales]]-5</f>
        <v>-2.16</v>
      </c>
      <c r="U7575" s="2">
        <v>2.84</v>
      </c>
      <c r="V7575" s="2">
        <f>salessheet[[#This Row],[Sales]]-salessheet[[#This Row],[Purchasing Cost]]</f>
        <v>5</v>
      </c>
    </row>
    <row r="7576" spans="1:22" x14ac:dyDescent="0.35">
      <c r="A7576">
        <v>7575</v>
      </c>
      <c r="B7576" t="s">
        <v>9546</v>
      </c>
      <c r="C7576" s="1">
        <v>42594</v>
      </c>
      <c r="D7576" s="1">
        <v>42716</v>
      </c>
      <c r="E7576" t="str">
        <f>TEXT(salessheet[[#This Row],[Order Date]],"MMMM")</f>
        <v>August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t="s">
        <v>111</v>
      </c>
      <c r="P7576" t="s">
        <v>42</v>
      </c>
      <c r="Q7576" t="str">
        <f>TRIM(salessheet[[#This Row],[Category]])</f>
        <v>Office Supplies</v>
      </c>
      <c r="R7576" t="s">
        <v>55</v>
      </c>
      <c r="S7576" t="s">
        <v>112</v>
      </c>
      <c r="T7576" s="2">
        <f>salessheet[[#This Row],[Sales]]-5</f>
        <v>216.96</v>
      </c>
      <c r="U7576" s="2">
        <v>221.96</v>
      </c>
      <c r="V7576" s="2">
        <f>salessheet[[#This Row],[Sales]]-salessheet[[#This Row],[Purchasing Cost]]</f>
        <v>5</v>
      </c>
    </row>
    <row r="7577" spans="1:22" x14ac:dyDescent="0.35">
      <c r="A7577">
        <v>7576</v>
      </c>
      <c r="B7577" t="s">
        <v>9546</v>
      </c>
      <c r="C7577" s="1">
        <v>42594</v>
      </c>
      <c r="D7577" s="1">
        <v>42716</v>
      </c>
      <c r="E7577" t="str">
        <f>TEXT(salessheet[[#This Row],[Order Date]],"MMMM")</f>
        <v>August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t="s">
        <v>3989</v>
      </c>
      <c r="P7577" t="s">
        <v>67</v>
      </c>
      <c r="Q7577" t="str">
        <f>TRIM(salessheet[[#This Row],[Category]])</f>
        <v>Technology</v>
      </c>
      <c r="R7577" t="s">
        <v>157</v>
      </c>
      <c r="S7577" t="s">
        <v>3990</v>
      </c>
      <c r="T7577" s="2">
        <f>salessheet[[#This Row],[Sales]]-5</f>
        <v>231</v>
      </c>
      <c r="U7577" s="2">
        <v>236</v>
      </c>
      <c r="V7577" s="2">
        <f>salessheet[[#This Row],[Sales]]-salessheet[[#This Row],[Purchasing Cost]]</f>
        <v>5</v>
      </c>
    </row>
    <row r="7578" spans="1:22" x14ac:dyDescent="0.35">
      <c r="A7578">
        <v>7577</v>
      </c>
      <c r="B7578" t="s">
        <v>9547</v>
      </c>
      <c r="C7578" s="1">
        <v>42046</v>
      </c>
      <c r="D7578" s="1">
        <v>42315</v>
      </c>
      <c r="E7578" t="str">
        <f>TEXT(salessheet[[#This Row],[Order Date]],"MMMM")</f>
        <v>February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t="s">
        <v>3563</v>
      </c>
      <c r="P7578" t="s">
        <v>67</v>
      </c>
      <c r="Q7578" t="str">
        <f>TRIM(salessheet[[#This Row],[Category]])</f>
        <v>Technology</v>
      </c>
      <c r="R7578" t="s">
        <v>157</v>
      </c>
      <c r="S7578" t="s">
        <v>3564</v>
      </c>
      <c r="T7578" s="2">
        <f>salessheet[[#This Row],[Sales]]-5</f>
        <v>36.94</v>
      </c>
      <c r="U7578" s="2">
        <v>41.94</v>
      </c>
      <c r="V7578" s="2">
        <f>salessheet[[#This Row],[Sales]]-salessheet[[#This Row],[Purchasing Cost]]</f>
        <v>5</v>
      </c>
    </row>
    <row r="7579" spans="1:22" x14ac:dyDescent="0.35">
      <c r="A7579">
        <v>7578</v>
      </c>
      <c r="B7579" t="s">
        <v>9547</v>
      </c>
      <c r="C7579" s="1">
        <v>42046</v>
      </c>
      <c r="D7579" s="1">
        <v>42315</v>
      </c>
      <c r="E7579" t="str">
        <f>TEXT(salessheet[[#This Row],[Order Date]],"MMMM")</f>
        <v>February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t="s">
        <v>3858</v>
      </c>
      <c r="P7579" t="s">
        <v>67</v>
      </c>
      <c r="Q7579" t="str">
        <f>TRIM(salessheet[[#This Row],[Category]])</f>
        <v>Technology</v>
      </c>
      <c r="R7579" t="s">
        <v>68</v>
      </c>
      <c r="S7579" t="s">
        <v>3859</v>
      </c>
      <c r="T7579" s="2">
        <f>salessheet[[#This Row],[Sales]]-5</f>
        <v>47.792000000000002</v>
      </c>
      <c r="U7579" s="2">
        <v>52.792000000000002</v>
      </c>
      <c r="V7579" s="2">
        <f>salessheet[[#This Row],[Sales]]-salessheet[[#This Row],[Purchasing Cost]]</f>
        <v>5</v>
      </c>
    </row>
    <row r="7580" spans="1:22" x14ac:dyDescent="0.35">
      <c r="A7580">
        <v>7579</v>
      </c>
      <c r="B7580" t="s">
        <v>9548</v>
      </c>
      <c r="C7580" s="1">
        <v>43087</v>
      </c>
      <c r="D7580" s="1">
        <v>43090</v>
      </c>
      <c r="E7580" t="str">
        <f>TEXT(salessheet[[#This Row],[Order Date]],"MMMM")</f>
        <v>December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t="s">
        <v>1932</v>
      </c>
      <c r="P7580" t="s">
        <v>28</v>
      </c>
      <c r="Q7580" t="str">
        <f>TRIM(salessheet[[#This Row],[Category]])</f>
        <v>Furniture</v>
      </c>
      <c r="R7580" t="s">
        <v>32</v>
      </c>
      <c r="S7580" t="s">
        <v>1933</v>
      </c>
      <c r="T7580" s="2">
        <f>salessheet[[#This Row],[Sales]]-5</f>
        <v>558.94000000000005</v>
      </c>
      <c r="U7580" s="2">
        <v>563.94000000000005</v>
      </c>
      <c r="V7580" s="2">
        <f>salessheet[[#This Row],[Sales]]-salessheet[[#This Row],[Purchasing Cost]]</f>
        <v>5</v>
      </c>
    </row>
    <row r="7581" spans="1:22" x14ac:dyDescent="0.35">
      <c r="A7581">
        <v>7580</v>
      </c>
      <c r="B7581" t="s">
        <v>9549</v>
      </c>
      <c r="C7581" s="1">
        <v>42697</v>
      </c>
      <c r="D7581" s="1">
        <v>42701</v>
      </c>
      <c r="E7581" t="str">
        <f>TEXT(salessheet[[#This Row],[Order Date]],"MMMM")</f>
        <v>November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t="s">
        <v>8241</v>
      </c>
      <c r="P7581" t="s">
        <v>42</v>
      </c>
      <c r="Q7581" t="str">
        <f>TRIM(salessheet[[#This Row],[Category]])</f>
        <v>Office Supplies</v>
      </c>
      <c r="R7581" t="s">
        <v>74</v>
      </c>
      <c r="S7581" t="s">
        <v>8242</v>
      </c>
      <c r="T7581" s="2">
        <f>salessheet[[#This Row],[Sales]]-5</f>
        <v>2620.12</v>
      </c>
      <c r="U7581" s="2">
        <v>2625.12</v>
      </c>
      <c r="V7581" s="2">
        <f>salessheet[[#This Row],[Sales]]-salessheet[[#This Row],[Purchasing Cost]]</f>
        <v>5</v>
      </c>
    </row>
    <row r="7582" spans="1:22" x14ac:dyDescent="0.35">
      <c r="A7582">
        <v>7581</v>
      </c>
      <c r="B7582" t="s">
        <v>9549</v>
      </c>
      <c r="C7582" s="1">
        <v>42697</v>
      </c>
      <c r="D7582" s="1">
        <v>42701</v>
      </c>
      <c r="E7582" t="str">
        <f>TEXT(salessheet[[#This Row],[Order Date]],"MMMM")</f>
        <v>November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t="s">
        <v>3427</v>
      </c>
      <c r="P7582" t="s">
        <v>42</v>
      </c>
      <c r="Q7582" t="str">
        <f>TRIM(salessheet[[#This Row],[Category]])</f>
        <v>Office Supplies</v>
      </c>
      <c r="R7582" t="s">
        <v>64</v>
      </c>
      <c r="S7582" t="s">
        <v>3428</v>
      </c>
      <c r="T7582" s="2">
        <f>salessheet[[#This Row],[Sales]]-5</f>
        <v>12.940000000000001</v>
      </c>
      <c r="U7582" s="2">
        <v>17.940000000000001</v>
      </c>
      <c r="V7582" s="2">
        <f>salessheet[[#This Row],[Sales]]-salessheet[[#This Row],[Purchasing Cost]]</f>
        <v>5</v>
      </c>
    </row>
    <row r="7583" spans="1:22" x14ac:dyDescent="0.35">
      <c r="A7583">
        <v>7582</v>
      </c>
      <c r="B7583" t="s">
        <v>9550</v>
      </c>
      <c r="C7583" s="1">
        <v>42595</v>
      </c>
      <c r="D7583" s="1">
        <v>42598</v>
      </c>
      <c r="E7583" t="str">
        <f>TEXT(salessheet[[#This Row],[Order Date]],"MMMM")</f>
        <v>August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t="s">
        <v>2798</v>
      </c>
      <c r="P7583" t="s">
        <v>42</v>
      </c>
      <c r="Q7583" t="str">
        <f>TRIM(salessheet[[#This Row],[Category]])</f>
        <v>Office Supplies</v>
      </c>
      <c r="R7583" t="s">
        <v>55</v>
      </c>
      <c r="S7583" t="s">
        <v>2799</v>
      </c>
      <c r="T7583" s="2">
        <f>salessheet[[#This Row],[Sales]]-5</f>
        <v>417.85599999999999</v>
      </c>
      <c r="U7583" s="2">
        <v>422.85599999999999</v>
      </c>
      <c r="V7583" s="2">
        <f>salessheet[[#This Row],[Sales]]-salessheet[[#This Row],[Purchasing Cost]]</f>
        <v>5</v>
      </c>
    </row>
    <row r="7584" spans="1:22" x14ac:dyDescent="0.35">
      <c r="A7584">
        <v>7583</v>
      </c>
      <c r="B7584" t="s">
        <v>9551</v>
      </c>
      <c r="C7584" s="1">
        <v>42476</v>
      </c>
      <c r="D7584" s="1">
        <v>42481</v>
      </c>
      <c r="E7584" t="str">
        <f>TEXT(salessheet[[#This Row],[Order Date]],"MMMM")</f>
        <v>April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t="s">
        <v>277</v>
      </c>
      <c r="P7584" t="s">
        <v>28</v>
      </c>
      <c r="Q7584" t="str">
        <f>TRIM(salessheet[[#This Row],[Category]])</f>
        <v>Furniture</v>
      </c>
      <c r="R7584" t="s">
        <v>32</v>
      </c>
      <c r="S7584" t="s">
        <v>278</v>
      </c>
      <c r="T7584" s="2">
        <f>salessheet[[#This Row],[Sales]]-5</f>
        <v>122.764</v>
      </c>
      <c r="U7584" s="2">
        <v>127.764</v>
      </c>
      <c r="V7584" s="2">
        <f>salessheet[[#This Row],[Sales]]-salessheet[[#This Row],[Purchasing Cost]]</f>
        <v>5</v>
      </c>
    </row>
    <row r="7585" spans="1:22" x14ac:dyDescent="0.35">
      <c r="A7585">
        <v>7584</v>
      </c>
      <c r="B7585" t="s">
        <v>9552</v>
      </c>
      <c r="C7585" s="1">
        <v>42084</v>
      </c>
      <c r="D7585" s="1">
        <v>42088</v>
      </c>
      <c r="E7585" t="str">
        <f>TEXT(salessheet[[#This Row],[Order Date]],"MMMM")</f>
        <v>March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t="s">
        <v>6891</v>
      </c>
      <c r="P7585" t="s">
        <v>67</v>
      </c>
      <c r="Q7585" t="str">
        <f>TRIM(salessheet[[#This Row],[Category]])</f>
        <v>Technology</v>
      </c>
      <c r="R7585" t="s">
        <v>68</v>
      </c>
      <c r="S7585" t="s">
        <v>6892</v>
      </c>
      <c r="T7585" s="2">
        <f>salessheet[[#This Row],[Sales]]-5</f>
        <v>3494.93</v>
      </c>
      <c r="U7585" s="2">
        <v>3499.93</v>
      </c>
      <c r="V7585" s="2">
        <f>salessheet[[#This Row],[Sales]]-salessheet[[#This Row],[Purchasing Cost]]</f>
        <v>5</v>
      </c>
    </row>
    <row r="7586" spans="1:22" x14ac:dyDescent="0.35">
      <c r="A7586">
        <v>7585</v>
      </c>
      <c r="B7586" t="s">
        <v>9552</v>
      </c>
      <c r="C7586" s="1">
        <v>42084</v>
      </c>
      <c r="D7586" s="1">
        <v>42088</v>
      </c>
      <c r="E7586" t="str">
        <f>TEXT(salessheet[[#This Row],[Order Date]],"MMMM")</f>
        <v>March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t="s">
        <v>6840</v>
      </c>
      <c r="P7586" t="s">
        <v>42</v>
      </c>
      <c r="Q7586" t="str">
        <f>TRIM(salessheet[[#This Row],[Category]])</f>
        <v>Office Supplies</v>
      </c>
      <c r="R7586" t="s">
        <v>43</v>
      </c>
      <c r="S7586" t="s">
        <v>6841</v>
      </c>
      <c r="T7586" s="2">
        <f>salessheet[[#This Row],[Sales]]-5</f>
        <v>9.4</v>
      </c>
      <c r="U7586" s="2">
        <v>14.4</v>
      </c>
      <c r="V7586" s="2">
        <f>salessheet[[#This Row],[Sales]]-salessheet[[#This Row],[Purchasing Cost]]</f>
        <v>5</v>
      </c>
    </row>
    <row r="7587" spans="1:22" x14ac:dyDescent="0.35">
      <c r="A7587">
        <v>7586</v>
      </c>
      <c r="B7587" t="s">
        <v>9552</v>
      </c>
      <c r="C7587" s="1">
        <v>42084</v>
      </c>
      <c r="D7587" s="1">
        <v>42088</v>
      </c>
      <c r="E7587" t="str">
        <f>TEXT(salessheet[[#This Row],[Order Date]],"MMMM")</f>
        <v>March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t="s">
        <v>4505</v>
      </c>
      <c r="P7587" t="s">
        <v>42</v>
      </c>
      <c r="Q7587" t="str">
        <f>TRIM(salessheet[[#This Row],[Category]])</f>
        <v>Office Supplies</v>
      </c>
      <c r="R7587" t="s">
        <v>86</v>
      </c>
      <c r="S7587" t="s">
        <v>4506</v>
      </c>
      <c r="T7587" s="2">
        <f>salessheet[[#This Row],[Sales]]-5</f>
        <v>117.97</v>
      </c>
      <c r="U7587" s="2">
        <v>122.97</v>
      </c>
      <c r="V7587" s="2">
        <f>salessheet[[#This Row],[Sales]]-salessheet[[#This Row],[Purchasing Cost]]</f>
        <v>5</v>
      </c>
    </row>
    <row r="7588" spans="1:22" x14ac:dyDescent="0.35">
      <c r="A7588">
        <v>7587</v>
      </c>
      <c r="B7588" t="s">
        <v>9552</v>
      </c>
      <c r="C7588" s="1">
        <v>42084</v>
      </c>
      <c r="D7588" s="1">
        <v>42088</v>
      </c>
      <c r="E7588" t="str">
        <f>TEXT(salessheet[[#This Row],[Order Date]],"MMMM")</f>
        <v>March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t="s">
        <v>1469</v>
      </c>
      <c r="P7588" t="s">
        <v>42</v>
      </c>
      <c r="Q7588" t="str">
        <f>TRIM(salessheet[[#This Row],[Category]])</f>
        <v>Office Supplies</v>
      </c>
      <c r="R7588" t="s">
        <v>64</v>
      </c>
      <c r="S7588" t="s">
        <v>1470</v>
      </c>
      <c r="T7588" s="2">
        <f>salessheet[[#This Row],[Sales]]-5</f>
        <v>4.32</v>
      </c>
      <c r="U7588" s="2">
        <v>9.32</v>
      </c>
      <c r="V7588" s="2">
        <f>salessheet[[#This Row],[Sales]]-salessheet[[#This Row],[Purchasing Cost]]</f>
        <v>5</v>
      </c>
    </row>
    <row r="7589" spans="1:22" x14ac:dyDescent="0.35">
      <c r="A7589">
        <v>7588</v>
      </c>
      <c r="B7589" t="s">
        <v>9552</v>
      </c>
      <c r="C7589" s="1">
        <v>42084</v>
      </c>
      <c r="D7589" s="1">
        <v>42088</v>
      </c>
      <c r="E7589" t="str">
        <f>TEXT(salessheet[[#This Row],[Order Date]],"MMMM")</f>
        <v>March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t="s">
        <v>3131</v>
      </c>
      <c r="P7589" t="s">
        <v>42</v>
      </c>
      <c r="Q7589" t="str">
        <f>TRIM(salessheet[[#This Row],[Category]])</f>
        <v>Office Supplies</v>
      </c>
      <c r="R7589" t="s">
        <v>71</v>
      </c>
      <c r="S7589" t="s">
        <v>3132</v>
      </c>
      <c r="T7589" s="2">
        <f>salessheet[[#This Row],[Sales]]-5</f>
        <v>117.94</v>
      </c>
      <c r="U7589" s="2">
        <v>122.94</v>
      </c>
      <c r="V7589" s="2">
        <f>salessheet[[#This Row],[Sales]]-salessheet[[#This Row],[Purchasing Cost]]</f>
        <v>5</v>
      </c>
    </row>
    <row r="7590" spans="1:22" x14ac:dyDescent="0.35">
      <c r="A7590">
        <v>7589</v>
      </c>
      <c r="B7590" t="s">
        <v>9553</v>
      </c>
      <c r="C7590" s="1">
        <v>43420</v>
      </c>
      <c r="D7590" s="1">
        <v>43426</v>
      </c>
      <c r="E7590" t="str">
        <f>TEXT(salessheet[[#This Row],[Order Date]],"MMMM")</f>
        <v>November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t="s">
        <v>4557</v>
      </c>
      <c r="P7590" t="s">
        <v>28</v>
      </c>
      <c r="Q7590" t="str">
        <f>TRIM(salessheet[[#This Row],[Category]])</f>
        <v>Furniture</v>
      </c>
      <c r="R7590" t="s">
        <v>61</v>
      </c>
      <c r="S7590" t="s">
        <v>4558</v>
      </c>
      <c r="T7590" s="2">
        <f>salessheet[[#This Row],[Sales]]-5</f>
        <v>12.309999999999999</v>
      </c>
      <c r="U7590" s="2">
        <v>17.309999999999999</v>
      </c>
      <c r="V7590" s="2">
        <f>salessheet[[#This Row],[Sales]]-salessheet[[#This Row],[Purchasing Cost]]</f>
        <v>5</v>
      </c>
    </row>
    <row r="7591" spans="1:22" x14ac:dyDescent="0.35">
      <c r="A7591">
        <v>7590</v>
      </c>
      <c r="B7591" t="s">
        <v>9554</v>
      </c>
      <c r="C7591" s="1">
        <v>42638</v>
      </c>
      <c r="D7591" s="1">
        <v>42642</v>
      </c>
      <c r="E7591" t="str">
        <f>TEXT(salessheet[[#This Row],[Order Date]],"MMMM")</f>
        <v>September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t="s">
        <v>5001</v>
      </c>
      <c r="P7591" t="s">
        <v>42</v>
      </c>
      <c r="Q7591" t="str">
        <f>TRIM(salessheet[[#This Row],[Category]])</f>
        <v>Office Supplies</v>
      </c>
      <c r="R7591" t="s">
        <v>64</v>
      </c>
      <c r="S7591" t="s">
        <v>5002</v>
      </c>
      <c r="T7591" s="2">
        <f>salessheet[[#This Row],[Sales]]-5</f>
        <v>123.744</v>
      </c>
      <c r="U7591" s="2">
        <v>128.744</v>
      </c>
      <c r="V7591" s="2">
        <f>salessheet[[#This Row],[Sales]]-salessheet[[#This Row],[Purchasing Cost]]</f>
        <v>5</v>
      </c>
    </row>
    <row r="7592" spans="1:22" x14ac:dyDescent="0.35">
      <c r="A7592">
        <v>7591</v>
      </c>
      <c r="B7592" t="s">
        <v>9555</v>
      </c>
      <c r="C7592" s="1">
        <v>42864</v>
      </c>
      <c r="D7592" s="1">
        <v>42987</v>
      </c>
      <c r="E7592" t="str">
        <f>TEXT(salessheet[[#This Row],[Order Date]],"MMMM")</f>
        <v>May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t="s">
        <v>343</v>
      </c>
      <c r="P7592" t="s">
        <v>28</v>
      </c>
      <c r="Q7592" t="str">
        <f>TRIM(salessheet[[#This Row],[Category]])</f>
        <v>Furniture</v>
      </c>
      <c r="R7592" t="s">
        <v>61</v>
      </c>
      <c r="S7592" t="s">
        <v>344</v>
      </c>
      <c r="T7592" s="2">
        <f>salessheet[[#This Row],[Sales]]-5</f>
        <v>53.247999999999998</v>
      </c>
      <c r="U7592" s="2">
        <v>58.247999999999998</v>
      </c>
      <c r="V7592" s="2">
        <f>salessheet[[#This Row],[Sales]]-salessheet[[#This Row],[Purchasing Cost]]</f>
        <v>5</v>
      </c>
    </row>
    <row r="7593" spans="1:22" x14ac:dyDescent="0.35">
      <c r="A7593">
        <v>7592</v>
      </c>
      <c r="B7593" t="s">
        <v>9555</v>
      </c>
      <c r="C7593" s="1">
        <v>42864</v>
      </c>
      <c r="D7593" s="1">
        <v>42987</v>
      </c>
      <c r="E7593" t="str">
        <f>TEXT(salessheet[[#This Row],[Order Date]],"MMMM")</f>
        <v>May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t="s">
        <v>300</v>
      </c>
      <c r="P7593" t="s">
        <v>28</v>
      </c>
      <c r="Q7593" t="str">
        <f>TRIM(salessheet[[#This Row],[Category]])</f>
        <v>Furniture</v>
      </c>
      <c r="R7593" t="s">
        <v>32</v>
      </c>
      <c r="S7593" t="s">
        <v>548</v>
      </c>
      <c r="T7593" s="2">
        <f>salessheet[[#This Row],[Sales]]-5</f>
        <v>66.245999999999995</v>
      </c>
      <c r="U7593" s="2">
        <v>71.245999999999995</v>
      </c>
      <c r="V7593" s="2">
        <f>salessheet[[#This Row],[Sales]]-salessheet[[#This Row],[Purchasing Cost]]</f>
        <v>5</v>
      </c>
    </row>
    <row r="7594" spans="1:22" x14ac:dyDescent="0.35">
      <c r="A7594">
        <v>7593</v>
      </c>
      <c r="B7594" t="s">
        <v>9555</v>
      </c>
      <c r="C7594" s="1">
        <v>42864</v>
      </c>
      <c r="D7594" s="1">
        <v>42987</v>
      </c>
      <c r="E7594" t="str">
        <f>TEXT(salessheet[[#This Row],[Order Date]],"MMMM")</f>
        <v>May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t="s">
        <v>3785</v>
      </c>
      <c r="P7594" t="s">
        <v>42</v>
      </c>
      <c r="Q7594" t="str">
        <f>TRIM(salessheet[[#This Row],[Category]])</f>
        <v>Office Supplies</v>
      </c>
      <c r="R7594" t="s">
        <v>64</v>
      </c>
      <c r="S7594" t="s">
        <v>3786</v>
      </c>
      <c r="T7594" s="2">
        <f>salessheet[[#This Row],[Sales]]-5</f>
        <v>2.8719999999999999</v>
      </c>
      <c r="U7594" s="2">
        <v>7.8719999999999999</v>
      </c>
      <c r="V7594" s="2">
        <f>salessheet[[#This Row],[Sales]]-salessheet[[#This Row],[Purchasing Cost]]</f>
        <v>5</v>
      </c>
    </row>
    <row r="7595" spans="1:22" x14ac:dyDescent="0.35">
      <c r="A7595">
        <v>7594</v>
      </c>
      <c r="B7595" t="s">
        <v>9555</v>
      </c>
      <c r="C7595" s="1">
        <v>42864</v>
      </c>
      <c r="D7595" s="1">
        <v>42987</v>
      </c>
      <c r="E7595" t="str">
        <f>TEXT(salessheet[[#This Row],[Order Date]],"MMMM")</f>
        <v>May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t="s">
        <v>3040</v>
      </c>
      <c r="P7595" t="s">
        <v>28</v>
      </c>
      <c r="Q7595" t="str">
        <f>TRIM(salessheet[[#This Row],[Category]])</f>
        <v>Furniture</v>
      </c>
      <c r="R7595" t="s">
        <v>32</v>
      </c>
      <c r="S7595" t="s">
        <v>3041</v>
      </c>
      <c r="T7595" s="2">
        <f>salessheet[[#This Row],[Sales]]-5</f>
        <v>882.27099999999996</v>
      </c>
      <c r="U7595" s="2">
        <v>887.27099999999996</v>
      </c>
      <c r="V7595" s="2">
        <f>salessheet[[#This Row],[Sales]]-salessheet[[#This Row],[Purchasing Cost]]</f>
        <v>5</v>
      </c>
    </row>
    <row r="7596" spans="1:22" x14ac:dyDescent="0.35">
      <c r="A7596">
        <v>7595</v>
      </c>
      <c r="B7596" t="s">
        <v>9556</v>
      </c>
      <c r="C7596" s="1">
        <v>43210</v>
      </c>
      <c r="D7596" s="1">
        <v>43214</v>
      </c>
      <c r="E7596" t="str">
        <f>TEXT(salessheet[[#This Row],[Order Date]],"MMMM")</f>
        <v>April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t="s">
        <v>2101</v>
      </c>
      <c r="P7596" t="s">
        <v>42</v>
      </c>
      <c r="Q7596" t="str">
        <f>TRIM(salessheet[[#This Row],[Category]])</f>
        <v>Office Supplies</v>
      </c>
      <c r="R7596" t="s">
        <v>71</v>
      </c>
      <c r="S7596" t="s">
        <v>2102</v>
      </c>
      <c r="T7596" s="2">
        <f>salessheet[[#This Row],[Sales]]-5</f>
        <v>141.86000000000001</v>
      </c>
      <c r="U7596" s="2">
        <v>146.86000000000001</v>
      </c>
      <c r="V7596" s="2">
        <f>salessheet[[#This Row],[Sales]]-salessheet[[#This Row],[Purchasing Cost]]</f>
        <v>5</v>
      </c>
    </row>
    <row r="7597" spans="1:22" x14ac:dyDescent="0.35">
      <c r="A7597">
        <v>7596</v>
      </c>
      <c r="B7597" t="s">
        <v>9556</v>
      </c>
      <c r="C7597" s="1">
        <v>43210</v>
      </c>
      <c r="D7597" s="1">
        <v>43214</v>
      </c>
      <c r="E7597" t="str">
        <f>TEXT(salessheet[[#This Row],[Order Date]],"MMMM")</f>
        <v>April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t="s">
        <v>2443</v>
      </c>
      <c r="P7597" t="s">
        <v>42</v>
      </c>
      <c r="Q7597" t="str">
        <f>TRIM(salessheet[[#This Row],[Category]])</f>
        <v>Office Supplies</v>
      </c>
      <c r="R7597" t="s">
        <v>71</v>
      </c>
      <c r="S7597" t="s">
        <v>2444</v>
      </c>
      <c r="T7597" s="2">
        <f>salessheet[[#This Row],[Sales]]-5</f>
        <v>31.560000000000002</v>
      </c>
      <c r="U7597" s="2">
        <v>36.56</v>
      </c>
      <c r="V7597" s="2">
        <f>salessheet[[#This Row],[Sales]]-salessheet[[#This Row],[Purchasing Cost]]</f>
        <v>5</v>
      </c>
    </row>
    <row r="7598" spans="1:22" x14ac:dyDescent="0.35">
      <c r="A7598">
        <v>7597</v>
      </c>
      <c r="B7598" t="s">
        <v>9557</v>
      </c>
      <c r="C7598" s="1">
        <v>42536</v>
      </c>
      <c r="D7598" s="1">
        <v>42540</v>
      </c>
      <c r="E7598" t="str">
        <f>TEXT(salessheet[[#This Row],[Order Date]],"MMMM")</f>
        <v>June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t="s">
        <v>2087</v>
      </c>
      <c r="P7598" t="s">
        <v>67</v>
      </c>
      <c r="Q7598" t="str">
        <f>TRIM(salessheet[[#This Row],[Category]])</f>
        <v>Technology</v>
      </c>
      <c r="R7598" t="s">
        <v>68</v>
      </c>
      <c r="S7598" t="s">
        <v>2088</v>
      </c>
      <c r="T7598" s="2">
        <f>salessheet[[#This Row],[Sales]]-5</f>
        <v>220.57599999999999</v>
      </c>
      <c r="U7598" s="2">
        <v>225.57599999999999</v>
      </c>
      <c r="V7598" s="2">
        <f>salessheet[[#This Row],[Sales]]-salessheet[[#This Row],[Purchasing Cost]]</f>
        <v>5</v>
      </c>
    </row>
    <row r="7599" spans="1:22" x14ac:dyDescent="0.35">
      <c r="A7599">
        <v>7598</v>
      </c>
      <c r="B7599" t="s">
        <v>9558</v>
      </c>
      <c r="C7599" s="1">
        <v>42264</v>
      </c>
      <c r="D7599" s="1">
        <v>42269</v>
      </c>
      <c r="E7599" t="str">
        <f>TEXT(salessheet[[#This Row],[Order Date]],"MMMM")</f>
        <v>September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t="s">
        <v>5563</v>
      </c>
      <c r="P7599" t="s">
        <v>42</v>
      </c>
      <c r="Q7599" t="str">
        <f>TRIM(salessheet[[#This Row],[Category]])</f>
        <v>Office Supplies</v>
      </c>
      <c r="R7599" t="s">
        <v>64</v>
      </c>
      <c r="S7599" t="s">
        <v>5564</v>
      </c>
      <c r="T7599" s="2">
        <f>salessheet[[#This Row],[Sales]]-5</f>
        <v>0.24800000000000022</v>
      </c>
      <c r="U7599" s="2">
        <v>5.2480000000000002</v>
      </c>
      <c r="V7599" s="2">
        <f>salessheet[[#This Row],[Sales]]-salessheet[[#This Row],[Purchasing Cost]]</f>
        <v>5</v>
      </c>
    </row>
    <row r="7600" spans="1:22" x14ac:dyDescent="0.35">
      <c r="A7600">
        <v>7599</v>
      </c>
      <c r="B7600" t="s">
        <v>9558</v>
      </c>
      <c r="C7600" s="1">
        <v>42264</v>
      </c>
      <c r="D7600" s="1">
        <v>42269</v>
      </c>
      <c r="E7600" t="str">
        <f>TEXT(salessheet[[#This Row],[Order Date]],"MMMM")</f>
        <v>September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t="s">
        <v>3714</v>
      </c>
      <c r="P7600" t="s">
        <v>42</v>
      </c>
      <c r="Q7600" t="str">
        <f>TRIM(salessheet[[#This Row],[Category]])</f>
        <v>Office Supplies</v>
      </c>
      <c r="R7600" t="s">
        <v>64</v>
      </c>
      <c r="S7600" t="s">
        <v>3715</v>
      </c>
      <c r="T7600" s="2">
        <f>salessheet[[#This Row],[Sales]]-5</f>
        <v>33.256</v>
      </c>
      <c r="U7600" s="2">
        <v>38.256</v>
      </c>
      <c r="V7600" s="2">
        <f>salessheet[[#This Row],[Sales]]-salessheet[[#This Row],[Purchasing Cost]]</f>
        <v>5</v>
      </c>
    </row>
    <row r="7601" spans="1:22" x14ac:dyDescent="0.35">
      <c r="A7601">
        <v>7600</v>
      </c>
      <c r="B7601" t="s">
        <v>9558</v>
      </c>
      <c r="C7601" s="1">
        <v>42264</v>
      </c>
      <c r="D7601" s="1">
        <v>42269</v>
      </c>
      <c r="E7601" t="str">
        <f>TEXT(salessheet[[#This Row],[Order Date]],"MMMM")</f>
        <v>September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t="s">
        <v>7063</v>
      </c>
      <c r="P7601" t="s">
        <v>42</v>
      </c>
      <c r="Q7601" t="str">
        <f>TRIM(salessheet[[#This Row],[Category]])</f>
        <v>Office Supplies</v>
      </c>
      <c r="R7601" t="s">
        <v>86</v>
      </c>
      <c r="S7601" t="s">
        <v>7064</v>
      </c>
      <c r="T7601" s="2">
        <f>salessheet[[#This Row],[Sales]]-5</f>
        <v>35.24</v>
      </c>
      <c r="U7601" s="2">
        <v>40.24</v>
      </c>
      <c r="V7601" s="2">
        <f>salessheet[[#This Row],[Sales]]-salessheet[[#This Row],[Purchasing Cost]]</f>
        <v>5</v>
      </c>
    </row>
    <row r="7602" spans="1:22" x14ac:dyDescent="0.35">
      <c r="A7602">
        <v>7601</v>
      </c>
      <c r="B7602" t="s">
        <v>9558</v>
      </c>
      <c r="C7602" s="1">
        <v>42264</v>
      </c>
      <c r="D7602" s="1">
        <v>42269</v>
      </c>
      <c r="E7602" t="str">
        <f>TEXT(salessheet[[#This Row],[Order Date]],"MMMM")</f>
        <v>September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t="s">
        <v>9559</v>
      </c>
      <c r="P7602" t="s">
        <v>67</v>
      </c>
      <c r="Q7602" t="str">
        <f>TRIM(salessheet[[#This Row],[Category]])</f>
        <v>Technology</v>
      </c>
      <c r="R7602" t="s">
        <v>680</v>
      </c>
      <c r="S7602" t="s">
        <v>9560</v>
      </c>
      <c r="T7602" s="2">
        <f>salessheet[[#This Row],[Sales]]-5</f>
        <v>24.925000000000001</v>
      </c>
      <c r="U7602" s="2">
        <v>29.925000000000001</v>
      </c>
      <c r="V7602" s="2">
        <f>salessheet[[#This Row],[Sales]]-salessheet[[#This Row],[Purchasing Cost]]</f>
        <v>5</v>
      </c>
    </row>
    <row r="7603" spans="1:22" x14ac:dyDescent="0.35">
      <c r="A7603">
        <v>7602</v>
      </c>
      <c r="B7603" t="s">
        <v>9558</v>
      </c>
      <c r="C7603" s="1">
        <v>42264</v>
      </c>
      <c r="D7603" s="1">
        <v>42269</v>
      </c>
      <c r="E7603" t="str">
        <f>TEXT(salessheet[[#This Row],[Order Date]],"MMMM")</f>
        <v>September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t="s">
        <v>1321</v>
      </c>
      <c r="P7603" t="s">
        <v>42</v>
      </c>
      <c r="Q7603" t="str">
        <f>TRIM(salessheet[[#This Row],[Category]])</f>
        <v>Office Supplies</v>
      </c>
      <c r="R7603" t="s">
        <v>86</v>
      </c>
      <c r="S7603" t="s">
        <v>1322</v>
      </c>
      <c r="T7603" s="2">
        <f>salessheet[[#This Row],[Sales]]-5</f>
        <v>143.70400000000001</v>
      </c>
      <c r="U7603" s="2">
        <v>148.70400000000001</v>
      </c>
      <c r="V7603" s="2">
        <f>salessheet[[#This Row],[Sales]]-salessheet[[#This Row],[Purchasing Cost]]</f>
        <v>5</v>
      </c>
    </row>
    <row r="7604" spans="1:22" x14ac:dyDescent="0.35">
      <c r="A7604">
        <v>7603</v>
      </c>
      <c r="B7604" t="s">
        <v>9558</v>
      </c>
      <c r="C7604" s="1">
        <v>42264</v>
      </c>
      <c r="D7604" s="1">
        <v>42269</v>
      </c>
      <c r="E7604" t="str">
        <f>TEXT(salessheet[[#This Row],[Order Date]],"MMMM")</f>
        <v>September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t="s">
        <v>288</v>
      </c>
      <c r="P7604" t="s">
        <v>67</v>
      </c>
      <c r="Q7604" t="str">
        <f>TRIM(salessheet[[#This Row],[Category]])</f>
        <v>Technology</v>
      </c>
      <c r="R7604" t="s">
        <v>157</v>
      </c>
      <c r="S7604" t="s">
        <v>289</v>
      </c>
      <c r="T7604" s="2">
        <f>salessheet[[#This Row],[Sales]]-5</f>
        <v>50.92</v>
      </c>
      <c r="U7604" s="2">
        <v>55.92</v>
      </c>
      <c r="V7604" s="2">
        <f>salessheet[[#This Row],[Sales]]-salessheet[[#This Row],[Purchasing Cost]]</f>
        <v>5</v>
      </c>
    </row>
    <row r="7605" spans="1:22" x14ac:dyDescent="0.35">
      <c r="A7605">
        <v>7604</v>
      </c>
      <c r="B7605" t="s">
        <v>9561</v>
      </c>
      <c r="C7605" s="1">
        <v>42954</v>
      </c>
      <c r="D7605" s="1">
        <v>42928</v>
      </c>
      <c r="E7605" t="str">
        <f>TEXT(salessheet[[#This Row],[Order Date]],"MMMM")</f>
        <v>August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t="s">
        <v>2859</v>
      </c>
      <c r="P7605" t="s">
        <v>42</v>
      </c>
      <c r="Q7605" t="str">
        <f>TRIM(salessheet[[#This Row],[Category]])</f>
        <v>Office Supplies</v>
      </c>
      <c r="R7605" t="s">
        <v>86</v>
      </c>
      <c r="S7605" t="s">
        <v>2860</v>
      </c>
      <c r="T7605" s="2">
        <f>salessheet[[#This Row],[Sales]]-5</f>
        <v>7.9600000000000009</v>
      </c>
      <c r="U7605" s="2">
        <v>12.96</v>
      </c>
      <c r="V7605" s="2">
        <f>salessheet[[#This Row],[Sales]]-salessheet[[#This Row],[Purchasing Cost]]</f>
        <v>5</v>
      </c>
    </row>
    <row r="7606" spans="1:22" x14ac:dyDescent="0.35">
      <c r="A7606">
        <v>7605</v>
      </c>
      <c r="B7606" t="s">
        <v>9562</v>
      </c>
      <c r="C7606" s="1">
        <v>42882</v>
      </c>
      <c r="D7606" s="1">
        <v>42886</v>
      </c>
      <c r="E7606" t="str">
        <f>TEXT(salessheet[[#This Row],[Order Date]],"MMMM")</f>
        <v>May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t="s">
        <v>6265</v>
      </c>
      <c r="P7606" t="s">
        <v>28</v>
      </c>
      <c r="Q7606" t="str">
        <f>TRIM(salessheet[[#This Row],[Category]])</f>
        <v>Furniture</v>
      </c>
      <c r="R7606" t="s">
        <v>61</v>
      </c>
      <c r="S7606" t="s">
        <v>6266</v>
      </c>
      <c r="T7606" s="2">
        <f>salessheet[[#This Row],[Sales]]-5</f>
        <v>20.175999999999998</v>
      </c>
      <c r="U7606" s="2">
        <v>25.175999999999998</v>
      </c>
      <c r="V7606" s="2">
        <f>salessheet[[#This Row],[Sales]]-salessheet[[#This Row],[Purchasing Cost]]</f>
        <v>5</v>
      </c>
    </row>
    <row r="7607" spans="1:22" x14ac:dyDescent="0.35">
      <c r="A7607">
        <v>7606</v>
      </c>
      <c r="B7607" t="s">
        <v>9562</v>
      </c>
      <c r="C7607" s="1">
        <v>42882</v>
      </c>
      <c r="D7607" s="1">
        <v>42886</v>
      </c>
      <c r="E7607" t="str">
        <f>TEXT(salessheet[[#This Row],[Order Date]],"MMMM")</f>
        <v>May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t="s">
        <v>3030</v>
      </c>
      <c r="P7607" t="s">
        <v>28</v>
      </c>
      <c r="Q7607" t="str">
        <f>TRIM(salessheet[[#This Row],[Category]])</f>
        <v>Furniture</v>
      </c>
      <c r="R7607" t="s">
        <v>61</v>
      </c>
      <c r="S7607" t="s">
        <v>3031</v>
      </c>
      <c r="T7607" s="2">
        <f>salessheet[[#This Row],[Sales]]-5</f>
        <v>0.58399999999999963</v>
      </c>
      <c r="U7607" s="2">
        <v>5.5839999999999996</v>
      </c>
      <c r="V7607" s="2">
        <f>salessheet[[#This Row],[Sales]]-salessheet[[#This Row],[Purchasing Cost]]</f>
        <v>5</v>
      </c>
    </row>
    <row r="7608" spans="1:22" x14ac:dyDescent="0.35">
      <c r="A7608">
        <v>7607</v>
      </c>
      <c r="B7608" t="s">
        <v>9562</v>
      </c>
      <c r="C7608" s="1">
        <v>42882</v>
      </c>
      <c r="D7608" s="1">
        <v>42886</v>
      </c>
      <c r="E7608" t="str">
        <f>TEXT(salessheet[[#This Row],[Order Date]],"MMMM")</f>
        <v>May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t="s">
        <v>2873</v>
      </c>
      <c r="P7608" t="s">
        <v>42</v>
      </c>
      <c r="Q7608" t="str">
        <f>TRIM(salessheet[[#This Row],[Category]])</f>
        <v>Office Supplies</v>
      </c>
      <c r="R7608" t="s">
        <v>55</v>
      </c>
      <c r="S7608" t="s">
        <v>2874</v>
      </c>
      <c r="T7608" s="2">
        <f>salessheet[[#This Row],[Sales]]-5</f>
        <v>1292.3679999999999</v>
      </c>
      <c r="U7608" s="2">
        <v>1297.3679999999999</v>
      </c>
      <c r="V7608" s="2">
        <f>salessheet[[#This Row],[Sales]]-salessheet[[#This Row],[Purchasing Cost]]</f>
        <v>5</v>
      </c>
    </row>
    <row r="7609" spans="1:22" x14ac:dyDescent="0.35">
      <c r="A7609">
        <v>7608</v>
      </c>
      <c r="B7609" t="s">
        <v>9563</v>
      </c>
      <c r="C7609" s="1">
        <v>43458</v>
      </c>
      <c r="D7609" s="1">
        <v>43461</v>
      </c>
      <c r="E7609" t="str">
        <f>TEXT(salessheet[[#This Row],[Order Date]],"MMMM")</f>
        <v>December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t="s">
        <v>2118</v>
      </c>
      <c r="P7609" t="s">
        <v>42</v>
      </c>
      <c r="Q7609" t="str">
        <f>TRIM(salessheet[[#This Row],[Category]])</f>
        <v>Office Supplies</v>
      </c>
      <c r="R7609" t="s">
        <v>55</v>
      </c>
      <c r="S7609" t="s">
        <v>2119</v>
      </c>
      <c r="T7609" s="2">
        <f>salessheet[[#This Row],[Sales]]-5</f>
        <v>259.32</v>
      </c>
      <c r="U7609" s="2">
        <v>264.32</v>
      </c>
      <c r="V7609" s="2">
        <f>salessheet[[#This Row],[Sales]]-salessheet[[#This Row],[Purchasing Cost]]</f>
        <v>5</v>
      </c>
    </row>
    <row r="7610" spans="1:22" x14ac:dyDescent="0.35">
      <c r="A7610">
        <v>7609</v>
      </c>
      <c r="B7610" t="s">
        <v>9564</v>
      </c>
      <c r="C7610" s="1">
        <v>43164</v>
      </c>
      <c r="D7610" s="1">
        <v>43227</v>
      </c>
      <c r="E7610" t="str">
        <f>TEXT(salessheet[[#This Row],[Order Date]],"MMMM")</f>
        <v>March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t="s">
        <v>3055</v>
      </c>
      <c r="P7610" t="s">
        <v>42</v>
      </c>
      <c r="Q7610" t="str">
        <f>TRIM(salessheet[[#This Row],[Category]])</f>
        <v>Office Supplies</v>
      </c>
      <c r="R7610" t="s">
        <v>86</v>
      </c>
      <c r="S7610" t="s">
        <v>3056</v>
      </c>
      <c r="T7610" s="2">
        <f>salessheet[[#This Row],[Sales]]-5</f>
        <v>20.92</v>
      </c>
      <c r="U7610" s="2">
        <v>25.92</v>
      </c>
      <c r="V7610" s="2">
        <f>salessheet[[#This Row],[Sales]]-salessheet[[#This Row],[Purchasing Cost]]</f>
        <v>5</v>
      </c>
    </row>
    <row r="7611" spans="1:22" x14ac:dyDescent="0.35">
      <c r="A7611">
        <v>7610</v>
      </c>
      <c r="B7611" t="s">
        <v>9564</v>
      </c>
      <c r="C7611" s="1">
        <v>43164</v>
      </c>
      <c r="D7611" s="1">
        <v>43227</v>
      </c>
      <c r="E7611" t="str">
        <f>TEXT(salessheet[[#This Row],[Order Date]],"MMMM")</f>
        <v>March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t="s">
        <v>1113</v>
      </c>
      <c r="P7611" t="s">
        <v>42</v>
      </c>
      <c r="Q7611" t="str">
        <f>TRIM(salessheet[[#This Row],[Category]])</f>
        <v>Office Supplies</v>
      </c>
      <c r="R7611" t="s">
        <v>64</v>
      </c>
      <c r="S7611" t="s">
        <v>1114</v>
      </c>
      <c r="T7611" s="2">
        <f>salessheet[[#This Row],[Sales]]-5</f>
        <v>17.96</v>
      </c>
      <c r="U7611" s="2">
        <v>22.96</v>
      </c>
      <c r="V7611" s="2">
        <f>salessheet[[#This Row],[Sales]]-salessheet[[#This Row],[Purchasing Cost]]</f>
        <v>5</v>
      </c>
    </row>
    <row r="7612" spans="1:22" x14ac:dyDescent="0.35">
      <c r="A7612">
        <v>7611</v>
      </c>
      <c r="B7612" t="s">
        <v>9565</v>
      </c>
      <c r="C7612" s="1">
        <v>42057</v>
      </c>
      <c r="D7612" s="1">
        <v>42059</v>
      </c>
      <c r="E7612" t="str">
        <f>TEXT(salessheet[[#This Row],[Order Date]],"MMMM")</f>
        <v>February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t="s">
        <v>2275</v>
      </c>
      <c r="P7612" t="s">
        <v>42</v>
      </c>
      <c r="Q7612" t="str">
        <f>TRIM(salessheet[[#This Row],[Category]])</f>
        <v>Office Supplies</v>
      </c>
      <c r="R7612" t="s">
        <v>86</v>
      </c>
      <c r="S7612" t="s">
        <v>2276</v>
      </c>
      <c r="T7612" s="2">
        <f>salessheet[[#This Row],[Sales]]-5</f>
        <v>14.440000000000001</v>
      </c>
      <c r="U7612" s="2">
        <v>19.440000000000001</v>
      </c>
      <c r="V7612" s="2">
        <f>salessheet[[#This Row],[Sales]]-salessheet[[#This Row],[Purchasing Cost]]</f>
        <v>5</v>
      </c>
    </row>
    <row r="7613" spans="1:22" x14ac:dyDescent="0.35">
      <c r="A7613">
        <v>7612</v>
      </c>
      <c r="B7613" t="s">
        <v>9566</v>
      </c>
      <c r="C7613" s="1">
        <v>42584</v>
      </c>
      <c r="D7613" s="1">
        <v>42411</v>
      </c>
      <c r="E7613" t="str">
        <f>TEXT(salessheet[[#This Row],[Order Date]],"MMMM")</f>
        <v>August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t="s">
        <v>6078</v>
      </c>
      <c r="P7613" t="s">
        <v>42</v>
      </c>
      <c r="Q7613" t="str">
        <f>TRIM(salessheet[[#This Row],[Category]])</f>
        <v>Office Supplies</v>
      </c>
      <c r="R7613" t="s">
        <v>86</v>
      </c>
      <c r="S7613" t="s">
        <v>6079</v>
      </c>
      <c r="T7613" s="2">
        <f>salessheet[[#This Row],[Sales]]-5</f>
        <v>4.5399999999999991</v>
      </c>
      <c r="U7613" s="2">
        <v>9.5399999999999991</v>
      </c>
      <c r="V7613" s="2">
        <f>salessheet[[#This Row],[Sales]]-salessheet[[#This Row],[Purchasing Cost]]</f>
        <v>5</v>
      </c>
    </row>
    <row r="7614" spans="1:22" x14ac:dyDescent="0.35">
      <c r="A7614">
        <v>7613</v>
      </c>
      <c r="B7614" t="s">
        <v>9566</v>
      </c>
      <c r="C7614" s="1">
        <v>42584</v>
      </c>
      <c r="D7614" s="1">
        <v>42411</v>
      </c>
      <c r="E7614" t="str">
        <f>TEXT(salessheet[[#This Row],[Order Date]],"MMMM")</f>
        <v>August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t="s">
        <v>835</v>
      </c>
      <c r="P7614" t="s">
        <v>42</v>
      </c>
      <c r="Q7614" t="str">
        <f>TRIM(salessheet[[#This Row],[Category]])</f>
        <v>Office Supplies</v>
      </c>
      <c r="R7614" t="s">
        <v>265</v>
      </c>
      <c r="S7614" t="s">
        <v>836</v>
      </c>
      <c r="T7614" s="2">
        <f>salessheet[[#This Row],[Sales]]-5</f>
        <v>0.80999999999999961</v>
      </c>
      <c r="U7614" s="2">
        <v>5.81</v>
      </c>
      <c r="V7614" s="2">
        <f>salessheet[[#This Row],[Sales]]-salessheet[[#This Row],[Purchasing Cost]]</f>
        <v>5</v>
      </c>
    </row>
    <row r="7615" spans="1:22" x14ac:dyDescent="0.35">
      <c r="A7615">
        <v>7614</v>
      </c>
      <c r="B7615" t="s">
        <v>9566</v>
      </c>
      <c r="C7615" s="1">
        <v>42584</v>
      </c>
      <c r="D7615" s="1">
        <v>42411</v>
      </c>
      <c r="E7615" t="str">
        <f>TEXT(salessheet[[#This Row],[Order Date]],"MMMM")</f>
        <v>August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t="s">
        <v>568</v>
      </c>
      <c r="P7615" t="s">
        <v>42</v>
      </c>
      <c r="Q7615" t="str">
        <f>TRIM(salessheet[[#This Row],[Category]])</f>
        <v>Office Supplies</v>
      </c>
      <c r="R7615" t="s">
        <v>64</v>
      </c>
      <c r="S7615" t="s">
        <v>569</v>
      </c>
      <c r="T7615" s="2">
        <f>salessheet[[#This Row],[Sales]]-5</f>
        <v>0.75999999999999979</v>
      </c>
      <c r="U7615" s="2">
        <v>5.76</v>
      </c>
      <c r="V7615" s="2">
        <f>salessheet[[#This Row],[Sales]]-salessheet[[#This Row],[Purchasing Cost]]</f>
        <v>5</v>
      </c>
    </row>
    <row r="7616" spans="1:22" x14ac:dyDescent="0.35">
      <c r="A7616">
        <v>7615</v>
      </c>
      <c r="B7616" t="s">
        <v>9567</v>
      </c>
      <c r="C7616" s="1">
        <v>42606</v>
      </c>
      <c r="D7616" s="1">
        <v>42610</v>
      </c>
      <c r="E7616" t="str">
        <f>TEXT(salessheet[[#This Row],[Order Date]],"MMMM")</f>
        <v>August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t="s">
        <v>2046</v>
      </c>
      <c r="P7616" t="s">
        <v>28</v>
      </c>
      <c r="Q7616" t="str">
        <f>TRIM(salessheet[[#This Row],[Category]])</f>
        <v>Furniture</v>
      </c>
      <c r="R7616" t="s">
        <v>61</v>
      </c>
      <c r="S7616" t="s">
        <v>2047</v>
      </c>
      <c r="T7616" s="2">
        <f>salessheet[[#This Row],[Sales]]-5</f>
        <v>9.91</v>
      </c>
      <c r="U7616" s="2">
        <v>14.91</v>
      </c>
      <c r="V7616" s="2">
        <f>salessheet[[#This Row],[Sales]]-salessheet[[#This Row],[Purchasing Cost]]</f>
        <v>5</v>
      </c>
    </row>
    <row r="7617" spans="1:22" x14ac:dyDescent="0.35">
      <c r="A7617">
        <v>7616</v>
      </c>
      <c r="B7617" t="s">
        <v>9568</v>
      </c>
      <c r="C7617" s="1">
        <v>42338</v>
      </c>
      <c r="D7617" s="1">
        <v>42342</v>
      </c>
      <c r="E7617" t="str">
        <f>TEXT(salessheet[[#This Row],[Order Date]],"MMMM")</f>
        <v>November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t="s">
        <v>7775</v>
      </c>
      <c r="P7617" t="s">
        <v>42</v>
      </c>
      <c r="Q7617" t="str">
        <f>TRIM(salessheet[[#This Row],[Category]])</f>
        <v>Office Supplies</v>
      </c>
      <c r="R7617" t="s">
        <v>71</v>
      </c>
      <c r="S7617" t="s">
        <v>7776</v>
      </c>
      <c r="T7617" s="2">
        <f>salessheet[[#This Row],[Sales]]-5</f>
        <v>1.6420000000000003</v>
      </c>
      <c r="U7617" s="2">
        <v>6.6420000000000003</v>
      </c>
      <c r="V7617" s="2">
        <f>salessheet[[#This Row],[Sales]]-salessheet[[#This Row],[Purchasing Cost]]</f>
        <v>5</v>
      </c>
    </row>
    <row r="7618" spans="1:22" x14ac:dyDescent="0.35">
      <c r="A7618">
        <v>7617</v>
      </c>
      <c r="B7618" t="s">
        <v>9569</v>
      </c>
      <c r="C7618" s="1">
        <v>43020</v>
      </c>
      <c r="D7618" s="1">
        <v>43085</v>
      </c>
      <c r="E7618" t="str">
        <f>TEXT(salessheet[[#This Row],[Order Date]],"MMMM")</f>
        <v>October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t="s">
        <v>5243</v>
      </c>
      <c r="P7618" t="s">
        <v>42</v>
      </c>
      <c r="Q7618" t="str">
        <f>TRIM(salessheet[[#This Row],[Category]])</f>
        <v>Office Supplies</v>
      </c>
      <c r="R7618" t="s">
        <v>86</v>
      </c>
      <c r="S7618" t="s">
        <v>5244</v>
      </c>
      <c r="T7618" s="2">
        <f>salessheet[[#This Row],[Sales]]-5</f>
        <v>13.54</v>
      </c>
      <c r="U7618" s="2">
        <v>18.54</v>
      </c>
      <c r="V7618" s="2">
        <f>salessheet[[#This Row],[Sales]]-salessheet[[#This Row],[Purchasing Cost]]</f>
        <v>5</v>
      </c>
    </row>
    <row r="7619" spans="1:22" x14ac:dyDescent="0.35">
      <c r="A7619">
        <v>7618</v>
      </c>
      <c r="B7619" t="s">
        <v>9569</v>
      </c>
      <c r="C7619" s="1">
        <v>43020</v>
      </c>
      <c r="D7619" s="1">
        <v>43085</v>
      </c>
      <c r="E7619" t="str">
        <f>TEXT(salessheet[[#This Row],[Order Date]],"MMMM")</f>
        <v>October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t="s">
        <v>93</v>
      </c>
      <c r="P7619" t="s">
        <v>42</v>
      </c>
      <c r="Q7619" t="str">
        <f>TRIM(salessheet[[#This Row],[Category]])</f>
        <v>Office Supplies</v>
      </c>
      <c r="R7619" t="s">
        <v>71</v>
      </c>
      <c r="S7619" t="s">
        <v>94</v>
      </c>
      <c r="T7619" s="2">
        <f>salessheet[[#This Row],[Sales]]-5</f>
        <v>674.96</v>
      </c>
      <c r="U7619" s="2">
        <v>679.96</v>
      </c>
      <c r="V7619" s="2">
        <f>salessheet[[#This Row],[Sales]]-salessheet[[#This Row],[Purchasing Cost]]</f>
        <v>5</v>
      </c>
    </row>
    <row r="7620" spans="1:22" x14ac:dyDescent="0.35">
      <c r="A7620">
        <v>7619</v>
      </c>
      <c r="B7620" t="s">
        <v>9570</v>
      </c>
      <c r="C7620" s="1">
        <v>43400</v>
      </c>
      <c r="D7620" s="1">
        <v>43402</v>
      </c>
      <c r="E7620" t="str">
        <f>TEXT(salessheet[[#This Row],[Order Date]],"MMMM")</f>
        <v>October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t="s">
        <v>76</v>
      </c>
      <c r="P7620" t="s">
        <v>28</v>
      </c>
      <c r="Q7620" t="str">
        <f>TRIM(salessheet[[#This Row],[Category]])</f>
        <v>Furniture</v>
      </c>
      <c r="R7620" t="s">
        <v>52</v>
      </c>
      <c r="S7620" t="s">
        <v>77</v>
      </c>
      <c r="T7620" s="2">
        <f>salessheet[[#This Row],[Sales]]-5</f>
        <v>184.57599999999999</v>
      </c>
      <c r="U7620" s="2">
        <v>189.57599999999999</v>
      </c>
      <c r="V7620" s="2">
        <f>salessheet[[#This Row],[Sales]]-salessheet[[#This Row],[Purchasing Cost]]</f>
        <v>5</v>
      </c>
    </row>
    <row r="7621" spans="1:22" x14ac:dyDescent="0.35">
      <c r="A7621">
        <v>7620</v>
      </c>
      <c r="B7621" t="s">
        <v>9570</v>
      </c>
      <c r="C7621" s="1">
        <v>43400</v>
      </c>
      <c r="D7621" s="1">
        <v>43402</v>
      </c>
      <c r="E7621" t="str">
        <f>TEXT(salessheet[[#This Row],[Order Date]],"MMMM")</f>
        <v>October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t="s">
        <v>8523</v>
      </c>
      <c r="P7621" t="s">
        <v>67</v>
      </c>
      <c r="Q7621" t="str">
        <f>TRIM(salessheet[[#This Row],[Category]])</f>
        <v>Technology</v>
      </c>
      <c r="R7621" t="s">
        <v>68</v>
      </c>
      <c r="S7621" t="s">
        <v>8524</v>
      </c>
      <c r="T7621" s="2">
        <f>salessheet[[#This Row],[Sales]]-5</f>
        <v>66.959999999999994</v>
      </c>
      <c r="U7621" s="2">
        <v>71.959999999999994</v>
      </c>
      <c r="V7621" s="2">
        <f>salessheet[[#This Row],[Sales]]-salessheet[[#This Row],[Purchasing Cost]]</f>
        <v>5</v>
      </c>
    </row>
    <row r="7622" spans="1:22" x14ac:dyDescent="0.35">
      <c r="A7622">
        <v>7621</v>
      </c>
      <c r="B7622" t="s">
        <v>9571</v>
      </c>
      <c r="C7622" s="1">
        <v>42333</v>
      </c>
      <c r="D7622" s="1">
        <v>42337</v>
      </c>
      <c r="E7622" t="str">
        <f>TEXT(salessheet[[#This Row],[Order Date]],"MMMM")</f>
        <v>November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t="s">
        <v>961</v>
      </c>
      <c r="P7622" t="s">
        <v>67</v>
      </c>
      <c r="Q7622" t="str">
        <f>TRIM(salessheet[[#This Row],[Category]])</f>
        <v>Technology</v>
      </c>
      <c r="R7622" t="s">
        <v>68</v>
      </c>
      <c r="S7622" t="s">
        <v>962</v>
      </c>
      <c r="T7622" s="2">
        <f>salessheet[[#This Row],[Sales]]-5</f>
        <v>534.91999999999996</v>
      </c>
      <c r="U7622" s="2">
        <v>539.91999999999996</v>
      </c>
      <c r="V7622" s="2">
        <f>salessheet[[#This Row],[Sales]]-salessheet[[#This Row],[Purchasing Cost]]</f>
        <v>5</v>
      </c>
    </row>
    <row r="7623" spans="1:22" x14ac:dyDescent="0.35">
      <c r="A7623">
        <v>7622</v>
      </c>
      <c r="B7623" t="s">
        <v>9571</v>
      </c>
      <c r="C7623" s="1">
        <v>42333</v>
      </c>
      <c r="D7623" s="1">
        <v>42337</v>
      </c>
      <c r="E7623" t="str">
        <f>TEXT(salessheet[[#This Row],[Order Date]],"MMMM")</f>
        <v>November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t="s">
        <v>2457</v>
      </c>
      <c r="P7623" t="s">
        <v>28</v>
      </c>
      <c r="Q7623" t="str">
        <f>TRIM(salessheet[[#This Row],[Category]])</f>
        <v>Furniture</v>
      </c>
      <c r="R7623" t="s">
        <v>32</v>
      </c>
      <c r="S7623" t="s">
        <v>2458</v>
      </c>
      <c r="T7623" s="2">
        <f>salessheet[[#This Row],[Sales]]-5</f>
        <v>720.34400000000005</v>
      </c>
      <c r="U7623" s="2">
        <v>725.34400000000005</v>
      </c>
      <c r="V7623" s="2">
        <f>salessheet[[#This Row],[Sales]]-salessheet[[#This Row],[Purchasing Cost]]</f>
        <v>5</v>
      </c>
    </row>
    <row r="7624" spans="1:22" x14ac:dyDescent="0.35">
      <c r="A7624">
        <v>7623</v>
      </c>
      <c r="B7624" t="s">
        <v>9571</v>
      </c>
      <c r="C7624" s="1">
        <v>42333</v>
      </c>
      <c r="D7624" s="1">
        <v>42337</v>
      </c>
      <c r="E7624" t="str">
        <f>TEXT(salessheet[[#This Row],[Order Date]],"MMMM")</f>
        <v>November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t="s">
        <v>9507</v>
      </c>
      <c r="P7624" t="s">
        <v>42</v>
      </c>
      <c r="Q7624" t="str">
        <f>TRIM(salessheet[[#This Row],[Category]])</f>
        <v>Office Supplies</v>
      </c>
      <c r="R7624" t="s">
        <v>64</v>
      </c>
      <c r="S7624" t="s">
        <v>3039</v>
      </c>
      <c r="T7624" s="2">
        <f>salessheet[[#This Row],[Sales]]-5</f>
        <v>2.4400000000000004</v>
      </c>
      <c r="U7624" s="2">
        <v>7.44</v>
      </c>
      <c r="V7624" s="2">
        <f>salessheet[[#This Row],[Sales]]-salessheet[[#This Row],[Purchasing Cost]]</f>
        <v>5</v>
      </c>
    </row>
    <row r="7625" spans="1:22" x14ac:dyDescent="0.35">
      <c r="A7625">
        <v>7624</v>
      </c>
      <c r="B7625" t="s">
        <v>9572</v>
      </c>
      <c r="C7625" s="1">
        <v>42199</v>
      </c>
      <c r="D7625" s="1">
        <v>42205</v>
      </c>
      <c r="E7625" t="str">
        <f>TEXT(salessheet[[#This Row],[Order Date]],"MMMM")</f>
        <v>July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t="s">
        <v>2514</v>
      </c>
      <c r="P7625" t="s">
        <v>42</v>
      </c>
      <c r="Q7625" t="str">
        <f>TRIM(salessheet[[#This Row],[Category]])</f>
        <v>Office Supplies</v>
      </c>
      <c r="R7625" t="s">
        <v>74</v>
      </c>
      <c r="S7625" t="s">
        <v>2515</v>
      </c>
      <c r="T7625" s="2">
        <f>salessheet[[#This Row],[Sales]]-5</f>
        <v>34.479999999999997</v>
      </c>
      <c r="U7625" s="2">
        <v>39.479999999999997</v>
      </c>
      <c r="V7625" s="2">
        <f>salessheet[[#This Row],[Sales]]-salessheet[[#This Row],[Purchasing Cost]]</f>
        <v>5</v>
      </c>
    </row>
    <row r="7626" spans="1:22" x14ac:dyDescent="0.35">
      <c r="A7626">
        <v>7625</v>
      </c>
      <c r="B7626" t="s">
        <v>9573</v>
      </c>
      <c r="C7626" s="1">
        <v>42513</v>
      </c>
      <c r="D7626" s="1">
        <v>42517</v>
      </c>
      <c r="E7626" t="str">
        <f>TEXT(salessheet[[#This Row],[Order Date]],"MMMM")</f>
        <v>May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t="s">
        <v>4575</v>
      </c>
      <c r="P7626" t="s">
        <v>42</v>
      </c>
      <c r="Q7626" t="str">
        <f>TRIM(salessheet[[#This Row],[Category]])</f>
        <v>Office Supplies</v>
      </c>
      <c r="R7626" t="s">
        <v>74</v>
      </c>
      <c r="S7626" t="s">
        <v>4576</v>
      </c>
      <c r="T7626" s="2">
        <f>salessheet[[#This Row],[Sales]]-5</f>
        <v>845.5</v>
      </c>
      <c r="U7626" s="2">
        <v>850.5</v>
      </c>
      <c r="V7626" s="2">
        <f>salessheet[[#This Row],[Sales]]-salessheet[[#This Row],[Purchasing Cost]]</f>
        <v>5</v>
      </c>
    </row>
    <row r="7627" spans="1:22" x14ac:dyDescent="0.35">
      <c r="A7627">
        <v>7626</v>
      </c>
      <c r="B7627" t="s">
        <v>9573</v>
      </c>
      <c r="C7627" s="1">
        <v>42513</v>
      </c>
      <c r="D7627" s="1">
        <v>42517</v>
      </c>
      <c r="E7627" t="str">
        <f>TEXT(salessheet[[#This Row],[Order Date]],"MMMM")</f>
        <v>May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t="s">
        <v>3510</v>
      </c>
      <c r="P7627" t="s">
        <v>28</v>
      </c>
      <c r="Q7627" t="str">
        <f>TRIM(salessheet[[#This Row],[Category]])</f>
        <v>Furniture</v>
      </c>
      <c r="R7627" t="s">
        <v>61</v>
      </c>
      <c r="S7627" t="s">
        <v>3511</v>
      </c>
      <c r="T7627" s="2">
        <f>salessheet[[#This Row],[Sales]]-5</f>
        <v>70.33</v>
      </c>
      <c r="U7627" s="2">
        <v>75.33</v>
      </c>
      <c r="V7627" s="2">
        <f>salessheet[[#This Row],[Sales]]-salessheet[[#This Row],[Purchasing Cost]]</f>
        <v>5</v>
      </c>
    </row>
    <row r="7628" spans="1:22" x14ac:dyDescent="0.35">
      <c r="A7628">
        <v>7627</v>
      </c>
      <c r="B7628" t="s">
        <v>9574</v>
      </c>
      <c r="C7628" s="1">
        <v>42695</v>
      </c>
      <c r="D7628" s="1">
        <v>42697</v>
      </c>
      <c r="E7628" t="str">
        <f>TEXT(salessheet[[#This Row],[Order Date]],"MMMM")</f>
        <v>November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t="s">
        <v>6554</v>
      </c>
      <c r="P7628" t="s">
        <v>42</v>
      </c>
      <c r="Q7628" t="str">
        <f>TRIM(salessheet[[#This Row],[Category]])</f>
        <v>Office Supplies</v>
      </c>
      <c r="R7628" t="s">
        <v>74</v>
      </c>
      <c r="S7628" t="s">
        <v>6555</v>
      </c>
      <c r="T7628" s="2">
        <f>salessheet[[#This Row],[Sales]]-5</f>
        <v>320.63200000000001</v>
      </c>
      <c r="U7628" s="2">
        <v>325.63200000000001</v>
      </c>
      <c r="V7628" s="2">
        <f>salessheet[[#This Row],[Sales]]-salessheet[[#This Row],[Purchasing Cost]]</f>
        <v>5</v>
      </c>
    </row>
    <row r="7629" spans="1:22" x14ac:dyDescent="0.35">
      <c r="A7629">
        <v>7628</v>
      </c>
      <c r="B7629" t="s">
        <v>9574</v>
      </c>
      <c r="C7629" s="1">
        <v>42695</v>
      </c>
      <c r="D7629" s="1">
        <v>42697</v>
      </c>
      <c r="E7629" t="str">
        <f>TEXT(salessheet[[#This Row],[Order Date]],"MMMM")</f>
        <v>November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t="s">
        <v>4839</v>
      </c>
      <c r="P7629" t="s">
        <v>67</v>
      </c>
      <c r="Q7629" t="str">
        <f>TRIM(salessheet[[#This Row],[Category]])</f>
        <v>Technology</v>
      </c>
      <c r="R7629" t="s">
        <v>157</v>
      </c>
      <c r="S7629" t="s">
        <v>4840</v>
      </c>
      <c r="T7629" s="2">
        <f>salessheet[[#This Row],[Sales]]-5</f>
        <v>18.344000000000001</v>
      </c>
      <c r="U7629" s="2">
        <v>23.344000000000001</v>
      </c>
      <c r="V7629" s="2">
        <f>salessheet[[#This Row],[Sales]]-salessheet[[#This Row],[Purchasing Cost]]</f>
        <v>5</v>
      </c>
    </row>
    <row r="7630" spans="1:22" x14ac:dyDescent="0.35">
      <c r="A7630">
        <v>7629</v>
      </c>
      <c r="B7630" t="s">
        <v>9574</v>
      </c>
      <c r="C7630" s="1">
        <v>42695</v>
      </c>
      <c r="D7630" s="1">
        <v>42697</v>
      </c>
      <c r="E7630" t="str">
        <f>TEXT(salessheet[[#This Row],[Order Date]],"MMMM")</f>
        <v>November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t="s">
        <v>3970</v>
      </c>
      <c r="P7630" t="s">
        <v>42</v>
      </c>
      <c r="Q7630" t="str">
        <f>TRIM(salessheet[[#This Row],[Category]])</f>
        <v>Office Supplies</v>
      </c>
      <c r="R7630" t="s">
        <v>43</v>
      </c>
      <c r="S7630" t="s">
        <v>3971</v>
      </c>
      <c r="T7630" s="2">
        <f>salessheet[[#This Row],[Sales]]-5</f>
        <v>11.52</v>
      </c>
      <c r="U7630" s="2">
        <v>16.52</v>
      </c>
      <c r="V7630" s="2">
        <f>salessheet[[#This Row],[Sales]]-salessheet[[#This Row],[Purchasing Cost]]</f>
        <v>5</v>
      </c>
    </row>
    <row r="7631" spans="1:22" x14ac:dyDescent="0.35">
      <c r="A7631">
        <v>7630</v>
      </c>
      <c r="B7631" t="s">
        <v>9575</v>
      </c>
      <c r="C7631" s="1">
        <v>42093</v>
      </c>
      <c r="D7631" s="1">
        <v>42095</v>
      </c>
      <c r="E7631" t="str">
        <f>TEXT(salessheet[[#This Row],[Order Date]],"MMMM")</f>
        <v>March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t="s">
        <v>2159</v>
      </c>
      <c r="P7631" t="s">
        <v>42</v>
      </c>
      <c r="Q7631" t="str">
        <f>TRIM(salessheet[[#This Row],[Category]])</f>
        <v>Office Supplies</v>
      </c>
      <c r="R7631" t="s">
        <v>169</v>
      </c>
      <c r="S7631" t="s">
        <v>2160</v>
      </c>
      <c r="T7631" s="2">
        <f>salessheet[[#This Row],[Sales]]-5</f>
        <v>330.72</v>
      </c>
      <c r="U7631" s="2">
        <v>335.72</v>
      </c>
      <c r="V7631" s="2">
        <f>salessheet[[#This Row],[Sales]]-salessheet[[#This Row],[Purchasing Cost]]</f>
        <v>5</v>
      </c>
    </row>
    <row r="7632" spans="1:22" x14ac:dyDescent="0.35">
      <c r="A7632">
        <v>7631</v>
      </c>
      <c r="B7632" t="s">
        <v>9575</v>
      </c>
      <c r="C7632" s="1">
        <v>42093</v>
      </c>
      <c r="D7632" s="1">
        <v>42095</v>
      </c>
      <c r="E7632" t="str">
        <f>TEXT(salessheet[[#This Row],[Order Date]],"MMMM")</f>
        <v>March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t="s">
        <v>3207</v>
      </c>
      <c r="P7632" t="s">
        <v>67</v>
      </c>
      <c r="Q7632" t="str">
        <f>TRIM(salessheet[[#This Row],[Category]])</f>
        <v>Technology</v>
      </c>
      <c r="R7632" t="s">
        <v>68</v>
      </c>
      <c r="S7632" t="s">
        <v>3208</v>
      </c>
      <c r="T7632" s="2">
        <f>salessheet[[#This Row],[Sales]]-5</f>
        <v>246.94399999999999</v>
      </c>
      <c r="U7632" s="2">
        <v>251.94399999999999</v>
      </c>
      <c r="V7632" s="2">
        <f>salessheet[[#This Row],[Sales]]-salessheet[[#This Row],[Purchasing Cost]]</f>
        <v>5</v>
      </c>
    </row>
    <row r="7633" spans="1:22" x14ac:dyDescent="0.35">
      <c r="A7633">
        <v>7632</v>
      </c>
      <c r="B7633" t="s">
        <v>9575</v>
      </c>
      <c r="C7633" s="1">
        <v>42093</v>
      </c>
      <c r="D7633" s="1">
        <v>42095</v>
      </c>
      <c r="E7633" t="str">
        <f>TEXT(salessheet[[#This Row],[Order Date]],"MMMM")</f>
        <v>March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t="s">
        <v>3106</v>
      </c>
      <c r="P7633" t="s">
        <v>28</v>
      </c>
      <c r="Q7633" t="str">
        <f>TRIM(salessheet[[#This Row],[Category]])</f>
        <v>Furniture</v>
      </c>
      <c r="R7633" t="s">
        <v>32</v>
      </c>
      <c r="S7633" t="s">
        <v>3107</v>
      </c>
      <c r="T7633" s="2">
        <f>salessheet[[#This Row],[Sales]]-5</f>
        <v>122.30200000000001</v>
      </c>
      <c r="U7633" s="2">
        <v>127.30200000000001</v>
      </c>
      <c r="V7633" s="2">
        <f>salessheet[[#This Row],[Sales]]-salessheet[[#This Row],[Purchasing Cost]]</f>
        <v>5</v>
      </c>
    </row>
    <row r="7634" spans="1:22" x14ac:dyDescent="0.35">
      <c r="A7634">
        <v>7633</v>
      </c>
      <c r="B7634" t="s">
        <v>9576</v>
      </c>
      <c r="C7634" s="1">
        <v>43463</v>
      </c>
      <c r="D7634" s="1">
        <v>43466</v>
      </c>
      <c r="E7634" t="str">
        <f>TEXT(salessheet[[#This Row],[Order Date]],"MMMM")</f>
        <v>December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t="s">
        <v>1163</v>
      </c>
      <c r="P7634" t="s">
        <v>28</v>
      </c>
      <c r="Q7634" t="str">
        <f>TRIM(salessheet[[#This Row],[Category]])</f>
        <v>Furniture</v>
      </c>
      <c r="R7634" t="s">
        <v>32</v>
      </c>
      <c r="S7634" t="s">
        <v>1164</v>
      </c>
      <c r="T7634" s="2">
        <f>salessheet[[#This Row],[Sales]]-5</f>
        <v>1202.8399999999999</v>
      </c>
      <c r="U7634" s="2">
        <v>1207.8399999999999</v>
      </c>
      <c r="V7634" s="2">
        <f>salessheet[[#This Row],[Sales]]-salessheet[[#This Row],[Purchasing Cost]]</f>
        <v>5</v>
      </c>
    </row>
    <row r="7635" spans="1:22" x14ac:dyDescent="0.35">
      <c r="A7635">
        <v>7634</v>
      </c>
      <c r="B7635" t="s">
        <v>9576</v>
      </c>
      <c r="C7635" s="1">
        <v>43463</v>
      </c>
      <c r="D7635" s="1">
        <v>43466</v>
      </c>
      <c r="E7635" t="str">
        <f>TEXT(salessheet[[#This Row],[Order Date]],"MMMM")</f>
        <v>December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t="s">
        <v>4372</v>
      </c>
      <c r="P7635" t="s">
        <v>42</v>
      </c>
      <c r="Q7635" t="str">
        <f>TRIM(salessheet[[#This Row],[Category]])</f>
        <v>Office Supplies</v>
      </c>
      <c r="R7635" t="s">
        <v>71</v>
      </c>
      <c r="S7635" t="s">
        <v>4373</v>
      </c>
      <c r="T7635" s="2">
        <f>salessheet[[#This Row],[Sales]]-5</f>
        <v>7.5299999999999994</v>
      </c>
      <c r="U7635" s="2">
        <v>12.53</v>
      </c>
      <c r="V7635" s="2">
        <f>salessheet[[#This Row],[Sales]]-salessheet[[#This Row],[Purchasing Cost]]</f>
        <v>5</v>
      </c>
    </row>
    <row r="7636" spans="1:22" x14ac:dyDescent="0.35">
      <c r="A7636">
        <v>7635</v>
      </c>
      <c r="B7636" t="s">
        <v>9576</v>
      </c>
      <c r="C7636" s="1">
        <v>43463</v>
      </c>
      <c r="D7636" s="1">
        <v>43466</v>
      </c>
      <c r="E7636" t="str">
        <f>TEXT(salessheet[[#This Row],[Order Date]],"MMMM")</f>
        <v>December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t="s">
        <v>5100</v>
      </c>
      <c r="P7636" t="s">
        <v>42</v>
      </c>
      <c r="Q7636" t="str">
        <f>TRIM(salessheet[[#This Row],[Category]])</f>
        <v>Office Supplies</v>
      </c>
      <c r="R7636" t="s">
        <v>64</v>
      </c>
      <c r="S7636" t="s">
        <v>5101</v>
      </c>
      <c r="T7636" s="2">
        <f>salessheet[[#This Row],[Sales]]-5</f>
        <v>29.58</v>
      </c>
      <c r="U7636" s="2">
        <v>34.58</v>
      </c>
      <c r="V7636" s="2">
        <f>salessheet[[#This Row],[Sales]]-salessheet[[#This Row],[Purchasing Cost]]</f>
        <v>5</v>
      </c>
    </row>
    <row r="7637" spans="1:22" x14ac:dyDescent="0.35">
      <c r="A7637">
        <v>7636</v>
      </c>
      <c r="B7637" t="s">
        <v>9576</v>
      </c>
      <c r="C7637" s="1">
        <v>43463</v>
      </c>
      <c r="D7637" s="1">
        <v>43466</v>
      </c>
      <c r="E7637" t="str">
        <f>TEXT(salessheet[[#This Row],[Order Date]],"MMMM")</f>
        <v>December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t="s">
        <v>6361</v>
      </c>
      <c r="P7637" t="s">
        <v>28</v>
      </c>
      <c r="Q7637" t="str">
        <f>TRIM(salessheet[[#This Row],[Category]])</f>
        <v>Furniture</v>
      </c>
      <c r="R7637" t="s">
        <v>32</v>
      </c>
      <c r="S7637" t="s">
        <v>6362</v>
      </c>
      <c r="T7637" s="2">
        <f>salessheet[[#This Row],[Sales]]-5</f>
        <v>295.98</v>
      </c>
      <c r="U7637" s="2">
        <v>300.98</v>
      </c>
      <c r="V7637" s="2">
        <f>salessheet[[#This Row],[Sales]]-salessheet[[#This Row],[Purchasing Cost]]</f>
        <v>5</v>
      </c>
    </row>
    <row r="7638" spans="1:22" x14ac:dyDescent="0.35">
      <c r="A7638">
        <v>7637</v>
      </c>
      <c r="B7638" t="s">
        <v>9576</v>
      </c>
      <c r="C7638" s="1">
        <v>43463</v>
      </c>
      <c r="D7638" s="1">
        <v>43466</v>
      </c>
      <c r="E7638" t="str">
        <f>TEXT(salessheet[[#This Row],[Order Date]],"MMMM")</f>
        <v>December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t="s">
        <v>3380</v>
      </c>
      <c r="P7638" t="s">
        <v>28</v>
      </c>
      <c r="Q7638" t="str">
        <f>TRIM(salessheet[[#This Row],[Category]])</f>
        <v>Furniture</v>
      </c>
      <c r="R7638" t="s">
        <v>32</v>
      </c>
      <c r="S7638" t="s">
        <v>3381</v>
      </c>
      <c r="T7638" s="2">
        <f>salessheet[[#This Row],[Sales]]-5</f>
        <v>253.75</v>
      </c>
      <c r="U7638" s="2">
        <v>258.75</v>
      </c>
      <c r="V7638" s="2">
        <f>salessheet[[#This Row],[Sales]]-salessheet[[#This Row],[Purchasing Cost]]</f>
        <v>5</v>
      </c>
    </row>
    <row r="7639" spans="1:22" x14ac:dyDescent="0.35">
      <c r="A7639">
        <v>7638</v>
      </c>
      <c r="B7639" t="s">
        <v>9577</v>
      </c>
      <c r="C7639" s="1">
        <v>43134</v>
      </c>
      <c r="D7639" s="1">
        <v>43167</v>
      </c>
      <c r="E7639" t="str">
        <f>TEXT(salessheet[[#This Row],[Order Date]],"MMMM")</f>
        <v>February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t="s">
        <v>6384</v>
      </c>
      <c r="P7639" t="s">
        <v>42</v>
      </c>
      <c r="Q7639" t="str">
        <f>TRIM(salessheet[[#This Row],[Category]])</f>
        <v>Office Supplies</v>
      </c>
      <c r="R7639" t="s">
        <v>64</v>
      </c>
      <c r="S7639" t="s">
        <v>6385</v>
      </c>
      <c r="T7639" s="2">
        <f>salessheet[[#This Row],[Sales]]-5</f>
        <v>54.52</v>
      </c>
      <c r="U7639" s="2">
        <v>59.52</v>
      </c>
      <c r="V7639" s="2">
        <f>salessheet[[#This Row],[Sales]]-salessheet[[#This Row],[Purchasing Cost]]</f>
        <v>5</v>
      </c>
    </row>
    <row r="7640" spans="1:22" x14ac:dyDescent="0.35">
      <c r="A7640">
        <v>7639</v>
      </c>
      <c r="B7640" t="s">
        <v>9577</v>
      </c>
      <c r="C7640" s="1">
        <v>43134</v>
      </c>
      <c r="D7640" s="1">
        <v>43167</v>
      </c>
      <c r="E7640" t="str">
        <f>TEXT(salessheet[[#This Row],[Order Date]],"MMMM")</f>
        <v>February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t="s">
        <v>6107</v>
      </c>
      <c r="P7640" t="s">
        <v>42</v>
      </c>
      <c r="Q7640" t="str">
        <f>TRIM(salessheet[[#This Row],[Category]])</f>
        <v>Office Supplies</v>
      </c>
      <c r="R7640" t="s">
        <v>169</v>
      </c>
      <c r="S7640" t="s">
        <v>667</v>
      </c>
      <c r="T7640" s="2">
        <f>salessheet[[#This Row],[Sales]]-5</f>
        <v>52.96</v>
      </c>
      <c r="U7640" s="2">
        <v>57.96</v>
      </c>
      <c r="V7640" s="2">
        <f>salessheet[[#This Row],[Sales]]-salessheet[[#This Row],[Purchasing Cost]]</f>
        <v>5</v>
      </c>
    </row>
    <row r="7641" spans="1:22" x14ac:dyDescent="0.35">
      <c r="A7641">
        <v>7640</v>
      </c>
      <c r="B7641" t="s">
        <v>9577</v>
      </c>
      <c r="C7641" s="1">
        <v>43134</v>
      </c>
      <c r="D7641" s="1">
        <v>43167</v>
      </c>
      <c r="E7641" t="str">
        <f>TEXT(salessheet[[#This Row],[Order Date]],"MMMM")</f>
        <v>February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t="s">
        <v>6317</v>
      </c>
      <c r="P7641" t="s">
        <v>28</v>
      </c>
      <c r="Q7641" t="str">
        <f>TRIM(salessheet[[#This Row],[Category]])</f>
        <v>Furniture</v>
      </c>
      <c r="R7641" t="s">
        <v>29</v>
      </c>
      <c r="S7641" t="s">
        <v>6318</v>
      </c>
      <c r="T7641" s="2">
        <f>salessheet[[#This Row],[Sales]]-5</f>
        <v>436.96</v>
      </c>
      <c r="U7641" s="2">
        <v>441.96</v>
      </c>
      <c r="V7641" s="2">
        <f>salessheet[[#This Row],[Sales]]-salessheet[[#This Row],[Purchasing Cost]]</f>
        <v>5</v>
      </c>
    </row>
    <row r="7642" spans="1:22" x14ac:dyDescent="0.35">
      <c r="A7642">
        <v>7641</v>
      </c>
      <c r="B7642" t="s">
        <v>9577</v>
      </c>
      <c r="C7642" s="1">
        <v>43134</v>
      </c>
      <c r="D7642" s="1">
        <v>43167</v>
      </c>
      <c r="E7642" t="str">
        <f>TEXT(salessheet[[#This Row],[Order Date]],"MMMM")</f>
        <v>February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t="s">
        <v>7926</v>
      </c>
      <c r="P7642" t="s">
        <v>42</v>
      </c>
      <c r="Q7642" t="str">
        <f>TRIM(salessheet[[#This Row],[Category]])</f>
        <v>Office Supplies</v>
      </c>
      <c r="R7642" t="s">
        <v>86</v>
      </c>
      <c r="S7642" t="s">
        <v>182</v>
      </c>
      <c r="T7642" s="2">
        <f>salessheet[[#This Row],[Sales]]-5</f>
        <v>63.040000000000006</v>
      </c>
      <c r="U7642" s="2">
        <v>68.040000000000006</v>
      </c>
      <c r="V7642" s="2">
        <f>salessheet[[#This Row],[Sales]]-salessheet[[#This Row],[Purchasing Cost]]</f>
        <v>5</v>
      </c>
    </row>
    <row r="7643" spans="1:22" x14ac:dyDescent="0.35">
      <c r="A7643">
        <v>7642</v>
      </c>
      <c r="B7643" t="s">
        <v>9578</v>
      </c>
      <c r="C7643" s="1">
        <v>42896</v>
      </c>
      <c r="D7643" s="1">
        <v>43015</v>
      </c>
      <c r="E7643" t="str">
        <f>TEXT(salessheet[[#This Row],[Order Date]],"MMMM")</f>
        <v>June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t="s">
        <v>9579</v>
      </c>
      <c r="P7643" t="s">
        <v>67</v>
      </c>
      <c r="Q7643" t="str">
        <f>TRIM(salessheet[[#This Row],[Category]])</f>
        <v>Technology</v>
      </c>
      <c r="R7643" t="s">
        <v>680</v>
      </c>
      <c r="S7643" t="s">
        <v>9580</v>
      </c>
      <c r="T7643" s="2">
        <f>salessheet[[#This Row],[Sales]]-5</f>
        <v>698.71</v>
      </c>
      <c r="U7643" s="2">
        <v>703.71</v>
      </c>
      <c r="V7643" s="2">
        <f>salessheet[[#This Row],[Sales]]-salessheet[[#This Row],[Purchasing Cost]]</f>
        <v>5</v>
      </c>
    </row>
    <row r="7644" spans="1:22" x14ac:dyDescent="0.35">
      <c r="A7644">
        <v>7643</v>
      </c>
      <c r="B7644" t="s">
        <v>9578</v>
      </c>
      <c r="C7644" s="1">
        <v>42896</v>
      </c>
      <c r="D7644" s="1">
        <v>43015</v>
      </c>
      <c r="E7644" t="str">
        <f>TEXT(salessheet[[#This Row],[Order Date]],"MMMM")</f>
        <v>June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t="s">
        <v>2048</v>
      </c>
      <c r="P7644" t="s">
        <v>42</v>
      </c>
      <c r="Q7644" t="str">
        <f>TRIM(salessheet[[#This Row],[Category]])</f>
        <v>Office Supplies</v>
      </c>
      <c r="R7644" t="s">
        <v>71</v>
      </c>
      <c r="S7644" t="s">
        <v>2049</v>
      </c>
      <c r="T7644" s="2">
        <f>salessheet[[#This Row],[Sales]]-5</f>
        <v>12.904</v>
      </c>
      <c r="U7644" s="2">
        <v>17.904</v>
      </c>
      <c r="V7644" s="2">
        <f>salessheet[[#This Row],[Sales]]-salessheet[[#This Row],[Purchasing Cost]]</f>
        <v>5</v>
      </c>
    </row>
    <row r="7645" spans="1:22" x14ac:dyDescent="0.35">
      <c r="A7645">
        <v>7644</v>
      </c>
      <c r="B7645" t="s">
        <v>9578</v>
      </c>
      <c r="C7645" s="1">
        <v>42896</v>
      </c>
      <c r="D7645" s="1">
        <v>43015</v>
      </c>
      <c r="E7645" t="str">
        <f>TEXT(salessheet[[#This Row],[Order Date]],"MMMM")</f>
        <v>June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t="s">
        <v>4945</v>
      </c>
      <c r="P7645" t="s">
        <v>42</v>
      </c>
      <c r="Q7645" t="str">
        <f>TRIM(salessheet[[#This Row],[Category]])</f>
        <v>Office Supplies</v>
      </c>
      <c r="R7645" t="s">
        <v>71</v>
      </c>
      <c r="S7645" t="s">
        <v>4946</v>
      </c>
      <c r="T7645" s="2">
        <f>salessheet[[#This Row],[Sales]]-5</f>
        <v>6.9760000000000009</v>
      </c>
      <c r="U7645" s="2">
        <v>11.976000000000001</v>
      </c>
      <c r="V7645" s="2">
        <f>salessheet[[#This Row],[Sales]]-salessheet[[#This Row],[Purchasing Cost]]</f>
        <v>5</v>
      </c>
    </row>
    <row r="7646" spans="1:22" x14ac:dyDescent="0.35">
      <c r="A7646">
        <v>7645</v>
      </c>
      <c r="B7646" t="s">
        <v>9578</v>
      </c>
      <c r="C7646" s="1">
        <v>42896</v>
      </c>
      <c r="D7646" s="1">
        <v>43015</v>
      </c>
      <c r="E7646" t="str">
        <f>TEXT(salessheet[[#This Row],[Order Date]],"MMMM")</f>
        <v>June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t="s">
        <v>7149</v>
      </c>
      <c r="P7646" t="s">
        <v>67</v>
      </c>
      <c r="Q7646" t="str">
        <f>TRIM(salessheet[[#This Row],[Category]])</f>
        <v>Technology</v>
      </c>
      <c r="R7646" t="s">
        <v>157</v>
      </c>
      <c r="S7646" t="s">
        <v>7150</v>
      </c>
      <c r="T7646" s="2">
        <f>salessheet[[#This Row],[Sales]]-5</f>
        <v>62.959999999999994</v>
      </c>
      <c r="U7646" s="2">
        <v>67.959999999999994</v>
      </c>
      <c r="V7646" s="2">
        <f>salessheet[[#This Row],[Sales]]-salessheet[[#This Row],[Purchasing Cost]]</f>
        <v>5</v>
      </c>
    </row>
    <row r="7647" spans="1:22" x14ac:dyDescent="0.35">
      <c r="A7647">
        <v>7646</v>
      </c>
      <c r="B7647" t="s">
        <v>9581</v>
      </c>
      <c r="C7647" s="1">
        <v>42494</v>
      </c>
      <c r="D7647" s="1">
        <v>42471</v>
      </c>
      <c r="E7647" t="str">
        <f>TEXT(salessheet[[#This Row],[Order Date]],"MMMM")</f>
        <v>May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t="s">
        <v>3405</v>
      </c>
      <c r="P7647" t="s">
        <v>28</v>
      </c>
      <c r="Q7647" t="str">
        <f>TRIM(salessheet[[#This Row],[Category]])</f>
        <v>Furniture</v>
      </c>
      <c r="R7647" t="s">
        <v>32</v>
      </c>
      <c r="S7647" t="s">
        <v>3406</v>
      </c>
      <c r="T7647" s="2">
        <f>salessheet[[#This Row],[Sales]]-5</f>
        <v>887.22400000000005</v>
      </c>
      <c r="U7647" s="2">
        <v>892.22400000000005</v>
      </c>
      <c r="V7647" s="2">
        <f>salessheet[[#This Row],[Sales]]-salessheet[[#This Row],[Purchasing Cost]]</f>
        <v>5</v>
      </c>
    </row>
    <row r="7648" spans="1:22" x14ac:dyDescent="0.35">
      <c r="A7648">
        <v>7647</v>
      </c>
      <c r="B7648" t="s">
        <v>9582</v>
      </c>
      <c r="C7648" s="1">
        <v>42256</v>
      </c>
      <c r="D7648" s="1">
        <v>42260</v>
      </c>
      <c r="E7648" t="str">
        <f>TEXT(salessheet[[#This Row],[Order Date]],"MMMM")</f>
        <v>September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t="s">
        <v>8857</v>
      </c>
      <c r="P7648" t="s">
        <v>67</v>
      </c>
      <c r="Q7648" t="str">
        <f>TRIM(salessheet[[#This Row],[Category]])</f>
        <v>Technology</v>
      </c>
      <c r="R7648" t="s">
        <v>680</v>
      </c>
      <c r="S7648" t="s">
        <v>8858</v>
      </c>
      <c r="T7648" s="2">
        <f>salessheet[[#This Row],[Sales]]-5</f>
        <v>1294.99</v>
      </c>
      <c r="U7648" s="2">
        <v>1299.99</v>
      </c>
      <c r="V7648" s="2">
        <f>salessheet[[#This Row],[Sales]]-salessheet[[#This Row],[Purchasing Cost]]</f>
        <v>5</v>
      </c>
    </row>
    <row r="7649" spans="1:22" x14ac:dyDescent="0.35">
      <c r="A7649">
        <v>7648</v>
      </c>
      <c r="B7649" t="s">
        <v>9583</v>
      </c>
      <c r="C7649" s="1">
        <v>42809</v>
      </c>
      <c r="D7649" s="1">
        <v>42810</v>
      </c>
      <c r="E7649" t="str">
        <f>TEXT(salessheet[[#This Row],[Order Date]],"MMMM")</f>
        <v>March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t="s">
        <v>3126</v>
      </c>
      <c r="P7649" t="s">
        <v>42</v>
      </c>
      <c r="Q7649" t="str">
        <f>TRIM(salessheet[[#This Row],[Category]])</f>
        <v>Office Supplies</v>
      </c>
      <c r="R7649" t="s">
        <v>71</v>
      </c>
      <c r="S7649" t="s">
        <v>3127</v>
      </c>
      <c r="T7649" s="2">
        <f>salessheet[[#This Row],[Sales]]-5</f>
        <v>-0.45600000000000041</v>
      </c>
      <c r="U7649" s="2">
        <v>4.5439999999999996</v>
      </c>
      <c r="V7649" s="2">
        <f>salessheet[[#This Row],[Sales]]-salessheet[[#This Row],[Purchasing Cost]]</f>
        <v>5</v>
      </c>
    </row>
    <row r="7650" spans="1:22" x14ac:dyDescent="0.35">
      <c r="A7650">
        <v>7649</v>
      </c>
      <c r="B7650" t="s">
        <v>9583</v>
      </c>
      <c r="C7650" s="1">
        <v>42809</v>
      </c>
      <c r="D7650" s="1">
        <v>42810</v>
      </c>
      <c r="E7650" t="str">
        <f>TEXT(salessheet[[#This Row],[Order Date]],"MMMM")</f>
        <v>March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t="s">
        <v>3040</v>
      </c>
      <c r="P7650" t="s">
        <v>28</v>
      </c>
      <c r="Q7650" t="str">
        <f>TRIM(salessheet[[#This Row],[Category]])</f>
        <v>Furniture</v>
      </c>
      <c r="R7650" t="s">
        <v>32</v>
      </c>
      <c r="S7650" t="s">
        <v>3041</v>
      </c>
      <c r="T7650" s="2">
        <f>salessheet[[#This Row],[Sales]]-5</f>
        <v>1347.0319999999999</v>
      </c>
      <c r="U7650" s="2">
        <v>1352.0319999999999</v>
      </c>
      <c r="V7650" s="2">
        <f>salessheet[[#This Row],[Sales]]-salessheet[[#This Row],[Purchasing Cost]]</f>
        <v>5</v>
      </c>
    </row>
    <row r="7651" spans="1:22" x14ac:dyDescent="0.35">
      <c r="A7651">
        <v>7650</v>
      </c>
      <c r="B7651" t="s">
        <v>9584</v>
      </c>
      <c r="C7651" s="1">
        <v>42731</v>
      </c>
      <c r="D7651" s="1">
        <v>42735</v>
      </c>
      <c r="E7651" t="str">
        <f>TEXT(salessheet[[#This Row],[Order Date]],"MMMM")</f>
        <v>December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t="s">
        <v>2883</v>
      </c>
      <c r="P7651" t="s">
        <v>28</v>
      </c>
      <c r="Q7651" t="str">
        <f>TRIM(salessheet[[#This Row],[Category]])</f>
        <v>Furniture</v>
      </c>
      <c r="R7651" t="s">
        <v>52</v>
      </c>
      <c r="S7651" t="s">
        <v>2884</v>
      </c>
      <c r="T7651" s="2">
        <f>salessheet[[#This Row],[Sales]]-5</f>
        <v>1543.99</v>
      </c>
      <c r="U7651" s="2">
        <v>1548.99</v>
      </c>
      <c r="V7651" s="2">
        <f>salessheet[[#This Row],[Sales]]-salessheet[[#This Row],[Purchasing Cost]]</f>
        <v>5</v>
      </c>
    </row>
    <row r="7652" spans="1:22" x14ac:dyDescent="0.35">
      <c r="A7652">
        <v>7651</v>
      </c>
      <c r="B7652" t="s">
        <v>9584</v>
      </c>
      <c r="C7652" s="1">
        <v>42731</v>
      </c>
      <c r="D7652" s="1">
        <v>42735</v>
      </c>
      <c r="E7652" t="str">
        <f>TEXT(salessheet[[#This Row],[Order Date]],"MMMM")</f>
        <v>December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t="s">
        <v>6107</v>
      </c>
      <c r="P7652" t="s">
        <v>42</v>
      </c>
      <c r="Q7652" t="str">
        <f>TRIM(salessheet[[#This Row],[Category]])</f>
        <v>Office Supplies</v>
      </c>
      <c r="R7652" t="s">
        <v>169</v>
      </c>
      <c r="S7652" t="s">
        <v>667</v>
      </c>
      <c r="T7652" s="2">
        <f>salessheet[[#This Row],[Sales]]-5</f>
        <v>14.872</v>
      </c>
      <c r="U7652" s="2">
        <v>19.872</v>
      </c>
      <c r="V7652" s="2">
        <f>salessheet[[#This Row],[Sales]]-salessheet[[#This Row],[Purchasing Cost]]</f>
        <v>5</v>
      </c>
    </row>
    <row r="7653" spans="1:22" x14ac:dyDescent="0.35">
      <c r="A7653">
        <v>7652</v>
      </c>
      <c r="B7653" t="s">
        <v>9585</v>
      </c>
      <c r="C7653" s="1">
        <v>43289</v>
      </c>
      <c r="D7653" s="1">
        <v>43320</v>
      </c>
      <c r="E7653" t="str">
        <f>TEXT(salessheet[[#This Row],[Order Date]],"MMMM")</f>
        <v>July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t="s">
        <v>454</v>
      </c>
      <c r="P7653" t="s">
        <v>67</v>
      </c>
      <c r="Q7653" t="str">
        <f>TRIM(salessheet[[#This Row],[Category]])</f>
        <v>Technology</v>
      </c>
      <c r="R7653" t="s">
        <v>157</v>
      </c>
      <c r="S7653" t="s">
        <v>455</v>
      </c>
      <c r="T7653" s="2">
        <f>salessheet[[#This Row],[Sales]]-5</f>
        <v>114.44799999999999</v>
      </c>
      <c r="U7653" s="2">
        <v>119.44799999999999</v>
      </c>
      <c r="V7653" s="2">
        <f>salessheet[[#This Row],[Sales]]-salessheet[[#This Row],[Purchasing Cost]]</f>
        <v>5</v>
      </c>
    </row>
    <row r="7654" spans="1:22" x14ac:dyDescent="0.35">
      <c r="A7654">
        <v>7653</v>
      </c>
      <c r="B7654" t="s">
        <v>9585</v>
      </c>
      <c r="C7654" s="1">
        <v>43289</v>
      </c>
      <c r="D7654" s="1">
        <v>43320</v>
      </c>
      <c r="E7654" t="str">
        <f>TEXT(salessheet[[#This Row],[Order Date]],"MMMM")</f>
        <v>July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t="s">
        <v>968</v>
      </c>
      <c r="P7654" t="s">
        <v>42</v>
      </c>
      <c r="Q7654" t="str">
        <f>TRIM(salessheet[[#This Row],[Category]])</f>
        <v>Office Supplies</v>
      </c>
      <c r="R7654" t="s">
        <v>55</v>
      </c>
      <c r="S7654" t="s">
        <v>969</v>
      </c>
      <c r="T7654" s="2">
        <f>salessheet[[#This Row],[Sales]]-5</f>
        <v>113.16</v>
      </c>
      <c r="U7654" s="2">
        <v>118.16</v>
      </c>
      <c r="V7654" s="2">
        <f>salessheet[[#This Row],[Sales]]-salessheet[[#This Row],[Purchasing Cost]]</f>
        <v>5</v>
      </c>
    </row>
    <row r="7655" spans="1:22" x14ac:dyDescent="0.35">
      <c r="A7655">
        <v>7654</v>
      </c>
      <c r="B7655" t="s">
        <v>9586</v>
      </c>
      <c r="C7655" s="1">
        <v>42451</v>
      </c>
      <c r="D7655" s="1">
        <v>42456</v>
      </c>
      <c r="E7655" t="str">
        <f>TEXT(salessheet[[#This Row],[Order Date]],"MMMM")</f>
        <v>March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t="s">
        <v>7504</v>
      </c>
      <c r="P7655" t="s">
        <v>42</v>
      </c>
      <c r="Q7655" t="str">
        <f>TRIM(salessheet[[#This Row],[Category]])</f>
        <v>Office Supplies</v>
      </c>
      <c r="R7655" t="s">
        <v>64</v>
      </c>
      <c r="S7655" t="s">
        <v>7505</v>
      </c>
      <c r="T7655" s="2">
        <f>salessheet[[#This Row],[Sales]]-5</f>
        <v>14.559999999999999</v>
      </c>
      <c r="U7655" s="2">
        <v>19.559999999999999</v>
      </c>
      <c r="V7655" s="2">
        <f>salessheet[[#This Row],[Sales]]-salessheet[[#This Row],[Purchasing Cost]]</f>
        <v>5</v>
      </c>
    </row>
    <row r="7656" spans="1:22" x14ac:dyDescent="0.35">
      <c r="A7656">
        <v>7655</v>
      </c>
      <c r="B7656" t="s">
        <v>9589</v>
      </c>
      <c r="C7656" s="1">
        <v>42704</v>
      </c>
      <c r="D7656" s="1">
        <v>42706</v>
      </c>
      <c r="E7656" t="str">
        <f>TEXT(salessheet[[#This Row],[Order Date]],"MMMM")</f>
        <v>November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t="s">
        <v>7796</v>
      </c>
      <c r="P7656" t="s">
        <v>28</v>
      </c>
      <c r="Q7656" t="str">
        <f>TRIM(salessheet[[#This Row],[Category]])</f>
        <v>Furniture</v>
      </c>
      <c r="R7656" t="s">
        <v>61</v>
      </c>
      <c r="S7656" t="s">
        <v>7797</v>
      </c>
      <c r="T7656" s="2">
        <f>salessheet[[#This Row],[Sales]]-5</f>
        <v>75.959999999999994</v>
      </c>
      <c r="U7656" s="2">
        <v>80.959999999999994</v>
      </c>
      <c r="V7656" s="2">
        <f>salessheet[[#This Row],[Sales]]-salessheet[[#This Row],[Purchasing Cost]]</f>
        <v>5</v>
      </c>
    </row>
    <row r="7657" spans="1:22" x14ac:dyDescent="0.35">
      <c r="A7657">
        <v>7656</v>
      </c>
      <c r="B7657" t="s">
        <v>9589</v>
      </c>
      <c r="C7657" s="1">
        <v>42704</v>
      </c>
      <c r="D7657" s="1">
        <v>42706</v>
      </c>
      <c r="E7657" t="str">
        <f>TEXT(salessheet[[#This Row],[Order Date]],"MMMM")</f>
        <v>November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t="s">
        <v>6179</v>
      </c>
      <c r="P7657" t="s">
        <v>42</v>
      </c>
      <c r="Q7657" t="str">
        <f>TRIM(salessheet[[#This Row],[Category]])</f>
        <v>Office Supplies</v>
      </c>
      <c r="R7657" t="s">
        <v>86</v>
      </c>
      <c r="S7657" t="s">
        <v>6180</v>
      </c>
      <c r="T7657" s="2">
        <f>salessheet[[#This Row],[Sales]]-5</f>
        <v>20.92</v>
      </c>
      <c r="U7657" s="2">
        <v>25.92</v>
      </c>
      <c r="V7657" s="2">
        <f>salessheet[[#This Row],[Sales]]-salessheet[[#This Row],[Purchasing Cost]]</f>
        <v>5</v>
      </c>
    </row>
    <row r="7658" spans="1:22" x14ac:dyDescent="0.35">
      <c r="A7658">
        <v>7657</v>
      </c>
      <c r="B7658" t="s">
        <v>9590</v>
      </c>
      <c r="C7658" s="1">
        <v>42109</v>
      </c>
      <c r="D7658" s="1">
        <v>42109</v>
      </c>
      <c r="E7658" t="str">
        <f>TEXT(salessheet[[#This Row],[Order Date]],"MMMM")</f>
        <v>April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t="s">
        <v>2539</v>
      </c>
      <c r="P7658" t="s">
        <v>42</v>
      </c>
      <c r="Q7658" t="str">
        <f>TRIM(salessheet[[#This Row],[Category]])</f>
        <v>Office Supplies</v>
      </c>
      <c r="R7658" t="s">
        <v>74</v>
      </c>
      <c r="S7658" t="s">
        <v>2540</v>
      </c>
      <c r="T7658" s="2">
        <f>salessheet[[#This Row],[Sales]]-5</f>
        <v>101.96</v>
      </c>
      <c r="U7658" s="2">
        <v>106.96</v>
      </c>
      <c r="V7658" s="2">
        <f>salessheet[[#This Row],[Sales]]-salessheet[[#This Row],[Purchasing Cost]]</f>
        <v>5</v>
      </c>
    </row>
    <row r="7659" spans="1:22" x14ac:dyDescent="0.35">
      <c r="A7659">
        <v>7658</v>
      </c>
      <c r="B7659" t="s">
        <v>9590</v>
      </c>
      <c r="C7659" s="1">
        <v>42109</v>
      </c>
      <c r="D7659" s="1">
        <v>42109</v>
      </c>
      <c r="E7659" t="str">
        <f>TEXT(salessheet[[#This Row],[Order Date]],"MMMM")</f>
        <v>April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t="s">
        <v>1081</v>
      </c>
      <c r="P7659" t="s">
        <v>28</v>
      </c>
      <c r="Q7659" t="str">
        <f>TRIM(salessheet[[#This Row],[Category]])</f>
        <v>Furniture</v>
      </c>
      <c r="R7659" t="s">
        <v>61</v>
      </c>
      <c r="S7659" t="s">
        <v>1082</v>
      </c>
      <c r="T7659" s="2">
        <f>salessheet[[#This Row],[Sales]]-5</f>
        <v>182.76</v>
      </c>
      <c r="U7659" s="2">
        <v>187.76</v>
      </c>
      <c r="V7659" s="2">
        <f>salessheet[[#This Row],[Sales]]-salessheet[[#This Row],[Purchasing Cost]]</f>
        <v>5</v>
      </c>
    </row>
    <row r="7660" spans="1:22" x14ac:dyDescent="0.35">
      <c r="A7660">
        <v>7659</v>
      </c>
      <c r="B7660" t="s">
        <v>9591</v>
      </c>
      <c r="C7660" s="1">
        <v>43311</v>
      </c>
      <c r="D7660" s="1">
        <v>43314</v>
      </c>
      <c r="E7660" t="str">
        <f>TEXT(salessheet[[#This Row],[Order Date]],"MMMM")</f>
        <v>July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t="s">
        <v>2598</v>
      </c>
      <c r="P7660" t="s">
        <v>42</v>
      </c>
      <c r="Q7660" t="str">
        <f>TRIM(salessheet[[#This Row],[Category]])</f>
        <v>Office Supplies</v>
      </c>
      <c r="R7660" t="s">
        <v>71</v>
      </c>
      <c r="S7660" t="s">
        <v>2599</v>
      </c>
      <c r="T7660" s="2">
        <f>salessheet[[#This Row],[Sales]]-5</f>
        <v>71.775999999999996</v>
      </c>
      <c r="U7660" s="2">
        <v>76.775999999999996</v>
      </c>
      <c r="V7660" s="2">
        <f>salessheet[[#This Row],[Sales]]-salessheet[[#This Row],[Purchasing Cost]]</f>
        <v>5</v>
      </c>
    </row>
    <row r="7661" spans="1:22" x14ac:dyDescent="0.35">
      <c r="A7661">
        <v>7660</v>
      </c>
      <c r="B7661" t="s">
        <v>9592</v>
      </c>
      <c r="C7661" s="1">
        <v>43106</v>
      </c>
      <c r="D7661" s="1">
        <v>43256</v>
      </c>
      <c r="E7661" t="str">
        <f>TEXT(salessheet[[#This Row],[Order Date]],"MMMM")</f>
        <v>January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t="s">
        <v>3246</v>
      </c>
      <c r="P7661" t="s">
        <v>42</v>
      </c>
      <c r="Q7661" t="str">
        <f>TRIM(salessheet[[#This Row],[Category]])</f>
        <v>Office Supplies</v>
      </c>
      <c r="R7661" t="s">
        <v>71</v>
      </c>
      <c r="S7661" t="s">
        <v>3247</v>
      </c>
      <c r="T7661" s="2">
        <f>salessheet[[#This Row],[Sales]]-5</f>
        <v>48.9</v>
      </c>
      <c r="U7661" s="2">
        <v>53.9</v>
      </c>
      <c r="V7661" s="2">
        <f>salessheet[[#This Row],[Sales]]-salessheet[[#This Row],[Purchasing Cost]]</f>
        <v>5</v>
      </c>
    </row>
    <row r="7662" spans="1:22" x14ac:dyDescent="0.35">
      <c r="A7662">
        <v>7661</v>
      </c>
      <c r="B7662" t="s">
        <v>9593</v>
      </c>
      <c r="C7662" s="1">
        <v>42186</v>
      </c>
      <c r="D7662" s="1">
        <v>42016</v>
      </c>
      <c r="E7662" t="str">
        <f>TEXT(salessheet[[#This Row],[Order Date]],"MMMM")</f>
        <v>July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t="s">
        <v>1715</v>
      </c>
      <c r="P7662" t="s">
        <v>28</v>
      </c>
      <c r="Q7662" t="str">
        <f>TRIM(salessheet[[#This Row],[Category]])</f>
        <v>Furniture</v>
      </c>
      <c r="R7662" t="s">
        <v>61</v>
      </c>
      <c r="S7662" t="s">
        <v>1716</v>
      </c>
      <c r="T7662" s="2">
        <f>salessheet[[#This Row],[Sales]]-5</f>
        <v>71.727999999999994</v>
      </c>
      <c r="U7662" s="2">
        <v>76.727999999999994</v>
      </c>
      <c r="V7662" s="2">
        <f>salessheet[[#This Row],[Sales]]-salessheet[[#This Row],[Purchasing Cost]]</f>
        <v>5</v>
      </c>
    </row>
    <row r="7663" spans="1:22" x14ac:dyDescent="0.35">
      <c r="A7663">
        <v>7662</v>
      </c>
      <c r="B7663" t="s">
        <v>9593</v>
      </c>
      <c r="C7663" s="1">
        <v>42186</v>
      </c>
      <c r="D7663" s="1">
        <v>42016</v>
      </c>
      <c r="E7663" t="str">
        <f>TEXT(salessheet[[#This Row],[Order Date]],"MMMM")</f>
        <v>July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t="s">
        <v>3863</v>
      </c>
      <c r="P7663" t="s">
        <v>42</v>
      </c>
      <c r="Q7663" t="str">
        <f>TRIM(salessheet[[#This Row],[Category]])</f>
        <v>Office Supplies</v>
      </c>
      <c r="R7663" t="s">
        <v>71</v>
      </c>
      <c r="S7663" t="s">
        <v>3864</v>
      </c>
      <c r="T7663" s="2">
        <f>salessheet[[#This Row],[Sales]]-5</f>
        <v>5.43</v>
      </c>
      <c r="U7663" s="2">
        <v>10.43</v>
      </c>
      <c r="V7663" s="2">
        <f>salessheet[[#This Row],[Sales]]-salessheet[[#This Row],[Purchasing Cost]]</f>
        <v>5</v>
      </c>
    </row>
    <row r="7664" spans="1:22" x14ac:dyDescent="0.35">
      <c r="A7664">
        <v>7663</v>
      </c>
      <c r="B7664" t="s">
        <v>9594</v>
      </c>
      <c r="C7664" s="1">
        <v>43372</v>
      </c>
      <c r="D7664" s="1">
        <v>43374</v>
      </c>
      <c r="E7664" t="str">
        <f>TEXT(salessheet[[#This Row],[Order Date]],"MMMM")</f>
        <v>September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t="s">
        <v>4674</v>
      </c>
      <c r="P7664" t="s">
        <v>42</v>
      </c>
      <c r="Q7664" t="str">
        <f>TRIM(salessheet[[#This Row],[Category]])</f>
        <v>Office Supplies</v>
      </c>
      <c r="R7664" t="s">
        <v>64</v>
      </c>
      <c r="S7664" t="s">
        <v>4675</v>
      </c>
      <c r="T7664" s="2">
        <f>salessheet[[#This Row],[Sales]]-5</f>
        <v>94.2</v>
      </c>
      <c r="U7664" s="2">
        <v>99.2</v>
      </c>
      <c r="V7664" s="2">
        <f>salessheet[[#This Row],[Sales]]-salessheet[[#This Row],[Purchasing Cost]]</f>
        <v>5</v>
      </c>
    </row>
    <row r="7665" spans="1:22" x14ac:dyDescent="0.35">
      <c r="A7665">
        <v>7664</v>
      </c>
      <c r="B7665" t="s">
        <v>9595</v>
      </c>
      <c r="C7665" s="1">
        <v>43356</v>
      </c>
      <c r="D7665" s="1">
        <v>43362</v>
      </c>
      <c r="E7665" t="str">
        <f>TEXT(salessheet[[#This Row],[Order Date]],"MMMM")</f>
        <v>September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t="s">
        <v>2746</v>
      </c>
      <c r="P7665" t="s">
        <v>42</v>
      </c>
      <c r="Q7665" t="str">
        <f>TRIM(salessheet[[#This Row],[Category]])</f>
        <v>Office Supplies</v>
      </c>
      <c r="R7665" t="s">
        <v>64</v>
      </c>
      <c r="S7665" t="s">
        <v>2747</v>
      </c>
      <c r="T7665" s="2">
        <f>salessheet[[#This Row],[Sales]]-5</f>
        <v>10.92</v>
      </c>
      <c r="U7665" s="2">
        <v>15.92</v>
      </c>
      <c r="V7665" s="2">
        <f>salessheet[[#This Row],[Sales]]-salessheet[[#This Row],[Purchasing Cost]]</f>
        <v>5</v>
      </c>
    </row>
    <row r="7666" spans="1:22" x14ac:dyDescent="0.35">
      <c r="A7666">
        <v>7665</v>
      </c>
      <c r="B7666" t="s">
        <v>9596</v>
      </c>
      <c r="C7666" s="1">
        <v>42299</v>
      </c>
      <c r="D7666" s="1">
        <v>42303</v>
      </c>
      <c r="E7666" t="str">
        <f>TEXT(salessheet[[#This Row],[Order Date]],"MMMM")</f>
        <v>October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t="s">
        <v>6550</v>
      </c>
      <c r="P7666" t="s">
        <v>28</v>
      </c>
      <c r="Q7666" t="str">
        <f>TRIM(salessheet[[#This Row],[Category]])</f>
        <v>Furniture</v>
      </c>
      <c r="R7666" t="s">
        <v>61</v>
      </c>
      <c r="S7666" t="s">
        <v>6551</v>
      </c>
      <c r="T7666" s="2">
        <f>salessheet[[#This Row],[Sales]]-5</f>
        <v>124.91999999999999</v>
      </c>
      <c r="U7666" s="2">
        <v>129.91999999999999</v>
      </c>
      <c r="V7666" s="2">
        <f>salessheet[[#This Row],[Sales]]-salessheet[[#This Row],[Purchasing Cost]]</f>
        <v>5</v>
      </c>
    </row>
    <row r="7667" spans="1:22" x14ac:dyDescent="0.35">
      <c r="A7667">
        <v>7666</v>
      </c>
      <c r="B7667" t="s">
        <v>9597</v>
      </c>
      <c r="C7667" s="1">
        <v>42835</v>
      </c>
      <c r="D7667" s="1">
        <v>43016</v>
      </c>
      <c r="E7667" t="str">
        <f>TEXT(salessheet[[#This Row],[Order Date]],"MMMM")</f>
        <v>April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t="s">
        <v>3922</v>
      </c>
      <c r="P7667" t="s">
        <v>42</v>
      </c>
      <c r="Q7667" t="str">
        <f>TRIM(salessheet[[#This Row],[Category]])</f>
        <v>Office Supplies</v>
      </c>
      <c r="R7667" t="s">
        <v>71</v>
      </c>
      <c r="S7667" t="s">
        <v>3923</v>
      </c>
      <c r="T7667" s="2">
        <f>salessheet[[#This Row],[Sales]]-5</f>
        <v>25.4</v>
      </c>
      <c r="U7667" s="2">
        <v>30.4</v>
      </c>
      <c r="V7667" s="2">
        <f>salessheet[[#This Row],[Sales]]-salessheet[[#This Row],[Purchasing Cost]]</f>
        <v>5</v>
      </c>
    </row>
    <row r="7668" spans="1:22" x14ac:dyDescent="0.35">
      <c r="A7668">
        <v>7667</v>
      </c>
      <c r="B7668" t="s">
        <v>9597</v>
      </c>
      <c r="C7668" s="1">
        <v>42835</v>
      </c>
      <c r="D7668" s="1">
        <v>43016</v>
      </c>
      <c r="E7668" t="str">
        <f>TEXT(salessheet[[#This Row],[Order Date]],"MMMM")</f>
        <v>April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t="s">
        <v>1214</v>
      </c>
      <c r="P7668" t="s">
        <v>67</v>
      </c>
      <c r="Q7668" t="str">
        <f>TRIM(salessheet[[#This Row],[Category]])</f>
        <v>Technology</v>
      </c>
      <c r="R7668" t="s">
        <v>1215</v>
      </c>
      <c r="S7668" t="s">
        <v>1216</v>
      </c>
      <c r="T7668" s="2">
        <f>salessheet[[#This Row],[Sales]]-5</f>
        <v>5394.91</v>
      </c>
      <c r="U7668" s="2">
        <v>5399.91</v>
      </c>
      <c r="V7668" s="2">
        <f>salessheet[[#This Row],[Sales]]-salessheet[[#This Row],[Purchasing Cost]]</f>
        <v>5</v>
      </c>
    </row>
    <row r="7669" spans="1:22" x14ac:dyDescent="0.35">
      <c r="A7669">
        <v>7668</v>
      </c>
      <c r="B7669" t="s">
        <v>9597</v>
      </c>
      <c r="C7669" s="1">
        <v>42835</v>
      </c>
      <c r="D7669" s="1">
        <v>43016</v>
      </c>
      <c r="E7669" t="str">
        <f>TEXT(salessheet[[#This Row],[Order Date]],"MMMM")</f>
        <v>April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t="s">
        <v>7942</v>
      </c>
      <c r="P7669" t="s">
        <v>42</v>
      </c>
      <c r="Q7669" t="str">
        <f>TRIM(salessheet[[#This Row],[Category]])</f>
        <v>Office Supplies</v>
      </c>
      <c r="R7669" t="s">
        <v>55</v>
      </c>
      <c r="S7669" t="s">
        <v>7943</v>
      </c>
      <c r="T7669" s="2">
        <f>salessheet[[#This Row],[Sales]]-5</f>
        <v>114.1</v>
      </c>
      <c r="U7669" s="2">
        <v>119.1</v>
      </c>
      <c r="V7669" s="2">
        <f>salessheet[[#This Row],[Sales]]-salessheet[[#This Row],[Purchasing Cost]]</f>
        <v>5</v>
      </c>
    </row>
    <row r="7670" spans="1:22" x14ac:dyDescent="0.35">
      <c r="A7670">
        <v>7669</v>
      </c>
      <c r="B7670" t="s">
        <v>9598</v>
      </c>
      <c r="C7670" s="1">
        <v>42701</v>
      </c>
      <c r="D7670" s="1">
        <v>42703</v>
      </c>
      <c r="E7670" t="str">
        <f>TEXT(salessheet[[#This Row],[Order Date]],"MMMM")</f>
        <v>November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t="s">
        <v>2248</v>
      </c>
      <c r="P7670" t="s">
        <v>42</v>
      </c>
      <c r="Q7670" t="str">
        <f>TRIM(salessheet[[#This Row],[Category]])</f>
        <v>Office Supplies</v>
      </c>
      <c r="R7670" t="s">
        <v>86</v>
      </c>
      <c r="S7670" t="s">
        <v>2249</v>
      </c>
      <c r="T7670" s="2">
        <f>salessheet[[#This Row],[Sales]]-5</f>
        <v>35.08</v>
      </c>
      <c r="U7670" s="2">
        <v>40.08</v>
      </c>
      <c r="V7670" s="2">
        <f>salessheet[[#This Row],[Sales]]-salessheet[[#This Row],[Purchasing Cost]]</f>
        <v>5</v>
      </c>
    </row>
    <row r="7671" spans="1:22" x14ac:dyDescent="0.35">
      <c r="A7671">
        <v>7670</v>
      </c>
      <c r="B7671" t="s">
        <v>9598</v>
      </c>
      <c r="C7671" s="1">
        <v>42701</v>
      </c>
      <c r="D7671" s="1">
        <v>42703</v>
      </c>
      <c r="E7671" t="str">
        <f>TEXT(salessheet[[#This Row],[Order Date]],"MMMM")</f>
        <v>November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t="s">
        <v>2652</v>
      </c>
      <c r="P7671" t="s">
        <v>42</v>
      </c>
      <c r="Q7671" t="str">
        <f>TRIM(salessheet[[#This Row],[Category]])</f>
        <v>Office Supplies</v>
      </c>
      <c r="R7671" t="s">
        <v>86</v>
      </c>
      <c r="S7671" t="s">
        <v>2653</v>
      </c>
      <c r="T7671" s="2">
        <f>salessheet[[#This Row],[Sales]]-5</f>
        <v>54.94</v>
      </c>
      <c r="U7671" s="2">
        <v>59.94</v>
      </c>
      <c r="V7671" s="2">
        <f>salessheet[[#This Row],[Sales]]-salessheet[[#This Row],[Purchasing Cost]]</f>
        <v>5</v>
      </c>
    </row>
    <row r="7672" spans="1:22" x14ac:dyDescent="0.35">
      <c r="A7672">
        <v>7671</v>
      </c>
      <c r="B7672" t="s">
        <v>9598</v>
      </c>
      <c r="C7672" s="1">
        <v>42701</v>
      </c>
      <c r="D7672" s="1">
        <v>42703</v>
      </c>
      <c r="E7672" t="str">
        <f>TEXT(salessheet[[#This Row],[Order Date]],"MMMM")</f>
        <v>November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t="s">
        <v>5331</v>
      </c>
      <c r="P7672" t="s">
        <v>67</v>
      </c>
      <c r="Q7672" t="str">
        <f>TRIM(salessheet[[#This Row],[Category]])</f>
        <v>Technology</v>
      </c>
      <c r="R7672" t="s">
        <v>157</v>
      </c>
      <c r="S7672" t="s">
        <v>5332</v>
      </c>
      <c r="T7672" s="2">
        <f>salessheet[[#This Row],[Sales]]-5</f>
        <v>254.98000000000002</v>
      </c>
      <c r="U7672" s="2">
        <v>259.98</v>
      </c>
      <c r="V7672" s="2">
        <f>salessheet[[#This Row],[Sales]]-salessheet[[#This Row],[Purchasing Cost]]</f>
        <v>5</v>
      </c>
    </row>
    <row r="7673" spans="1:22" x14ac:dyDescent="0.35">
      <c r="A7673">
        <v>7672</v>
      </c>
      <c r="B7673" t="s">
        <v>9598</v>
      </c>
      <c r="C7673" s="1">
        <v>42701</v>
      </c>
      <c r="D7673" s="1">
        <v>42703</v>
      </c>
      <c r="E7673" t="str">
        <f>TEXT(salessheet[[#This Row],[Order Date]],"MMMM")</f>
        <v>November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t="s">
        <v>6563</v>
      </c>
      <c r="P7673" t="s">
        <v>28</v>
      </c>
      <c r="Q7673" t="str">
        <f>TRIM(salessheet[[#This Row],[Category]])</f>
        <v>Furniture</v>
      </c>
      <c r="R7673" t="s">
        <v>29</v>
      </c>
      <c r="S7673" t="s">
        <v>6564</v>
      </c>
      <c r="T7673" s="2">
        <f>salessheet[[#This Row],[Sales]]-5</f>
        <v>165.98</v>
      </c>
      <c r="U7673" s="2">
        <v>170.98</v>
      </c>
      <c r="V7673" s="2">
        <f>salessheet[[#This Row],[Sales]]-salessheet[[#This Row],[Purchasing Cost]]</f>
        <v>5</v>
      </c>
    </row>
    <row r="7674" spans="1:22" x14ac:dyDescent="0.35">
      <c r="A7674">
        <v>7673</v>
      </c>
      <c r="B7674" t="s">
        <v>9598</v>
      </c>
      <c r="C7674" s="1">
        <v>42701</v>
      </c>
      <c r="D7674" s="1">
        <v>42703</v>
      </c>
      <c r="E7674" t="str">
        <f>TEXT(salessheet[[#This Row],[Order Date]],"MMMM")</f>
        <v>November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t="s">
        <v>9599</v>
      </c>
      <c r="P7674" t="s">
        <v>28</v>
      </c>
      <c r="Q7674" t="str">
        <f>TRIM(salessheet[[#This Row],[Category]])</f>
        <v>Furniture</v>
      </c>
      <c r="R7674" t="s">
        <v>61</v>
      </c>
      <c r="S7674" t="s">
        <v>9600</v>
      </c>
      <c r="T7674" s="2">
        <f>salessheet[[#This Row],[Sales]]-5</f>
        <v>33.97</v>
      </c>
      <c r="U7674" s="2">
        <v>38.97</v>
      </c>
      <c r="V7674" s="2">
        <f>salessheet[[#This Row],[Sales]]-salessheet[[#This Row],[Purchasing Cost]]</f>
        <v>5</v>
      </c>
    </row>
    <row r="7675" spans="1:22" x14ac:dyDescent="0.35">
      <c r="A7675">
        <v>7674</v>
      </c>
      <c r="B7675" t="s">
        <v>9598</v>
      </c>
      <c r="C7675" s="1">
        <v>42701</v>
      </c>
      <c r="D7675" s="1">
        <v>42703</v>
      </c>
      <c r="E7675" t="str">
        <f>TEXT(salessheet[[#This Row],[Order Date]],"MMMM")</f>
        <v>November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t="s">
        <v>4023</v>
      </c>
      <c r="P7675" t="s">
        <v>42</v>
      </c>
      <c r="Q7675" t="str">
        <f>TRIM(salessheet[[#This Row],[Category]])</f>
        <v>Office Supplies</v>
      </c>
      <c r="R7675" t="s">
        <v>86</v>
      </c>
      <c r="S7675" t="s">
        <v>4024</v>
      </c>
      <c r="T7675" s="2">
        <f>salessheet[[#This Row],[Sales]]-5</f>
        <v>149.9</v>
      </c>
      <c r="U7675" s="2">
        <v>154.9</v>
      </c>
      <c r="V7675" s="2">
        <f>salessheet[[#This Row],[Sales]]-salessheet[[#This Row],[Purchasing Cost]]</f>
        <v>5</v>
      </c>
    </row>
    <row r="7676" spans="1:22" x14ac:dyDescent="0.35">
      <c r="A7676">
        <v>7675</v>
      </c>
      <c r="B7676" t="s">
        <v>9598</v>
      </c>
      <c r="C7676" s="1">
        <v>42701</v>
      </c>
      <c r="D7676" s="1">
        <v>42703</v>
      </c>
      <c r="E7676" t="str">
        <f>TEXT(salessheet[[#This Row],[Order Date]],"MMMM")</f>
        <v>November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t="s">
        <v>3494</v>
      </c>
      <c r="P7676" t="s">
        <v>28</v>
      </c>
      <c r="Q7676" t="str">
        <f>TRIM(salessheet[[#This Row],[Category]])</f>
        <v>Furniture</v>
      </c>
      <c r="R7676" t="s">
        <v>52</v>
      </c>
      <c r="S7676" t="s">
        <v>3495</v>
      </c>
      <c r="T7676" s="2">
        <f>salessheet[[#This Row],[Sales]]-5</f>
        <v>441.06799999999998</v>
      </c>
      <c r="U7676" s="2">
        <v>446.06799999999998</v>
      </c>
      <c r="V7676" s="2">
        <f>salessheet[[#This Row],[Sales]]-salessheet[[#This Row],[Purchasing Cost]]</f>
        <v>5</v>
      </c>
    </row>
    <row r="7677" spans="1:22" x14ac:dyDescent="0.35">
      <c r="A7677">
        <v>7676</v>
      </c>
      <c r="B7677" t="s">
        <v>9601</v>
      </c>
      <c r="C7677" s="1">
        <v>43256</v>
      </c>
      <c r="D7677" s="1">
        <v>43229</v>
      </c>
      <c r="E7677" t="str">
        <f>TEXT(salessheet[[#This Row],[Order Date]],"MMMM")</f>
        <v>June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t="s">
        <v>1838</v>
      </c>
      <c r="P7677" t="s">
        <v>42</v>
      </c>
      <c r="Q7677" t="str">
        <f>TRIM(salessheet[[#This Row],[Category]])</f>
        <v>Office Supplies</v>
      </c>
      <c r="R7677" t="s">
        <v>74</v>
      </c>
      <c r="S7677" t="s">
        <v>1839</v>
      </c>
      <c r="T7677" s="2">
        <f>salessheet[[#This Row],[Sales]]-5</f>
        <v>147.94</v>
      </c>
      <c r="U7677" s="2">
        <v>152.94</v>
      </c>
      <c r="V7677" s="2">
        <f>salessheet[[#This Row],[Sales]]-salessheet[[#This Row],[Purchasing Cost]]</f>
        <v>5</v>
      </c>
    </row>
    <row r="7678" spans="1:22" x14ac:dyDescent="0.35">
      <c r="A7678">
        <v>7677</v>
      </c>
      <c r="B7678" t="s">
        <v>9602</v>
      </c>
      <c r="C7678" s="1">
        <v>42226</v>
      </c>
      <c r="D7678" s="1">
        <v>42285</v>
      </c>
      <c r="E7678" t="str">
        <f>TEXT(salessheet[[#This Row],[Order Date]],"MMMM")</f>
        <v>August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t="s">
        <v>7041</v>
      </c>
      <c r="P7678" t="s">
        <v>67</v>
      </c>
      <c r="Q7678" t="str">
        <f>TRIM(salessheet[[#This Row],[Category]])</f>
        <v>Technology</v>
      </c>
      <c r="R7678" t="s">
        <v>157</v>
      </c>
      <c r="S7678" t="s">
        <v>7042</v>
      </c>
      <c r="T7678" s="2">
        <f>salessheet[[#This Row],[Sales]]-5</f>
        <v>18.472000000000001</v>
      </c>
      <c r="U7678" s="2">
        <v>23.472000000000001</v>
      </c>
      <c r="V7678" s="2">
        <f>salessheet[[#This Row],[Sales]]-salessheet[[#This Row],[Purchasing Cost]]</f>
        <v>5</v>
      </c>
    </row>
    <row r="7679" spans="1:22" x14ac:dyDescent="0.35">
      <c r="A7679">
        <v>7678</v>
      </c>
      <c r="B7679" t="s">
        <v>9603</v>
      </c>
      <c r="C7679" s="1">
        <v>42369</v>
      </c>
      <c r="D7679" s="1">
        <v>42376</v>
      </c>
      <c r="E7679" t="str">
        <f>TEXT(salessheet[[#This Row],[Order Date]],"MMMM")</f>
        <v>December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t="s">
        <v>7679</v>
      </c>
      <c r="P7679" t="s">
        <v>42</v>
      </c>
      <c r="Q7679" t="str">
        <f>TRIM(salessheet[[#This Row],[Category]])</f>
        <v>Office Supplies</v>
      </c>
      <c r="R7679" t="s">
        <v>86</v>
      </c>
      <c r="S7679" t="s">
        <v>7680</v>
      </c>
      <c r="T7679" s="2">
        <f>salessheet[[#This Row],[Sales]]-5</f>
        <v>190.64</v>
      </c>
      <c r="U7679" s="2">
        <v>195.64</v>
      </c>
      <c r="V7679" s="2">
        <f>salessheet[[#This Row],[Sales]]-salessheet[[#This Row],[Purchasing Cost]]</f>
        <v>5</v>
      </c>
    </row>
    <row r="7680" spans="1:22" x14ac:dyDescent="0.35">
      <c r="A7680">
        <v>7679</v>
      </c>
      <c r="B7680" t="s">
        <v>9603</v>
      </c>
      <c r="C7680" s="1">
        <v>42369</v>
      </c>
      <c r="D7680" s="1">
        <v>42376</v>
      </c>
      <c r="E7680" t="str">
        <f>TEXT(salessheet[[#This Row],[Order Date]],"MMMM")</f>
        <v>December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t="s">
        <v>4063</v>
      </c>
      <c r="P7680" t="s">
        <v>42</v>
      </c>
      <c r="Q7680" t="str">
        <f>TRIM(salessheet[[#This Row],[Category]])</f>
        <v>Office Supplies</v>
      </c>
      <c r="R7680" t="s">
        <v>86</v>
      </c>
      <c r="S7680" t="s">
        <v>4064</v>
      </c>
      <c r="T7680" s="2">
        <f>salessheet[[#This Row],[Sales]]-5</f>
        <v>9.94</v>
      </c>
      <c r="U7680" s="2">
        <v>14.94</v>
      </c>
      <c r="V7680" s="2">
        <f>salessheet[[#This Row],[Sales]]-salessheet[[#This Row],[Purchasing Cost]]</f>
        <v>5</v>
      </c>
    </row>
    <row r="7681" spans="1:22" x14ac:dyDescent="0.35">
      <c r="A7681">
        <v>7680</v>
      </c>
      <c r="B7681" t="s">
        <v>9603</v>
      </c>
      <c r="C7681" s="1">
        <v>42369</v>
      </c>
      <c r="D7681" s="1">
        <v>42376</v>
      </c>
      <c r="E7681" t="str">
        <f>TEXT(salessheet[[#This Row],[Order Date]],"MMMM")</f>
        <v>December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t="s">
        <v>2707</v>
      </c>
      <c r="P7681" t="s">
        <v>67</v>
      </c>
      <c r="Q7681" t="str">
        <f>TRIM(salessheet[[#This Row],[Category]])</f>
        <v>Technology</v>
      </c>
      <c r="R7681" t="s">
        <v>157</v>
      </c>
      <c r="S7681" t="s">
        <v>4268</v>
      </c>
      <c r="T7681" s="2">
        <f>salessheet[[#This Row],[Sales]]-5</f>
        <v>1682.8</v>
      </c>
      <c r="U7681" s="2">
        <v>1687.8</v>
      </c>
      <c r="V7681" s="2">
        <f>salessheet[[#This Row],[Sales]]-salessheet[[#This Row],[Purchasing Cost]]</f>
        <v>5</v>
      </c>
    </row>
    <row r="7682" spans="1:22" x14ac:dyDescent="0.35">
      <c r="A7682">
        <v>7681</v>
      </c>
      <c r="B7682" t="s">
        <v>9603</v>
      </c>
      <c r="C7682" s="1">
        <v>42369</v>
      </c>
      <c r="D7682" s="1">
        <v>42376</v>
      </c>
      <c r="E7682" t="str">
        <f>TEXT(salessheet[[#This Row],[Order Date]],"MMMM")</f>
        <v>December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t="s">
        <v>4214</v>
      </c>
      <c r="P7682" t="s">
        <v>28</v>
      </c>
      <c r="Q7682" t="str">
        <f>TRIM(salessheet[[#This Row],[Category]])</f>
        <v>Furniture</v>
      </c>
      <c r="R7682" t="s">
        <v>29</v>
      </c>
      <c r="S7682" t="s">
        <v>4215</v>
      </c>
      <c r="T7682" s="2">
        <f>salessheet[[#This Row],[Sales]]-5</f>
        <v>336.96</v>
      </c>
      <c r="U7682" s="2">
        <v>341.96</v>
      </c>
      <c r="V7682" s="2">
        <f>salessheet[[#This Row],[Sales]]-salessheet[[#This Row],[Purchasing Cost]]</f>
        <v>5</v>
      </c>
    </row>
    <row r="7683" spans="1:22" x14ac:dyDescent="0.35">
      <c r="A7683">
        <v>7682</v>
      </c>
      <c r="B7683" t="s">
        <v>9603</v>
      </c>
      <c r="C7683" s="1">
        <v>42369</v>
      </c>
      <c r="D7683" s="1">
        <v>42376</v>
      </c>
      <c r="E7683" t="str">
        <f>TEXT(salessheet[[#This Row],[Order Date]],"MMMM")</f>
        <v>December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t="s">
        <v>199</v>
      </c>
      <c r="P7683" t="s">
        <v>28</v>
      </c>
      <c r="Q7683" t="str">
        <f>TRIM(salessheet[[#This Row],[Category]])</f>
        <v>Furniture</v>
      </c>
      <c r="R7683" t="s">
        <v>32</v>
      </c>
      <c r="S7683" t="s">
        <v>200</v>
      </c>
      <c r="T7683" s="2">
        <f>salessheet[[#This Row],[Sales]]-5</f>
        <v>600.88</v>
      </c>
      <c r="U7683" s="2">
        <v>605.88</v>
      </c>
      <c r="V7683" s="2">
        <f>salessheet[[#This Row],[Sales]]-salessheet[[#This Row],[Purchasing Cost]]</f>
        <v>5</v>
      </c>
    </row>
    <row r="7684" spans="1:22" x14ac:dyDescent="0.35">
      <c r="A7684">
        <v>7683</v>
      </c>
      <c r="B7684" t="s">
        <v>9604</v>
      </c>
      <c r="C7684" s="1">
        <v>42488</v>
      </c>
      <c r="D7684" s="1">
        <v>42491</v>
      </c>
      <c r="E7684" t="str">
        <f>TEXT(salessheet[[#This Row],[Order Date]],"MMMM")</f>
        <v>April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t="s">
        <v>6207</v>
      </c>
      <c r="P7684" t="s">
        <v>42</v>
      </c>
      <c r="Q7684" t="str">
        <f>TRIM(salessheet[[#This Row],[Category]])</f>
        <v>Office Supplies</v>
      </c>
      <c r="R7684" t="s">
        <v>74</v>
      </c>
      <c r="S7684" t="s">
        <v>6208</v>
      </c>
      <c r="T7684" s="2">
        <f>salessheet[[#This Row],[Sales]]-5</f>
        <v>181.732</v>
      </c>
      <c r="U7684" s="2">
        <v>186.732</v>
      </c>
      <c r="V7684" s="2">
        <f>salessheet[[#This Row],[Sales]]-salessheet[[#This Row],[Purchasing Cost]]</f>
        <v>5</v>
      </c>
    </row>
    <row r="7685" spans="1:22" x14ac:dyDescent="0.35">
      <c r="A7685">
        <v>7684</v>
      </c>
      <c r="B7685" t="s">
        <v>9604</v>
      </c>
      <c r="C7685" s="1">
        <v>42488</v>
      </c>
      <c r="D7685" s="1">
        <v>42491</v>
      </c>
      <c r="E7685" t="str">
        <f>TEXT(salessheet[[#This Row],[Order Date]],"MMMM")</f>
        <v>April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t="s">
        <v>1743</v>
      </c>
      <c r="P7685" t="s">
        <v>42</v>
      </c>
      <c r="Q7685" t="str">
        <f>TRIM(salessheet[[#This Row],[Category]])</f>
        <v>Office Supplies</v>
      </c>
      <c r="R7685" t="s">
        <v>71</v>
      </c>
      <c r="S7685" t="s">
        <v>1744</v>
      </c>
      <c r="T7685" s="2">
        <f>salessheet[[#This Row],[Sales]]-5</f>
        <v>3807.97</v>
      </c>
      <c r="U7685" s="2">
        <v>3812.97</v>
      </c>
      <c r="V7685" s="2">
        <f>salessheet[[#This Row],[Sales]]-salessheet[[#This Row],[Purchasing Cost]]</f>
        <v>5</v>
      </c>
    </row>
    <row r="7686" spans="1:22" x14ac:dyDescent="0.35">
      <c r="A7686">
        <v>7685</v>
      </c>
      <c r="B7686" t="s">
        <v>9605</v>
      </c>
      <c r="C7686" s="1">
        <v>42414</v>
      </c>
      <c r="D7686" s="1">
        <v>42421</v>
      </c>
      <c r="E7686" t="str">
        <f>TEXT(salessheet[[#This Row],[Order Date]],"MMMM")</f>
        <v>February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t="s">
        <v>9267</v>
      </c>
      <c r="P7686" t="s">
        <v>42</v>
      </c>
      <c r="Q7686" t="str">
        <f>TRIM(salessheet[[#This Row],[Category]])</f>
        <v>Office Supplies</v>
      </c>
      <c r="R7686" t="s">
        <v>71</v>
      </c>
      <c r="S7686" t="s">
        <v>9268</v>
      </c>
      <c r="T7686" s="2">
        <f>salessheet[[#This Row],[Sales]]-5</f>
        <v>21.423999999999999</v>
      </c>
      <c r="U7686" s="2">
        <v>26.423999999999999</v>
      </c>
      <c r="V7686" s="2">
        <f>salessheet[[#This Row],[Sales]]-salessheet[[#This Row],[Purchasing Cost]]</f>
        <v>5</v>
      </c>
    </row>
    <row r="7687" spans="1:22" x14ac:dyDescent="0.35">
      <c r="A7687">
        <v>7686</v>
      </c>
      <c r="B7687" t="s">
        <v>9605</v>
      </c>
      <c r="C7687" s="1">
        <v>42414</v>
      </c>
      <c r="D7687" s="1">
        <v>42421</v>
      </c>
      <c r="E7687" t="str">
        <f>TEXT(salessheet[[#This Row],[Order Date]],"MMMM")</f>
        <v>February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t="s">
        <v>7947</v>
      </c>
      <c r="P7687" t="s">
        <v>67</v>
      </c>
      <c r="Q7687" t="str">
        <f>TRIM(salessheet[[#This Row],[Category]])</f>
        <v>Technology</v>
      </c>
      <c r="R7687" t="s">
        <v>68</v>
      </c>
      <c r="S7687" t="s">
        <v>7948</v>
      </c>
      <c r="T7687" s="2">
        <f>salessheet[[#This Row],[Sales]]-5</f>
        <v>620.99</v>
      </c>
      <c r="U7687" s="2">
        <v>625.99</v>
      </c>
      <c r="V7687" s="2">
        <f>salessheet[[#This Row],[Sales]]-salessheet[[#This Row],[Purchasing Cost]]</f>
        <v>5</v>
      </c>
    </row>
    <row r="7688" spans="1:22" x14ac:dyDescent="0.35">
      <c r="A7688">
        <v>7687</v>
      </c>
      <c r="B7688" t="s">
        <v>9606</v>
      </c>
      <c r="C7688" s="1">
        <v>43064</v>
      </c>
      <c r="D7688" s="1">
        <v>43068</v>
      </c>
      <c r="E7688" t="str">
        <f>TEXT(salessheet[[#This Row],[Order Date]],"MMMM")</f>
        <v>November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t="s">
        <v>2401</v>
      </c>
      <c r="P7688" t="s">
        <v>28</v>
      </c>
      <c r="Q7688" t="str">
        <f>TRIM(salessheet[[#This Row],[Category]])</f>
        <v>Furniture</v>
      </c>
      <c r="R7688" t="s">
        <v>52</v>
      </c>
      <c r="S7688" t="s">
        <v>2402</v>
      </c>
      <c r="T7688" s="2">
        <f>salessheet[[#This Row],[Sales]]-5</f>
        <v>1563.61</v>
      </c>
      <c r="U7688" s="2">
        <v>1568.61</v>
      </c>
      <c r="V7688" s="2">
        <f>salessheet[[#This Row],[Sales]]-salessheet[[#This Row],[Purchasing Cost]]</f>
        <v>5</v>
      </c>
    </row>
    <row r="7689" spans="1:22" x14ac:dyDescent="0.35">
      <c r="A7689">
        <v>7688</v>
      </c>
      <c r="B7689" t="s">
        <v>9606</v>
      </c>
      <c r="C7689" s="1">
        <v>43064</v>
      </c>
      <c r="D7689" s="1">
        <v>43068</v>
      </c>
      <c r="E7689" t="str">
        <f>TEXT(salessheet[[#This Row],[Order Date]],"MMMM")</f>
        <v>November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t="s">
        <v>671</v>
      </c>
      <c r="P7689" t="s">
        <v>42</v>
      </c>
      <c r="Q7689" t="str">
        <f>TRIM(salessheet[[#This Row],[Category]])</f>
        <v>Office Supplies</v>
      </c>
      <c r="R7689" t="s">
        <v>71</v>
      </c>
      <c r="S7689" t="s">
        <v>672</v>
      </c>
      <c r="T7689" s="2">
        <f>salessheet[[#This Row],[Sales]]-5</f>
        <v>12.3</v>
      </c>
      <c r="U7689" s="2">
        <v>17.3</v>
      </c>
      <c r="V7689" s="2">
        <f>salessheet[[#This Row],[Sales]]-salessheet[[#This Row],[Purchasing Cost]]</f>
        <v>5</v>
      </c>
    </row>
    <row r="7690" spans="1:22" x14ac:dyDescent="0.35">
      <c r="A7690">
        <v>7689</v>
      </c>
      <c r="B7690" t="s">
        <v>9606</v>
      </c>
      <c r="C7690" s="1">
        <v>43064</v>
      </c>
      <c r="D7690" s="1">
        <v>43068</v>
      </c>
      <c r="E7690" t="str">
        <f>TEXT(salessheet[[#This Row],[Order Date]],"MMMM")</f>
        <v>November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t="s">
        <v>9607</v>
      </c>
      <c r="P7690" t="s">
        <v>67</v>
      </c>
      <c r="Q7690" t="str">
        <f>TRIM(salessheet[[#This Row],[Category]])</f>
        <v>Technology</v>
      </c>
      <c r="R7690" t="s">
        <v>157</v>
      </c>
      <c r="S7690" t="s">
        <v>9608</v>
      </c>
      <c r="T7690" s="2">
        <f>salessheet[[#This Row],[Sales]]-5</f>
        <v>155</v>
      </c>
      <c r="U7690" s="2">
        <v>160</v>
      </c>
      <c r="V7690" s="2">
        <f>salessheet[[#This Row],[Sales]]-salessheet[[#This Row],[Purchasing Cost]]</f>
        <v>5</v>
      </c>
    </row>
    <row r="7691" spans="1:22" x14ac:dyDescent="0.35">
      <c r="A7691">
        <v>7690</v>
      </c>
      <c r="B7691" t="s">
        <v>9609</v>
      </c>
      <c r="C7691" s="1">
        <v>43296</v>
      </c>
      <c r="D7691" s="1">
        <v>43298</v>
      </c>
      <c r="E7691" t="str">
        <f>TEXT(salessheet[[#This Row],[Order Date]],"MMMM")</f>
        <v>July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t="s">
        <v>3184</v>
      </c>
      <c r="P7691" t="s">
        <v>42</v>
      </c>
      <c r="Q7691" t="str">
        <f>TRIM(salessheet[[#This Row],[Category]])</f>
        <v>Office Supplies</v>
      </c>
      <c r="R7691" t="s">
        <v>74</v>
      </c>
      <c r="S7691" t="s">
        <v>3185</v>
      </c>
      <c r="T7691" s="2">
        <f>salessheet[[#This Row],[Sales]]-5</f>
        <v>174.94</v>
      </c>
      <c r="U7691" s="2">
        <v>179.94</v>
      </c>
      <c r="V7691" s="2">
        <f>salessheet[[#This Row],[Sales]]-salessheet[[#This Row],[Purchasing Cost]]</f>
        <v>5</v>
      </c>
    </row>
    <row r="7692" spans="1:22" x14ac:dyDescent="0.35">
      <c r="A7692">
        <v>7691</v>
      </c>
      <c r="B7692" t="s">
        <v>9609</v>
      </c>
      <c r="C7692" s="1">
        <v>43296</v>
      </c>
      <c r="D7692" s="1">
        <v>43298</v>
      </c>
      <c r="E7692" t="str">
        <f>TEXT(salessheet[[#This Row],[Order Date]],"MMMM")</f>
        <v>July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t="s">
        <v>1224</v>
      </c>
      <c r="P7692" t="s">
        <v>28</v>
      </c>
      <c r="Q7692" t="str">
        <f>TRIM(salessheet[[#This Row],[Category]])</f>
        <v>Furniture</v>
      </c>
      <c r="R7692" t="s">
        <v>52</v>
      </c>
      <c r="S7692" t="s">
        <v>1225</v>
      </c>
      <c r="T7692" s="2">
        <f>salessheet[[#This Row],[Sales]]-5</f>
        <v>867.94</v>
      </c>
      <c r="U7692" s="2">
        <v>872.94</v>
      </c>
      <c r="V7692" s="2">
        <f>salessheet[[#This Row],[Sales]]-salessheet[[#This Row],[Purchasing Cost]]</f>
        <v>5</v>
      </c>
    </row>
    <row r="7693" spans="1:22" x14ac:dyDescent="0.35">
      <c r="A7693">
        <v>7692</v>
      </c>
      <c r="B7693" t="s">
        <v>9609</v>
      </c>
      <c r="C7693" s="1">
        <v>43296</v>
      </c>
      <c r="D7693" s="1">
        <v>43298</v>
      </c>
      <c r="E7693" t="str">
        <f>TEXT(salessheet[[#This Row],[Order Date]],"MMMM")</f>
        <v>July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t="s">
        <v>406</v>
      </c>
      <c r="P7693" t="s">
        <v>42</v>
      </c>
      <c r="Q7693" t="str">
        <f>TRIM(salessheet[[#This Row],[Category]])</f>
        <v>Office Supplies</v>
      </c>
      <c r="R7693" t="s">
        <v>86</v>
      </c>
      <c r="S7693" t="s">
        <v>407</v>
      </c>
      <c r="T7693" s="2">
        <f>salessheet[[#This Row],[Sales]]-5</f>
        <v>7.9600000000000009</v>
      </c>
      <c r="U7693" s="2">
        <v>12.96</v>
      </c>
      <c r="V7693" s="2">
        <f>salessheet[[#This Row],[Sales]]-salessheet[[#This Row],[Purchasing Cost]]</f>
        <v>5</v>
      </c>
    </row>
    <row r="7694" spans="1:22" x14ac:dyDescent="0.35">
      <c r="A7694">
        <v>7693</v>
      </c>
      <c r="B7694" t="s">
        <v>9610</v>
      </c>
      <c r="C7694" s="1">
        <v>42367</v>
      </c>
      <c r="D7694" s="1">
        <v>42372</v>
      </c>
      <c r="E7694" t="str">
        <f>TEXT(salessheet[[#This Row],[Order Date]],"MMMM")</f>
        <v>December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t="s">
        <v>1668</v>
      </c>
      <c r="P7694" t="s">
        <v>42</v>
      </c>
      <c r="Q7694" t="str">
        <f>TRIM(salessheet[[#This Row],[Category]])</f>
        <v>Office Supplies</v>
      </c>
      <c r="R7694" t="s">
        <v>43</v>
      </c>
      <c r="S7694" t="s">
        <v>1669</v>
      </c>
      <c r="T7694" s="2">
        <f>salessheet[[#This Row],[Sales]]-5</f>
        <v>83.8</v>
      </c>
      <c r="U7694" s="2">
        <v>88.8</v>
      </c>
      <c r="V7694" s="2">
        <f>salessheet[[#This Row],[Sales]]-salessheet[[#This Row],[Purchasing Cost]]</f>
        <v>5</v>
      </c>
    </row>
    <row r="7695" spans="1:22" x14ac:dyDescent="0.35">
      <c r="A7695">
        <v>7694</v>
      </c>
      <c r="B7695" t="s">
        <v>9610</v>
      </c>
      <c r="C7695" s="1">
        <v>42367</v>
      </c>
      <c r="D7695" s="1">
        <v>42372</v>
      </c>
      <c r="E7695" t="str">
        <f>TEXT(salessheet[[#This Row],[Order Date]],"MMMM")</f>
        <v>December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t="s">
        <v>5205</v>
      </c>
      <c r="P7695" t="s">
        <v>67</v>
      </c>
      <c r="Q7695" t="str">
        <f>TRIM(salessheet[[#This Row],[Category]])</f>
        <v>Technology</v>
      </c>
      <c r="R7695" t="s">
        <v>68</v>
      </c>
      <c r="S7695" t="s">
        <v>5206</v>
      </c>
      <c r="T7695" s="2">
        <f>salessheet[[#This Row],[Sales]]-5</f>
        <v>314.96800000000002</v>
      </c>
      <c r="U7695" s="2">
        <v>319.96800000000002</v>
      </c>
      <c r="V7695" s="2">
        <f>salessheet[[#This Row],[Sales]]-salessheet[[#This Row],[Purchasing Cost]]</f>
        <v>5</v>
      </c>
    </row>
    <row r="7696" spans="1:22" x14ac:dyDescent="0.35">
      <c r="A7696">
        <v>7695</v>
      </c>
      <c r="B7696" t="s">
        <v>9611</v>
      </c>
      <c r="C7696" s="1">
        <v>42816</v>
      </c>
      <c r="D7696" s="1">
        <v>42816</v>
      </c>
      <c r="E7696" t="str">
        <f>TEXT(salessheet[[#This Row],[Order Date]],"MMMM")</f>
        <v>March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t="s">
        <v>4582</v>
      </c>
      <c r="P7696" t="s">
        <v>28</v>
      </c>
      <c r="Q7696" t="str">
        <f>TRIM(salessheet[[#This Row],[Category]])</f>
        <v>Furniture</v>
      </c>
      <c r="R7696" t="s">
        <v>32</v>
      </c>
      <c r="S7696" t="s">
        <v>4583</v>
      </c>
      <c r="T7696" s="2">
        <f>salessheet[[#This Row],[Sales]]-5</f>
        <v>162.88800000000001</v>
      </c>
      <c r="U7696" s="2">
        <v>167.88800000000001</v>
      </c>
      <c r="V7696" s="2">
        <f>salessheet[[#This Row],[Sales]]-salessheet[[#This Row],[Purchasing Cost]]</f>
        <v>5</v>
      </c>
    </row>
    <row r="7697" spans="1:22" x14ac:dyDescent="0.35">
      <c r="A7697">
        <v>7696</v>
      </c>
      <c r="B7697" t="s">
        <v>9612</v>
      </c>
      <c r="C7697" s="1">
        <v>43138</v>
      </c>
      <c r="D7697" s="1">
        <v>43286</v>
      </c>
      <c r="E7697" t="str">
        <f>TEXT(salessheet[[#This Row],[Order Date]],"MMMM")</f>
        <v>February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t="s">
        <v>1731</v>
      </c>
      <c r="P7697" t="s">
        <v>42</v>
      </c>
      <c r="Q7697" t="str">
        <f>TRIM(salessheet[[#This Row],[Category]])</f>
        <v>Office Supplies</v>
      </c>
      <c r="R7697" t="s">
        <v>86</v>
      </c>
      <c r="S7697" t="s">
        <v>1732</v>
      </c>
      <c r="T7697" s="2">
        <f>salessheet[[#This Row],[Sales]]-5</f>
        <v>158.96</v>
      </c>
      <c r="U7697" s="2">
        <v>163.96</v>
      </c>
      <c r="V7697" s="2">
        <f>salessheet[[#This Row],[Sales]]-salessheet[[#This Row],[Purchasing Cost]]</f>
        <v>5</v>
      </c>
    </row>
    <row r="7698" spans="1:22" x14ac:dyDescent="0.35">
      <c r="A7698">
        <v>7697</v>
      </c>
      <c r="B7698" t="s">
        <v>9612</v>
      </c>
      <c r="C7698" s="1">
        <v>43138</v>
      </c>
      <c r="D7698" s="1">
        <v>43286</v>
      </c>
      <c r="E7698" t="str">
        <f>TEXT(salessheet[[#This Row],[Order Date]],"MMMM")</f>
        <v>February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t="s">
        <v>6404</v>
      </c>
      <c r="P7698" t="s">
        <v>42</v>
      </c>
      <c r="Q7698" t="str">
        <f>TRIM(salessheet[[#This Row],[Category]])</f>
        <v>Office Supplies</v>
      </c>
      <c r="R7698" t="s">
        <v>71</v>
      </c>
      <c r="S7698" t="s">
        <v>6405</v>
      </c>
      <c r="T7698" s="2">
        <f>salessheet[[#This Row],[Sales]]-5</f>
        <v>0.23200000000000021</v>
      </c>
      <c r="U7698" s="2">
        <v>5.2320000000000002</v>
      </c>
      <c r="V7698" s="2">
        <f>salessheet[[#This Row],[Sales]]-salessheet[[#This Row],[Purchasing Cost]]</f>
        <v>5</v>
      </c>
    </row>
    <row r="7699" spans="1:22" x14ac:dyDescent="0.35">
      <c r="A7699">
        <v>7698</v>
      </c>
      <c r="B7699" t="s">
        <v>9613</v>
      </c>
      <c r="C7699" s="1">
        <v>43448</v>
      </c>
      <c r="D7699" s="1">
        <v>43452</v>
      </c>
      <c r="E7699" t="str">
        <f>TEXT(salessheet[[#This Row],[Order Date]],"MMMM")</f>
        <v>December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t="s">
        <v>1380</v>
      </c>
      <c r="P7699" t="s">
        <v>67</v>
      </c>
      <c r="Q7699" t="str">
        <f>TRIM(salessheet[[#This Row],[Category]])</f>
        <v>Technology</v>
      </c>
      <c r="R7699" t="s">
        <v>1215</v>
      </c>
      <c r="S7699" t="s">
        <v>1381</v>
      </c>
      <c r="T7699" s="2">
        <f>salessheet[[#This Row],[Sales]]-5</f>
        <v>1194.98</v>
      </c>
      <c r="U7699" s="2">
        <v>1199.98</v>
      </c>
      <c r="V7699" s="2">
        <f>salessheet[[#This Row],[Sales]]-salessheet[[#This Row],[Purchasing Cost]]</f>
        <v>5</v>
      </c>
    </row>
    <row r="7700" spans="1:22" x14ac:dyDescent="0.35">
      <c r="A7700">
        <v>7699</v>
      </c>
      <c r="B7700" t="s">
        <v>9613</v>
      </c>
      <c r="C7700" s="1">
        <v>43448</v>
      </c>
      <c r="D7700" s="1">
        <v>43452</v>
      </c>
      <c r="E7700" t="str">
        <f>TEXT(salessheet[[#This Row],[Order Date]],"MMMM")</f>
        <v>December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t="s">
        <v>968</v>
      </c>
      <c r="P7700" t="s">
        <v>42</v>
      </c>
      <c r="Q7700" t="str">
        <f>TRIM(salessheet[[#This Row],[Category]])</f>
        <v>Office Supplies</v>
      </c>
      <c r="R7700" t="s">
        <v>55</v>
      </c>
      <c r="S7700" t="s">
        <v>969</v>
      </c>
      <c r="T7700" s="2">
        <f>salessheet[[#This Row],[Sales]]-5</f>
        <v>68.849999999999994</v>
      </c>
      <c r="U7700" s="2">
        <v>73.849999999999994</v>
      </c>
      <c r="V7700" s="2">
        <f>salessheet[[#This Row],[Sales]]-salessheet[[#This Row],[Purchasing Cost]]</f>
        <v>5</v>
      </c>
    </row>
    <row r="7701" spans="1:22" x14ac:dyDescent="0.35">
      <c r="A7701">
        <v>7700</v>
      </c>
      <c r="B7701" t="s">
        <v>9613</v>
      </c>
      <c r="C7701" s="1">
        <v>43448</v>
      </c>
      <c r="D7701" s="1">
        <v>43452</v>
      </c>
      <c r="E7701" t="str">
        <f>TEXT(salessheet[[#This Row],[Order Date]],"MMMM")</f>
        <v>December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t="s">
        <v>5070</v>
      </c>
      <c r="P7701" t="s">
        <v>42</v>
      </c>
      <c r="Q7701" t="str">
        <f>TRIM(salessheet[[#This Row],[Category]])</f>
        <v>Office Supplies</v>
      </c>
      <c r="R7701" t="s">
        <v>575</v>
      </c>
      <c r="S7701" t="s">
        <v>5071</v>
      </c>
      <c r="T7701" s="2">
        <f>salessheet[[#This Row],[Sales]]-5</f>
        <v>20.71</v>
      </c>
      <c r="U7701" s="2">
        <v>25.71</v>
      </c>
      <c r="V7701" s="2">
        <f>salessheet[[#This Row],[Sales]]-salessheet[[#This Row],[Purchasing Cost]]</f>
        <v>5</v>
      </c>
    </row>
    <row r="7702" spans="1:22" x14ac:dyDescent="0.35">
      <c r="A7702">
        <v>7701</v>
      </c>
      <c r="B7702" t="s">
        <v>9613</v>
      </c>
      <c r="C7702" s="1">
        <v>43448</v>
      </c>
      <c r="D7702" s="1">
        <v>43452</v>
      </c>
      <c r="E7702" t="str">
        <f>TEXT(salessheet[[#This Row],[Order Date]],"MMMM")</f>
        <v>December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t="s">
        <v>6922</v>
      </c>
      <c r="P7702" t="s">
        <v>42</v>
      </c>
      <c r="Q7702" t="str">
        <f>TRIM(salessheet[[#This Row],[Category]])</f>
        <v>Office Supplies</v>
      </c>
      <c r="R7702" t="s">
        <v>265</v>
      </c>
      <c r="S7702" t="s">
        <v>6923</v>
      </c>
      <c r="T7702" s="2">
        <f>salessheet[[#This Row],[Sales]]-5</f>
        <v>12.280000000000001</v>
      </c>
      <c r="U7702" s="2">
        <v>17.28</v>
      </c>
      <c r="V7702" s="2">
        <f>salessheet[[#This Row],[Sales]]-salessheet[[#This Row],[Purchasing Cost]]</f>
        <v>5</v>
      </c>
    </row>
    <row r="7703" spans="1:22" x14ac:dyDescent="0.35">
      <c r="A7703">
        <v>7702</v>
      </c>
      <c r="B7703" t="s">
        <v>9613</v>
      </c>
      <c r="C7703" s="1">
        <v>43448</v>
      </c>
      <c r="D7703" s="1">
        <v>43452</v>
      </c>
      <c r="E7703" t="str">
        <f>TEXT(salessheet[[#This Row],[Order Date]],"MMMM")</f>
        <v>December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t="s">
        <v>901</v>
      </c>
      <c r="P7703" t="s">
        <v>28</v>
      </c>
      <c r="Q7703" t="str">
        <f>TRIM(salessheet[[#This Row],[Category]])</f>
        <v>Furniture</v>
      </c>
      <c r="R7703" t="s">
        <v>52</v>
      </c>
      <c r="S7703" t="s">
        <v>902</v>
      </c>
      <c r="T7703" s="2">
        <f>salessheet[[#This Row],[Sales]]-5</f>
        <v>521.58199999999999</v>
      </c>
      <c r="U7703" s="2">
        <v>526.58199999999999</v>
      </c>
      <c r="V7703" s="2">
        <f>salessheet[[#This Row],[Sales]]-salessheet[[#This Row],[Purchasing Cost]]</f>
        <v>5</v>
      </c>
    </row>
    <row r="7704" spans="1:22" x14ac:dyDescent="0.35">
      <c r="A7704">
        <v>7703</v>
      </c>
      <c r="B7704" t="s">
        <v>9614</v>
      </c>
      <c r="C7704" s="1">
        <v>42973</v>
      </c>
      <c r="D7704" s="1">
        <v>42980</v>
      </c>
      <c r="E7704" t="str">
        <f>TEXT(salessheet[[#This Row],[Order Date]],"MMMM")</f>
        <v>August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t="s">
        <v>3218</v>
      </c>
      <c r="P7704" t="s">
        <v>42</v>
      </c>
      <c r="Q7704" t="str">
        <f>TRIM(salessheet[[#This Row],[Category]])</f>
        <v>Office Supplies</v>
      </c>
      <c r="R7704" t="s">
        <v>86</v>
      </c>
      <c r="S7704" t="s">
        <v>3219</v>
      </c>
      <c r="T7704" s="2">
        <f>salessheet[[#This Row],[Sales]]-5</f>
        <v>6.5600000000000005</v>
      </c>
      <c r="U7704" s="2">
        <v>11.56</v>
      </c>
      <c r="V7704" s="2">
        <f>salessheet[[#This Row],[Sales]]-salessheet[[#This Row],[Purchasing Cost]]</f>
        <v>5</v>
      </c>
    </row>
    <row r="7705" spans="1:22" x14ac:dyDescent="0.35">
      <c r="A7705">
        <v>7704</v>
      </c>
      <c r="B7705" t="s">
        <v>9614</v>
      </c>
      <c r="C7705" s="1">
        <v>42973</v>
      </c>
      <c r="D7705" s="1">
        <v>42980</v>
      </c>
      <c r="E7705" t="str">
        <f>TEXT(salessheet[[#This Row],[Order Date]],"MMMM")</f>
        <v>August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t="s">
        <v>2339</v>
      </c>
      <c r="P7705" t="s">
        <v>67</v>
      </c>
      <c r="Q7705" t="str">
        <f>TRIM(salessheet[[#This Row],[Category]])</f>
        <v>Technology</v>
      </c>
      <c r="R7705" t="s">
        <v>68</v>
      </c>
      <c r="S7705" t="s">
        <v>2340</v>
      </c>
      <c r="T7705" s="2">
        <f>salessheet[[#This Row],[Sales]]-5</f>
        <v>204.97</v>
      </c>
      <c r="U7705" s="2">
        <v>209.97</v>
      </c>
      <c r="V7705" s="2">
        <f>salessheet[[#This Row],[Sales]]-salessheet[[#This Row],[Purchasing Cost]]</f>
        <v>5</v>
      </c>
    </row>
    <row r="7706" spans="1:22" x14ac:dyDescent="0.35">
      <c r="A7706">
        <v>7705</v>
      </c>
      <c r="B7706" t="s">
        <v>9614</v>
      </c>
      <c r="C7706" s="1">
        <v>42973</v>
      </c>
      <c r="D7706" s="1">
        <v>42980</v>
      </c>
      <c r="E7706" t="str">
        <f>TEXT(salessheet[[#This Row],[Order Date]],"MMMM")</f>
        <v>August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t="s">
        <v>3228</v>
      </c>
      <c r="P7706" t="s">
        <v>28</v>
      </c>
      <c r="Q7706" t="str">
        <f>TRIM(salessheet[[#This Row],[Category]])</f>
        <v>Furniture</v>
      </c>
      <c r="R7706" t="s">
        <v>52</v>
      </c>
      <c r="S7706" t="s">
        <v>3229</v>
      </c>
      <c r="T7706" s="2">
        <f>salessheet[[#This Row],[Sales]]-5</f>
        <v>442.84</v>
      </c>
      <c r="U7706" s="2">
        <v>447.84</v>
      </c>
      <c r="V7706" s="2">
        <f>salessheet[[#This Row],[Sales]]-salessheet[[#This Row],[Purchasing Cost]]</f>
        <v>5</v>
      </c>
    </row>
    <row r="7707" spans="1:22" x14ac:dyDescent="0.35">
      <c r="A7707">
        <v>7706</v>
      </c>
      <c r="B7707" t="s">
        <v>9614</v>
      </c>
      <c r="C7707" s="1">
        <v>42973</v>
      </c>
      <c r="D7707" s="1">
        <v>42980</v>
      </c>
      <c r="E7707" t="str">
        <f>TEXT(salessheet[[#This Row],[Order Date]],"MMMM")</f>
        <v>August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t="s">
        <v>1311</v>
      </c>
      <c r="P7707" t="s">
        <v>67</v>
      </c>
      <c r="Q7707" t="str">
        <f>TRIM(salessheet[[#This Row],[Category]])</f>
        <v>Technology</v>
      </c>
      <c r="R7707" t="s">
        <v>157</v>
      </c>
      <c r="S7707" t="s">
        <v>1312</v>
      </c>
      <c r="T7707" s="2">
        <f>salessheet[[#This Row],[Sales]]-5</f>
        <v>474.97</v>
      </c>
      <c r="U7707" s="2">
        <v>479.97</v>
      </c>
      <c r="V7707" s="2">
        <f>salessheet[[#This Row],[Sales]]-salessheet[[#This Row],[Purchasing Cost]]</f>
        <v>5</v>
      </c>
    </row>
    <row r="7708" spans="1:22" x14ac:dyDescent="0.35">
      <c r="A7708">
        <v>7707</v>
      </c>
      <c r="B7708" t="s">
        <v>9614</v>
      </c>
      <c r="C7708" s="1">
        <v>42973</v>
      </c>
      <c r="D7708" s="1">
        <v>42980</v>
      </c>
      <c r="E7708" t="str">
        <f>TEXT(salessheet[[#This Row],[Order Date]],"MMMM")</f>
        <v>August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t="s">
        <v>2609</v>
      </c>
      <c r="P7708" t="s">
        <v>42</v>
      </c>
      <c r="Q7708" t="str">
        <f>TRIM(salessheet[[#This Row],[Category]])</f>
        <v>Office Supplies</v>
      </c>
      <c r="R7708" t="s">
        <v>64</v>
      </c>
      <c r="S7708" t="s">
        <v>2610</v>
      </c>
      <c r="T7708" s="2">
        <f>salessheet[[#This Row],[Sales]]-5</f>
        <v>3.6400000000000006</v>
      </c>
      <c r="U7708" s="2">
        <v>8.64</v>
      </c>
      <c r="V7708" s="2">
        <f>salessheet[[#This Row],[Sales]]-salessheet[[#This Row],[Purchasing Cost]]</f>
        <v>5</v>
      </c>
    </row>
    <row r="7709" spans="1:22" x14ac:dyDescent="0.35">
      <c r="A7709">
        <v>7708</v>
      </c>
      <c r="B7709" t="s">
        <v>9615</v>
      </c>
      <c r="C7709" s="1">
        <v>43388</v>
      </c>
      <c r="D7709" s="1">
        <v>43392</v>
      </c>
      <c r="E7709" t="str">
        <f>TEXT(salessheet[[#This Row],[Order Date]],"MMMM")</f>
        <v>October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t="s">
        <v>7510</v>
      </c>
      <c r="P7709" t="s">
        <v>42</v>
      </c>
      <c r="Q7709" t="str">
        <f>TRIM(salessheet[[#This Row],[Category]])</f>
        <v>Office Supplies</v>
      </c>
      <c r="R7709" t="s">
        <v>64</v>
      </c>
      <c r="S7709" t="s">
        <v>7511</v>
      </c>
      <c r="T7709" s="2">
        <f>salessheet[[#This Row],[Sales]]-5</f>
        <v>6.68</v>
      </c>
      <c r="U7709" s="2">
        <v>11.68</v>
      </c>
      <c r="V7709" s="2">
        <f>salessheet[[#This Row],[Sales]]-salessheet[[#This Row],[Purchasing Cost]]</f>
        <v>5</v>
      </c>
    </row>
    <row r="7710" spans="1:22" x14ac:dyDescent="0.35">
      <c r="A7710">
        <v>7709</v>
      </c>
      <c r="B7710" t="s">
        <v>9616</v>
      </c>
      <c r="C7710" s="1">
        <v>42302</v>
      </c>
      <c r="D7710" s="1">
        <v>42306</v>
      </c>
      <c r="E7710" t="str">
        <f>TEXT(salessheet[[#This Row],[Order Date]],"MMMM")</f>
        <v>October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t="s">
        <v>7149</v>
      </c>
      <c r="P7710" t="s">
        <v>67</v>
      </c>
      <c r="Q7710" t="str">
        <f>TRIM(salessheet[[#This Row],[Category]])</f>
        <v>Technology</v>
      </c>
      <c r="R7710" t="s">
        <v>157</v>
      </c>
      <c r="S7710" t="s">
        <v>7150</v>
      </c>
      <c r="T7710" s="2">
        <f>salessheet[[#This Row],[Sales]]-5</f>
        <v>35.776000000000003</v>
      </c>
      <c r="U7710" s="2">
        <v>40.776000000000003</v>
      </c>
      <c r="V7710" s="2">
        <f>salessheet[[#This Row],[Sales]]-salessheet[[#This Row],[Purchasing Cost]]</f>
        <v>5</v>
      </c>
    </row>
    <row r="7711" spans="1:22" x14ac:dyDescent="0.35">
      <c r="A7711">
        <v>7710</v>
      </c>
      <c r="B7711" t="s">
        <v>9616</v>
      </c>
      <c r="C7711" s="1">
        <v>42302</v>
      </c>
      <c r="D7711" s="1">
        <v>42306</v>
      </c>
      <c r="E7711" t="str">
        <f>TEXT(salessheet[[#This Row],[Order Date]],"MMMM")</f>
        <v>October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t="s">
        <v>1335</v>
      </c>
      <c r="P7711" t="s">
        <v>42</v>
      </c>
      <c r="Q7711" t="str">
        <f>TRIM(salessheet[[#This Row],[Category]])</f>
        <v>Office Supplies</v>
      </c>
      <c r="R7711" t="s">
        <v>71</v>
      </c>
      <c r="S7711" t="s">
        <v>1336</v>
      </c>
      <c r="T7711" s="2">
        <f>salessheet[[#This Row],[Sales]]-5</f>
        <v>8.6980000000000004</v>
      </c>
      <c r="U7711" s="2">
        <v>13.698</v>
      </c>
      <c r="V7711" s="2">
        <f>salessheet[[#This Row],[Sales]]-salessheet[[#This Row],[Purchasing Cost]]</f>
        <v>5</v>
      </c>
    </row>
    <row r="7712" spans="1:22" x14ac:dyDescent="0.35">
      <c r="A7712">
        <v>7711</v>
      </c>
      <c r="B7712" t="s">
        <v>9617</v>
      </c>
      <c r="C7712" s="1">
        <v>42404</v>
      </c>
      <c r="D7712" s="1">
        <v>42467</v>
      </c>
      <c r="E7712" t="str">
        <f>TEXT(salessheet[[#This Row],[Order Date]],"MMMM")</f>
        <v>February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t="s">
        <v>6460</v>
      </c>
      <c r="P7712" t="s">
        <v>67</v>
      </c>
      <c r="Q7712" t="str">
        <f>TRIM(salessheet[[#This Row],[Category]])</f>
        <v>Technology</v>
      </c>
      <c r="R7712" t="s">
        <v>68</v>
      </c>
      <c r="S7712" t="s">
        <v>6461</v>
      </c>
      <c r="T7712" s="2">
        <f>salessheet[[#This Row],[Sales]]-5</f>
        <v>82.8</v>
      </c>
      <c r="U7712" s="2">
        <v>87.8</v>
      </c>
      <c r="V7712" s="2">
        <f>salessheet[[#This Row],[Sales]]-salessheet[[#This Row],[Purchasing Cost]]</f>
        <v>5</v>
      </c>
    </row>
    <row r="7713" spans="1:22" x14ac:dyDescent="0.35">
      <c r="A7713">
        <v>7712</v>
      </c>
      <c r="B7713" t="s">
        <v>9618</v>
      </c>
      <c r="C7713" s="1">
        <v>43401</v>
      </c>
      <c r="D7713" s="1">
        <v>43403</v>
      </c>
      <c r="E7713" t="str">
        <f>TEXT(salessheet[[#This Row],[Order Date]],"MMMM")</f>
        <v>October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t="s">
        <v>5861</v>
      </c>
      <c r="P7713" t="s">
        <v>28</v>
      </c>
      <c r="Q7713" t="str">
        <f>TRIM(salessheet[[#This Row],[Category]])</f>
        <v>Furniture</v>
      </c>
      <c r="R7713" t="s">
        <v>61</v>
      </c>
      <c r="S7713" t="s">
        <v>5862</v>
      </c>
      <c r="T7713" s="2">
        <f>salessheet[[#This Row],[Sales]]-5</f>
        <v>72.951999999999998</v>
      </c>
      <c r="U7713" s="2">
        <v>77.951999999999998</v>
      </c>
      <c r="V7713" s="2">
        <f>salessheet[[#This Row],[Sales]]-salessheet[[#This Row],[Purchasing Cost]]</f>
        <v>5</v>
      </c>
    </row>
    <row r="7714" spans="1:22" x14ac:dyDescent="0.35">
      <c r="A7714">
        <v>7713</v>
      </c>
      <c r="B7714" t="s">
        <v>9618</v>
      </c>
      <c r="C7714" s="1">
        <v>43401</v>
      </c>
      <c r="D7714" s="1">
        <v>43403</v>
      </c>
      <c r="E7714" t="str">
        <f>TEXT(salessheet[[#This Row],[Order Date]],"MMMM")</f>
        <v>October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t="s">
        <v>837</v>
      </c>
      <c r="P7714" t="s">
        <v>42</v>
      </c>
      <c r="Q7714" t="str">
        <f>TRIM(salessheet[[#This Row],[Category]])</f>
        <v>Office Supplies</v>
      </c>
      <c r="R7714" t="s">
        <v>55</v>
      </c>
      <c r="S7714" t="s">
        <v>838</v>
      </c>
      <c r="T7714" s="2">
        <f>salessheet[[#This Row],[Sales]]-5</f>
        <v>142.184</v>
      </c>
      <c r="U7714" s="2">
        <v>147.184</v>
      </c>
      <c r="V7714" s="2">
        <f>salessheet[[#This Row],[Sales]]-salessheet[[#This Row],[Purchasing Cost]]</f>
        <v>5</v>
      </c>
    </row>
    <row r="7715" spans="1:22" x14ac:dyDescent="0.35">
      <c r="A7715">
        <v>7714</v>
      </c>
      <c r="B7715" t="s">
        <v>9618</v>
      </c>
      <c r="C7715" s="1">
        <v>43401</v>
      </c>
      <c r="D7715" s="1">
        <v>43403</v>
      </c>
      <c r="E7715" t="str">
        <f>TEXT(salessheet[[#This Row],[Order Date]],"MMMM")</f>
        <v>October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t="s">
        <v>8884</v>
      </c>
      <c r="P7715" t="s">
        <v>42</v>
      </c>
      <c r="Q7715" t="str">
        <f>TRIM(salessheet[[#This Row],[Category]])</f>
        <v>Office Supplies</v>
      </c>
      <c r="R7715" t="s">
        <v>86</v>
      </c>
      <c r="S7715" t="s">
        <v>8885</v>
      </c>
      <c r="T7715" s="2">
        <f>salessheet[[#This Row],[Sales]]-5</f>
        <v>42.951999999999998</v>
      </c>
      <c r="U7715" s="2">
        <v>47.951999999999998</v>
      </c>
      <c r="V7715" s="2">
        <f>salessheet[[#This Row],[Sales]]-salessheet[[#This Row],[Purchasing Cost]]</f>
        <v>5</v>
      </c>
    </row>
    <row r="7716" spans="1:22" x14ac:dyDescent="0.35">
      <c r="A7716">
        <v>7715</v>
      </c>
      <c r="B7716" t="s">
        <v>9619</v>
      </c>
      <c r="C7716" s="1">
        <v>42136</v>
      </c>
      <c r="D7716" s="1">
        <v>42345</v>
      </c>
      <c r="E7716" t="str">
        <f>TEXT(salessheet[[#This Row],[Order Date]],"MMMM")</f>
        <v>May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t="s">
        <v>2277</v>
      </c>
      <c r="P7716" t="s">
        <v>42</v>
      </c>
      <c r="Q7716" t="str">
        <f>TRIM(salessheet[[#This Row],[Category]])</f>
        <v>Office Supplies</v>
      </c>
      <c r="R7716" t="s">
        <v>74</v>
      </c>
      <c r="S7716" t="s">
        <v>2278</v>
      </c>
      <c r="T7716" s="2">
        <f>salessheet[[#This Row],[Sales]]-5</f>
        <v>245.26</v>
      </c>
      <c r="U7716" s="2">
        <v>250.26</v>
      </c>
      <c r="V7716" s="2">
        <f>salessheet[[#This Row],[Sales]]-salessheet[[#This Row],[Purchasing Cost]]</f>
        <v>5</v>
      </c>
    </row>
    <row r="7717" spans="1:22" x14ac:dyDescent="0.35">
      <c r="A7717">
        <v>7716</v>
      </c>
      <c r="B7717" t="s">
        <v>9620</v>
      </c>
      <c r="C7717" s="1">
        <v>43170</v>
      </c>
      <c r="D7717" s="1">
        <v>43412</v>
      </c>
      <c r="E7717" t="str">
        <f>TEXT(salessheet[[#This Row],[Order Date]],"MMMM")</f>
        <v>March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t="s">
        <v>7149</v>
      </c>
      <c r="P7717" t="s">
        <v>67</v>
      </c>
      <c r="Q7717" t="str">
        <f>TRIM(salessheet[[#This Row],[Category]])</f>
        <v>Technology</v>
      </c>
      <c r="R7717" t="s">
        <v>157</v>
      </c>
      <c r="S7717" t="s">
        <v>7150</v>
      </c>
      <c r="T7717" s="2">
        <f>salessheet[[#This Row],[Sales]]-5</f>
        <v>35.776000000000003</v>
      </c>
      <c r="U7717" s="2">
        <v>40.776000000000003</v>
      </c>
      <c r="V7717" s="2">
        <f>salessheet[[#This Row],[Sales]]-salessheet[[#This Row],[Purchasing Cost]]</f>
        <v>5</v>
      </c>
    </row>
    <row r="7718" spans="1:22" x14ac:dyDescent="0.35">
      <c r="A7718">
        <v>7717</v>
      </c>
      <c r="B7718" t="s">
        <v>9621</v>
      </c>
      <c r="C7718" s="1">
        <v>42522</v>
      </c>
      <c r="D7718" s="1">
        <v>42381</v>
      </c>
      <c r="E7718" t="str">
        <f>TEXT(salessheet[[#This Row],[Order Date]],"MMMM")</f>
        <v>June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t="s">
        <v>3751</v>
      </c>
      <c r="P7718" t="s">
        <v>42</v>
      </c>
      <c r="Q7718" t="str">
        <f>TRIM(salessheet[[#This Row],[Category]])</f>
        <v>Office Supplies</v>
      </c>
      <c r="R7718" t="s">
        <v>86</v>
      </c>
      <c r="S7718" t="s">
        <v>3752</v>
      </c>
      <c r="T7718" s="2">
        <f>salessheet[[#This Row],[Sales]]-5</f>
        <v>24.6</v>
      </c>
      <c r="U7718" s="2">
        <v>29.6</v>
      </c>
      <c r="V7718" s="2">
        <f>salessheet[[#This Row],[Sales]]-salessheet[[#This Row],[Purchasing Cost]]</f>
        <v>5</v>
      </c>
    </row>
    <row r="7719" spans="1:22" x14ac:dyDescent="0.35">
      <c r="A7719">
        <v>7718</v>
      </c>
      <c r="B7719" t="s">
        <v>9621</v>
      </c>
      <c r="C7719" s="1">
        <v>42522</v>
      </c>
      <c r="D7719" s="1">
        <v>42381</v>
      </c>
      <c r="E7719" t="str">
        <f>TEXT(salessheet[[#This Row],[Order Date]],"MMMM")</f>
        <v>June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t="s">
        <v>1967</v>
      </c>
      <c r="P7719" t="s">
        <v>42</v>
      </c>
      <c r="Q7719" t="str">
        <f>TRIM(salessheet[[#This Row],[Category]])</f>
        <v>Office Supplies</v>
      </c>
      <c r="R7719" t="s">
        <v>71</v>
      </c>
      <c r="S7719" t="s">
        <v>1968</v>
      </c>
      <c r="T7719" s="2">
        <f>salessheet[[#This Row],[Sales]]-5</f>
        <v>-3.0620000000000003</v>
      </c>
      <c r="U7719" s="2">
        <v>1.9379999999999999</v>
      </c>
      <c r="V7719" s="2">
        <f>salessheet[[#This Row],[Sales]]-salessheet[[#This Row],[Purchasing Cost]]</f>
        <v>5</v>
      </c>
    </row>
    <row r="7720" spans="1:22" x14ac:dyDescent="0.35">
      <c r="A7720">
        <v>7719</v>
      </c>
      <c r="B7720" t="s">
        <v>9622</v>
      </c>
      <c r="C7720" s="1">
        <v>43352</v>
      </c>
      <c r="D7720" s="1">
        <v>43357</v>
      </c>
      <c r="E7720" t="str">
        <f>TEXT(salessheet[[#This Row],[Order Date]],"MMMM")</f>
        <v>September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t="s">
        <v>4939</v>
      </c>
      <c r="P7720" t="s">
        <v>67</v>
      </c>
      <c r="Q7720" t="str">
        <f>TRIM(salessheet[[#This Row],[Category]])</f>
        <v>Technology</v>
      </c>
      <c r="R7720" t="s">
        <v>157</v>
      </c>
      <c r="S7720" t="s">
        <v>4940</v>
      </c>
      <c r="T7720" s="2">
        <f>salessheet[[#This Row],[Sales]]-5</f>
        <v>154.96</v>
      </c>
      <c r="U7720" s="2">
        <v>159.96</v>
      </c>
      <c r="V7720" s="2">
        <f>salessheet[[#This Row],[Sales]]-salessheet[[#This Row],[Purchasing Cost]]</f>
        <v>5</v>
      </c>
    </row>
    <row r="7721" spans="1:22" x14ac:dyDescent="0.35">
      <c r="A7721">
        <v>7720</v>
      </c>
      <c r="B7721" t="s">
        <v>9623</v>
      </c>
      <c r="C7721" s="1">
        <v>42491</v>
      </c>
      <c r="D7721" s="1">
        <v>42379</v>
      </c>
      <c r="E7721" t="str">
        <f>TEXT(salessheet[[#This Row],[Order Date]],"MMMM")</f>
        <v>May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t="s">
        <v>6384</v>
      </c>
      <c r="P7721" t="s">
        <v>42</v>
      </c>
      <c r="Q7721" t="str">
        <f>TRIM(salessheet[[#This Row],[Category]])</f>
        <v>Office Supplies</v>
      </c>
      <c r="R7721" t="s">
        <v>64</v>
      </c>
      <c r="S7721" t="s">
        <v>6385</v>
      </c>
      <c r="T7721" s="2">
        <f>salessheet[[#This Row],[Sales]]-5</f>
        <v>54.52</v>
      </c>
      <c r="U7721" s="2">
        <v>59.52</v>
      </c>
      <c r="V7721" s="2">
        <f>salessheet[[#This Row],[Sales]]-salessheet[[#This Row],[Purchasing Cost]]</f>
        <v>5</v>
      </c>
    </row>
    <row r="7722" spans="1:22" x14ac:dyDescent="0.35">
      <c r="A7722">
        <v>7721</v>
      </c>
      <c r="B7722" t="s">
        <v>9623</v>
      </c>
      <c r="C7722" s="1">
        <v>42491</v>
      </c>
      <c r="D7722" s="1">
        <v>42379</v>
      </c>
      <c r="E7722" t="str">
        <f>TEXT(salessheet[[#This Row],[Order Date]],"MMMM")</f>
        <v>May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t="s">
        <v>2959</v>
      </c>
      <c r="P7722" t="s">
        <v>42</v>
      </c>
      <c r="Q7722" t="str">
        <f>TRIM(salessheet[[#This Row],[Category]])</f>
        <v>Office Supplies</v>
      </c>
      <c r="R7722" t="s">
        <v>169</v>
      </c>
      <c r="S7722" t="s">
        <v>2960</v>
      </c>
      <c r="T7722" s="2">
        <f>salessheet[[#This Row],[Sales]]-5</f>
        <v>12.48</v>
      </c>
      <c r="U7722" s="2">
        <v>17.48</v>
      </c>
      <c r="V7722" s="2">
        <f>salessheet[[#This Row],[Sales]]-salessheet[[#This Row],[Purchasing Cost]]</f>
        <v>5</v>
      </c>
    </row>
    <row r="7723" spans="1:22" x14ac:dyDescent="0.35">
      <c r="A7723">
        <v>7722</v>
      </c>
      <c r="B7723" t="s">
        <v>9623</v>
      </c>
      <c r="C7723" s="1">
        <v>42491</v>
      </c>
      <c r="D7723" s="1">
        <v>42379</v>
      </c>
      <c r="E7723" t="str">
        <f>TEXT(salessheet[[#This Row],[Order Date]],"MMMM")</f>
        <v>May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t="s">
        <v>5117</v>
      </c>
      <c r="P7723" t="s">
        <v>42</v>
      </c>
      <c r="Q7723" t="str">
        <f>TRIM(salessheet[[#This Row],[Category]])</f>
        <v>Office Supplies</v>
      </c>
      <c r="R7723" t="s">
        <v>71</v>
      </c>
      <c r="S7723" t="s">
        <v>5118</v>
      </c>
      <c r="T7723" s="2">
        <f>salessheet[[#This Row],[Sales]]-5</f>
        <v>8.1679999999999993</v>
      </c>
      <c r="U7723" s="2">
        <v>13.167999999999999</v>
      </c>
      <c r="V7723" s="2">
        <f>salessheet[[#This Row],[Sales]]-salessheet[[#This Row],[Purchasing Cost]]</f>
        <v>5</v>
      </c>
    </row>
    <row r="7724" spans="1:22" x14ac:dyDescent="0.35">
      <c r="A7724">
        <v>7723</v>
      </c>
      <c r="B7724" t="s">
        <v>9624</v>
      </c>
      <c r="C7724" s="1">
        <v>43206</v>
      </c>
      <c r="D7724" s="1">
        <v>43210</v>
      </c>
      <c r="E7724" t="str">
        <f>TEXT(salessheet[[#This Row],[Order Date]],"MMMM")</f>
        <v>April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t="s">
        <v>9625</v>
      </c>
      <c r="P7724" t="s">
        <v>42</v>
      </c>
      <c r="Q7724" t="str">
        <f>TRIM(salessheet[[#This Row],[Category]])</f>
        <v>Office Supplies</v>
      </c>
      <c r="R7724" t="s">
        <v>74</v>
      </c>
      <c r="S7724" t="s">
        <v>9626</v>
      </c>
      <c r="T7724" s="2">
        <f>salessheet[[#This Row],[Sales]]-5</f>
        <v>35.74</v>
      </c>
      <c r="U7724" s="2">
        <v>40.74</v>
      </c>
      <c r="V7724" s="2">
        <f>salessheet[[#This Row],[Sales]]-salessheet[[#This Row],[Purchasing Cost]]</f>
        <v>5</v>
      </c>
    </row>
    <row r="7725" spans="1:22" x14ac:dyDescent="0.35">
      <c r="A7725">
        <v>7724</v>
      </c>
      <c r="B7725" t="s">
        <v>9627</v>
      </c>
      <c r="C7725" s="1">
        <v>42652</v>
      </c>
      <c r="D7725" s="1">
        <v>42627</v>
      </c>
      <c r="E7725" t="str">
        <f>TEXT(salessheet[[#This Row],[Order Date]],"MMMM")</f>
        <v>October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t="s">
        <v>4773</v>
      </c>
      <c r="P7725" t="s">
        <v>28</v>
      </c>
      <c r="Q7725" t="str">
        <f>TRIM(salessheet[[#This Row],[Category]])</f>
        <v>Furniture</v>
      </c>
      <c r="R7725" t="s">
        <v>32</v>
      </c>
      <c r="S7725" t="s">
        <v>4774</v>
      </c>
      <c r="T7725" s="2">
        <f>salessheet[[#This Row],[Sales]]-5</f>
        <v>174.886</v>
      </c>
      <c r="U7725" s="2">
        <v>179.886</v>
      </c>
      <c r="V7725" s="2">
        <f>salessheet[[#This Row],[Sales]]-salessheet[[#This Row],[Purchasing Cost]]</f>
        <v>5</v>
      </c>
    </row>
    <row r="7726" spans="1:22" x14ac:dyDescent="0.35">
      <c r="A7726">
        <v>7725</v>
      </c>
      <c r="B7726" t="s">
        <v>9628</v>
      </c>
      <c r="C7726" s="1">
        <v>43003</v>
      </c>
      <c r="D7726" s="1">
        <v>43007</v>
      </c>
      <c r="E7726" t="str">
        <f>TEXT(salessheet[[#This Row],[Order Date]],"MMMM")</f>
        <v>September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t="s">
        <v>3309</v>
      </c>
      <c r="P7726" t="s">
        <v>42</v>
      </c>
      <c r="Q7726" t="str">
        <f>TRIM(salessheet[[#This Row],[Category]])</f>
        <v>Office Supplies</v>
      </c>
      <c r="R7726" t="s">
        <v>74</v>
      </c>
      <c r="S7726" t="s">
        <v>3310</v>
      </c>
      <c r="T7726" s="2">
        <f>salessheet[[#This Row],[Sales]]-5</f>
        <v>281.25599999999997</v>
      </c>
      <c r="U7726" s="2">
        <v>286.25599999999997</v>
      </c>
      <c r="V7726" s="2">
        <f>salessheet[[#This Row],[Sales]]-salessheet[[#This Row],[Purchasing Cost]]</f>
        <v>5</v>
      </c>
    </row>
    <row r="7727" spans="1:22" x14ac:dyDescent="0.35">
      <c r="A7727">
        <v>7726</v>
      </c>
      <c r="B7727" t="s">
        <v>9628</v>
      </c>
      <c r="C7727" s="1">
        <v>43003</v>
      </c>
      <c r="D7727" s="1">
        <v>43007</v>
      </c>
      <c r="E7727" t="str">
        <f>TEXT(salessheet[[#This Row],[Order Date]],"MMMM")</f>
        <v>September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t="s">
        <v>1799</v>
      </c>
      <c r="P7727" t="s">
        <v>42</v>
      </c>
      <c r="Q7727" t="str">
        <f>TRIM(salessheet[[#This Row],[Category]])</f>
        <v>Office Supplies</v>
      </c>
      <c r="R7727" t="s">
        <v>55</v>
      </c>
      <c r="S7727" t="s">
        <v>1800</v>
      </c>
      <c r="T7727" s="2">
        <f>salessheet[[#This Row],[Sales]]-5</f>
        <v>19.224</v>
      </c>
      <c r="U7727" s="2">
        <v>24.224</v>
      </c>
      <c r="V7727" s="2">
        <f>salessheet[[#This Row],[Sales]]-salessheet[[#This Row],[Purchasing Cost]]</f>
        <v>5</v>
      </c>
    </row>
    <row r="7728" spans="1:22" x14ac:dyDescent="0.35">
      <c r="A7728">
        <v>7727</v>
      </c>
      <c r="B7728" t="s">
        <v>9628</v>
      </c>
      <c r="C7728" s="1">
        <v>43003</v>
      </c>
      <c r="D7728" s="1">
        <v>43007</v>
      </c>
      <c r="E7728" t="str">
        <f>TEXT(salessheet[[#This Row],[Order Date]],"MMMM")</f>
        <v>September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t="s">
        <v>3693</v>
      </c>
      <c r="P7728" t="s">
        <v>42</v>
      </c>
      <c r="Q7728" t="str">
        <f>TRIM(salessheet[[#This Row],[Category]])</f>
        <v>Office Supplies</v>
      </c>
      <c r="R7728" t="s">
        <v>55</v>
      </c>
      <c r="S7728" t="s">
        <v>3694</v>
      </c>
      <c r="T7728" s="2">
        <f>salessheet[[#This Row],[Sales]]-5</f>
        <v>326.536</v>
      </c>
      <c r="U7728" s="2">
        <v>331.536</v>
      </c>
      <c r="V7728" s="2">
        <f>salessheet[[#This Row],[Sales]]-salessheet[[#This Row],[Purchasing Cost]]</f>
        <v>5</v>
      </c>
    </row>
    <row r="7729" spans="1:22" x14ac:dyDescent="0.35">
      <c r="A7729">
        <v>7728</v>
      </c>
      <c r="B7729" t="s">
        <v>9629</v>
      </c>
      <c r="C7729" s="1">
        <v>42445</v>
      </c>
      <c r="D7729" s="1">
        <v>42449</v>
      </c>
      <c r="E7729" t="str">
        <f>TEXT(salessheet[[#This Row],[Order Date]],"MMMM")</f>
        <v>March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t="s">
        <v>7510</v>
      </c>
      <c r="P7729" t="s">
        <v>42</v>
      </c>
      <c r="Q7729" t="str">
        <f>TRIM(salessheet[[#This Row],[Category]])</f>
        <v>Office Supplies</v>
      </c>
      <c r="R7729" t="s">
        <v>64</v>
      </c>
      <c r="S7729" t="s">
        <v>7511</v>
      </c>
      <c r="T7729" s="2">
        <f>salessheet[[#This Row],[Sales]]-5</f>
        <v>12.52</v>
      </c>
      <c r="U7729" s="2">
        <v>17.52</v>
      </c>
      <c r="V7729" s="2">
        <f>salessheet[[#This Row],[Sales]]-salessheet[[#This Row],[Purchasing Cost]]</f>
        <v>5</v>
      </c>
    </row>
    <row r="7730" spans="1:22" x14ac:dyDescent="0.35">
      <c r="A7730">
        <v>7729</v>
      </c>
      <c r="B7730" t="s">
        <v>9630</v>
      </c>
      <c r="C7730" s="1">
        <v>43065</v>
      </c>
      <c r="D7730" s="1">
        <v>43071</v>
      </c>
      <c r="E7730" t="str">
        <f>TEXT(salessheet[[#This Row],[Order Date]],"MMMM")</f>
        <v>November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t="s">
        <v>3122</v>
      </c>
      <c r="P7730" t="s">
        <v>42</v>
      </c>
      <c r="Q7730" t="str">
        <f>TRIM(salessheet[[#This Row],[Category]])</f>
        <v>Office Supplies</v>
      </c>
      <c r="R7730" t="s">
        <v>64</v>
      </c>
      <c r="S7730" t="s">
        <v>3123</v>
      </c>
      <c r="T7730" s="2">
        <f>salessheet[[#This Row],[Sales]]-5</f>
        <v>12.856000000000002</v>
      </c>
      <c r="U7730" s="2">
        <v>17.856000000000002</v>
      </c>
      <c r="V7730" s="2">
        <f>salessheet[[#This Row],[Sales]]-salessheet[[#This Row],[Purchasing Cost]]</f>
        <v>5</v>
      </c>
    </row>
    <row r="7731" spans="1:22" x14ac:dyDescent="0.35">
      <c r="A7731">
        <v>7730</v>
      </c>
      <c r="B7731" t="s">
        <v>9631</v>
      </c>
      <c r="C7731" s="1">
        <v>43004</v>
      </c>
      <c r="D7731" s="1">
        <v>43009</v>
      </c>
      <c r="E7731" t="str">
        <f>TEXT(salessheet[[#This Row],[Order Date]],"MMMM")</f>
        <v>September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t="s">
        <v>5443</v>
      </c>
      <c r="P7731" t="s">
        <v>67</v>
      </c>
      <c r="Q7731" t="str">
        <f>TRIM(salessheet[[#This Row],[Category]])</f>
        <v>Technology</v>
      </c>
      <c r="R7731" t="s">
        <v>157</v>
      </c>
      <c r="S7731" t="s">
        <v>5444</v>
      </c>
      <c r="T7731" s="2">
        <f>salessheet[[#This Row],[Sales]]-5</f>
        <v>426.976</v>
      </c>
      <c r="U7731" s="2">
        <v>431.976</v>
      </c>
      <c r="V7731" s="2">
        <f>salessheet[[#This Row],[Sales]]-salessheet[[#This Row],[Purchasing Cost]]</f>
        <v>5</v>
      </c>
    </row>
    <row r="7732" spans="1:22" x14ac:dyDescent="0.35">
      <c r="A7732">
        <v>7731</v>
      </c>
      <c r="B7732" t="s">
        <v>9632</v>
      </c>
      <c r="C7732" s="1">
        <v>43264</v>
      </c>
      <c r="D7732" s="1">
        <v>43270</v>
      </c>
      <c r="E7732" t="str">
        <f>TEXT(salessheet[[#This Row],[Order Date]],"MMMM")</f>
        <v>June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t="s">
        <v>4844</v>
      </c>
      <c r="P7732" t="s">
        <v>28</v>
      </c>
      <c r="Q7732" t="str">
        <f>TRIM(salessheet[[#This Row],[Category]])</f>
        <v>Furniture</v>
      </c>
      <c r="R7732" t="s">
        <v>32</v>
      </c>
      <c r="S7732" t="s">
        <v>4845</v>
      </c>
      <c r="T7732" s="2">
        <f>salessheet[[#This Row],[Sales]]-5</f>
        <v>286.13600000000002</v>
      </c>
      <c r="U7732" s="2">
        <v>291.13600000000002</v>
      </c>
      <c r="V7732" s="2">
        <f>salessheet[[#This Row],[Sales]]-salessheet[[#This Row],[Purchasing Cost]]</f>
        <v>5</v>
      </c>
    </row>
    <row r="7733" spans="1:22" x14ac:dyDescent="0.35">
      <c r="A7733">
        <v>7732</v>
      </c>
      <c r="B7733" t="s">
        <v>9633</v>
      </c>
      <c r="C7733" s="1">
        <v>43361</v>
      </c>
      <c r="D7733" s="1">
        <v>43364</v>
      </c>
      <c r="E7733" t="str">
        <f>TEXT(salessheet[[#This Row],[Order Date]],"MMMM")</f>
        <v>September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t="s">
        <v>370</v>
      </c>
      <c r="P7733" t="s">
        <v>42</v>
      </c>
      <c r="Q7733" t="str">
        <f>TRIM(salessheet[[#This Row],[Category]])</f>
        <v>Office Supplies</v>
      </c>
      <c r="R7733" t="s">
        <v>169</v>
      </c>
      <c r="S7733" t="s">
        <v>371</v>
      </c>
      <c r="T7733" s="2">
        <f>salessheet[[#This Row],[Sales]]-5</f>
        <v>109.848</v>
      </c>
      <c r="U7733" s="2">
        <v>114.848</v>
      </c>
      <c r="V7733" s="2">
        <f>salessheet[[#This Row],[Sales]]-salessheet[[#This Row],[Purchasing Cost]]</f>
        <v>5</v>
      </c>
    </row>
    <row r="7734" spans="1:22" x14ac:dyDescent="0.35">
      <c r="A7734">
        <v>7733</v>
      </c>
      <c r="B7734" t="s">
        <v>9634</v>
      </c>
      <c r="C7734" s="1">
        <v>43137</v>
      </c>
      <c r="D7734" s="1">
        <v>43259</v>
      </c>
      <c r="E7734" t="str">
        <f>TEXT(salessheet[[#This Row],[Order Date]],"MMMM")</f>
        <v>February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t="s">
        <v>2248</v>
      </c>
      <c r="P7734" t="s">
        <v>42</v>
      </c>
      <c r="Q7734" t="str">
        <f>TRIM(salessheet[[#This Row],[Category]])</f>
        <v>Office Supplies</v>
      </c>
      <c r="R7734" t="s">
        <v>86</v>
      </c>
      <c r="S7734" t="s">
        <v>2249</v>
      </c>
      <c r="T7734" s="2">
        <f>salessheet[[#This Row],[Sales]]-5</f>
        <v>5.6880000000000006</v>
      </c>
      <c r="U7734" s="2">
        <v>10.688000000000001</v>
      </c>
      <c r="V7734" s="2">
        <f>salessheet[[#This Row],[Sales]]-salessheet[[#This Row],[Purchasing Cost]]</f>
        <v>5</v>
      </c>
    </row>
    <row r="7735" spans="1:22" x14ac:dyDescent="0.35">
      <c r="A7735">
        <v>7734</v>
      </c>
      <c r="B7735" t="s">
        <v>9635</v>
      </c>
      <c r="C7735" s="1">
        <v>42870</v>
      </c>
      <c r="D7735" s="1">
        <v>42874</v>
      </c>
      <c r="E7735" t="str">
        <f>TEXT(salessheet[[#This Row],[Order Date]],"MMMM")</f>
        <v>May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t="s">
        <v>5765</v>
      </c>
      <c r="P7735" t="s">
        <v>42</v>
      </c>
      <c r="Q7735" t="str">
        <f>TRIM(salessheet[[#This Row],[Category]])</f>
        <v>Office Supplies</v>
      </c>
      <c r="R7735" t="s">
        <v>86</v>
      </c>
      <c r="S7735" t="s">
        <v>5766</v>
      </c>
      <c r="T7735" s="2">
        <f>salessheet[[#This Row],[Sales]]-5</f>
        <v>10.231999999999999</v>
      </c>
      <c r="U7735" s="2">
        <v>15.231999999999999</v>
      </c>
      <c r="V7735" s="2">
        <f>salessheet[[#This Row],[Sales]]-salessheet[[#This Row],[Purchasing Cost]]</f>
        <v>5</v>
      </c>
    </row>
    <row r="7736" spans="1:22" x14ac:dyDescent="0.35">
      <c r="A7736">
        <v>7735</v>
      </c>
      <c r="B7736" t="s">
        <v>9636</v>
      </c>
      <c r="C7736" s="1">
        <v>43358</v>
      </c>
      <c r="D7736" s="1">
        <v>43363</v>
      </c>
      <c r="E7736" t="str">
        <f>TEXT(salessheet[[#This Row],[Order Date]],"MMMM")</f>
        <v>September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t="s">
        <v>677</v>
      </c>
      <c r="P7736" t="s">
        <v>42</v>
      </c>
      <c r="Q7736" t="str">
        <f>TRIM(salessheet[[#This Row],[Category]])</f>
        <v>Office Supplies</v>
      </c>
      <c r="R7736" t="s">
        <v>64</v>
      </c>
      <c r="S7736" t="s">
        <v>678</v>
      </c>
      <c r="T7736" s="2">
        <f>salessheet[[#This Row],[Sales]]-5</f>
        <v>7.42</v>
      </c>
      <c r="U7736" s="2">
        <v>12.42</v>
      </c>
      <c r="V7736" s="2">
        <f>salessheet[[#This Row],[Sales]]-salessheet[[#This Row],[Purchasing Cost]]</f>
        <v>5</v>
      </c>
    </row>
    <row r="7737" spans="1:22" x14ac:dyDescent="0.35">
      <c r="A7737">
        <v>7736</v>
      </c>
      <c r="B7737" t="s">
        <v>9637</v>
      </c>
      <c r="C7737" s="1">
        <v>42969</v>
      </c>
      <c r="D7737" s="1">
        <v>42973</v>
      </c>
      <c r="E7737" t="str">
        <f>TEXT(salessheet[[#This Row],[Order Date]],"MMMM")</f>
        <v>August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t="s">
        <v>2645</v>
      </c>
      <c r="P7737" t="s">
        <v>42</v>
      </c>
      <c r="Q7737" t="str">
        <f>TRIM(salessheet[[#This Row],[Category]])</f>
        <v>Office Supplies</v>
      </c>
      <c r="R7737" t="s">
        <v>86</v>
      </c>
      <c r="S7737" t="s">
        <v>2646</v>
      </c>
      <c r="T7737" s="2">
        <f>salessheet[[#This Row],[Sales]]-5</f>
        <v>14.440000000000001</v>
      </c>
      <c r="U7737" s="2">
        <v>19.440000000000001</v>
      </c>
      <c r="V7737" s="2">
        <f>salessheet[[#This Row],[Sales]]-salessheet[[#This Row],[Purchasing Cost]]</f>
        <v>5</v>
      </c>
    </row>
    <row r="7738" spans="1:22" x14ac:dyDescent="0.35">
      <c r="A7738">
        <v>7737</v>
      </c>
      <c r="B7738" t="s">
        <v>9638</v>
      </c>
      <c r="C7738" s="1">
        <v>42154</v>
      </c>
      <c r="D7738" s="1">
        <v>42161</v>
      </c>
      <c r="E7738" t="str">
        <f>TEXT(salessheet[[#This Row],[Order Date]],"MMMM")</f>
        <v>May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t="s">
        <v>2789</v>
      </c>
      <c r="P7738" t="s">
        <v>42</v>
      </c>
      <c r="Q7738" t="str">
        <f>TRIM(salessheet[[#This Row],[Category]])</f>
        <v>Office Supplies</v>
      </c>
      <c r="R7738" t="s">
        <v>71</v>
      </c>
      <c r="S7738" t="s">
        <v>2790</v>
      </c>
      <c r="T7738" s="2">
        <f>salessheet[[#This Row],[Sales]]-5</f>
        <v>65.367999999999995</v>
      </c>
      <c r="U7738" s="2">
        <v>70.367999999999995</v>
      </c>
      <c r="V7738" s="2">
        <f>salessheet[[#This Row],[Sales]]-salessheet[[#This Row],[Purchasing Cost]]</f>
        <v>5</v>
      </c>
    </row>
    <row r="7739" spans="1:22" x14ac:dyDescent="0.35">
      <c r="A7739">
        <v>7738</v>
      </c>
      <c r="B7739" t="s">
        <v>9639</v>
      </c>
      <c r="C7739" s="1">
        <v>43452</v>
      </c>
      <c r="D7739" s="1">
        <v>43454</v>
      </c>
      <c r="E7739" t="str">
        <f>TEXT(salessheet[[#This Row],[Order Date]],"MMMM")</f>
        <v>December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t="s">
        <v>4128</v>
      </c>
      <c r="P7739" t="s">
        <v>42</v>
      </c>
      <c r="Q7739" t="str">
        <f>TRIM(salessheet[[#This Row],[Category]])</f>
        <v>Office Supplies</v>
      </c>
      <c r="R7739" t="s">
        <v>64</v>
      </c>
      <c r="S7739" t="s">
        <v>4129</v>
      </c>
      <c r="T7739" s="2">
        <f>salessheet[[#This Row],[Sales]]-5</f>
        <v>7.6720000000000006</v>
      </c>
      <c r="U7739" s="2">
        <v>12.672000000000001</v>
      </c>
      <c r="V7739" s="2">
        <f>salessheet[[#This Row],[Sales]]-salessheet[[#This Row],[Purchasing Cost]]</f>
        <v>5</v>
      </c>
    </row>
    <row r="7740" spans="1:22" x14ac:dyDescent="0.35">
      <c r="A7740">
        <v>7739</v>
      </c>
      <c r="B7740" t="s">
        <v>9640</v>
      </c>
      <c r="C7740" s="1">
        <v>43311</v>
      </c>
      <c r="D7740" s="1">
        <v>43318</v>
      </c>
      <c r="E7740" t="str">
        <f>TEXT(salessheet[[#This Row],[Order Date]],"MMMM")</f>
        <v>July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t="s">
        <v>3251</v>
      </c>
      <c r="P7740" t="s">
        <v>67</v>
      </c>
      <c r="Q7740" t="str">
        <f>TRIM(salessheet[[#This Row],[Category]])</f>
        <v>Technology</v>
      </c>
      <c r="R7740" t="s">
        <v>68</v>
      </c>
      <c r="S7740" t="s">
        <v>3252</v>
      </c>
      <c r="T7740" s="2">
        <f>salessheet[[#This Row],[Sales]]-5</f>
        <v>84.95</v>
      </c>
      <c r="U7740" s="2">
        <v>89.95</v>
      </c>
      <c r="V7740" s="2">
        <f>salessheet[[#This Row],[Sales]]-salessheet[[#This Row],[Purchasing Cost]]</f>
        <v>5</v>
      </c>
    </row>
    <row r="7741" spans="1:22" x14ac:dyDescent="0.35">
      <c r="A7741">
        <v>7740</v>
      </c>
      <c r="B7741" t="s">
        <v>9641</v>
      </c>
      <c r="C7741" s="1">
        <v>42329</v>
      </c>
      <c r="D7741" s="1">
        <v>42334</v>
      </c>
      <c r="E7741" t="str">
        <f>TEXT(salessheet[[#This Row],[Order Date]],"MMMM")</f>
        <v>November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t="s">
        <v>4509</v>
      </c>
      <c r="P7741" t="s">
        <v>42</v>
      </c>
      <c r="Q7741" t="str">
        <f>TRIM(salessheet[[#This Row],[Category]])</f>
        <v>Office Supplies</v>
      </c>
      <c r="R7741" t="s">
        <v>86</v>
      </c>
      <c r="S7741" t="s">
        <v>4510</v>
      </c>
      <c r="T7741" s="2">
        <f>salessheet[[#This Row],[Sales]]-5</f>
        <v>1.58</v>
      </c>
      <c r="U7741" s="2">
        <v>6.58</v>
      </c>
      <c r="V7741" s="2">
        <f>salessheet[[#This Row],[Sales]]-salessheet[[#This Row],[Purchasing Cost]]</f>
        <v>5</v>
      </c>
    </row>
    <row r="7742" spans="1:22" x14ac:dyDescent="0.35">
      <c r="A7742">
        <v>7741</v>
      </c>
      <c r="B7742" t="s">
        <v>9641</v>
      </c>
      <c r="C7742" s="1">
        <v>42329</v>
      </c>
      <c r="D7742" s="1">
        <v>42334</v>
      </c>
      <c r="E7742" t="str">
        <f>TEXT(salessheet[[#This Row],[Order Date]],"MMMM")</f>
        <v>November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t="s">
        <v>6543</v>
      </c>
      <c r="P7742" t="s">
        <v>67</v>
      </c>
      <c r="Q7742" t="str">
        <f>TRIM(salessheet[[#This Row],[Category]])</f>
        <v>Technology</v>
      </c>
      <c r="R7742" t="s">
        <v>157</v>
      </c>
      <c r="S7742" t="s">
        <v>6544</v>
      </c>
      <c r="T7742" s="2">
        <f>salessheet[[#This Row],[Sales]]-5</f>
        <v>89.99</v>
      </c>
      <c r="U7742" s="2">
        <v>94.99</v>
      </c>
      <c r="V7742" s="2">
        <f>salessheet[[#This Row],[Sales]]-salessheet[[#This Row],[Purchasing Cost]]</f>
        <v>5</v>
      </c>
    </row>
    <row r="7743" spans="1:22" x14ac:dyDescent="0.35">
      <c r="A7743">
        <v>7742</v>
      </c>
      <c r="B7743" t="s">
        <v>9642</v>
      </c>
      <c r="C7743" s="1">
        <v>42637</v>
      </c>
      <c r="D7743" s="1">
        <v>42639</v>
      </c>
      <c r="E7743" t="str">
        <f>TEXT(salessheet[[#This Row],[Order Date]],"MMMM")</f>
        <v>September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t="s">
        <v>6460</v>
      </c>
      <c r="P7743" t="s">
        <v>67</v>
      </c>
      <c r="Q7743" t="str">
        <f>TRIM(salessheet[[#This Row],[Category]])</f>
        <v>Technology</v>
      </c>
      <c r="R7743" t="s">
        <v>68</v>
      </c>
      <c r="S7743" t="s">
        <v>6461</v>
      </c>
      <c r="T7743" s="2">
        <f>salessheet[[#This Row],[Sales]]-5</f>
        <v>30.119999999999997</v>
      </c>
      <c r="U7743" s="2">
        <v>35.119999999999997</v>
      </c>
      <c r="V7743" s="2">
        <f>salessheet[[#This Row],[Sales]]-salessheet[[#This Row],[Purchasing Cost]]</f>
        <v>5</v>
      </c>
    </row>
    <row r="7744" spans="1:22" x14ac:dyDescent="0.35">
      <c r="A7744">
        <v>7743</v>
      </c>
      <c r="B7744" t="s">
        <v>9643</v>
      </c>
      <c r="C7744" s="1">
        <v>43332</v>
      </c>
      <c r="D7744" s="1">
        <v>43339</v>
      </c>
      <c r="E7744" t="str">
        <f>TEXT(salessheet[[#This Row],[Order Date]],"MMMM")</f>
        <v>August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t="s">
        <v>3876</v>
      </c>
      <c r="P7744" t="s">
        <v>42</v>
      </c>
      <c r="Q7744" t="str">
        <f>TRIM(salessheet[[#This Row],[Category]])</f>
        <v>Office Supplies</v>
      </c>
      <c r="R7744" t="s">
        <v>86</v>
      </c>
      <c r="S7744" t="s">
        <v>3877</v>
      </c>
      <c r="T7744" s="2">
        <f>salessheet[[#This Row],[Sales]]-5</f>
        <v>20.92</v>
      </c>
      <c r="U7744" s="2">
        <v>25.92</v>
      </c>
      <c r="V7744" s="2">
        <f>salessheet[[#This Row],[Sales]]-salessheet[[#This Row],[Purchasing Cost]]</f>
        <v>5</v>
      </c>
    </row>
    <row r="7745" spans="1:22" x14ac:dyDescent="0.35">
      <c r="A7745">
        <v>7744</v>
      </c>
      <c r="B7745" t="s">
        <v>9644</v>
      </c>
      <c r="C7745" s="1">
        <v>42903</v>
      </c>
      <c r="D7745" s="1">
        <v>42908</v>
      </c>
      <c r="E7745" t="str">
        <f>TEXT(salessheet[[#This Row],[Order Date]],"MMMM")</f>
        <v>June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t="s">
        <v>5826</v>
      </c>
      <c r="P7745" t="s">
        <v>42</v>
      </c>
      <c r="Q7745" t="str">
        <f>TRIM(salessheet[[#This Row],[Category]])</f>
        <v>Office Supplies</v>
      </c>
      <c r="R7745" t="s">
        <v>71</v>
      </c>
      <c r="S7745" t="s">
        <v>5827</v>
      </c>
      <c r="T7745" s="2">
        <f>salessheet[[#This Row],[Sales]]-5</f>
        <v>2.96</v>
      </c>
      <c r="U7745" s="2">
        <v>7.96</v>
      </c>
      <c r="V7745" s="2">
        <f>salessheet[[#This Row],[Sales]]-salessheet[[#This Row],[Purchasing Cost]]</f>
        <v>5</v>
      </c>
    </row>
    <row r="7746" spans="1:22" x14ac:dyDescent="0.35">
      <c r="A7746">
        <v>7745</v>
      </c>
      <c r="B7746" t="s">
        <v>9644</v>
      </c>
      <c r="C7746" s="1">
        <v>42903</v>
      </c>
      <c r="D7746" s="1">
        <v>42908</v>
      </c>
      <c r="E7746" t="str">
        <f>TEXT(salessheet[[#This Row],[Order Date]],"MMMM")</f>
        <v>June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t="s">
        <v>3386</v>
      </c>
      <c r="P7746" t="s">
        <v>67</v>
      </c>
      <c r="Q7746" t="str">
        <f>TRIM(salessheet[[#This Row],[Category]])</f>
        <v>Technology</v>
      </c>
      <c r="R7746" t="s">
        <v>68</v>
      </c>
      <c r="S7746" t="s">
        <v>3387</v>
      </c>
      <c r="T7746" s="2">
        <f>salessheet[[#This Row],[Sales]]-5</f>
        <v>561.97</v>
      </c>
      <c r="U7746" s="2">
        <v>566.97</v>
      </c>
      <c r="V7746" s="2">
        <f>salessheet[[#This Row],[Sales]]-salessheet[[#This Row],[Purchasing Cost]]</f>
        <v>5</v>
      </c>
    </row>
    <row r="7747" spans="1:22" x14ac:dyDescent="0.35">
      <c r="A7747">
        <v>7746</v>
      </c>
      <c r="B7747" t="s">
        <v>9644</v>
      </c>
      <c r="C7747" s="1">
        <v>42903</v>
      </c>
      <c r="D7747" s="1">
        <v>42908</v>
      </c>
      <c r="E7747" t="str">
        <f>TEXT(salessheet[[#This Row],[Order Date]],"MMMM")</f>
        <v>June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t="s">
        <v>3721</v>
      </c>
      <c r="P7747" t="s">
        <v>42</v>
      </c>
      <c r="Q7747" t="str">
        <f>TRIM(salessheet[[#This Row],[Category]])</f>
        <v>Office Supplies</v>
      </c>
      <c r="R7747" t="s">
        <v>64</v>
      </c>
      <c r="S7747" t="s">
        <v>3722</v>
      </c>
      <c r="T7747" s="2">
        <f>salessheet[[#This Row],[Sales]]-5</f>
        <v>4.84</v>
      </c>
      <c r="U7747" s="2">
        <v>9.84</v>
      </c>
      <c r="V7747" s="2">
        <f>salessheet[[#This Row],[Sales]]-salessheet[[#This Row],[Purchasing Cost]]</f>
        <v>5</v>
      </c>
    </row>
    <row r="7748" spans="1:22" x14ac:dyDescent="0.35">
      <c r="A7748">
        <v>7747</v>
      </c>
      <c r="B7748" t="s">
        <v>9645</v>
      </c>
      <c r="C7748" s="1">
        <v>42723</v>
      </c>
      <c r="D7748" s="1">
        <v>42727</v>
      </c>
      <c r="E7748" t="str">
        <f>TEXT(salessheet[[#This Row],[Order Date]],"MMMM")</f>
        <v>December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t="s">
        <v>3093</v>
      </c>
      <c r="P7748" t="s">
        <v>67</v>
      </c>
      <c r="Q7748" t="str">
        <f>TRIM(salessheet[[#This Row],[Category]])</f>
        <v>Technology</v>
      </c>
      <c r="R7748" t="s">
        <v>157</v>
      </c>
      <c r="S7748" t="s">
        <v>3094</v>
      </c>
      <c r="T7748" s="2">
        <f>salessheet[[#This Row],[Sales]]-5</f>
        <v>20.488</v>
      </c>
      <c r="U7748" s="2">
        <v>25.488</v>
      </c>
      <c r="V7748" s="2">
        <f>salessheet[[#This Row],[Sales]]-salessheet[[#This Row],[Purchasing Cost]]</f>
        <v>5</v>
      </c>
    </row>
    <row r="7749" spans="1:22" x14ac:dyDescent="0.35">
      <c r="A7749">
        <v>7748</v>
      </c>
      <c r="B7749" t="s">
        <v>9646</v>
      </c>
      <c r="C7749" s="1">
        <v>42521</v>
      </c>
      <c r="D7749" s="1">
        <v>42523</v>
      </c>
      <c r="E7749" t="str">
        <f>TEXT(salessheet[[#This Row],[Order Date]],"MMMM")</f>
        <v>May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t="s">
        <v>1001</v>
      </c>
      <c r="P7749" t="s">
        <v>42</v>
      </c>
      <c r="Q7749" t="str">
        <f>TRIM(salessheet[[#This Row],[Category]])</f>
        <v>Office Supplies</v>
      </c>
      <c r="R7749" t="s">
        <v>265</v>
      </c>
      <c r="S7749" t="s">
        <v>1002</v>
      </c>
      <c r="T7749" s="2">
        <f>salessheet[[#This Row],[Sales]]-5</f>
        <v>2.5599999999999996</v>
      </c>
      <c r="U7749" s="2">
        <v>7.56</v>
      </c>
      <c r="V7749" s="2">
        <f>salessheet[[#This Row],[Sales]]-salessheet[[#This Row],[Purchasing Cost]]</f>
        <v>5</v>
      </c>
    </row>
    <row r="7750" spans="1:22" x14ac:dyDescent="0.35">
      <c r="A7750">
        <v>7749</v>
      </c>
      <c r="B7750" t="s">
        <v>9647</v>
      </c>
      <c r="C7750" s="1">
        <v>42539</v>
      </c>
      <c r="D7750" s="1">
        <v>42545</v>
      </c>
      <c r="E7750" t="str">
        <f>TEXT(salessheet[[#This Row],[Order Date]],"MMMM")</f>
        <v>June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t="s">
        <v>6336</v>
      </c>
      <c r="P7750" t="s">
        <v>28</v>
      </c>
      <c r="Q7750" t="str">
        <f>TRIM(salessheet[[#This Row],[Category]])</f>
        <v>Furniture</v>
      </c>
      <c r="R7750" t="s">
        <v>61</v>
      </c>
      <c r="S7750" t="s">
        <v>6337</v>
      </c>
      <c r="T7750" s="2">
        <f>salessheet[[#This Row],[Sales]]-5</f>
        <v>55.84</v>
      </c>
      <c r="U7750" s="2">
        <v>60.84</v>
      </c>
      <c r="V7750" s="2">
        <f>salessheet[[#This Row],[Sales]]-salessheet[[#This Row],[Purchasing Cost]]</f>
        <v>5</v>
      </c>
    </row>
    <row r="7751" spans="1:22" x14ac:dyDescent="0.35">
      <c r="A7751">
        <v>7750</v>
      </c>
      <c r="B7751" t="s">
        <v>9647</v>
      </c>
      <c r="C7751" s="1">
        <v>42539</v>
      </c>
      <c r="D7751" s="1">
        <v>42545</v>
      </c>
      <c r="E7751" t="str">
        <f>TEXT(salessheet[[#This Row],[Order Date]],"MMMM")</f>
        <v>June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t="s">
        <v>3515</v>
      </c>
      <c r="P7751" t="s">
        <v>42</v>
      </c>
      <c r="Q7751" t="str">
        <f>TRIM(salessheet[[#This Row],[Category]])</f>
        <v>Office Supplies</v>
      </c>
      <c r="R7751" t="s">
        <v>55</v>
      </c>
      <c r="S7751" t="s">
        <v>3516</v>
      </c>
      <c r="T7751" s="2">
        <f>salessheet[[#This Row],[Sales]]-5</f>
        <v>445.04</v>
      </c>
      <c r="U7751" s="2">
        <v>450.04</v>
      </c>
      <c r="V7751" s="2">
        <f>salessheet[[#This Row],[Sales]]-salessheet[[#This Row],[Purchasing Cost]]</f>
        <v>5</v>
      </c>
    </row>
    <row r="7752" spans="1:22" x14ac:dyDescent="0.35">
      <c r="A7752">
        <v>7751</v>
      </c>
      <c r="B7752" t="s">
        <v>9647</v>
      </c>
      <c r="C7752" s="1">
        <v>42539</v>
      </c>
      <c r="D7752" s="1">
        <v>42545</v>
      </c>
      <c r="E7752" t="str">
        <f>TEXT(salessheet[[#This Row],[Order Date]],"MMMM")</f>
        <v>June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t="s">
        <v>671</v>
      </c>
      <c r="P7752" t="s">
        <v>42</v>
      </c>
      <c r="Q7752" t="str">
        <f>TRIM(salessheet[[#This Row],[Category]])</f>
        <v>Office Supplies</v>
      </c>
      <c r="R7752" t="s">
        <v>71</v>
      </c>
      <c r="S7752" t="s">
        <v>672</v>
      </c>
      <c r="T7752" s="2">
        <f>salessheet[[#This Row],[Sales]]-5</f>
        <v>29.6</v>
      </c>
      <c r="U7752" s="2">
        <v>34.6</v>
      </c>
      <c r="V7752" s="2">
        <f>salessheet[[#This Row],[Sales]]-salessheet[[#This Row],[Purchasing Cost]]</f>
        <v>5</v>
      </c>
    </row>
    <row r="7753" spans="1:22" x14ac:dyDescent="0.35">
      <c r="A7753">
        <v>7752</v>
      </c>
      <c r="B7753" t="s">
        <v>9647</v>
      </c>
      <c r="C7753" s="1">
        <v>42539</v>
      </c>
      <c r="D7753" s="1">
        <v>42545</v>
      </c>
      <c r="E7753" t="str">
        <f>TEXT(salessheet[[#This Row],[Order Date]],"MMMM")</f>
        <v>June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t="s">
        <v>1921</v>
      </c>
      <c r="P7753" t="s">
        <v>67</v>
      </c>
      <c r="Q7753" t="str">
        <f>TRIM(salessheet[[#This Row],[Category]])</f>
        <v>Technology</v>
      </c>
      <c r="R7753" t="s">
        <v>68</v>
      </c>
      <c r="S7753" t="s">
        <v>1922</v>
      </c>
      <c r="T7753" s="2">
        <f>salessheet[[#This Row],[Sales]]-5</f>
        <v>462.97</v>
      </c>
      <c r="U7753" s="2">
        <v>467.97</v>
      </c>
      <c r="V7753" s="2">
        <f>salessheet[[#This Row],[Sales]]-salessheet[[#This Row],[Purchasing Cost]]</f>
        <v>5</v>
      </c>
    </row>
    <row r="7754" spans="1:22" x14ac:dyDescent="0.35">
      <c r="A7754">
        <v>7753</v>
      </c>
      <c r="B7754" t="s">
        <v>9647</v>
      </c>
      <c r="C7754" s="1">
        <v>42539</v>
      </c>
      <c r="D7754" s="1">
        <v>42545</v>
      </c>
      <c r="E7754" t="str">
        <f>TEXT(salessheet[[#This Row],[Order Date]],"MMMM")</f>
        <v>June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t="s">
        <v>2851</v>
      </c>
      <c r="P7754" t="s">
        <v>42</v>
      </c>
      <c r="Q7754" t="str">
        <f>TRIM(salessheet[[#This Row],[Category]])</f>
        <v>Office Supplies</v>
      </c>
      <c r="R7754" t="s">
        <v>71</v>
      </c>
      <c r="S7754" t="s">
        <v>2852</v>
      </c>
      <c r="T7754" s="2">
        <f>salessheet[[#This Row],[Sales]]-5</f>
        <v>28.020000000000003</v>
      </c>
      <c r="U7754" s="2">
        <v>33.020000000000003</v>
      </c>
      <c r="V7754" s="2">
        <f>salessheet[[#This Row],[Sales]]-salessheet[[#This Row],[Purchasing Cost]]</f>
        <v>5</v>
      </c>
    </row>
    <row r="7755" spans="1:22" x14ac:dyDescent="0.35">
      <c r="A7755">
        <v>7754</v>
      </c>
      <c r="B7755" t="s">
        <v>9648</v>
      </c>
      <c r="C7755" s="1">
        <v>42704</v>
      </c>
      <c r="D7755" s="1">
        <v>42707</v>
      </c>
      <c r="E7755" t="str">
        <f>TEXT(salessheet[[#This Row],[Order Date]],"MMMM")</f>
        <v>November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t="s">
        <v>6060</v>
      </c>
      <c r="P7755" t="s">
        <v>28</v>
      </c>
      <c r="Q7755" t="str">
        <f>TRIM(salessheet[[#This Row],[Category]])</f>
        <v>Furniture</v>
      </c>
      <c r="R7755" t="s">
        <v>61</v>
      </c>
      <c r="S7755" t="s">
        <v>6061</v>
      </c>
      <c r="T7755" s="2">
        <f>salessheet[[#This Row],[Sales]]-5</f>
        <v>12.088000000000001</v>
      </c>
      <c r="U7755" s="2">
        <v>17.088000000000001</v>
      </c>
      <c r="V7755" s="2">
        <f>salessheet[[#This Row],[Sales]]-salessheet[[#This Row],[Purchasing Cost]]</f>
        <v>5</v>
      </c>
    </row>
    <row r="7756" spans="1:22" x14ac:dyDescent="0.35">
      <c r="A7756">
        <v>7755</v>
      </c>
      <c r="B7756" t="s">
        <v>9649</v>
      </c>
      <c r="C7756" s="1">
        <v>42725</v>
      </c>
      <c r="D7756" s="1">
        <v>42727</v>
      </c>
      <c r="E7756" t="str">
        <f>TEXT(salessheet[[#This Row],[Order Date]],"MMMM")</f>
        <v>December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t="s">
        <v>3388</v>
      </c>
      <c r="P7756" t="s">
        <v>42</v>
      </c>
      <c r="Q7756" t="str">
        <f>TRIM(salessheet[[#This Row],[Category]])</f>
        <v>Office Supplies</v>
      </c>
      <c r="R7756" t="s">
        <v>64</v>
      </c>
      <c r="S7756" t="s">
        <v>3389</v>
      </c>
      <c r="T7756" s="2">
        <f>salessheet[[#This Row],[Sales]]-5</f>
        <v>-1.992</v>
      </c>
      <c r="U7756" s="2">
        <v>3.008</v>
      </c>
      <c r="V7756" s="2">
        <f>salessheet[[#This Row],[Sales]]-salessheet[[#This Row],[Purchasing Cost]]</f>
        <v>5</v>
      </c>
    </row>
    <row r="7757" spans="1:22" x14ac:dyDescent="0.35">
      <c r="A7757">
        <v>7756</v>
      </c>
      <c r="B7757" t="s">
        <v>9650</v>
      </c>
      <c r="C7757" s="1">
        <v>43421</v>
      </c>
      <c r="D7757" s="1">
        <v>43425</v>
      </c>
      <c r="E7757" t="str">
        <f>TEXT(salessheet[[#This Row],[Order Date]],"MMMM")</f>
        <v>November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t="s">
        <v>9651</v>
      </c>
      <c r="P7757" t="s">
        <v>42</v>
      </c>
      <c r="Q7757" t="str">
        <f>TRIM(salessheet[[#This Row],[Category]])</f>
        <v>Office Supplies</v>
      </c>
      <c r="R7757" t="s">
        <v>86</v>
      </c>
      <c r="S7757" t="s">
        <v>9652</v>
      </c>
      <c r="T7757" s="2">
        <f>salessheet[[#This Row],[Sales]]-5</f>
        <v>263.24</v>
      </c>
      <c r="U7757" s="2">
        <v>268.24</v>
      </c>
      <c r="V7757" s="2">
        <f>salessheet[[#This Row],[Sales]]-salessheet[[#This Row],[Purchasing Cost]]</f>
        <v>5</v>
      </c>
    </row>
    <row r="7758" spans="1:22" x14ac:dyDescent="0.35">
      <c r="A7758">
        <v>7757</v>
      </c>
      <c r="B7758" t="s">
        <v>9650</v>
      </c>
      <c r="C7758" s="1">
        <v>43421</v>
      </c>
      <c r="D7758" s="1">
        <v>43425</v>
      </c>
      <c r="E7758" t="str">
        <f>TEXT(salessheet[[#This Row],[Order Date]],"MMMM")</f>
        <v>November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t="s">
        <v>2426</v>
      </c>
      <c r="P7758" t="s">
        <v>67</v>
      </c>
      <c r="Q7758" t="str">
        <f>TRIM(salessheet[[#This Row],[Category]])</f>
        <v>Technology</v>
      </c>
      <c r="R7758" t="s">
        <v>157</v>
      </c>
      <c r="S7758" t="s">
        <v>2427</v>
      </c>
      <c r="T7758" s="2">
        <f>salessheet[[#This Row],[Sales]]-5</f>
        <v>426.16</v>
      </c>
      <c r="U7758" s="2">
        <v>431.16</v>
      </c>
      <c r="V7758" s="2">
        <f>salessheet[[#This Row],[Sales]]-salessheet[[#This Row],[Purchasing Cost]]</f>
        <v>5</v>
      </c>
    </row>
    <row r="7759" spans="1:22" x14ac:dyDescent="0.35">
      <c r="A7759">
        <v>7758</v>
      </c>
      <c r="B7759" t="s">
        <v>9653</v>
      </c>
      <c r="C7759" s="1">
        <v>43417</v>
      </c>
      <c r="D7759" s="1">
        <v>43420</v>
      </c>
      <c r="E7759" t="str">
        <f>TEXT(salessheet[[#This Row],[Order Date]],"MMMM")</f>
        <v>November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t="s">
        <v>244</v>
      </c>
      <c r="P7759" t="s">
        <v>67</v>
      </c>
      <c r="Q7759" t="str">
        <f>TRIM(salessheet[[#This Row],[Category]])</f>
        <v>Technology</v>
      </c>
      <c r="R7759" t="s">
        <v>68</v>
      </c>
      <c r="S7759" t="s">
        <v>245</v>
      </c>
      <c r="T7759" s="2">
        <f>salessheet[[#This Row],[Sales]]-5</f>
        <v>38.6</v>
      </c>
      <c r="U7759" s="2">
        <v>43.6</v>
      </c>
      <c r="V7759" s="2">
        <f>salessheet[[#This Row],[Sales]]-salessheet[[#This Row],[Purchasing Cost]]</f>
        <v>5</v>
      </c>
    </row>
    <row r="7760" spans="1:22" x14ac:dyDescent="0.35">
      <c r="A7760">
        <v>7759</v>
      </c>
      <c r="B7760" t="s">
        <v>9653</v>
      </c>
      <c r="C7760" s="1">
        <v>43417</v>
      </c>
      <c r="D7760" s="1">
        <v>43420</v>
      </c>
      <c r="E7760" t="str">
        <f>TEXT(salessheet[[#This Row],[Order Date]],"MMMM")</f>
        <v>November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t="s">
        <v>7827</v>
      </c>
      <c r="P7760" t="s">
        <v>28</v>
      </c>
      <c r="Q7760" t="str">
        <f>TRIM(salessheet[[#This Row],[Category]])</f>
        <v>Furniture</v>
      </c>
      <c r="R7760" t="s">
        <v>61</v>
      </c>
      <c r="S7760" t="s">
        <v>7828</v>
      </c>
      <c r="T7760" s="2">
        <f>salessheet[[#This Row],[Sales]]-5</f>
        <v>149.94999999999999</v>
      </c>
      <c r="U7760" s="2">
        <v>154.94999999999999</v>
      </c>
      <c r="V7760" s="2">
        <f>salessheet[[#This Row],[Sales]]-salessheet[[#This Row],[Purchasing Cost]]</f>
        <v>5</v>
      </c>
    </row>
    <row r="7761" spans="1:22" x14ac:dyDescent="0.35">
      <c r="A7761">
        <v>7760</v>
      </c>
      <c r="B7761" t="s">
        <v>9654</v>
      </c>
      <c r="C7761" s="1">
        <v>43032</v>
      </c>
      <c r="D7761" s="1">
        <v>43036</v>
      </c>
      <c r="E7761" t="str">
        <f>TEXT(salessheet[[#This Row],[Order Date]],"MMMM")</f>
        <v>October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t="s">
        <v>3637</v>
      </c>
      <c r="P7761" t="s">
        <v>42</v>
      </c>
      <c r="Q7761" t="str">
        <f>TRIM(salessheet[[#This Row],[Category]])</f>
        <v>Office Supplies</v>
      </c>
      <c r="R7761" t="s">
        <v>86</v>
      </c>
      <c r="S7761" t="s">
        <v>3638</v>
      </c>
      <c r="T7761" s="2">
        <f>salessheet[[#This Row],[Sales]]-5</f>
        <v>10.552</v>
      </c>
      <c r="U7761" s="2">
        <v>15.552</v>
      </c>
      <c r="V7761" s="2">
        <f>salessheet[[#This Row],[Sales]]-salessheet[[#This Row],[Purchasing Cost]]</f>
        <v>5</v>
      </c>
    </row>
    <row r="7762" spans="1:22" x14ac:dyDescent="0.35">
      <c r="A7762">
        <v>7761</v>
      </c>
      <c r="B7762" t="s">
        <v>9655</v>
      </c>
      <c r="C7762" s="1">
        <v>42167</v>
      </c>
      <c r="D7762" s="1">
        <v>42349</v>
      </c>
      <c r="E7762" t="str">
        <f>TEXT(salessheet[[#This Row],[Order Date]],"MMMM")</f>
        <v>June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t="s">
        <v>3738</v>
      </c>
      <c r="P7762" t="s">
        <v>42</v>
      </c>
      <c r="Q7762" t="str">
        <f>TRIM(salessheet[[#This Row],[Category]])</f>
        <v>Office Supplies</v>
      </c>
      <c r="R7762" t="s">
        <v>86</v>
      </c>
      <c r="S7762" t="s">
        <v>3739</v>
      </c>
      <c r="T7762" s="2">
        <f>salessheet[[#This Row],[Sales]]-5</f>
        <v>37.207999999999998</v>
      </c>
      <c r="U7762" s="2">
        <v>42.207999999999998</v>
      </c>
      <c r="V7762" s="2">
        <f>salessheet[[#This Row],[Sales]]-salessheet[[#This Row],[Purchasing Cost]]</f>
        <v>5</v>
      </c>
    </row>
    <row r="7763" spans="1:22" x14ac:dyDescent="0.35">
      <c r="A7763">
        <v>7762</v>
      </c>
      <c r="B7763" t="s">
        <v>9656</v>
      </c>
      <c r="C7763" s="1">
        <v>43171</v>
      </c>
      <c r="D7763" s="1">
        <v>43440</v>
      </c>
      <c r="E7763" t="str">
        <f>TEXT(salessheet[[#This Row],[Order Date]],"MMMM")</f>
        <v>March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t="s">
        <v>4610</v>
      </c>
      <c r="P7763" t="s">
        <v>42</v>
      </c>
      <c r="Q7763" t="str">
        <f>TRIM(salessheet[[#This Row],[Category]])</f>
        <v>Office Supplies</v>
      </c>
      <c r="R7763" t="s">
        <v>86</v>
      </c>
      <c r="S7763" t="s">
        <v>4611</v>
      </c>
      <c r="T7763" s="2">
        <f>salessheet[[#This Row],[Sales]]-5</f>
        <v>5.3680000000000003</v>
      </c>
      <c r="U7763" s="2">
        <v>10.368</v>
      </c>
      <c r="V7763" s="2">
        <f>salessheet[[#This Row],[Sales]]-salessheet[[#This Row],[Purchasing Cost]]</f>
        <v>5</v>
      </c>
    </row>
    <row r="7764" spans="1:22" x14ac:dyDescent="0.35">
      <c r="A7764">
        <v>7763</v>
      </c>
      <c r="B7764" t="s">
        <v>9657</v>
      </c>
      <c r="C7764" s="1">
        <v>43369</v>
      </c>
      <c r="D7764" s="1">
        <v>43371</v>
      </c>
      <c r="E7764" t="str">
        <f>TEXT(salessheet[[#This Row],[Order Date]],"MMMM")</f>
        <v>September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t="s">
        <v>4228</v>
      </c>
      <c r="P7764" t="s">
        <v>42</v>
      </c>
      <c r="Q7764" t="str">
        <f>TRIM(salessheet[[#This Row],[Category]])</f>
        <v>Office Supplies</v>
      </c>
      <c r="R7764" t="s">
        <v>64</v>
      </c>
      <c r="S7764" t="s">
        <v>4229</v>
      </c>
      <c r="T7764" s="2">
        <f>salessheet[[#This Row],[Sales]]-5</f>
        <v>-2.7759999999999998</v>
      </c>
      <c r="U7764" s="2">
        <v>2.2240000000000002</v>
      </c>
      <c r="V7764" s="2">
        <f>salessheet[[#This Row],[Sales]]-salessheet[[#This Row],[Purchasing Cost]]</f>
        <v>5</v>
      </c>
    </row>
    <row r="7765" spans="1:22" x14ac:dyDescent="0.35">
      <c r="A7765">
        <v>7764</v>
      </c>
      <c r="B7765" t="s">
        <v>9658</v>
      </c>
      <c r="C7765" s="1">
        <v>42431</v>
      </c>
      <c r="D7765" s="1">
        <v>42407</v>
      </c>
      <c r="E7765" t="str">
        <f>TEXT(salessheet[[#This Row],[Order Date]],"MMMM")</f>
        <v>March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t="s">
        <v>6107</v>
      </c>
      <c r="P7765" t="s">
        <v>42</v>
      </c>
      <c r="Q7765" t="str">
        <f>TRIM(salessheet[[#This Row],[Category]])</f>
        <v>Office Supplies</v>
      </c>
      <c r="R7765" t="s">
        <v>169</v>
      </c>
      <c r="S7765" t="s">
        <v>667</v>
      </c>
      <c r="T7765" s="2">
        <f>salessheet[[#This Row],[Sales]]-5</f>
        <v>69.52</v>
      </c>
      <c r="U7765" s="2">
        <v>74.52</v>
      </c>
      <c r="V7765" s="2">
        <f>salessheet[[#This Row],[Sales]]-salessheet[[#This Row],[Purchasing Cost]]</f>
        <v>5</v>
      </c>
    </row>
    <row r="7766" spans="1:22" x14ac:dyDescent="0.35">
      <c r="A7766">
        <v>7765</v>
      </c>
      <c r="B7766" t="s">
        <v>9659</v>
      </c>
      <c r="C7766" s="1">
        <v>43442</v>
      </c>
      <c r="D7766" s="1">
        <v>43324</v>
      </c>
      <c r="E7766" t="str">
        <f>TEXT(salessheet[[#This Row],[Order Date]],"MMMM")</f>
        <v>December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t="s">
        <v>1988</v>
      </c>
      <c r="P7766" t="s">
        <v>42</v>
      </c>
      <c r="Q7766" t="str">
        <f>TRIM(salessheet[[#This Row],[Category]])</f>
        <v>Office Supplies</v>
      </c>
      <c r="R7766" t="s">
        <v>64</v>
      </c>
      <c r="S7766" t="s">
        <v>1989</v>
      </c>
      <c r="T7766" s="2">
        <f>salessheet[[#This Row],[Sales]]-5</f>
        <v>12.52</v>
      </c>
      <c r="U7766" s="2">
        <v>17.52</v>
      </c>
      <c r="V7766" s="2">
        <f>salessheet[[#This Row],[Sales]]-salessheet[[#This Row],[Purchasing Cost]]</f>
        <v>5</v>
      </c>
    </row>
    <row r="7767" spans="1:22" x14ac:dyDescent="0.35">
      <c r="A7767">
        <v>7766</v>
      </c>
      <c r="B7767" t="s">
        <v>9659</v>
      </c>
      <c r="C7767" s="1">
        <v>43442</v>
      </c>
      <c r="D7767" s="1">
        <v>43324</v>
      </c>
      <c r="E7767" t="str">
        <f>TEXT(salessheet[[#This Row],[Order Date]],"MMMM")</f>
        <v>December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t="s">
        <v>1589</v>
      </c>
      <c r="P7767" t="s">
        <v>28</v>
      </c>
      <c r="Q7767" t="str">
        <f>TRIM(salessheet[[#This Row],[Category]])</f>
        <v>Furniture</v>
      </c>
      <c r="R7767" t="s">
        <v>32</v>
      </c>
      <c r="S7767" t="s">
        <v>1590</v>
      </c>
      <c r="T7767" s="2">
        <f>salessheet[[#This Row],[Sales]]-5</f>
        <v>1774.9</v>
      </c>
      <c r="U7767" s="2">
        <v>1779.9</v>
      </c>
      <c r="V7767" s="2">
        <f>salessheet[[#This Row],[Sales]]-salessheet[[#This Row],[Purchasing Cost]]</f>
        <v>5</v>
      </c>
    </row>
    <row r="7768" spans="1:22" x14ac:dyDescent="0.35">
      <c r="A7768">
        <v>7767</v>
      </c>
      <c r="B7768" t="s">
        <v>9659</v>
      </c>
      <c r="C7768" s="1">
        <v>43442</v>
      </c>
      <c r="D7768" s="1">
        <v>43324</v>
      </c>
      <c r="E7768" t="str">
        <f>TEXT(salessheet[[#This Row],[Order Date]],"MMMM")</f>
        <v>December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t="s">
        <v>1566</v>
      </c>
      <c r="P7768" t="s">
        <v>42</v>
      </c>
      <c r="Q7768" t="str">
        <f>TRIM(salessheet[[#This Row],[Category]])</f>
        <v>Office Supplies</v>
      </c>
      <c r="R7768" t="s">
        <v>64</v>
      </c>
      <c r="S7768" t="s">
        <v>1567</v>
      </c>
      <c r="T7768" s="2">
        <f>salessheet[[#This Row],[Sales]]-5</f>
        <v>214.9</v>
      </c>
      <c r="U7768" s="2">
        <v>219.9</v>
      </c>
      <c r="V7768" s="2">
        <f>salessheet[[#This Row],[Sales]]-salessheet[[#This Row],[Purchasing Cost]]</f>
        <v>5</v>
      </c>
    </row>
    <row r="7769" spans="1:22" x14ac:dyDescent="0.35">
      <c r="A7769">
        <v>7768</v>
      </c>
      <c r="B7769" t="s">
        <v>9660</v>
      </c>
      <c r="C7769" s="1">
        <v>42606</v>
      </c>
      <c r="D7769" s="1">
        <v>42608</v>
      </c>
      <c r="E7769" t="str">
        <f>TEXT(salessheet[[#This Row],[Order Date]],"MMMM")</f>
        <v>August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t="s">
        <v>362</v>
      </c>
      <c r="P7769" t="s">
        <v>42</v>
      </c>
      <c r="Q7769" t="str">
        <f>TRIM(salessheet[[#This Row],[Category]])</f>
        <v>Office Supplies</v>
      </c>
      <c r="R7769" t="s">
        <v>64</v>
      </c>
      <c r="S7769" t="s">
        <v>363</v>
      </c>
      <c r="T7769" s="2">
        <f>salessheet[[#This Row],[Sales]]-5</f>
        <v>2.1520000000000001</v>
      </c>
      <c r="U7769" s="2">
        <v>7.1520000000000001</v>
      </c>
      <c r="V7769" s="2">
        <f>salessheet[[#This Row],[Sales]]-salessheet[[#This Row],[Purchasing Cost]]</f>
        <v>5</v>
      </c>
    </row>
    <row r="7770" spans="1:22" x14ac:dyDescent="0.35">
      <c r="A7770">
        <v>7769</v>
      </c>
      <c r="B7770" t="s">
        <v>9661</v>
      </c>
      <c r="C7770" s="1">
        <v>43445</v>
      </c>
      <c r="D7770" s="1">
        <v>43421</v>
      </c>
      <c r="E7770" t="str">
        <f>TEXT(salessheet[[#This Row],[Order Date]],"MMMM")</f>
        <v>December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t="s">
        <v>2552</v>
      </c>
      <c r="P7770" t="s">
        <v>42</v>
      </c>
      <c r="Q7770" t="str">
        <f>TRIM(salessheet[[#This Row],[Category]])</f>
        <v>Office Supplies</v>
      </c>
      <c r="R7770" t="s">
        <v>86</v>
      </c>
      <c r="S7770" t="s">
        <v>2553</v>
      </c>
      <c r="T7770" s="2">
        <f>salessheet[[#This Row],[Sales]]-5</f>
        <v>21.72</v>
      </c>
      <c r="U7770" s="2">
        <v>26.72</v>
      </c>
      <c r="V7770" s="2">
        <f>salessheet[[#This Row],[Sales]]-salessheet[[#This Row],[Purchasing Cost]]</f>
        <v>5</v>
      </c>
    </row>
    <row r="7771" spans="1:22" x14ac:dyDescent="0.35">
      <c r="A7771">
        <v>7770</v>
      </c>
      <c r="B7771" t="s">
        <v>9662</v>
      </c>
      <c r="C7771" s="1">
        <v>42743</v>
      </c>
      <c r="D7771" s="1">
        <v>42948</v>
      </c>
      <c r="E7771" t="str">
        <f>TEXT(salessheet[[#This Row],[Order Date]],"MMMM")</f>
        <v>January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t="s">
        <v>4600</v>
      </c>
      <c r="P7771" t="s">
        <v>67</v>
      </c>
      <c r="Q7771" t="str">
        <f>TRIM(salessheet[[#This Row],[Category]])</f>
        <v>Technology</v>
      </c>
      <c r="R7771" t="s">
        <v>68</v>
      </c>
      <c r="S7771" t="s">
        <v>4601</v>
      </c>
      <c r="T7771" s="2">
        <f>salessheet[[#This Row],[Sales]]-5</f>
        <v>1034.7280000000001</v>
      </c>
      <c r="U7771" s="2">
        <v>1039.7280000000001</v>
      </c>
      <c r="V7771" s="2">
        <f>salessheet[[#This Row],[Sales]]-salessheet[[#This Row],[Purchasing Cost]]</f>
        <v>5</v>
      </c>
    </row>
    <row r="7772" spans="1:22" x14ac:dyDescent="0.35">
      <c r="A7772">
        <v>7771</v>
      </c>
      <c r="B7772" t="s">
        <v>9662</v>
      </c>
      <c r="C7772" s="1">
        <v>42743</v>
      </c>
      <c r="D7772" s="1">
        <v>42948</v>
      </c>
      <c r="E7772" t="str">
        <f>TEXT(salessheet[[#This Row],[Order Date]],"MMMM")</f>
        <v>January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t="s">
        <v>73</v>
      </c>
      <c r="P7772" t="s">
        <v>42</v>
      </c>
      <c r="Q7772" t="str">
        <f>TRIM(salessheet[[#This Row],[Category]])</f>
        <v>Office Supplies</v>
      </c>
      <c r="R7772" t="s">
        <v>74</v>
      </c>
      <c r="S7772" t="s">
        <v>75</v>
      </c>
      <c r="T7772" s="2">
        <f>salessheet[[#This Row],[Sales]]-5</f>
        <v>40.96</v>
      </c>
      <c r="U7772" s="2">
        <v>45.96</v>
      </c>
      <c r="V7772" s="2">
        <f>salessheet[[#This Row],[Sales]]-salessheet[[#This Row],[Purchasing Cost]]</f>
        <v>5</v>
      </c>
    </row>
    <row r="7773" spans="1:22" x14ac:dyDescent="0.35">
      <c r="A7773">
        <v>7772</v>
      </c>
      <c r="B7773" t="s">
        <v>9663</v>
      </c>
      <c r="C7773" s="1">
        <v>43064</v>
      </c>
      <c r="D7773" s="1">
        <v>43071</v>
      </c>
      <c r="E7773" t="str">
        <f>TEXT(salessheet[[#This Row],[Order Date]],"MMMM")</f>
        <v>November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t="s">
        <v>2694</v>
      </c>
      <c r="P7773" t="s">
        <v>42</v>
      </c>
      <c r="Q7773" t="str">
        <f>TRIM(salessheet[[#This Row],[Category]])</f>
        <v>Office Supplies</v>
      </c>
      <c r="R7773" t="s">
        <v>71</v>
      </c>
      <c r="S7773" t="s">
        <v>2695</v>
      </c>
      <c r="T7773" s="2">
        <f>salessheet[[#This Row],[Sales]]-5</f>
        <v>451.58800000000002</v>
      </c>
      <c r="U7773" s="2">
        <v>456.58800000000002</v>
      </c>
      <c r="V7773" s="2">
        <f>salessheet[[#This Row],[Sales]]-salessheet[[#This Row],[Purchasing Cost]]</f>
        <v>5</v>
      </c>
    </row>
    <row r="7774" spans="1:22" x14ac:dyDescent="0.35">
      <c r="A7774">
        <v>7773</v>
      </c>
      <c r="B7774" t="s">
        <v>9663</v>
      </c>
      <c r="C7774" s="1">
        <v>43064</v>
      </c>
      <c r="D7774" s="1">
        <v>43071</v>
      </c>
      <c r="E7774" t="str">
        <f>TEXT(salessheet[[#This Row],[Order Date]],"MMMM")</f>
        <v>November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t="s">
        <v>6367</v>
      </c>
      <c r="P7774" t="s">
        <v>67</v>
      </c>
      <c r="Q7774" t="str">
        <f>TRIM(salessheet[[#This Row],[Category]])</f>
        <v>Technology</v>
      </c>
      <c r="R7774" t="s">
        <v>680</v>
      </c>
      <c r="S7774" t="s">
        <v>6368</v>
      </c>
      <c r="T7774" s="2">
        <f>salessheet[[#This Row],[Sales]]-5</f>
        <v>4494.9849999999997</v>
      </c>
      <c r="U7774" s="2">
        <v>4499.9849999999997</v>
      </c>
      <c r="V7774" s="2">
        <f>salessheet[[#This Row],[Sales]]-salessheet[[#This Row],[Purchasing Cost]]</f>
        <v>5</v>
      </c>
    </row>
    <row r="7775" spans="1:22" x14ac:dyDescent="0.35">
      <c r="A7775">
        <v>7774</v>
      </c>
      <c r="B7775" t="s">
        <v>9663</v>
      </c>
      <c r="C7775" s="1">
        <v>43064</v>
      </c>
      <c r="D7775" s="1">
        <v>43071</v>
      </c>
      <c r="E7775" t="str">
        <f>TEXT(salessheet[[#This Row],[Order Date]],"MMMM")</f>
        <v>November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t="s">
        <v>9664</v>
      </c>
      <c r="P7775" t="s">
        <v>67</v>
      </c>
      <c r="Q7775" t="str">
        <f>TRIM(salessheet[[#This Row],[Category]])</f>
        <v>Technology</v>
      </c>
      <c r="R7775" t="s">
        <v>157</v>
      </c>
      <c r="S7775" t="s">
        <v>9665</v>
      </c>
      <c r="T7775" s="2">
        <f>salessheet[[#This Row],[Sales]]-5</f>
        <v>54.975999999999999</v>
      </c>
      <c r="U7775" s="2">
        <v>59.975999999999999</v>
      </c>
      <c r="V7775" s="2">
        <f>salessheet[[#This Row],[Sales]]-salessheet[[#This Row],[Purchasing Cost]]</f>
        <v>5</v>
      </c>
    </row>
    <row r="7776" spans="1:22" x14ac:dyDescent="0.35">
      <c r="A7776">
        <v>7775</v>
      </c>
      <c r="B7776" t="s">
        <v>9666</v>
      </c>
      <c r="C7776" s="1">
        <v>42838</v>
      </c>
      <c r="D7776" s="1">
        <v>42840</v>
      </c>
      <c r="E7776" t="str">
        <f>TEXT(salessheet[[#This Row],[Order Date]],"MMMM")</f>
        <v>April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t="s">
        <v>168</v>
      </c>
      <c r="P7776" t="s">
        <v>42</v>
      </c>
      <c r="Q7776" t="str">
        <f>TRIM(salessheet[[#This Row],[Category]])</f>
        <v>Office Supplies</v>
      </c>
      <c r="R7776" t="s">
        <v>169</v>
      </c>
      <c r="S7776" t="s">
        <v>170</v>
      </c>
      <c r="T7776" s="2">
        <f>salessheet[[#This Row],[Sales]]-5</f>
        <v>1.1200000000000001</v>
      </c>
      <c r="U7776" s="2">
        <v>6.12</v>
      </c>
      <c r="V7776" s="2">
        <f>salessheet[[#This Row],[Sales]]-salessheet[[#This Row],[Purchasing Cost]]</f>
        <v>5</v>
      </c>
    </row>
    <row r="7777" spans="1:22" x14ac:dyDescent="0.35">
      <c r="A7777">
        <v>7776</v>
      </c>
      <c r="B7777" t="s">
        <v>9667</v>
      </c>
      <c r="C7777" s="1">
        <v>42365</v>
      </c>
      <c r="D7777" s="1">
        <v>42369</v>
      </c>
      <c r="E7777" t="str">
        <f>TEXT(salessheet[[#This Row],[Order Date]],"MMMM")</f>
        <v>December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t="s">
        <v>7352</v>
      </c>
      <c r="P7777" t="s">
        <v>42</v>
      </c>
      <c r="Q7777" t="str">
        <f>TRIM(salessheet[[#This Row],[Category]])</f>
        <v>Office Supplies</v>
      </c>
      <c r="R7777" t="s">
        <v>74</v>
      </c>
      <c r="S7777" t="s">
        <v>1429</v>
      </c>
      <c r="T7777" s="2">
        <f>salessheet[[#This Row],[Sales]]-5</f>
        <v>5.98</v>
      </c>
      <c r="U7777" s="2">
        <v>10.98</v>
      </c>
      <c r="V7777" s="2">
        <f>salessheet[[#This Row],[Sales]]-salessheet[[#This Row],[Purchasing Cost]]</f>
        <v>5</v>
      </c>
    </row>
    <row r="7778" spans="1:22" x14ac:dyDescent="0.35">
      <c r="A7778">
        <v>7777</v>
      </c>
      <c r="B7778" t="s">
        <v>9667</v>
      </c>
      <c r="C7778" s="1">
        <v>42365</v>
      </c>
      <c r="D7778" s="1">
        <v>42369</v>
      </c>
      <c r="E7778" t="str">
        <f>TEXT(salessheet[[#This Row],[Order Date]],"MMMM")</f>
        <v>December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t="s">
        <v>7900</v>
      </c>
      <c r="P7778" t="s">
        <v>42</v>
      </c>
      <c r="Q7778" t="str">
        <f>TRIM(salessheet[[#This Row],[Category]])</f>
        <v>Office Supplies</v>
      </c>
      <c r="R7778" t="s">
        <v>265</v>
      </c>
      <c r="S7778" t="s">
        <v>559</v>
      </c>
      <c r="T7778" s="2">
        <f>salessheet[[#This Row],[Sales]]-5</f>
        <v>2.8600000000000003</v>
      </c>
      <c r="U7778" s="2">
        <v>7.86</v>
      </c>
      <c r="V7778" s="2">
        <f>salessheet[[#This Row],[Sales]]-salessheet[[#This Row],[Purchasing Cost]]</f>
        <v>5</v>
      </c>
    </row>
    <row r="7779" spans="1:22" x14ac:dyDescent="0.35">
      <c r="A7779">
        <v>7778</v>
      </c>
      <c r="B7779" t="s">
        <v>9667</v>
      </c>
      <c r="C7779" s="1">
        <v>42365</v>
      </c>
      <c r="D7779" s="1">
        <v>42369</v>
      </c>
      <c r="E7779" t="str">
        <f>TEXT(salessheet[[#This Row],[Order Date]],"MMMM")</f>
        <v>December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t="s">
        <v>1766</v>
      </c>
      <c r="P7779" t="s">
        <v>42</v>
      </c>
      <c r="Q7779" t="str">
        <f>TRIM(salessheet[[#This Row],[Category]])</f>
        <v>Office Supplies</v>
      </c>
      <c r="R7779" t="s">
        <v>55</v>
      </c>
      <c r="S7779" t="s">
        <v>1767</v>
      </c>
      <c r="T7779" s="2">
        <f>salessheet[[#This Row],[Sales]]-5</f>
        <v>46.45</v>
      </c>
      <c r="U7779" s="2">
        <v>51.45</v>
      </c>
      <c r="V7779" s="2">
        <f>salessheet[[#This Row],[Sales]]-salessheet[[#This Row],[Purchasing Cost]]</f>
        <v>5</v>
      </c>
    </row>
    <row r="7780" spans="1:22" x14ac:dyDescent="0.35">
      <c r="A7780">
        <v>7779</v>
      </c>
      <c r="B7780" t="s">
        <v>9667</v>
      </c>
      <c r="C7780" s="1">
        <v>42365</v>
      </c>
      <c r="D7780" s="1">
        <v>42369</v>
      </c>
      <c r="E7780" t="str">
        <f>TEXT(salessheet[[#This Row],[Order Date]],"MMMM")</f>
        <v>December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t="s">
        <v>4332</v>
      </c>
      <c r="P7780" t="s">
        <v>42</v>
      </c>
      <c r="Q7780" t="str">
        <f>TRIM(salessheet[[#This Row],[Category]])</f>
        <v>Office Supplies</v>
      </c>
      <c r="R7780" t="s">
        <v>71</v>
      </c>
      <c r="S7780" t="s">
        <v>4333</v>
      </c>
      <c r="T7780" s="2">
        <f>salessheet[[#This Row],[Sales]]-5</f>
        <v>32.055999999999997</v>
      </c>
      <c r="U7780" s="2">
        <v>37.055999999999997</v>
      </c>
      <c r="V7780" s="2">
        <f>salessheet[[#This Row],[Sales]]-salessheet[[#This Row],[Purchasing Cost]]</f>
        <v>5</v>
      </c>
    </row>
    <row r="7781" spans="1:22" x14ac:dyDescent="0.35">
      <c r="A7781">
        <v>7780</v>
      </c>
      <c r="B7781" t="s">
        <v>9668</v>
      </c>
      <c r="C7781" s="1">
        <v>42843</v>
      </c>
      <c r="D7781" s="1">
        <v>42847</v>
      </c>
      <c r="E7781" t="str">
        <f>TEXT(salessheet[[#This Row],[Order Date]],"MMMM")</f>
        <v>April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t="s">
        <v>1838</v>
      </c>
      <c r="P7781" t="s">
        <v>42</v>
      </c>
      <c r="Q7781" t="str">
        <f>TRIM(salessheet[[#This Row],[Category]])</f>
        <v>Office Supplies</v>
      </c>
      <c r="R7781" t="s">
        <v>74</v>
      </c>
      <c r="S7781" t="s">
        <v>1839</v>
      </c>
      <c r="T7781" s="2">
        <f>salessheet[[#This Row],[Sales]]-5</f>
        <v>198.92</v>
      </c>
      <c r="U7781" s="2">
        <v>203.92</v>
      </c>
      <c r="V7781" s="2">
        <f>salessheet[[#This Row],[Sales]]-salessheet[[#This Row],[Purchasing Cost]]</f>
        <v>5</v>
      </c>
    </row>
    <row r="7782" spans="1:22" x14ac:dyDescent="0.35">
      <c r="A7782">
        <v>7781</v>
      </c>
      <c r="B7782" t="s">
        <v>9668</v>
      </c>
      <c r="C7782" s="1">
        <v>42843</v>
      </c>
      <c r="D7782" s="1">
        <v>42847</v>
      </c>
      <c r="E7782" t="str">
        <f>TEXT(salessheet[[#This Row],[Order Date]],"MMMM")</f>
        <v>April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t="s">
        <v>4732</v>
      </c>
      <c r="P7782" t="s">
        <v>67</v>
      </c>
      <c r="Q7782" t="str">
        <f>TRIM(salessheet[[#This Row],[Category]])</f>
        <v>Technology</v>
      </c>
      <c r="R7782" t="s">
        <v>68</v>
      </c>
      <c r="S7782" t="s">
        <v>4733</v>
      </c>
      <c r="T7782" s="2">
        <f>salessheet[[#This Row],[Sales]]-5</f>
        <v>24.56</v>
      </c>
      <c r="U7782" s="2">
        <v>29.56</v>
      </c>
      <c r="V7782" s="2">
        <f>salessheet[[#This Row],[Sales]]-salessheet[[#This Row],[Purchasing Cost]]</f>
        <v>5</v>
      </c>
    </row>
    <row r="7783" spans="1:22" x14ac:dyDescent="0.35">
      <c r="A7783">
        <v>7782</v>
      </c>
      <c r="B7783" t="s">
        <v>9669</v>
      </c>
      <c r="C7783" s="1">
        <v>42585</v>
      </c>
      <c r="D7783" s="1">
        <v>42441</v>
      </c>
      <c r="E7783" t="str">
        <f>TEXT(salessheet[[#This Row],[Order Date]],"MMMM")</f>
        <v>August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t="s">
        <v>1101</v>
      </c>
      <c r="P7783" t="s">
        <v>42</v>
      </c>
      <c r="Q7783" t="str">
        <f>TRIM(salessheet[[#This Row],[Category]])</f>
        <v>Office Supplies</v>
      </c>
      <c r="R7783" t="s">
        <v>71</v>
      </c>
      <c r="S7783" t="s">
        <v>1102</v>
      </c>
      <c r="T7783" s="2">
        <f>salessheet[[#This Row],[Sales]]-5</f>
        <v>3.5679999999999996</v>
      </c>
      <c r="U7783" s="2">
        <v>8.5679999999999996</v>
      </c>
      <c r="V7783" s="2">
        <f>salessheet[[#This Row],[Sales]]-salessheet[[#This Row],[Purchasing Cost]]</f>
        <v>5</v>
      </c>
    </row>
    <row r="7784" spans="1:22" x14ac:dyDescent="0.35">
      <c r="A7784">
        <v>7783</v>
      </c>
      <c r="B7784" t="s">
        <v>9670</v>
      </c>
      <c r="C7784" s="1">
        <v>42836</v>
      </c>
      <c r="D7784" s="1">
        <v>43045</v>
      </c>
      <c r="E7784" t="str">
        <f>TEXT(salessheet[[#This Row],[Order Date]],"MMMM")</f>
        <v>April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t="s">
        <v>393</v>
      </c>
      <c r="P7784" t="s">
        <v>42</v>
      </c>
      <c r="Q7784" t="str">
        <f>TRIM(salessheet[[#This Row],[Category]])</f>
        <v>Office Supplies</v>
      </c>
      <c r="R7784" t="s">
        <v>55</v>
      </c>
      <c r="S7784" t="s">
        <v>394</v>
      </c>
      <c r="T7784" s="2">
        <f>salessheet[[#This Row],[Sales]]-5</f>
        <v>40.247999999999998</v>
      </c>
      <c r="U7784" s="2">
        <v>45.247999999999998</v>
      </c>
      <c r="V7784" s="2">
        <f>salessheet[[#This Row],[Sales]]-salessheet[[#This Row],[Purchasing Cost]]</f>
        <v>5</v>
      </c>
    </row>
    <row r="7785" spans="1:22" x14ac:dyDescent="0.35">
      <c r="A7785">
        <v>7784</v>
      </c>
      <c r="B7785" t="s">
        <v>9670</v>
      </c>
      <c r="C7785" s="1">
        <v>42836</v>
      </c>
      <c r="D7785" s="1">
        <v>43045</v>
      </c>
      <c r="E7785" t="str">
        <f>TEXT(salessheet[[#This Row],[Order Date]],"MMMM")</f>
        <v>April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t="s">
        <v>1104</v>
      </c>
      <c r="P7785" t="s">
        <v>28</v>
      </c>
      <c r="Q7785" t="str">
        <f>TRIM(salessheet[[#This Row],[Category]])</f>
        <v>Furniture</v>
      </c>
      <c r="R7785" t="s">
        <v>52</v>
      </c>
      <c r="S7785" t="s">
        <v>1105</v>
      </c>
      <c r="T7785" s="2">
        <f>salessheet[[#This Row],[Sales]]-5</f>
        <v>871.3</v>
      </c>
      <c r="U7785" s="2">
        <v>876.3</v>
      </c>
      <c r="V7785" s="2">
        <f>salessheet[[#This Row],[Sales]]-salessheet[[#This Row],[Purchasing Cost]]</f>
        <v>5</v>
      </c>
    </row>
    <row r="7786" spans="1:22" x14ac:dyDescent="0.35">
      <c r="A7786">
        <v>7785</v>
      </c>
      <c r="B7786" t="s">
        <v>9670</v>
      </c>
      <c r="C7786" s="1">
        <v>42836</v>
      </c>
      <c r="D7786" s="1">
        <v>43045</v>
      </c>
      <c r="E7786" t="str">
        <f>TEXT(salessheet[[#This Row],[Order Date]],"MMMM")</f>
        <v>April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t="s">
        <v>1606</v>
      </c>
      <c r="P7786" t="s">
        <v>42</v>
      </c>
      <c r="Q7786" t="str">
        <f>TRIM(salessheet[[#This Row],[Category]])</f>
        <v>Office Supplies</v>
      </c>
      <c r="R7786" t="s">
        <v>575</v>
      </c>
      <c r="S7786" t="s">
        <v>1607</v>
      </c>
      <c r="T7786" s="2">
        <f>salessheet[[#This Row],[Sales]]-5</f>
        <v>180.376</v>
      </c>
      <c r="U7786" s="2">
        <v>185.376</v>
      </c>
      <c r="V7786" s="2">
        <f>salessheet[[#This Row],[Sales]]-salessheet[[#This Row],[Purchasing Cost]]</f>
        <v>5</v>
      </c>
    </row>
    <row r="7787" spans="1:22" x14ac:dyDescent="0.35">
      <c r="A7787">
        <v>7786</v>
      </c>
      <c r="B7787" t="s">
        <v>9671</v>
      </c>
      <c r="C7787" s="1">
        <v>42337</v>
      </c>
      <c r="D7787" s="1">
        <v>42344</v>
      </c>
      <c r="E7787" t="str">
        <f>TEXT(salessheet[[#This Row],[Order Date]],"MMMM")</f>
        <v>November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t="s">
        <v>253</v>
      </c>
      <c r="P7787" t="s">
        <v>42</v>
      </c>
      <c r="Q7787" t="str">
        <f>TRIM(salessheet[[#This Row],[Category]])</f>
        <v>Office Supplies</v>
      </c>
      <c r="R7787" t="s">
        <v>43</v>
      </c>
      <c r="S7787" t="s">
        <v>254</v>
      </c>
      <c r="T7787" s="2">
        <f>salessheet[[#This Row],[Sales]]-5</f>
        <v>20.059999999999999</v>
      </c>
      <c r="U7787" s="2">
        <v>25.06</v>
      </c>
      <c r="V7787" s="2">
        <f>salessheet[[#This Row],[Sales]]-salessheet[[#This Row],[Purchasing Cost]]</f>
        <v>5</v>
      </c>
    </row>
    <row r="7788" spans="1:22" x14ac:dyDescent="0.35">
      <c r="A7788">
        <v>7787</v>
      </c>
      <c r="B7788" t="s">
        <v>9672</v>
      </c>
      <c r="C7788" s="1">
        <v>42872</v>
      </c>
      <c r="D7788" s="1">
        <v>42875</v>
      </c>
      <c r="E7788" t="str">
        <f>TEXT(salessheet[[#This Row],[Order Date]],"MMMM")</f>
        <v>May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t="s">
        <v>8876</v>
      </c>
      <c r="P7788" t="s">
        <v>42</v>
      </c>
      <c r="Q7788" t="str">
        <f>TRIM(salessheet[[#This Row],[Category]])</f>
        <v>Office Supplies</v>
      </c>
      <c r="R7788" t="s">
        <v>71</v>
      </c>
      <c r="S7788" t="s">
        <v>8877</v>
      </c>
      <c r="T7788" s="2">
        <f>salessheet[[#This Row],[Sales]]-5</f>
        <v>-2.11</v>
      </c>
      <c r="U7788" s="2">
        <v>2.89</v>
      </c>
      <c r="V7788" s="2">
        <f>salessheet[[#This Row],[Sales]]-salessheet[[#This Row],[Purchasing Cost]]</f>
        <v>5</v>
      </c>
    </row>
    <row r="7789" spans="1:22" x14ac:dyDescent="0.35">
      <c r="A7789">
        <v>7788</v>
      </c>
      <c r="B7789" t="s">
        <v>9672</v>
      </c>
      <c r="C7789" s="1">
        <v>42872</v>
      </c>
      <c r="D7789" s="1">
        <v>42875</v>
      </c>
      <c r="E7789" t="str">
        <f>TEXT(salessheet[[#This Row],[Order Date]],"MMMM")</f>
        <v>May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t="s">
        <v>5410</v>
      </c>
      <c r="P7789" t="s">
        <v>42</v>
      </c>
      <c r="Q7789" t="str">
        <f>TRIM(salessheet[[#This Row],[Category]])</f>
        <v>Office Supplies</v>
      </c>
      <c r="R7789" t="s">
        <v>265</v>
      </c>
      <c r="S7789" t="s">
        <v>5411</v>
      </c>
      <c r="T7789" s="2">
        <f>salessheet[[#This Row],[Sales]]-5</f>
        <v>2.8959999999999999</v>
      </c>
      <c r="U7789" s="2">
        <v>7.8959999999999999</v>
      </c>
      <c r="V7789" s="2">
        <f>salessheet[[#This Row],[Sales]]-salessheet[[#This Row],[Purchasing Cost]]</f>
        <v>5</v>
      </c>
    </row>
    <row r="7790" spans="1:22" x14ac:dyDescent="0.35">
      <c r="A7790">
        <v>7789</v>
      </c>
      <c r="B7790" t="s">
        <v>9672</v>
      </c>
      <c r="C7790" s="1">
        <v>42872</v>
      </c>
      <c r="D7790" s="1">
        <v>42875</v>
      </c>
      <c r="E7790" t="str">
        <f>TEXT(salessheet[[#This Row],[Order Date]],"MMMM")</f>
        <v>May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t="s">
        <v>4633</v>
      </c>
      <c r="P7790" t="s">
        <v>28</v>
      </c>
      <c r="Q7790" t="str">
        <f>TRIM(salessheet[[#This Row],[Category]])</f>
        <v>Furniture</v>
      </c>
      <c r="R7790" t="s">
        <v>61</v>
      </c>
      <c r="S7790" t="s">
        <v>4634</v>
      </c>
      <c r="T7790" s="2">
        <f>salessheet[[#This Row],[Sales]]-5</f>
        <v>17.608000000000001</v>
      </c>
      <c r="U7790" s="2">
        <v>22.608000000000001</v>
      </c>
      <c r="V7790" s="2">
        <f>salessheet[[#This Row],[Sales]]-salessheet[[#This Row],[Purchasing Cost]]</f>
        <v>5</v>
      </c>
    </row>
    <row r="7791" spans="1:22" x14ac:dyDescent="0.35">
      <c r="A7791">
        <v>7790</v>
      </c>
      <c r="B7791" t="s">
        <v>9672</v>
      </c>
      <c r="C7791" s="1">
        <v>42872</v>
      </c>
      <c r="D7791" s="1">
        <v>42875</v>
      </c>
      <c r="E7791" t="str">
        <f>TEXT(salessheet[[#This Row],[Order Date]],"MMMM")</f>
        <v>May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t="s">
        <v>6078</v>
      </c>
      <c r="P7791" t="s">
        <v>42</v>
      </c>
      <c r="Q7791" t="str">
        <f>TRIM(salessheet[[#This Row],[Category]])</f>
        <v>Office Supplies</v>
      </c>
      <c r="R7791" t="s">
        <v>86</v>
      </c>
      <c r="S7791" t="s">
        <v>6079</v>
      </c>
      <c r="T7791" s="2">
        <f>salessheet[[#This Row],[Sales]]-5</f>
        <v>25.527999999999999</v>
      </c>
      <c r="U7791" s="2">
        <v>30.527999999999999</v>
      </c>
      <c r="V7791" s="2">
        <f>salessheet[[#This Row],[Sales]]-salessheet[[#This Row],[Purchasing Cost]]</f>
        <v>5</v>
      </c>
    </row>
    <row r="7792" spans="1:22" x14ac:dyDescent="0.35">
      <c r="A7792">
        <v>7791</v>
      </c>
      <c r="B7792" t="s">
        <v>9673</v>
      </c>
      <c r="C7792" s="1">
        <v>43362</v>
      </c>
      <c r="D7792" s="1">
        <v>43362</v>
      </c>
      <c r="E7792" t="str">
        <f>TEXT(salessheet[[#This Row],[Order Date]],"MMMM")</f>
        <v>September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t="s">
        <v>2481</v>
      </c>
      <c r="P7792" t="s">
        <v>42</v>
      </c>
      <c r="Q7792" t="str">
        <f>TRIM(salessheet[[#This Row],[Category]])</f>
        <v>Office Supplies</v>
      </c>
      <c r="R7792" t="s">
        <v>71</v>
      </c>
      <c r="S7792" t="s">
        <v>2482</v>
      </c>
      <c r="T7792" s="2">
        <f>salessheet[[#This Row],[Sales]]-5</f>
        <v>-0.15800000000000036</v>
      </c>
      <c r="U7792" s="2">
        <v>4.8419999999999996</v>
      </c>
      <c r="V7792" s="2">
        <f>salessheet[[#This Row],[Sales]]-salessheet[[#This Row],[Purchasing Cost]]</f>
        <v>5</v>
      </c>
    </row>
    <row r="7793" spans="1:22" x14ac:dyDescent="0.35">
      <c r="A7793">
        <v>7792</v>
      </c>
      <c r="B7793" t="s">
        <v>9674</v>
      </c>
      <c r="C7793" s="1">
        <v>43088</v>
      </c>
      <c r="D7793" s="1">
        <v>43093</v>
      </c>
      <c r="E7793" t="str">
        <f>TEXT(salessheet[[#This Row],[Order Date]],"MMMM")</f>
        <v>December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t="s">
        <v>2939</v>
      </c>
      <c r="P7793" t="s">
        <v>42</v>
      </c>
      <c r="Q7793" t="str">
        <f>TRIM(salessheet[[#This Row],[Category]])</f>
        <v>Office Supplies</v>
      </c>
      <c r="R7793" t="s">
        <v>71</v>
      </c>
      <c r="S7793" t="s">
        <v>2940</v>
      </c>
      <c r="T7793" s="2">
        <f>salessheet[[#This Row],[Sales]]-5</f>
        <v>-3.2</v>
      </c>
      <c r="U7793" s="2">
        <v>1.8</v>
      </c>
      <c r="V7793" s="2">
        <f>salessheet[[#This Row],[Sales]]-salessheet[[#This Row],[Purchasing Cost]]</f>
        <v>5</v>
      </c>
    </row>
    <row r="7794" spans="1:22" x14ac:dyDescent="0.35">
      <c r="A7794">
        <v>7793</v>
      </c>
      <c r="B7794" t="s">
        <v>9675</v>
      </c>
      <c r="C7794" s="1">
        <v>43444</v>
      </c>
      <c r="D7794" s="1">
        <v>43388</v>
      </c>
      <c r="E7794" t="str">
        <f>TEXT(salessheet[[#This Row],[Order Date]],"MMMM")</f>
        <v>December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t="s">
        <v>2361</v>
      </c>
      <c r="P7794" t="s">
        <v>67</v>
      </c>
      <c r="Q7794" t="str">
        <f>TRIM(salessheet[[#This Row],[Category]])</f>
        <v>Technology</v>
      </c>
      <c r="R7794" t="s">
        <v>157</v>
      </c>
      <c r="S7794" t="s">
        <v>2362</v>
      </c>
      <c r="T7794" s="2">
        <f>salessheet[[#This Row],[Sales]]-5</f>
        <v>34.984000000000002</v>
      </c>
      <c r="U7794" s="2">
        <v>39.984000000000002</v>
      </c>
      <c r="V7794" s="2">
        <f>salessheet[[#This Row],[Sales]]-salessheet[[#This Row],[Purchasing Cost]]</f>
        <v>5</v>
      </c>
    </row>
    <row r="7795" spans="1:22" x14ac:dyDescent="0.35">
      <c r="A7795">
        <v>7794</v>
      </c>
      <c r="B7795" t="s">
        <v>9676</v>
      </c>
      <c r="C7795" s="1">
        <v>42716</v>
      </c>
      <c r="D7795" s="1">
        <v>42719</v>
      </c>
      <c r="E7795" t="str">
        <f>TEXT(salessheet[[#This Row],[Order Date]],"MMMM")</f>
        <v>December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t="s">
        <v>1303</v>
      </c>
      <c r="P7795" t="s">
        <v>42</v>
      </c>
      <c r="Q7795" t="str">
        <f>TRIM(salessheet[[#This Row],[Category]])</f>
        <v>Office Supplies</v>
      </c>
      <c r="R7795" t="s">
        <v>86</v>
      </c>
      <c r="S7795" t="s">
        <v>1304</v>
      </c>
      <c r="T7795" s="2">
        <f>salessheet[[#This Row],[Sales]]-5</f>
        <v>27.4</v>
      </c>
      <c r="U7795" s="2">
        <v>32.4</v>
      </c>
      <c r="V7795" s="2">
        <f>salessheet[[#This Row],[Sales]]-salessheet[[#This Row],[Purchasing Cost]]</f>
        <v>5</v>
      </c>
    </row>
    <row r="7796" spans="1:22" x14ac:dyDescent="0.35">
      <c r="A7796">
        <v>7795</v>
      </c>
      <c r="B7796" t="s">
        <v>9676</v>
      </c>
      <c r="C7796" s="1">
        <v>42716</v>
      </c>
      <c r="D7796" s="1">
        <v>42719</v>
      </c>
      <c r="E7796" t="str">
        <f>TEXT(salessheet[[#This Row],[Order Date]],"MMMM")</f>
        <v>December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t="s">
        <v>556</v>
      </c>
      <c r="P7796" t="s">
        <v>42</v>
      </c>
      <c r="Q7796" t="str">
        <f>TRIM(salessheet[[#This Row],[Category]])</f>
        <v>Office Supplies</v>
      </c>
      <c r="R7796" t="s">
        <v>86</v>
      </c>
      <c r="S7796" t="s">
        <v>557</v>
      </c>
      <c r="T7796" s="2">
        <f>salessheet[[#This Row],[Sales]]-5</f>
        <v>92.88</v>
      </c>
      <c r="U7796" s="2">
        <v>97.88</v>
      </c>
      <c r="V7796" s="2">
        <f>salessheet[[#This Row],[Sales]]-salessheet[[#This Row],[Purchasing Cost]]</f>
        <v>5</v>
      </c>
    </row>
    <row r="7797" spans="1:22" x14ac:dyDescent="0.35">
      <c r="A7797">
        <v>7796</v>
      </c>
      <c r="B7797" t="s">
        <v>9677</v>
      </c>
      <c r="C7797" s="1">
        <v>42711</v>
      </c>
      <c r="D7797" s="1">
        <v>42569</v>
      </c>
      <c r="E7797" t="str">
        <f>TEXT(salessheet[[#This Row],[Order Date]],"MMMM")</f>
        <v>December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t="s">
        <v>6305</v>
      </c>
      <c r="P7797" t="s">
        <v>67</v>
      </c>
      <c r="Q7797" t="str">
        <f>TRIM(salessheet[[#This Row],[Category]])</f>
        <v>Technology</v>
      </c>
      <c r="R7797" t="s">
        <v>68</v>
      </c>
      <c r="S7797" t="s">
        <v>6306</v>
      </c>
      <c r="T7797" s="2">
        <f>salessheet[[#This Row],[Sales]]-5</f>
        <v>302.16800000000001</v>
      </c>
      <c r="U7797" s="2">
        <v>307.16800000000001</v>
      </c>
      <c r="V7797" s="2">
        <f>salessheet[[#This Row],[Sales]]-salessheet[[#This Row],[Purchasing Cost]]</f>
        <v>5</v>
      </c>
    </row>
    <row r="7798" spans="1:22" x14ac:dyDescent="0.35">
      <c r="A7798">
        <v>7797</v>
      </c>
      <c r="B7798" t="s">
        <v>9678</v>
      </c>
      <c r="C7798" s="1">
        <v>42410</v>
      </c>
      <c r="D7798" s="1">
        <v>42649</v>
      </c>
      <c r="E7798" t="str">
        <f>TEXT(salessheet[[#This Row],[Order Date]],"MMMM")</f>
        <v>February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t="s">
        <v>290</v>
      </c>
      <c r="P7798" t="s">
        <v>42</v>
      </c>
      <c r="Q7798" t="str">
        <f>TRIM(salessheet[[#This Row],[Category]])</f>
        <v>Office Supplies</v>
      </c>
      <c r="R7798" t="s">
        <v>71</v>
      </c>
      <c r="S7798" t="s">
        <v>291</v>
      </c>
      <c r="T7798" s="2">
        <f>salessheet[[#This Row],[Sales]]-5</f>
        <v>21.9</v>
      </c>
      <c r="U7798" s="2">
        <v>26.9</v>
      </c>
      <c r="V7798" s="2">
        <f>salessheet[[#This Row],[Sales]]-salessheet[[#This Row],[Purchasing Cost]]</f>
        <v>5</v>
      </c>
    </row>
    <row r="7799" spans="1:22" x14ac:dyDescent="0.35">
      <c r="A7799">
        <v>7798</v>
      </c>
      <c r="B7799" t="s">
        <v>9679</v>
      </c>
      <c r="C7799" s="1">
        <v>43183</v>
      </c>
      <c r="D7799" s="1">
        <v>43186</v>
      </c>
      <c r="E7799" t="str">
        <f>TEXT(salessheet[[#This Row],[Order Date]],"MMMM")</f>
        <v>March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t="s">
        <v>5585</v>
      </c>
      <c r="P7799" t="s">
        <v>42</v>
      </c>
      <c r="Q7799" t="str">
        <f>TRIM(salessheet[[#This Row],[Category]])</f>
        <v>Office Supplies</v>
      </c>
      <c r="R7799" t="s">
        <v>169</v>
      </c>
      <c r="S7799" t="s">
        <v>5586</v>
      </c>
      <c r="T7799" s="2">
        <f>salessheet[[#This Row],[Sales]]-5</f>
        <v>42.01</v>
      </c>
      <c r="U7799" s="2">
        <v>47.01</v>
      </c>
      <c r="V7799" s="2">
        <f>salessheet[[#This Row],[Sales]]-salessheet[[#This Row],[Purchasing Cost]]</f>
        <v>5</v>
      </c>
    </row>
    <row r="7800" spans="1:22" x14ac:dyDescent="0.35">
      <c r="A7800">
        <v>7799</v>
      </c>
      <c r="B7800" t="s">
        <v>9679</v>
      </c>
      <c r="C7800" s="1">
        <v>43183</v>
      </c>
      <c r="D7800" s="1">
        <v>43186</v>
      </c>
      <c r="E7800" t="str">
        <f>TEXT(salessheet[[#This Row],[Order Date]],"MMMM")</f>
        <v>March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t="s">
        <v>4594</v>
      </c>
      <c r="P7800" t="s">
        <v>67</v>
      </c>
      <c r="Q7800" t="str">
        <f>TRIM(salessheet[[#This Row],[Category]])</f>
        <v>Technology</v>
      </c>
      <c r="R7800" t="s">
        <v>68</v>
      </c>
      <c r="S7800" t="s">
        <v>4595</v>
      </c>
      <c r="T7800" s="2">
        <f>salessheet[[#This Row],[Sales]]-5</f>
        <v>464.99</v>
      </c>
      <c r="U7800" s="2">
        <v>469.99</v>
      </c>
      <c r="V7800" s="2">
        <f>salessheet[[#This Row],[Sales]]-salessheet[[#This Row],[Purchasing Cost]]</f>
        <v>5</v>
      </c>
    </row>
    <row r="7801" spans="1:22" x14ac:dyDescent="0.35">
      <c r="A7801">
        <v>7800</v>
      </c>
      <c r="B7801" t="s">
        <v>9679</v>
      </c>
      <c r="C7801" s="1">
        <v>43183</v>
      </c>
      <c r="D7801" s="1">
        <v>43186</v>
      </c>
      <c r="E7801" t="str">
        <f>TEXT(salessheet[[#This Row],[Order Date]],"MMMM")</f>
        <v>March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t="s">
        <v>1538</v>
      </c>
      <c r="P7801" t="s">
        <v>28</v>
      </c>
      <c r="Q7801" t="str">
        <f>TRIM(salessheet[[#This Row],[Category]])</f>
        <v>Furniture</v>
      </c>
      <c r="R7801" t="s">
        <v>32</v>
      </c>
      <c r="S7801" t="s">
        <v>1539</v>
      </c>
      <c r="T7801" s="2">
        <f>salessheet[[#This Row],[Sales]]-5</f>
        <v>202.846</v>
      </c>
      <c r="U7801" s="2">
        <v>207.846</v>
      </c>
      <c r="V7801" s="2">
        <f>salessheet[[#This Row],[Sales]]-salessheet[[#This Row],[Purchasing Cost]]</f>
        <v>5</v>
      </c>
    </row>
    <row r="7802" spans="1:22" x14ac:dyDescent="0.35">
      <c r="A7802">
        <v>7801</v>
      </c>
      <c r="B7802" t="s">
        <v>9680</v>
      </c>
      <c r="C7802" s="1">
        <v>43106</v>
      </c>
      <c r="D7802" s="1">
        <v>43257</v>
      </c>
      <c r="E7802" t="str">
        <f>TEXT(salessheet[[#This Row],[Order Date]],"MMMM")</f>
        <v>January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t="s">
        <v>1095</v>
      </c>
      <c r="P7802" t="s">
        <v>42</v>
      </c>
      <c r="Q7802" t="str">
        <f>TRIM(salessheet[[#This Row],[Category]])</f>
        <v>Office Supplies</v>
      </c>
      <c r="R7802" t="s">
        <v>55</v>
      </c>
      <c r="S7802" t="s">
        <v>1096</v>
      </c>
      <c r="T7802" s="2">
        <f>salessheet[[#This Row],[Sales]]-5</f>
        <v>319.74400000000003</v>
      </c>
      <c r="U7802" s="2">
        <v>324.74400000000003</v>
      </c>
      <c r="V7802" s="2">
        <f>salessheet[[#This Row],[Sales]]-salessheet[[#This Row],[Purchasing Cost]]</f>
        <v>5</v>
      </c>
    </row>
    <row r="7803" spans="1:22" x14ac:dyDescent="0.35">
      <c r="A7803">
        <v>7802</v>
      </c>
      <c r="B7803" t="s">
        <v>9681</v>
      </c>
      <c r="C7803" s="1">
        <v>42087</v>
      </c>
      <c r="D7803" s="1">
        <v>42092</v>
      </c>
      <c r="E7803" t="str">
        <f>TEXT(salessheet[[#This Row],[Order Date]],"MMMM")</f>
        <v>March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t="s">
        <v>7796</v>
      </c>
      <c r="P7803" t="s">
        <v>28</v>
      </c>
      <c r="Q7803" t="str">
        <f>TRIM(salessheet[[#This Row],[Category]])</f>
        <v>Furniture</v>
      </c>
      <c r="R7803" t="s">
        <v>61</v>
      </c>
      <c r="S7803" t="s">
        <v>7797</v>
      </c>
      <c r="T7803" s="2">
        <f>salessheet[[#This Row],[Sales]]-5</f>
        <v>35.479999999999997</v>
      </c>
      <c r="U7803" s="2">
        <v>40.479999999999997</v>
      </c>
      <c r="V7803" s="2">
        <f>salessheet[[#This Row],[Sales]]-salessheet[[#This Row],[Purchasing Cost]]</f>
        <v>5</v>
      </c>
    </row>
    <row r="7804" spans="1:22" x14ac:dyDescent="0.35">
      <c r="A7804">
        <v>7803</v>
      </c>
      <c r="B7804" t="s">
        <v>9682</v>
      </c>
      <c r="C7804" s="1">
        <v>42635</v>
      </c>
      <c r="D7804" s="1">
        <v>42639</v>
      </c>
      <c r="E7804" t="str">
        <f>TEXT(salessheet[[#This Row],[Order Date]],"MMMM")</f>
        <v>September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t="s">
        <v>4696</v>
      </c>
      <c r="P7804" t="s">
        <v>42</v>
      </c>
      <c r="Q7804" t="str">
        <f>TRIM(salessheet[[#This Row],[Category]])</f>
        <v>Office Supplies</v>
      </c>
      <c r="R7804" t="s">
        <v>43</v>
      </c>
      <c r="S7804" t="s">
        <v>4697</v>
      </c>
      <c r="T7804" s="2">
        <f>salessheet[[#This Row],[Sales]]-5</f>
        <v>7</v>
      </c>
      <c r="U7804" s="2">
        <v>12</v>
      </c>
      <c r="V7804" s="2">
        <f>salessheet[[#This Row],[Sales]]-salessheet[[#This Row],[Purchasing Cost]]</f>
        <v>5</v>
      </c>
    </row>
    <row r="7805" spans="1:22" x14ac:dyDescent="0.35">
      <c r="A7805">
        <v>7804</v>
      </c>
      <c r="B7805" t="s">
        <v>9682</v>
      </c>
      <c r="C7805" s="1">
        <v>42635</v>
      </c>
      <c r="D7805" s="1">
        <v>42639</v>
      </c>
      <c r="E7805" t="str">
        <f>TEXT(salessheet[[#This Row],[Order Date]],"MMMM")</f>
        <v>September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t="s">
        <v>3515</v>
      </c>
      <c r="P7805" t="s">
        <v>42</v>
      </c>
      <c r="Q7805" t="str">
        <f>TRIM(salessheet[[#This Row],[Category]])</f>
        <v>Office Supplies</v>
      </c>
      <c r="R7805" t="s">
        <v>55</v>
      </c>
      <c r="S7805" t="s">
        <v>3516</v>
      </c>
      <c r="T7805" s="2">
        <f>salessheet[[#This Row],[Sales]]-5</f>
        <v>715.06399999999996</v>
      </c>
      <c r="U7805" s="2">
        <v>720.06399999999996</v>
      </c>
      <c r="V7805" s="2">
        <f>salessheet[[#This Row],[Sales]]-salessheet[[#This Row],[Purchasing Cost]]</f>
        <v>5</v>
      </c>
    </row>
    <row r="7806" spans="1:22" x14ac:dyDescent="0.35">
      <c r="A7806">
        <v>7805</v>
      </c>
      <c r="B7806" t="s">
        <v>9682</v>
      </c>
      <c r="C7806" s="1">
        <v>42635</v>
      </c>
      <c r="D7806" s="1">
        <v>42639</v>
      </c>
      <c r="E7806" t="str">
        <f>TEXT(salessheet[[#This Row],[Order Date]],"MMMM")</f>
        <v>September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t="s">
        <v>3789</v>
      </c>
      <c r="P7806" t="s">
        <v>42</v>
      </c>
      <c r="Q7806" t="str">
        <f>TRIM(salessheet[[#This Row],[Category]])</f>
        <v>Office Supplies</v>
      </c>
      <c r="R7806" t="s">
        <v>55</v>
      </c>
      <c r="S7806" t="s">
        <v>3790</v>
      </c>
      <c r="T7806" s="2">
        <f>salessheet[[#This Row],[Sales]]-5</f>
        <v>20.423999999999999</v>
      </c>
      <c r="U7806" s="2">
        <v>25.423999999999999</v>
      </c>
      <c r="V7806" s="2">
        <f>salessheet[[#This Row],[Sales]]-salessheet[[#This Row],[Purchasing Cost]]</f>
        <v>5</v>
      </c>
    </row>
    <row r="7807" spans="1:22" x14ac:dyDescent="0.35">
      <c r="A7807">
        <v>7806</v>
      </c>
      <c r="B7807" t="s">
        <v>9682</v>
      </c>
      <c r="C7807" s="1">
        <v>42635</v>
      </c>
      <c r="D7807" s="1">
        <v>42639</v>
      </c>
      <c r="E7807" t="str">
        <f>TEXT(salessheet[[#This Row],[Order Date]],"MMMM")</f>
        <v>September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t="s">
        <v>4128</v>
      </c>
      <c r="P7807" t="s">
        <v>42</v>
      </c>
      <c r="Q7807" t="str">
        <f>TRIM(salessheet[[#This Row],[Category]])</f>
        <v>Office Supplies</v>
      </c>
      <c r="R7807" t="s">
        <v>64</v>
      </c>
      <c r="S7807" t="s">
        <v>4129</v>
      </c>
      <c r="T7807" s="2">
        <f>salessheet[[#This Row],[Sales]]-5</f>
        <v>-2.1840000000000002</v>
      </c>
      <c r="U7807" s="2">
        <v>2.8159999999999998</v>
      </c>
      <c r="V7807" s="2">
        <f>salessheet[[#This Row],[Sales]]-salessheet[[#This Row],[Purchasing Cost]]</f>
        <v>5</v>
      </c>
    </row>
    <row r="7808" spans="1:22" x14ac:dyDescent="0.35">
      <c r="A7808">
        <v>7807</v>
      </c>
      <c r="B7808" t="s">
        <v>9682</v>
      </c>
      <c r="C7808" s="1">
        <v>42635</v>
      </c>
      <c r="D7808" s="1">
        <v>42639</v>
      </c>
      <c r="E7808" t="str">
        <f>TEXT(salessheet[[#This Row],[Order Date]],"MMMM")</f>
        <v>September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t="s">
        <v>3773</v>
      </c>
      <c r="P7808" t="s">
        <v>42</v>
      </c>
      <c r="Q7808" t="str">
        <f>TRIM(salessheet[[#This Row],[Category]])</f>
        <v>Office Supplies</v>
      </c>
      <c r="R7808" t="s">
        <v>71</v>
      </c>
      <c r="S7808" t="s">
        <v>3774</v>
      </c>
      <c r="T7808" s="2">
        <f>salessheet[[#This Row],[Sales]]-5</f>
        <v>-1.7959999999999998</v>
      </c>
      <c r="U7808" s="2">
        <v>3.2040000000000002</v>
      </c>
      <c r="V7808" s="2">
        <f>salessheet[[#This Row],[Sales]]-salessheet[[#This Row],[Purchasing Cost]]</f>
        <v>5</v>
      </c>
    </row>
    <row r="7809" spans="1:22" x14ac:dyDescent="0.35">
      <c r="A7809">
        <v>7808</v>
      </c>
      <c r="B7809" t="s">
        <v>9683</v>
      </c>
      <c r="C7809" s="1">
        <v>42948</v>
      </c>
      <c r="D7809" s="1">
        <v>42748</v>
      </c>
      <c r="E7809" t="str">
        <f>TEXT(salessheet[[#This Row],[Order Date]],"MMMM")</f>
        <v>August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t="s">
        <v>3526</v>
      </c>
      <c r="P7809" t="s">
        <v>42</v>
      </c>
      <c r="Q7809" t="str">
        <f>TRIM(salessheet[[#This Row],[Category]])</f>
        <v>Office Supplies</v>
      </c>
      <c r="R7809" t="s">
        <v>71</v>
      </c>
      <c r="S7809" t="s">
        <v>3527</v>
      </c>
      <c r="T7809" s="2">
        <f>salessheet[[#This Row],[Sales]]-5</f>
        <v>25.827999999999999</v>
      </c>
      <c r="U7809" s="2">
        <v>30.827999999999999</v>
      </c>
      <c r="V7809" s="2">
        <f>salessheet[[#This Row],[Sales]]-salessheet[[#This Row],[Purchasing Cost]]</f>
        <v>5</v>
      </c>
    </row>
    <row r="7810" spans="1:22" x14ac:dyDescent="0.35">
      <c r="A7810">
        <v>7809</v>
      </c>
      <c r="B7810" t="s">
        <v>9683</v>
      </c>
      <c r="C7810" s="1">
        <v>42948</v>
      </c>
      <c r="D7810" s="1">
        <v>42748</v>
      </c>
      <c r="E7810" t="str">
        <f>TEXT(salessheet[[#This Row],[Order Date]],"MMMM")</f>
        <v>August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t="s">
        <v>4137</v>
      </c>
      <c r="P7810" t="s">
        <v>42</v>
      </c>
      <c r="Q7810" t="str">
        <f>TRIM(salessheet[[#This Row],[Category]])</f>
        <v>Office Supplies</v>
      </c>
      <c r="R7810" t="s">
        <v>64</v>
      </c>
      <c r="S7810" t="s">
        <v>4138</v>
      </c>
      <c r="T7810" s="2">
        <f>salessheet[[#This Row],[Sales]]-5</f>
        <v>42.616</v>
      </c>
      <c r="U7810" s="2">
        <v>47.616</v>
      </c>
      <c r="V7810" s="2">
        <f>salessheet[[#This Row],[Sales]]-salessheet[[#This Row],[Purchasing Cost]]</f>
        <v>5</v>
      </c>
    </row>
    <row r="7811" spans="1:22" x14ac:dyDescent="0.35">
      <c r="A7811">
        <v>7810</v>
      </c>
      <c r="B7811" t="s">
        <v>9683</v>
      </c>
      <c r="C7811" s="1">
        <v>42948</v>
      </c>
      <c r="D7811" s="1">
        <v>42748</v>
      </c>
      <c r="E7811" t="str">
        <f>TEXT(salessheet[[#This Row],[Order Date]],"MMMM")</f>
        <v>August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t="s">
        <v>8897</v>
      </c>
      <c r="P7811" t="s">
        <v>67</v>
      </c>
      <c r="Q7811" t="str">
        <f>TRIM(salessheet[[#This Row],[Category]])</f>
        <v>Technology</v>
      </c>
      <c r="R7811" t="s">
        <v>68</v>
      </c>
      <c r="S7811" t="s">
        <v>8898</v>
      </c>
      <c r="T7811" s="2">
        <f>salessheet[[#This Row],[Sales]]-5</f>
        <v>103.78400000000001</v>
      </c>
      <c r="U7811" s="2">
        <v>108.78400000000001</v>
      </c>
      <c r="V7811" s="2">
        <f>salessheet[[#This Row],[Sales]]-salessheet[[#This Row],[Purchasing Cost]]</f>
        <v>5</v>
      </c>
    </row>
    <row r="7812" spans="1:22" x14ac:dyDescent="0.35">
      <c r="A7812">
        <v>7811</v>
      </c>
      <c r="B7812" t="s">
        <v>9684</v>
      </c>
      <c r="C7812" s="1">
        <v>42780</v>
      </c>
      <c r="D7812" s="1">
        <v>42781</v>
      </c>
      <c r="E7812" t="str">
        <f>TEXT(salessheet[[#This Row],[Order Date]],"MMMM")</f>
        <v>February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t="s">
        <v>6078</v>
      </c>
      <c r="P7812" t="s">
        <v>42</v>
      </c>
      <c r="Q7812" t="str">
        <f>TRIM(salessheet[[#This Row],[Category]])</f>
        <v>Office Supplies</v>
      </c>
      <c r="R7812" t="s">
        <v>86</v>
      </c>
      <c r="S7812" t="s">
        <v>6079</v>
      </c>
      <c r="T7812" s="2">
        <f>salessheet[[#This Row],[Sales]]-5</f>
        <v>-0.23000000000000043</v>
      </c>
      <c r="U7812" s="2">
        <v>4.7699999999999996</v>
      </c>
      <c r="V7812" s="2">
        <f>salessheet[[#This Row],[Sales]]-salessheet[[#This Row],[Purchasing Cost]]</f>
        <v>5</v>
      </c>
    </row>
    <row r="7813" spans="1:22" x14ac:dyDescent="0.35">
      <c r="A7813">
        <v>7812</v>
      </c>
      <c r="B7813" t="s">
        <v>9684</v>
      </c>
      <c r="C7813" s="1">
        <v>42780</v>
      </c>
      <c r="D7813" s="1">
        <v>42781</v>
      </c>
      <c r="E7813" t="str">
        <f>TEXT(salessheet[[#This Row],[Order Date]],"MMMM")</f>
        <v>February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t="s">
        <v>7015</v>
      </c>
      <c r="P7813" t="s">
        <v>42</v>
      </c>
      <c r="Q7813" t="str">
        <f>TRIM(salessheet[[#This Row],[Category]])</f>
        <v>Office Supplies</v>
      </c>
      <c r="R7813" t="s">
        <v>64</v>
      </c>
      <c r="S7813" t="s">
        <v>7016</v>
      </c>
      <c r="T7813" s="2">
        <f>salessheet[[#This Row],[Sales]]-5</f>
        <v>2.9800000000000004</v>
      </c>
      <c r="U7813" s="2">
        <v>7.98</v>
      </c>
      <c r="V7813" s="2">
        <f>salessheet[[#This Row],[Sales]]-salessheet[[#This Row],[Purchasing Cost]]</f>
        <v>5</v>
      </c>
    </row>
    <row r="7814" spans="1:22" x14ac:dyDescent="0.35">
      <c r="A7814">
        <v>7813</v>
      </c>
      <c r="B7814" t="s">
        <v>9684</v>
      </c>
      <c r="C7814" s="1">
        <v>42780</v>
      </c>
      <c r="D7814" s="1">
        <v>42781</v>
      </c>
      <c r="E7814" t="str">
        <f>TEXT(salessheet[[#This Row],[Order Date]],"MMMM")</f>
        <v>February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t="s">
        <v>2878</v>
      </c>
      <c r="P7814" t="s">
        <v>28</v>
      </c>
      <c r="Q7814" t="str">
        <f>TRIM(salessheet[[#This Row],[Category]])</f>
        <v>Furniture</v>
      </c>
      <c r="R7814" t="s">
        <v>52</v>
      </c>
      <c r="S7814" t="s">
        <v>2879</v>
      </c>
      <c r="T7814" s="2">
        <f>salessheet[[#This Row],[Sales]]-5</f>
        <v>545.43100000000004</v>
      </c>
      <c r="U7814" s="2">
        <v>550.43100000000004</v>
      </c>
      <c r="V7814" s="2">
        <f>salessheet[[#This Row],[Sales]]-salessheet[[#This Row],[Purchasing Cost]]</f>
        <v>5</v>
      </c>
    </row>
    <row r="7815" spans="1:22" x14ac:dyDescent="0.35">
      <c r="A7815">
        <v>7814</v>
      </c>
      <c r="B7815" t="s">
        <v>9684</v>
      </c>
      <c r="C7815" s="1">
        <v>42780</v>
      </c>
      <c r="D7815" s="1">
        <v>42781</v>
      </c>
      <c r="E7815" t="str">
        <f>TEXT(salessheet[[#This Row],[Order Date]],"MMMM")</f>
        <v>February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t="s">
        <v>1019</v>
      </c>
      <c r="P7815" t="s">
        <v>28</v>
      </c>
      <c r="Q7815" t="str">
        <f>TRIM(salessheet[[#This Row],[Category]])</f>
        <v>Furniture</v>
      </c>
      <c r="R7815" t="s">
        <v>61</v>
      </c>
      <c r="S7815" t="s">
        <v>1020</v>
      </c>
      <c r="T7815" s="2">
        <f>salessheet[[#This Row],[Sales]]-5</f>
        <v>5.5600000000000005</v>
      </c>
      <c r="U7815" s="2">
        <v>10.56</v>
      </c>
      <c r="V7815" s="2">
        <f>salessheet[[#This Row],[Sales]]-salessheet[[#This Row],[Purchasing Cost]]</f>
        <v>5</v>
      </c>
    </row>
    <row r="7816" spans="1:22" x14ac:dyDescent="0.35">
      <c r="A7816">
        <v>7815</v>
      </c>
      <c r="B7816" t="s">
        <v>9685</v>
      </c>
      <c r="C7816" s="1">
        <v>43318</v>
      </c>
      <c r="D7816" s="1">
        <v>43261</v>
      </c>
      <c r="E7816" t="str">
        <f>TEXT(salessheet[[#This Row],[Order Date]],"MMMM")</f>
        <v>August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t="s">
        <v>162</v>
      </c>
      <c r="P7816" t="s">
        <v>28</v>
      </c>
      <c r="Q7816" t="str">
        <f>TRIM(salessheet[[#This Row],[Category]])</f>
        <v>Furniture</v>
      </c>
      <c r="R7816" t="s">
        <v>29</v>
      </c>
      <c r="S7816" t="s">
        <v>163</v>
      </c>
      <c r="T7816" s="2">
        <f>salessheet[[#This Row],[Sales]]-5</f>
        <v>1492.6659999999999</v>
      </c>
      <c r="U7816" s="2">
        <v>1497.6659999999999</v>
      </c>
      <c r="V7816" s="2">
        <f>salessheet[[#This Row],[Sales]]-salessheet[[#This Row],[Purchasing Cost]]</f>
        <v>5</v>
      </c>
    </row>
    <row r="7817" spans="1:22" x14ac:dyDescent="0.35">
      <c r="A7817">
        <v>7816</v>
      </c>
      <c r="B7817" t="s">
        <v>9685</v>
      </c>
      <c r="C7817" s="1">
        <v>43318</v>
      </c>
      <c r="D7817" s="1">
        <v>43261</v>
      </c>
      <c r="E7817" t="str">
        <f>TEXT(salessheet[[#This Row],[Order Date]],"MMMM")</f>
        <v>August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t="s">
        <v>3314</v>
      </c>
      <c r="P7817" t="s">
        <v>67</v>
      </c>
      <c r="Q7817" t="str">
        <f>TRIM(salessheet[[#This Row],[Category]])</f>
        <v>Technology</v>
      </c>
      <c r="R7817" t="s">
        <v>68</v>
      </c>
      <c r="S7817" t="s">
        <v>3315</v>
      </c>
      <c r="T7817" s="2">
        <f>salessheet[[#This Row],[Sales]]-5</f>
        <v>12.52</v>
      </c>
      <c r="U7817" s="2">
        <v>17.52</v>
      </c>
      <c r="V7817" s="2">
        <f>salessheet[[#This Row],[Sales]]-salessheet[[#This Row],[Purchasing Cost]]</f>
        <v>5</v>
      </c>
    </row>
    <row r="7818" spans="1:22" x14ac:dyDescent="0.35">
      <c r="A7818">
        <v>7817</v>
      </c>
      <c r="B7818" t="s">
        <v>9686</v>
      </c>
      <c r="C7818" s="1">
        <v>43029</v>
      </c>
      <c r="D7818" s="1">
        <v>43034</v>
      </c>
      <c r="E7818" t="str">
        <f>TEXT(salessheet[[#This Row],[Order Date]],"MMMM")</f>
        <v>October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t="s">
        <v>3829</v>
      </c>
      <c r="P7818" t="s">
        <v>42</v>
      </c>
      <c r="Q7818" t="str">
        <f>TRIM(salessheet[[#This Row],[Category]])</f>
        <v>Office Supplies</v>
      </c>
      <c r="R7818" t="s">
        <v>64</v>
      </c>
      <c r="S7818" t="s">
        <v>3830</v>
      </c>
      <c r="T7818" s="2">
        <f>salessheet[[#This Row],[Sales]]-5</f>
        <v>108.22</v>
      </c>
      <c r="U7818" s="2">
        <v>113.22</v>
      </c>
      <c r="V7818" s="2">
        <f>salessheet[[#This Row],[Sales]]-salessheet[[#This Row],[Purchasing Cost]]</f>
        <v>5</v>
      </c>
    </row>
    <row r="7819" spans="1:22" x14ac:dyDescent="0.35">
      <c r="A7819">
        <v>7818</v>
      </c>
      <c r="B7819" t="s">
        <v>9686</v>
      </c>
      <c r="C7819" s="1">
        <v>43029</v>
      </c>
      <c r="D7819" s="1">
        <v>43034</v>
      </c>
      <c r="E7819" t="str">
        <f>TEXT(salessheet[[#This Row],[Order Date]],"MMMM")</f>
        <v>October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t="s">
        <v>8736</v>
      </c>
      <c r="P7819" t="s">
        <v>42</v>
      </c>
      <c r="Q7819" t="str">
        <f>TRIM(salessheet[[#This Row],[Category]])</f>
        <v>Office Supplies</v>
      </c>
      <c r="R7819" t="s">
        <v>86</v>
      </c>
      <c r="S7819" t="s">
        <v>8737</v>
      </c>
      <c r="T7819" s="2">
        <f>salessheet[[#This Row],[Sales]]-5</f>
        <v>30.880000000000003</v>
      </c>
      <c r="U7819" s="2">
        <v>35.880000000000003</v>
      </c>
      <c r="V7819" s="2">
        <f>salessheet[[#This Row],[Sales]]-salessheet[[#This Row],[Purchasing Cost]]</f>
        <v>5</v>
      </c>
    </row>
    <row r="7820" spans="1:22" x14ac:dyDescent="0.35">
      <c r="A7820">
        <v>7819</v>
      </c>
      <c r="B7820" t="s">
        <v>9686</v>
      </c>
      <c r="C7820" s="1">
        <v>43029</v>
      </c>
      <c r="D7820" s="1">
        <v>43034</v>
      </c>
      <c r="E7820" t="str">
        <f>TEXT(salessheet[[#This Row],[Order Date]],"MMMM")</f>
        <v>October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t="s">
        <v>7212</v>
      </c>
      <c r="P7820" t="s">
        <v>42</v>
      </c>
      <c r="Q7820" t="str">
        <f>TRIM(salessheet[[#This Row],[Category]])</f>
        <v>Office Supplies</v>
      </c>
      <c r="R7820" t="s">
        <v>71</v>
      </c>
      <c r="S7820" t="s">
        <v>7213</v>
      </c>
      <c r="T7820" s="2">
        <f>salessheet[[#This Row],[Sales]]-5</f>
        <v>4530.9759999999997</v>
      </c>
      <c r="U7820" s="2">
        <v>4535.9759999999997</v>
      </c>
      <c r="V7820" s="2">
        <f>salessheet[[#This Row],[Sales]]-salessheet[[#This Row],[Purchasing Cost]]</f>
        <v>5</v>
      </c>
    </row>
    <row r="7821" spans="1:22" x14ac:dyDescent="0.35">
      <c r="A7821">
        <v>7820</v>
      </c>
      <c r="B7821" t="s">
        <v>9687</v>
      </c>
      <c r="C7821" s="1">
        <v>43126</v>
      </c>
      <c r="D7821" s="1">
        <v>43130</v>
      </c>
      <c r="E7821" t="str">
        <f>TEXT(salessheet[[#This Row],[Order Date]],"MMMM")</f>
        <v>January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t="s">
        <v>4318</v>
      </c>
      <c r="P7821" t="s">
        <v>42</v>
      </c>
      <c r="Q7821" t="str">
        <f>TRIM(salessheet[[#This Row],[Category]])</f>
        <v>Office Supplies</v>
      </c>
      <c r="R7821" t="s">
        <v>265</v>
      </c>
      <c r="S7821" t="s">
        <v>4319</v>
      </c>
      <c r="T7821" s="2">
        <f>salessheet[[#This Row],[Sales]]-5</f>
        <v>6.84</v>
      </c>
      <c r="U7821" s="2">
        <v>11.84</v>
      </c>
      <c r="V7821" s="2">
        <f>salessheet[[#This Row],[Sales]]-salessheet[[#This Row],[Purchasing Cost]]</f>
        <v>5</v>
      </c>
    </row>
    <row r="7822" spans="1:22" x14ac:dyDescent="0.35">
      <c r="A7822">
        <v>7821</v>
      </c>
      <c r="B7822" t="s">
        <v>9688</v>
      </c>
      <c r="C7822" s="1">
        <v>43324</v>
      </c>
      <c r="D7822" s="1">
        <v>43444</v>
      </c>
      <c r="E7822" t="str">
        <f>TEXT(salessheet[[#This Row],[Order Date]],"MMMM")</f>
        <v>August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t="s">
        <v>2321</v>
      </c>
      <c r="P7822" t="s">
        <v>42</v>
      </c>
      <c r="Q7822" t="str">
        <f>TRIM(salessheet[[#This Row],[Category]])</f>
        <v>Office Supplies</v>
      </c>
      <c r="R7822" t="s">
        <v>55</v>
      </c>
      <c r="S7822" t="s">
        <v>2322</v>
      </c>
      <c r="T7822" s="2">
        <f>salessheet[[#This Row],[Sales]]-5</f>
        <v>587.74</v>
      </c>
      <c r="U7822" s="2">
        <v>592.74</v>
      </c>
      <c r="V7822" s="2">
        <f>salessheet[[#This Row],[Sales]]-salessheet[[#This Row],[Purchasing Cost]]</f>
        <v>5</v>
      </c>
    </row>
    <row r="7823" spans="1:22" x14ac:dyDescent="0.35">
      <c r="A7823">
        <v>7822</v>
      </c>
      <c r="B7823" t="s">
        <v>9689</v>
      </c>
      <c r="C7823" s="1">
        <v>43029</v>
      </c>
      <c r="D7823" s="1">
        <v>43032</v>
      </c>
      <c r="E7823" t="str">
        <f>TEXT(salessheet[[#This Row],[Order Date]],"MMMM")</f>
        <v>October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t="s">
        <v>4019</v>
      </c>
      <c r="P7823" t="s">
        <v>42</v>
      </c>
      <c r="Q7823" t="str">
        <f>TRIM(salessheet[[#This Row],[Category]])</f>
        <v>Office Supplies</v>
      </c>
      <c r="R7823" t="s">
        <v>55</v>
      </c>
      <c r="S7823" t="s">
        <v>6590</v>
      </c>
      <c r="T7823" s="2">
        <f>salessheet[[#This Row],[Sales]]-5</f>
        <v>106.672</v>
      </c>
      <c r="U7823" s="2">
        <v>111.672</v>
      </c>
      <c r="V7823" s="2">
        <f>salessheet[[#This Row],[Sales]]-salessheet[[#This Row],[Purchasing Cost]]</f>
        <v>5</v>
      </c>
    </row>
    <row r="7824" spans="1:22" x14ac:dyDescent="0.35">
      <c r="A7824">
        <v>7823</v>
      </c>
      <c r="B7824" t="s">
        <v>9690</v>
      </c>
      <c r="C7824" s="1">
        <v>42242</v>
      </c>
      <c r="D7824" s="1">
        <v>42248</v>
      </c>
      <c r="E7824" t="str">
        <f>TEXT(salessheet[[#This Row],[Order Date]],"MMMM")</f>
        <v>August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t="s">
        <v>3967</v>
      </c>
      <c r="P7824" t="s">
        <v>42</v>
      </c>
      <c r="Q7824" t="str">
        <f>TRIM(salessheet[[#This Row],[Category]])</f>
        <v>Office Supplies</v>
      </c>
      <c r="R7824" t="s">
        <v>64</v>
      </c>
      <c r="S7824" t="s">
        <v>3968</v>
      </c>
      <c r="T7824" s="2">
        <f>salessheet[[#This Row],[Sales]]-5</f>
        <v>3.6400000000000006</v>
      </c>
      <c r="U7824" s="2">
        <v>8.64</v>
      </c>
      <c r="V7824" s="2">
        <f>salessheet[[#This Row],[Sales]]-salessheet[[#This Row],[Purchasing Cost]]</f>
        <v>5</v>
      </c>
    </row>
    <row r="7825" spans="1:22" x14ac:dyDescent="0.35">
      <c r="A7825">
        <v>7824</v>
      </c>
      <c r="B7825" t="s">
        <v>9690</v>
      </c>
      <c r="C7825" s="1">
        <v>42242</v>
      </c>
      <c r="D7825" s="1">
        <v>42248</v>
      </c>
      <c r="E7825" t="str">
        <f>TEXT(salessheet[[#This Row],[Order Date]],"MMMM")</f>
        <v>August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t="s">
        <v>4952</v>
      </c>
      <c r="P7825" t="s">
        <v>67</v>
      </c>
      <c r="Q7825" t="str">
        <f>TRIM(salessheet[[#This Row],[Category]])</f>
        <v>Technology</v>
      </c>
      <c r="R7825" t="s">
        <v>157</v>
      </c>
      <c r="S7825" t="s">
        <v>4953</v>
      </c>
      <c r="T7825" s="2">
        <f>salessheet[[#This Row],[Sales]]-5</f>
        <v>144.97</v>
      </c>
      <c r="U7825" s="2">
        <v>149.97</v>
      </c>
      <c r="V7825" s="2">
        <f>salessheet[[#This Row],[Sales]]-salessheet[[#This Row],[Purchasing Cost]]</f>
        <v>5</v>
      </c>
    </row>
    <row r="7826" spans="1:22" x14ac:dyDescent="0.35">
      <c r="A7826">
        <v>7825</v>
      </c>
      <c r="B7826" t="s">
        <v>9691</v>
      </c>
      <c r="C7826" s="1">
        <v>42140</v>
      </c>
      <c r="D7826" s="1">
        <v>42147</v>
      </c>
      <c r="E7826" t="str">
        <f>TEXT(salessheet[[#This Row],[Order Date]],"MMMM")</f>
        <v>May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t="s">
        <v>5498</v>
      </c>
      <c r="P7826" t="s">
        <v>28</v>
      </c>
      <c r="Q7826" t="str">
        <f>TRIM(salessheet[[#This Row],[Category]])</f>
        <v>Furniture</v>
      </c>
      <c r="R7826" t="s">
        <v>32</v>
      </c>
      <c r="S7826" t="s">
        <v>5499</v>
      </c>
      <c r="T7826" s="2">
        <f>salessheet[[#This Row],[Sales]]-5</f>
        <v>227.88</v>
      </c>
      <c r="U7826" s="2">
        <v>232.88</v>
      </c>
      <c r="V7826" s="2">
        <f>salessheet[[#This Row],[Sales]]-salessheet[[#This Row],[Purchasing Cost]]</f>
        <v>5</v>
      </c>
    </row>
    <row r="7827" spans="1:22" x14ac:dyDescent="0.35">
      <c r="A7827">
        <v>7826</v>
      </c>
      <c r="B7827" t="s">
        <v>9692</v>
      </c>
      <c r="C7827" s="1">
        <v>42431</v>
      </c>
      <c r="D7827" s="1">
        <v>42407</v>
      </c>
      <c r="E7827" t="str">
        <f>TEXT(salessheet[[#This Row],[Order Date]],"MMMM")</f>
        <v>March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t="s">
        <v>199</v>
      </c>
      <c r="P7827" t="s">
        <v>28</v>
      </c>
      <c r="Q7827" t="str">
        <f>TRIM(salessheet[[#This Row],[Category]])</f>
        <v>Furniture</v>
      </c>
      <c r="R7827" t="s">
        <v>32</v>
      </c>
      <c r="S7827" t="s">
        <v>200</v>
      </c>
      <c r="T7827" s="2">
        <f>salessheet[[#This Row],[Sales]]-5</f>
        <v>85.882000000000005</v>
      </c>
      <c r="U7827" s="2">
        <v>90.882000000000005</v>
      </c>
      <c r="V7827" s="2">
        <f>salessheet[[#This Row],[Sales]]-salessheet[[#This Row],[Purchasing Cost]]</f>
        <v>5</v>
      </c>
    </row>
    <row r="7828" spans="1:22" x14ac:dyDescent="0.35">
      <c r="A7828">
        <v>7827</v>
      </c>
      <c r="B7828" t="s">
        <v>9693</v>
      </c>
      <c r="C7828" s="1">
        <v>43404</v>
      </c>
      <c r="D7828" s="1">
        <v>43409</v>
      </c>
      <c r="E7828" t="str">
        <f>TEXT(salessheet[[#This Row],[Order Date]],"MMMM")</f>
        <v>October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t="s">
        <v>2176</v>
      </c>
      <c r="P7828" t="s">
        <v>67</v>
      </c>
      <c r="Q7828" t="str">
        <f>TRIM(salessheet[[#This Row],[Category]])</f>
        <v>Technology</v>
      </c>
      <c r="R7828" t="s">
        <v>68</v>
      </c>
      <c r="S7828" t="s">
        <v>2177</v>
      </c>
      <c r="T7828" s="2">
        <f>salessheet[[#This Row],[Sales]]-5</f>
        <v>503.76799999999997</v>
      </c>
      <c r="U7828" s="2">
        <v>508.76799999999997</v>
      </c>
      <c r="V7828" s="2">
        <f>salessheet[[#This Row],[Sales]]-salessheet[[#This Row],[Purchasing Cost]]</f>
        <v>5</v>
      </c>
    </row>
    <row r="7829" spans="1:22" x14ac:dyDescent="0.35">
      <c r="A7829">
        <v>7828</v>
      </c>
      <c r="B7829" t="s">
        <v>9693</v>
      </c>
      <c r="C7829" s="1">
        <v>43404</v>
      </c>
      <c r="D7829" s="1">
        <v>43409</v>
      </c>
      <c r="E7829" t="str">
        <f>TEXT(salessheet[[#This Row],[Order Date]],"MMMM")</f>
        <v>October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t="s">
        <v>1261</v>
      </c>
      <c r="P7829" t="s">
        <v>42</v>
      </c>
      <c r="Q7829" t="str">
        <f>TRIM(salessheet[[#This Row],[Category]])</f>
        <v>Office Supplies</v>
      </c>
      <c r="R7829" t="s">
        <v>169</v>
      </c>
      <c r="S7829" t="s">
        <v>1262</v>
      </c>
      <c r="T7829" s="2">
        <f>salessheet[[#This Row],[Sales]]-5</f>
        <v>4.9120000000000008</v>
      </c>
      <c r="U7829" s="2">
        <v>9.9120000000000008</v>
      </c>
      <c r="V7829" s="2">
        <f>salessheet[[#This Row],[Sales]]-salessheet[[#This Row],[Purchasing Cost]]</f>
        <v>5</v>
      </c>
    </row>
    <row r="7830" spans="1:22" x14ac:dyDescent="0.35">
      <c r="A7830">
        <v>7829</v>
      </c>
      <c r="B7830" t="s">
        <v>9694</v>
      </c>
      <c r="C7830" s="1">
        <v>42486</v>
      </c>
      <c r="D7830" s="1">
        <v>42491</v>
      </c>
      <c r="E7830" t="str">
        <f>TEXT(salessheet[[#This Row],[Order Date]],"MMMM")</f>
        <v>April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t="s">
        <v>5754</v>
      </c>
      <c r="P7830" t="s">
        <v>28</v>
      </c>
      <c r="Q7830" t="str">
        <f>TRIM(salessheet[[#This Row],[Category]])</f>
        <v>Furniture</v>
      </c>
      <c r="R7830" t="s">
        <v>32</v>
      </c>
      <c r="S7830" t="s">
        <v>5755</v>
      </c>
      <c r="T7830" s="2">
        <f>salessheet[[#This Row],[Sales]]-5</f>
        <v>58.936</v>
      </c>
      <c r="U7830" s="2">
        <v>63.936</v>
      </c>
      <c r="V7830" s="2">
        <f>salessheet[[#This Row],[Sales]]-salessheet[[#This Row],[Purchasing Cost]]</f>
        <v>5</v>
      </c>
    </row>
    <row r="7831" spans="1:22" x14ac:dyDescent="0.35">
      <c r="A7831">
        <v>7830</v>
      </c>
      <c r="B7831" t="s">
        <v>9694</v>
      </c>
      <c r="C7831" s="1">
        <v>42486</v>
      </c>
      <c r="D7831" s="1">
        <v>42491</v>
      </c>
      <c r="E7831" t="str">
        <f>TEXT(salessheet[[#This Row],[Order Date]],"MMMM")</f>
        <v>April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t="s">
        <v>1562</v>
      </c>
      <c r="P7831" t="s">
        <v>42</v>
      </c>
      <c r="Q7831" t="str">
        <f>TRIM(salessheet[[#This Row],[Category]])</f>
        <v>Office Supplies</v>
      </c>
      <c r="R7831" t="s">
        <v>64</v>
      </c>
      <c r="S7831" t="s">
        <v>1563</v>
      </c>
      <c r="T7831" s="2">
        <f>salessheet[[#This Row],[Sales]]-5</f>
        <v>54.52</v>
      </c>
      <c r="U7831" s="2">
        <v>59.52</v>
      </c>
      <c r="V7831" s="2">
        <f>salessheet[[#This Row],[Sales]]-salessheet[[#This Row],[Purchasing Cost]]</f>
        <v>5</v>
      </c>
    </row>
    <row r="7832" spans="1:22" x14ac:dyDescent="0.35">
      <c r="A7832">
        <v>7831</v>
      </c>
      <c r="B7832" t="s">
        <v>9694</v>
      </c>
      <c r="C7832" s="1">
        <v>42486</v>
      </c>
      <c r="D7832" s="1">
        <v>42491</v>
      </c>
      <c r="E7832" t="str">
        <f>TEXT(salessheet[[#This Row],[Order Date]],"MMMM")</f>
        <v>April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t="s">
        <v>8530</v>
      </c>
      <c r="P7832" t="s">
        <v>67</v>
      </c>
      <c r="Q7832" t="str">
        <f>TRIM(salessheet[[#This Row],[Category]])</f>
        <v>Technology</v>
      </c>
      <c r="R7832" t="s">
        <v>68</v>
      </c>
      <c r="S7832" t="s">
        <v>8531</v>
      </c>
      <c r="T7832" s="2">
        <f>salessheet[[#This Row],[Sales]]-5</f>
        <v>306.976</v>
      </c>
      <c r="U7832" s="2">
        <v>311.976</v>
      </c>
      <c r="V7832" s="2">
        <f>salessheet[[#This Row],[Sales]]-salessheet[[#This Row],[Purchasing Cost]]</f>
        <v>5</v>
      </c>
    </row>
    <row r="7833" spans="1:22" x14ac:dyDescent="0.35">
      <c r="A7833">
        <v>7832</v>
      </c>
      <c r="B7833" t="s">
        <v>9694</v>
      </c>
      <c r="C7833" s="1">
        <v>42486</v>
      </c>
      <c r="D7833" s="1">
        <v>42491</v>
      </c>
      <c r="E7833" t="str">
        <f>TEXT(salessheet[[#This Row],[Order Date]],"MMMM")</f>
        <v>April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t="s">
        <v>1198</v>
      </c>
      <c r="P7833" t="s">
        <v>42</v>
      </c>
      <c r="Q7833" t="str">
        <f>TRIM(salessheet[[#This Row],[Category]])</f>
        <v>Office Supplies</v>
      </c>
      <c r="R7833" t="s">
        <v>71</v>
      </c>
      <c r="S7833" t="s">
        <v>1199</v>
      </c>
      <c r="T7833" s="2">
        <f>salessheet[[#This Row],[Sales]]-5</f>
        <v>45.351999999999997</v>
      </c>
      <c r="U7833" s="2">
        <v>50.351999999999997</v>
      </c>
      <c r="V7833" s="2">
        <f>salessheet[[#This Row],[Sales]]-salessheet[[#This Row],[Purchasing Cost]]</f>
        <v>5</v>
      </c>
    </row>
    <row r="7834" spans="1:22" x14ac:dyDescent="0.35">
      <c r="A7834">
        <v>7833</v>
      </c>
      <c r="B7834" t="s">
        <v>9695</v>
      </c>
      <c r="C7834" s="1">
        <v>42983</v>
      </c>
      <c r="D7834" s="1">
        <v>42868</v>
      </c>
      <c r="E7834" t="str">
        <f>TEXT(salessheet[[#This Row],[Order Date]],"MMMM")</f>
        <v>September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t="s">
        <v>764</v>
      </c>
      <c r="P7834" t="s">
        <v>67</v>
      </c>
      <c r="Q7834" t="str">
        <f>TRIM(salessheet[[#This Row],[Category]])</f>
        <v>Technology</v>
      </c>
      <c r="R7834" t="s">
        <v>68</v>
      </c>
      <c r="S7834" t="s">
        <v>765</v>
      </c>
      <c r="T7834" s="2">
        <f>salessheet[[#This Row],[Sales]]-5</f>
        <v>14.135999999999999</v>
      </c>
      <c r="U7834" s="2">
        <v>19.135999999999999</v>
      </c>
      <c r="V7834" s="2">
        <f>salessheet[[#This Row],[Sales]]-salessheet[[#This Row],[Purchasing Cost]]</f>
        <v>5</v>
      </c>
    </row>
    <row r="7835" spans="1:22" x14ac:dyDescent="0.35">
      <c r="A7835">
        <v>7834</v>
      </c>
      <c r="B7835" t="s">
        <v>9696</v>
      </c>
      <c r="C7835" s="1">
        <v>42393</v>
      </c>
      <c r="D7835" s="1">
        <v>42397</v>
      </c>
      <c r="E7835" t="str">
        <f>TEXT(salessheet[[#This Row],[Order Date]],"MMMM")</f>
        <v>January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t="s">
        <v>1367</v>
      </c>
      <c r="P7835" t="s">
        <v>42</v>
      </c>
      <c r="Q7835" t="str">
        <f>TRIM(salessheet[[#This Row],[Category]])</f>
        <v>Office Supplies</v>
      </c>
      <c r="R7835" t="s">
        <v>64</v>
      </c>
      <c r="S7835" t="s">
        <v>1368</v>
      </c>
      <c r="T7835" s="2">
        <f>salessheet[[#This Row],[Sales]]-5</f>
        <v>8.1199999999999992</v>
      </c>
      <c r="U7835" s="2">
        <v>13.12</v>
      </c>
      <c r="V7835" s="2">
        <f>salessheet[[#This Row],[Sales]]-salessheet[[#This Row],[Purchasing Cost]]</f>
        <v>5</v>
      </c>
    </row>
    <row r="7836" spans="1:22" x14ac:dyDescent="0.35">
      <c r="A7836">
        <v>7835</v>
      </c>
      <c r="B7836" t="s">
        <v>9697</v>
      </c>
      <c r="C7836" s="1">
        <v>42473</v>
      </c>
      <c r="D7836" s="1">
        <v>42477</v>
      </c>
      <c r="E7836" t="str">
        <f>TEXT(salessheet[[#This Row],[Order Date]],"MMMM")</f>
        <v>April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t="s">
        <v>3924</v>
      </c>
      <c r="P7836" t="s">
        <v>28</v>
      </c>
      <c r="Q7836" t="str">
        <f>TRIM(salessheet[[#This Row],[Category]])</f>
        <v>Furniture</v>
      </c>
      <c r="R7836" t="s">
        <v>52</v>
      </c>
      <c r="S7836" t="s">
        <v>3925</v>
      </c>
      <c r="T7836" s="2">
        <f>salessheet[[#This Row],[Sales]]-5</f>
        <v>236.56800000000001</v>
      </c>
      <c r="U7836" s="2">
        <v>241.56800000000001</v>
      </c>
      <c r="V7836" s="2">
        <f>salessheet[[#This Row],[Sales]]-salessheet[[#This Row],[Purchasing Cost]]</f>
        <v>5</v>
      </c>
    </row>
    <row r="7837" spans="1:22" x14ac:dyDescent="0.35">
      <c r="A7837">
        <v>7836</v>
      </c>
      <c r="B7837" t="s">
        <v>9697</v>
      </c>
      <c r="C7837" s="1">
        <v>42473</v>
      </c>
      <c r="D7837" s="1">
        <v>42477</v>
      </c>
      <c r="E7837" t="str">
        <f>TEXT(salessheet[[#This Row],[Order Date]],"MMMM")</f>
        <v>April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t="s">
        <v>2794</v>
      </c>
      <c r="P7837" t="s">
        <v>67</v>
      </c>
      <c r="Q7837" t="str">
        <f>TRIM(salessheet[[#This Row],[Category]])</f>
        <v>Technology</v>
      </c>
      <c r="R7837" t="s">
        <v>68</v>
      </c>
      <c r="S7837" t="s">
        <v>2795</v>
      </c>
      <c r="T7837" s="2">
        <f>salessheet[[#This Row],[Sales]]-5</f>
        <v>474.92</v>
      </c>
      <c r="U7837" s="2">
        <v>479.92</v>
      </c>
      <c r="V7837" s="2">
        <f>salessheet[[#This Row],[Sales]]-salessheet[[#This Row],[Purchasing Cost]]</f>
        <v>5</v>
      </c>
    </row>
    <row r="7838" spans="1:22" x14ac:dyDescent="0.35">
      <c r="A7838">
        <v>7837</v>
      </c>
      <c r="B7838" t="s">
        <v>9698</v>
      </c>
      <c r="C7838" s="1">
        <v>42638</v>
      </c>
      <c r="D7838" s="1">
        <v>42643</v>
      </c>
      <c r="E7838" t="str">
        <f>TEXT(salessheet[[#This Row],[Order Date]],"MMMM")</f>
        <v>September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t="s">
        <v>3896</v>
      </c>
      <c r="P7838" t="s">
        <v>28</v>
      </c>
      <c r="Q7838" t="str">
        <f>TRIM(salessheet[[#This Row],[Category]])</f>
        <v>Furniture</v>
      </c>
      <c r="R7838" t="s">
        <v>32</v>
      </c>
      <c r="S7838" t="s">
        <v>3897</v>
      </c>
      <c r="T7838" s="2">
        <f>salessheet[[#This Row],[Sales]]-5</f>
        <v>302.13600000000002</v>
      </c>
      <c r="U7838" s="2">
        <v>307.13600000000002</v>
      </c>
      <c r="V7838" s="2">
        <f>salessheet[[#This Row],[Sales]]-salessheet[[#This Row],[Purchasing Cost]]</f>
        <v>5</v>
      </c>
    </row>
    <row r="7839" spans="1:22" x14ac:dyDescent="0.35">
      <c r="A7839">
        <v>7838</v>
      </c>
      <c r="B7839" t="s">
        <v>9698</v>
      </c>
      <c r="C7839" s="1">
        <v>42638</v>
      </c>
      <c r="D7839" s="1">
        <v>42643</v>
      </c>
      <c r="E7839" t="str">
        <f>TEXT(salessheet[[#This Row],[Order Date]],"MMMM")</f>
        <v>September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t="s">
        <v>7181</v>
      </c>
      <c r="P7839" t="s">
        <v>42</v>
      </c>
      <c r="Q7839" t="str">
        <f>TRIM(salessheet[[#This Row],[Category]])</f>
        <v>Office Supplies</v>
      </c>
      <c r="R7839" t="s">
        <v>43</v>
      </c>
      <c r="S7839" t="s">
        <v>7182</v>
      </c>
      <c r="T7839" s="2">
        <f>salessheet[[#This Row],[Sales]]-5</f>
        <v>7.6</v>
      </c>
      <c r="U7839" s="2">
        <v>12.6</v>
      </c>
      <c r="V7839" s="2">
        <f>salessheet[[#This Row],[Sales]]-salessheet[[#This Row],[Purchasing Cost]]</f>
        <v>5</v>
      </c>
    </row>
    <row r="7840" spans="1:22" x14ac:dyDescent="0.35">
      <c r="A7840">
        <v>7839</v>
      </c>
      <c r="B7840" t="s">
        <v>9698</v>
      </c>
      <c r="C7840" s="1">
        <v>42638</v>
      </c>
      <c r="D7840" s="1">
        <v>42643</v>
      </c>
      <c r="E7840" t="str">
        <f>TEXT(salessheet[[#This Row],[Order Date]],"MMMM")</f>
        <v>September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t="s">
        <v>1663</v>
      </c>
      <c r="P7840" t="s">
        <v>67</v>
      </c>
      <c r="Q7840" t="str">
        <f>TRIM(salessheet[[#This Row],[Category]])</f>
        <v>Technology</v>
      </c>
      <c r="R7840" t="s">
        <v>157</v>
      </c>
      <c r="S7840" t="s">
        <v>1664</v>
      </c>
      <c r="T7840" s="2">
        <f>salessheet[[#This Row],[Sales]]-5</f>
        <v>154.97999999999999</v>
      </c>
      <c r="U7840" s="2">
        <v>159.97999999999999</v>
      </c>
      <c r="V7840" s="2">
        <f>salessheet[[#This Row],[Sales]]-salessheet[[#This Row],[Purchasing Cost]]</f>
        <v>5</v>
      </c>
    </row>
    <row r="7841" spans="1:22" x14ac:dyDescent="0.35">
      <c r="A7841">
        <v>7840</v>
      </c>
      <c r="B7841" t="s">
        <v>9699</v>
      </c>
      <c r="C7841" s="1">
        <v>42091</v>
      </c>
      <c r="D7841" s="1">
        <v>42096</v>
      </c>
      <c r="E7841" t="str">
        <f>TEXT(salessheet[[#This Row],[Order Date]],"MMMM")</f>
        <v>March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t="s">
        <v>168</v>
      </c>
      <c r="P7841" t="s">
        <v>42</v>
      </c>
      <c r="Q7841" t="str">
        <f>TRIM(salessheet[[#This Row],[Category]])</f>
        <v>Office Supplies</v>
      </c>
      <c r="R7841" t="s">
        <v>169</v>
      </c>
      <c r="S7841" t="s">
        <v>170</v>
      </c>
      <c r="T7841" s="2">
        <f>salessheet[[#This Row],[Sales]]-5</f>
        <v>1.1200000000000001</v>
      </c>
      <c r="U7841" s="2">
        <v>6.12</v>
      </c>
      <c r="V7841" s="2">
        <f>salessheet[[#This Row],[Sales]]-salessheet[[#This Row],[Purchasing Cost]]</f>
        <v>5</v>
      </c>
    </row>
    <row r="7842" spans="1:22" x14ac:dyDescent="0.35">
      <c r="A7842">
        <v>7841</v>
      </c>
      <c r="B7842" t="s">
        <v>9699</v>
      </c>
      <c r="C7842" s="1">
        <v>42091</v>
      </c>
      <c r="D7842" s="1">
        <v>42096</v>
      </c>
      <c r="E7842" t="str">
        <f>TEXT(salessheet[[#This Row],[Order Date]],"MMMM")</f>
        <v>March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t="s">
        <v>4954</v>
      </c>
      <c r="P7842" t="s">
        <v>28</v>
      </c>
      <c r="Q7842" t="str">
        <f>TRIM(salessheet[[#This Row],[Category]])</f>
        <v>Furniture</v>
      </c>
      <c r="R7842" t="s">
        <v>52</v>
      </c>
      <c r="S7842" t="s">
        <v>4955</v>
      </c>
      <c r="T7842" s="2">
        <f>salessheet[[#This Row],[Sales]]-5</f>
        <v>1179.72</v>
      </c>
      <c r="U7842" s="2">
        <v>1184.72</v>
      </c>
      <c r="V7842" s="2">
        <f>salessheet[[#This Row],[Sales]]-salessheet[[#This Row],[Purchasing Cost]]</f>
        <v>5</v>
      </c>
    </row>
    <row r="7843" spans="1:22" x14ac:dyDescent="0.35">
      <c r="A7843">
        <v>7842</v>
      </c>
      <c r="B7843" t="s">
        <v>9700</v>
      </c>
      <c r="C7843" s="1">
        <v>42933</v>
      </c>
      <c r="D7843" s="1">
        <v>42938</v>
      </c>
      <c r="E7843" t="str">
        <f>TEXT(salessheet[[#This Row],[Order Date]],"MMMM")</f>
        <v>July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t="s">
        <v>73</v>
      </c>
      <c r="P7843" t="s">
        <v>42</v>
      </c>
      <c r="Q7843" t="str">
        <f>TRIM(salessheet[[#This Row],[Category]])</f>
        <v>Office Supplies</v>
      </c>
      <c r="R7843" t="s">
        <v>74</v>
      </c>
      <c r="S7843" t="s">
        <v>75</v>
      </c>
      <c r="T7843" s="2">
        <f>salessheet[[#This Row],[Sales]]-5</f>
        <v>40.96</v>
      </c>
      <c r="U7843" s="2">
        <v>45.96</v>
      </c>
      <c r="V7843" s="2">
        <f>salessheet[[#This Row],[Sales]]-salessheet[[#This Row],[Purchasing Cost]]</f>
        <v>5</v>
      </c>
    </row>
    <row r="7844" spans="1:22" x14ac:dyDescent="0.35">
      <c r="A7844">
        <v>7843</v>
      </c>
      <c r="B7844" t="s">
        <v>9701</v>
      </c>
      <c r="C7844" s="1">
        <v>42113</v>
      </c>
      <c r="D7844" s="1">
        <v>42117</v>
      </c>
      <c r="E7844" t="str">
        <f>TEXT(salessheet[[#This Row],[Order Date]],"MMMM")</f>
        <v>April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t="s">
        <v>2388</v>
      </c>
      <c r="P7844" t="s">
        <v>42</v>
      </c>
      <c r="Q7844" t="str">
        <f>TRIM(salessheet[[#This Row],[Category]])</f>
        <v>Office Supplies</v>
      </c>
      <c r="R7844" t="s">
        <v>71</v>
      </c>
      <c r="S7844" t="s">
        <v>2389</v>
      </c>
      <c r="T7844" s="2">
        <f>salessheet[[#This Row],[Sales]]-5</f>
        <v>53.05</v>
      </c>
      <c r="U7844" s="2">
        <v>58.05</v>
      </c>
      <c r="V7844" s="2">
        <f>salessheet[[#This Row],[Sales]]-salessheet[[#This Row],[Purchasing Cost]]</f>
        <v>5</v>
      </c>
    </row>
    <row r="7845" spans="1:22" x14ac:dyDescent="0.35">
      <c r="A7845">
        <v>7844</v>
      </c>
      <c r="B7845" t="s">
        <v>9701</v>
      </c>
      <c r="C7845" s="1">
        <v>42113</v>
      </c>
      <c r="D7845" s="1">
        <v>42117</v>
      </c>
      <c r="E7845" t="str">
        <f>TEXT(salessheet[[#This Row],[Order Date]],"MMMM")</f>
        <v>April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t="s">
        <v>275</v>
      </c>
      <c r="P7845" t="s">
        <v>42</v>
      </c>
      <c r="Q7845" t="str">
        <f>TRIM(salessheet[[#This Row],[Category]])</f>
        <v>Office Supplies</v>
      </c>
      <c r="R7845" t="s">
        <v>86</v>
      </c>
      <c r="S7845" t="s">
        <v>276</v>
      </c>
      <c r="T7845" s="2">
        <f>salessheet[[#This Row],[Sales]]-5</f>
        <v>66.28</v>
      </c>
      <c r="U7845" s="2">
        <v>71.28</v>
      </c>
      <c r="V7845" s="2">
        <f>salessheet[[#This Row],[Sales]]-salessheet[[#This Row],[Purchasing Cost]]</f>
        <v>5</v>
      </c>
    </row>
    <row r="7846" spans="1:22" x14ac:dyDescent="0.35">
      <c r="A7846">
        <v>7845</v>
      </c>
      <c r="B7846" t="s">
        <v>9702</v>
      </c>
      <c r="C7846" s="1">
        <v>43302</v>
      </c>
      <c r="D7846" s="1">
        <v>43306</v>
      </c>
      <c r="E7846" t="str">
        <f>TEXT(salessheet[[#This Row],[Order Date]],"MMMM")</f>
        <v>July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t="s">
        <v>3811</v>
      </c>
      <c r="P7846" t="s">
        <v>28</v>
      </c>
      <c r="Q7846" t="str">
        <f>TRIM(salessheet[[#This Row],[Category]])</f>
        <v>Furniture</v>
      </c>
      <c r="R7846" t="s">
        <v>52</v>
      </c>
      <c r="S7846" t="s">
        <v>3812</v>
      </c>
      <c r="T7846" s="2">
        <f>salessheet[[#This Row],[Sales]]-5</f>
        <v>119.404</v>
      </c>
      <c r="U7846" s="2">
        <v>124.404</v>
      </c>
      <c r="V7846" s="2">
        <f>salessheet[[#This Row],[Sales]]-salessheet[[#This Row],[Purchasing Cost]]</f>
        <v>5</v>
      </c>
    </row>
    <row r="7847" spans="1:22" x14ac:dyDescent="0.35">
      <c r="A7847">
        <v>7846</v>
      </c>
      <c r="B7847" t="s">
        <v>9703</v>
      </c>
      <c r="C7847" s="1">
        <v>42640</v>
      </c>
      <c r="D7847" s="1">
        <v>42645</v>
      </c>
      <c r="E7847" t="str">
        <f>TEXT(salessheet[[#This Row],[Order Date]],"MMMM")</f>
        <v>September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t="s">
        <v>4077</v>
      </c>
      <c r="P7847" t="s">
        <v>42</v>
      </c>
      <c r="Q7847" t="str">
        <f>TRIM(salessheet[[#This Row],[Category]])</f>
        <v>Office Supplies</v>
      </c>
      <c r="R7847" t="s">
        <v>86</v>
      </c>
      <c r="S7847" t="s">
        <v>4078</v>
      </c>
      <c r="T7847" s="2">
        <f>salessheet[[#This Row],[Sales]]-5</f>
        <v>149.9</v>
      </c>
      <c r="U7847" s="2">
        <v>154.9</v>
      </c>
      <c r="V7847" s="2">
        <f>salessheet[[#This Row],[Sales]]-salessheet[[#This Row],[Purchasing Cost]]</f>
        <v>5</v>
      </c>
    </row>
    <row r="7848" spans="1:22" x14ac:dyDescent="0.35">
      <c r="A7848">
        <v>7847</v>
      </c>
      <c r="B7848" t="s">
        <v>9703</v>
      </c>
      <c r="C7848" s="1">
        <v>42640</v>
      </c>
      <c r="D7848" s="1">
        <v>42645</v>
      </c>
      <c r="E7848" t="str">
        <f>TEXT(salessheet[[#This Row],[Order Date]],"MMMM")</f>
        <v>September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t="s">
        <v>1921</v>
      </c>
      <c r="P7848" t="s">
        <v>67</v>
      </c>
      <c r="Q7848" t="str">
        <f>TRIM(salessheet[[#This Row],[Category]])</f>
        <v>Technology</v>
      </c>
      <c r="R7848" t="s">
        <v>68</v>
      </c>
      <c r="S7848" t="s">
        <v>1922</v>
      </c>
      <c r="T7848" s="2">
        <f>salessheet[[#This Row],[Sales]]-5</f>
        <v>1866.88</v>
      </c>
      <c r="U7848" s="2">
        <v>1871.88</v>
      </c>
      <c r="V7848" s="2">
        <f>salessheet[[#This Row],[Sales]]-salessheet[[#This Row],[Purchasing Cost]]</f>
        <v>5</v>
      </c>
    </row>
    <row r="7849" spans="1:22" x14ac:dyDescent="0.35">
      <c r="A7849">
        <v>7848</v>
      </c>
      <c r="B7849" t="s">
        <v>9704</v>
      </c>
      <c r="C7849" s="1">
        <v>42793</v>
      </c>
      <c r="D7849" s="1">
        <v>42796</v>
      </c>
      <c r="E7849" t="str">
        <f>TEXT(salessheet[[#This Row],[Order Date]],"MMMM")</f>
        <v>February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t="s">
        <v>7438</v>
      </c>
      <c r="P7849" t="s">
        <v>28</v>
      </c>
      <c r="Q7849" t="str">
        <f>TRIM(salessheet[[#This Row],[Category]])</f>
        <v>Furniture</v>
      </c>
      <c r="R7849" t="s">
        <v>61</v>
      </c>
      <c r="S7849" t="s">
        <v>7439</v>
      </c>
      <c r="T7849" s="2">
        <f>salessheet[[#This Row],[Sales]]-5</f>
        <v>11.192</v>
      </c>
      <c r="U7849" s="2">
        <v>16.192</v>
      </c>
      <c r="V7849" s="2">
        <f>salessheet[[#This Row],[Sales]]-salessheet[[#This Row],[Purchasing Cost]]</f>
        <v>5</v>
      </c>
    </row>
    <row r="7850" spans="1:22" x14ac:dyDescent="0.35">
      <c r="A7850">
        <v>7849</v>
      </c>
      <c r="B7850" t="s">
        <v>9705</v>
      </c>
      <c r="C7850" s="1">
        <v>42771</v>
      </c>
      <c r="D7850" s="1">
        <v>42861</v>
      </c>
      <c r="E7850" t="str">
        <f>TEXT(salessheet[[#This Row],[Order Date]],"MMMM")</f>
        <v>February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t="s">
        <v>6763</v>
      </c>
      <c r="P7850" t="s">
        <v>42</v>
      </c>
      <c r="Q7850" t="str">
        <f>TRIM(salessheet[[#This Row],[Category]])</f>
        <v>Office Supplies</v>
      </c>
      <c r="R7850" t="s">
        <v>55</v>
      </c>
      <c r="S7850" t="s">
        <v>6764</v>
      </c>
      <c r="T7850" s="2">
        <f>salessheet[[#This Row],[Sales]]-5</f>
        <v>13.936</v>
      </c>
      <c r="U7850" s="2">
        <v>18.936</v>
      </c>
      <c r="V7850" s="2">
        <f>salessheet[[#This Row],[Sales]]-salessheet[[#This Row],[Purchasing Cost]]</f>
        <v>5</v>
      </c>
    </row>
    <row r="7851" spans="1:22" x14ac:dyDescent="0.35">
      <c r="A7851">
        <v>7850</v>
      </c>
      <c r="B7851" t="s">
        <v>9705</v>
      </c>
      <c r="C7851" s="1">
        <v>42771</v>
      </c>
      <c r="D7851" s="1">
        <v>42861</v>
      </c>
      <c r="E7851" t="str">
        <f>TEXT(salessheet[[#This Row],[Order Date]],"MMMM")</f>
        <v>February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t="s">
        <v>6407</v>
      </c>
      <c r="P7851" t="s">
        <v>42</v>
      </c>
      <c r="Q7851" t="str">
        <f>TRIM(salessheet[[#This Row],[Category]])</f>
        <v>Office Supplies</v>
      </c>
      <c r="R7851" t="s">
        <v>55</v>
      </c>
      <c r="S7851" t="s">
        <v>6408</v>
      </c>
      <c r="T7851" s="2">
        <f>salessheet[[#This Row],[Sales]]-5</f>
        <v>7.6720000000000006</v>
      </c>
      <c r="U7851" s="2">
        <v>12.672000000000001</v>
      </c>
      <c r="V7851" s="2">
        <f>salessheet[[#This Row],[Sales]]-salessheet[[#This Row],[Purchasing Cost]]</f>
        <v>5</v>
      </c>
    </row>
    <row r="7852" spans="1:22" x14ac:dyDescent="0.35">
      <c r="A7852">
        <v>7851</v>
      </c>
      <c r="B7852" t="s">
        <v>9705</v>
      </c>
      <c r="C7852" s="1">
        <v>42771</v>
      </c>
      <c r="D7852" s="1">
        <v>42861</v>
      </c>
      <c r="E7852" t="str">
        <f>TEXT(salessheet[[#This Row],[Order Date]],"MMMM")</f>
        <v>February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t="s">
        <v>3284</v>
      </c>
      <c r="P7852" t="s">
        <v>42</v>
      </c>
      <c r="Q7852" t="str">
        <f>TRIM(salessheet[[#This Row],[Category]])</f>
        <v>Office Supplies</v>
      </c>
      <c r="R7852" t="s">
        <v>43</v>
      </c>
      <c r="S7852" t="s">
        <v>3285</v>
      </c>
      <c r="T7852" s="2">
        <f>salessheet[[#This Row],[Sales]]-5</f>
        <v>4.0000000000000036E-2</v>
      </c>
      <c r="U7852" s="2">
        <v>5.04</v>
      </c>
      <c r="V7852" s="2">
        <f>salessheet[[#This Row],[Sales]]-salessheet[[#This Row],[Purchasing Cost]]</f>
        <v>5</v>
      </c>
    </row>
    <row r="7853" spans="1:22" x14ac:dyDescent="0.35">
      <c r="A7853">
        <v>7852</v>
      </c>
      <c r="B7853" t="s">
        <v>9706</v>
      </c>
      <c r="C7853" s="1">
        <v>42259</v>
      </c>
      <c r="D7853" s="1">
        <v>42353</v>
      </c>
      <c r="E7853" t="str">
        <f>TEXT(salessheet[[#This Row],[Order Date]],"MMMM")</f>
        <v>September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t="s">
        <v>7930</v>
      </c>
      <c r="P7853" t="s">
        <v>42</v>
      </c>
      <c r="Q7853" t="str">
        <f>TRIM(salessheet[[#This Row],[Category]])</f>
        <v>Office Supplies</v>
      </c>
      <c r="R7853" t="s">
        <v>86</v>
      </c>
      <c r="S7853" t="s">
        <v>7931</v>
      </c>
      <c r="T7853" s="2">
        <f>salessheet[[#This Row],[Sales]]-5</f>
        <v>3.4480000000000004</v>
      </c>
      <c r="U7853" s="2">
        <v>8.4480000000000004</v>
      </c>
      <c r="V7853" s="2">
        <f>salessheet[[#This Row],[Sales]]-salessheet[[#This Row],[Purchasing Cost]]</f>
        <v>5</v>
      </c>
    </row>
    <row r="7854" spans="1:22" x14ac:dyDescent="0.35">
      <c r="A7854">
        <v>7853</v>
      </c>
      <c r="B7854" t="s">
        <v>9706</v>
      </c>
      <c r="C7854" s="1">
        <v>42259</v>
      </c>
      <c r="D7854" s="1">
        <v>42353</v>
      </c>
      <c r="E7854" t="str">
        <f>TEXT(salessheet[[#This Row],[Order Date]],"MMMM")</f>
        <v>September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t="s">
        <v>2103</v>
      </c>
      <c r="P7854" t="s">
        <v>42</v>
      </c>
      <c r="Q7854" t="str">
        <f>TRIM(salessheet[[#This Row],[Category]])</f>
        <v>Office Supplies</v>
      </c>
      <c r="R7854" t="s">
        <v>74</v>
      </c>
      <c r="S7854" t="s">
        <v>2104</v>
      </c>
      <c r="T7854" s="2">
        <f>salessheet[[#This Row],[Sales]]-5</f>
        <v>15.388000000000002</v>
      </c>
      <c r="U7854" s="2">
        <v>20.388000000000002</v>
      </c>
      <c r="V7854" s="2">
        <f>salessheet[[#This Row],[Sales]]-salessheet[[#This Row],[Purchasing Cost]]</f>
        <v>5</v>
      </c>
    </row>
    <row r="7855" spans="1:22" x14ac:dyDescent="0.35">
      <c r="A7855">
        <v>7854</v>
      </c>
      <c r="B7855" t="s">
        <v>9707</v>
      </c>
      <c r="C7855" s="1">
        <v>42729</v>
      </c>
      <c r="D7855" s="1">
        <v>42733</v>
      </c>
      <c r="E7855" t="str">
        <f>TEXT(salessheet[[#This Row],[Order Date]],"MMMM")</f>
        <v>December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t="s">
        <v>4184</v>
      </c>
      <c r="P7855" t="s">
        <v>42</v>
      </c>
      <c r="Q7855" t="str">
        <f>TRIM(salessheet[[#This Row],[Category]])</f>
        <v>Office Supplies</v>
      </c>
      <c r="R7855" t="s">
        <v>86</v>
      </c>
      <c r="S7855" t="s">
        <v>4185</v>
      </c>
      <c r="T7855" s="2">
        <f>salessheet[[#This Row],[Sales]]-5</f>
        <v>4.9600000000000009</v>
      </c>
      <c r="U7855" s="2">
        <v>9.9600000000000009</v>
      </c>
      <c r="V7855" s="2">
        <f>salessheet[[#This Row],[Sales]]-salessheet[[#This Row],[Purchasing Cost]]</f>
        <v>5</v>
      </c>
    </row>
    <row r="7856" spans="1:22" x14ac:dyDescent="0.35">
      <c r="A7856">
        <v>7855</v>
      </c>
      <c r="B7856" t="s">
        <v>9708</v>
      </c>
      <c r="C7856" s="1">
        <v>43293</v>
      </c>
      <c r="D7856" s="1">
        <v>43446</v>
      </c>
      <c r="E7856" t="str">
        <f>TEXT(salessheet[[#This Row],[Order Date]],"MMMM")</f>
        <v>July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t="s">
        <v>5396</v>
      </c>
      <c r="P7856" t="s">
        <v>42</v>
      </c>
      <c r="Q7856" t="str">
        <f>TRIM(salessheet[[#This Row],[Category]])</f>
        <v>Office Supplies</v>
      </c>
      <c r="R7856" t="s">
        <v>74</v>
      </c>
      <c r="S7856" t="s">
        <v>5397</v>
      </c>
      <c r="T7856" s="2">
        <f>salessheet[[#This Row],[Sales]]-5</f>
        <v>315.64</v>
      </c>
      <c r="U7856" s="2">
        <v>320.64</v>
      </c>
      <c r="V7856" s="2">
        <f>salessheet[[#This Row],[Sales]]-salessheet[[#This Row],[Purchasing Cost]]</f>
        <v>5</v>
      </c>
    </row>
    <row r="7857" spans="1:22" x14ac:dyDescent="0.35">
      <c r="A7857">
        <v>7856</v>
      </c>
      <c r="B7857" t="s">
        <v>9708</v>
      </c>
      <c r="C7857" s="1">
        <v>43293</v>
      </c>
      <c r="D7857" s="1">
        <v>43446</v>
      </c>
      <c r="E7857" t="str">
        <f>TEXT(salessheet[[#This Row],[Order Date]],"MMMM")</f>
        <v>July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t="s">
        <v>842</v>
      </c>
      <c r="P7857" t="s">
        <v>67</v>
      </c>
      <c r="Q7857" t="str">
        <f>TRIM(salessheet[[#This Row],[Category]])</f>
        <v>Technology</v>
      </c>
      <c r="R7857" t="s">
        <v>157</v>
      </c>
      <c r="S7857" t="s">
        <v>843</v>
      </c>
      <c r="T7857" s="2">
        <f>salessheet[[#This Row],[Sales]]-5</f>
        <v>47</v>
      </c>
      <c r="U7857" s="2">
        <v>52</v>
      </c>
      <c r="V7857" s="2">
        <f>salessheet[[#This Row],[Sales]]-salessheet[[#This Row],[Purchasing Cost]]</f>
        <v>5</v>
      </c>
    </row>
    <row r="7858" spans="1:22" x14ac:dyDescent="0.35">
      <c r="A7858">
        <v>7857</v>
      </c>
      <c r="B7858" t="s">
        <v>9709</v>
      </c>
      <c r="C7858" s="1">
        <v>42154</v>
      </c>
      <c r="D7858" s="1">
        <v>42156</v>
      </c>
      <c r="E7858" t="str">
        <f>TEXT(salessheet[[#This Row],[Order Date]],"MMMM")</f>
        <v>May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t="s">
        <v>5785</v>
      </c>
      <c r="P7858" t="s">
        <v>42</v>
      </c>
      <c r="Q7858" t="str">
        <f>TRIM(salessheet[[#This Row],[Category]])</f>
        <v>Office Supplies</v>
      </c>
      <c r="R7858" t="s">
        <v>71</v>
      </c>
      <c r="S7858" t="s">
        <v>5786</v>
      </c>
      <c r="T7858" s="2">
        <f>salessheet[[#This Row],[Sales]]-5</f>
        <v>20.584</v>
      </c>
      <c r="U7858" s="2">
        <v>25.584</v>
      </c>
      <c r="V7858" s="2">
        <f>salessheet[[#This Row],[Sales]]-salessheet[[#This Row],[Purchasing Cost]]</f>
        <v>5</v>
      </c>
    </row>
    <row r="7859" spans="1:22" x14ac:dyDescent="0.35">
      <c r="A7859">
        <v>7858</v>
      </c>
      <c r="B7859" t="s">
        <v>9709</v>
      </c>
      <c r="C7859" s="1">
        <v>42154</v>
      </c>
      <c r="D7859" s="1">
        <v>42156</v>
      </c>
      <c r="E7859" t="str">
        <f>TEXT(salessheet[[#This Row],[Order Date]],"MMMM")</f>
        <v>May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t="s">
        <v>3567</v>
      </c>
      <c r="P7859" t="s">
        <v>67</v>
      </c>
      <c r="Q7859" t="str">
        <f>TRIM(salessheet[[#This Row],[Category]])</f>
        <v>Technology</v>
      </c>
      <c r="R7859" t="s">
        <v>68</v>
      </c>
      <c r="S7859" t="s">
        <v>3568</v>
      </c>
      <c r="T7859" s="2">
        <f>salessheet[[#This Row],[Sales]]-5</f>
        <v>459</v>
      </c>
      <c r="U7859" s="2">
        <v>464</v>
      </c>
      <c r="V7859" s="2">
        <f>salessheet[[#This Row],[Sales]]-salessheet[[#This Row],[Purchasing Cost]]</f>
        <v>5</v>
      </c>
    </row>
    <row r="7860" spans="1:22" x14ac:dyDescent="0.35">
      <c r="A7860">
        <v>7859</v>
      </c>
      <c r="B7860" t="s">
        <v>9709</v>
      </c>
      <c r="C7860" s="1">
        <v>42154</v>
      </c>
      <c r="D7860" s="1">
        <v>42156</v>
      </c>
      <c r="E7860" t="str">
        <f>TEXT(salessheet[[#This Row],[Order Date]],"MMMM")</f>
        <v>May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t="s">
        <v>4618</v>
      </c>
      <c r="P7860" t="s">
        <v>42</v>
      </c>
      <c r="Q7860" t="str">
        <f>TRIM(salessheet[[#This Row],[Category]])</f>
        <v>Office Supplies</v>
      </c>
      <c r="R7860" t="s">
        <v>74</v>
      </c>
      <c r="S7860" t="s">
        <v>4619</v>
      </c>
      <c r="T7860" s="2">
        <f>salessheet[[#This Row],[Sales]]-5</f>
        <v>230.95</v>
      </c>
      <c r="U7860" s="2">
        <v>235.95</v>
      </c>
      <c r="V7860" s="2">
        <f>salessheet[[#This Row],[Sales]]-salessheet[[#This Row],[Purchasing Cost]]</f>
        <v>5</v>
      </c>
    </row>
    <row r="7861" spans="1:22" x14ac:dyDescent="0.35">
      <c r="A7861">
        <v>7860</v>
      </c>
      <c r="B7861" t="s">
        <v>9709</v>
      </c>
      <c r="C7861" s="1">
        <v>42154</v>
      </c>
      <c r="D7861" s="1">
        <v>42156</v>
      </c>
      <c r="E7861" t="str">
        <f>TEXT(salessheet[[#This Row],[Order Date]],"MMMM")</f>
        <v>May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t="s">
        <v>3883</v>
      </c>
      <c r="P7861" t="s">
        <v>42</v>
      </c>
      <c r="Q7861" t="str">
        <f>TRIM(salessheet[[#This Row],[Category]])</f>
        <v>Office Supplies</v>
      </c>
      <c r="R7861" t="s">
        <v>86</v>
      </c>
      <c r="S7861" t="s">
        <v>3884</v>
      </c>
      <c r="T7861" s="2">
        <f>salessheet[[#This Row],[Sales]]-5</f>
        <v>34.96</v>
      </c>
      <c r="U7861" s="2">
        <v>39.96</v>
      </c>
      <c r="V7861" s="2">
        <f>salessheet[[#This Row],[Sales]]-salessheet[[#This Row],[Purchasing Cost]]</f>
        <v>5</v>
      </c>
    </row>
    <row r="7862" spans="1:22" x14ac:dyDescent="0.35">
      <c r="A7862">
        <v>7861</v>
      </c>
      <c r="B7862" t="s">
        <v>9710</v>
      </c>
      <c r="C7862" s="1">
        <v>43134</v>
      </c>
      <c r="D7862" s="1">
        <v>43165</v>
      </c>
      <c r="E7862" t="str">
        <f>TEXT(salessheet[[#This Row],[Order Date]],"MMMM")</f>
        <v>February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t="s">
        <v>4332</v>
      </c>
      <c r="P7862" t="s">
        <v>42</v>
      </c>
      <c r="Q7862" t="str">
        <f>TRIM(salessheet[[#This Row],[Category]])</f>
        <v>Office Supplies</v>
      </c>
      <c r="R7862" t="s">
        <v>71</v>
      </c>
      <c r="S7862" t="s">
        <v>4333</v>
      </c>
      <c r="T7862" s="2">
        <f>salessheet[[#This Row],[Sales]]-5</f>
        <v>13.527999999999999</v>
      </c>
      <c r="U7862" s="2">
        <v>18.527999999999999</v>
      </c>
      <c r="V7862" s="2">
        <f>salessheet[[#This Row],[Sales]]-salessheet[[#This Row],[Purchasing Cost]]</f>
        <v>5</v>
      </c>
    </row>
    <row r="7863" spans="1:22" x14ac:dyDescent="0.35">
      <c r="A7863">
        <v>7862</v>
      </c>
      <c r="B7863" t="s">
        <v>9711</v>
      </c>
      <c r="C7863" s="1">
        <v>42714</v>
      </c>
      <c r="D7863" s="1">
        <v>42660</v>
      </c>
      <c r="E7863" t="str">
        <f>TEXT(salessheet[[#This Row],[Order Date]],"MMMM")</f>
        <v>December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t="s">
        <v>4161</v>
      </c>
      <c r="P7863" t="s">
        <v>67</v>
      </c>
      <c r="Q7863" t="str">
        <f>TRIM(salessheet[[#This Row],[Category]])</f>
        <v>Technology</v>
      </c>
      <c r="R7863" t="s">
        <v>157</v>
      </c>
      <c r="S7863" t="s">
        <v>4162</v>
      </c>
      <c r="T7863" s="2">
        <f>salessheet[[#This Row],[Sales]]-5</f>
        <v>12.899999999999999</v>
      </c>
      <c r="U7863" s="2">
        <v>17.899999999999999</v>
      </c>
      <c r="V7863" s="2">
        <f>salessheet[[#This Row],[Sales]]-salessheet[[#This Row],[Purchasing Cost]]</f>
        <v>5</v>
      </c>
    </row>
    <row r="7864" spans="1:22" x14ac:dyDescent="0.35">
      <c r="A7864">
        <v>7863</v>
      </c>
      <c r="B7864" t="s">
        <v>9711</v>
      </c>
      <c r="C7864" s="1">
        <v>42714</v>
      </c>
      <c r="D7864" s="1">
        <v>42660</v>
      </c>
      <c r="E7864" t="str">
        <f>TEXT(salessheet[[#This Row],[Order Date]],"MMMM")</f>
        <v>December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t="s">
        <v>1412</v>
      </c>
      <c r="P7864" t="s">
        <v>42</v>
      </c>
      <c r="Q7864" t="str">
        <f>TRIM(salessheet[[#This Row],[Category]])</f>
        <v>Office Supplies</v>
      </c>
      <c r="R7864" t="s">
        <v>55</v>
      </c>
      <c r="S7864" t="s">
        <v>1413</v>
      </c>
      <c r="T7864" s="2">
        <f>salessheet[[#This Row],[Sales]]-5</f>
        <v>76.959999999999994</v>
      </c>
      <c r="U7864" s="2">
        <v>81.96</v>
      </c>
      <c r="V7864" s="2">
        <f>salessheet[[#This Row],[Sales]]-salessheet[[#This Row],[Purchasing Cost]]</f>
        <v>5</v>
      </c>
    </row>
    <row r="7865" spans="1:22" x14ac:dyDescent="0.35">
      <c r="A7865">
        <v>7864</v>
      </c>
      <c r="B7865" t="s">
        <v>9712</v>
      </c>
      <c r="C7865" s="1">
        <v>42565</v>
      </c>
      <c r="D7865" s="1">
        <v>42570</v>
      </c>
      <c r="E7865" t="str">
        <f>TEXT(salessheet[[#This Row],[Order Date]],"MMMM")</f>
        <v>July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t="s">
        <v>1630</v>
      </c>
      <c r="P7865" t="s">
        <v>42</v>
      </c>
      <c r="Q7865" t="str">
        <f>TRIM(salessheet[[#This Row],[Category]])</f>
        <v>Office Supplies</v>
      </c>
      <c r="R7865" t="s">
        <v>55</v>
      </c>
      <c r="S7865" t="s">
        <v>1631</v>
      </c>
      <c r="T7865" s="2">
        <f>salessheet[[#This Row],[Sales]]-5</f>
        <v>267.73599999999999</v>
      </c>
      <c r="U7865" s="2">
        <v>272.73599999999999</v>
      </c>
      <c r="V7865" s="2">
        <f>salessheet[[#This Row],[Sales]]-salessheet[[#This Row],[Purchasing Cost]]</f>
        <v>5</v>
      </c>
    </row>
    <row r="7866" spans="1:22" x14ac:dyDescent="0.35">
      <c r="A7866">
        <v>7865</v>
      </c>
      <c r="B7866" t="s">
        <v>9712</v>
      </c>
      <c r="C7866" s="1">
        <v>42565</v>
      </c>
      <c r="D7866" s="1">
        <v>42570</v>
      </c>
      <c r="E7866" t="str">
        <f>TEXT(salessheet[[#This Row],[Order Date]],"MMMM")</f>
        <v>July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t="s">
        <v>9713</v>
      </c>
      <c r="P7866" t="s">
        <v>42</v>
      </c>
      <c r="Q7866" t="str">
        <f>TRIM(salessheet[[#This Row],[Category]])</f>
        <v>Office Supplies</v>
      </c>
      <c r="R7866" t="s">
        <v>86</v>
      </c>
      <c r="S7866" t="s">
        <v>9714</v>
      </c>
      <c r="T7866" s="2">
        <f>salessheet[[#This Row],[Sales]]-5</f>
        <v>13.495999999999999</v>
      </c>
      <c r="U7866" s="2">
        <v>18.495999999999999</v>
      </c>
      <c r="V7866" s="2">
        <f>salessheet[[#This Row],[Sales]]-salessheet[[#This Row],[Purchasing Cost]]</f>
        <v>5</v>
      </c>
    </row>
    <row r="7867" spans="1:22" x14ac:dyDescent="0.35">
      <c r="A7867">
        <v>7866</v>
      </c>
      <c r="B7867" t="s">
        <v>9712</v>
      </c>
      <c r="C7867" s="1">
        <v>42565</v>
      </c>
      <c r="D7867" s="1">
        <v>42570</v>
      </c>
      <c r="E7867" t="str">
        <f>TEXT(salessheet[[#This Row],[Order Date]],"MMMM")</f>
        <v>July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t="s">
        <v>684</v>
      </c>
      <c r="P7867" t="s">
        <v>28</v>
      </c>
      <c r="Q7867" t="str">
        <f>TRIM(salessheet[[#This Row],[Category]])</f>
        <v>Furniture</v>
      </c>
      <c r="R7867" t="s">
        <v>32</v>
      </c>
      <c r="S7867" t="s">
        <v>685</v>
      </c>
      <c r="T7867" s="2">
        <f>salessheet[[#This Row],[Sales]]-5</f>
        <v>436.92</v>
      </c>
      <c r="U7867" s="2">
        <v>441.92</v>
      </c>
      <c r="V7867" s="2">
        <f>salessheet[[#This Row],[Sales]]-salessheet[[#This Row],[Purchasing Cost]]</f>
        <v>5</v>
      </c>
    </row>
    <row r="7868" spans="1:22" x14ac:dyDescent="0.35">
      <c r="A7868">
        <v>7867</v>
      </c>
      <c r="B7868" t="s">
        <v>9712</v>
      </c>
      <c r="C7868" s="1">
        <v>42565</v>
      </c>
      <c r="D7868" s="1">
        <v>42570</v>
      </c>
      <c r="E7868" t="str">
        <f>TEXT(salessheet[[#This Row],[Order Date]],"MMMM")</f>
        <v>July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t="s">
        <v>6702</v>
      </c>
      <c r="P7868" t="s">
        <v>28</v>
      </c>
      <c r="Q7868" t="str">
        <f>TRIM(salessheet[[#This Row],[Category]])</f>
        <v>Furniture</v>
      </c>
      <c r="R7868" t="s">
        <v>29</v>
      </c>
      <c r="S7868" t="s">
        <v>6703</v>
      </c>
      <c r="T7868" s="2">
        <f>salessheet[[#This Row],[Sales]]-5</f>
        <v>122.764</v>
      </c>
      <c r="U7868" s="2">
        <v>127.764</v>
      </c>
      <c r="V7868" s="2">
        <f>salessheet[[#This Row],[Sales]]-salessheet[[#This Row],[Purchasing Cost]]</f>
        <v>5</v>
      </c>
    </row>
    <row r="7869" spans="1:22" x14ac:dyDescent="0.35">
      <c r="A7869">
        <v>7868</v>
      </c>
      <c r="B7869" t="s">
        <v>9715</v>
      </c>
      <c r="C7869" s="1">
        <v>42327</v>
      </c>
      <c r="D7869" s="1">
        <v>42332</v>
      </c>
      <c r="E7869" t="str">
        <f>TEXT(salessheet[[#This Row],[Order Date]],"MMMM")</f>
        <v>November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t="s">
        <v>1731</v>
      </c>
      <c r="P7869" t="s">
        <v>42</v>
      </c>
      <c r="Q7869" t="str">
        <f>TRIM(salessheet[[#This Row],[Category]])</f>
        <v>Office Supplies</v>
      </c>
      <c r="R7869" t="s">
        <v>86</v>
      </c>
      <c r="S7869" t="s">
        <v>5011</v>
      </c>
      <c r="T7869" s="2">
        <f>salessheet[[#This Row],[Sales]]-5</f>
        <v>161.44</v>
      </c>
      <c r="U7869" s="2">
        <v>166.44</v>
      </c>
      <c r="V7869" s="2">
        <f>salessheet[[#This Row],[Sales]]-salessheet[[#This Row],[Purchasing Cost]]</f>
        <v>5</v>
      </c>
    </row>
    <row r="7870" spans="1:22" x14ac:dyDescent="0.35">
      <c r="A7870">
        <v>7869</v>
      </c>
      <c r="B7870" t="s">
        <v>9716</v>
      </c>
      <c r="C7870" s="1">
        <v>42882</v>
      </c>
      <c r="D7870" s="1">
        <v>42888</v>
      </c>
      <c r="E7870" t="str">
        <f>TEXT(salessheet[[#This Row],[Order Date]],"MMMM")</f>
        <v>May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t="s">
        <v>4255</v>
      </c>
      <c r="P7870" t="s">
        <v>42</v>
      </c>
      <c r="Q7870" t="str">
        <f>TRIM(salessheet[[#This Row],[Category]])</f>
        <v>Office Supplies</v>
      </c>
      <c r="R7870" t="s">
        <v>86</v>
      </c>
      <c r="S7870" t="s">
        <v>4256</v>
      </c>
      <c r="T7870" s="2">
        <f>salessheet[[#This Row],[Sales]]-5</f>
        <v>8.3800000000000008</v>
      </c>
      <c r="U7870" s="2">
        <v>13.38</v>
      </c>
      <c r="V7870" s="2">
        <f>salessheet[[#This Row],[Sales]]-salessheet[[#This Row],[Purchasing Cost]]</f>
        <v>5</v>
      </c>
    </row>
    <row r="7871" spans="1:22" x14ac:dyDescent="0.35">
      <c r="A7871">
        <v>7870</v>
      </c>
      <c r="B7871" t="s">
        <v>9717</v>
      </c>
      <c r="C7871" s="1">
        <v>43166</v>
      </c>
      <c r="D7871" s="1">
        <v>43290</v>
      </c>
      <c r="E7871" t="str">
        <f>TEXT(salessheet[[#This Row],[Order Date]],"MMMM")</f>
        <v>March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t="s">
        <v>242</v>
      </c>
      <c r="P7871" t="s">
        <v>67</v>
      </c>
      <c r="Q7871" t="str">
        <f>TRIM(salessheet[[#This Row],[Category]])</f>
        <v>Technology</v>
      </c>
      <c r="R7871" t="s">
        <v>157</v>
      </c>
      <c r="S7871" t="s">
        <v>243</v>
      </c>
      <c r="T7871" s="2">
        <f>salessheet[[#This Row],[Sales]]-5</f>
        <v>19</v>
      </c>
      <c r="U7871" s="2">
        <v>24</v>
      </c>
      <c r="V7871" s="2">
        <f>salessheet[[#This Row],[Sales]]-salessheet[[#This Row],[Purchasing Cost]]</f>
        <v>5</v>
      </c>
    </row>
    <row r="7872" spans="1:22" x14ac:dyDescent="0.35">
      <c r="A7872">
        <v>7871</v>
      </c>
      <c r="B7872" t="s">
        <v>9718</v>
      </c>
      <c r="C7872" s="1">
        <v>43368</v>
      </c>
      <c r="D7872" s="1">
        <v>43372</v>
      </c>
      <c r="E7872" t="str">
        <f>TEXT(salessheet[[#This Row],[Order Date]],"MMMM")</f>
        <v>September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t="s">
        <v>2578</v>
      </c>
      <c r="P7872" t="s">
        <v>42</v>
      </c>
      <c r="Q7872" t="str">
        <f>TRIM(salessheet[[#This Row],[Category]])</f>
        <v>Office Supplies</v>
      </c>
      <c r="R7872" t="s">
        <v>169</v>
      </c>
      <c r="S7872" t="s">
        <v>2579</v>
      </c>
      <c r="T7872" s="2">
        <f>salessheet[[#This Row],[Sales]]-5</f>
        <v>19.448</v>
      </c>
      <c r="U7872" s="2">
        <v>24.448</v>
      </c>
      <c r="V7872" s="2">
        <f>salessheet[[#This Row],[Sales]]-salessheet[[#This Row],[Purchasing Cost]]</f>
        <v>5</v>
      </c>
    </row>
    <row r="7873" spans="1:22" x14ac:dyDescent="0.35">
      <c r="A7873">
        <v>7872</v>
      </c>
      <c r="B7873" t="s">
        <v>9719</v>
      </c>
      <c r="C7873" s="1">
        <v>42804</v>
      </c>
      <c r="D7873" s="1">
        <v>43015</v>
      </c>
      <c r="E7873" t="str">
        <f>TEXT(salessheet[[#This Row],[Order Date]],"MMMM")</f>
        <v>March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t="s">
        <v>2502</v>
      </c>
      <c r="P7873" t="s">
        <v>42</v>
      </c>
      <c r="Q7873" t="str">
        <f>TRIM(salessheet[[#This Row],[Category]])</f>
        <v>Office Supplies</v>
      </c>
      <c r="R7873" t="s">
        <v>43</v>
      </c>
      <c r="S7873" t="s">
        <v>2503</v>
      </c>
      <c r="T7873" s="2">
        <f>salessheet[[#This Row],[Sales]]-5</f>
        <v>1.1600000000000001</v>
      </c>
      <c r="U7873" s="2">
        <v>6.16</v>
      </c>
      <c r="V7873" s="2">
        <f>salessheet[[#This Row],[Sales]]-salessheet[[#This Row],[Purchasing Cost]]</f>
        <v>5</v>
      </c>
    </row>
    <row r="7874" spans="1:22" x14ac:dyDescent="0.35">
      <c r="A7874">
        <v>7873</v>
      </c>
      <c r="B7874" t="s">
        <v>9719</v>
      </c>
      <c r="C7874" s="1">
        <v>42804</v>
      </c>
      <c r="D7874" s="1">
        <v>43015</v>
      </c>
      <c r="E7874" t="str">
        <f>TEXT(salessheet[[#This Row],[Order Date]],"MMMM")</f>
        <v>March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t="s">
        <v>529</v>
      </c>
      <c r="P7874" t="s">
        <v>28</v>
      </c>
      <c r="Q7874" t="str">
        <f>TRIM(salessheet[[#This Row],[Category]])</f>
        <v>Furniture</v>
      </c>
      <c r="R7874" t="s">
        <v>32</v>
      </c>
      <c r="S7874" t="s">
        <v>530</v>
      </c>
      <c r="T7874" s="2">
        <f>salessheet[[#This Row],[Sales]]-5</f>
        <v>910.13599999999997</v>
      </c>
      <c r="U7874" s="2">
        <v>915.13599999999997</v>
      </c>
      <c r="V7874" s="2">
        <f>salessheet[[#This Row],[Sales]]-salessheet[[#This Row],[Purchasing Cost]]</f>
        <v>5</v>
      </c>
    </row>
    <row r="7875" spans="1:22" x14ac:dyDescent="0.35">
      <c r="A7875">
        <v>7874</v>
      </c>
      <c r="B7875" t="s">
        <v>9719</v>
      </c>
      <c r="C7875" s="1">
        <v>42804</v>
      </c>
      <c r="D7875" s="1">
        <v>43015</v>
      </c>
      <c r="E7875" t="str">
        <f>TEXT(salessheet[[#This Row],[Order Date]],"MMMM")</f>
        <v>March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t="s">
        <v>6592</v>
      </c>
      <c r="P7875" t="s">
        <v>42</v>
      </c>
      <c r="Q7875" t="str">
        <f>TRIM(salessheet[[#This Row],[Category]])</f>
        <v>Office Supplies</v>
      </c>
      <c r="R7875" t="s">
        <v>86</v>
      </c>
      <c r="S7875" t="s">
        <v>6593</v>
      </c>
      <c r="T7875" s="2">
        <f>salessheet[[#This Row],[Sales]]-5</f>
        <v>3.5600000000000005</v>
      </c>
      <c r="U7875" s="2">
        <v>8.56</v>
      </c>
      <c r="V7875" s="2">
        <f>salessheet[[#This Row],[Sales]]-salessheet[[#This Row],[Purchasing Cost]]</f>
        <v>5</v>
      </c>
    </row>
    <row r="7876" spans="1:22" x14ac:dyDescent="0.35">
      <c r="A7876">
        <v>7875</v>
      </c>
      <c r="B7876" t="s">
        <v>9719</v>
      </c>
      <c r="C7876" s="1">
        <v>42804</v>
      </c>
      <c r="D7876" s="1">
        <v>43015</v>
      </c>
      <c r="E7876" t="str">
        <f>TEXT(salessheet[[#This Row],[Order Date]],"MMMM")</f>
        <v>March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t="s">
        <v>4754</v>
      </c>
      <c r="P7876" t="s">
        <v>42</v>
      </c>
      <c r="Q7876" t="str">
        <f>TRIM(salessheet[[#This Row],[Category]])</f>
        <v>Office Supplies</v>
      </c>
      <c r="R7876" t="s">
        <v>86</v>
      </c>
      <c r="S7876" t="s">
        <v>4755</v>
      </c>
      <c r="T7876" s="2">
        <f>salessheet[[#This Row],[Sales]]-5</f>
        <v>92.82</v>
      </c>
      <c r="U7876" s="2">
        <v>97.82</v>
      </c>
      <c r="V7876" s="2">
        <f>salessheet[[#This Row],[Sales]]-salessheet[[#This Row],[Purchasing Cost]]</f>
        <v>5</v>
      </c>
    </row>
    <row r="7877" spans="1:22" x14ac:dyDescent="0.35">
      <c r="A7877">
        <v>7876</v>
      </c>
      <c r="B7877" t="s">
        <v>9720</v>
      </c>
      <c r="C7877" s="1">
        <v>43352</v>
      </c>
      <c r="D7877" s="1">
        <v>43358</v>
      </c>
      <c r="E7877" t="str">
        <f>TEXT(salessheet[[#This Row],[Order Date]],"MMMM")</f>
        <v>September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t="s">
        <v>1303</v>
      </c>
      <c r="P7877" t="s">
        <v>42</v>
      </c>
      <c r="Q7877" t="str">
        <f>TRIM(salessheet[[#This Row],[Category]])</f>
        <v>Office Supplies</v>
      </c>
      <c r="R7877" t="s">
        <v>86</v>
      </c>
      <c r="S7877" t="s">
        <v>1304</v>
      </c>
      <c r="T7877" s="2">
        <f>salessheet[[#This Row],[Sales]]-5</f>
        <v>26.103999999999999</v>
      </c>
      <c r="U7877" s="2">
        <v>31.103999999999999</v>
      </c>
      <c r="V7877" s="2">
        <f>salessheet[[#This Row],[Sales]]-salessheet[[#This Row],[Purchasing Cost]]</f>
        <v>5</v>
      </c>
    </row>
    <row r="7878" spans="1:22" x14ac:dyDescent="0.35">
      <c r="A7878">
        <v>7877</v>
      </c>
      <c r="B7878" t="s">
        <v>9720</v>
      </c>
      <c r="C7878" s="1">
        <v>43352</v>
      </c>
      <c r="D7878" s="1">
        <v>43358</v>
      </c>
      <c r="E7878" t="str">
        <f>TEXT(salessheet[[#This Row],[Order Date]],"MMMM")</f>
        <v>September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t="s">
        <v>9164</v>
      </c>
      <c r="P7878" t="s">
        <v>42</v>
      </c>
      <c r="Q7878" t="str">
        <f>TRIM(salessheet[[#This Row],[Category]])</f>
        <v>Office Supplies</v>
      </c>
      <c r="R7878" t="s">
        <v>74</v>
      </c>
      <c r="S7878" t="s">
        <v>9165</v>
      </c>
      <c r="T7878" s="2">
        <f>salessheet[[#This Row],[Sales]]-5</f>
        <v>6.1760000000000002</v>
      </c>
      <c r="U7878" s="2">
        <v>11.176</v>
      </c>
      <c r="V7878" s="2">
        <f>salessheet[[#This Row],[Sales]]-salessheet[[#This Row],[Purchasing Cost]]</f>
        <v>5</v>
      </c>
    </row>
    <row r="7879" spans="1:22" x14ac:dyDescent="0.35">
      <c r="A7879">
        <v>7878</v>
      </c>
      <c r="B7879" t="s">
        <v>9721</v>
      </c>
      <c r="C7879" s="1">
        <v>42707</v>
      </c>
      <c r="D7879" s="1">
        <v>42447</v>
      </c>
      <c r="E7879" t="str">
        <f>TEXT(salessheet[[#This Row],[Order Date]],"MMMM")</f>
        <v>December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t="s">
        <v>4144</v>
      </c>
      <c r="P7879" t="s">
        <v>42</v>
      </c>
      <c r="Q7879" t="str">
        <f>TRIM(salessheet[[#This Row],[Category]])</f>
        <v>Office Supplies</v>
      </c>
      <c r="R7879" t="s">
        <v>43</v>
      </c>
      <c r="S7879" t="s">
        <v>4145</v>
      </c>
      <c r="T7879" s="2">
        <f>salessheet[[#This Row],[Sales]]-5</f>
        <v>4.0000000000000036E-2</v>
      </c>
      <c r="U7879" s="2">
        <v>5.04</v>
      </c>
      <c r="V7879" s="2">
        <f>salessheet[[#This Row],[Sales]]-salessheet[[#This Row],[Purchasing Cost]]</f>
        <v>5</v>
      </c>
    </row>
    <row r="7880" spans="1:22" x14ac:dyDescent="0.35">
      <c r="A7880">
        <v>7879</v>
      </c>
      <c r="B7880" t="s">
        <v>9722</v>
      </c>
      <c r="C7880" s="1">
        <v>43068</v>
      </c>
      <c r="D7880" s="1">
        <v>43073</v>
      </c>
      <c r="E7880" t="str">
        <f>TEXT(salessheet[[#This Row],[Order Date]],"MMMM")</f>
        <v>November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t="s">
        <v>9347</v>
      </c>
      <c r="P7880" t="s">
        <v>28</v>
      </c>
      <c r="Q7880" t="str">
        <f>TRIM(salessheet[[#This Row],[Category]])</f>
        <v>Furniture</v>
      </c>
      <c r="R7880" t="s">
        <v>61</v>
      </c>
      <c r="S7880" t="s">
        <v>9348</v>
      </c>
      <c r="T7880" s="2">
        <f>salessheet[[#This Row],[Sales]]-5</f>
        <v>237.17599999999999</v>
      </c>
      <c r="U7880" s="2">
        <v>242.17599999999999</v>
      </c>
      <c r="V7880" s="2">
        <f>salessheet[[#This Row],[Sales]]-salessheet[[#This Row],[Purchasing Cost]]</f>
        <v>5</v>
      </c>
    </row>
    <row r="7881" spans="1:22" x14ac:dyDescent="0.35">
      <c r="A7881">
        <v>7880</v>
      </c>
      <c r="B7881" t="s">
        <v>9723</v>
      </c>
      <c r="C7881" s="1">
        <v>42900</v>
      </c>
      <c r="D7881" s="1">
        <v>42907</v>
      </c>
      <c r="E7881" t="str">
        <f>TEXT(salessheet[[#This Row],[Order Date]],"MMMM")</f>
        <v>June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t="s">
        <v>7501</v>
      </c>
      <c r="P7881" t="s">
        <v>28</v>
      </c>
      <c r="Q7881" t="str">
        <f>TRIM(salessheet[[#This Row],[Category]])</f>
        <v>Furniture</v>
      </c>
      <c r="R7881" t="s">
        <v>52</v>
      </c>
      <c r="S7881" t="s">
        <v>7502</v>
      </c>
      <c r="T7881" s="2">
        <f>salessheet[[#This Row],[Sales]]-5</f>
        <v>332.17599999999999</v>
      </c>
      <c r="U7881" s="2">
        <v>337.17599999999999</v>
      </c>
      <c r="V7881" s="2">
        <f>salessheet[[#This Row],[Sales]]-salessheet[[#This Row],[Purchasing Cost]]</f>
        <v>5</v>
      </c>
    </row>
    <row r="7882" spans="1:22" x14ac:dyDescent="0.35">
      <c r="A7882">
        <v>7881</v>
      </c>
      <c r="B7882" t="s">
        <v>9724</v>
      </c>
      <c r="C7882" s="1">
        <v>43171</v>
      </c>
      <c r="D7882" s="1">
        <v>43440</v>
      </c>
      <c r="E7882" t="str">
        <f>TEXT(salessheet[[#This Row],[Order Date]],"MMMM")</f>
        <v>March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t="s">
        <v>1740</v>
      </c>
      <c r="P7882" t="s">
        <v>42</v>
      </c>
      <c r="Q7882" t="str">
        <f>TRIM(salessheet[[#This Row],[Category]])</f>
        <v>Office Supplies</v>
      </c>
      <c r="R7882" t="s">
        <v>64</v>
      </c>
      <c r="S7882" t="s">
        <v>1741</v>
      </c>
      <c r="T7882" s="2">
        <f>salessheet[[#This Row],[Sales]]-5</f>
        <v>8.3439999999999994</v>
      </c>
      <c r="U7882" s="2">
        <v>13.343999999999999</v>
      </c>
      <c r="V7882" s="2">
        <f>salessheet[[#This Row],[Sales]]-salessheet[[#This Row],[Purchasing Cost]]</f>
        <v>5</v>
      </c>
    </row>
    <row r="7883" spans="1:22" x14ac:dyDescent="0.35">
      <c r="A7883">
        <v>7882</v>
      </c>
      <c r="B7883" t="s">
        <v>9724</v>
      </c>
      <c r="C7883" s="1">
        <v>43171</v>
      </c>
      <c r="D7883" s="1">
        <v>43440</v>
      </c>
      <c r="E7883" t="str">
        <f>TEXT(salessheet[[#This Row],[Order Date]],"MMMM")</f>
        <v>March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t="s">
        <v>4388</v>
      </c>
      <c r="P7883" t="s">
        <v>67</v>
      </c>
      <c r="Q7883" t="str">
        <f>TRIM(salessheet[[#This Row],[Category]])</f>
        <v>Technology</v>
      </c>
      <c r="R7883" t="s">
        <v>157</v>
      </c>
      <c r="S7883" t="s">
        <v>4389</v>
      </c>
      <c r="T7883" s="2">
        <f>salessheet[[#This Row],[Sales]]-5</f>
        <v>71.751999999999995</v>
      </c>
      <c r="U7883" s="2">
        <v>76.751999999999995</v>
      </c>
      <c r="V7883" s="2">
        <f>salessheet[[#This Row],[Sales]]-salessheet[[#This Row],[Purchasing Cost]]</f>
        <v>5</v>
      </c>
    </row>
    <row r="7884" spans="1:22" x14ac:dyDescent="0.35">
      <c r="A7884">
        <v>7883</v>
      </c>
      <c r="B7884" t="s">
        <v>9724</v>
      </c>
      <c r="C7884" s="1">
        <v>43171</v>
      </c>
      <c r="D7884" s="1">
        <v>43440</v>
      </c>
      <c r="E7884" t="str">
        <f>TEXT(salessheet[[#This Row],[Order Date]],"MMMM")</f>
        <v>March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t="s">
        <v>4388</v>
      </c>
      <c r="P7884" t="s">
        <v>67</v>
      </c>
      <c r="Q7884" t="str">
        <f>TRIM(salessheet[[#This Row],[Category]])</f>
        <v>Technology</v>
      </c>
      <c r="R7884" t="s">
        <v>157</v>
      </c>
      <c r="S7884" t="s">
        <v>4389</v>
      </c>
      <c r="T7884" s="2">
        <f>salessheet[[#This Row],[Sales]]-5</f>
        <v>97.335999999999999</v>
      </c>
      <c r="U7884" s="2">
        <v>102.336</v>
      </c>
      <c r="V7884" s="2">
        <f>salessheet[[#This Row],[Sales]]-salessheet[[#This Row],[Purchasing Cost]]</f>
        <v>5</v>
      </c>
    </row>
    <row r="7885" spans="1:22" x14ac:dyDescent="0.35">
      <c r="A7885">
        <v>7884</v>
      </c>
      <c r="B7885" t="s">
        <v>9724</v>
      </c>
      <c r="C7885" s="1">
        <v>43171</v>
      </c>
      <c r="D7885" s="1">
        <v>43440</v>
      </c>
      <c r="E7885" t="str">
        <f>TEXT(salessheet[[#This Row],[Order Date]],"MMMM")</f>
        <v>March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t="s">
        <v>5835</v>
      </c>
      <c r="P7885" t="s">
        <v>42</v>
      </c>
      <c r="Q7885" t="str">
        <f>TRIM(salessheet[[#This Row],[Category]])</f>
        <v>Office Supplies</v>
      </c>
      <c r="R7885" t="s">
        <v>86</v>
      </c>
      <c r="S7885" t="s">
        <v>5836</v>
      </c>
      <c r="T7885" s="2">
        <f>salessheet[[#This Row],[Sales]]-5</f>
        <v>5.32</v>
      </c>
      <c r="U7885" s="2">
        <v>10.32</v>
      </c>
      <c r="V7885" s="2">
        <f>salessheet[[#This Row],[Sales]]-salessheet[[#This Row],[Purchasing Cost]]</f>
        <v>5</v>
      </c>
    </row>
    <row r="7886" spans="1:22" x14ac:dyDescent="0.35">
      <c r="A7886">
        <v>7885</v>
      </c>
      <c r="B7886" t="s">
        <v>9724</v>
      </c>
      <c r="C7886" s="1">
        <v>43171</v>
      </c>
      <c r="D7886" s="1">
        <v>43440</v>
      </c>
      <c r="E7886" t="str">
        <f>TEXT(salessheet[[#This Row],[Order Date]],"MMMM")</f>
        <v>March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t="s">
        <v>6833</v>
      </c>
      <c r="P7886" t="s">
        <v>42</v>
      </c>
      <c r="Q7886" t="str">
        <f>TRIM(salessheet[[#This Row],[Category]])</f>
        <v>Office Supplies</v>
      </c>
      <c r="R7886" t="s">
        <v>575</v>
      </c>
      <c r="S7886" t="s">
        <v>6834</v>
      </c>
      <c r="T7886" s="2">
        <f>salessheet[[#This Row],[Sales]]-5</f>
        <v>42.32</v>
      </c>
      <c r="U7886" s="2">
        <v>47.32</v>
      </c>
      <c r="V7886" s="2">
        <f>salessheet[[#This Row],[Sales]]-salessheet[[#This Row],[Purchasing Cost]]</f>
        <v>5</v>
      </c>
    </row>
    <row r="7887" spans="1:22" x14ac:dyDescent="0.35">
      <c r="A7887">
        <v>7886</v>
      </c>
      <c r="B7887" t="s">
        <v>9724</v>
      </c>
      <c r="C7887" s="1">
        <v>43171</v>
      </c>
      <c r="D7887" s="1">
        <v>43440</v>
      </c>
      <c r="E7887" t="str">
        <f>TEXT(salessheet[[#This Row],[Order Date]],"MMMM")</f>
        <v>March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t="s">
        <v>920</v>
      </c>
      <c r="P7887" t="s">
        <v>28</v>
      </c>
      <c r="Q7887" t="str">
        <f>TRIM(salessheet[[#This Row],[Category]])</f>
        <v>Furniture</v>
      </c>
      <c r="R7887" t="s">
        <v>61</v>
      </c>
      <c r="S7887" t="s">
        <v>921</v>
      </c>
      <c r="T7887" s="2">
        <f>salessheet[[#This Row],[Sales]]-5</f>
        <v>18.376000000000001</v>
      </c>
      <c r="U7887" s="2">
        <v>23.376000000000001</v>
      </c>
      <c r="V7887" s="2">
        <f>salessheet[[#This Row],[Sales]]-salessheet[[#This Row],[Purchasing Cost]]</f>
        <v>5</v>
      </c>
    </row>
    <row r="7888" spans="1:22" x14ac:dyDescent="0.35">
      <c r="A7888">
        <v>7887</v>
      </c>
      <c r="B7888" t="s">
        <v>9724</v>
      </c>
      <c r="C7888" s="1">
        <v>43171</v>
      </c>
      <c r="D7888" s="1">
        <v>43440</v>
      </c>
      <c r="E7888" t="str">
        <f>TEXT(salessheet[[#This Row],[Order Date]],"MMMM")</f>
        <v>March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t="s">
        <v>3961</v>
      </c>
      <c r="P7888" t="s">
        <v>28</v>
      </c>
      <c r="Q7888" t="str">
        <f>TRIM(salessheet[[#This Row],[Category]])</f>
        <v>Furniture</v>
      </c>
      <c r="R7888" t="s">
        <v>61</v>
      </c>
      <c r="S7888" t="s">
        <v>3962</v>
      </c>
      <c r="T7888" s="2">
        <f>salessheet[[#This Row],[Sales]]-5</f>
        <v>11.719999999999999</v>
      </c>
      <c r="U7888" s="2">
        <v>16.72</v>
      </c>
      <c r="V7888" s="2">
        <f>salessheet[[#This Row],[Sales]]-salessheet[[#This Row],[Purchasing Cost]]</f>
        <v>5</v>
      </c>
    </row>
    <row r="7889" spans="1:22" x14ac:dyDescent="0.35">
      <c r="A7889">
        <v>7888</v>
      </c>
      <c r="B7889" t="s">
        <v>9724</v>
      </c>
      <c r="C7889" s="1">
        <v>43171</v>
      </c>
      <c r="D7889" s="1">
        <v>43440</v>
      </c>
      <c r="E7889" t="str">
        <f>TEXT(salessheet[[#This Row],[Order Date]],"MMMM")</f>
        <v>March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t="s">
        <v>7438</v>
      </c>
      <c r="P7889" t="s">
        <v>28</v>
      </c>
      <c r="Q7889" t="str">
        <f>TRIM(salessheet[[#This Row],[Category]])</f>
        <v>Furniture</v>
      </c>
      <c r="R7889" t="s">
        <v>61</v>
      </c>
      <c r="S7889" t="s">
        <v>7439</v>
      </c>
      <c r="T7889" s="2">
        <f>salessheet[[#This Row],[Sales]]-5</f>
        <v>11.192</v>
      </c>
      <c r="U7889" s="2">
        <v>16.192</v>
      </c>
      <c r="V7889" s="2">
        <f>salessheet[[#This Row],[Sales]]-salessheet[[#This Row],[Purchasing Cost]]</f>
        <v>5</v>
      </c>
    </row>
    <row r="7890" spans="1:22" x14ac:dyDescent="0.35">
      <c r="A7890">
        <v>7889</v>
      </c>
      <c r="B7890" t="s">
        <v>9725</v>
      </c>
      <c r="C7890" s="1">
        <v>42963</v>
      </c>
      <c r="D7890" s="1">
        <v>42969</v>
      </c>
      <c r="E7890" t="str">
        <f>TEXT(salessheet[[#This Row],[Order Date]],"MMMM")</f>
        <v>August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t="s">
        <v>2782</v>
      </c>
      <c r="P7890" t="s">
        <v>42</v>
      </c>
      <c r="Q7890" t="str">
        <f>TRIM(salessheet[[#This Row],[Category]])</f>
        <v>Office Supplies</v>
      </c>
      <c r="R7890" t="s">
        <v>86</v>
      </c>
      <c r="S7890" t="s">
        <v>2783</v>
      </c>
      <c r="T7890" s="2">
        <f>salessheet[[#This Row],[Sales]]-5</f>
        <v>27.4</v>
      </c>
      <c r="U7890" s="2">
        <v>32.4</v>
      </c>
      <c r="V7890" s="2">
        <f>salessheet[[#This Row],[Sales]]-salessheet[[#This Row],[Purchasing Cost]]</f>
        <v>5</v>
      </c>
    </row>
    <row r="7891" spans="1:22" x14ac:dyDescent="0.35">
      <c r="A7891">
        <v>7890</v>
      </c>
      <c r="B7891" t="s">
        <v>9727</v>
      </c>
      <c r="C7891" s="1">
        <v>43094</v>
      </c>
      <c r="D7891" s="1">
        <v>43098</v>
      </c>
      <c r="E7891" t="str">
        <f>TEXT(salessheet[[#This Row],[Order Date]],"MMMM")</f>
        <v>December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t="s">
        <v>1757</v>
      </c>
      <c r="P7891" t="s">
        <v>42</v>
      </c>
      <c r="Q7891" t="str">
        <f>TRIM(salessheet[[#This Row],[Category]])</f>
        <v>Office Supplies</v>
      </c>
      <c r="R7891" t="s">
        <v>64</v>
      </c>
      <c r="S7891" t="s">
        <v>1758</v>
      </c>
      <c r="T7891" s="2">
        <f>salessheet[[#This Row],[Sales]]-5</f>
        <v>14.89</v>
      </c>
      <c r="U7891" s="2">
        <v>19.89</v>
      </c>
      <c r="V7891" s="2">
        <f>salessheet[[#This Row],[Sales]]-salessheet[[#This Row],[Purchasing Cost]]</f>
        <v>5</v>
      </c>
    </row>
    <row r="7892" spans="1:22" x14ac:dyDescent="0.35">
      <c r="A7892">
        <v>7891</v>
      </c>
      <c r="B7892" t="s">
        <v>9727</v>
      </c>
      <c r="C7892" s="1">
        <v>43094</v>
      </c>
      <c r="D7892" s="1">
        <v>43098</v>
      </c>
      <c r="E7892" t="str">
        <f>TEXT(salessheet[[#This Row],[Order Date]],"MMMM")</f>
        <v>December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t="s">
        <v>2545</v>
      </c>
      <c r="P7892" t="s">
        <v>67</v>
      </c>
      <c r="Q7892" t="str">
        <f>TRIM(salessheet[[#This Row],[Category]])</f>
        <v>Technology</v>
      </c>
      <c r="R7892" t="s">
        <v>157</v>
      </c>
      <c r="S7892" t="s">
        <v>2546</v>
      </c>
      <c r="T7892" s="2">
        <f>salessheet[[#This Row],[Sales]]-5</f>
        <v>394.98</v>
      </c>
      <c r="U7892" s="2">
        <v>399.98</v>
      </c>
      <c r="V7892" s="2">
        <f>salessheet[[#This Row],[Sales]]-salessheet[[#This Row],[Purchasing Cost]]</f>
        <v>5</v>
      </c>
    </row>
    <row r="7893" spans="1:22" x14ac:dyDescent="0.35">
      <c r="A7893">
        <v>7892</v>
      </c>
      <c r="B7893" t="s">
        <v>9727</v>
      </c>
      <c r="C7893" s="1">
        <v>43094</v>
      </c>
      <c r="D7893" s="1">
        <v>43098</v>
      </c>
      <c r="E7893" t="str">
        <f>TEXT(salessheet[[#This Row],[Order Date]],"MMMM")</f>
        <v>December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t="s">
        <v>2208</v>
      </c>
      <c r="P7893" t="s">
        <v>28</v>
      </c>
      <c r="Q7893" t="str">
        <f>TRIM(salessheet[[#This Row],[Category]])</f>
        <v>Furniture</v>
      </c>
      <c r="R7893" t="s">
        <v>61</v>
      </c>
      <c r="S7893" t="s">
        <v>2209</v>
      </c>
      <c r="T7893" s="2">
        <f>salessheet[[#This Row],[Sales]]-5</f>
        <v>338.85</v>
      </c>
      <c r="U7893" s="2">
        <v>343.85</v>
      </c>
      <c r="V7893" s="2">
        <f>salessheet[[#This Row],[Sales]]-salessheet[[#This Row],[Purchasing Cost]]</f>
        <v>5</v>
      </c>
    </row>
    <row r="7894" spans="1:22" x14ac:dyDescent="0.35">
      <c r="A7894">
        <v>7893</v>
      </c>
      <c r="B7894" t="s">
        <v>9727</v>
      </c>
      <c r="C7894" s="1">
        <v>43094</v>
      </c>
      <c r="D7894" s="1">
        <v>43098</v>
      </c>
      <c r="E7894" t="str">
        <f>TEXT(salessheet[[#This Row],[Order Date]],"MMMM")</f>
        <v>December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t="s">
        <v>8182</v>
      </c>
      <c r="P7894" t="s">
        <v>42</v>
      </c>
      <c r="Q7894" t="str">
        <f>TRIM(salessheet[[#This Row],[Category]])</f>
        <v>Office Supplies</v>
      </c>
      <c r="R7894" t="s">
        <v>86</v>
      </c>
      <c r="S7894" t="s">
        <v>8183</v>
      </c>
      <c r="T7894" s="2">
        <f>salessheet[[#This Row],[Sales]]-5</f>
        <v>101.32</v>
      </c>
      <c r="U7894" s="2">
        <v>106.32</v>
      </c>
      <c r="V7894" s="2">
        <f>salessheet[[#This Row],[Sales]]-salessheet[[#This Row],[Purchasing Cost]]</f>
        <v>5</v>
      </c>
    </row>
    <row r="7895" spans="1:22" x14ac:dyDescent="0.35">
      <c r="A7895">
        <v>7894</v>
      </c>
      <c r="B7895" t="s">
        <v>9728</v>
      </c>
      <c r="C7895" s="1">
        <v>43304</v>
      </c>
      <c r="D7895" s="1">
        <v>43311</v>
      </c>
      <c r="E7895" t="str">
        <f>TEXT(salessheet[[#This Row],[Order Date]],"MMMM")</f>
        <v>July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t="s">
        <v>1293</v>
      </c>
      <c r="P7895" t="s">
        <v>42</v>
      </c>
      <c r="Q7895" t="str">
        <f>TRIM(salessheet[[#This Row],[Category]])</f>
        <v>Office Supplies</v>
      </c>
      <c r="R7895" t="s">
        <v>71</v>
      </c>
      <c r="S7895" t="s">
        <v>1294</v>
      </c>
      <c r="T7895" s="2">
        <f>salessheet[[#This Row],[Sales]]-5</f>
        <v>8.92</v>
      </c>
      <c r="U7895" s="2">
        <v>13.92</v>
      </c>
      <c r="V7895" s="2">
        <f>salessheet[[#This Row],[Sales]]-salessheet[[#This Row],[Purchasing Cost]]</f>
        <v>5</v>
      </c>
    </row>
    <row r="7896" spans="1:22" x14ac:dyDescent="0.35">
      <c r="A7896">
        <v>7895</v>
      </c>
      <c r="B7896" t="s">
        <v>9729</v>
      </c>
      <c r="C7896" s="1">
        <v>43272</v>
      </c>
      <c r="D7896" s="1">
        <v>43276</v>
      </c>
      <c r="E7896" t="str">
        <f>TEXT(salessheet[[#This Row],[Order Date]],"MMMM")</f>
        <v>June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t="s">
        <v>410</v>
      </c>
      <c r="P7896" t="s">
        <v>42</v>
      </c>
      <c r="Q7896" t="str">
        <f>TRIM(salessheet[[#This Row],[Category]])</f>
        <v>Office Supplies</v>
      </c>
      <c r="R7896" t="s">
        <v>71</v>
      </c>
      <c r="S7896" t="s">
        <v>411</v>
      </c>
      <c r="T7896" s="2">
        <f>salessheet[[#This Row],[Sales]]-5</f>
        <v>77.400000000000006</v>
      </c>
      <c r="U7896" s="2">
        <v>82.4</v>
      </c>
      <c r="V7896" s="2">
        <f>salessheet[[#This Row],[Sales]]-salessheet[[#This Row],[Purchasing Cost]]</f>
        <v>5</v>
      </c>
    </row>
    <row r="7897" spans="1:22" x14ac:dyDescent="0.35">
      <c r="A7897">
        <v>7896</v>
      </c>
      <c r="B7897" t="s">
        <v>9729</v>
      </c>
      <c r="C7897" s="1">
        <v>43272</v>
      </c>
      <c r="D7897" s="1">
        <v>43276</v>
      </c>
      <c r="E7897" t="str">
        <f>TEXT(salessheet[[#This Row],[Order Date]],"MMMM")</f>
        <v>June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t="s">
        <v>2916</v>
      </c>
      <c r="P7897" t="s">
        <v>42</v>
      </c>
      <c r="Q7897" t="str">
        <f>TRIM(salessheet[[#This Row],[Category]])</f>
        <v>Office Supplies</v>
      </c>
      <c r="R7897" t="s">
        <v>71</v>
      </c>
      <c r="S7897" t="s">
        <v>2917</v>
      </c>
      <c r="T7897" s="2">
        <f>salessheet[[#This Row],[Sales]]-5</f>
        <v>1.2400000000000002</v>
      </c>
      <c r="U7897" s="2">
        <v>6.24</v>
      </c>
      <c r="V7897" s="2">
        <f>salessheet[[#This Row],[Sales]]-salessheet[[#This Row],[Purchasing Cost]]</f>
        <v>5</v>
      </c>
    </row>
    <row r="7898" spans="1:22" x14ac:dyDescent="0.35">
      <c r="A7898">
        <v>7897</v>
      </c>
      <c r="B7898" t="s">
        <v>9729</v>
      </c>
      <c r="C7898" s="1">
        <v>43272</v>
      </c>
      <c r="D7898" s="1">
        <v>43276</v>
      </c>
      <c r="E7898" t="str">
        <f>TEXT(salessheet[[#This Row],[Order Date]],"MMMM")</f>
        <v>June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t="s">
        <v>1250</v>
      </c>
      <c r="P7898" t="s">
        <v>42</v>
      </c>
      <c r="Q7898" t="str">
        <f>TRIM(salessheet[[#This Row],[Category]])</f>
        <v>Office Supplies</v>
      </c>
      <c r="R7898" t="s">
        <v>86</v>
      </c>
      <c r="S7898" t="s">
        <v>1443</v>
      </c>
      <c r="T7898" s="2">
        <f>salessheet[[#This Row],[Sales]]-5</f>
        <v>442.84</v>
      </c>
      <c r="U7898" s="2">
        <v>447.84</v>
      </c>
      <c r="V7898" s="2">
        <f>salessheet[[#This Row],[Sales]]-salessheet[[#This Row],[Purchasing Cost]]</f>
        <v>5</v>
      </c>
    </row>
    <row r="7899" spans="1:22" x14ac:dyDescent="0.35">
      <c r="A7899">
        <v>7898</v>
      </c>
      <c r="B7899" t="s">
        <v>9731</v>
      </c>
      <c r="C7899" s="1">
        <v>43325</v>
      </c>
      <c r="D7899" s="1">
        <v>43330</v>
      </c>
      <c r="E7899" t="str">
        <f>TEXT(salessheet[[#This Row],[Order Date]],"MMMM")</f>
        <v>August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t="s">
        <v>2075</v>
      </c>
      <c r="P7899" t="s">
        <v>42</v>
      </c>
      <c r="Q7899" t="str">
        <f>TRIM(salessheet[[#This Row],[Category]])</f>
        <v>Office Supplies</v>
      </c>
      <c r="R7899" t="s">
        <v>74</v>
      </c>
      <c r="S7899" t="s">
        <v>2076</v>
      </c>
      <c r="T7899" s="2">
        <f>salessheet[[#This Row],[Sales]]-5</f>
        <v>267.048</v>
      </c>
      <c r="U7899" s="2">
        <v>272.048</v>
      </c>
      <c r="V7899" s="2">
        <f>salessheet[[#This Row],[Sales]]-salessheet[[#This Row],[Purchasing Cost]]</f>
        <v>5</v>
      </c>
    </row>
    <row r="7900" spans="1:22" x14ac:dyDescent="0.35">
      <c r="A7900">
        <v>7899</v>
      </c>
      <c r="B7900" t="s">
        <v>9731</v>
      </c>
      <c r="C7900" s="1">
        <v>43325</v>
      </c>
      <c r="D7900" s="1">
        <v>43330</v>
      </c>
      <c r="E7900" t="str">
        <f>TEXT(salessheet[[#This Row],[Order Date]],"MMMM")</f>
        <v>August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t="s">
        <v>4723</v>
      </c>
      <c r="P7900" t="s">
        <v>42</v>
      </c>
      <c r="Q7900" t="str">
        <f>TRIM(salessheet[[#This Row],[Category]])</f>
        <v>Office Supplies</v>
      </c>
      <c r="R7900" t="s">
        <v>71</v>
      </c>
      <c r="S7900" t="s">
        <v>4724</v>
      </c>
      <c r="T7900" s="2">
        <f>salessheet[[#This Row],[Sales]]-5</f>
        <v>1609.5820000000001</v>
      </c>
      <c r="U7900" s="2">
        <v>1614.5820000000001</v>
      </c>
      <c r="V7900" s="2">
        <f>salessheet[[#This Row],[Sales]]-salessheet[[#This Row],[Purchasing Cost]]</f>
        <v>5</v>
      </c>
    </row>
    <row r="7901" spans="1:22" x14ac:dyDescent="0.35">
      <c r="A7901">
        <v>7900</v>
      </c>
      <c r="B7901" t="s">
        <v>9731</v>
      </c>
      <c r="C7901" s="1">
        <v>43325</v>
      </c>
      <c r="D7901" s="1">
        <v>43330</v>
      </c>
      <c r="E7901" t="str">
        <f>TEXT(salessheet[[#This Row],[Order Date]],"MMMM")</f>
        <v>August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t="s">
        <v>3248</v>
      </c>
      <c r="P7901" t="s">
        <v>42</v>
      </c>
      <c r="Q7901" t="str">
        <f>TRIM(salessheet[[#This Row],[Category]])</f>
        <v>Office Supplies</v>
      </c>
      <c r="R7901" t="s">
        <v>265</v>
      </c>
      <c r="S7901" t="s">
        <v>559</v>
      </c>
      <c r="T7901" s="2">
        <f>salessheet[[#This Row],[Sales]]-5</f>
        <v>19.32</v>
      </c>
      <c r="U7901" s="2">
        <v>24.32</v>
      </c>
      <c r="V7901" s="2">
        <f>salessheet[[#This Row],[Sales]]-salessheet[[#This Row],[Purchasing Cost]]</f>
        <v>5</v>
      </c>
    </row>
    <row r="7902" spans="1:22" x14ac:dyDescent="0.35">
      <c r="A7902">
        <v>7901</v>
      </c>
      <c r="B7902" t="s">
        <v>9731</v>
      </c>
      <c r="C7902" s="1">
        <v>43325</v>
      </c>
      <c r="D7902" s="1">
        <v>43330</v>
      </c>
      <c r="E7902" t="str">
        <f>TEXT(salessheet[[#This Row],[Order Date]],"MMMM")</f>
        <v>August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t="s">
        <v>5935</v>
      </c>
      <c r="P7902" t="s">
        <v>67</v>
      </c>
      <c r="Q7902" t="str">
        <f>TRIM(salessheet[[#This Row],[Category]])</f>
        <v>Technology</v>
      </c>
      <c r="R7902" t="s">
        <v>157</v>
      </c>
      <c r="S7902" t="s">
        <v>5936</v>
      </c>
      <c r="T7902" s="2">
        <f>salessheet[[#This Row],[Sales]]-5</f>
        <v>-3.4159999999999999</v>
      </c>
      <c r="U7902" s="2">
        <v>1.5840000000000001</v>
      </c>
      <c r="V7902" s="2">
        <f>salessheet[[#This Row],[Sales]]-salessheet[[#This Row],[Purchasing Cost]]</f>
        <v>5</v>
      </c>
    </row>
    <row r="7903" spans="1:22" x14ac:dyDescent="0.35">
      <c r="A7903">
        <v>7902</v>
      </c>
      <c r="B7903" t="s">
        <v>9731</v>
      </c>
      <c r="C7903" s="1">
        <v>43325</v>
      </c>
      <c r="D7903" s="1">
        <v>43330</v>
      </c>
      <c r="E7903" t="str">
        <f>TEXT(salessheet[[#This Row],[Order Date]],"MMMM")</f>
        <v>August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t="s">
        <v>3469</v>
      </c>
      <c r="P7903" t="s">
        <v>28</v>
      </c>
      <c r="Q7903" t="str">
        <f>TRIM(salessheet[[#This Row],[Category]])</f>
        <v>Furniture</v>
      </c>
      <c r="R7903" t="s">
        <v>61</v>
      </c>
      <c r="S7903" t="s">
        <v>3470</v>
      </c>
      <c r="T7903" s="2">
        <f>salessheet[[#This Row],[Sales]]-5</f>
        <v>26.984000000000002</v>
      </c>
      <c r="U7903" s="2">
        <v>31.984000000000002</v>
      </c>
      <c r="V7903" s="2">
        <f>salessheet[[#This Row],[Sales]]-salessheet[[#This Row],[Purchasing Cost]]</f>
        <v>5</v>
      </c>
    </row>
    <row r="7904" spans="1:22" x14ac:dyDescent="0.35">
      <c r="A7904">
        <v>7903</v>
      </c>
      <c r="B7904" t="s">
        <v>9731</v>
      </c>
      <c r="C7904" s="1">
        <v>43325</v>
      </c>
      <c r="D7904" s="1">
        <v>43330</v>
      </c>
      <c r="E7904" t="str">
        <f>TEXT(salessheet[[#This Row],[Order Date]],"MMMM")</f>
        <v>August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t="s">
        <v>1692</v>
      </c>
      <c r="P7904" t="s">
        <v>42</v>
      </c>
      <c r="Q7904" t="str">
        <f>TRIM(salessheet[[#This Row],[Category]])</f>
        <v>Office Supplies</v>
      </c>
      <c r="R7904" t="s">
        <v>169</v>
      </c>
      <c r="S7904" t="s">
        <v>1693</v>
      </c>
      <c r="T7904" s="2">
        <f>salessheet[[#This Row],[Sales]]-5</f>
        <v>9.76</v>
      </c>
      <c r="U7904" s="2">
        <v>14.76</v>
      </c>
      <c r="V7904" s="2">
        <f>salessheet[[#This Row],[Sales]]-salessheet[[#This Row],[Purchasing Cost]]</f>
        <v>5</v>
      </c>
    </row>
    <row r="7905" spans="1:22" x14ac:dyDescent="0.35">
      <c r="A7905">
        <v>7904</v>
      </c>
      <c r="B7905" t="s">
        <v>9731</v>
      </c>
      <c r="C7905" s="1">
        <v>43325</v>
      </c>
      <c r="D7905" s="1">
        <v>43330</v>
      </c>
      <c r="E7905" t="str">
        <f>TEXT(salessheet[[#This Row],[Order Date]],"MMMM")</f>
        <v>August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t="s">
        <v>9135</v>
      </c>
      <c r="P7905" t="s">
        <v>28</v>
      </c>
      <c r="Q7905" t="str">
        <f>TRIM(salessheet[[#This Row],[Category]])</f>
        <v>Furniture</v>
      </c>
      <c r="R7905" t="s">
        <v>32</v>
      </c>
      <c r="S7905" t="s">
        <v>9136</v>
      </c>
      <c r="T7905" s="2">
        <f>salessheet[[#This Row],[Sales]]-5</f>
        <v>418.64800000000002</v>
      </c>
      <c r="U7905" s="2">
        <v>423.64800000000002</v>
      </c>
      <c r="V7905" s="2">
        <f>salessheet[[#This Row],[Sales]]-salessheet[[#This Row],[Purchasing Cost]]</f>
        <v>5</v>
      </c>
    </row>
    <row r="7906" spans="1:22" x14ac:dyDescent="0.35">
      <c r="A7906">
        <v>7905</v>
      </c>
      <c r="B7906" t="s">
        <v>9732</v>
      </c>
      <c r="C7906" s="1">
        <v>42562</v>
      </c>
      <c r="D7906" s="1">
        <v>42687</v>
      </c>
      <c r="E7906" t="str">
        <f>TEXT(salessheet[[#This Row],[Order Date]],"MMMM")</f>
        <v>July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t="s">
        <v>4190</v>
      </c>
      <c r="P7906" t="s">
        <v>42</v>
      </c>
      <c r="Q7906" t="str">
        <f>TRIM(salessheet[[#This Row],[Category]])</f>
        <v>Office Supplies</v>
      </c>
      <c r="R7906" t="s">
        <v>86</v>
      </c>
      <c r="S7906" t="s">
        <v>4191</v>
      </c>
      <c r="T7906" s="2">
        <f>salessheet[[#This Row],[Sales]]-5</f>
        <v>71.64</v>
      </c>
      <c r="U7906" s="2">
        <v>76.64</v>
      </c>
      <c r="V7906" s="2">
        <f>salessheet[[#This Row],[Sales]]-salessheet[[#This Row],[Purchasing Cost]]</f>
        <v>5</v>
      </c>
    </row>
    <row r="7907" spans="1:22" x14ac:dyDescent="0.35">
      <c r="A7907">
        <v>7906</v>
      </c>
      <c r="B7907" t="s">
        <v>9733</v>
      </c>
      <c r="C7907" s="1">
        <v>42658</v>
      </c>
      <c r="D7907" s="1">
        <v>42665</v>
      </c>
      <c r="E7907" t="str">
        <f>TEXT(salessheet[[#This Row],[Order Date]],"MMMM")</f>
        <v>October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t="s">
        <v>1591</v>
      </c>
      <c r="P7907" t="s">
        <v>42</v>
      </c>
      <c r="Q7907" t="str">
        <f>TRIM(salessheet[[#This Row],[Category]])</f>
        <v>Office Supplies</v>
      </c>
      <c r="R7907" t="s">
        <v>169</v>
      </c>
      <c r="S7907" t="s">
        <v>667</v>
      </c>
      <c r="T7907" s="2">
        <f>salessheet[[#This Row],[Sales]]-5</f>
        <v>-0.53599999999999959</v>
      </c>
      <c r="U7907" s="2">
        <v>4.4640000000000004</v>
      </c>
      <c r="V7907" s="2">
        <f>salessheet[[#This Row],[Sales]]-salessheet[[#This Row],[Purchasing Cost]]</f>
        <v>5</v>
      </c>
    </row>
    <row r="7908" spans="1:22" x14ac:dyDescent="0.35">
      <c r="A7908">
        <v>7907</v>
      </c>
      <c r="B7908" t="s">
        <v>9733</v>
      </c>
      <c r="C7908" s="1">
        <v>42658</v>
      </c>
      <c r="D7908" s="1">
        <v>42665</v>
      </c>
      <c r="E7908" t="str">
        <f>TEXT(salessheet[[#This Row],[Order Date]],"MMMM")</f>
        <v>October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t="s">
        <v>3577</v>
      </c>
      <c r="P7908" t="s">
        <v>42</v>
      </c>
      <c r="Q7908" t="str">
        <f>TRIM(salessheet[[#This Row],[Category]])</f>
        <v>Office Supplies</v>
      </c>
      <c r="R7908" t="s">
        <v>71</v>
      </c>
      <c r="S7908" t="s">
        <v>3578</v>
      </c>
      <c r="T7908" s="2">
        <f>salessheet[[#This Row],[Sales]]-5</f>
        <v>-1.04</v>
      </c>
      <c r="U7908" s="2">
        <v>3.96</v>
      </c>
      <c r="V7908" s="2">
        <f>salessheet[[#This Row],[Sales]]-salessheet[[#This Row],[Purchasing Cost]]</f>
        <v>5</v>
      </c>
    </row>
    <row r="7909" spans="1:22" x14ac:dyDescent="0.35">
      <c r="A7909">
        <v>7908</v>
      </c>
      <c r="B7909" t="s">
        <v>9734</v>
      </c>
      <c r="C7909" s="1">
        <v>42946</v>
      </c>
      <c r="D7909" s="1">
        <v>42949</v>
      </c>
      <c r="E7909" t="str">
        <f>TEXT(salessheet[[#This Row],[Order Date]],"MMMM")</f>
        <v>July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t="s">
        <v>3309</v>
      </c>
      <c r="P7909" t="s">
        <v>42</v>
      </c>
      <c r="Q7909" t="str">
        <f>TRIM(salessheet[[#This Row],[Category]])</f>
        <v>Office Supplies</v>
      </c>
      <c r="R7909" t="s">
        <v>74</v>
      </c>
      <c r="S7909" t="s">
        <v>3310</v>
      </c>
      <c r="T7909" s="2">
        <f>salessheet[[#This Row],[Sales]]-5</f>
        <v>710.64</v>
      </c>
      <c r="U7909" s="2">
        <v>715.64</v>
      </c>
      <c r="V7909" s="2">
        <f>salessheet[[#This Row],[Sales]]-salessheet[[#This Row],[Purchasing Cost]]</f>
        <v>5</v>
      </c>
    </row>
    <row r="7910" spans="1:22" x14ac:dyDescent="0.35">
      <c r="A7910">
        <v>7909</v>
      </c>
      <c r="B7910" t="s">
        <v>9735</v>
      </c>
      <c r="C7910" s="1">
        <v>42806</v>
      </c>
      <c r="D7910" s="1">
        <v>43076</v>
      </c>
      <c r="E7910" t="str">
        <f>TEXT(salessheet[[#This Row],[Order Date]],"MMMM")</f>
        <v>March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t="s">
        <v>3228</v>
      </c>
      <c r="P7910" t="s">
        <v>28</v>
      </c>
      <c r="Q7910" t="str">
        <f>TRIM(salessheet[[#This Row],[Category]])</f>
        <v>Furniture</v>
      </c>
      <c r="R7910" t="s">
        <v>52</v>
      </c>
      <c r="S7910" t="s">
        <v>3229</v>
      </c>
      <c r="T7910" s="2">
        <f>salessheet[[#This Row],[Sales]]-5</f>
        <v>263.70400000000001</v>
      </c>
      <c r="U7910" s="2">
        <v>268.70400000000001</v>
      </c>
      <c r="V7910" s="2">
        <f>salessheet[[#This Row],[Sales]]-salessheet[[#This Row],[Purchasing Cost]]</f>
        <v>5</v>
      </c>
    </row>
    <row r="7911" spans="1:22" x14ac:dyDescent="0.35">
      <c r="A7911">
        <v>7910</v>
      </c>
      <c r="B7911" t="s">
        <v>9735</v>
      </c>
      <c r="C7911" s="1">
        <v>42806</v>
      </c>
      <c r="D7911" s="1">
        <v>43076</v>
      </c>
      <c r="E7911" t="str">
        <f>TEXT(salessheet[[#This Row],[Order Date]],"MMMM")</f>
        <v>March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t="s">
        <v>1738</v>
      </c>
      <c r="P7911" t="s">
        <v>42</v>
      </c>
      <c r="Q7911" t="str">
        <f>TRIM(salessheet[[#This Row],[Category]])</f>
        <v>Office Supplies</v>
      </c>
      <c r="R7911" t="s">
        <v>64</v>
      </c>
      <c r="S7911" t="s">
        <v>1739</v>
      </c>
      <c r="T7911" s="2">
        <f>salessheet[[#This Row],[Sales]]-5</f>
        <v>16.920000000000002</v>
      </c>
      <c r="U7911" s="2">
        <v>21.92</v>
      </c>
      <c r="V7911" s="2">
        <f>salessheet[[#This Row],[Sales]]-salessheet[[#This Row],[Purchasing Cost]]</f>
        <v>5</v>
      </c>
    </row>
    <row r="7912" spans="1:22" x14ac:dyDescent="0.35">
      <c r="A7912">
        <v>7911</v>
      </c>
      <c r="B7912" t="s">
        <v>9735</v>
      </c>
      <c r="C7912" s="1">
        <v>42806</v>
      </c>
      <c r="D7912" s="1">
        <v>43076</v>
      </c>
      <c r="E7912" t="str">
        <f>TEXT(salessheet[[#This Row],[Order Date]],"MMMM")</f>
        <v>March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t="s">
        <v>2811</v>
      </c>
      <c r="P7912" t="s">
        <v>42</v>
      </c>
      <c r="Q7912" t="str">
        <f>TRIM(salessheet[[#This Row],[Category]])</f>
        <v>Office Supplies</v>
      </c>
      <c r="R7912" t="s">
        <v>55</v>
      </c>
      <c r="S7912" t="s">
        <v>2812</v>
      </c>
      <c r="T7912" s="2">
        <f>salessheet[[#This Row],[Sales]]-5</f>
        <v>43.72</v>
      </c>
      <c r="U7912" s="2">
        <v>48.72</v>
      </c>
      <c r="V7912" s="2">
        <f>salessheet[[#This Row],[Sales]]-salessheet[[#This Row],[Purchasing Cost]]</f>
        <v>5</v>
      </c>
    </row>
    <row r="7913" spans="1:22" x14ac:dyDescent="0.35">
      <c r="A7913">
        <v>7912</v>
      </c>
      <c r="B7913" t="s">
        <v>9735</v>
      </c>
      <c r="C7913" s="1">
        <v>42806</v>
      </c>
      <c r="D7913" s="1">
        <v>43076</v>
      </c>
      <c r="E7913" t="str">
        <f>TEXT(salessheet[[#This Row],[Order Date]],"MMMM")</f>
        <v>March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t="s">
        <v>1670</v>
      </c>
      <c r="P7913" t="s">
        <v>28</v>
      </c>
      <c r="Q7913" t="str">
        <f>TRIM(salessheet[[#This Row],[Category]])</f>
        <v>Furniture</v>
      </c>
      <c r="R7913" t="s">
        <v>29</v>
      </c>
      <c r="S7913" t="s">
        <v>1671</v>
      </c>
      <c r="T7913" s="2">
        <f>salessheet[[#This Row],[Sales]]-5</f>
        <v>200.666</v>
      </c>
      <c r="U7913" s="2">
        <v>205.666</v>
      </c>
      <c r="V7913" s="2">
        <f>salessheet[[#This Row],[Sales]]-salessheet[[#This Row],[Purchasing Cost]]</f>
        <v>5</v>
      </c>
    </row>
    <row r="7914" spans="1:22" x14ac:dyDescent="0.35">
      <c r="A7914">
        <v>7913</v>
      </c>
      <c r="B7914" t="s">
        <v>9737</v>
      </c>
      <c r="C7914" s="1">
        <v>42853</v>
      </c>
      <c r="D7914" s="1">
        <v>42855</v>
      </c>
      <c r="E7914" t="str">
        <f>TEXT(salessheet[[#This Row],[Order Date]],"MMMM")</f>
        <v>April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t="s">
        <v>3015</v>
      </c>
      <c r="P7914" t="s">
        <v>28</v>
      </c>
      <c r="Q7914" t="str">
        <f>TRIM(salessheet[[#This Row],[Category]])</f>
        <v>Furniture</v>
      </c>
      <c r="R7914" t="s">
        <v>61</v>
      </c>
      <c r="S7914" t="s">
        <v>3016</v>
      </c>
      <c r="T7914" s="2">
        <f>salessheet[[#This Row],[Sales]]-5</f>
        <v>25.344000000000001</v>
      </c>
      <c r="U7914" s="2">
        <v>30.344000000000001</v>
      </c>
      <c r="V7914" s="2">
        <f>salessheet[[#This Row],[Sales]]-salessheet[[#This Row],[Purchasing Cost]]</f>
        <v>5</v>
      </c>
    </row>
    <row r="7915" spans="1:22" x14ac:dyDescent="0.35">
      <c r="A7915">
        <v>7914</v>
      </c>
      <c r="B7915" t="s">
        <v>9738</v>
      </c>
      <c r="C7915" s="1">
        <v>43337</v>
      </c>
      <c r="D7915" s="1">
        <v>43339</v>
      </c>
      <c r="E7915" t="str">
        <f>TEXT(salessheet[[#This Row],[Order Date]],"MMMM")</f>
        <v>August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t="s">
        <v>4943</v>
      </c>
      <c r="P7915" t="s">
        <v>42</v>
      </c>
      <c r="Q7915" t="str">
        <f>TRIM(salessheet[[#This Row],[Category]])</f>
        <v>Office Supplies</v>
      </c>
      <c r="R7915" t="s">
        <v>55</v>
      </c>
      <c r="S7915" t="s">
        <v>4944</v>
      </c>
      <c r="T7915" s="2">
        <f>salessheet[[#This Row],[Sales]]-5</f>
        <v>20.696000000000002</v>
      </c>
      <c r="U7915" s="2">
        <v>25.696000000000002</v>
      </c>
      <c r="V7915" s="2">
        <f>salessheet[[#This Row],[Sales]]-salessheet[[#This Row],[Purchasing Cost]]</f>
        <v>5</v>
      </c>
    </row>
    <row r="7916" spans="1:22" x14ac:dyDescent="0.35">
      <c r="A7916">
        <v>7915</v>
      </c>
      <c r="B7916" t="s">
        <v>9739</v>
      </c>
      <c r="C7916" s="1">
        <v>43268</v>
      </c>
      <c r="D7916" s="1">
        <v>43272</v>
      </c>
      <c r="E7916" t="str">
        <f>TEXT(salessheet[[#This Row],[Order Date]],"MMMM")</f>
        <v>June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t="s">
        <v>9740</v>
      </c>
      <c r="P7916" t="s">
        <v>67</v>
      </c>
      <c r="Q7916" t="str">
        <f>TRIM(salessheet[[#This Row],[Category]])</f>
        <v>Technology</v>
      </c>
      <c r="R7916" t="s">
        <v>680</v>
      </c>
      <c r="S7916" t="s">
        <v>9741</v>
      </c>
      <c r="T7916" s="2">
        <f>salessheet[[#This Row],[Sales]]-5</f>
        <v>3399.5</v>
      </c>
      <c r="U7916" s="2">
        <v>3404.5</v>
      </c>
      <c r="V7916" s="2">
        <f>salessheet[[#This Row],[Sales]]-salessheet[[#This Row],[Purchasing Cost]]</f>
        <v>5</v>
      </c>
    </row>
    <row r="7917" spans="1:22" x14ac:dyDescent="0.35">
      <c r="A7917">
        <v>7916</v>
      </c>
      <c r="B7917" t="s">
        <v>9739</v>
      </c>
      <c r="C7917" s="1">
        <v>43268</v>
      </c>
      <c r="D7917" s="1">
        <v>43272</v>
      </c>
      <c r="E7917" t="str">
        <f>TEXT(salessheet[[#This Row],[Order Date]],"MMMM")</f>
        <v>June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t="s">
        <v>8214</v>
      </c>
      <c r="P7917" t="s">
        <v>67</v>
      </c>
      <c r="Q7917" t="str">
        <f>TRIM(salessheet[[#This Row],[Category]])</f>
        <v>Technology</v>
      </c>
      <c r="R7917" t="s">
        <v>157</v>
      </c>
      <c r="S7917" t="s">
        <v>8215</v>
      </c>
      <c r="T7917" s="2">
        <f>salessheet[[#This Row],[Sales]]-5</f>
        <v>96.34</v>
      </c>
      <c r="U7917" s="2">
        <v>101.34</v>
      </c>
      <c r="V7917" s="2">
        <f>salessheet[[#This Row],[Sales]]-salessheet[[#This Row],[Purchasing Cost]]</f>
        <v>5</v>
      </c>
    </row>
    <row r="7918" spans="1:22" x14ac:dyDescent="0.35">
      <c r="A7918">
        <v>7917</v>
      </c>
      <c r="B7918" t="s">
        <v>9742</v>
      </c>
      <c r="C7918" s="1">
        <v>42694</v>
      </c>
      <c r="D7918" s="1">
        <v>42698</v>
      </c>
      <c r="E7918" t="str">
        <f>TEXT(salessheet[[#This Row],[Order Date]],"MMMM")</f>
        <v>November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t="s">
        <v>3190</v>
      </c>
      <c r="P7918" t="s">
        <v>28</v>
      </c>
      <c r="Q7918" t="str">
        <f>TRIM(salessheet[[#This Row],[Category]])</f>
        <v>Furniture</v>
      </c>
      <c r="R7918" t="s">
        <v>32</v>
      </c>
      <c r="S7918" t="s">
        <v>3191</v>
      </c>
      <c r="T7918" s="2">
        <f>salessheet[[#This Row],[Sales]]-5</f>
        <v>339.37200000000001</v>
      </c>
      <c r="U7918" s="2">
        <v>344.37200000000001</v>
      </c>
      <c r="V7918" s="2">
        <f>salessheet[[#This Row],[Sales]]-salessheet[[#This Row],[Purchasing Cost]]</f>
        <v>5</v>
      </c>
    </row>
    <row r="7919" spans="1:22" x14ac:dyDescent="0.35">
      <c r="A7919">
        <v>7918</v>
      </c>
      <c r="B7919" t="s">
        <v>9743</v>
      </c>
      <c r="C7919" s="1">
        <v>43199</v>
      </c>
      <c r="D7919" s="1">
        <v>43351</v>
      </c>
      <c r="E7919" t="str">
        <f>TEXT(salessheet[[#This Row],[Order Date]],"MMMM")</f>
        <v>April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t="s">
        <v>486</v>
      </c>
      <c r="P7919" t="s">
        <v>42</v>
      </c>
      <c r="Q7919" t="str">
        <f>TRIM(salessheet[[#This Row],[Category]])</f>
        <v>Office Supplies</v>
      </c>
      <c r="R7919" t="s">
        <v>64</v>
      </c>
      <c r="S7919" t="s">
        <v>487</v>
      </c>
      <c r="T7919" s="2">
        <f>salessheet[[#This Row],[Sales]]-5</f>
        <v>25.384</v>
      </c>
      <c r="U7919" s="2">
        <v>30.384</v>
      </c>
      <c r="V7919" s="2">
        <f>salessheet[[#This Row],[Sales]]-salessheet[[#This Row],[Purchasing Cost]]</f>
        <v>5</v>
      </c>
    </row>
    <row r="7920" spans="1:22" x14ac:dyDescent="0.35">
      <c r="A7920">
        <v>7919</v>
      </c>
      <c r="B7920" t="s">
        <v>9744</v>
      </c>
      <c r="C7920" s="1">
        <v>42467</v>
      </c>
      <c r="D7920" s="1">
        <v>42559</v>
      </c>
      <c r="E7920" t="str">
        <f>TEXT(salessheet[[#This Row],[Order Date]],"MMMM")</f>
        <v>April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t="s">
        <v>1101</v>
      </c>
      <c r="P7920" t="s">
        <v>42</v>
      </c>
      <c r="Q7920" t="str">
        <f>TRIM(salessheet[[#This Row],[Category]])</f>
        <v>Office Supplies</v>
      </c>
      <c r="R7920" t="s">
        <v>71</v>
      </c>
      <c r="S7920" t="s">
        <v>1102</v>
      </c>
      <c r="T7920" s="2">
        <f>salessheet[[#This Row],[Sales]]-5</f>
        <v>17.847999999999999</v>
      </c>
      <c r="U7920" s="2">
        <v>22.847999999999999</v>
      </c>
      <c r="V7920" s="2">
        <f>salessheet[[#This Row],[Sales]]-salessheet[[#This Row],[Purchasing Cost]]</f>
        <v>5</v>
      </c>
    </row>
    <row r="7921" spans="1:22" x14ac:dyDescent="0.35">
      <c r="A7921">
        <v>7920</v>
      </c>
      <c r="B7921" t="s">
        <v>9745</v>
      </c>
      <c r="C7921" s="1">
        <v>43358</v>
      </c>
      <c r="D7921" s="1">
        <v>43364</v>
      </c>
      <c r="E7921" t="str">
        <f>TEXT(salessheet[[#This Row],[Order Date]],"MMMM")</f>
        <v>September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t="s">
        <v>4895</v>
      </c>
      <c r="P7921" t="s">
        <v>42</v>
      </c>
      <c r="Q7921" t="str">
        <f>TRIM(salessheet[[#This Row],[Category]])</f>
        <v>Office Supplies</v>
      </c>
      <c r="R7921" t="s">
        <v>55</v>
      </c>
      <c r="S7921" t="s">
        <v>4896</v>
      </c>
      <c r="T7921" s="2">
        <f>salessheet[[#This Row],[Sales]]-5</f>
        <v>33.619999999999997</v>
      </c>
      <c r="U7921" s="2">
        <v>38.619999999999997</v>
      </c>
      <c r="V7921" s="2">
        <f>salessheet[[#This Row],[Sales]]-salessheet[[#This Row],[Purchasing Cost]]</f>
        <v>5</v>
      </c>
    </row>
    <row r="7922" spans="1:22" x14ac:dyDescent="0.35">
      <c r="A7922">
        <v>7921</v>
      </c>
      <c r="B7922" t="s">
        <v>9745</v>
      </c>
      <c r="C7922" s="1">
        <v>43358</v>
      </c>
      <c r="D7922" s="1">
        <v>43364</v>
      </c>
      <c r="E7922" t="str">
        <f>TEXT(salessheet[[#This Row],[Order Date]],"MMMM")</f>
        <v>September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t="s">
        <v>7050</v>
      </c>
      <c r="P7922" t="s">
        <v>67</v>
      </c>
      <c r="Q7922" t="str">
        <f>TRIM(salessheet[[#This Row],[Category]])</f>
        <v>Technology</v>
      </c>
      <c r="R7922" t="s">
        <v>157</v>
      </c>
      <c r="S7922" t="s">
        <v>7051</v>
      </c>
      <c r="T7922" s="2">
        <f>salessheet[[#This Row],[Sales]]-5</f>
        <v>54.98</v>
      </c>
      <c r="U7922" s="2">
        <v>59.98</v>
      </c>
      <c r="V7922" s="2">
        <f>salessheet[[#This Row],[Sales]]-salessheet[[#This Row],[Purchasing Cost]]</f>
        <v>5</v>
      </c>
    </row>
    <row r="7923" spans="1:22" x14ac:dyDescent="0.35">
      <c r="A7923">
        <v>7922</v>
      </c>
      <c r="B7923" t="s">
        <v>9746</v>
      </c>
      <c r="C7923" s="1">
        <v>43172</v>
      </c>
      <c r="D7923" s="1">
        <v>43176</v>
      </c>
      <c r="E7923" t="str">
        <f>TEXT(salessheet[[#This Row],[Order Date]],"MMMM")</f>
        <v>March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t="s">
        <v>3572</v>
      </c>
      <c r="P7923" t="s">
        <v>42</v>
      </c>
      <c r="Q7923" t="str">
        <f>TRIM(salessheet[[#This Row],[Category]])</f>
        <v>Office Supplies</v>
      </c>
      <c r="R7923" t="s">
        <v>71</v>
      </c>
      <c r="S7923" t="s">
        <v>3573</v>
      </c>
      <c r="T7923" s="2">
        <f>salessheet[[#This Row],[Sales]]-5</f>
        <v>169.3</v>
      </c>
      <c r="U7923" s="2">
        <v>174.3</v>
      </c>
      <c r="V7923" s="2">
        <f>salessheet[[#This Row],[Sales]]-salessheet[[#This Row],[Purchasing Cost]]</f>
        <v>5</v>
      </c>
    </row>
    <row r="7924" spans="1:22" x14ac:dyDescent="0.35">
      <c r="A7924">
        <v>7923</v>
      </c>
      <c r="B7924" t="s">
        <v>9747</v>
      </c>
      <c r="C7924" s="1">
        <v>43367</v>
      </c>
      <c r="D7924" s="1">
        <v>43372</v>
      </c>
      <c r="E7924" t="str">
        <f>TEXT(salessheet[[#This Row],[Order Date]],"MMMM")</f>
        <v>September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t="s">
        <v>6305</v>
      </c>
      <c r="P7924" t="s">
        <v>67</v>
      </c>
      <c r="Q7924" t="str">
        <f>TRIM(salessheet[[#This Row],[Category]])</f>
        <v>Technology</v>
      </c>
      <c r="R7924" t="s">
        <v>68</v>
      </c>
      <c r="S7924" t="s">
        <v>6306</v>
      </c>
      <c r="T7924" s="2">
        <f>salessheet[[#This Row],[Sales]]-5</f>
        <v>378.96</v>
      </c>
      <c r="U7924" s="2">
        <v>383.96</v>
      </c>
      <c r="V7924" s="2">
        <f>salessheet[[#This Row],[Sales]]-salessheet[[#This Row],[Purchasing Cost]]</f>
        <v>5</v>
      </c>
    </row>
    <row r="7925" spans="1:22" x14ac:dyDescent="0.35">
      <c r="A7925">
        <v>7924</v>
      </c>
      <c r="B7925" t="s">
        <v>9747</v>
      </c>
      <c r="C7925" s="1">
        <v>43367</v>
      </c>
      <c r="D7925" s="1">
        <v>43372</v>
      </c>
      <c r="E7925" t="str">
        <f>TEXT(salessheet[[#This Row],[Order Date]],"MMMM")</f>
        <v>September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t="s">
        <v>671</v>
      </c>
      <c r="P7925" t="s">
        <v>42</v>
      </c>
      <c r="Q7925" t="str">
        <f>TRIM(salessheet[[#This Row],[Category]])</f>
        <v>Office Supplies</v>
      </c>
      <c r="R7925" t="s">
        <v>71</v>
      </c>
      <c r="S7925" t="s">
        <v>672</v>
      </c>
      <c r="T7925" s="2">
        <f>salessheet[[#This Row],[Sales]]-5</f>
        <v>10.57</v>
      </c>
      <c r="U7925" s="2">
        <v>15.57</v>
      </c>
      <c r="V7925" s="2">
        <f>salessheet[[#This Row],[Sales]]-salessheet[[#This Row],[Purchasing Cost]]</f>
        <v>5</v>
      </c>
    </row>
    <row r="7926" spans="1:22" x14ac:dyDescent="0.35">
      <c r="A7926">
        <v>7925</v>
      </c>
      <c r="B7926" t="s">
        <v>9748</v>
      </c>
      <c r="C7926" s="1">
        <v>42960</v>
      </c>
      <c r="D7926" s="1">
        <v>42963</v>
      </c>
      <c r="E7926" t="str">
        <f>TEXT(salessheet[[#This Row],[Order Date]],"MMMM")</f>
        <v>August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t="s">
        <v>357</v>
      </c>
      <c r="P7926" t="s">
        <v>42</v>
      </c>
      <c r="Q7926" t="str">
        <f>TRIM(salessheet[[#This Row],[Category]])</f>
        <v>Office Supplies</v>
      </c>
      <c r="R7926" t="s">
        <v>71</v>
      </c>
      <c r="S7926" t="s">
        <v>358</v>
      </c>
      <c r="T7926" s="2">
        <f>salessheet[[#This Row],[Sales]]-5</f>
        <v>17.32</v>
      </c>
      <c r="U7926" s="2">
        <v>22.32</v>
      </c>
      <c r="V7926" s="2">
        <f>salessheet[[#This Row],[Sales]]-salessheet[[#This Row],[Purchasing Cost]]</f>
        <v>5</v>
      </c>
    </row>
    <row r="7927" spans="1:22" x14ac:dyDescent="0.35">
      <c r="A7927">
        <v>7926</v>
      </c>
      <c r="B7927" t="s">
        <v>9748</v>
      </c>
      <c r="C7927" s="1">
        <v>42960</v>
      </c>
      <c r="D7927" s="1">
        <v>42963</v>
      </c>
      <c r="E7927" t="str">
        <f>TEXT(salessheet[[#This Row],[Order Date]],"MMMM")</f>
        <v>August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t="s">
        <v>1668</v>
      </c>
      <c r="P7927" t="s">
        <v>42</v>
      </c>
      <c r="Q7927" t="str">
        <f>TRIM(salessheet[[#This Row],[Category]])</f>
        <v>Office Supplies</v>
      </c>
      <c r="R7927" t="s">
        <v>43</v>
      </c>
      <c r="S7927" t="s">
        <v>1669</v>
      </c>
      <c r="T7927" s="2">
        <f>salessheet[[#This Row],[Sales]]-5</f>
        <v>98.6</v>
      </c>
      <c r="U7927" s="2">
        <v>103.6</v>
      </c>
      <c r="V7927" s="2">
        <f>salessheet[[#This Row],[Sales]]-salessheet[[#This Row],[Purchasing Cost]]</f>
        <v>5</v>
      </c>
    </row>
    <row r="7928" spans="1:22" x14ac:dyDescent="0.35">
      <c r="A7928">
        <v>7927</v>
      </c>
      <c r="B7928" t="s">
        <v>9749</v>
      </c>
      <c r="C7928" s="1">
        <v>43424</v>
      </c>
      <c r="D7928" s="1">
        <v>43428</v>
      </c>
      <c r="E7928" t="str">
        <f>TEXT(salessheet[[#This Row],[Order Date]],"MMMM")</f>
        <v>November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t="s">
        <v>5961</v>
      </c>
      <c r="P7928" t="s">
        <v>67</v>
      </c>
      <c r="Q7928" t="str">
        <f>TRIM(salessheet[[#This Row],[Category]])</f>
        <v>Technology</v>
      </c>
      <c r="R7928" t="s">
        <v>157</v>
      </c>
      <c r="S7928" t="s">
        <v>5962</v>
      </c>
      <c r="T7928" s="2">
        <f>salessheet[[#This Row],[Sales]]-5</f>
        <v>-2.0299999999999998</v>
      </c>
      <c r="U7928" s="2">
        <v>2.97</v>
      </c>
      <c r="V7928" s="2">
        <f>salessheet[[#This Row],[Sales]]-salessheet[[#This Row],[Purchasing Cost]]</f>
        <v>5</v>
      </c>
    </row>
    <row r="7929" spans="1:22" x14ac:dyDescent="0.35">
      <c r="A7929">
        <v>7928</v>
      </c>
      <c r="B7929" t="s">
        <v>9749</v>
      </c>
      <c r="C7929" s="1">
        <v>43424</v>
      </c>
      <c r="D7929" s="1">
        <v>43428</v>
      </c>
      <c r="E7929" t="str">
        <f>TEXT(salessheet[[#This Row],[Order Date]],"MMMM")</f>
        <v>November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t="s">
        <v>1677</v>
      </c>
      <c r="P7929" t="s">
        <v>67</v>
      </c>
      <c r="Q7929" t="str">
        <f>TRIM(salessheet[[#This Row],[Category]])</f>
        <v>Technology</v>
      </c>
      <c r="R7929" t="s">
        <v>68</v>
      </c>
      <c r="S7929" t="s">
        <v>1678</v>
      </c>
      <c r="T7929" s="2">
        <f>salessheet[[#This Row],[Sales]]-5</f>
        <v>564.99</v>
      </c>
      <c r="U7929" s="2">
        <v>569.99</v>
      </c>
      <c r="V7929" s="2">
        <f>salessheet[[#This Row],[Sales]]-salessheet[[#This Row],[Purchasing Cost]]</f>
        <v>5</v>
      </c>
    </row>
    <row r="7930" spans="1:22" x14ac:dyDescent="0.35">
      <c r="A7930">
        <v>7929</v>
      </c>
      <c r="B7930" t="s">
        <v>9749</v>
      </c>
      <c r="C7930" s="1">
        <v>43424</v>
      </c>
      <c r="D7930" s="1">
        <v>43428</v>
      </c>
      <c r="E7930" t="str">
        <f>TEXT(salessheet[[#This Row],[Order Date]],"MMMM")</f>
        <v>November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t="s">
        <v>9026</v>
      </c>
      <c r="P7930" t="s">
        <v>28</v>
      </c>
      <c r="Q7930" t="str">
        <f>TRIM(salessheet[[#This Row],[Category]])</f>
        <v>Furniture</v>
      </c>
      <c r="R7930" t="s">
        <v>61</v>
      </c>
      <c r="S7930" t="s">
        <v>9027</v>
      </c>
      <c r="T7930" s="2">
        <f>salessheet[[#This Row],[Sales]]-5</f>
        <v>45.97</v>
      </c>
      <c r="U7930" s="2">
        <v>50.97</v>
      </c>
      <c r="V7930" s="2">
        <f>salessheet[[#This Row],[Sales]]-salessheet[[#This Row],[Purchasing Cost]]</f>
        <v>5</v>
      </c>
    </row>
    <row r="7931" spans="1:22" x14ac:dyDescent="0.35">
      <c r="A7931">
        <v>7930</v>
      </c>
      <c r="B7931" t="s">
        <v>9750</v>
      </c>
      <c r="C7931" s="1">
        <v>43306</v>
      </c>
      <c r="D7931" s="1">
        <v>43308</v>
      </c>
      <c r="E7931" t="str">
        <f>TEXT(salessheet[[#This Row],[Order Date]],"MMMM")</f>
        <v>July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t="s">
        <v>4682</v>
      </c>
      <c r="P7931" t="s">
        <v>28</v>
      </c>
      <c r="Q7931" t="str">
        <f>TRIM(salessheet[[#This Row],[Category]])</f>
        <v>Furniture</v>
      </c>
      <c r="R7931" t="s">
        <v>52</v>
      </c>
      <c r="S7931" t="s">
        <v>4683</v>
      </c>
      <c r="T7931" s="2">
        <f>salessheet[[#This Row],[Sales]]-5</f>
        <v>293.11599999999999</v>
      </c>
      <c r="U7931" s="2">
        <v>298.11599999999999</v>
      </c>
      <c r="V7931" s="2">
        <f>salessheet[[#This Row],[Sales]]-salessheet[[#This Row],[Purchasing Cost]]</f>
        <v>5</v>
      </c>
    </row>
    <row r="7932" spans="1:22" x14ac:dyDescent="0.35">
      <c r="A7932">
        <v>7931</v>
      </c>
      <c r="B7932" t="s">
        <v>9751</v>
      </c>
      <c r="C7932" s="1">
        <v>42819</v>
      </c>
      <c r="D7932" s="1">
        <v>42821</v>
      </c>
      <c r="E7932" t="str">
        <f>TEXT(salessheet[[#This Row],[Order Date]],"MMMM")</f>
        <v>March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t="s">
        <v>4137</v>
      </c>
      <c r="P7932" t="s">
        <v>42</v>
      </c>
      <c r="Q7932" t="str">
        <f>TRIM(salessheet[[#This Row],[Category]])</f>
        <v>Office Supplies</v>
      </c>
      <c r="R7932" t="s">
        <v>64</v>
      </c>
      <c r="S7932" t="s">
        <v>4138</v>
      </c>
      <c r="T7932" s="2">
        <f>salessheet[[#This Row],[Sales]]-5</f>
        <v>54.52</v>
      </c>
      <c r="U7932" s="2">
        <v>59.52</v>
      </c>
      <c r="V7932" s="2">
        <f>salessheet[[#This Row],[Sales]]-salessheet[[#This Row],[Purchasing Cost]]</f>
        <v>5</v>
      </c>
    </row>
    <row r="7933" spans="1:22" x14ac:dyDescent="0.35">
      <c r="A7933">
        <v>7932</v>
      </c>
      <c r="B7933" t="s">
        <v>9752</v>
      </c>
      <c r="C7933" s="1">
        <v>42931</v>
      </c>
      <c r="D7933" s="1">
        <v>42936</v>
      </c>
      <c r="E7933" t="str">
        <f>TEXT(salessheet[[#This Row],[Order Date]],"MMMM")</f>
        <v>July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t="s">
        <v>1462</v>
      </c>
      <c r="P7933" t="s">
        <v>28</v>
      </c>
      <c r="Q7933" t="str">
        <f>TRIM(salessheet[[#This Row],[Category]])</f>
        <v>Furniture</v>
      </c>
      <c r="R7933" t="s">
        <v>32</v>
      </c>
      <c r="S7933" t="s">
        <v>1463</v>
      </c>
      <c r="T7933" s="2">
        <f>salessheet[[#This Row],[Sales]]-5</f>
        <v>225.28</v>
      </c>
      <c r="U7933" s="2">
        <v>230.28</v>
      </c>
      <c r="V7933" s="2">
        <f>salessheet[[#This Row],[Sales]]-salessheet[[#This Row],[Purchasing Cost]]</f>
        <v>5</v>
      </c>
    </row>
    <row r="7934" spans="1:22" x14ac:dyDescent="0.35">
      <c r="A7934">
        <v>7933</v>
      </c>
      <c r="B7934" t="s">
        <v>9752</v>
      </c>
      <c r="C7934" s="1">
        <v>42931</v>
      </c>
      <c r="D7934" s="1">
        <v>42936</v>
      </c>
      <c r="E7934" t="str">
        <f>TEXT(salessheet[[#This Row],[Order Date]],"MMMM")</f>
        <v>July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t="s">
        <v>3738</v>
      </c>
      <c r="P7934" t="s">
        <v>42</v>
      </c>
      <c r="Q7934" t="str">
        <f>TRIM(salessheet[[#This Row],[Category]])</f>
        <v>Office Supplies</v>
      </c>
      <c r="R7934" t="s">
        <v>86</v>
      </c>
      <c r="S7934" t="s">
        <v>3739</v>
      </c>
      <c r="T7934" s="2">
        <f>salessheet[[#This Row],[Sales]]-5</f>
        <v>100.52</v>
      </c>
      <c r="U7934" s="2">
        <v>105.52</v>
      </c>
      <c r="V7934" s="2">
        <f>salessheet[[#This Row],[Sales]]-salessheet[[#This Row],[Purchasing Cost]]</f>
        <v>5</v>
      </c>
    </row>
    <row r="7935" spans="1:22" x14ac:dyDescent="0.35">
      <c r="A7935">
        <v>7934</v>
      </c>
      <c r="B7935" t="s">
        <v>9753</v>
      </c>
      <c r="C7935" s="1">
        <v>43329</v>
      </c>
      <c r="D7935" s="1">
        <v>43336</v>
      </c>
      <c r="E7935" t="str">
        <f>TEXT(salessheet[[#This Row],[Order Date]],"MMMM")</f>
        <v>August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t="s">
        <v>4136</v>
      </c>
      <c r="P7935" t="s">
        <v>42</v>
      </c>
      <c r="Q7935" t="str">
        <f>TRIM(salessheet[[#This Row],[Category]])</f>
        <v>Office Supplies</v>
      </c>
      <c r="R7935" t="s">
        <v>169</v>
      </c>
      <c r="S7935" t="s">
        <v>667</v>
      </c>
      <c r="T7935" s="2">
        <f>salessheet[[#This Row],[Sales]]-5</f>
        <v>18.36</v>
      </c>
      <c r="U7935" s="2">
        <v>23.36</v>
      </c>
      <c r="V7935" s="2">
        <f>salessheet[[#This Row],[Sales]]-salessheet[[#This Row],[Purchasing Cost]]</f>
        <v>5</v>
      </c>
    </row>
    <row r="7936" spans="1:22" x14ac:dyDescent="0.35">
      <c r="A7936">
        <v>7935</v>
      </c>
      <c r="B7936" t="s">
        <v>9753</v>
      </c>
      <c r="C7936" s="1">
        <v>43329</v>
      </c>
      <c r="D7936" s="1">
        <v>43336</v>
      </c>
      <c r="E7936" t="str">
        <f>TEXT(salessheet[[#This Row],[Order Date]],"MMMM")</f>
        <v>August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t="s">
        <v>3898</v>
      </c>
      <c r="P7936" t="s">
        <v>67</v>
      </c>
      <c r="Q7936" t="str">
        <f>TRIM(salessheet[[#This Row],[Category]])</f>
        <v>Technology</v>
      </c>
      <c r="R7936" t="s">
        <v>68</v>
      </c>
      <c r="S7936" t="s">
        <v>3899</v>
      </c>
      <c r="T7936" s="2">
        <f>salessheet[[#This Row],[Sales]]-5</f>
        <v>66.975999999999999</v>
      </c>
      <c r="U7936" s="2">
        <v>71.975999999999999</v>
      </c>
      <c r="V7936" s="2">
        <f>salessheet[[#This Row],[Sales]]-salessheet[[#This Row],[Purchasing Cost]]</f>
        <v>5</v>
      </c>
    </row>
    <row r="7937" spans="1:22" x14ac:dyDescent="0.35">
      <c r="A7937">
        <v>7936</v>
      </c>
      <c r="B7937" t="s">
        <v>9753</v>
      </c>
      <c r="C7937" s="1">
        <v>43329</v>
      </c>
      <c r="D7937" s="1">
        <v>43336</v>
      </c>
      <c r="E7937" t="str">
        <f>TEXT(salessheet[[#This Row],[Order Date]],"MMMM")</f>
        <v>August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t="s">
        <v>4466</v>
      </c>
      <c r="P7937" t="s">
        <v>42</v>
      </c>
      <c r="Q7937" t="str">
        <f>TRIM(salessheet[[#This Row],[Category]])</f>
        <v>Office Supplies</v>
      </c>
      <c r="R7937" t="s">
        <v>86</v>
      </c>
      <c r="S7937" t="s">
        <v>4467</v>
      </c>
      <c r="T7937" s="2">
        <f>salessheet[[#This Row],[Sales]]-5</f>
        <v>3.5600000000000005</v>
      </c>
      <c r="U7937" s="2">
        <v>8.56</v>
      </c>
      <c r="V7937" s="2">
        <f>salessheet[[#This Row],[Sales]]-salessheet[[#This Row],[Purchasing Cost]]</f>
        <v>5</v>
      </c>
    </row>
    <row r="7938" spans="1:22" x14ac:dyDescent="0.35">
      <c r="A7938">
        <v>7937</v>
      </c>
      <c r="B7938" t="s">
        <v>9753</v>
      </c>
      <c r="C7938" s="1">
        <v>43329</v>
      </c>
      <c r="D7938" s="1">
        <v>43336</v>
      </c>
      <c r="E7938" t="str">
        <f>TEXT(salessheet[[#This Row],[Order Date]],"MMMM")</f>
        <v>August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t="s">
        <v>6141</v>
      </c>
      <c r="P7938" t="s">
        <v>42</v>
      </c>
      <c r="Q7938" t="str">
        <f>TRIM(salessheet[[#This Row],[Category]])</f>
        <v>Office Supplies</v>
      </c>
      <c r="R7938" t="s">
        <v>71</v>
      </c>
      <c r="S7938" t="s">
        <v>6142</v>
      </c>
      <c r="T7938" s="2">
        <f>salessheet[[#This Row],[Sales]]-5</f>
        <v>8.92</v>
      </c>
      <c r="U7938" s="2">
        <v>13.92</v>
      </c>
      <c r="V7938" s="2">
        <f>salessheet[[#This Row],[Sales]]-salessheet[[#This Row],[Purchasing Cost]]</f>
        <v>5</v>
      </c>
    </row>
    <row r="7939" spans="1:22" x14ac:dyDescent="0.35">
      <c r="A7939">
        <v>7938</v>
      </c>
      <c r="B7939" t="s">
        <v>9753</v>
      </c>
      <c r="C7939" s="1">
        <v>43329</v>
      </c>
      <c r="D7939" s="1">
        <v>43336</v>
      </c>
      <c r="E7939" t="str">
        <f>TEXT(salessheet[[#This Row],[Order Date]],"MMMM")</f>
        <v>August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t="s">
        <v>594</v>
      </c>
      <c r="P7939" t="s">
        <v>42</v>
      </c>
      <c r="Q7939" t="str">
        <f>TRIM(salessheet[[#This Row],[Category]])</f>
        <v>Office Supplies</v>
      </c>
      <c r="R7939" t="s">
        <v>74</v>
      </c>
      <c r="S7939" t="s">
        <v>595</v>
      </c>
      <c r="T7939" s="2">
        <f>salessheet[[#This Row],[Sales]]-5</f>
        <v>2513.29</v>
      </c>
      <c r="U7939" s="2">
        <v>2518.29</v>
      </c>
      <c r="V7939" s="2">
        <f>salessheet[[#This Row],[Sales]]-salessheet[[#This Row],[Purchasing Cost]]</f>
        <v>5</v>
      </c>
    </row>
    <row r="7940" spans="1:22" x14ac:dyDescent="0.35">
      <c r="A7940">
        <v>7939</v>
      </c>
      <c r="B7940" t="s">
        <v>9753</v>
      </c>
      <c r="C7940" s="1">
        <v>43329</v>
      </c>
      <c r="D7940" s="1">
        <v>43336</v>
      </c>
      <c r="E7940" t="str">
        <f>TEXT(salessheet[[#This Row],[Order Date]],"MMMM")</f>
        <v>August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t="s">
        <v>2873</v>
      </c>
      <c r="P7940" t="s">
        <v>42</v>
      </c>
      <c r="Q7940" t="str">
        <f>TRIM(salessheet[[#This Row],[Category]])</f>
        <v>Office Supplies</v>
      </c>
      <c r="R7940" t="s">
        <v>55</v>
      </c>
      <c r="S7940" t="s">
        <v>2874</v>
      </c>
      <c r="T7940" s="2">
        <f>salessheet[[#This Row],[Sales]]-5</f>
        <v>535.57000000000005</v>
      </c>
      <c r="U7940" s="2">
        <v>540.57000000000005</v>
      </c>
      <c r="V7940" s="2">
        <f>salessheet[[#This Row],[Sales]]-salessheet[[#This Row],[Purchasing Cost]]</f>
        <v>5</v>
      </c>
    </row>
    <row r="7941" spans="1:22" x14ac:dyDescent="0.35">
      <c r="A7941">
        <v>7940</v>
      </c>
      <c r="B7941" t="s">
        <v>9753</v>
      </c>
      <c r="C7941" s="1">
        <v>43329</v>
      </c>
      <c r="D7941" s="1">
        <v>43336</v>
      </c>
      <c r="E7941" t="str">
        <f>TEXT(salessheet[[#This Row],[Order Date]],"MMMM")</f>
        <v>August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t="s">
        <v>2559</v>
      </c>
      <c r="P7941" t="s">
        <v>42</v>
      </c>
      <c r="Q7941" t="str">
        <f>TRIM(salessheet[[#This Row],[Category]])</f>
        <v>Office Supplies</v>
      </c>
      <c r="R7941" t="s">
        <v>71</v>
      </c>
      <c r="S7941" t="s">
        <v>2560</v>
      </c>
      <c r="T7941" s="2">
        <f>salessheet[[#This Row],[Sales]]-5</f>
        <v>216.05600000000001</v>
      </c>
      <c r="U7941" s="2">
        <v>221.05600000000001</v>
      </c>
      <c r="V7941" s="2">
        <f>salessheet[[#This Row],[Sales]]-salessheet[[#This Row],[Purchasing Cost]]</f>
        <v>5</v>
      </c>
    </row>
    <row r="7942" spans="1:22" x14ac:dyDescent="0.35">
      <c r="A7942">
        <v>7941</v>
      </c>
      <c r="B7942" t="s">
        <v>9754</v>
      </c>
      <c r="C7942" s="1">
        <v>43083</v>
      </c>
      <c r="D7942" s="1">
        <v>43086</v>
      </c>
      <c r="E7942" t="str">
        <f>TEXT(salessheet[[#This Row],[Order Date]],"MMMM")</f>
        <v>December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t="s">
        <v>300</v>
      </c>
      <c r="P7942" t="s">
        <v>28</v>
      </c>
      <c r="Q7942" t="str">
        <f>TRIM(salessheet[[#This Row],[Category]])</f>
        <v>Furniture</v>
      </c>
      <c r="R7942" t="s">
        <v>32</v>
      </c>
      <c r="S7942" t="s">
        <v>548</v>
      </c>
      <c r="T7942" s="2">
        <f>salessheet[[#This Row],[Sales]]-5</f>
        <v>76.424000000000007</v>
      </c>
      <c r="U7942" s="2">
        <v>81.424000000000007</v>
      </c>
      <c r="V7942" s="2">
        <f>salessheet[[#This Row],[Sales]]-salessheet[[#This Row],[Purchasing Cost]]</f>
        <v>5</v>
      </c>
    </row>
    <row r="7943" spans="1:22" x14ac:dyDescent="0.35">
      <c r="A7943">
        <v>7942</v>
      </c>
      <c r="B7943" t="s">
        <v>9754</v>
      </c>
      <c r="C7943" s="1">
        <v>43083</v>
      </c>
      <c r="D7943" s="1">
        <v>43086</v>
      </c>
      <c r="E7943" t="str">
        <f>TEXT(salessheet[[#This Row],[Order Date]],"MMMM")</f>
        <v>December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t="s">
        <v>632</v>
      </c>
      <c r="P7943" t="s">
        <v>42</v>
      </c>
      <c r="Q7943" t="str">
        <f>TRIM(salessheet[[#This Row],[Category]])</f>
        <v>Office Supplies</v>
      </c>
      <c r="R7943" t="s">
        <v>55</v>
      </c>
      <c r="S7943" t="s">
        <v>633</v>
      </c>
      <c r="T7943" s="2">
        <f>salessheet[[#This Row],[Sales]]-5</f>
        <v>129.80000000000001</v>
      </c>
      <c r="U7943" s="2">
        <v>134.80000000000001</v>
      </c>
      <c r="V7943" s="2">
        <f>salessheet[[#This Row],[Sales]]-salessheet[[#This Row],[Purchasing Cost]]</f>
        <v>5</v>
      </c>
    </row>
    <row r="7944" spans="1:22" x14ac:dyDescent="0.35">
      <c r="A7944">
        <v>7943</v>
      </c>
      <c r="B7944" t="s">
        <v>9755</v>
      </c>
      <c r="C7944" s="1">
        <v>43459</v>
      </c>
      <c r="D7944" s="1">
        <v>43466</v>
      </c>
      <c r="E7944" t="str">
        <f>TEXT(salessheet[[#This Row],[Order Date]],"MMMM")</f>
        <v>December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t="s">
        <v>2789</v>
      </c>
      <c r="P7944" t="s">
        <v>42</v>
      </c>
      <c r="Q7944" t="str">
        <f>TRIM(salessheet[[#This Row],[Category]])</f>
        <v>Office Supplies</v>
      </c>
      <c r="R7944" t="s">
        <v>71</v>
      </c>
      <c r="S7944" t="s">
        <v>2790</v>
      </c>
      <c r="T7944" s="2">
        <f>salessheet[[#This Row],[Sales]]-5</f>
        <v>34.582000000000001</v>
      </c>
      <c r="U7944" s="2">
        <v>39.582000000000001</v>
      </c>
      <c r="V7944" s="2">
        <f>salessheet[[#This Row],[Sales]]-salessheet[[#This Row],[Purchasing Cost]]</f>
        <v>5</v>
      </c>
    </row>
    <row r="7945" spans="1:22" x14ac:dyDescent="0.35">
      <c r="A7945">
        <v>7944</v>
      </c>
      <c r="B7945" t="s">
        <v>9755</v>
      </c>
      <c r="C7945" s="1">
        <v>43459</v>
      </c>
      <c r="D7945" s="1">
        <v>43466</v>
      </c>
      <c r="E7945" t="str">
        <f>TEXT(salessheet[[#This Row],[Order Date]],"MMMM")</f>
        <v>December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t="s">
        <v>6057</v>
      </c>
      <c r="P7945" t="s">
        <v>42</v>
      </c>
      <c r="Q7945" t="str">
        <f>TRIM(salessheet[[#This Row],[Category]])</f>
        <v>Office Supplies</v>
      </c>
      <c r="R7945" t="s">
        <v>575</v>
      </c>
      <c r="S7945" t="s">
        <v>1296</v>
      </c>
      <c r="T7945" s="2">
        <f>salessheet[[#This Row],[Sales]]-5</f>
        <v>39.688000000000002</v>
      </c>
      <c r="U7945" s="2">
        <v>44.688000000000002</v>
      </c>
      <c r="V7945" s="2">
        <f>salessheet[[#This Row],[Sales]]-salessheet[[#This Row],[Purchasing Cost]]</f>
        <v>5</v>
      </c>
    </row>
    <row r="7946" spans="1:22" x14ac:dyDescent="0.35">
      <c r="A7946">
        <v>7945</v>
      </c>
      <c r="B7946" t="s">
        <v>9755</v>
      </c>
      <c r="C7946" s="1">
        <v>43459</v>
      </c>
      <c r="D7946" s="1">
        <v>43466</v>
      </c>
      <c r="E7946" t="str">
        <f>TEXT(salessheet[[#This Row],[Order Date]],"MMMM")</f>
        <v>December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t="s">
        <v>6384</v>
      </c>
      <c r="P7946" t="s">
        <v>42</v>
      </c>
      <c r="Q7946" t="str">
        <f>TRIM(salessheet[[#This Row],[Category]])</f>
        <v>Office Supplies</v>
      </c>
      <c r="R7946" t="s">
        <v>64</v>
      </c>
      <c r="S7946" t="s">
        <v>6385</v>
      </c>
      <c r="T7946" s="2">
        <f>salessheet[[#This Row],[Sales]]-5</f>
        <v>26.744</v>
      </c>
      <c r="U7946" s="2">
        <v>31.744</v>
      </c>
      <c r="V7946" s="2">
        <f>salessheet[[#This Row],[Sales]]-salessheet[[#This Row],[Purchasing Cost]]</f>
        <v>5</v>
      </c>
    </row>
    <row r="7947" spans="1:22" x14ac:dyDescent="0.35">
      <c r="A7947">
        <v>7946</v>
      </c>
      <c r="B7947" t="s">
        <v>9755</v>
      </c>
      <c r="C7947" s="1">
        <v>43459</v>
      </c>
      <c r="D7947" s="1">
        <v>43466</v>
      </c>
      <c r="E7947" t="str">
        <f>TEXT(salessheet[[#This Row],[Order Date]],"MMMM")</f>
        <v>December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t="s">
        <v>3131</v>
      </c>
      <c r="P7947" t="s">
        <v>42</v>
      </c>
      <c r="Q7947" t="str">
        <f>TRIM(salessheet[[#This Row],[Category]])</f>
        <v>Office Supplies</v>
      </c>
      <c r="R7947" t="s">
        <v>71</v>
      </c>
      <c r="S7947" t="s">
        <v>3132</v>
      </c>
      <c r="T7947" s="2">
        <f>salessheet[[#This Row],[Sales]]-5</f>
        <v>35.979999999999997</v>
      </c>
      <c r="U7947" s="2">
        <v>40.98</v>
      </c>
      <c r="V7947" s="2">
        <f>salessheet[[#This Row],[Sales]]-salessheet[[#This Row],[Purchasing Cost]]</f>
        <v>5</v>
      </c>
    </row>
    <row r="7948" spans="1:22" x14ac:dyDescent="0.35">
      <c r="A7948">
        <v>7947</v>
      </c>
      <c r="B7948" t="s">
        <v>9755</v>
      </c>
      <c r="C7948" s="1">
        <v>43459</v>
      </c>
      <c r="D7948" s="1">
        <v>43466</v>
      </c>
      <c r="E7948" t="str">
        <f>TEXT(salessheet[[#This Row],[Order Date]],"MMMM")</f>
        <v>December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t="s">
        <v>4320</v>
      </c>
      <c r="P7948" t="s">
        <v>42</v>
      </c>
      <c r="Q7948" t="str">
        <f>TRIM(salessheet[[#This Row],[Category]])</f>
        <v>Office Supplies</v>
      </c>
      <c r="R7948" t="s">
        <v>71</v>
      </c>
      <c r="S7948" t="s">
        <v>4321</v>
      </c>
      <c r="T7948" s="2">
        <f>salessheet[[#This Row],[Sales]]-5</f>
        <v>-1.8319999999999999</v>
      </c>
      <c r="U7948" s="2">
        <v>3.1680000000000001</v>
      </c>
      <c r="V7948" s="2">
        <f>salessheet[[#This Row],[Sales]]-salessheet[[#This Row],[Purchasing Cost]]</f>
        <v>5</v>
      </c>
    </row>
    <row r="7949" spans="1:22" x14ac:dyDescent="0.35">
      <c r="A7949">
        <v>7948</v>
      </c>
      <c r="B7949" t="s">
        <v>9756</v>
      </c>
      <c r="C7949" s="1">
        <v>42007</v>
      </c>
      <c r="D7949" s="1">
        <v>42068</v>
      </c>
      <c r="E7949" t="str">
        <f>TEXT(salessheet[[#This Row],[Order Date]],"MMMM")</f>
        <v>January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t="s">
        <v>4871</v>
      </c>
      <c r="P7949" t="s">
        <v>42</v>
      </c>
      <c r="Q7949" t="str">
        <f>TRIM(salessheet[[#This Row],[Category]])</f>
        <v>Office Supplies</v>
      </c>
      <c r="R7949" t="s">
        <v>265</v>
      </c>
      <c r="S7949" t="s">
        <v>4872</v>
      </c>
      <c r="T7949" s="2">
        <f>salessheet[[#This Row],[Sales]]-5</f>
        <v>13.84</v>
      </c>
      <c r="U7949" s="2">
        <v>18.84</v>
      </c>
      <c r="V7949" s="2">
        <f>salessheet[[#This Row],[Sales]]-salessheet[[#This Row],[Purchasing Cost]]</f>
        <v>5</v>
      </c>
    </row>
    <row r="7950" spans="1:22" x14ac:dyDescent="0.35">
      <c r="A7950">
        <v>7949</v>
      </c>
      <c r="B7950" t="s">
        <v>9756</v>
      </c>
      <c r="C7950" s="1">
        <v>42007</v>
      </c>
      <c r="D7950" s="1">
        <v>42068</v>
      </c>
      <c r="E7950" t="str">
        <f>TEXT(salessheet[[#This Row],[Order Date]],"MMMM")</f>
        <v>January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t="s">
        <v>3380</v>
      </c>
      <c r="P7950" t="s">
        <v>28</v>
      </c>
      <c r="Q7950" t="str">
        <f>TRIM(salessheet[[#This Row],[Category]])</f>
        <v>Furniture</v>
      </c>
      <c r="R7950" t="s">
        <v>32</v>
      </c>
      <c r="S7950" t="s">
        <v>3381</v>
      </c>
      <c r="T7950" s="2">
        <f>salessheet[[#This Row],[Sales]]-5</f>
        <v>357.25</v>
      </c>
      <c r="U7950" s="2">
        <v>362.25</v>
      </c>
      <c r="V7950" s="2">
        <f>salessheet[[#This Row],[Sales]]-salessheet[[#This Row],[Purchasing Cost]]</f>
        <v>5</v>
      </c>
    </row>
    <row r="7951" spans="1:22" x14ac:dyDescent="0.35">
      <c r="A7951">
        <v>7950</v>
      </c>
      <c r="B7951" t="s">
        <v>9756</v>
      </c>
      <c r="C7951" s="1">
        <v>42007</v>
      </c>
      <c r="D7951" s="1">
        <v>42068</v>
      </c>
      <c r="E7951" t="str">
        <f>TEXT(salessheet[[#This Row],[Order Date]],"MMMM")</f>
        <v>January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t="s">
        <v>2935</v>
      </c>
      <c r="P7951" t="s">
        <v>28</v>
      </c>
      <c r="Q7951" t="str">
        <f>TRIM(salessheet[[#This Row],[Category]])</f>
        <v>Furniture</v>
      </c>
      <c r="R7951" t="s">
        <v>61</v>
      </c>
      <c r="S7951" t="s">
        <v>2936</v>
      </c>
      <c r="T7951" s="2">
        <f>salessheet[[#This Row],[Sales]]-5</f>
        <v>58.552</v>
      </c>
      <c r="U7951" s="2">
        <v>63.552</v>
      </c>
      <c r="V7951" s="2">
        <f>salessheet[[#This Row],[Sales]]-salessheet[[#This Row],[Purchasing Cost]]</f>
        <v>5</v>
      </c>
    </row>
    <row r="7952" spans="1:22" x14ac:dyDescent="0.35">
      <c r="A7952">
        <v>7951</v>
      </c>
      <c r="B7952" t="s">
        <v>9756</v>
      </c>
      <c r="C7952" s="1">
        <v>42007</v>
      </c>
      <c r="D7952" s="1">
        <v>42068</v>
      </c>
      <c r="E7952" t="str">
        <f>TEXT(salessheet[[#This Row],[Order Date]],"MMMM")</f>
        <v>January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t="s">
        <v>1564</v>
      </c>
      <c r="P7952" t="s">
        <v>42</v>
      </c>
      <c r="Q7952" t="str">
        <f>TRIM(salessheet[[#This Row],[Category]])</f>
        <v>Office Supplies</v>
      </c>
      <c r="R7952" t="s">
        <v>55</v>
      </c>
      <c r="S7952" t="s">
        <v>1565</v>
      </c>
      <c r="T7952" s="2">
        <f>salessheet[[#This Row],[Sales]]-5</f>
        <v>124.55199999999999</v>
      </c>
      <c r="U7952" s="2">
        <v>129.55199999999999</v>
      </c>
      <c r="V7952" s="2">
        <f>salessheet[[#This Row],[Sales]]-salessheet[[#This Row],[Purchasing Cost]]</f>
        <v>5</v>
      </c>
    </row>
    <row r="7953" spans="1:22" x14ac:dyDescent="0.35">
      <c r="A7953">
        <v>7952</v>
      </c>
      <c r="B7953" t="s">
        <v>9757</v>
      </c>
      <c r="C7953" s="1">
        <v>42693</v>
      </c>
      <c r="D7953" s="1">
        <v>42698</v>
      </c>
      <c r="E7953" t="str">
        <f>TEXT(salessheet[[#This Row],[Order Date]],"MMMM")</f>
        <v>November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t="s">
        <v>5748</v>
      </c>
      <c r="P7953" t="s">
        <v>42</v>
      </c>
      <c r="Q7953" t="str">
        <f>TRIM(salessheet[[#This Row],[Category]])</f>
        <v>Office Supplies</v>
      </c>
      <c r="R7953" t="s">
        <v>71</v>
      </c>
      <c r="S7953" t="s">
        <v>5749</v>
      </c>
      <c r="T7953" s="2">
        <f>salessheet[[#This Row],[Sales]]-5</f>
        <v>0.98399999999999999</v>
      </c>
      <c r="U7953" s="2">
        <v>5.984</v>
      </c>
      <c r="V7953" s="2">
        <f>salessheet[[#This Row],[Sales]]-salessheet[[#This Row],[Purchasing Cost]]</f>
        <v>5</v>
      </c>
    </row>
    <row r="7954" spans="1:22" x14ac:dyDescent="0.35">
      <c r="A7954">
        <v>7953</v>
      </c>
      <c r="B7954" t="s">
        <v>9757</v>
      </c>
      <c r="C7954" s="1">
        <v>42693</v>
      </c>
      <c r="D7954" s="1">
        <v>42698</v>
      </c>
      <c r="E7954" t="str">
        <f>TEXT(salessheet[[#This Row],[Order Date]],"MMMM")</f>
        <v>November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t="s">
        <v>3438</v>
      </c>
      <c r="P7954" t="s">
        <v>67</v>
      </c>
      <c r="Q7954" t="str">
        <f>TRIM(salessheet[[#This Row],[Category]])</f>
        <v>Technology</v>
      </c>
      <c r="R7954" t="s">
        <v>68</v>
      </c>
      <c r="S7954" t="s">
        <v>6341</v>
      </c>
      <c r="T7954" s="2">
        <f>salessheet[[#This Row],[Sales]]-5</f>
        <v>856.76</v>
      </c>
      <c r="U7954" s="2">
        <v>861.76</v>
      </c>
      <c r="V7954" s="2">
        <f>salessheet[[#This Row],[Sales]]-salessheet[[#This Row],[Purchasing Cost]]</f>
        <v>5</v>
      </c>
    </row>
    <row r="7955" spans="1:22" x14ac:dyDescent="0.35">
      <c r="A7955">
        <v>7954</v>
      </c>
      <c r="B7955" t="s">
        <v>9758</v>
      </c>
      <c r="C7955" s="1">
        <v>42008</v>
      </c>
      <c r="D7955" s="1">
        <v>42100</v>
      </c>
      <c r="E7955" t="str">
        <f>TEXT(salessheet[[#This Row],[Order Date]],"MMMM")</f>
        <v>January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t="s">
        <v>8526</v>
      </c>
      <c r="P7955" t="s">
        <v>42</v>
      </c>
      <c r="Q7955" t="str">
        <f>TRIM(salessheet[[#This Row],[Category]])</f>
        <v>Office Supplies</v>
      </c>
      <c r="R7955" t="s">
        <v>55</v>
      </c>
      <c r="S7955" t="s">
        <v>8527</v>
      </c>
      <c r="T7955" s="2">
        <f>salessheet[[#This Row],[Sales]]-5</f>
        <v>61.959999999999994</v>
      </c>
      <c r="U7955" s="2">
        <v>66.959999999999994</v>
      </c>
      <c r="V7955" s="2">
        <f>salessheet[[#This Row],[Sales]]-salessheet[[#This Row],[Purchasing Cost]]</f>
        <v>5</v>
      </c>
    </row>
    <row r="7956" spans="1:22" x14ac:dyDescent="0.35">
      <c r="A7956">
        <v>7955</v>
      </c>
      <c r="B7956" t="s">
        <v>9758</v>
      </c>
      <c r="C7956" s="1">
        <v>42008</v>
      </c>
      <c r="D7956" s="1">
        <v>42100</v>
      </c>
      <c r="E7956" t="str">
        <f>TEXT(salessheet[[#This Row],[Order Date]],"MMMM")</f>
        <v>January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t="s">
        <v>2916</v>
      </c>
      <c r="P7956" t="s">
        <v>42</v>
      </c>
      <c r="Q7956" t="str">
        <f>TRIM(salessheet[[#This Row],[Category]])</f>
        <v>Office Supplies</v>
      </c>
      <c r="R7956" t="s">
        <v>71</v>
      </c>
      <c r="S7956" t="s">
        <v>2917</v>
      </c>
      <c r="T7956" s="2">
        <f>salessheet[[#This Row],[Sales]]-5</f>
        <v>1.2400000000000002</v>
      </c>
      <c r="U7956" s="2">
        <v>6.24</v>
      </c>
      <c r="V7956" s="2">
        <f>salessheet[[#This Row],[Sales]]-salessheet[[#This Row],[Purchasing Cost]]</f>
        <v>5</v>
      </c>
    </row>
    <row r="7957" spans="1:22" x14ac:dyDescent="0.35">
      <c r="A7957">
        <v>7956</v>
      </c>
      <c r="B7957" t="s">
        <v>9759</v>
      </c>
      <c r="C7957" s="1">
        <v>43230</v>
      </c>
      <c r="D7957" s="1">
        <v>43383</v>
      </c>
      <c r="E7957" t="str">
        <f>TEXT(salessheet[[#This Row],[Order Date]],"MMMM")</f>
        <v>May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t="s">
        <v>5543</v>
      </c>
      <c r="P7957" t="s">
        <v>28</v>
      </c>
      <c r="Q7957" t="str">
        <f>TRIM(salessheet[[#This Row],[Category]])</f>
        <v>Furniture</v>
      </c>
      <c r="R7957" t="s">
        <v>32</v>
      </c>
      <c r="S7957" t="s">
        <v>5544</v>
      </c>
      <c r="T7957" s="2">
        <f>salessheet[[#This Row],[Sales]]-5</f>
        <v>430.16800000000001</v>
      </c>
      <c r="U7957" s="2">
        <v>435.16800000000001</v>
      </c>
      <c r="V7957" s="2">
        <f>salessheet[[#This Row],[Sales]]-salessheet[[#This Row],[Purchasing Cost]]</f>
        <v>5</v>
      </c>
    </row>
    <row r="7958" spans="1:22" x14ac:dyDescent="0.35">
      <c r="A7958">
        <v>7957</v>
      </c>
      <c r="B7958" t="s">
        <v>9759</v>
      </c>
      <c r="C7958" s="1">
        <v>43230</v>
      </c>
      <c r="D7958" s="1">
        <v>43383</v>
      </c>
      <c r="E7958" t="str">
        <f>TEXT(salessheet[[#This Row],[Order Date]],"MMMM")</f>
        <v>May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t="s">
        <v>558</v>
      </c>
      <c r="P7958" t="s">
        <v>42</v>
      </c>
      <c r="Q7958" t="str">
        <f>TRIM(salessheet[[#This Row],[Category]])</f>
        <v>Office Supplies</v>
      </c>
      <c r="R7958" t="s">
        <v>265</v>
      </c>
      <c r="S7958" t="s">
        <v>559</v>
      </c>
      <c r="T7958" s="2">
        <f>salessheet[[#This Row],[Sales]]-5</f>
        <v>9.9</v>
      </c>
      <c r="U7958" s="2">
        <v>14.9</v>
      </c>
      <c r="V7958" s="2">
        <f>salessheet[[#This Row],[Sales]]-salessheet[[#This Row],[Purchasing Cost]]</f>
        <v>5</v>
      </c>
    </row>
    <row r="7959" spans="1:22" x14ac:dyDescent="0.35">
      <c r="A7959">
        <v>7958</v>
      </c>
      <c r="B7959" t="s">
        <v>9759</v>
      </c>
      <c r="C7959" s="1">
        <v>43230</v>
      </c>
      <c r="D7959" s="1">
        <v>43383</v>
      </c>
      <c r="E7959" t="str">
        <f>TEXT(salessheet[[#This Row],[Order Date]],"MMMM")</f>
        <v>May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t="s">
        <v>7638</v>
      </c>
      <c r="P7959" t="s">
        <v>42</v>
      </c>
      <c r="Q7959" t="str">
        <f>TRIM(salessheet[[#This Row],[Category]])</f>
        <v>Office Supplies</v>
      </c>
      <c r="R7959" t="s">
        <v>74</v>
      </c>
      <c r="S7959" t="s">
        <v>7639</v>
      </c>
      <c r="T7959" s="2">
        <f>salessheet[[#This Row],[Sales]]-5</f>
        <v>10.8</v>
      </c>
      <c r="U7959" s="2">
        <v>15.8</v>
      </c>
      <c r="V7959" s="2">
        <f>salessheet[[#This Row],[Sales]]-salessheet[[#This Row],[Purchasing Cost]]</f>
        <v>5</v>
      </c>
    </row>
    <row r="7960" spans="1:22" x14ac:dyDescent="0.35">
      <c r="A7960">
        <v>7959</v>
      </c>
      <c r="B7960" t="s">
        <v>9759</v>
      </c>
      <c r="C7960" s="1">
        <v>43230</v>
      </c>
      <c r="D7960" s="1">
        <v>43383</v>
      </c>
      <c r="E7960" t="str">
        <f>TEXT(salessheet[[#This Row],[Order Date]],"MMMM")</f>
        <v>May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t="s">
        <v>6244</v>
      </c>
      <c r="P7960" t="s">
        <v>28</v>
      </c>
      <c r="Q7960" t="str">
        <f>TRIM(salessheet[[#This Row],[Category]])</f>
        <v>Furniture</v>
      </c>
      <c r="R7960" t="s">
        <v>61</v>
      </c>
      <c r="S7960" t="s">
        <v>6245</v>
      </c>
      <c r="T7960" s="2">
        <f>salessheet[[#This Row],[Sales]]-5</f>
        <v>67.900000000000006</v>
      </c>
      <c r="U7960" s="2">
        <v>72.900000000000006</v>
      </c>
      <c r="V7960" s="2">
        <f>salessheet[[#This Row],[Sales]]-salessheet[[#This Row],[Purchasing Cost]]</f>
        <v>5</v>
      </c>
    </row>
    <row r="7961" spans="1:22" x14ac:dyDescent="0.35">
      <c r="A7961">
        <v>7960</v>
      </c>
      <c r="B7961" t="s">
        <v>9759</v>
      </c>
      <c r="C7961" s="1">
        <v>43230</v>
      </c>
      <c r="D7961" s="1">
        <v>43383</v>
      </c>
      <c r="E7961" t="str">
        <f>TEXT(salessheet[[#This Row],[Order Date]],"MMMM")</f>
        <v>May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t="s">
        <v>3277</v>
      </c>
      <c r="P7961" t="s">
        <v>28</v>
      </c>
      <c r="Q7961" t="str">
        <f>TRIM(salessheet[[#This Row],[Category]])</f>
        <v>Furniture</v>
      </c>
      <c r="R7961" t="s">
        <v>52</v>
      </c>
      <c r="S7961" t="s">
        <v>3278</v>
      </c>
      <c r="T7961" s="2">
        <f>salessheet[[#This Row],[Sales]]-5</f>
        <v>201.352</v>
      </c>
      <c r="U7961" s="2">
        <v>206.352</v>
      </c>
      <c r="V7961" s="2">
        <f>salessheet[[#This Row],[Sales]]-salessheet[[#This Row],[Purchasing Cost]]</f>
        <v>5</v>
      </c>
    </row>
    <row r="7962" spans="1:22" x14ac:dyDescent="0.35">
      <c r="A7962">
        <v>7961</v>
      </c>
      <c r="B7962" t="s">
        <v>9759</v>
      </c>
      <c r="C7962" s="1">
        <v>43230</v>
      </c>
      <c r="D7962" s="1">
        <v>43383</v>
      </c>
      <c r="E7962" t="str">
        <f>TEXT(salessheet[[#This Row],[Order Date]],"MMMM")</f>
        <v>May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t="s">
        <v>1233</v>
      </c>
      <c r="P7962" t="s">
        <v>67</v>
      </c>
      <c r="Q7962" t="str">
        <f>TRIM(salessheet[[#This Row],[Category]])</f>
        <v>Technology</v>
      </c>
      <c r="R7962" t="s">
        <v>68</v>
      </c>
      <c r="S7962" t="s">
        <v>1234</v>
      </c>
      <c r="T7962" s="2">
        <f>salessheet[[#This Row],[Sales]]-5</f>
        <v>2.992</v>
      </c>
      <c r="U7962" s="2">
        <v>7.992</v>
      </c>
      <c r="V7962" s="2">
        <f>salessheet[[#This Row],[Sales]]-salessheet[[#This Row],[Purchasing Cost]]</f>
        <v>5</v>
      </c>
    </row>
    <row r="7963" spans="1:22" x14ac:dyDescent="0.35">
      <c r="A7963">
        <v>7962</v>
      </c>
      <c r="B7963" t="s">
        <v>9760</v>
      </c>
      <c r="C7963" s="1">
        <v>43422</v>
      </c>
      <c r="D7963" s="1">
        <v>43427</v>
      </c>
      <c r="E7963" t="str">
        <f>TEXT(salessheet[[#This Row],[Order Date]],"MMMM")</f>
        <v>November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t="s">
        <v>6450</v>
      </c>
      <c r="P7963" t="s">
        <v>42</v>
      </c>
      <c r="Q7963" t="str">
        <f>TRIM(salessheet[[#This Row],[Category]])</f>
        <v>Office Supplies</v>
      </c>
      <c r="R7963" t="s">
        <v>55</v>
      </c>
      <c r="S7963" t="s">
        <v>6451</v>
      </c>
      <c r="T7963" s="2">
        <f>salessheet[[#This Row],[Sales]]-5</f>
        <v>76.36</v>
      </c>
      <c r="U7963" s="2">
        <v>81.36</v>
      </c>
      <c r="V7963" s="2">
        <f>salessheet[[#This Row],[Sales]]-salessheet[[#This Row],[Purchasing Cost]]</f>
        <v>5</v>
      </c>
    </row>
    <row r="7964" spans="1:22" x14ac:dyDescent="0.35">
      <c r="A7964">
        <v>7963</v>
      </c>
      <c r="B7964" t="s">
        <v>9760</v>
      </c>
      <c r="C7964" s="1">
        <v>43422</v>
      </c>
      <c r="D7964" s="1">
        <v>43427</v>
      </c>
      <c r="E7964" t="str">
        <f>TEXT(salessheet[[#This Row],[Order Date]],"MMMM")</f>
        <v>November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t="s">
        <v>2618</v>
      </c>
      <c r="P7964" t="s">
        <v>42</v>
      </c>
      <c r="Q7964" t="str">
        <f>TRIM(salessheet[[#This Row],[Category]])</f>
        <v>Office Supplies</v>
      </c>
      <c r="R7964" t="s">
        <v>71</v>
      </c>
      <c r="S7964" t="s">
        <v>2619</v>
      </c>
      <c r="T7964" s="2">
        <f>salessheet[[#This Row],[Sales]]-5</f>
        <v>15.231999999999999</v>
      </c>
      <c r="U7964" s="2">
        <v>20.231999999999999</v>
      </c>
      <c r="V7964" s="2">
        <f>salessheet[[#This Row],[Sales]]-salessheet[[#This Row],[Purchasing Cost]]</f>
        <v>5</v>
      </c>
    </row>
    <row r="7965" spans="1:22" x14ac:dyDescent="0.35">
      <c r="A7965">
        <v>7964</v>
      </c>
      <c r="B7965" t="s">
        <v>9760</v>
      </c>
      <c r="C7965" s="1">
        <v>43422</v>
      </c>
      <c r="D7965" s="1">
        <v>43427</v>
      </c>
      <c r="E7965" t="str">
        <f>TEXT(salessheet[[#This Row],[Order Date]],"MMMM")</f>
        <v>November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t="s">
        <v>711</v>
      </c>
      <c r="P7965" t="s">
        <v>42</v>
      </c>
      <c r="Q7965" t="str">
        <f>TRIM(salessheet[[#This Row],[Category]])</f>
        <v>Office Supplies</v>
      </c>
      <c r="R7965" t="s">
        <v>74</v>
      </c>
      <c r="S7965" t="s">
        <v>712</v>
      </c>
      <c r="T7965" s="2">
        <f>salessheet[[#This Row],[Sales]]-5</f>
        <v>384.05599999999998</v>
      </c>
      <c r="U7965" s="2">
        <v>389.05599999999998</v>
      </c>
      <c r="V7965" s="2">
        <f>salessheet[[#This Row],[Sales]]-salessheet[[#This Row],[Purchasing Cost]]</f>
        <v>5</v>
      </c>
    </row>
    <row r="7966" spans="1:22" x14ac:dyDescent="0.35">
      <c r="A7966">
        <v>7965</v>
      </c>
      <c r="B7966" t="s">
        <v>9760</v>
      </c>
      <c r="C7966" s="1">
        <v>43422</v>
      </c>
      <c r="D7966" s="1">
        <v>43427</v>
      </c>
      <c r="E7966" t="str">
        <f>TEXT(salessheet[[#This Row],[Order Date]],"MMMM")</f>
        <v>November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t="s">
        <v>6488</v>
      </c>
      <c r="P7966" t="s">
        <v>42</v>
      </c>
      <c r="Q7966" t="str">
        <f>TRIM(salessheet[[#This Row],[Category]])</f>
        <v>Office Supplies</v>
      </c>
      <c r="R7966" t="s">
        <v>86</v>
      </c>
      <c r="S7966" t="s">
        <v>6489</v>
      </c>
      <c r="T7966" s="2">
        <f>salessheet[[#This Row],[Sales]]-5</f>
        <v>15.736000000000001</v>
      </c>
      <c r="U7966" s="2">
        <v>20.736000000000001</v>
      </c>
      <c r="V7966" s="2">
        <f>salessheet[[#This Row],[Sales]]-salessheet[[#This Row],[Purchasing Cost]]</f>
        <v>5</v>
      </c>
    </row>
    <row r="7967" spans="1:22" x14ac:dyDescent="0.35">
      <c r="A7967">
        <v>7966</v>
      </c>
      <c r="B7967" t="s">
        <v>9760</v>
      </c>
      <c r="C7967" s="1">
        <v>43422</v>
      </c>
      <c r="D7967" s="1">
        <v>43427</v>
      </c>
      <c r="E7967" t="str">
        <f>TEXT(salessheet[[#This Row],[Order Date]],"MMMM")</f>
        <v>November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t="s">
        <v>4666</v>
      </c>
      <c r="P7967" t="s">
        <v>42</v>
      </c>
      <c r="Q7967" t="str">
        <f>TRIM(salessheet[[#This Row],[Category]])</f>
        <v>Office Supplies</v>
      </c>
      <c r="R7967" t="s">
        <v>86</v>
      </c>
      <c r="S7967" t="s">
        <v>4667</v>
      </c>
      <c r="T7967" s="2">
        <f>salessheet[[#This Row],[Sales]]-5</f>
        <v>36.472000000000001</v>
      </c>
      <c r="U7967" s="2">
        <v>41.472000000000001</v>
      </c>
      <c r="V7967" s="2">
        <f>salessheet[[#This Row],[Sales]]-salessheet[[#This Row],[Purchasing Cost]]</f>
        <v>5</v>
      </c>
    </row>
    <row r="7968" spans="1:22" x14ac:dyDescent="0.35">
      <c r="A7968">
        <v>7967</v>
      </c>
      <c r="B7968" t="s">
        <v>9761</v>
      </c>
      <c r="C7968" s="1">
        <v>42452</v>
      </c>
      <c r="D7968" s="1">
        <v>42459</v>
      </c>
      <c r="E7968" t="str">
        <f>TEXT(salessheet[[#This Row],[Order Date]],"MMMM")</f>
        <v>March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t="s">
        <v>5351</v>
      </c>
      <c r="P7968" t="s">
        <v>42</v>
      </c>
      <c r="Q7968" t="str">
        <f>TRIM(salessheet[[#This Row],[Category]])</f>
        <v>Office Supplies</v>
      </c>
      <c r="R7968" t="s">
        <v>86</v>
      </c>
      <c r="S7968" t="s">
        <v>5352</v>
      </c>
      <c r="T7968" s="2">
        <f>salessheet[[#This Row],[Sales]]-5</f>
        <v>28.36</v>
      </c>
      <c r="U7968" s="2">
        <v>33.36</v>
      </c>
      <c r="V7968" s="2">
        <f>salessheet[[#This Row],[Sales]]-salessheet[[#This Row],[Purchasing Cost]]</f>
        <v>5</v>
      </c>
    </row>
    <row r="7969" spans="1:22" x14ac:dyDescent="0.35">
      <c r="A7969">
        <v>7968</v>
      </c>
      <c r="B7969" t="s">
        <v>9762</v>
      </c>
      <c r="C7969" s="1">
        <v>43018</v>
      </c>
      <c r="D7969" s="1">
        <v>43020</v>
      </c>
      <c r="E7969" t="str">
        <f>TEXT(salessheet[[#This Row],[Order Date]],"MMMM")</f>
        <v>October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t="s">
        <v>9763</v>
      </c>
      <c r="P7969" t="s">
        <v>28</v>
      </c>
      <c r="Q7969" t="str">
        <f>TRIM(salessheet[[#This Row],[Category]])</f>
        <v>Furniture</v>
      </c>
      <c r="R7969" t="s">
        <v>29</v>
      </c>
      <c r="S7969" t="s">
        <v>9764</v>
      </c>
      <c r="T7969" s="2">
        <f>salessheet[[#This Row],[Sales]]-5</f>
        <v>85.882000000000005</v>
      </c>
      <c r="U7969" s="2">
        <v>90.882000000000005</v>
      </c>
      <c r="V7969" s="2">
        <f>salessheet[[#This Row],[Sales]]-salessheet[[#This Row],[Purchasing Cost]]</f>
        <v>5</v>
      </c>
    </row>
    <row r="7970" spans="1:22" x14ac:dyDescent="0.35">
      <c r="A7970">
        <v>7969</v>
      </c>
      <c r="B7970" t="s">
        <v>9762</v>
      </c>
      <c r="C7970" s="1">
        <v>43018</v>
      </c>
      <c r="D7970" s="1">
        <v>43020</v>
      </c>
      <c r="E7970" t="str">
        <f>TEXT(salessheet[[#This Row],[Order Date]],"MMMM")</f>
        <v>October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t="s">
        <v>8138</v>
      </c>
      <c r="P7970" t="s">
        <v>67</v>
      </c>
      <c r="Q7970" t="str">
        <f>TRIM(salessheet[[#This Row],[Category]])</f>
        <v>Technology</v>
      </c>
      <c r="R7970" t="s">
        <v>68</v>
      </c>
      <c r="S7970" t="s">
        <v>8139</v>
      </c>
      <c r="T7970" s="2">
        <f>salessheet[[#This Row],[Sales]]-5</f>
        <v>10.992000000000001</v>
      </c>
      <c r="U7970" s="2">
        <v>15.992000000000001</v>
      </c>
      <c r="V7970" s="2">
        <f>salessheet[[#This Row],[Sales]]-salessheet[[#This Row],[Purchasing Cost]]</f>
        <v>5</v>
      </c>
    </row>
    <row r="7971" spans="1:22" x14ac:dyDescent="0.35">
      <c r="A7971">
        <v>7970</v>
      </c>
      <c r="B7971" t="s">
        <v>9762</v>
      </c>
      <c r="C7971" s="1">
        <v>43018</v>
      </c>
      <c r="D7971" s="1">
        <v>43020</v>
      </c>
      <c r="E7971" t="str">
        <f>TEXT(salessheet[[#This Row],[Order Date]],"MMMM")</f>
        <v>October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t="s">
        <v>2061</v>
      </c>
      <c r="P7971" t="s">
        <v>28</v>
      </c>
      <c r="Q7971" t="str">
        <f>TRIM(salessheet[[#This Row],[Category]])</f>
        <v>Furniture</v>
      </c>
      <c r="R7971" t="s">
        <v>32</v>
      </c>
      <c r="S7971" t="s">
        <v>2062</v>
      </c>
      <c r="T7971" s="2">
        <f>salessheet[[#This Row],[Sales]]-5</f>
        <v>115.78400000000001</v>
      </c>
      <c r="U7971" s="2">
        <v>120.78400000000001</v>
      </c>
      <c r="V7971" s="2">
        <f>salessheet[[#This Row],[Sales]]-salessheet[[#This Row],[Purchasing Cost]]</f>
        <v>5</v>
      </c>
    </row>
    <row r="7972" spans="1:22" x14ac:dyDescent="0.35">
      <c r="A7972">
        <v>7971</v>
      </c>
      <c r="B7972" t="s">
        <v>9765</v>
      </c>
      <c r="C7972" s="1">
        <v>42598</v>
      </c>
      <c r="D7972" s="1">
        <v>42602</v>
      </c>
      <c r="E7972" t="str">
        <f>TEXT(salessheet[[#This Row],[Order Date]],"MMMM")</f>
        <v>August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t="s">
        <v>3998</v>
      </c>
      <c r="P7972" t="s">
        <v>67</v>
      </c>
      <c r="Q7972" t="str">
        <f>TRIM(salessheet[[#This Row],[Category]])</f>
        <v>Technology</v>
      </c>
      <c r="R7972" t="s">
        <v>68</v>
      </c>
      <c r="S7972" t="s">
        <v>3999</v>
      </c>
      <c r="T7972" s="2">
        <f>salessheet[[#This Row],[Sales]]-5</f>
        <v>514.79200000000003</v>
      </c>
      <c r="U7972" s="2">
        <v>519.79200000000003</v>
      </c>
      <c r="V7972" s="2">
        <f>salessheet[[#This Row],[Sales]]-salessheet[[#This Row],[Purchasing Cost]]</f>
        <v>5</v>
      </c>
    </row>
    <row r="7973" spans="1:22" x14ac:dyDescent="0.35">
      <c r="A7973">
        <v>7972</v>
      </c>
      <c r="B7973" t="s">
        <v>9765</v>
      </c>
      <c r="C7973" s="1">
        <v>42598</v>
      </c>
      <c r="D7973" s="1">
        <v>42602</v>
      </c>
      <c r="E7973" t="str">
        <f>TEXT(salessheet[[#This Row],[Order Date]],"MMMM")</f>
        <v>August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t="s">
        <v>5900</v>
      </c>
      <c r="P7973" t="s">
        <v>67</v>
      </c>
      <c r="Q7973" t="str">
        <f>TRIM(salessheet[[#This Row],[Category]])</f>
        <v>Technology</v>
      </c>
      <c r="R7973" t="s">
        <v>157</v>
      </c>
      <c r="S7973" t="s">
        <v>5901</v>
      </c>
      <c r="T7973" s="2">
        <f>salessheet[[#This Row],[Sales]]-5</f>
        <v>26.175999999999998</v>
      </c>
      <c r="U7973" s="2">
        <v>31.175999999999998</v>
      </c>
      <c r="V7973" s="2">
        <f>salessheet[[#This Row],[Sales]]-salessheet[[#This Row],[Purchasing Cost]]</f>
        <v>5</v>
      </c>
    </row>
    <row r="7974" spans="1:22" x14ac:dyDescent="0.35">
      <c r="A7974">
        <v>7973</v>
      </c>
      <c r="B7974" t="s">
        <v>9765</v>
      </c>
      <c r="C7974" s="1">
        <v>42598</v>
      </c>
      <c r="D7974" s="1">
        <v>42602</v>
      </c>
      <c r="E7974" t="str">
        <f>TEXT(salessheet[[#This Row],[Order Date]],"MMMM")</f>
        <v>August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t="s">
        <v>5268</v>
      </c>
      <c r="P7974" t="s">
        <v>42</v>
      </c>
      <c r="Q7974" t="str">
        <f>TRIM(salessheet[[#This Row],[Category]])</f>
        <v>Office Supplies</v>
      </c>
      <c r="R7974" t="s">
        <v>86</v>
      </c>
      <c r="S7974" t="s">
        <v>5269</v>
      </c>
      <c r="T7974" s="2">
        <f>salessheet[[#This Row],[Sales]]-5</f>
        <v>5.3680000000000003</v>
      </c>
      <c r="U7974" s="2">
        <v>10.368</v>
      </c>
      <c r="V7974" s="2">
        <f>salessheet[[#This Row],[Sales]]-salessheet[[#This Row],[Purchasing Cost]]</f>
        <v>5</v>
      </c>
    </row>
    <row r="7975" spans="1:22" x14ac:dyDescent="0.35">
      <c r="A7975">
        <v>7974</v>
      </c>
      <c r="B7975" t="s">
        <v>9765</v>
      </c>
      <c r="C7975" s="1">
        <v>42598</v>
      </c>
      <c r="D7975" s="1">
        <v>42602</v>
      </c>
      <c r="E7975" t="str">
        <f>TEXT(salessheet[[#This Row],[Order Date]],"MMMM")</f>
        <v>August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t="s">
        <v>488</v>
      </c>
      <c r="P7975" t="s">
        <v>42</v>
      </c>
      <c r="Q7975" t="str">
        <f>TRIM(salessheet[[#This Row],[Category]])</f>
        <v>Office Supplies</v>
      </c>
      <c r="R7975" t="s">
        <v>71</v>
      </c>
      <c r="S7975" t="s">
        <v>489</v>
      </c>
      <c r="T7975" s="2">
        <f>salessheet[[#This Row],[Sales]]-5</f>
        <v>-2.2759999999999998</v>
      </c>
      <c r="U7975" s="2">
        <v>2.7240000000000002</v>
      </c>
      <c r="V7975" s="2">
        <f>salessheet[[#This Row],[Sales]]-salessheet[[#This Row],[Purchasing Cost]]</f>
        <v>5</v>
      </c>
    </row>
    <row r="7976" spans="1:22" x14ac:dyDescent="0.35">
      <c r="A7976">
        <v>7975</v>
      </c>
      <c r="B7976" t="s">
        <v>9765</v>
      </c>
      <c r="C7976" s="1">
        <v>42598</v>
      </c>
      <c r="D7976" s="1">
        <v>42602</v>
      </c>
      <c r="E7976" t="str">
        <f>TEXT(salessheet[[#This Row],[Order Date]],"MMMM")</f>
        <v>August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t="s">
        <v>4225</v>
      </c>
      <c r="P7976" t="s">
        <v>28</v>
      </c>
      <c r="Q7976" t="str">
        <f>TRIM(salessheet[[#This Row],[Category]])</f>
        <v>Furniture</v>
      </c>
      <c r="R7976" t="s">
        <v>61</v>
      </c>
      <c r="S7976" t="s">
        <v>4226</v>
      </c>
      <c r="T7976" s="2">
        <f>salessheet[[#This Row],[Sales]]-5</f>
        <v>249.352</v>
      </c>
      <c r="U7976" s="2">
        <v>254.352</v>
      </c>
      <c r="V7976" s="2">
        <f>salessheet[[#This Row],[Sales]]-salessheet[[#This Row],[Purchasing Cost]]</f>
        <v>5</v>
      </c>
    </row>
    <row r="7977" spans="1:22" x14ac:dyDescent="0.35">
      <c r="A7977">
        <v>7976</v>
      </c>
      <c r="B7977" t="s">
        <v>9765</v>
      </c>
      <c r="C7977" s="1">
        <v>42598</v>
      </c>
      <c r="D7977" s="1">
        <v>42602</v>
      </c>
      <c r="E7977" t="str">
        <f>TEXT(salessheet[[#This Row],[Order Date]],"MMMM")</f>
        <v>August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t="s">
        <v>3172</v>
      </c>
      <c r="P7977" t="s">
        <v>42</v>
      </c>
      <c r="Q7977" t="str">
        <f>TRIM(salessheet[[#This Row],[Category]])</f>
        <v>Office Supplies</v>
      </c>
      <c r="R7977" t="s">
        <v>71</v>
      </c>
      <c r="S7977" t="s">
        <v>3173</v>
      </c>
      <c r="T7977" s="2">
        <f>salessheet[[#This Row],[Sales]]-5</f>
        <v>-1.238</v>
      </c>
      <c r="U7977" s="2">
        <v>3.762</v>
      </c>
      <c r="V7977" s="2">
        <f>salessheet[[#This Row],[Sales]]-salessheet[[#This Row],[Purchasing Cost]]</f>
        <v>5</v>
      </c>
    </row>
    <row r="7978" spans="1:22" x14ac:dyDescent="0.35">
      <c r="A7978">
        <v>7977</v>
      </c>
      <c r="B7978" t="s">
        <v>9765</v>
      </c>
      <c r="C7978" s="1">
        <v>42598</v>
      </c>
      <c r="D7978" s="1">
        <v>42602</v>
      </c>
      <c r="E7978" t="str">
        <f>TEXT(salessheet[[#This Row],[Order Date]],"MMMM")</f>
        <v>August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t="s">
        <v>3986</v>
      </c>
      <c r="P7978" t="s">
        <v>42</v>
      </c>
      <c r="Q7978" t="str">
        <f>TRIM(salessheet[[#This Row],[Category]])</f>
        <v>Office Supplies</v>
      </c>
      <c r="R7978" t="s">
        <v>86</v>
      </c>
      <c r="S7978" t="s">
        <v>3987</v>
      </c>
      <c r="T7978" s="2">
        <f>salessheet[[#This Row],[Sales]]-5</f>
        <v>5.2720000000000002</v>
      </c>
      <c r="U7978" s="2">
        <v>10.272</v>
      </c>
      <c r="V7978" s="2">
        <f>salessheet[[#This Row],[Sales]]-salessheet[[#This Row],[Purchasing Cost]]</f>
        <v>5</v>
      </c>
    </row>
    <row r="7979" spans="1:22" x14ac:dyDescent="0.35">
      <c r="A7979">
        <v>7978</v>
      </c>
      <c r="B7979" t="s">
        <v>9766</v>
      </c>
      <c r="C7979" s="1">
        <v>42155</v>
      </c>
      <c r="D7979" s="1">
        <v>42160</v>
      </c>
      <c r="E7979" t="str">
        <f>TEXT(salessheet[[#This Row],[Order Date]],"MMMM")</f>
        <v>May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t="s">
        <v>1634</v>
      </c>
      <c r="P7979" t="s">
        <v>67</v>
      </c>
      <c r="Q7979" t="str">
        <f>TRIM(salessheet[[#This Row],[Category]])</f>
        <v>Technology</v>
      </c>
      <c r="R7979" t="s">
        <v>68</v>
      </c>
      <c r="S7979" t="s">
        <v>1635</v>
      </c>
      <c r="T7979" s="2">
        <f>salessheet[[#This Row],[Sales]]-5</f>
        <v>654.97</v>
      </c>
      <c r="U7979" s="2">
        <v>659.97</v>
      </c>
      <c r="V7979" s="2">
        <f>salessheet[[#This Row],[Sales]]-salessheet[[#This Row],[Purchasing Cost]]</f>
        <v>5</v>
      </c>
    </row>
    <row r="7980" spans="1:22" x14ac:dyDescent="0.35">
      <c r="A7980">
        <v>7979</v>
      </c>
      <c r="B7980" t="s">
        <v>9766</v>
      </c>
      <c r="C7980" s="1">
        <v>42155</v>
      </c>
      <c r="D7980" s="1">
        <v>42160</v>
      </c>
      <c r="E7980" t="str">
        <f>TEXT(salessheet[[#This Row],[Order Date]],"MMMM")</f>
        <v>May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t="s">
        <v>2050</v>
      </c>
      <c r="P7980" t="s">
        <v>67</v>
      </c>
      <c r="Q7980" t="str">
        <f>TRIM(salessheet[[#This Row],[Category]])</f>
        <v>Technology</v>
      </c>
      <c r="R7980" t="s">
        <v>68</v>
      </c>
      <c r="S7980" t="s">
        <v>2051</v>
      </c>
      <c r="T7980" s="2">
        <f>salessheet[[#This Row],[Sales]]-5</f>
        <v>108.73</v>
      </c>
      <c r="U7980" s="2">
        <v>113.73</v>
      </c>
      <c r="V7980" s="2">
        <f>salessheet[[#This Row],[Sales]]-salessheet[[#This Row],[Purchasing Cost]]</f>
        <v>5</v>
      </c>
    </row>
    <row r="7981" spans="1:22" x14ac:dyDescent="0.35">
      <c r="A7981">
        <v>7980</v>
      </c>
      <c r="B7981" t="s">
        <v>9767</v>
      </c>
      <c r="C7981" s="1">
        <v>42609</v>
      </c>
      <c r="D7981" s="1">
        <v>42613</v>
      </c>
      <c r="E7981" t="str">
        <f>TEXT(salessheet[[#This Row],[Order Date]],"MMMM")</f>
        <v>August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t="s">
        <v>4837</v>
      </c>
      <c r="P7981" t="s">
        <v>42</v>
      </c>
      <c r="Q7981" t="str">
        <f>TRIM(salessheet[[#This Row],[Category]])</f>
        <v>Office Supplies</v>
      </c>
      <c r="R7981" t="s">
        <v>71</v>
      </c>
      <c r="S7981" t="s">
        <v>4838</v>
      </c>
      <c r="T7981" s="2">
        <f>salessheet[[#This Row],[Sales]]-5</f>
        <v>0.10400000000000009</v>
      </c>
      <c r="U7981" s="2">
        <v>5.1040000000000001</v>
      </c>
      <c r="V7981" s="2">
        <f>salessheet[[#This Row],[Sales]]-salessheet[[#This Row],[Purchasing Cost]]</f>
        <v>5</v>
      </c>
    </row>
    <row r="7982" spans="1:22" x14ac:dyDescent="0.35">
      <c r="A7982">
        <v>7981</v>
      </c>
      <c r="B7982" t="s">
        <v>9768</v>
      </c>
      <c r="C7982" s="1">
        <v>42064</v>
      </c>
      <c r="D7982" s="1">
        <v>42011</v>
      </c>
      <c r="E7982" t="str">
        <f>TEXT(salessheet[[#This Row],[Order Date]],"MMMM")</f>
        <v>March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t="s">
        <v>6626</v>
      </c>
      <c r="P7982" t="s">
        <v>42</v>
      </c>
      <c r="Q7982" t="str">
        <f>TRIM(salessheet[[#This Row],[Category]])</f>
        <v>Office Supplies</v>
      </c>
      <c r="R7982" t="s">
        <v>86</v>
      </c>
      <c r="S7982" t="s">
        <v>6627</v>
      </c>
      <c r="T7982" s="2">
        <f>salessheet[[#This Row],[Sales]]-5</f>
        <v>11.448</v>
      </c>
      <c r="U7982" s="2">
        <v>16.448</v>
      </c>
      <c r="V7982" s="2">
        <f>salessheet[[#This Row],[Sales]]-salessheet[[#This Row],[Purchasing Cost]]</f>
        <v>5</v>
      </c>
    </row>
    <row r="7983" spans="1:22" x14ac:dyDescent="0.35">
      <c r="A7983">
        <v>7982</v>
      </c>
      <c r="B7983" t="s">
        <v>9769</v>
      </c>
      <c r="C7983" s="1">
        <v>42286</v>
      </c>
      <c r="D7983" s="1">
        <v>42260</v>
      </c>
      <c r="E7983" t="str">
        <f>TEXT(salessheet[[#This Row],[Order Date]],"MMMM")</f>
        <v>October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t="s">
        <v>2196</v>
      </c>
      <c r="P7983" t="s">
        <v>42</v>
      </c>
      <c r="Q7983" t="str">
        <f>TRIM(salessheet[[#This Row],[Category]])</f>
        <v>Office Supplies</v>
      </c>
      <c r="R7983" t="s">
        <v>74</v>
      </c>
      <c r="S7983" t="s">
        <v>2197</v>
      </c>
      <c r="T7983" s="2">
        <f>salessheet[[#This Row],[Sales]]-5</f>
        <v>76.92</v>
      </c>
      <c r="U7983" s="2">
        <v>81.92</v>
      </c>
      <c r="V7983" s="2">
        <f>salessheet[[#This Row],[Sales]]-salessheet[[#This Row],[Purchasing Cost]]</f>
        <v>5</v>
      </c>
    </row>
    <row r="7984" spans="1:22" x14ac:dyDescent="0.35">
      <c r="A7984">
        <v>7983</v>
      </c>
      <c r="B7984" t="s">
        <v>9769</v>
      </c>
      <c r="C7984" s="1">
        <v>42286</v>
      </c>
      <c r="D7984" s="1">
        <v>42260</v>
      </c>
      <c r="E7984" t="str">
        <f>TEXT(salessheet[[#This Row],[Order Date]],"MMMM")</f>
        <v>October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t="s">
        <v>4627</v>
      </c>
      <c r="P7984" t="s">
        <v>28</v>
      </c>
      <c r="Q7984" t="str">
        <f>TRIM(salessheet[[#This Row],[Category]])</f>
        <v>Furniture</v>
      </c>
      <c r="R7984" t="s">
        <v>61</v>
      </c>
      <c r="S7984" t="s">
        <v>4628</v>
      </c>
      <c r="T7984" s="2">
        <f>salessheet[[#This Row],[Sales]]-5</f>
        <v>249.9</v>
      </c>
      <c r="U7984" s="2">
        <v>254.9</v>
      </c>
      <c r="V7984" s="2">
        <f>salessheet[[#This Row],[Sales]]-salessheet[[#This Row],[Purchasing Cost]]</f>
        <v>5</v>
      </c>
    </row>
    <row r="7985" spans="1:22" x14ac:dyDescent="0.35">
      <c r="A7985">
        <v>7984</v>
      </c>
      <c r="B7985" t="s">
        <v>9771</v>
      </c>
      <c r="C7985" s="1">
        <v>43122</v>
      </c>
      <c r="D7985" s="1">
        <v>43125</v>
      </c>
      <c r="E7985" t="str">
        <f>TEXT(salessheet[[#This Row],[Order Date]],"MMMM")</f>
        <v>January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t="s">
        <v>4942</v>
      </c>
      <c r="P7985" t="s">
        <v>42</v>
      </c>
      <c r="Q7985" t="str">
        <f>TRIM(salessheet[[#This Row],[Category]])</f>
        <v>Office Supplies</v>
      </c>
      <c r="R7985" t="s">
        <v>265</v>
      </c>
      <c r="S7985" t="s">
        <v>559</v>
      </c>
      <c r="T7985" s="2">
        <f>salessheet[[#This Row],[Sales]]-5</f>
        <v>10.119999999999999</v>
      </c>
      <c r="U7985" s="2">
        <v>15.12</v>
      </c>
      <c r="V7985" s="2">
        <f>salessheet[[#This Row],[Sales]]-salessheet[[#This Row],[Purchasing Cost]]</f>
        <v>5</v>
      </c>
    </row>
    <row r="7986" spans="1:22" x14ac:dyDescent="0.35">
      <c r="A7986">
        <v>7985</v>
      </c>
      <c r="B7986" t="s">
        <v>9771</v>
      </c>
      <c r="C7986" s="1">
        <v>43122</v>
      </c>
      <c r="D7986" s="1">
        <v>43125</v>
      </c>
      <c r="E7986" t="str">
        <f>TEXT(salessheet[[#This Row],[Order Date]],"MMMM")</f>
        <v>January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t="s">
        <v>7101</v>
      </c>
      <c r="P7986" t="s">
        <v>42</v>
      </c>
      <c r="Q7986" t="str">
        <f>TRIM(salessheet[[#This Row],[Category]])</f>
        <v>Office Supplies</v>
      </c>
      <c r="R7986" t="s">
        <v>64</v>
      </c>
      <c r="S7986" t="s">
        <v>7102</v>
      </c>
      <c r="T7986" s="2">
        <f>salessheet[[#This Row],[Sales]]-5</f>
        <v>2.8719999999999999</v>
      </c>
      <c r="U7986" s="2">
        <v>7.8719999999999999</v>
      </c>
      <c r="V7986" s="2">
        <f>salessheet[[#This Row],[Sales]]-salessheet[[#This Row],[Purchasing Cost]]</f>
        <v>5</v>
      </c>
    </row>
    <row r="7987" spans="1:22" x14ac:dyDescent="0.35">
      <c r="A7987">
        <v>7986</v>
      </c>
      <c r="B7987" t="s">
        <v>9772</v>
      </c>
      <c r="C7987" s="1">
        <v>42846</v>
      </c>
      <c r="D7987" s="1">
        <v>42849</v>
      </c>
      <c r="E7987" t="str">
        <f>TEXT(salessheet[[#This Row],[Order Date]],"MMMM")</f>
        <v>April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t="s">
        <v>1043</v>
      </c>
      <c r="P7987" t="s">
        <v>42</v>
      </c>
      <c r="Q7987" t="str">
        <f>TRIM(salessheet[[#This Row],[Category]])</f>
        <v>Office Supplies</v>
      </c>
      <c r="R7987" t="s">
        <v>71</v>
      </c>
      <c r="S7987" t="s">
        <v>1044</v>
      </c>
      <c r="T7987" s="2">
        <f>salessheet[[#This Row],[Sales]]-5</f>
        <v>3.3200000000000003</v>
      </c>
      <c r="U7987" s="2">
        <v>8.32</v>
      </c>
      <c r="V7987" s="2">
        <f>salessheet[[#This Row],[Sales]]-salessheet[[#This Row],[Purchasing Cost]]</f>
        <v>5</v>
      </c>
    </row>
    <row r="7988" spans="1:22" x14ac:dyDescent="0.35">
      <c r="A7988">
        <v>7987</v>
      </c>
      <c r="B7988" t="s">
        <v>9773</v>
      </c>
      <c r="C7988" s="1">
        <v>42936</v>
      </c>
      <c r="D7988" s="1">
        <v>42939</v>
      </c>
      <c r="E7988" t="str">
        <f>TEXT(salessheet[[#This Row],[Order Date]],"MMMM")</f>
        <v>July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t="s">
        <v>3251</v>
      </c>
      <c r="P7988" t="s">
        <v>67</v>
      </c>
      <c r="Q7988" t="str">
        <f>TRIM(salessheet[[#This Row],[Category]])</f>
        <v>Technology</v>
      </c>
      <c r="R7988" t="s">
        <v>68</v>
      </c>
      <c r="S7988" t="s">
        <v>3252</v>
      </c>
      <c r="T7988" s="2">
        <f>salessheet[[#This Row],[Sales]]-5</f>
        <v>84.95</v>
      </c>
      <c r="U7988" s="2">
        <v>89.95</v>
      </c>
      <c r="V7988" s="2">
        <f>salessheet[[#This Row],[Sales]]-salessheet[[#This Row],[Purchasing Cost]]</f>
        <v>5</v>
      </c>
    </row>
    <row r="7989" spans="1:22" x14ac:dyDescent="0.35">
      <c r="A7989">
        <v>7988</v>
      </c>
      <c r="B7989" t="s">
        <v>9774</v>
      </c>
      <c r="C7989" s="1">
        <v>42970</v>
      </c>
      <c r="D7989" s="1">
        <v>42976</v>
      </c>
      <c r="E7989" t="str">
        <f>TEXT(salessheet[[#This Row],[Order Date]],"MMMM")</f>
        <v>August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t="s">
        <v>7181</v>
      </c>
      <c r="P7989" t="s">
        <v>42</v>
      </c>
      <c r="Q7989" t="str">
        <f>TRIM(salessheet[[#This Row],[Category]])</f>
        <v>Office Supplies</v>
      </c>
      <c r="R7989" t="s">
        <v>43</v>
      </c>
      <c r="S7989" t="s">
        <v>7182</v>
      </c>
      <c r="T7989" s="2">
        <f>salessheet[[#This Row],[Sales]]-5</f>
        <v>20.2</v>
      </c>
      <c r="U7989" s="2">
        <v>25.2</v>
      </c>
      <c r="V7989" s="2">
        <f>salessheet[[#This Row],[Sales]]-salessheet[[#This Row],[Purchasing Cost]]</f>
        <v>5</v>
      </c>
    </row>
    <row r="7990" spans="1:22" x14ac:dyDescent="0.35">
      <c r="A7990">
        <v>7989</v>
      </c>
      <c r="B7990" t="s">
        <v>9774</v>
      </c>
      <c r="C7990" s="1">
        <v>42970</v>
      </c>
      <c r="D7990" s="1">
        <v>42976</v>
      </c>
      <c r="E7990" t="str">
        <f>TEXT(salessheet[[#This Row],[Order Date]],"MMMM")</f>
        <v>August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t="s">
        <v>6963</v>
      </c>
      <c r="P7990" t="s">
        <v>42</v>
      </c>
      <c r="Q7990" t="str">
        <f>TRIM(salessheet[[#This Row],[Category]])</f>
        <v>Office Supplies</v>
      </c>
      <c r="R7990" t="s">
        <v>43</v>
      </c>
      <c r="S7990" t="s">
        <v>6964</v>
      </c>
      <c r="T7990" s="2">
        <f>salessheet[[#This Row],[Sales]]-5</f>
        <v>32.590000000000003</v>
      </c>
      <c r="U7990" s="2">
        <v>37.590000000000003</v>
      </c>
      <c r="V7990" s="2">
        <f>salessheet[[#This Row],[Sales]]-salessheet[[#This Row],[Purchasing Cost]]</f>
        <v>5</v>
      </c>
    </row>
    <row r="7991" spans="1:22" x14ac:dyDescent="0.35">
      <c r="A7991">
        <v>7990</v>
      </c>
      <c r="B7991" t="s">
        <v>9774</v>
      </c>
      <c r="C7991" s="1">
        <v>42970</v>
      </c>
      <c r="D7991" s="1">
        <v>42976</v>
      </c>
      <c r="E7991" t="str">
        <f>TEXT(salessheet[[#This Row],[Order Date]],"MMMM")</f>
        <v>August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t="s">
        <v>1297</v>
      </c>
      <c r="P7991" t="s">
        <v>42</v>
      </c>
      <c r="Q7991" t="str">
        <f>TRIM(salessheet[[#This Row],[Category]])</f>
        <v>Office Supplies</v>
      </c>
      <c r="R7991" t="s">
        <v>55</v>
      </c>
      <c r="S7991" t="s">
        <v>1298</v>
      </c>
      <c r="T7991" s="2">
        <f>salessheet[[#This Row],[Sales]]-5</f>
        <v>9.9700000000000006</v>
      </c>
      <c r="U7991" s="2">
        <v>14.97</v>
      </c>
      <c r="V7991" s="2">
        <f>salessheet[[#This Row],[Sales]]-salessheet[[#This Row],[Purchasing Cost]]</f>
        <v>5</v>
      </c>
    </row>
    <row r="7992" spans="1:22" x14ac:dyDescent="0.35">
      <c r="A7992">
        <v>7991</v>
      </c>
      <c r="B7992" t="s">
        <v>9774</v>
      </c>
      <c r="C7992" s="1">
        <v>42970</v>
      </c>
      <c r="D7992" s="1">
        <v>42976</v>
      </c>
      <c r="E7992" t="str">
        <f>TEXT(salessheet[[#This Row],[Order Date]],"MMMM")</f>
        <v>August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t="s">
        <v>5961</v>
      </c>
      <c r="P7992" t="s">
        <v>67</v>
      </c>
      <c r="Q7992" t="str">
        <f>TRIM(salessheet[[#This Row],[Category]])</f>
        <v>Technology</v>
      </c>
      <c r="R7992" t="s">
        <v>157</v>
      </c>
      <c r="S7992" t="s">
        <v>5962</v>
      </c>
      <c r="T7992" s="2">
        <f>salessheet[[#This Row],[Sales]]-5</f>
        <v>-3.02</v>
      </c>
      <c r="U7992" s="2">
        <v>1.98</v>
      </c>
      <c r="V7992" s="2">
        <f>salessheet[[#This Row],[Sales]]-salessheet[[#This Row],[Purchasing Cost]]</f>
        <v>5</v>
      </c>
    </row>
    <row r="7993" spans="1:22" x14ac:dyDescent="0.35">
      <c r="A7993">
        <v>7992</v>
      </c>
      <c r="B7993" t="s">
        <v>9776</v>
      </c>
      <c r="C7993" s="1">
        <v>42900</v>
      </c>
      <c r="D7993" s="1">
        <v>42903</v>
      </c>
      <c r="E7993" t="str">
        <f>TEXT(salessheet[[#This Row],[Order Date]],"MMMM")</f>
        <v>June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t="s">
        <v>4806</v>
      </c>
      <c r="P7993" t="s">
        <v>42</v>
      </c>
      <c r="Q7993" t="str">
        <f>TRIM(salessheet[[#This Row],[Category]])</f>
        <v>Office Supplies</v>
      </c>
      <c r="R7993" t="s">
        <v>71</v>
      </c>
      <c r="S7993" t="s">
        <v>4807</v>
      </c>
      <c r="T7993" s="2">
        <f>salessheet[[#This Row],[Sales]]-5</f>
        <v>34.936</v>
      </c>
      <c r="U7993" s="2">
        <v>39.936</v>
      </c>
      <c r="V7993" s="2">
        <f>salessheet[[#This Row],[Sales]]-salessheet[[#This Row],[Purchasing Cost]]</f>
        <v>5</v>
      </c>
    </row>
    <row r="7994" spans="1:22" x14ac:dyDescent="0.35">
      <c r="A7994">
        <v>7993</v>
      </c>
      <c r="B7994" t="s">
        <v>9776</v>
      </c>
      <c r="C7994" s="1">
        <v>42900</v>
      </c>
      <c r="D7994" s="1">
        <v>42903</v>
      </c>
      <c r="E7994" t="str">
        <f>TEXT(salessheet[[#This Row],[Order Date]],"MMMM")</f>
        <v>June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t="s">
        <v>6876</v>
      </c>
      <c r="P7994" t="s">
        <v>67</v>
      </c>
      <c r="Q7994" t="str">
        <f>TRIM(salessheet[[#This Row],[Category]])</f>
        <v>Technology</v>
      </c>
      <c r="R7994" t="s">
        <v>157</v>
      </c>
      <c r="S7994" t="s">
        <v>6877</v>
      </c>
      <c r="T7994" s="2">
        <f>salessheet[[#This Row],[Sales]]-5</f>
        <v>13.463999999999999</v>
      </c>
      <c r="U7994" s="2">
        <v>18.463999999999999</v>
      </c>
      <c r="V7994" s="2">
        <f>salessheet[[#This Row],[Sales]]-salessheet[[#This Row],[Purchasing Cost]]</f>
        <v>5</v>
      </c>
    </row>
    <row r="7995" spans="1:22" x14ac:dyDescent="0.35">
      <c r="A7995">
        <v>7994</v>
      </c>
      <c r="B7995" t="s">
        <v>9777</v>
      </c>
      <c r="C7995" s="1">
        <v>42694</v>
      </c>
      <c r="D7995" s="1">
        <v>42697</v>
      </c>
      <c r="E7995" t="str">
        <f>TEXT(salessheet[[#This Row],[Order Date]],"MMMM")</f>
        <v>November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t="s">
        <v>1207</v>
      </c>
      <c r="P7995" t="s">
        <v>42</v>
      </c>
      <c r="Q7995" t="str">
        <f>TRIM(salessheet[[#This Row],[Category]])</f>
        <v>Office Supplies</v>
      </c>
      <c r="R7995" t="s">
        <v>71</v>
      </c>
      <c r="S7995" t="s">
        <v>1208</v>
      </c>
      <c r="T7995" s="2">
        <f>salessheet[[#This Row],[Sales]]-5</f>
        <v>-0.10400000000000009</v>
      </c>
      <c r="U7995" s="2">
        <v>4.8959999999999999</v>
      </c>
      <c r="V7995" s="2">
        <f>salessheet[[#This Row],[Sales]]-salessheet[[#This Row],[Purchasing Cost]]</f>
        <v>5</v>
      </c>
    </row>
    <row r="7996" spans="1:22" x14ac:dyDescent="0.35">
      <c r="A7996">
        <v>7995</v>
      </c>
      <c r="B7996" t="s">
        <v>9777</v>
      </c>
      <c r="C7996" s="1">
        <v>42694</v>
      </c>
      <c r="D7996" s="1">
        <v>42697</v>
      </c>
      <c r="E7996" t="str">
        <f>TEXT(salessheet[[#This Row],[Order Date]],"MMMM")</f>
        <v>November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t="s">
        <v>1259</v>
      </c>
      <c r="P7996" t="s">
        <v>28</v>
      </c>
      <c r="Q7996" t="str">
        <f>TRIM(salessheet[[#This Row],[Category]])</f>
        <v>Furniture</v>
      </c>
      <c r="R7996" t="s">
        <v>29</v>
      </c>
      <c r="S7996" t="s">
        <v>1260</v>
      </c>
      <c r="T7996" s="2">
        <f>salessheet[[#This Row],[Sales]]-5</f>
        <v>140.76400000000001</v>
      </c>
      <c r="U7996" s="2">
        <v>145.76400000000001</v>
      </c>
      <c r="V7996" s="2">
        <f>salessheet[[#This Row],[Sales]]-salessheet[[#This Row],[Purchasing Cost]]</f>
        <v>5</v>
      </c>
    </row>
    <row r="7997" spans="1:22" x14ac:dyDescent="0.35">
      <c r="A7997">
        <v>7996</v>
      </c>
      <c r="B7997" t="s">
        <v>9777</v>
      </c>
      <c r="C7997" s="1">
        <v>42694</v>
      </c>
      <c r="D7997" s="1">
        <v>42697</v>
      </c>
      <c r="E7997" t="str">
        <f>TEXT(salessheet[[#This Row],[Order Date]],"MMMM")</f>
        <v>November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t="s">
        <v>3723</v>
      </c>
      <c r="P7997" t="s">
        <v>42</v>
      </c>
      <c r="Q7997" t="str">
        <f>TRIM(salessheet[[#This Row],[Category]])</f>
        <v>Office Supplies</v>
      </c>
      <c r="R7997" t="s">
        <v>71</v>
      </c>
      <c r="S7997" t="s">
        <v>3724</v>
      </c>
      <c r="T7997" s="2">
        <f>salessheet[[#This Row],[Sales]]-5</f>
        <v>4.6120000000000001</v>
      </c>
      <c r="U7997" s="2">
        <v>9.6120000000000001</v>
      </c>
      <c r="V7997" s="2">
        <f>salessheet[[#This Row],[Sales]]-salessheet[[#This Row],[Purchasing Cost]]</f>
        <v>5</v>
      </c>
    </row>
    <row r="7998" spans="1:22" x14ac:dyDescent="0.35">
      <c r="A7998">
        <v>7997</v>
      </c>
      <c r="B7998" t="s">
        <v>9778</v>
      </c>
      <c r="C7998" s="1">
        <v>43170</v>
      </c>
      <c r="D7998" s="1">
        <v>43409</v>
      </c>
      <c r="E7998" t="str">
        <f>TEXT(salessheet[[#This Row],[Order Date]],"MMMM")</f>
        <v>March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t="s">
        <v>991</v>
      </c>
      <c r="P7998" t="s">
        <v>67</v>
      </c>
      <c r="Q7998" t="str">
        <f>TRIM(salessheet[[#This Row],[Category]])</f>
        <v>Technology</v>
      </c>
      <c r="R7998" t="s">
        <v>157</v>
      </c>
      <c r="S7998" t="s">
        <v>992</v>
      </c>
      <c r="T7998" s="2">
        <f>salessheet[[#This Row],[Sales]]-5</f>
        <v>194.75</v>
      </c>
      <c r="U7998" s="2">
        <v>199.75</v>
      </c>
      <c r="V7998" s="2">
        <f>salessheet[[#This Row],[Sales]]-salessheet[[#This Row],[Purchasing Cost]]</f>
        <v>5</v>
      </c>
    </row>
    <row r="7999" spans="1:22" x14ac:dyDescent="0.35">
      <c r="A7999">
        <v>7998</v>
      </c>
      <c r="B7999" t="s">
        <v>9778</v>
      </c>
      <c r="C7999" s="1">
        <v>43170</v>
      </c>
      <c r="D7999" s="1">
        <v>43409</v>
      </c>
      <c r="E7999" t="str">
        <f>TEXT(salessheet[[#This Row],[Order Date]],"MMMM")</f>
        <v>March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t="s">
        <v>2401</v>
      </c>
      <c r="P7999" t="s">
        <v>28</v>
      </c>
      <c r="Q7999" t="str">
        <f>TRIM(salessheet[[#This Row],[Category]])</f>
        <v>Furniture</v>
      </c>
      <c r="R7999" t="s">
        <v>52</v>
      </c>
      <c r="S7999" t="s">
        <v>2402</v>
      </c>
      <c r="T7999" s="2">
        <f>salessheet[[#This Row],[Sales]]-5</f>
        <v>1668.184</v>
      </c>
      <c r="U7999" s="2">
        <v>1673.184</v>
      </c>
      <c r="V7999" s="2">
        <f>salessheet[[#This Row],[Sales]]-salessheet[[#This Row],[Purchasing Cost]]</f>
        <v>5</v>
      </c>
    </row>
    <row r="8000" spans="1:22" x14ac:dyDescent="0.35">
      <c r="A8000">
        <v>7999</v>
      </c>
      <c r="B8000" t="s">
        <v>9779</v>
      </c>
      <c r="C8000" s="1">
        <v>42099</v>
      </c>
      <c r="D8000" s="1">
        <v>42131</v>
      </c>
      <c r="E8000" t="str">
        <f>TEXT(salessheet[[#This Row],[Order Date]],"MMMM")</f>
        <v>April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t="s">
        <v>3320</v>
      </c>
      <c r="P8000" t="s">
        <v>28</v>
      </c>
      <c r="Q8000" t="str">
        <f>TRIM(salessheet[[#This Row],[Category]])</f>
        <v>Furniture</v>
      </c>
      <c r="R8000" t="s">
        <v>61</v>
      </c>
      <c r="S8000" t="s">
        <v>3321</v>
      </c>
      <c r="T8000" s="2">
        <f>salessheet[[#This Row],[Sales]]-5</f>
        <v>7.18</v>
      </c>
      <c r="U8000" s="2">
        <v>12.18</v>
      </c>
      <c r="V8000" s="2">
        <f>salessheet[[#This Row],[Sales]]-salessheet[[#This Row],[Purchasing Cost]]</f>
        <v>5</v>
      </c>
    </row>
    <row r="8001" spans="1:22" x14ac:dyDescent="0.35">
      <c r="A8001">
        <v>8000</v>
      </c>
      <c r="B8001" t="s">
        <v>9779</v>
      </c>
      <c r="C8001" s="1">
        <v>42099</v>
      </c>
      <c r="D8001" s="1">
        <v>42131</v>
      </c>
      <c r="E8001" t="str">
        <f>TEXT(salessheet[[#This Row],[Order Date]],"MMMM")</f>
        <v>April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t="s">
        <v>1331</v>
      </c>
      <c r="P8001" t="s">
        <v>42</v>
      </c>
      <c r="Q8001" t="str">
        <f>TRIM(salessheet[[#This Row],[Category]])</f>
        <v>Office Supplies</v>
      </c>
      <c r="R8001" t="s">
        <v>74</v>
      </c>
      <c r="S8001" t="s">
        <v>1332</v>
      </c>
      <c r="T8001" s="2">
        <f>salessheet[[#This Row],[Sales]]-5</f>
        <v>52.68</v>
      </c>
      <c r="U8001" s="2">
        <v>57.68</v>
      </c>
      <c r="V8001" s="2">
        <f>salessheet[[#This Row],[Sales]]-salessheet[[#This Row],[Purchasing Cost]]</f>
        <v>5</v>
      </c>
    </row>
    <row r="8002" spans="1:22" x14ac:dyDescent="0.35">
      <c r="A8002">
        <v>8001</v>
      </c>
      <c r="B8002" t="s">
        <v>9780</v>
      </c>
      <c r="C8002" s="1">
        <v>42593</v>
      </c>
      <c r="D8002" s="1">
        <v>42686</v>
      </c>
      <c r="E8002" t="str">
        <f>TEXT(salessheet[[#This Row],[Order Date]],"MMMM")</f>
        <v>August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t="s">
        <v>3062</v>
      </c>
      <c r="P8002" t="s">
        <v>67</v>
      </c>
      <c r="Q8002" t="str">
        <f>TRIM(salessheet[[#This Row],[Category]])</f>
        <v>Technology</v>
      </c>
      <c r="R8002" t="s">
        <v>68</v>
      </c>
      <c r="S8002" t="s">
        <v>3063</v>
      </c>
      <c r="T8002" s="2">
        <f>salessheet[[#This Row],[Sales]]-5</f>
        <v>258.95999999999998</v>
      </c>
      <c r="U8002" s="2">
        <v>263.95999999999998</v>
      </c>
      <c r="V8002" s="2">
        <f>salessheet[[#This Row],[Sales]]-salessheet[[#This Row],[Purchasing Cost]]</f>
        <v>5</v>
      </c>
    </row>
    <row r="8003" spans="1:22" x14ac:dyDescent="0.35">
      <c r="A8003">
        <v>8002</v>
      </c>
      <c r="B8003" t="s">
        <v>9781</v>
      </c>
      <c r="C8003" s="1">
        <v>42716</v>
      </c>
      <c r="D8003" s="1">
        <v>42719</v>
      </c>
      <c r="E8003" t="str">
        <f>TEXT(salessheet[[#This Row],[Order Date]],"MMMM")</f>
        <v>December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t="s">
        <v>4547</v>
      </c>
      <c r="P8003" t="s">
        <v>67</v>
      </c>
      <c r="Q8003" t="str">
        <f>TRIM(salessheet[[#This Row],[Category]])</f>
        <v>Technology</v>
      </c>
      <c r="R8003" t="s">
        <v>157</v>
      </c>
      <c r="S8003" t="s">
        <v>4548</v>
      </c>
      <c r="T8003" s="2">
        <f>salessheet[[#This Row],[Sales]]-5</f>
        <v>294.94</v>
      </c>
      <c r="U8003" s="2">
        <v>299.94</v>
      </c>
      <c r="V8003" s="2">
        <f>salessheet[[#This Row],[Sales]]-salessheet[[#This Row],[Purchasing Cost]]</f>
        <v>5</v>
      </c>
    </row>
    <row r="8004" spans="1:22" x14ac:dyDescent="0.35">
      <c r="A8004">
        <v>8003</v>
      </c>
      <c r="B8004" t="s">
        <v>9781</v>
      </c>
      <c r="C8004" s="1">
        <v>42716</v>
      </c>
      <c r="D8004" s="1">
        <v>42719</v>
      </c>
      <c r="E8004" t="str">
        <f>TEXT(salessheet[[#This Row],[Order Date]],"MMMM")</f>
        <v>December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t="s">
        <v>1295</v>
      </c>
      <c r="P8004" t="s">
        <v>42</v>
      </c>
      <c r="Q8004" t="str">
        <f>TRIM(salessheet[[#This Row],[Category]])</f>
        <v>Office Supplies</v>
      </c>
      <c r="R8004" t="s">
        <v>575</v>
      </c>
      <c r="S8004" t="s">
        <v>1296</v>
      </c>
      <c r="T8004" s="2">
        <f>salessheet[[#This Row],[Sales]]-5</f>
        <v>20.76</v>
      </c>
      <c r="U8004" s="2">
        <v>25.76</v>
      </c>
      <c r="V8004" s="2">
        <f>salessheet[[#This Row],[Sales]]-salessheet[[#This Row],[Purchasing Cost]]</f>
        <v>5</v>
      </c>
    </row>
    <row r="8005" spans="1:22" x14ac:dyDescent="0.35">
      <c r="A8005">
        <v>8004</v>
      </c>
      <c r="B8005" t="s">
        <v>9782</v>
      </c>
      <c r="C8005" s="1">
        <v>42016</v>
      </c>
      <c r="D8005" s="1">
        <v>42341</v>
      </c>
      <c r="E8005" t="str">
        <f>TEXT(salessheet[[#This Row],[Order Date]],"MMMM")</f>
        <v>January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t="s">
        <v>7191</v>
      </c>
      <c r="P8005" t="s">
        <v>67</v>
      </c>
      <c r="Q8005" t="str">
        <f>TRIM(salessheet[[#This Row],[Category]])</f>
        <v>Technology</v>
      </c>
      <c r="R8005" t="s">
        <v>68</v>
      </c>
      <c r="S8005" t="s">
        <v>7192</v>
      </c>
      <c r="T8005" s="2">
        <f>salessheet[[#This Row],[Sales]]-5</f>
        <v>266.89999999999998</v>
      </c>
      <c r="U8005" s="2">
        <v>271.89999999999998</v>
      </c>
      <c r="V8005" s="2">
        <f>salessheet[[#This Row],[Sales]]-salessheet[[#This Row],[Purchasing Cost]]</f>
        <v>5</v>
      </c>
    </row>
    <row r="8006" spans="1:22" x14ac:dyDescent="0.35">
      <c r="A8006">
        <v>8005</v>
      </c>
      <c r="B8006" t="s">
        <v>9782</v>
      </c>
      <c r="C8006" s="1">
        <v>42016</v>
      </c>
      <c r="D8006" s="1">
        <v>42341</v>
      </c>
      <c r="E8006" t="str">
        <f>TEXT(salessheet[[#This Row],[Order Date]],"MMMM")</f>
        <v>January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t="s">
        <v>2631</v>
      </c>
      <c r="P8006" t="s">
        <v>28</v>
      </c>
      <c r="Q8006" t="str">
        <f>TRIM(salessheet[[#This Row],[Category]])</f>
        <v>Furniture</v>
      </c>
      <c r="R8006" t="s">
        <v>61</v>
      </c>
      <c r="S8006" t="s">
        <v>2632</v>
      </c>
      <c r="T8006" s="2">
        <f>salessheet[[#This Row],[Sales]]-5</f>
        <v>40.840000000000003</v>
      </c>
      <c r="U8006" s="2">
        <v>45.84</v>
      </c>
      <c r="V8006" s="2">
        <f>salessheet[[#This Row],[Sales]]-salessheet[[#This Row],[Purchasing Cost]]</f>
        <v>5</v>
      </c>
    </row>
    <row r="8007" spans="1:22" x14ac:dyDescent="0.35">
      <c r="A8007">
        <v>8006</v>
      </c>
      <c r="B8007" t="s">
        <v>9782</v>
      </c>
      <c r="C8007" s="1">
        <v>42016</v>
      </c>
      <c r="D8007" s="1">
        <v>42341</v>
      </c>
      <c r="E8007" t="str">
        <f>TEXT(salessheet[[#This Row],[Order Date]],"MMMM")</f>
        <v>January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t="s">
        <v>3411</v>
      </c>
      <c r="P8007" t="s">
        <v>28</v>
      </c>
      <c r="Q8007" t="str">
        <f>TRIM(salessheet[[#This Row],[Category]])</f>
        <v>Furniture</v>
      </c>
      <c r="R8007" t="s">
        <v>61</v>
      </c>
      <c r="S8007" t="s">
        <v>3412</v>
      </c>
      <c r="T8007" s="2">
        <f>salessheet[[#This Row],[Sales]]-5</f>
        <v>4.82</v>
      </c>
      <c r="U8007" s="2">
        <v>9.82</v>
      </c>
      <c r="V8007" s="2">
        <f>salessheet[[#This Row],[Sales]]-salessheet[[#This Row],[Purchasing Cost]]</f>
        <v>5</v>
      </c>
    </row>
    <row r="8008" spans="1:22" x14ac:dyDescent="0.35">
      <c r="A8008">
        <v>8007</v>
      </c>
      <c r="B8008" t="s">
        <v>9783</v>
      </c>
      <c r="C8008" s="1">
        <v>42926</v>
      </c>
      <c r="D8008" s="1">
        <v>43019</v>
      </c>
      <c r="E8008" t="str">
        <f>TEXT(salessheet[[#This Row],[Order Date]],"MMMM")</f>
        <v>July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t="s">
        <v>6416</v>
      </c>
      <c r="P8008" t="s">
        <v>42</v>
      </c>
      <c r="Q8008" t="str">
        <f>TRIM(salessheet[[#This Row],[Category]])</f>
        <v>Office Supplies</v>
      </c>
      <c r="R8008" t="s">
        <v>265</v>
      </c>
      <c r="S8008" t="s">
        <v>6417</v>
      </c>
      <c r="T8008" s="2">
        <f>salessheet[[#This Row],[Sales]]-5</f>
        <v>88.36</v>
      </c>
      <c r="U8008" s="2">
        <v>93.36</v>
      </c>
      <c r="V8008" s="2">
        <f>salessheet[[#This Row],[Sales]]-salessheet[[#This Row],[Purchasing Cost]]</f>
        <v>5</v>
      </c>
    </row>
    <row r="8009" spans="1:22" x14ac:dyDescent="0.35">
      <c r="A8009">
        <v>8008</v>
      </c>
      <c r="B8009" t="s">
        <v>9784</v>
      </c>
      <c r="C8009" s="1">
        <v>42691</v>
      </c>
      <c r="D8009" s="1">
        <v>42698</v>
      </c>
      <c r="E8009" t="str">
        <f>TEXT(salessheet[[#This Row],[Order Date]],"MMMM")</f>
        <v>November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t="s">
        <v>1095</v>
      </c>
      <c r="P8009" t="s">
        <v>42</v>
      </c>
      <c r="Q8009" t="str">
        <f>TRIM(salessheet[[#This Row],[Category]])</f>
        <v>Office Supplies</v>
      </c>
      <c r="R8009" t="s">
        <v>55</v>
      </c>
      <c r="S8009" t="s">
        <v>1096</v>
      </c>
      <c r="T8009" s="2">
        <f>salessheet[[#This Row],[Sales]]-5</f>
        <v>536.24</v>
      </c>
      <c r="U8009" s="2">
        <v>541.24</v>
      </c>
      <c r="V8009" s="2">
        <f>salessheet[[#This Row],[Sales]]-salessheet[[#This Row],[Purchasing Cost]]</f>
        <v>5</v>
      </c>
    </row>
    <row r="8010" spans="1:22" x14ac:dyDescent="0.35">
      <c r="A8010">
        <v>8009</v>
      </c>
      <c r="B8010" t="s">
        <v>9784</v>
      </c>
      <c r="C8010" s="1">
        <v>42691</v>
      </c>
      <c r="D8010" s="1">
        <v>42698</v>
      </c>
      <c r="E8010" t="str">
        <f>TEXT(salessheet[[#This Row],[Order Date]],"MMMM")</f>
        <v>November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t="s">
        <v>1053</v>
      </c>
      <c r="P8010" t="s">
        <v>42</v>
      </c>
      <c r="Q8010" t="str">
        <f>TRIM(salessheet[[#This Row],[Category]])</f>
        <v>Office Supplies</v>
      </c>
      <c r="R8010" t="s">
        <v>86</v>
      </c>
      <c r="S8010" t="s">
        <v>182</v>
      </c>
      <c r="T8010" s="2">
        <f>salessheet[[#This Row],[Sales]]-5</f>
        <v>101.32</v>
      </c>
      <c r="U8010" s="2">
        <v>106.32</v>
      </c>
      <c r="V8010" s="2">
        <f>salessheet[[#This Row],[Sales]]-salessheet[[#This Row],[Purchasing Cost]]</f>
        <v>5</v>
      </c>
    </row>
    <row r="8011" spans="1:22" x14ac:dyDescent="0.35">
      <c r="A8011">
        <v>8010</v>
      </c>
      <c r="B8011" t="s">
        <v>9784</v>
      </c>
      <c r="C8011" s="1">
        <v>42691</v>
      </c>
      <c r="D8011" s="1">
        <v>42698</v>
      </c>
      <c r="E8011" t="str">
        <f>TEXT(salessheet[[#This Row],[Order Date]],"MMMM")</f>
        <v>November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t="s">
        <v>9135</v>
      </c>
      <c r="P8011" t="s">
        <v>28</v>
      </c>
      <c r="Q8011" t="str">
        <f>TRIM(salessheet[[#This Row],[Category]])</f>
        <v>Furniture</v>
      </c>
      <c r="R8011" t="s">
        <v>32</v>
      </c>
      <c r="S8011" t="s">
        <v>9136</v>
      </c>
      <c r="T8011" s="2">
        <f>salessheet[[#This Row],[Sales]]-5</f>
        <v>1318.9</v>
      </c>
      <c r="U8011" s="2">
        <v>1323.9</v>
      </c>
      <c r="V8011" s="2">
        <f>salessheet[[#This Row],[Sales]]-salessheet[[#This Row],[Purchasing Cost]]</f>
        <v>5</v>
      </c>
    </row>
    <row r="8012" spans="1:22" x14ac:dyDescent="0.35">
      <c r="A8012">
        <v>8011</v>
      </c>
      <c r="B8012" t="s">
        <v>9785</v>
      </c>
      <c r="C8012" s="1">
        <v>42080</v>
      </c>
      <c r="D8012" s="1">
        <v>42083</v>
      </c>
      <c r="E8012" t="str">
        <f>TEXT(salessheet[[#This Row],[Order Date]],"MMMM")</f>
        <v>March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t="s">
        <v>3738</v>
      </c>
      <c r="P8012" t="s">
        <v>42</v>
      </c>
      <c r="Q8012" t="str">
        <f>TRIM(salessheet[[#This Row],[Category]])</f>
        <v>Office Supplies</v>
      </c>
      <c r="R8012" t="s">
        <v>86</v>
      </c>
      <c r="S8012" t="s">
        <v>3739</v>
      </c>
      <c r="T8012" s="2">
        <f>salessheet[[#This Row],[Sales]]-5</f>
        <v>121.624</v>
      </c>
      <c r="U8012" s="2">
        <v>126.624</v>
      </c>
      <c r="V8012" s="2">
        <f>salessheet[[#This Row],[Sales]]-salessheet[[#This Row],[Purchasing Cost]]</f>
        <v>5</v>
      </c>
    </row>
    <row r="8013" spans="1:22" x14ac:dyDescent="0.35">
      <c r="A8013">
        <v>8012</v>
      </c>
      <c r="B8013" t="s">
        <v>9786</v>
      </c>
      <c r="C8013" s="1">
        <v>42541</v>
      </c>
      <c r="D8013" s="1">
        <v>42544</v>
      </c>
      <c r="E8013" t="str">
        <f>TEXT(salessheet[[#This Row],[Order Date]],"MMMM")</f>
        <v>June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t="s">
        <v>9187</v>
      </c>
      <c r="P8013" t="s">
        <v>67</v>
      </c>
      <c r="Q8013" t="str">
        <f>TRIM(salessheet[[#This Row],[Category]])</f>
        <v>Technology</v>
      </c>
      <c r="R8013" t="s">
        <v>68</v>
      </c>
      <c r="S8013" t="s">
        <v>9188</v>
      </c>
      <c r="T8013" s="2">
        <f>salessheet[[#This Row],[Sales]]-5</f>
        <v>120.944</v>
      </c>
      <c r="U8013" s="2">
        <v>125.944</v>
      </c>
      <c r="V8013" s="2">
        <f>salessheet[[#This Row],[Sales]]-salessheet[[#This Row],[Purchasing Cost]]</f>
        <v>5</v>
      </c>
    </row>
    <row r="8014" spans="1:22" x14ac:dyDescent="0.35">
      <c r="A8014">
        <v>8013</v>
      </c>
      <c r="B8014" t="s">
        <v>9787</v>
      </c>
      <c r="C8014" s="1">
        <v>43245</v>
      </c>
      <c r="D8014" s="1">
        <v>43245</v>
      </c>
      <c r="E8014" t="str">
        <f>TEXT(salessheet[[#This Row],[Order Date]],"MMMM")</f>
        <v>May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t="s">
        <v>3482</v>
      </c>
      <c r="P8014" t="s">
        <v>42</v>
      </c>
      <c r="Q8014" t="str">
        <f>TRIM(salessheet[[#This Row],[Category]])</f>
        <v>Office Supplies</v>
      </c>
      <c r="R8014" t="s">
        <v>71</v>
      </c>
      <c r="S8014" t="s">
        <v>3483</v>
      </c>
      <c r="T8014" s="2">
        <f>salessheet[[#This Row],[Sales]]-5</f>
        <v>658.92</v>
      </c>
      <c r="U8014" s="2">
        <v>663.92</v>
      </c>
      <c r="V8014" s="2">
        <f>salessheet[[#This Row],[Sales]]-salessheet[[#This Row],[Purchasing Cost]]</f>
        <v>5</v>
      </c>
    </row>
    <row r="8015" spans="1:22" x14ac:dyDescent="0.35">
      <c r="A8015">
        <v>8014</v>
      </c>
      <c r="B8015" t="s">
        <v>9787</v>
      </c>
      <c r="C8015" s="1">
        <v>43245</v>
      </c>
      <c r="D8015" s="1">
        <v>43245</v>
      </c>
      <c r="E8015" t="str">
        <f>TEXT(salessheet[[#This Row],[Order Date]],"MMMM")</f>
        <v>May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t="s">
        <v>242</v>
      </c>
      <c r="P8015" t="s">
        <v>67</v>
      </c>
      <c r="Q8015" t="str">
        <f>TRIM(salessheet[[#This Row],[Category]])</f>
        <v>Technology</v>
      </c>
      <c r="R8015" t="s">
        <v>157</v>
      </c>
      <c r="S8015" t="s">
        <v>243</v>
      </c>
      <c r="T8015" s="2">
        <f>salessheet[[#This Row],[Sales]]-5</f>
        <v>115</v>
      </c>
      <c r="U8015" s="2">
        <v>120</v>
      </c>
      <c r="V8015" s="2">
        <f>salessheet[[#This Row],[Sales]]-salessheet[[#This Row],[Purchasing Cost]]</f>
        <v>5</v>
      </c>
    </row>
    <row r="8016" spans="1:22" x14ac:dyDescent="0.35">
      <c r="A8016">
        <v>8015</v>
      </c>
      <c r="B8016" t="s">
        <v>9787</v>
      </c>
      <c r="C8016" s="1">
        <v>43245</v>
      </c>
      <c r="D8016" s="1">
        <v>43245</v>
      </c>
      <c r="E8016" t="str">
        <f>TEXT(salessheet[[#This Row],[Order Date]],"MMMM")</f>
        <v>May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t="s">
        <v>5410</v>
      </c>
      <c r="P8016" t="s">
        <v>42</v>
      </c>
      <c r="Q8016" t="str">
        <f>TRIM(salessheet[[#This Row],[Category]])</f>
        <v>Office Supplies</v>
      </c>
      <c r="R8016" t="s">
        <v>265</v>
      </c>
      <c r="S8016" t="s">
        <v>5411</v>
      </c>
      <c r="T8016" s="2">
        <f>salessheet[[#This Row],[Sales]]-5</f>
        <v>-1.71</v>
      </c>
      <c r="U8016" s="2">
        <v>3.29</v>
      </c>
      <c r="V8016" s="2">
        <f>salessheet[[#This Row],[Sales]]-salessheet[[#This Row],[Purchasing Cost]]</f>
        <v>5</v>
      </c>
    </row>
    <row r="8017" spans="1:22" x14ac:dyDescent="0.35">
      <c r="A8017">
        <v>8016</v>
      </c>
      <c r="B8017" t="s">
        <v>9787</v>
      </c>
      <c r="C8017" s="1">
        <v>43245</v>
      </c>
      <c r="D8017" s="1">
        <v>43245</v>
      </c>
      <c r="E8017" t="str">
        <f>TEXT(salessheet[[#This Row],[Order Date]],"MMMM")</f>
        <v>May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t="s">
        <v>2112</v>
      </c>
      <c r="P8017" t="s">
        <v>28</v>
      </c>
      <c r="Q8017" t="str">
        <f>TRIM(salessheet[[#This Row],[Category]])</f>
        <v>Furniture</v>
      </c>
      <c r="R8017" t="s">
        <v>61</v>
      </c>
      <c r="S8017" t="s">
        <v>2113</v>
      </c>
      <c r="T8017" s="2">
        <f>salessheet[[#This Row],[Sales]]-5</f>
        <v>13.84</v>
      </c>
      <c r="U8017" s="2">
        <v>18.84</v>
      </c>
      <c r="V8017" s="2">
        <f>salessheet[[#This Row],[Sales]]-salessheet[[#This Row],[Purchasing Cost]]</f>
        <v>5</v>
      </c>
    </row>
    <row r="8018" spans="1:22" x14ac:dyDescent="0.35">
      <c r="A8018">
        <v>8017</v>
      </c>
      <c r="B8018" t="s">
        <v>9788</v>
      </c>
      <c r="C8018" s="1">
        <v>42256</v>
      </c>
      <c r="D8018" s="1">
        <v>42258</v>
      </c>
      <c r="E8018" t="str">
        <f>TEXT(salessheet[[#This Row],[Order Date]],"MMMM")</f>
        <v>September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t="s">
        <v>5367</v>
      </c>
      <c r="P8018" t="s">
        <v>28</v>
      </c>
      <c r="Q8018" t="str">
        <f>TRIM(salessheet[[#This Row],[Category]])</f>
        <v>Furniture</v>
      </c>
      <c r="R8018" t="s">
        <v>61</v>
      </c>
      <c r="S8018" t="s">
        <v>5368</v>
      </c>
      <c r="T8018" s="2">
        <f>salessheet[[#This Row],[Sales]]-5</f>
        <v>55.671999999999997</v>
      </c>
      <c r="U8018" s="2">
        <v>60.671999999999997</v>
      </c>
      <c r="V8018" s="2">
        <f>salessheet[[#This Row],[Sales]]-salessheet[[#This Row],[Purchasing Cost]]</f>
        <v>5</v>
      </c>
    </row>
    <row r="8019" spans="1:22" x14ac:dyDescent="0.35">
      <c r="A8019">
        <v>8018</v>
      </c>
      <c r="B8019" t="s">
        <v>9788</v>
      </c>
      <c r="C8019" s="1">
        <v>42256</v>
      </c>
      <c r="D8019" s="1">
        <v>42258</v>
      </c>
      <c r="E8019" t="str">
        <f>TEXT(salessheet[[#This Row],[Order Date]],"MMMM")</f>
        <v>September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t="s">
        <v>3955</v>
      </c>
      <c r="P8019" t="s">
        <v>42</v>
      </c>
      <c r="Q8019" t="str">
        <f>TRIM(salessheet[[#This Row],[Category]])</f>
        <v>Office Supplies</v>
      </c>
      <c r="R8019" t="s">
        <v>64</v>
      </c>
      <c r="S8019" t="s">
        <v>3956</v>
      </c>
      <c r="T8019" s="2">
        <f>salessheet[[#This Row],[Sales]]-5</f>
        <v>25.815999999999999</v>
      </c>
      <c r="U8019" s="2">
        <v>30.815999999999999</v>
      </c>
      <c r="V8019" s="2">
        <f>salessheet[[#This Row],[Sales]]-salessheet[[#This Row],[Purchasing Cost]]</f>
        <v>5</v>
      </c>
    </row>
    <row r="8020" spans="1:22" x14ac:dyDescent="0.35">
      <c r="A8020">
        <v>8019</v>
      </c>
      <c r="B8020" t="s">
        <v>9789</v>
      </c>
      <c r="C8020" s="1">
        <v>43390</v>
      </c>
      <c r="D8020" s="1">
        <v>43392</v>
      </c>
      <c r="E8020" t="str">
        <f>TEXT(salessheet[[#This Row],[Order Date]],"MMMM")</f>
        <v>October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t="s">
        <v>833</v>
      </c>
      <c r="P8020" t="s">
        <v>67</v>
      </c>
      <c r="Q8020" t="str">
        <f>TRIM(salessheet[[#This Row],[Category]])</f>
        <v>Technology</v>
      </c>
      <c r="R8020" t="s">
        <v>68</v>
      </c>
      <c r="S8020" t="s">
        <v>834</v>
      </c>
      <c r="T8020" s="2">
        <f>salessheet[[#This Row],[Sales]]-5</f>
        <v>47.792000000000002</v>
      </c>
      <c r="U8020" s="2">
        <v>52.792000000000002</v>
      </c>
      <c r="V8020" s="2">
        <f>salessheet[[#This Row],[Sales]]-salessheet[[#This Row],[Purchasing Cost]]</f>
        <v>5</v>
      </c>
    </row>
    <row r="8021" spans="1:22" x14ac:dyDescent="0.35">
      <c r="A8021">
        <v>8020</v>
      </c>
      <c r="B8021" t="s">
        <v>9790</v>
      </c>
      <c r="C8021" s="1">
        <v>43142</v>
      </c>
      <c r="D8021" s="1">
        <v>43409</v>
      </c>
      <c r="E8021" t="str">
        <f>TEXT(salessheet[[#This Row],[Order Date]],"MMMM")</f>
        <v>February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t="s">
        <v>7123</v>
      </c>
      <c r="P8021" t="s">
        <v>42</v>
      </c>
      <c r="Q8021" t="str">
        <f>TRIM(salessheet[[#This Row],[Category]])</f>
        <v>Office Supplies</v>
      </c>
      <c r="R8021" t="s">
        <v>74</v>
      </c>
      <c r="S8021" t="s">
        <v>7124</v>
      </c>
      <c r="T8021" s="2">
        <f>salessheet[[#This Row],[Sales]]-5</f>
        <v>78.900000000000006</v>
      </c>
      <c r="U8021" s="2">
        <v>83.9</v>
      </c>
      <c r="V8021" s="2">
        <f>salessheet[[#This Row],[Sales]]-salessheet[[#This Row],[Purchasing Cost]]</f>
        <v>5</v>
      </c>
    </row>
    <row r="8022" spans="1:22" x14ac:dyDescent="0.35">
      <c r="A8022">
        <v>8021</v>
      </c>
      <c r="B8022" t="s">
        <v>9790</v>
      </c>
      <c r="C8022" s="1">
        <v>43142</v>
      </c>
      <c r="D8022" s="1">
        <v>43409</v>
      </c>
      <c r="E8022" t="str">
        <f>TEXT(salessheet[[#This Row],[Order Date]],"MMMM")</f>
        <v>February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t="s">
        <v>4009</v>
      </c>
      <c r="P8022" t="s">
        <v>42</v>
      </c>
      <c r="Q8022" t="str">
        <f>TRIM(salessheet[[#This Row],[Category]])</f>
        <v>Office Supplies</v>
      </c>
      <c r="R8022" t="s">
        <v>86</v>
      </c>
      <c r="S8022" t="s">
        <v>4010</v>
      </c>
      <c r="T8022" s="2">
        <f>salessheet[[#This Row],[Sales]]-5</f>
        <v>6.76</v>
      </c>
      <c r="U8022" s="2">
        <v>11.76</v>
      </c>
      <c r="V8022" s="2">
        <f>salessheet[[#This Row],[Sales]]-salessheet[[#This Row],[Purchasing Cost]]</f>
        <v>5</v>
      </c>
    </row>
    <row r="8023" spans="1:22" x14ac:dyDescent="0.35">
      <c r="A8023">
        <v>8022</v>
      </c>
      <c r="B8023" t="s">
        <v>9791</v>
      </c>
      <c r="C8023" s="1">
        <v>42206</v>
      </c>
      <c r="D8023" s="1">
        <v>42210</v>
      </c>
      <c r="E8023" t="str">
        <f>TEXT(salessheet[[#This Row],[Order Date]],"MMMM")</f>
        <v>July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t="s">
        <v>5051</v>
      </c>
      <c r="P8023" t="s">
        <v>42</v>
      </c>
      <c r="Q8023" t="str">
        <f>TRIM(salessheet[[#This Row],[Category]])</f>
        <v>Office Supplies</v>
      </c>
      <c r="R8023" t="s">
        <v>74</v>
      </c>
      <c r="S8023" t="s">
        <v>5052</v>
      </c>
      <c r="T8023" s="2">
        <f>salessheet[[#This Row],[Sales]]-5</f>
        <v>-8.0000000000000071E-3</v>
      </c>
      <c r="U8023" s="2">
        <v>4.992</v>
      </c>
      <c r="V8023" s="2">
        <f>salessheet[[#This Row],[Sales]]-salessheet[[#This Row],[Purchasing Cost]]</f>
        <v>5</v>
      </c>
    </row>
    <row r="8024" spans="1:22" x14ac:dyDescent="0.35">
      <c r="A8024">
        <v>8023</v>
      </c>
      <c r="B8024" t="s">
        <v>9791</v>
      </c>
      <c r="C8024" s="1">
        <v>42206</v>
      </c>
      <c r="D8024" s="1">
        <v>42210</v>
      </c>
      <c r="E8024" t="str">
        <f>TEXT(salessheet[[#This Row],[Order Date]],"MMMM")</f>
        <v>July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t="s">
        <v>7515</v>
      </c>
      <c r="P8024" t="s">
        <v>42</v>
      </c>
      <c r="Q8024" t="str">
        <f>TRIM(salessheet[[#This Row],[Category]])</f>
        <v>Office Supplies</v>
      </c>
      <c r="R8024" t="s">
        <v>169</v>
      </c>
      <c r="S8024" t="s">
        <v>7516</v>
      </c>
      <c r="T8024" s="2">
        <f>salessheet[[#This Row],[Sales]]-5</f>
        <v>82.92</v>
      </c>
      <c r="U8024" s="2">
        <v>87.92</v>
      </c>
      <c r="V8024" s="2">
        <f>salessheet[[#This Row],[Sales]]-salessheet[[#This Row],[Purchasing Cost]]</f>
        <v>5</v>
      </c>
    </row>
    <row r="8025" spans="1:22" x14ac:dyDescent="0.35">
      <c r="A8025">
        <v>8024</v>
      </c>
      <c r="B8025" t="s">
        <v>9791</v>
      </c>
      <c r="C8025" s="1">
        <v>42206</v>
      </c>
      <c r="D8025" s="1">
        <v>42210</v>
      </c>
      <c r="E8025" t="str">
        <f>TEXT(salessheet[[#This Row],[Order Date]],"MMMM")</f>
        <v>July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t="s">
        <v>1932</v>
      </c>
      <c r="P8025" t="s">
        <v>28</v>
      </c>
      <c r="Q8025" t="str">
        <f>TRIM(salessheet[[#This Row],[Category]])</f>
        <v>Furniture</v>
      </c>
      <c r="R8025" t="s">
        <v>32</v>
      </c>
      <c r="S8025" t="s">
        <v>1933</v>
      </c>
      <c r="T8025" s="2">
        <f>salessheet[[#This Row],[Sales]]-5</f>
        <v>652.92999999999995</v>
      </c>
      <c r="U8025" s="2">
        <v>657.93</v>
      </c>
      <c r="V8025" s="2">
        <f>salessheet[[#This Row],[Sales]]-salessheet[[#This Row],[Purchasing Cost]]</f>
        <v>5</v>
      </c>
    </row>
    <row r="8026" spans="1:22" x14ac:dyDescent="0.35">
      <c r="A8026">
        <v>8025</v>
      </c>
      <c r="B8026" t="s">
        <v>9791</v>
      </c>
      <c r="C8026" s="1">
        <v>42206</v>
      </c>
      <c r="D8026" s="1">
        <v>42210</v>
      </c>
      <c r="E8026" t="str">
        <f>TEXT(salessheet[[#This Row],[Order Date]],"MMMM")</f>
        <v>July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t="s">
        <v>6936</v>
      </c>
      <c r="P8026" t="s">
        <v>42</v>
      </c>
      <c r="Q8026" t="str">
        <f>TRIM(salessheet[[#This Row],[Category]])</f>
        <v>Office Supplies</v>
      </c>
      <c r="R8026" t="s">
        <v>71</v>
      </c>
      <c r="S8026" t="s">
        <v>6937</v>
      </c>
      <c r="T8026" s="2">
        <f>salessheet[[#This Row],[Sales]]-5</f>
        <v>-3.956</v>
      </c>
      <c r="U8026" s="2">
        <v>1.044</v>
      </c>
      <c r="V8026" s="2">
        <f>salessheet[[#This Row],[Sales]]-salessheet[[#This Row],[Purchasing Cost]]</f>
        <v>5</v>
      </c>
    </row>
    <row r="8027" spans="1:22" x14ac:dyDescent="0.35">
      <c r="A8027">
        <v>8026</v>
      </c>
      <c r="B8027" t="s">
        <v>9792</v>
      </c>
      <c r="C8027" s="1">
        <v>42683</v>
      </c>
      <c r="D8027" s="1">
        <v>42628</v>
      </c>
      <c r="E8027" t="str">
        <f>TEXT(salessheet[[#This Row],[Order Date]],"MMMM")</f>
        <v>November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t="s">
        <v>9191</v>
      </c>
      <c r="P8027" t="s">
        <v>28</v>
      </c>
      <c r="Q8027" t="str">
        <f>TRIM(salessheet[[#This Row],[Category]])</f>
        <v>Furniture</v>
      </c>
      <c r="R8027" t="s">
        <v>61</v>
      </c>
      <c r="S8027" t="s">
        <v>9192</v>
      </c>
      <c r="T8027" s="2">
        <f>salessheet[[#This Row],[Sales]]-5</f>
        <v>205.68</v>
      </c>
      <c r="U8027" s="2">
        <v>210.68</v>
      </c>
      <c r="V8027" s="2">
        <f>salessheet[[#This Row],[Sales]]-salessheet[[#This Row],[Purchasing Cost]]</f>
        <v>5</v>
      </c>
    </row>
    <row r="8028" spans="1:22" x14ac:dyDescent="0.35">
      <c r="A8028">
        <v>8027</v>
      </c>
      <c r="B8028" t="s">
        <v>9792</v>
      </c>
      <c r="C8028" s="1">
        <v>42683</v>
      </c>
      <c r="D8028" s="1">
        <v>42628</v>
      </c>
      <c r="E8028" t="str">
        <f>TEXT(salessheet[[#This Row],[Order Date]],"MMMM")</f>
        <v>November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t="s">
        <v>9475</v>
      </c>
      <c r="P8028" t="s">
        <v>42</v>
      </c>
      <c r="Q8028" t="str">
        <f>TRIM(salessheet[[#This Row],[Category]])</f>
        <v>Office Supplies</v>
      </c>
      <c r="R8028" t="s">
        <v>55</v>
      </c>
      <c r="S8028" t="s">
        <v>9476</v>
      </c>
      <c r="T8028" s="2">
        <f>salessheet[[#This Row],[Sales]]-5</f>
        <v>73.8</v>
      </c>
      <c r="U8028" s="2">
        <v>78.8</v>
      </c>
      <c r="V8028" s="2">
        <f>salessheet[[#This Row],[Sales]]-salessheet[[#This Row],[Purchasing Cost]]</f>
        <v>5</v>
      </c>
    </row>
    <row r="8029" spans="1:22" x14ac:dyDescent="0.35">
      <c r="A8029">
        <v>8028</v>
      </c>
      <c r="B8029" t="s">
        <v>9792</v>
      </c>
      <c r="C8029" s="1">
        <v>42683</v>
      </c>
      <c r="D8029" s="1">
        <v>42628</v>
      </c>
      <c r="E8029" t="str">
        <f>TEXT(salessheet[[#This Row],[Order Date]],"MMMM")</f>
        <v>November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t="s">
        <v>386</v>
      </c>
      <c r="P8029" t="s">
        <v>67</v>
      </c>
      <c r="Q8029" t="str">
        <f>TRIM(salessheet[[#This Row],[Category]])</f>
        <v>Technology</v>
      </c>
      <c r="R8029" t="s">
        <v>157</v>
      </c>
      <c r="S8029" t="s">
        <v>387</v>
      </c>
      <c r="T8029" s="2">
        <f>salessheet[[#This Row],[Sales]]-5</f>
        <v>14.989999999999998</v>
      </c>
      <c r="U8029" s="2">
        <v>19.989999999999998</v>
      </c>
      <c r="V8029" s="2">
        <f>salessheet[[#This Row],[Sales]]-salessheet[[#This Row],[Purchasing Cost]]</f>
        <v>5</v>
      </c>
    </row>
    <row r="8030" spans="1:22" x14ac:dyDescent="0.35">
      <c r="A8030">
        <v>8029</v>
      </c>
      <c r="B8030" t="s">
        <v>9792</v>
      </c>
      <c r="C8030" s="1">
        <v>42683</v>
      </c>
      <c r="D8030" s="1">
        <v>42628</v>
      </c>
      <c r="E8030" t="str">
        <f>TEXT(salessheet[[#This Row],[Order Date]],"MMMM")</f>
        <v>November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t="s">
        <v>7508</v>
      </c>
      <c r="P8030" t="s">
        <v>42</v>
      </c>
      <c r="Q8030" t="str">
        <f>TRIM(salessheet[[#This Row],[Category]])</f>
        <v>Office Supplies</v>
      </c>
      <c r="R8030" t="s">
        <v>55</v>
      </c>
      <c r="S8030" t="s">
        <v>7509</v>
      </c>
      <c r="T8030" s="2">
        <f>salessheet[[#This Row],[Sales]]-5</f>
        <v>767.68</v>
      </c>
      <c r="U8030" s="2">
        <v>772.68</v>
      </c>
      <c r="V8030" s="2">
        <f>salessheet[[#This Row],[Sales]]-salessheet[[#This Row],[Purchasing Cost]]</f>
        <v>5</v>
      </c>
    </row>
    <row r="8031" spans="1:22" x14ac:dyDescent="0.35">
      <c r="A8031">
        <v>8030</v>
      </c>
      <c r="B8031" t="s">
        <v>9793</v>
      </c>
      <c r="C8031" s="1">
        <v>43029</v>
      </c>
      <c r="D8031" s="1">
        <v>43033</v>
      </c>
      <c r="E8031" t="str">
        <f>TEXT(salessheet[[#This Row],[Order Date]],"MMMM")</f>
        <v>October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t="s">
        <v>751</v>
      </c>
      <c r="P8031" t="s">
        <v>67</v>
      </c>
      <c r="Q8031" t="str">
        <f>TRIM(salessheet[[#This Row],[Category]])</f>
        <v>Technology</v>
      </c>
      <c r="R8031" t="s">
        <v>157</v>
      </c>
      <c r="S8031" t="s">
        <v>752</v>
      </c>
      <c r="T8031" s="2">
        <f>salessheet[[#This Row],[Sales]]-5</f>
        <v>101.08</v>
      </c>
      <c r="U8031" s="2">
        <v>106.08</v>
      </c>
      <c r="V8031" s="2">
        <f>salessheet[[#This Row],[Sales]]-salessheet[[#This Row],[Purchasing Cost]]</f>
        <v>5</v>
      </c>
    </row>
    <row r="8032" spans="1:22" x14ac:dyDescent="0.35">
      <c r="A8032">
        <v>8031</v>
      </c>
      <c r="B8032" t="s">
        <v>9794</v>
      </c>
      <c r="C8032" s="1">
        <v>42917</v>
      </c>
      <c r="D8032" s="1">
        <v>42746</v>
      </c>
      <c r="E8032" t="str">
        <f>TEXT(salessheet[[#This Row],[Order Date]],"MMMM")</f>
        <v>July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t="s">
        <v>3961</v>
      </c>
      <c r="P8032" t="s">
        <v>28</v>
      </c>
      <c r="Q8032" t="str">
        <f>TRIM(salessheet[[#This Row],[Category]])</f>
        <v>Furniture</v>
      </c>
      <c r="R8032" t="s">
        <v>61</v>
      </c>
      <c r="S8032" t="s">
        <v>5774</v>
      </c>
      <c r="T8032" s="2">
        <f>salessheet[[#This Row],[Sales]]-5</f>
        <v>18.076000000000001</v>
      </c>
      <c r="U8032" s="2">
        <v>23.076000000000001</v>
      </c>
      <c r="V8032" s="2">
        <f>salessheet[[#This Row],[Sales]]-salessheet[[#This Row],[Purchasing Cost]]</f>
        <v>5</v>
      </c>
    </row>
    <row r="8033" spans="1:22" x14ac:dyDescent="0.35">
      <c r="A8033">
        <v>8032</v>
      </c>
      <c r="B8033" t="s">
        <v>9794</v>
      </c>
      <c r="C8033" s="1">
        <v>42917</v>
      </c>
      <c r="D8033" s="1">
        <v>42746</v>
      </c>
      <c r="E8033" t="str">
        <f>TEXT(salessheet[[#This Row],[Order Date]],"MMMM")</f>
        <v>July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t="s">
        <v>2928</v>
      </c>
      <c r="P8033" t="s">
        <v>42</v>
      </c>
      <c r="Q8033" t="str">
        <f>TRIM(salessheet[[#This Row],[Category]])</f>
        <v>Office Supplies</v>
      </c>
      <c r="R8033" t="s">
        <v>86</v>
      </c>
      <c r="S8033" t="s">
        <v>2929</v>
      </c>
      <c r="T8033" s="2">
        <f>salessheet[[#This Row],[Sales]]-5</f>
        <v>20.92</v>
      </c>
      <c r="U8033" s="2">
        <v>25.92</v>
      </c>
      <c r="V8033" s="2">
        <f>salessheet[[#This Row],[Sales]]-salessheet[[#This Row],[Purchasing Cost]]</f>
        <v>5</v>
      </c>
    </row>
    <row r="8034" spans="1:22" x14ac:dyDescent="0.35">
      <c r="A8034">
        <v>8033</v>
      </c>
      <c r="B8034" t="s">
        <v>9795</v>
      </c>
      <c r="C8034" s="1">
        <v>42546</v>
      </c>
      <c r="D8034" s="1">
        <v>42549</v>
      </c>
      <c r="E8034" t="str">
        <f>TEXT(salessheet[[#This Row],[Order Date]],"MMMM")</f>
        <v>June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t="s">
        <v>2652</v>
      </c>
      <c r="P8034" t="s">
        <v>42</v>
      </c>
      <c r="Q8034" t="str">
        <f>TRIM(salessheet[[#This Row],[Category]])</f>
        <v>Office Supplies</v>
      </c>
      <c r="R8034" t="s">
        <v>86</v>
      </c>
      <c r="S8034" t="s">
        <v>2653</v>
      </c>
      <c r="T8034" s="2">
        <f>salessheet[[#This Row],[Sales]]-5</f>
        <v>42.951999999999998</v>
      </c>
      <c r="U8034" s="2">
        <v>47.951999999999998</v>
      </c>
      <c r="V8034" s="2">
        <f>salessheet[[#This Row],[Sales]]-salessheet[[#This Row],[Purchasing Cost]]</f>
        <v>5</v>
      </c>
    </row>
    <row r="8035" spans="1:22" x14ac:dyDescent="0.35">
      <c r="A8035">
        <v>8034</v>
      </c>
      <c r="B8035" t="s">
        <v>9795</v>
      </c>
      <c r="C8035" s="1">
        <v>42546</v>
      </c>
      <c r="D8035" s="1">
        <v>42549</v>
      </c>
      <c r="E8035" t="str">
        <f>TEXT(salessheet[[#This Row],[Order Date]],"MMMM")</f>
        <v>June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t="s">
        <v>7775</v>
      </c>
      <c r="P8035" t="s">
        <v>42</v>
      </c>
      <c r="Q8035" t="str">
        <f>TRIM(salessheet[[#This Row],[Category]])</f>
        <v>Office Supplies</v>
      </c>
      <c r="R8035" t="s">
        <v>71</v>
      </c>
      <c r="S8035" t="s">
        <v>7776</v>
      </c>
      <c r="T8035" s="2">
        <f>salessheet[[#This Row],[Sales]]-5</f>
        <v>-4.016</v>
      </c>
      <c r="U8035" s="2">
        <v>0.98399999999999999</v>
      </c>
      <c r="V8035" s="2">
        <f>salessheet[[#This Row],[Sales]]-salessheet[[#This Row],[Purchasing Cost]]</f>
        <v>5</v>
      </c>
    </row>
    <row r="8036" spans="1:22" x14ac:dyDescent="0.35">
      <c r="A8036">
        <v>8035</v>
      </c>
      <c r="B8036" t="s">
        <v>9795</v>
      </c>
      <c r="C8036" s="1">
        <v>42546</v>
      </c>
      <c r="D8036" s="1">
        <v>42549</v>
      </c>
      <c r="E8036" t="str">
        <f>TEXT(salessheet[[#This Row],[Order Date]],"MMMM")</f>
        <v>June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t="s">
        <v>5688</v>
      </c>
      <c r="P8036" t="s">
        <v>28</v>
      </c>
      <c r="Q8036" t="str">
        <f>TRIM(salessheet[[#This Row],[Category]])</f>
        <v>Furniture</v>
      </c>
      <c r="R8036" t="s">
        <v>61</v>
      </c>
      <c r="S8036" t="s">
        <v>5689</v>
      </c>
      <c r="T8036" s="2">
        <f>salessheet[[#This Row],[Sales]]-5</f>
        <v>70.384</v>
      </c>
      <c r="U8036" s="2">
        <v>75.384</v>
      </c>
      <c r="V8036" s="2">
        <f>salessheet[[#This Row],[Sales]]-salessheet[[#This Row],[Purchasing Cost]]</f>
        <v>5</v>
      </c>
    </row>
    <row r="8037" spans="1:22" x14ac:dyDescent="0.35">
      <c r="A8037">
        <v>8036</v>
      </c>
      <c r="B8037" t="s">
        <v>9795</v>
      </c>
      <c r="C8037" s="1">
        <v>42546</v>
      </c>
      <c r="D8037" s="1">
        <v>42549</v>
      </c>
      <c r="E8037" t="str">
        <f>TEXT(salessheet[[#This Row],[Order Date]],"MMMM")</f>
        <v>June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t="s">
        <v>2921</v>
      </c>
      <c r="P8037" t="s">
        <v>42</v>
      </c>
      <c r="Q8037" t="str">
        <f>TRIM(salessheet[[#This Row],[Category]])</f>
        <v>Office Supplies</v>
      </c>
      <c r="R8037" t="s">
        <v>43</v>
      </c>
      <c r="S8037" t="s">
        <v>2922</v>
      </c>
      <c r="T8037" s="2">
        <f>salessheet[[#This Row],[Sales]]-5</f>
        <v>-0.39200000000000035</v>
      </c>
      <c r="U8037" s="2">
        <v>4.6079999999999997</v>
      </c>
      <c r="V8037" s="2">
        <f>salessheet[[#This Row],[Sales]]-salessheet[[#This Row],[Purchasing Cost]]</f>
        <v>5</v>
      </c>
    </row>
    <row r="8038" spans="1:22" x14ac:dyDescent="0.35">
      <c r="A8038">
        <v>8037</v>
      </c>
      <c r="B8038" t="s">
        <v>9796</v>
      </c>
      <c r="C8038" s="1">
        <v>42633</v>
      </c>
      <c r="D8038" s="1">
        <v>42635</v>
      </c>
      <c r="E8038" t="str">
        <f>TEXT(salessheet[[#This Row],[Order Date]],"MMMM")</f>
        <v>September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t="s">
        <v>5674</v>
      </c>
      <c r="P8038" t="s">
        <v>42</v>
      </c>
      <c r="Q8038" t="str">
        <f>TRIM(salessheet[[#This Row],[Category]])</f>
        <v>Office Supplies</v>
      </c>
      <c r="R8038" t="s">
        <v>71</v>
      </c>
      <c r="S8038" t="s">
        <v>5675</v>
      </c>
      <c r="T8038" s="2">
        <f>salessheet[[#This Row],[Sales]]-5</f>
        <v>32.68</v>
      </c>
      <c r="U8038" s="2">
        <v>37.68</v>
      </c>
      <c r="V8038" s="2">
        <f>salessheet[[#This Row],[Sales]]-salessheet[[#This Row],[Purchasing Cost]]</f>
        <v>5</v>
      </c>
    </row>
    <row r="8039" spans="1:22" x14ac:dyDescent="0.35">
      <c r="A8039">
        <v>8038</v>
      </c>
      <c r="B8039" t="s">
        <v>9797</v>
      </c>
      <c r="C8039" s="1">
        <v>43380</v>
      </c>
      <c r="D8039" s="1">
        <v>43295</v>
      </c>
      <c r="E8039" t="str">
        <f>TEXT(salessheet[[#This Row],[Order Date]],"MMMM")</f>
        <v>October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t="s">
        <v>9164</v>
      </c>
      <c r="P8039" t="s">
        <v>42</v>
      </c>
      <c r="Q8039" t="str">
        <f>TRIM(salessheet[[#This Row],[Category]])</f>
        <v>Office Supplies</v>
      </c>
      <c r="R8039" t="s">
        <v>74</v>
      </c>
      <c r="S8039" t="s">
        <v>9165</v>
      </c>
      <c r="T8039" s="2">
        <f>salessheet[[#This Row],[Sales]]-5</f>
        <v>36.909999999999997</v>
      </c>
      <c r="U8039" s="2">
        <v>41.91</v>
      </c>
      <c r="V8039" s="2">
        <f>salessheet[[#This Row],[Sales]]-salessheet[[#This Row],[Purchasing Cost]]</f>
        <v>5</v>
      </c>
    </row>
    <row r="8040" spans="1:22" x14ac:dyDescent="0.35">
      <c r="A8040">
        <v>8039</v>
      </c>
      <c r="B8040" t="s">
        <v>9798</v>
      </c>
      <c r="C8040" s="1">
        <v>43281</v>
      </c>
      <c r="D8040" s="1">
        <v>43283</v>
      </c>
      <c r="E8040" t="str">
        <f>TEXT(salessheet[[#This Row],[Order Date]],"MMMM")</f>
        <v>June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t="s">
        <v>4422</v>
      </c>
      <c r="P8040" t="s">
        <v>28</v>
      </c>
      <c r="Q8040" t="str">
        <f>TRIM(salessheet[[#This Row],[Category]])</f>
        <v>Furniture</v>
      </c>
      <c r="R8040" t="s">
        <v>29</v>
      </c>
      <c r="S8040" t="s">
        <v>4423</v>
      </c>
      <c r="T8040" s="2">
        <f>salessheet[[#This Row],[Sales]]-5</f>
        <v>430.99900000000002</v>
      </c>
      <c r="U8040" s="2">
        <v>435.99900000000002</v>
      </c>
      <c r="V8040" s="2">
        <f>salessheet[[#This Row],[Sales]]-salessheet[[#This Row],[Purchasing Cost]]</f>
        <v>5</v>
      </c>
    </row>
    <row r="8041" spans="1:22" x14ac:dyDescent="0.35">
      <c r="A8041">
        <v>8040</v>
      </c>
      <c r="B8041" t="s">
        <v>9799</v>
      </c>
      <c r="C8041" s="1">
        <v>43333</v>
      </c>
      <c r="D8041" s="1">
        <v>43337</v>
      </c>
      <c r="E8041" t="str">
        <f>TEXT(salessheet[[#This Row],[Order Date]],"MMMM")</f>
        <v>August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t="s">
        <v>714</v>
      </c>
      <c r="P8041" t="s">
        <v>28</v>
      </c>
      <c r="Q8041" t="str">
        <f>TRIM(salessheet[[#This Row],[Category]])</f>
        <v>Furniture</v>
      </c>
      <c r="R8041" t="s">
        <v>32</v>
      </c>
      <c r="S8041" t="s">
        <v>715</v>
      </c>
      <c r="T8041" s="2">
        <f>salessheet[[#This Row],[Sales]]-5</f>
        <v>383.70400000000001</v>
      </c>
      <c r="U8041" s="2">
        <v>388.70400000000001</v>
      </c>
      <c r="V8041" s="2">
        <f>salessheet[[#This Row],[Sales]]-salessheet[[#This Row],[Purchasing Cost]]</f>
        <v>5</v>
      </c>
    </row>
    <row r="8042" spans="1:22" x14ac:dyDescent="0.35">
      <c r="A8042">
        <v>8041</v>
      </c>
      <c r="B8042" t="s">
        <v>9799</v>
      </c>
      <c r="C8042" s="1">
        <v>43333</v>
      </c>
      <c r="D8042" s="1">
        <v>43337</v>
      </c>
      <c r="E8042" t="str">
        <f>TEXT(salessheet[[#This Row],[Order Date]],"MMMM")</f>
        <v>August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t="s">
        <v>2430</v>
      </c>
      <c r="P8042" t="s">
        <v>42</v>
      </c>
      <c r="Q8042" t="str">
        <f>TRIM(salessheet[[#This Row],[Category]])</f>
        <v>Office Supplies</v>
      </c>
      <c r="R8042" t="s">
        <v>55</v>
      </c>
      <c r="S8042" t="s">
        <v>2431</v>
      </c>
      <c r="T8042" s="2">
        <f>salessheet[[#This Row],[Sales]]-5</f>
        <v>567.58000000000004</v>
      </c>
      <c r="U8042" s="2">
        <v>572.58000000000004</v>
      </c>
      <c r="V8042" s="2">
        <f>salessheet[[#This Row],[Sales]]-salessheet[[#This Row],[Purchasing Cost]]</f>
        <v>5</v>
      </c>
    </row>
    <row r="8043" spans="1:22" x14ac:dyDescent="0.35">
      <c r="A8043">
        <v>8042</v>
      </c>
      <c r="B8043" t="s">
        <v>9799</v>
      </c>
      <c r="C8043" s="1">
        <v>43333</v>
      </c>
      <c r="D8043" s="1">
        <v>43337</v>
      </c>
      <c r="E8043" t="str">
        <f>TEXT(salessheet[[#This Row],[Order Date]],"MMMM")</f>
        <v>August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t="s">
        <v>5545</v>
      </c>
      <c r="P8043" t="s">
        <v>67</v>
      </c>
      <c r="Q8043" t="str">
        <f>TRIM(salessheet[[#This Row],[Category]])</f>
        <v>Technology</v>
      </c>
      <c r="R8043" t="s">
        <v>157</v>
      </c>
      <c r="S8043" t="s">
        <v>5546</v>
      </c>
      <c r="T8043" s="2">
        <f>salessheet[[#This Row],[Sales]]-5</f>
        <v>28.18</v>
      </c>
      <c r="U8043" s="2">
        <v>33.18</v>
      </c>
      <c r="V8043" s="2">
        <f>salessheet[[#This Row],[Sales]]-salessheet[[#This Row],[Purchasing Cost]]</f>
        <v>5</v>
      </c>
    </row>
    <row r="8044" spans="1:22" x14ac:dyDescent="0.35">
      <c r="A8044">
        <v>8043</v>
      </c>
      <c r="B8044" t="s">
        <v>9800</v>
      </c>
      <c r="C8044" s="1">
        <v>43407</v>
      </c>
      <c r="D8044" s="1">
        <v>43174</v>
      </c>
      <c r="E8044" t="str">
        <f>TEXT(salessheet[[#This Row],[Order Date]],"MMMM")</f>
        <v>November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t="s">
        <v>1581</v>
      </c>
      <c r="P8044" t="s">
        <v>67</v>
      </c>
      <c r="Q8044" t="str">
        <f>TRIM(salessheet[[#This Row],[Category]])</f>
        <v>Technology</v>
      </c>
      <c r="R8044" t="s">
        <v>157</v>
      </c>
      <c r="S8044" t="s">
        <v>1582</v>
      </c>
      <c r="T8044" s="2">
        <f>salessheet[[#This Row],[Sales]]-5</f>
        <v>58.88</v>
      </c>
      <c r="U8044" s="2">
        <v>63.88</v>
      </c>
      <c r="V8044" s="2">
        <f>salessheet[[#This Row],[Sales]]-salessheet[[#This Row],[Purchasing Cost]]</f>
        <v>5</v>
      </c>
    </row>
    <row r="8045" spans="1:22" x14ac:dyDescent="0.35">
      <c r="A8045">
        <v>8044</v>
      </c>
      <c r="B8045" t="s">
        <v>9800</v>
      </c>
      <c r="C8045" s="1">
        <v>43407</v>
      </c>
      <c r="D8045" s="1">
        <v>43174</v>
      </c>
      <c r="E8045" t="str">
        <f>TEXT(salessheet[[#This Row],[Order Date]],"MMMM")</f>
        <v>November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t="s">
        <v>9801</v>
      </c>
      <c r="P8045" t="s">
        <v>28</v>
      </c>
      <c r="Q8045" t="str">
        <f>TRIM(salessheet[[#This Row],[Category]])</f>
        <v>Furniture</v>
      </c>
      <c r="R8045" t="s">
        <v>61</v>
      </c>
      <c r="S8045" t="s">
        <v>9802</v>
      </c>
      <c r="T8045" s="2">
        <f>salessheet[[#This Row],[Sales]]-5</f>
        <v>21.72</v>
      </c>
      <c r="U8045" s="2">
        <v>26.72</v>
      </c>
      <c r="V8045" s="2">
        <f>salessheet[[#This Row],[Sales]]-salessheet[[#This Row],[Purchasing Cost]]</f>
        <v>5</v>
      </c>
    </row>
    <row r="8046" spans="1:22" x14ac:dyDescent="0.35">
      <c r="A8046">
        <v>8045</v>
      </c>
      <c r="B8046" t="s">
        <v>9803</v>
      </c>
      <c r="C8046" s="1">
        <v>43358</v>
      </c>
      <c r="D8046" s="1">
        <v>43360</v>
      </c>
      <c r="E8046" t="str">
        <f>TEXT(salessheet[[#This Row],[Order Date]],"MMMM")</f>
        <v>September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t="s">
        <v>458</v>
      </c>
      <c r="P8046" t="s">
        <v>42</v>
      </c>
      <c r="Q8046" t="str">
        <f>TRIM(salessheet[[#This Row],[Category]])</f>
        <v>Office Supplies</v>
      </c>
      <c r="R8046" t="s">
        <v>71</v>
      </c>
      <c r="S8046" t="s">
        <v>459</v>
      </c>
      <c r="T8046" s="2">
        <f>salessheet[[#This Row],[Sales]]-5</f>
        <v>290.05599999999998</v>
      </c>
      <c r="U8046" s="2">
        <v>295.05599999999998</v>
      </c>
      <c r="V8046" s="2">
        <f>salessheet[[#This Row],[Sales]]-salessheet[[#This Row],[Purchasing Cost]]</f>
        <v>5</v>
      </c>
    </row>
    <row r="8047" spans="1:22" x14ac:dyDescent="0.35">
      <c r="A8047">
        <v>8046</v>
      </c>
      <c r="B8047" t="s">
        <v>9804</v>
      </c>
      <c r="C8047" s="1">
        <v>42998</v>
      </c>
      <c r="D8047" s="1">
        <v>43002</v>
      </c>
      <c r="E8047" t="str">
        <f>TEXT(salessheet[[#This Row],[Order Date]],"MMMM")</f>
        <v>September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t="s">
        <v>4618</v>
      </c>
      <c r="P8047" t="s">
        <v>42</v>
      </c>
      <c r="Q8047" t="str">
        <f>TRIM(salessheet[[#This Row],[Category]])</f>
        <v>Office Supplies</v>
      </c>
      <c r="R8047" t="s">
        <v>74</v>
      </c>
      <c r="S8047" t="s">
        <v>4619</v>
      </c>
      <c r="T8047" s="2">
        <f>salessheet[[#This Row],[Sales]]-5</f>
        <v>388.25</v>
      </c>
      <c r="U8047" s="2">
        <v>393.25</v>
      </c>
      <c r="V8047" s="2">
        <f>salessheet[[#This Row],[Sales]]-salessheet[[#This Row],[Purchasing Cost]]</f>
        <v>5</v>
      </c>
    </row>
    <row r="8048" spans="1:22" x14ac:dyDescent="0.35">
      <c r="A8048">
        <v>8047</v>
      </c>
      <c r="B8048" t="s">
        <v>9805</v>
      </c>
      <c r="C8048" s="1">
        <v>43084</v>
      </c>
      <c r="D8048" s="1">
        <v>43086</v>
      </c>
      <c r="E8048" t="str">
        <f>TEXT(salessheet[[#This Row],[Order Date]],"MMMM")</f>
        <v>December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t="s">
        <v>7775</v>
      </c>
      <c r="P8048" t="s">
        <v>42</v>
      </c>
      <c r="Q8048" t="str">
        <f>TRIM(salessheet[[#This Row],[Category]])</f>
        <v>Office Supplies</v>
      </c>
      <c r="R8048" t="s">
        <v>71</v>
      </c>
      <c r="S8048" t="s">
        <v>7776</v>
      </c>
      <c r="T8048" s="2">
        <f>salessheet[[#This Row],[Sales]]-5</f>
        <v>-2.786</v>
      </c>
      <c r="U8048" s="2">
        <v>2.214</v>
      </c>
      <c r="V8048" s="2">
        <f>salessheet[[#This Row],[Sales]]-salessheet[[#This Row],[Purchasing Cost]]</f>
        <v>5</v>
      </c>
    </row>
    <row r="8049" spans="1:22" x14ac:dyDescent="0.35">
      <c r="A8049">
        <v>8048</v>
      </c>
      <c r="B8049" t="s">
        <v>9806</v>
      </c>
      <c r="C8049" s="1">
        <v>43170</v>
      </c>
      <c r="D8049" s="1">
        <v>43410</v>
      </c>
      <c r="E8049" t="str">
        <f>TEXT(salessheet[[#This Row],[Order Date]],"MMMM")</f>
        <v>March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t="s">
        <v>3870</v>
      </c>
      <c r="P8049" t="s">
        <v>42</v>
      </c>
      <c r="Q8049" t="str">
        <f>TRIM(salessheet[[#This Row],[Category]])</f>
        <v>Office Supplies</v>
      </c>
      <c r="R8049" t="s">
        <v>86</v>
      </c>
      <c r="S8049" t="s">
        <v>3871</v>
      </c>
      <c r="T8049" s="2">
        <f>salessheet[[#This Row],[Sales]]-5</f>
        <v>11.271999999999998</v>
      </c>
      <c r="U8049" s="2">
        <v>16.271999999999998</v>
      </c>
      <c r="V8049" s="2">
        <f>salessheet[[#This Row],[Sales]]-salessheet[[#This Row],[Purchasing Cost]]</f>
        <v>5</v>
      </c>
    </row>
    <row r="8050" spans="1:22" x14ac:dyDescent="0.35">
      <c r="A8050">
        <v>8049</v>
      </c>
      <c r="B8050" t="s">
        <v>9807</v>
      </c>
      <c r="C8050" s="1">
        <v>42801</v>
      </c>
      <c r="D8050" s="1">
        <v>42923</v>
      </c>
      <c r="E8050" t="str">
        <f>TEXT(salessheet[[#This Row],[Order Date]],"MMMM")</f>
        <v>March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t="s">
        <v>8075</v>
      </c>
      <c r="P8050" t="s">
        <v>42</v>
      </c>
      <c r="Q8050" t="str">
        <f>TRIM(salessheet[[#This Row],[Category]])</f>
        <v>Office Supplies</v>
      </c>
      <c r="R8050" t="s">
        <v>74</v>
      </c>
      <c r="S8050" t="s">
        <v>8076</v>
      </c>
      <c r="T8050" s="2">
        <f>salessheet[[#This Row],[Sales]]-5</f>
        <v>701.86</v>
      </c>
      <c r="U8050" s="2">
        <v>706.86</v>
      </c>
      <c r="V8050" s="2">
        <f>salessheet[[#This Row],[Sales]]-salessheet[[#This Row],[Purchasing Cost]]</f>
        <v>5</v>
      </c>
    </row>
    <row r="8051" spans="1:22" x14ac:dyDescent="0.35">
      <c r="A8051">
        <v>8050</v>
      </c>
      <c r="B8051" t="s">
        <v>9808</v>
      </c>
      <c r="C8051" s="1">
        <v>42273</v>
      </c>
      <c r="D8051" s="1">
        <v>42277</v>
      </c>
      <c r="E8051" t="str">
        <f>TEXT(salessheet[[#This Row],[Order Date]],"MMMM")</f>
        <v>September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t="s">
        <v>541</v>
      </c>
      <c r="P8051" t="s">
        <v>42</v>
      </c>
      <c r="Q8051" t="str">
        <f>TRIM(salessheet[[#This Row],[Category]])</f>
        <v>Office Supplies</v>
      </c>
      <c r="R8051" t="s">
        <v>71</v>
      </c>
      <c r="S8051" t="s">
        <v>542</v>
      </c>
      <c r="T8051" s="2">
        <f>salessheet[[#This Row],[Sales]]-5</f>
        <v>0.96999999999999975</v>
      </c>
      <c r="U8051" s="2">
        <v>5.97</v>
      </c>
      <c r="V8051" s="2">
        <f>salessheet[[#This Row],[Sales]]-salessheet[[#This Row],[Purchasing Cost]]</f>
        <v>5</v>
      </c>
    </row>
    <row r="8052" spans="1:22" x14ac:dyDescent="0.35">
      <c r="A8052">
        <v>8051</v>
      </c>
      <c r="B8052" t="s">
        <v>9808</v>
      </c>
      <c r="C8052" s="1">
        <v>42273</v>
      </c>
      <c r="D8052" s="1">
        <v>42277</v>
      </c>
      <c r="E8052" t="str">
        <f>TEXT(salessheet[[#This Row],[Order Date]],"MMMM")</f>
        <v>September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t="s">
        <v>2935</v>
      </c>
      <c r="P8052" t="s">
        <v>28</v>
      </c>
      <c r="Q8052" t="str">
        <f>TRIM(salessheet[[#This Row],[Category]])</f>
        <v>Furniture</v>
      </c>
      <c r="R8052" t="s">
        <v>61</v>
      </c>
      <c r="S8052" t="s">
        <v>2936</v>
      </c>
      <c r="T8052" s="2">
        <f>salessheet[[#This Row],[Sales]]-5</f>
        <v>16.184000000000001</v>
      </c>
      <c r="U8052" s="2">
        <v>21.184000000000001</v>
      </c>
      <c r="V8052" s="2">
        <f>salessheet[[#This Row],[Sales]]-salessheet[[#This Row],[Purchasing Cost]]</f>
        <v>5</v>
      </c>
    </row>
    <row r="8053" spans="1:22" x14ac:dyDescent="0.35">
      <c r="A8053">
        <v>8052</v>
      </c>
      <c r="B8053" t="s">
        <v>9808</v>
      </c>
      <c r="C8053" s="1">
        <v>42273</v>
      </c>
      <c r="D8053" s="1">
        <v>42277</v>
      </c>
      <c r="E8053" t="str">
        <f>TEXT(salessheet[[#This Row],[Order Date]],"MMMM")</f>
        <v>September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t="s">
        <v>137</v>
      </c>
      <c r="P8053" t="s">
        <v>42</v>
      </c>
      <c r="Q8053" t="str">
        <f>TRIM(salessheet[[#This Row],[Category]])</f>
        <v>Office Supplies</v>
      </c>
      <c r="R8053" t="s">
        <v>74</v>
      </c>
      <c r="S8053" t="s">
        <v>138</v>
      </c>
      <c r="T8053" s="2">
        <f>salessheet[[#This Row],[Sales]]-5</f>
        <v>36.375999999999998</v>
      </c>
      <c r="U8053" s="2">
        <v>41.375999999999998</v>
      </c>
      <c r="V8053" s="2">
        <f>salessheet[[#This Row],[Sales]]-salessheet[[#This Row],[Purchasing Cost]]</f>
        <v>5</v>
      </c>
    </row>
    <row r="8054" spans="1:22" x14ac:dyDescent="0.35">
      <c r="A8054">
        <v>8053</v>
      </c>
      <c r="B8054" t="s">
        <v>9809</v>
      </c>
      <c r="C8054" s="1">
        <v>42199</v>
      </c>
      <c r="D8054" s="1">
        <v>42202</v>
      </c>
      <c r="E8054" t="str">
        <f>TEXT(salessheet[[#This Row],[Order Date]],"MMMM")</f>
        <v>July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t="s">
        <v>3427</v>
      </c>
      <c r="P8054" t="s">
        <v>42</v>
      </c>
      <c r="Q8054" t="str">
        <f>TRIM(salessheet[[#This Row],[Category]])</f>
        <v>Office Supplies</v>
      </c>
      <c r="R8054" t="s">
        <v>64</v>
      </c>
      <c r="S8054" t="s">
        <v>3428</v>
      </c>
      <c r="T8054" s="2">
        <f>salessheet[[#This Row],[Sales]]-5</f>
        <v>12.940000000000001</v>
      </c>
      <c r="U8054" s="2">
        <v>17.940000000000001</v>
      </c>
      <c r="V8054" s="2">
        <f>salessheet[[#This Row],[Sales]]-salessheet[[#This Row],[Purchasing Cost]]</f>
        <v>5</v>
      </c>
    </row>
    <row r="8055" spans="1:22" x14ac:dyDescent="0.35">
      <c r="A8055">
        <v>8054</v>
      </c>
      <c r="B8055" t="s">
        <v>9810</v>
      </c>
      <c r="C8055" s="1">
        <v>43371</v>
      </c>
      <c r="D8055" s="1">
        <v>43378</v>
      </c>
      <c r="E8055" t="str">
        <f>TEXT(salessheet[[#This Row],[Order Date]],"MMMM")</f>
        <v>September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t="s">
        <v>2368</v>
      </c>
      <c r="P8055" t="s">
        <v>42</v>
      </c>
      <c r="Q8055" t="str">
        <f>TRIM(salessheet[[#This Row],[Category]])</f>
        <v>Office Supplies</v>
      </c>
      <c r="R8055" t="s">
        <v>71</v>
      </c>
      <c r="S8055" t="s">
        <v>2369</v>
      </c>
      <c r="T8055" s="2">
        <f>salessheet[[#This Row],[Sales]]-5</f>
        <v>-2.3450000000000002</v>
      </c>
      <c r="U8055" s="2">
        <v>2.6549999999999998</v>
      </c>
      <c r="V8055" s="2">
        <f>salessheet[[#This Row],[Sales]]-salessheet[[#This Row],[Purchasing Cost]]</f>
        <v>5</v>
      </c>
    </row>
    <row r="8056" spans="1:22" x14ac:dyDescent="0.35">
      <c r="A8056">
        <v>8055</v>
      </c>
      <c r="B8056" t="s">
        <v>9811</v>
      </c>
      <c r="C8056" s="1">
        <v>42610</v>
      </c>
      <c r="D8056" s="1">
        <v>42617</v>
      </c>
      <c r="E8056" t="str">
        <f>TEXT(salessheet[[#This Row],[Order Date]],"MMMM")</f>
        <v>August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t="s">
        <v>2012</v>
      </c>
      <c r="P8056" t="s">
        <v>42</v>
      </c>
      <c r="Q8056" t="str">
        <f>TRIM(salessheet[[#This Row],[Category]])</f>
        <v>Office Supplies</v>
      </c>
      <c r="R8056" t="s">
        <v>55</v>
      </c>
      <c r="S8056" t="s">
        <v>2013</v>
      </c>
      <c r="T8056" s="2">
        <f>salessheet[[#This Row],[Sales]]-5</f>
        <v>887.35</v>
      </c>
      <c r="U8056" s="2">
        <v>892.35</v>
      </c>
      <c r="V8056" s="2">
        <f>salessheet[[#This Row],[Sales]]-salessheet[[#This Row],[Purchasing Cost]]</f>
        <v>5</v>
      </c>
    </row>
    <row r="8057" spans="1:22" x14ac:dyDescent="0.35">
      <c r="A8057">
        <v>8056</v>
      </c>
      <c r="B8057" t="s">
        <v>9811</v>
      </c>
      <c r="C8057" s="1">
        <v>42610</v>
      </c>
      <c r="D8057" s="1">
        <v>42617</v>
      </c>
      <c r="E8057" t="str">
        <f>TEXT(salessheet[[#This Row],[Order Date]],"MMMM")</f>
        <v>August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t="s">
        <v>850</v>
      </c>
      <c r="P8057" t="s">
        <v>28</v>
      </c>
      <c r="Q8057" t="str">
        <f>TRIM(salessheet[[#This Row],[Category]])</f>
        <v>Furniture</v>
      </c>
      <c r="R8057" t="s">
        <v>29</v>
      </c>
      <c r="S8057" t="s">
        <v>851</v>
      </c>
      <c r="T8057" s="2">
        <f>salessheet[[#This Row],[Sales]]-5</f>
        <v>302.666</v>
      </c>
      <c r="U8057" s="2">
        <v>307.666</v>
      </c>
      <c r="V8057" s="2">
        <f>salessheet[[#This Row],[Sales]]-salessheet[[#This Row],[Purchasing Cost]]</f>
        <v>5</v>
      </c>
    </row>
    <row r="8058" spans="1:22" x14ac:dyDescent="0.35">
      <c r="A8058">
        <v>8057</v>
      </c>
      <c r="B8058" t="s">
        <v>9811</v>
      </c>
      <c r="C8058" s="1">
        <v>42610</v>
      </c>
      <c r="D8058" s="1">
        <v>42617</v>
      </c>
      <c r="E8058" t="str">
        <f>TEXT(salessheet[[#This Row],[Order Date]],"MMMM")</f>
        <v>August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t="s">
        <v>1775</v>
      </c>
      <c r="P8058" t="s">
        <v>42</v>
      </c>
      <c r="Q8058" t="str">
        <f>TRIM(salessheet[[#This Row],[Category]])</f>
        <v>Office Supplies</v>
      </c>
      <c r="R8058" t="s">
        <v>55</v>
      </c>
      <c r="S8058" t="s">
        <v>1776</v>
      </c>
      <c r="T8058" s="2">
        <f>salessheet[[#This Row],[Sales]]-5</f>
        <v>723.82</v>
      </c>
      <c r="U8058" s="2">
        <v>728.82</v>
      </c>
      <c r="V8058" s="2">
        <f>salessheet[[#This Row],[Sales]]-salessheet[[#This Row],[Purchasing Cost]]</f>
        <v>5</v>
      </c>
    </row>
    <row r="8059" spans="1:22" x14ac:dyDescent="0.35">
      <c r="A8059">
        <v>8058</v>
      </c>
      <c r="B8059" t="s">
        <v>9811</v>
      </c>
      <c r="C8059" s="1">
        <v>42610</v>
      </c>
      <c r="D8059" s="1">
        <v>42617</v>
      </c>
      <c r="E8059" t="str">
        <f>TEXT(salessheet[[#This Row],[Order Date]],"MMMM")</f>
        <v>August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t="s">
        <v>5491</v>
      </c>
      <c r="P8059" t="s">
        <v>42</v>
      </c>
      <c r="Q8059" t="str">
        <f>TRIM(salessheet[[#This Row],[Category]])</f>
        <v>Office Supplies</v>
      </c>
      <c r="R8059" t="s">
        <v>71</v>
      </c>
      <c r="S8059" t="s">
        <v>5492</v>
      </c>
      <c r="T8059" s="2">
        <f>salessheet[[#This Row],[Sales]]-5</f>
        <v>36.36</v>
      </c>
      <c r="U8059" s="2">
        <v>41.36</v>
      </c>
      <c r="V8059" s="2">
        <f>salessheet[[#This Row],[Sales]]-salessheet[[#This Row],[Purchasing Cost]]</f>
        <v>5</v>
      </c>
    </row>
    <row r="8060" spans="1:22" x14ac:dyDescent="0.35">
      <c r="A8060">
        <v>8059</v>
      </c>
      <c r="B8060" t="s">
        <v>9811</v>
      </c>
      <c r="C8060" s="1">
        <v>42610</v>
      </c>
      <c r="D8060" s="1">
        <v>42617</v>
      </c>
      <c r="E8060" t="str">
        <f>TEXT(salessheet[[#This Row],[Order Date]],"MMMM")</f>
        <v>August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t="s">
        <v>3251</v>
      </c>
      <c r="P8060" t="s">
        <v>67</v>
      </c>
      <c r="Q8060" t="str">
        <f>TRIM(salessheet[[#This Row],[Category]])</f>
        <v>Technology</v>
      </c>
      <c r="R8060" t="s">
        <v>68</v>
      </c>
      <c r="S8060" t="s">
        <v>3252</v>
      </c>
      <c r="T8060" s="2">
        <f>salessheet[[#This Row],[Sales]]-5</f>
        <v>38.176000000000002</v>
      </c>
      <c r="U8060" s="2">
        <v>43.176000000000002</v>
      </c>
      <c r="V8060" s="2">
        <f>salessheet[[#This Row],[Sales]]-salessheet[[#This Row],[Purchasing Cost]]</f>
        <v>5</v>
      </c>
    </row>
    <row r="8061" spans="1:22" x14ac:dyDescent="0.35">
      <c r="A8061">
        <v>8060</v>
      </c>
      <c r="B8061" t="s">
        <v>9811</v>
      </c>
      <c r="C8061" s="1">
        <v>42610</v>
      </c>
      <c r="D8061" s="1">
        <v>42617</v>
      </c>
      <c r="E8061" t="str">
        <f>TEXT(salessheet[[#This Row],[Order Date]],"MMMM")</f>
        <v>August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t="s">
        <v>4103</v>
      </c>
      <c r="P8061" t="s">
        <v>28</v>
      </c>
      <c r="Q8061" t="str">
        <f>TRIM(salessheet[[#This Row],[Category]])</f>
        <v>Furniture</v>
      </c>
      <c r="R8061" t="s">
        <v>61</v>
      </c>
      <c r="S8061" t="s">
        <v>1284</v>
      </c>
      <c r="T8061" s="2">
        <f>salessheet[[#This Row],[Sales]]-5</f>
        <v>-0.83999999999999986</v>
      </c>
      <c r="U8061" s="2">
        <v>4.16</v>
      </c>
      <c r="V8061" s="2">
        <f>salessheet[[#This Row],[Sales]]-salessheet[[#This Row],[Purchasing Cost]]</f>
        <v>5</v>
      </c>
    </row>
    <row r="8062" spans="1:22" x14ac:dyDescent="0.35">
      <c r="A8062">
        <v>8061</v>
      </c>
      <c r="B8062" t="s">
        <v>9812</v>
      </c>
      <c r="C8062" s="1">
        <v>42633</v>
      </c>
      <c r="D8062" s="1">
        <v>42639</v>
      </c>
      <c r="E8062" t="str">
        <f>TEXT(salessheet[[#This Row],[Order Date]],"MMMM")</f>
        <v>September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t="s">
        <v>1250</v>
      </c>
      <c r="P8062" t="s">
        <v>42</v>
      </c>
      <c r="Q8062" t="str">
        <f>TRIM(salessheet[[#This Row],[Category]])</f>
        <v>Office Supplies</v>
      </c>
      <c r="R8062" t="s">
        <v>86</v>
      </c>
      <c r="S8062" t="s">
        <v>1251</v>
      </c>
      <c r="T8062" s="2">
        <f>salessheet[[#This Row],[Sales]]-5</f>
        <v>56.4</v>
      </c>
      <c r="U8062" s="2">
        <v>61.4</v>
      </c>
      <c r="V8062" s="2">
        <f>salessheet[[#This Row],[Sales]]-salessheet[[#This Row],[Purchasing Cost]]</f>
        <v>5</v>
      </c>
    </row>
    <row r="8063" spans="1:22" x14ac:dyDescent="0.35">
      <c r="A8063">
        <v>8062</v>
      </c>
      <c r="B8063" t="s">
        <v>9812</v>
      </c>
      <c r="C8063" s="1">
        <v>42633</v>
      </c>
      <c r="D8063" s="1">
        <v>42639</v>
      </c>
      <c r="E8063" t="str">
        <f>TEXT(salessheet[[#This Row],[Order Date]],"MMMM")</f>
        <v>September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t="s">
        <v>5434</v>
      </c>
      <c r="P8063" t="s">
        <v>42</v>
      </c>
      <c r="Q8063" t="str">
        <f>TRIM(salessheet[[#This Row],[Category]])</f>
        <v>Office Supplies</v>
      </c>
      <c r="R8063" t="s">
        <v>71</v>
      </c>
      <c r="S8063" t="s">
        <v>5435</v>
      </c>
      <c r="T8063" s="2">
        <f>salessheet[[#This Row],[Sales]]-5</f>
        <v>19.448</v>
      </c>
      <c r="U8063" s="2">
        <v>24.448</v>
      </c>
      <c r="V8063" s="2">
        <f>salessheet[[#This Row],[Sales]]-salessheet[[#This Row],[Purchasing Cost]]</f>
        <v>5</v>
      </c>
    </row>
    <row r="8064" spans="1:22" x14ac:dyDescent="0.35">
      <c r="A8064">
        <v>8063</v>
      </c>
      <c r="B8064" t="s">
        <v>9813</v>
      </c>
      <c r="C8064" s="1">
        <v>42927</v>
      </c>
      <c r="D8064" s="1">
        <v>43048</v>
      </c>
      <c r="E8064" t="str">
        <f>TEXT(salessheet[[#This Row],[Order Date]],"MMMM")</f>
        <v>July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t="s">
        <v>1965</v>
      </c>
      <c r="P8064" t="s">
        <v>67</v>
      </c>
      <c r="Q8064" t="str">
        <f>TRIM(salessheet[[#This Row],[Category]])</f>
        <v>Technology</v>
      </c>
      <c r="R8064" t="s">
        <v>68</v>
      </c>
      <c r="S8064" t="s">
        <v>1966</v>
      </c>
      <c r="T8064" s="2">
        <f>salessheet[[#This Row],[Sales]]-5</f>
        <v>258.95999999999998</v>
      </c>
      <c r="U8064" s="2">
        <v>263.95999999999998</v>
      </c>
      <c r="V8064" s="2">
        <f>salessheet[[#This Row],[Sales]]-salessheet[[#This Row],[Purchasing Cost]]</f>
        <v>5</v>
      </c>
    </row>
    <row r="8065" spans="1:22" x14ac:dyDescent="0.35">
      <c r="A8065">
        <v>8064</v>
      </c>
      <c r="B8065" t="s">
        <v>9813</v>
      </c>
      <c r="C8065" s="1">
        <v>42927</v>
      </c>
      <c r="D8065" s="1">
        <v>43048</v>
      </c>
      <c r="E8065" t="str">
        <f>TEXT(salessheet[[#This Row],[Order Date]],"MMMM")</f>
        <v>July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t="s">
        <v>4853</v>
      </c>
      <c r="P8065" t="s">
        <v>67</v>
      </c>
      <c r="Q8065" t="str">
        <f>TRIM(salessheet[[#This Row],[Category]])</f>
        <v>Technology</v>
      </c>
      <c r="R8065" t="s">
        <v>68</v>
      </c>
      <c r="S8065" t="s">
        <v>4854</v>
      </c>
      <c r="T8065" s="2">
        <f>salessheet[[#This Row],[Sales]]-5</f>
        <v>354.97</v>
      </c>
      <c r="U8065" s="2">
        <v>359.97</v>
      </c>
      <c r="V8065" s="2">
        <f>salessheet[[#This Row],[Sales]]-salessheet[[#This Row],[Purchasing Cost]]</f>
        <v>5</v>
      </c>
    </row>
    <row r="8066" spans="1:22" x14ac:dyDescent="0.35">
      <c r="A8066">
        <v>8065</v>
      </c>
      <c r="B8066" t="s">
        <v>9813</v>
      </c>
      <c r="C8066" s="1">
        <v>42927</v>
      </c>
      <c r="D8066" s="1">
        <v>43048</v>
      </c>
      <c r="E8066" t="str">
        <f>TEXT(salessheet[[#This Row],[Order Date]],"MMMM")</f>
        <v>July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t="s">
        <v>5534</v>
      </c>
      <c r="P8066" t="s">
        <v>42</v>
      </c>
      <c r="Q8066" t="str">
        <f>TRIM(salessheet[[#This Row],[Category]])</f>
        <v>Office Supplies</v>
      </c>
      <c r="R8066" t="s">
        <v>86</v>
      </c>
      <c r="S8066" t="s">
        <v>5535</v>
      </c>
      <c r="T8066" s="2">
        <f>salessheet[[#This Row],[Sales]]-5</f>
        <v>7.9600000000000009</v>
      </c>
      <c r="U8066" s="2">
        <v>12.96</v>
      </c>
      <c r="V8066" s="2">
        <f>salessheet[[#This Row],[Sales]]-salessheet[[#This Row],[Purchasing Cost]]</f>
        <v>5</v>
      </c>
    </row>
    <row r="8067" spans="1:22" x14ac:dyDescent="0.35">
      <c r="A8067">
        <v>8066</v>
      </c>
      <c r="B8067" t="s">
        <v>9813</v>
      </c>
      <c r="C8067" s="1">
        <v>42927</v>
      </c>
      <c r="D8067" s="1">
        <v>43048</v>
      </c>
      <c r="E8067" t="str">
        <f>TEXT(salessheet[[#This Row],[Order Date]],"MMMM")</f>
        <v>July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t="s">
        <v>213</v>
      </c>
      <c r="P8067" t="s">
        <v>42</v>
      </c>
      <c r="Q8067" t="str">
        <f>TRIM(salessheet[[#This Row],[Category]])</f>
        <v>Office Supplies</v>
      </c>
      <c r="R8067" t="s">
        <v>55</v>
      </c>
      <c r="S8067" t="s">
        <v>214</v>
      </c>
      <c r="T8067" s="2">
        <f>salessheet[[#This Row],[Sales]]-5</f>
        <v>111.82</v>
      </c>
      <c r="U8067" s="2">
        <v>116.82</v>
      </c>
      <c r="V8067" s="2">
        <f>salessheet[[#This Row],[Sales]]-salessheet[[#This Row],[Purchasing Cost]]</f>
        <v>5</v>
      </c>
    </row>
    <row r="8068" spans="1:22" x14ac:dyDescent="0.35">
      <c r="A8068">
        <v>8067</v>
      </c>
      <c r="B8068" t="s">
        <v>9813</v>
      </c>
      <c r="C8068" s="1">
        <v>42927</v>
      </c>
      <c r="D8068" s="1">
        <v>43048</v>
      </c>
      <c r="E8068" t="str">
        <f>TEXT(salessheet[[#This Row],[Order Date]],"MMMM")</f>
        <v>July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t="s">
        <v>6993</v>
      </c>
      <c r="P8068" t="s">
        <v>42</v>
      </c>
      <c r="Q8068" t="str">
        <f>TRIM(salessheet[[#This Row],[Category]])</f>
        <v>Office Supplies</v>
      </c>
      <c r="R8068" t="s">
        <v>71</v>
      </c>
      <c r="S8068" t="s">
        <v>6994</v>
      </c>
      <c r="T8068" s="2">
        <f>salessheet[[#This Row],[Sales]]-5</f>
        <v>271.78399999999999</v>
      </c>
      <c r="U8068" s="2">
        <v>276.78399999999999</v>
      </c>
      <c r="V8068" s="2">
        <f>salessheet[[#This Row],[Sales]]-salessheet[[#This Row],[Purchasing Cost]]</f>
        <v>5</v>
      </c>
    </row>
    <row r="8069" spans="1:22" x14ac:dyDescent="0.35">
      <c r="A8069">
        <v>8068</v>
      </c>
      <c r="B8069" t="s">
        <v>9814</v>
      </c>
      <c r="C8069" s="1">
        <v>42663</v>
      </c>
      <c r="D8069" s="1">
        <v>42667</v>
      </c>
      <c r="E8069" t="str">
        <f>TEXT(salessheet[[#This Row],[Order Date]],"MMMM")</f>
        <v>October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t="s">
        <v>1663</v>
      </c>
      <c r="P8069" t="s">
        <v>67</v>
      </c>
      <c r="Q8069" t="str">
        <f>TRIM(salessheet[[#This Row],[Category]])</f>
        <v>Technology</v>
      </c>
      <c r="R8069" t="s">
        <v>157</v>
      </c>
      <c r="S8069" t="s">
        <v>1664</v>
      </c>
      <c r="T8069" s="2">
        <f>salessheet[[#This Row],[Sales]]-5</f>
        <v>234.97</v>
      </c>
      <c r="U8069" s="2">
        <v>239.97</v>
      </c>
      <c r="V8069" s="2">
        <f>salessheet[[#This Row],[Sales]]-salessheet[[#This Row],[Purchasing Cost]]</f>
        <v>5</v>
      </c>
    </row>
    <row r="8070" spans="1:22" x14ac:dyDescent="0.35">
      <c r="A8070">
        <v>8069</v>
      </c>
      <c r="B8070" t="s">
        <v>9814</v>
      </c>
      <c r="C8070" s="1">
        <v>42663</v>
      </c>
      <c r="D8070" s="1">
        <v>42667</v>
      </c>
      <c r="E8070" t="str">
        <f>TEXT(salessheet[[#This Row],[Order Date]],"MMMM")</f>
        <v>October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t="s">
        <v>6830</v>
      </c>
      <c r="P8070" t="s">
        <v>28</v>
      </c>
      <c r="Q8070" t="str">
        <f>TRIM(salessheet[[#This Row],[Category]])</f>
        <v>Furniture</v>
      </c>
      <c r="R8070" t="s">
        <v>61</v>
      </c>
      <c r="S8070" t="s">
        <v>6831</v>
      </c>
      <c r="T8070" s="2">
        <f>salessheet[[#This Row],[Sales]]-5</f>
        <v>11.02</v>
      </c>
      <c r="U8070" s="2">
        <v>16.02</v>
      </c>
      <c r="V8070" s="2">
        <f>salessheet[[#This Row],[Sales]]-salessheet[[#This Row],[Purchasing Cost]]</f>
        <v>5</v>
      </c>
    </row>
    <row r="8071" spans="1:22" x14ac:dyDescent="0.35">
      <c r="A8071">
        <v>8070</v>
      </c>
      <c r="B8071" t="s">
        <v>9815</v>
      </c>
      <c r="C8071" s="1">
        <v>43101</v>
      </c>
      <c r="D8071" s="1">
        <v>43105</v>
      </c>
      <c r="E8071" t="str">
        <f>TEXT(salessheet[[#This Row],[Order Date]],"MMMM")</f>
        <v>January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t="s">
        <v>1630</v>
      </c>
      <c r="P8071" t="s">
        <v>42</v>
      </c>
      <c r="Q8071" t="str">
        <f>TRIM(salessheet[[#This Row],[Category]])</f>
        <v>Office Supplies</v>
      </c>
      <c r="R8071" t="s">
        <v>55</v>
      </c>
      <c r="S8071" t="s">
        <v>1631</v>
      </c>
      <c r="T8071" s="2">
        <f>salessheet[[#This Row],[Sales]]-5</f>
        <v>449.56</v>
      </c>
      <c r="U8071" s="2">
        <v>454.56</v>
      </c>
      <c r="V8071" s="2">
        <f>salessheet[[#This Row],[Sales]]-salessheet[[#This Row],[Purchasing Cost]]</f>
        <v>5</v>
      </c>
    </row>
    <row r="8072" spans="1:22" x14ac:dyDescent="0.35">
      <c r="A8072">
        <v>8071</v>
      </c>
      <c r="B8072" t="s">
        <v>9815</v>
      </c>
      <c r="C8072" s="1">
        <v>43101</v>
      </c>
      <c r="D8072" s="1">
        <v>43105</v>
      </c>
      <c r="E8072" t="str">
        <f>TEXT(salessheet[[#This Row],[Order Date]],"MMMM")</f>
        <v>January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t="s">
        <v>6120</v>
      </c>
      <c r="P8072" t="s">
        <v>28</v>
      </c>
      <c r="Q8072" t="str">
        <f>TRIM(salessheet[[#This Row],[Category]])</f>
        <v>Furniture</v>
      </c>
      <c r="R8072" t="s">
        <v>61</v>
      </c>
      <c r="S8072" t="s">
        <v>6121</v>
      </c>
      <c r="T8072" s="2">
        <f>salessheet[[#This Row],[Sales]]-5</f>
        <v>136.41999999999999</v>
      </c>
      <c r="U8072" s="2">
        <v>141.41999999999999</v>
      </c>
      <c r="V8072" s="2">
        <f>salessheet[[#This Row],[Sales]]-salessheet[[#This Row],[Purchasing Cost]]</f>
        <v>5</v>
      </c>
    </row>
    <row r="8073" spans="1:22" x14ac:dyDescent="0.35">
      <c r="A8073">
        <v>8072</v>
      </c>
      <c r="B8073" t="s">
        <v>9815</v>
      </c>
      <c r="C8073" s="1">
        <v>43101</v>
      </c>
      <c r="D8073" s="1">
        <v>43105</v>
      </c>
      <c r="E8073" t="str">
        <f>TEXT(salessheet[[#This Row],[Order Date]],"MMMM")</f>
        <v>January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t="s">
        <v>2483</v>
      </c>
      <c r="P8073" t="s">
        <v>28</v>
      </c>
      <c r="Q8073" t="str">
        <f>TRIM(salessheet[[#This Row],[Category]])</f>
        <v>Furniture</v>
      </c>
      <c r="R8073" t="s">
        <v>32</v>
      </c>
      <c r="S8073" t="s">
        <v>2484</v>
      </c>
      <c r="T8073" s="2">
        <f>salessheet[[#This Row],[Sales]]-5</f>
        <v>305.74400000000003</v>
      </c>
      <c r="U8073" s="2">
        <v>310.74400000000003</v>
      </c>
      <c r="V8073" s="2">
        <f>salessheet[[#This Row],[Sales]]-salessheet[[#This Row],[Purchasing Cost]]</f>
        <v>5</v>
      </c>
    </row>
    <row r="8074" spans="1:22" x14ac:dyDescent="0.35">
      <c r="A8074">
        <v>8073</v>
      </c>
      <c r="B8074" t="s">
        <v>9815</v>
      </c>
      <c r="C8074" s="1">
        <v>43101</v>
      </c>
      <c r="D8074" s="1">
        <v>43105</v>
      </c>
      <c r="E8074" t="str">
        <f>TEXT(salessheet[[#This Row],[Order Date]],"MMMM")</f>
        <v>January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t="s">
        <v>2746</v>
      </c>
      <c r="P8074" t="s">
        <v>42</v>
      </c>
      <c r="Q8074" t="str">
        <f>TRIM(salessheet[[#This Row],[Category]])</f>
        <v>Office Supplies</v>
      </c>
      <c r="R8074" t="s">
        <v>64</v>
      </c>
      <c r="S8074" t="s">
        <v>2747</v>
      </c>
      <c r="T8074" s="2">
        <f>salessheet[[#This Row],[Sales]]-5</f>
        <v>7.7360000000000007</v>
      </c>
      <c r="U8074" s="2">
        <v>12.736000000000001</v>
      </c>
      <c r="V8074" s="2">
        <f>salessheet[[#This Row],[Sales]]-salessheet[[#This Row],[Purchasing Cost]]</f>
        <v>5</v>
      </c>
    </row>
    <row r="8075" spans="1:22" x14ac:dyDescent="0.35">
      <c r="A8075">
        <v>8074</v>
      </c>
      <c r="B8075" t="s">
        <v>9815</v>
      </c>
      <c r="C8075" s="1">
        <v>43101</v>
      </c>
      <c r="D8075" s="1">
        <v>43105</v>
      </c>
      <c r="E8075" t="str">
        <f>TEXT(salessheet[[#This Row],[Order Date]],"MMMM")</f>
        <v>January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t="s">
        <v>2445</v>
      </c>
      <c r="P8075" t="s">
        <v>42</v>
      </c>
      <c r="Q8075" t="str">
        <f>TRIM(salessheet[[#This Row],[Category]])</f>
        <v>Office Supplies</v>
      </c>
      <c r="R8075" t="s">
        <v>71</v>
      </c>
      <c r="S8075" t="s">
        <v>2446</v>
      </c>
      <c r="T8075" s="2">
        <f>salessheet[[#This Row],[Sales]]-5</f>
        <v>1.4699999999999998</v>
      </c>
      <c r="U8075" s="2">
        <v>6.47</v>
      </c>
      <c r="V8075" s="2">
        <f>salessheet[[#This Row],[Sales]]-salessheet[[#This Row],[Purchasing Cost]]</f>
        <v>5</v>
      </c>
    </row>
    <row r="8076" spans="1:22" x14ac:dyDescent="0.35">
      <c r="A8076">
        <v>8075</v>
      </c>
      <c r="B8076" t="s">
        <v>9815</v>
      </c>
      <c r="C8076" s="1">
        <v>43101</v>
      </c>
      <c r="D8076" s="1">
        <v>43105</v>
      </c>
      <c r="E8076" t="str">
        <f>TEXT(salessheet[[#This Row],[Order Date]],"MMMM")</f>
        <v>January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t="s">
        <v>792</v>
      </c>
      <c r="P8076" t="s">
        <v>42</v>
      </c>
      <c r="Q8076" t="str">
        <f>TRIM(salessheet[[#This Row],[Category]])</f>
        <v>Office Supplies</v>
      </c>
      <c r="R8076" t="s">
        <v>71</v>
      </c>
      <c r="S8076" t="s">
        <v>793</v>
      </c>
      <c r="T8076" s="2">
        <f>salessheet[[#This Row],[Sales]]-5</f>
        <v>8.7479999999999993</v>
      </c>
      <c r="U8076" s="2">
        <v>13.747999999999999</v>
      </c>
      <c r="V8076" s="2">
        <f>salessheet[[#This Row],[Sales]]-salessheet[[#This Row],[Purchasing Cost]]</f>
        <v>5</v>
      </c>
    </row>
    <row r="8077" spans="1:22" x14ac:dyDescent="0.35">
      <c r="A8077">
        <v>8076</v>
      </c>
      <c r="B8077" t="s">
        <v>9815</v>
      </c>
      <c r="C8077" s="1">
        <v>43101</v>
      </c>
      <c r="D8077" s="1">
        <v>43105</v>
      </c>
      <c r="E8077" t="str">
        <f>TEXT(salessheet[[#This Row],[Order Date]],"MMMM")</f>
        <v>January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t="s">
        <v>1993</v>
      </c>
      <c r="P8077" t="s">
        <v>42</v>
      </c>
      <c r="Q8077" t="str">
        <f>TRIM(salessheet[[#This Row],[Category]])</f>
        <v>Office Supplies</v>
      </c>
      <c r="R8077" t="s">
        <v>74</v>
      </c>
      <c r="S8077" t="s">
        <v>1994</v>
      </c>
      <c r="T8077" s="2">
        <f>salessheet[[#This Row],[Sales]]-5</f>
        <v>10.224</v>
      </c>
      <c r="U8077" s="2">
        <v>15.224</v>
      </c>
      <c r="V8077" s="2">
        <f>salessheet[[#This Row],[Sales]]-salessheet[[#This Row],[Purchasing Cost]]</f>
        <v>5</v>
      </c>
    </row>
    <row r="8078" spans="1:22" x14ac:dyDescent="0.35">
      <c r="A8078">
        <v>8077</v>
      </c>
      <c r="B8078" t="s">
        <v>9816</v>
      </c>
      <c r="C8078" s="1">
        <v>42544</v>
      </c>
      <c r="D8078" s="1">
        <v>42550</v>
      </c>
      <c r="E8078" t="str">
        <f>TEXT(salessheet[[#This Row],[Order Date]],"MMMM")</f>
        <v>June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t="s">
        <v>2524</v>
      </c>
      <c r="P8078" t="s">
        <v>28</v>
      </c>
      <c r="Q8078" t="str">
        <f>TRIM(salessheet[[#This Row],[Category]])</f>
        <v>Furniture</v>
      </c>
      <c r="R8078" t="s">
        <v>61</v>
      </c>
      <c r="S8078" t="s">
        <v>2525</v>
      </c>
      <c r="T8078" s="2">
        <f>salessheet[[#This Row],[Sales]]-5</f>
        <v>22.42</v>
      </c>
      <c r="U8078" s="2">
        <v>27.42</v>
      </c>
      <c r="V8078" s="2">
        <f>salessheet[[#This Row],[Sales]]-salessheet[[#This Row],[Purchasing Cost]]</f>
        <v>5</v>
      </c>
    </row>
    <row r="8079" spans="1:22" x14ac:dyDescent="0.35">
      <c r="A8079">
        <v>8078</v>
      </c>
      <c r="B8079" t="s">
        <v>9816</v>
      </c>
      <c r="C8079" s="1">
        <v>42544</v>
      </c>
      <c r="D8079" s="1">
        <v>42550</v>
      </c>
      <c r="E8079" t="str">
        <f>TEXT(salessheet[[#This Row],[Order Date]],"MMMM")</f>
        <v>June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t="s">
        <v>3482</v>
      </c>
      <c r="P8079" t="s">
        <v>42</v>
      </c>
      <c r="Q8079" t="str">
        <f>TRIM(salessheet[[#This Row],[Category]])</f>
        <v>Office Supplies</v>
      </c>
      <c r="R8079" t="s">
        <v>71</v>
      </c>
      <c r="S8079" t="s">
        <v>3483</v>
      </c>
      <c r="T8079" s="2">
        <f>salessheet[[#This Row],[Sales]]-5</f>
        <v>160.97999999999999</v>
      </c>
      <c r="U8079" s="2">
        <v>165.98</v>
      </c>
      <c r="V8079" s="2">
        <f>salessheet[[#This Row],[Sales]]-salessheet[[#This Row],[Purchasing Cost]]</f>
        <v>5</v>
      </c>
    </row>
    <row r="8080" spans="1:22" x14ac:dyDescent="0.35">
      <c r="A8080">
        <v>8079</v>
      </c>
      <c r="B8080" t="s">
        <v>9816</v>
      </c>
      <c r="C8080" s="1">
        <v>42544</v>
      </c>
      <c r="D8080" s="1">
        <v>42550</v>
      </c>
      <c r="E8080" t="str">
        <f>TEXT(salessheet[[#This Row],[Order Date]],"MMMM")</f>
        <v>June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t="s">
        <v>5655</v>
      </c>
      <c r="P8080" t="s">
        <v>67</v>
      </c>
      <c r="Q8080" t="str">
        <f>TRIM(salessheet[[#This Row],[Category]])</f>
        <v>Technology</v>
      </c>
      <c r="R8080" t="s">
        <v>157</v>
      </c>
      <c r="S8080" t="s">
        <v>5656</v>
      </c>
      <c r="T8080" s="2">
        <f>salessheet[[#This Row],[Sales]]-5</f>
        <v>70</v>
      </c>
      <c r="U8080" s="2">
        <v>75</v>
      </c>
      <c r="V8080" s="2">
        <f>salessheet[[#This Row],[Sales]]-salessheet[[#This Row],[Purchasing Cost]]</f>
        <v>5</v>
      </c>
    </row>
    <row r="8081" spans="1:22" x14ac:dyDescent="0.35">
      <c r="A8081">
        <v>8080</v>
      </c>
      <c r="B8081" t="s">
        <v>9818</v>
      </c>
      <c r="C8081" s="1">
        <v>43061</v>
      </c>
      <c r="D8081" s="1">
        <v>43066</v>
      </c>
      <c r="E8081" t="str">
        <f>TEXT(salessheet[[#This Row],[Order Date]],"MMMM")</f>
        <v>November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t="s">
        <v>1198</v>
      </c>
      <c r="P8081" t="s">
        <v>42</v>
      </c>
      <c r="Q8081" t="str">
        <f>TRIM(salessheet[[#This Row],[Category]])</f>
        <v>Office Supplies</v>
      </c>
      <c r="R8081" t="s">
        <v>71</v>
      </c>
      <c r="S8081" t="s">
        <v>1199</v>
      </c>
      <c r="T8081" s="2">
        <f>salessheet[[#This Row],[Sales]]-5</f>
        <v>129.27199999999999</v>
      </c>
      <c r="U8081" s="2">
        <v>134.27199999999999</v>
      </c>
      <c r="V8081" s="2">
        <f>salessheet[[#This Row],[Sales]]-salessheet[[#This Row],[Purchasing Cost]]</f>
        <v>5</v>
      </c>
    </row>
    <row r="8082" spans="1:22" x14ac:dyDescent="0.35">
      <c r="A8082">
        <v>8081</v>
      </c>
      <c r="B8082" t="s">
        <v>9819</v>
      </c>
      <c r="C8082" s="1">
        <v>42669</v>
      </c>
      <c r="D8082" s="1">
        <v>42675</v>
      </c>
      <c r="E8082" t="str">
        <f>TEXT(salessheet[[#This Row],[Order Date]],"MMMM")</f>
        <v>October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t="s">
        <v>3631</v>
      </c>
      <c r="P8082" t="s">
        <v>42</v>
      </c>
      <c r="Q8082" t="str">
        <f>TRIM(salessheet[[#This Row],[Category]])</f>
        <v>Office Supplies</v>
      </c>
      <c r="R8082" t="s">
        <v>43</v>
      </c>
      <c r="S8082" t="s">
        <v>3632</v>
      </c>
      <c r="T8082" s="2">
        <f>salessheet[[#This Row],[Sales]]-5</f>
        <v>141.54400000000001</v>
      </c>
      <c r="U8082" s="2">
        <v>146.54400000000001</v>
      </c>
      <c r="V8082" s="2">
        <f>salessheet[[#This Row],[Sales]]-salessheet[[#This Row],[Purchasing Cost]]</f>
        <v>5</v>
      </c>
    </row>
    <row r="8083" spans="1:22" x14ac:dyDescent="0.35">
      <c r="A8083">
        <v>8082</v>
      </c>
      <c r="B8083" t="s">
        <v>9819</v>
      </c>
      <c r="C8083" s="1">
        <v>42669</v>
      </c>
      <c r="D8083" s="1">
        <v>42675</v>
      </c>
      <c r="E8083" t="str">
        <f>TEXT(salessheet[[#This Row],[Order Date]],"MMMM")</f>
        <v>October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t="s">
        <v>8540</v>
      </c>
      <c r="P8083" t="s">
        <v>42</v>
      </c>
      <c r="Q8083" t="str">
        <f>TRIM(salessheet[[#This Row],[Category]])</f>
        <v>Office Supplies</v>
      </c>
      <c r="R8083" t="s">
        <v>86</v>
      </c>
      <c r="S8083" t="s">
        <v>8541</v>
      </c>
      <c r="T8083" s="2">
        <f>salessheet[[#This Row],[Sales]]-5</f>
        <v>126.904</v>
      </c>
      <c r="U8083" s="2">
        <v>131.904</v>
      </c>
      <c r="V8083" s="2">
        <f>salessheet[[#This Row],[Sales]]-salessheet[[#This Row],[Purchasing Cost]]</f>
        <v>5</v>
      </c>
    </row>
    <row r="8084" spans="1:22" x14ac:dyDescent="0.35">
      <c r="A8084">
        <v>8083</v>
      </c>
      <c r="B8084" t="s">
        <v>9819</v>
      </c>
      <c r="C8084" s="1">
        <v>42669</v>
      </c>
      <c r="D8084" s="1">
        <v>42675</v>
      </c>
      <c r="E8084" t="str">
        <f>TEXT(salessheet[[#This Row],[Order Date]],"MMMM")</f>
        <v>October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t="s">
        <v>2103</v>
      </c>
      <c r="P8084" t="s">
        <v>42</v>
      </c>
      <c r="Q8084" t="str">
        <f>TRIM(salessheet[[#This Row],[Category]])</f>
        <v>Office Supplies</v>
      </c>
      <c r="R8084" t="s">
        <v>74</v>
      </c>
      <c r="S8084" t="s">
        <v>2104</v>
      </c>
      <c r="T8084" s="2">
        <f>salessheet[[#This Row],[Sales]]-5</f>
        <v>198.88</v>
      </c>
      <c r="U8084" s="2">
        <v>203.88</v>
      </c>
      <c r="V8084" s="2">
        <f>salessheet[[#This Row],[Sales]]-salessheet[[#This Row],[Purchasing Cost]]</f>
        <v>5</v>
      </c>
    </row>
    <row r="8085" spans="1:22" x14ac:dyDescent="0.35">
      <c r="A8085">
        <v>8084</v>
      </c>
      <c r="B8085" t="s">
        <v>9819</v>
      </c>
      <c r="C8085" s="1">
        <v>42669</v>
      </c>
      <c r="D8085" s="1">
        <v>42675</v>
      </c>
      <c r="E8085" t="str">
        <f>TEXT(salessheet[[#This Row],[Order Date]],"MMMM")</f>
        <v>October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t="s">
        <v>5221</v>
      </c>
      <c r="P8085" t="s">
        <v>42</v>
      </c>
      <c r="Q8085" t="str">
        <f>TRIM(salessheet[[#This Row],[Category]])</f>
        <v>Office Supplies</v>
      </c>
      <c r="R8085" t="s">
        <v>71</v>
      </c>
      <c r="S8085" t="s">
        <v>5222</v>
      </c>
      <c r="T8085" s="2">
        <f>salessheet[[#This Row],[Sales]]-5</f>
        <v>9.3010000000000002</v>
      </c>
      <c r="U8085" s="2">
        <v>14.301</v>
      </c>
      <c r="V8085" s="2">
        <f>salessheet[[#This Row],[Sales]]-salessheet[[#This Row],[Purchasing Cost]]</f>
        <v>5</v>
      </c>
    </row>
    <row r="8086" spans="1:22" x14ac:dyDescent="0.35">
      <c r="A8086">
        <v>8085</v>
      </c>
      <c r="B8086" t="s">
        <v>9819</v>
      </c>
      <c r="C8086" s="1">
        <v>42669</v>
      </c>
      <c r="D8086" s="1">
        <v>42675</v>
      </c>
      <c r="E8086" t="str">
        <f>TEXT(salessheet[[#This Row],[Order Date]],"MMMM")</f>
        <v>October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t="s">
        <v>1690</v>
      </c>
      <c r="P8086" t="s">
        <v>42</v>
      </c>
      <c r="Q8086" t="str">
        <f>TRIM(salessheet[[#This Row],[Category]])</f>
        <v>Office Supplies</v>
      </c>
      <c r="R8086" t="s">
        <v>55</v>
      </c>
      <c r="S8086" t="s">
        <v>1691</v>
      </c>
      <c r="T8086" s="2">
        <f>salessheet[[#This Row],[Sales]]-5</f>
        <v>713.64</v>
      </c>
      <c r="U8086" s="2">
        <v>718.64</v>
      </c>
      <c r="V8086" s="2">
        <f>salessheet[[#This Row],[Sales]]-salessheet[[#This Row],[Purchasing Cost]]</f>
        <v>5</v>
      </c>
    </row>
    <row r="8087" spans="1:22" x14ac:dyDescent="0.35">
      <c r="A8087">
        <v>8086</v>
      </c>
      <c r="B8087" t="s">
        <v>9820</v>
      </c>
      <c r="C8087" s="1">
        <v>43028</v>
      </c>
      <c r="D8087" s="1">
        <v>43034</v>
      </c>
      <c r="E8087" t="str">
        <f>TEXT(salessheet[[#This Row],[Order Date]],"MMMM")</f>
        <v>October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t="s">
        <v>1541</v>
      </c>
      <c r="P8087" t="s">
        <v>28</v>
      </c>
      <c r="Q8087" t="str">
        <f>TRIM(salessheet[[#This Row],[Category]])</f>
        <v>Furniture</v>
      </c>
      <c r="R8087" t="s">
        <v>61</v>
      </c>
      <c r="S8087" t="s">
        <v>1542</v>
      </c>
      <c r="T8087" s="2">
        <f>salessheet[[#This Row],[Sales]]-5</f>
        <v>56.1</v>
      </c>
      <c r="U8087" s="2">
        <v>61.1</v>
      </c>
      <c r="V8087" s="2">
        <f>salessheet[[#This Row],[Sales]]-salessheet[[#This Row],[Purchasing Cost]]</f>
        <v>5</v>
      </c>
    </row>
    <row r="8088" spans="1:22" x14ac:dyDescent="0.35">
      <c r="A8088">
        <v>8087</v>
      </c>
      <c r="B8088" t="s">
        <v>9823</v>
      </c>
      <c r="C8088" s="1">
        <v>43218</v>
      </c>
      <c r="D8088" s="1">
        <v>43222</v>
      </c>
      <c r="E8088" t="str">
        <f>TEXT(salessheet[[#This Row],[Order Date]],"MMMM")</f>
        <v>April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t="s">
        <v>5139</v>
      </c>
      <c r="P8088" t="s">
        <v>42</v>
      </c>
      <c r="Q8088" t="str">
        <f>TRIM(salessheet[[#This Row],[Category]])</f>
        <v>Office Supplies</v>
      </c>
      <c r="R8088" t="s">
        <v>74</v>
      </c>
      <c r="S8088" t="s">
        <v>5140</v>
      </c>
      <c r="T8088" s="2">
        <f>salessheet[[#This Row],[Sales]]-5</f>
        <v>23.08</v>
      </c>
      <c r="U8088" s="2">
        <v>28.08</v>
      </c>
      <c r="V8088" s="2">
        <f>salessheet[[#This Row],[Sales]]-salessheet[[#This Row],[Purchasing Cost]]</f>
        <v>5</v>
      </c>
    </row>
    <row r="8089" spans="1:22" x14ac:dyDescent="0.35">
      <c r="A8089">
        <v>8088</v>
      </c>
      <c r="B8089" t="s">
        <v>9824</v>
      </c>
      <c r="C8089" s="1">
        <v>43007</v>
      </c>
      <c r="D8089" s="1">
        <v>43009</v>
      </c>
      <c r="E8089" t="str">
        <f>TEXT(salessheet[[#This Row],[Order Date]],"MMMM")</f>
        <v>September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t="s">
        <v>3272</v>
      </c>
      <c r="P8089" t="s">
        <v>42</v>
      </c>
      <c r="Q8089" t="str">
        <f>TRIM(salessheet[[#This Row],[Category]])</f>
        <v>Office Supplies</v>
      </c>
      <c r="R8089" t="s">
        <v>64</v>
      </c>
      <c r="S8089" t="s">
        <v>3273</v>
      </c>
      <c r="T8089" s="2">
        <f>salessheet[[#This Row],[Sales]]-5</f>
        <v>5.4960000000000004</v>
      </c>
      <c r="U8089" s="2">
        <v>10.496</v>
      </c>
      <c r="V8089" s="2">
        <f>salessheet[[#This Row],[Sales]]-salessheet[[#This Row],[Purchasing Cost]]</f>
        <v>5</v>
      </c>
    </row>
    <row r="8090" spans="1:22" x14ac:dyDescent="0.35">
      <c r="A8090">
        <v>8089</v>
      </c>
      <c r="B8090" t="s">
        <v>9825</v>
      </c>
      <c r="C8090" s="1">
        <v>42650</v>
      </c>
      <c r="D8090" s="1">
        <v>42565</v>
      </c>
      <c r="E8090" t="str">
        <f>TEXT(salessheet[[#This Row],[Order Date]],"MMMM")</f>
        <v>October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t="s">
        <v>2689</v>
      </c>
      <c r="P8090" t="s">
        <v>42</v>
      </c>
      <c r="Q8090" t="str">
        <f>TRIM(salessheet[[#This Row],[Category]])</f>
        <v>Office Supplies</v>
      </c>
      <c r="R8090" t="s">
        <v>71</v>
      </c>
      <c r="S8090" t="s">
        <v>2690</v>
      </c>
      <c r="T8090" s="2">
        <f>salessheet[[#This Row],[Sales]]-5</f>
        <v>34.92</v>
      </c>
      <c r="U8090" s="2">
        <v>39.92</v>
      </c>
      <c r="V8090" s="2">
        <f>salessheet[[#This Row],[Sales]]-salessheet[[#This Row],[Purchasing Cost]]</f>
        <v>5</v>
      </c>
    </row>
    <row r="8091" spans="1:22" x14ac:dyDescent="0.35">
      <c r="A8091">
        <v>8090</v>
      </c>
      <c r="B8091" t="s">
        <v>9826</v>
      </c>
      <c r="C8091" s="1">
        <v>42559</v>
      </c>
      <c r="D8091" s="1">
        <v>42591</v>
      </c>
      <c r="E8091" t="str">
        <f>TEXT(salessheet[[#This Row],[Order Date]],"MMMM")</f>
        <v>July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t="s">
        <v>137</v>
      </c>
      <c r="P8091" t="s">
        <v>42</v>
      </c>
      <c r="Q8091" t="str">
        <f>TRIM(salessheet[[#This Row],[Category]])</f>
        <v>Office Supplies</v>
      </c>
      <c r="R8091" t="s">
        <v>74</v>
      </c>
      <c r="S8091" t="s">
        <v>138</v>
      </c>
      <c r="T8091" s="2">
        <f>salessheet[[#This Row],[Sales]]-5</f>
        <v>72.58</v>
      </c>
      <c r="U8091" s="2">
        <v>77.58</v>
      </c>
      <c r="V8091" s="2">
        <f>salessheet[[#This Row],[Sales]]-salessheet[[#This Row],[Purchasing Cost]]</f>
        <v>5</v>
      </c>
    </row>
    <row r="8092" spans="1:22" x14ac:dyDescent="0.35">
      <c r="A8092">
        <v>8091</v>
      </c>
      <c r="B8092" t="s">
        <v>9827</v>
      </c>
      <c r="C8092" s="1">
        <v>42197</v>
      </c>
      <c r="D8092" s="1">
        <v>42351</v>
      </c>
      <c r="E8092" t="str">
        <f>TEXT(salessheet[[#This Row],[Order Date]],"MMMM")</f>
        <v>July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t="s">
        <v>5921</v>
      </c>
      <c r="P8092" t="s">
        <v>42</v>
      </c>
      <c r="Q8092" t="str">
        <f>TRIM(salessheet[[#This Row],[Category]])</f>
        <v>Office Supplies</v>
      </c>
      <c r="R8092" t="s">
        <v>55</v>
      </c>
      <c r="S8092" t="s">
        <v>5922</v>
      </c>
      <c r="T8092" s="2">
        <f>salessheet[[#This Row],[Sales]]-5</f>
        <v>264.36</v>
      </c>
      <c r="U8092" s="2">
        <v>269.36</v>
      </c>
      <c r="V8092" s="2">
        <f>salessheet[[#This Row],[Sales]]-salessheet[[#This Row],[Purchasing Cost]]</f>
        <v>5</v>
      </c>
    </row>
    <row r="8093" spans="1:22" x14ac:dyDescent="0.35">
      <c r="A8093">
        <v>8092</v>
      </c>
      <c r="B8093" t="s">
        <v>9828</v>
      </c>
      <c r="C8093" s="1">
        <v>42655</v>
      </c>
      <c r="D8093" s="1">
        <v>42718</v>
      </c>
      <c r="E8093" t="str">
        <f>TEXT(salessheet[[#This Row],[Order Date]],"MMMM")</f>
        <v>October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t="s">
        <v>2921</v>
      </c>
      <c r="P8093" t="s">
        <v>42</v>
      </c>
      <c r="Q8093" t="str">
        <f>TRIM(salessheet[[#This Row],[Category]])</f>
        <v>Office Supplies</v>
      </c>
      <c r="R8093" t="s">
        <v>43</v>
      </c>
      <c r="S8093" t="s">
        <v>2922</v>
      </c>
      <c r="T8093" s="2">
        <f>salessheet[[#This Row],[Sales]]-5</f>
        <v>0.75999999999999979</v>
      </c>
      <c r="U8093" s="2">
        <v>5.76</v>
      </c>
      <c r="V8093" s="2">
        <f>salessheet[[#This Row],[Sales]]-salessheet[[#This Row],[Purchasing Cost]]</f>
        <v>5</v>
      </c>
    </row>
    <row r="8094" spans="1:22" x14ac:dyDescent="0.35">
      <c r="A8094">
        <v>8093</v>
      </c>
      <c r="B8094" t="s">
        <v>9829</v>
      </c>
      <c r="C8094" s="1">
        <v>43323</v>
      </c>
      <c r="D8094" s="1">
        <v>43417</v>
      </c>
      <c r="E8094" t="str">
        <f>TEXT(salessheet[[#This Row],[Order Date]],"MMMM")</f>
        <v>August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t="s">
        <v>3675</v>
      </c>
      <c r="P8094" t="s">
        <v>42</v>
      </c>
      <c r="Q8094" t="str">
        <f>TRIM(salessheet[[#This Row],[Category]])</f>
        <v>Office Supplies</v>
      </c>
      <c r="R8094" t="s">
        <v>64</v>
      </c>
      <c r="S8094" t="s">
        <v>3676</v>
      </c>
      <c r="T8094" s="2">
        <f>salessheet[[#This Row],[Sales]]-5</f>
        <v>104.9</v>
      </c>
      <c r="U8094" s="2">
        <v>109.9</v>
      </c>
      <c r="V8094" s="2">
        <f>salessheet[[#This Row],[Sales]]-salessheet[[#This Row],[Purchasing Cost]]</f>
        <v>5</v>
      </c>
    </row>
    <row r="8095" spans="1:22" x14ac:dyDescent="0.35">
      <c r="A8095">
        <v>8094</v>
      </c>
      <c r="B8095" t="s">
        <v>9830</v>
      </c>
      <c r="C8095" s="1">
        <v>43308</v>
      </c>
      <c r="D8095" s="1">
        <v>43313</v>
      </c>
      <c r="E8095" t="str">
        <f>TEXT(salessheet[[#This Row],[Order Date]],"MMMM")</f>
        <v>July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t="s">
        <v>2890</v>
      </c>
      <c r="P8095" t="s">
        <v>28</v>
      </c>
      <c r="Q8095" t="str">
        <f>TRIM(salessheet[[#This Row],[Category]])</f>
        <v>Furniture</v>
      </c>
      <c r="R8095" t="s">
        <v>61</v>
      </c>
      <c r="S8095" t="s">
        <v>921</v>
      </c>
      <c r="T8095" s="2">
        <f>salessheet[[#This Row],[Sales]]-5</f>
        <v>18.88</v>
      </c>
      <c r="U8095" s="2">
        <v>23.88</v>
      </c>
      <c r="V8095" s="2">
        <f>salessheet[[#This Row],[Sales]]-salessheet[[#This Row],[Purchasing Cost]]</f>
        <v>5</v>
      </c>
    </row>
    <row r="8096" spans="1:22" x14ac:dyDescent="0.35">
      <c r="A8096">
        <v>8095</v>
      </c>
      <c r="B8096" t="s">
        <v>9830</v>
      </c>
      <c r="C8096" s="1">
        <v>43308</v>
      </c>
      <c r="D8096" s="1">
        <v>43313</v>
      </c>
      <c r="E8096" t="str">
        <f>TEXT(salessheet[[#This Row],[Order Date]],"MMMM")</f>
        <v>July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t="s">
        <v>5056</v>
      </c>
      <c r="P8096" t="s">
        <v>42</v>
      </c>
      <c r="Q8096" t="str">
        <f>TRIM(salessheet[[#This Row],[Category]])</f>
        <v>Office Supplies</v>
      </c>
      <c r="R8096" t="s">
        <v>86</v>
      </c>
      <c r="S8096" t="s">
        <v>5057</v>
      </c>
      <c r="T8096" s="2">
        <f>salessheet[[#This Row],[Sales]]-5</f>
        <v>21.2</v>
      </c>
      <c r="U8096" s="2">
        <v>26.2</v>
      </c>
      <c r="V8096" s="2">
        <f>salessheet[[#This Row],[Sales]]-salessheet[[#This Row],[Purchasing Cost]]</f>
        <v>5</v>
      </c>
    </row>
    <row r="8097" spans="1:22" x14ac:dyDescent="0.35">
      <c r="A8097">
        <v>8096</v>
      </c>
      <c r="B8097" t="s">
        <v>9830</v>
      </c>
      <c r="C8097" s="1">
        <v>43308</v>
      </c>
      <c r="D8097" s="1">
        <v>43313</v>
      </c>
      <c r="E8097" t="str">
        <f>TEXT(salessheet[[#This Row],[Order Date]],"MMMM")</f>
        <v>July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t="s">
        <v>5268</v>
      </c>
      <c r="P8097" t="s">
        <v>42</v>
      </c>
      <c r="Q8097" t="str">
        <f>TRIM(salessheet[[#This Row],[Category]])</f>
        <v>Office Supplies</v>
      </c>
      <c r="R8097" t="s">
        <v>86</v>
      </c>
      <c r="S8097" t="s">
        <v>5269</v>
      </c>
      <c r="T8097" s="2">
        <f>salessheet[[#This Row],[Sales]]-5</f>
        <v>7.9600000000000009</v>
      </c>
      <c r="U8097" s="2">
        <v>12.96</v>
      </c>
      <c r="V8097" s="2">
        <f>salessheet[[#This Row],[Sales]]-salessheet[[#This Row],[Purchasing Cost]]</f>
        <v>5</v>
      </c>
    </row>
    <row r="8098" spans="1:22" x14ac:dyDescent="0.35">
      <c r="A8098">
        <v>8097</v>
      </c>
      <c r="B8098" t="s">
        <v>9830</v>
      </c>
      <c r="C8098" s="1">
        <v>43308</v>
      </c>
      <c r="D8098" s="1">
        <v>43313</v>
      </c>
      <c r="E8098" t="str">
        <f>TEXT(salessheet[[#This Row],[Order Date]],"MMMM")</f>
        <v>July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t="s">
        <v>1697</v>
      </c>
      <c r="P8098" t="s">
        <v>67</v>
      </c>
      <c r="Q8098" t="str">
        <f>TRIM(salessheet[[#This Row],[Category]])</f>
        <v>Technology</v>
      </c>
      <c r="R8098" t="s">
        <v>157</v>
      </c>
      <c r="S8098" t="s">
        <v>1698</v>
      </c>
      <c r="T8098" s="2">
        <f>salessheet[[#This Row],[Sales]]-5</f>
        <v>229.95</v>
      </c>
      <c r="U8098" s="2">
        <v>234.95</v>
      </c>
      <c r="V8098" s="2">
        <f>salessheet[[#This Row],[Sales]]-salessheet[[#This Row],[Purchasing Cost]]</f>
        <v>5</v>
      </c>
    </row>
    <row r="8099" spans="1:22" x14ac:dyDescent="0.35">
      <c r="A8099">
        <v>8098</v>
      </c>
      <c r="B8099" t="s">
        <v>9831</v>
      </c>
      <c r="C8099" s="1">
        <v>43462</v>
      </c>
      <c r="D8099" s="1">
        <v>43466</v>
      </c>
      <c r="E8099" t="str">
        <f>TEXT(salessheet[[#This Row],[Order Date]],"MMMM")</f>
        <v>December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t="s">
        <v>1545</v>
      </c>
      <c r="P8099" t="s">
        <v>42</v>
      </c>
      <c r="Q8099" t="str">
        <f>TRIM(salessheet[[#This Row],[Category]])</f>
        <v>Office Supplies</v>
      </c>
      <c r="R8099" t="s">
        <v>55</v>
      </c>
      <c r="S8099" t="s">
        <v>1546</v>
      </c>
      <c r="T8099" s="2">
        <f>salessheet[[#This Row],[Sales]]-5</f>
        <v>113.25</v>
      </c>
      <c r="U8099" s="2">
        <v>118.25</v>
      </c>
      <c r="V8099" s="2">
        <f>salessheet[[#This Row],[Sales]]-salessheet[[#This Row],[Purchasing Cost]]</f>
        <v>5</v>
      </c>
    </row>
    <row r="8100" spans="1:22" x14ac:dyDescent="0.35">
      <c r="A8100">
        <v>8099</v>
      </c>
      <c r="B8100" t="s">
        <v>9831</v>
      </c>
      <c r="C8100" s="1">
        <v>43462</v>
      </c>
      <c r="D8100" s="1">
        <v>43466</v>
      </c>
      <c r="E8100" t="str">
        <f>TEXT(salessheet[[#This Row],[Order Date]],"MMMM")</f>
        <v>December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t="s">
        <v>5985</v>
      </c>
      <c r="P8100" t="s">
        <v>42</v>
      </c>
      <c r="Q8100" t="str">
        <f>TRIM(salessheet[[#This Row],[Category]])</f>
        <v>Office Supplies</v>
      </c>
      <c r="R8100" t="s">
        <v>86</v>
      </c>
      <c r="S8100" t="s">
        <v>5986</v>
      </c>
      <c r="T8100" s="2">
        <f>salessheet[[#This Row],[Sales]]-5</f>
        <v>-0.71999999999999975</v>
      </c>
      <c r="U8100" s="2">
        <v>4.28</v>
      </c>
      <c r="V8100" s="2">
        <f>salessheet[[#This Row],[Sales]]-salessheet[[#This Row],[Purchasing Cost]]</f>
        <v>5</v>
      </c>
    </row>
    <row r="8101" spans="1:22" x14ac:dyDescent="0.35">
      <c r="A8101">
        <v>8100</v>
      </c>
      <c r="B8101" t="s">
        <v>9832</v>
      </c>
      <c r="C8101" s="1">
        <v>43011</v>
      </c>
      <c r="D8101" s="1">
        <v>42807</v>
      </c>
      <c r="E8101" t="str">
        <f>TEXT(salessheet[[#This Row],[Order Date]],"MMMM")</f>
        <v>October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t="s">
        <v>4161</v>
      </c>
      <c r="P8101" t="s">
        <v>67</v>
      </c>
      <c r="Q8101" t="str">
        <f>TRIM(salessheet[[#This Row],[Category]])</f>
        <v>Technology</v>
      </c>
      <c r="R8101" t="s">
        <v>157</v>
      </c>
      <c r="S8101" t="s">
        <v>4162</v>
      </c>
      <c r="T8101" s="2">
        <f>salessheet[[#This Row],[Sales]]-5</f>
        <v>21.85</v>
      </c>
      <c r="U8101" s="2">
        <v>26.85</v>
      </c>
      <c r="V8101" s="2">
        <f>salessheet[[#This Row],[Sales]]-salessheet[[#This Row],[Purchasing Cost]]</f>
        <v>5</v>
      </c>
    </row>
    <row r="8102" spans="1:22" x14ac:dyDescent="0.35">
      <c r="A8102">
        <v>8101</v>
      </c>
      <c r="B8102" t="s">
        <v>9832</v>
      </c>
      <c r="C8102" s="1">
        <v>43011</v>
      </c>
      <c r="D8102" s="1">
        <v>42807</v>
      </c>
      <c r="E8102" t="str">
        <f>TEXT(salessheet[[#This Row],[Order Date]],"MMMM")</f>
        <v>October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t="s">
        <v>9833</v>
      </c>
      <c r="P8102" t="s">
        <v>67</v>
      </c>
      <c r="Q8102" t="str">
        <f>TRIM(salessheet[[#This Row],[Category]])</f>
        <v>Technology</v>
      </c>
      <c r="R8102" t="s">
        <v>680</v>
      </c>
      <c r="S8102" t="s">
        <v>9834</v>
      </c>
      <c r="T8102" s="2">
        <f>salessheet[[#This Row],[Sales]]-5</f>
        <v>3352.6</v>
      </c>
      <c r="U8102" s="2">
        <v>3357.6</v>
      </c>
      <c r="V8102" s="2">
        <f>salessheet[[#This Row],[Sales]]-salessheet[[#This Row],[Purchasing Cost]]</f>
        <v>5</v>
      </c>
    </row>
    <row r="8103" spans="1:22" x14ac:dyDescent="0.35">
      <c r="A8103">
        <v>8102</v>
      </c>
      <c r="B8103" t="s">
        <v>9835</v>
      </c>
      <c r="C8103" s="1">
        <v>42512</v>
      </c>
      <c r="D8103" s="1">
        <v>42516</v>
      </c>
      <c r="E8103" t="str">
        <f>TEXT(salessheet[[#This Row],[Order Date]],"MMMM")</f>
        <v>May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t="s">
        <v>2415</v>
      </c>
      <c r="P8103" t="s">
        <v>42</v>
      </c>
      <c r="Q8103" t="str">
        <f>TRIM(salessheet[[#This Row],[Category]])</f>
        <v>Office Supplies</v>
      </c>
      <c r="R8103" t="s">
        <v>43</v>
      </c>
      <c r="S8103" t="s">
        <v>2416</v>
      </c>
      <c r="T8103" s="2">
        <f>salessheet[[#This Row],[Sales]]-5</f>
        <v>3.26</v>
      </c>
      <c r="U8103" s="2">
        <v>8.26</v>
      </c>
      <c r="V8103" s="2">
        <f>salessheet[[#This Row],[Sales]]-salessheet[[#This Row],[Purchasing Cost]]</f>
        <v>5</v>
      </c>
    </row>
    <row r="8104" spans="1:22" x14ac:dyDescent="0.35">
      <c r="A8104">
        <v>8103</v>
      </c>
      <c r="B8104" t="s">
        <v>9835</v>
      </c>
      <c r="C8104" s="1">
        <v>42512</v>
      </c>
      <c r="D8104" s="1">
        <v>42516</v>
      </c>
      <c r="E8104" t="str">
        <f>TEXT(salessheet[[#This Row],[Order Date]],"MMMM")</f>
        <v>May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t="s">
        <v>2595</v>
      </c>
      <c r="P8104" t="s">
        <v>67</v>
      </c>
      <c r="Q8104" t="str">
        <f>TRIM(salessheet[[#This Row],[Category]])</f>
        <v>Technology</v>
      </c>
      <c r="R8104" t="s">
        <v>680</v>
      </c>
      <c r="S8104" t="s">
        <v>2596</v>
      </c>
      <c r="T8104" s="2">
        <f>salessheet[[#This Row],[Sales]]-5</f>
        <v>2968.32</v>
      </c>
      <c r="U8104" s="2">
        <v>2973.32</v>
      </c>
      <c r="V8104" s="2">
        <f>salessheet[[#This Row],[Sales]]-salessheet[[#This Row],[Purchasing Cost]]</f>
        <v>5</v>
      </c>
    </row>
    <row r="8105" spans="1:22" x14ac:dyDescent="0.35">
      <c r="A8105">
        <v>8104</v>
      </c>
      <c r="B8105" t="s">
        <v>9835</v>
      </c>
      <c r="C8105" s="1">
        <v>42512</v>
      </c>
      <c r="D8105" s="1">
        <v>42516</v>
      </c>
      <c r="E8105" t="str">
        <f>TEXT(salessheet[[#This Row],[Order Date]],"MMMM")</f>
        <v>May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t="s">
        <v>1297</v>
      </c>
      <c r="P8105" t="s">
        <v>42</v>
      </c>
      <c r="Q8105" t="str">
        <f>TRIM(salessheet[[#This Row],[Category]])</f>
        <v>Office Supplies</v>
      </c>
      <c r="R8105" t="s">
        <v>55</v>
      </c>
      <c r="S8105" t="s">
        <v>1298</v>
      </c>
      <c r="T8105" s="2">
        <f>salessheet[[#This Row],[Sales]]-5</f>
        <v>99.79</v>
      </c>
      <c r="U8105" s="2">
        <v>104.79</v>
      </c>
      <c r="V8105" s="2">
        <f>salessheet[[#This Row],[Sales]]-salessheet[[#This Row],[Purchasing Cost]]</f>
        <v>5</v>
      </c>
    </row>
    <row r="8106" spans="1:22" x14ac:dyDescent="0.35">
      <c r="A8106">
        <v>8105</v>
      </c>
      <c r="B8106" t="s">
        <v>9835</v>
      </c>
      <c r="C8106" s="1">
        <v>42512</v>
      </c>
      <c r="D8106" s="1">
        <v>42516</v>
      </c>
      <c r="E8106" t="str">
        <f>TEXT(salessheet[[#This Row],[Order Date]],"MMMM")</f>
        <v>May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t="s">
        <v>1190</v>
      </c>
      <c r="P8106" t="s">
        <v>67</v>
      </c>
      <c r="Q8106" t="str">
        <f>TRIM(salessheet[[#This Row],[Category]])</f>
        <v>Technology</v>
      </c>
      <c r="R8106" t="s">
        <v>68</v>
      </c>
      <c r="S8106" t="s">
        <v>1191</v>
      </c>
      <c r="T8106" s="2">
        <f>salessheet[[#This Row],[Sales]]-5</f>
        <v>770.72799999999995</v>
      </c>
      <c r="U8106" s="2">
        <v>775.72799999999995</v>
      </c>
      <c r="V8106" s="2">
        <f>salessheet[[#This Row],[Sales]]-salessheet[[#This Row],[Purchasing Cost]]</f>
        <v>5</v>
      </c>
    </row>
    <row r="8107" spans="1:22" x14ac:dyDescent="0.35">
      <c r="A8107">
        <v>8106</v>
      </c>
      <c r="B8107" t="s">
        <v>9836</v>
      </c>
      <c r="C8107" s="1">
        <v>43148</v>
      </c>
      <c r="D8107" s="1">
        <v>43150</v>
      </c>
      <c r="E8107" t="str">
        <f>TEXT(salessheet[[#This Row],[Order Date]],"MMMM")</f>
        <v>February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t="s">
        <v>1632</v>
      </c>
      <c r="P8107" t="s">
        <v>28</v>
      </c>
      <c r="Q8107" t="str">
        <f>TRIM(salessheet[[#This Row],[Category]])</f>
        <v>Furniture</v>
      </c>
      <c r="R8107" t="s">
        <v>29</v>
      </c>
      <c r="S8107" t="s">
        <v>1633</v>
      </c>
      <c r="T8107" s="2">
        <f>salessheet[[#This Row],[Sales]]-5</f>
        <v>84.066400000000002</v>
      </c>
      <c r="U8107" s="2">
        <v>89.066400000000002</v>
      </c>
      <c r="V8107" s="2">
        <f>salessheet[[#This Row],[Sales]]-salessheet[[#This Row],[Purchasing Cost]]</f>
        <v>5</v>
      </c>
    </row>
    <row r="8108" spans="1:22" x14ac:dyDescent="0.35">
      <c r="A8108">
        <v>8107</v>
      </c>
      <c r="B8108" t="s">
        <v>9836</v>
      </c>
      <c r="C8108" s="1">
        <v>43148</v>
      </c>
      <c r="D8108" s="1">
        <v>43150</v>
      </c>
      <c r="E8108" t="str">
        <f>TEXT(salessheet[[#This Row],[Order Date]],"MMMM")</f>
        <v>February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t="s">
        <v>9837</v>
      </c>
      <c r="P8108" t="s">
        <v>42</v>
      </c>
      <c r="Q8108" t="str">
        <f>TRIM(salessheet[[#This Row],[Category]])</f>
        <v>Office Supplies</v>
      </c>
      <c r="R8108" t="s">
        <v>64</v>
      </c>
      <c r="S8108" t="s">
        <v>9838</v>
      </c>
      <c r="T8108" s="2">
        <f>salessheet[[#This Row],[Sales]]-5</f>
        <v>170.44</v>
      </c>
      <c r="U8108" s="2">
        <v>175.44</v>
      </c>
      <c r="V8108" s="2">
        <f>salessheet[[#This Row],[Sales]]-salessheet[[#This Row],[Purchasing Cost]]</f>
        <v>5</v>
      </c>
    </row>
    <row r="8109" spans="1:22" x14ac:dyDescent="0.35">
      <c r="A8109">
        <v>8108</v>
      </c>
      <c r="B8109" t="s">
        <v>9836</v>
      </c>
      <c r="C8109" s="1">
        <v>43148</v>
      </c>
      <c r="D8109" s="1">
        <v>43150</v>
      </c>
      <c r="E8109" t="str">
        <f>TEXT(salessheet[[#This Row],[Order Date]],"MMMM")</f>
        <v>February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t="s">
        <v>4284</v>
      </c>
      <c r="P8109" t="s">
        <v>67</v>
      </c>
      <c r="Q8109" t="str">
        <f>TRIM(salessheet[[#This Row],[Category]])</f>
        <v>Technology</v>
      </c>
      <c r="R8109" t="s">
        <v>68</v>
      </c>
      <c r="S8109" t="s">
        <v>4285</v>
      </c>
      <c r="T8109" s="2">
        <f>salessheet[[#This Row],[Sales]]-5</f>
        <v>433.33600000000001</v>
      </c>
      <c r="U8109" s="2">
        <v>438.33600000000001</v>
      </c>
      <c r="V8109" s="2">
        <f>salessheet[[#This Row],[Sales]]-salessheet[[#This Row],[Purchasing Cost]]</f>
        <v>5</v>
      </c>
    </row>
    <row r="8110" spans="1:22" x14ac:dyDescent="0.35">
      <c r="A8110">
        <v>8109</v>
      </c>
      <c r="B8110" t="s">
        <v>9839</v>
      </c>
      <c r="C8110" s="1">
        <v>43324</v>
      </c>
      <c r="D8110" s="1">
        <v>43449</v>
      </c>
      <c r="E8110" t="str">
        <f>TEXT(salessheet[[#This Row],[Order Date]],"MMMM")</f>
        <v>August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t="s">
        <v>1538</v>
      </c>
      <c r="P8110" t="s">
        <v>28</v>
      </c>
      <c r="Q8110" t="str">
        <f>TRIM(salessheet[[#This Row],[Category]])</f>
        <v>Furniture</v>
      </c>
      <c r="R8110" t="s">
        <v>32</v>
      </c>
      <c r="S8110" t="s">
        <v>1539</v>
      </c>
      <c r="T8110" s="2">
        <f>salessheet[[#This Row],[Sales]]-5</f>
        <v>210.54400000000001</v>
      </c>
      <c r="U8110" s="2">
        <v>215.54400000000001</v>
      </c>
      <c r="V8110" s="2">
        <f>salessheet[[#This Row],[Sales]]-salessheet[[#This Row],[Purchasing Cost]]</f>
        <v>5</v>
      </c>
    </row>
    <row r="8111" spans="1:22" x14ac:dyDescent="0.35">
      <c r="A8111">
        <v>8110</v>
      </c>
      <c r="B8111" t="s">
        <v>9840</v>
      </c>
      <c r="C8111" s="1">
        <v>43422</v>
      </c>
      <c r="D8111" s="1">
        <v>43427</v>
      </c>
      <c r="E8111" t="str">
        <f>TEXT(salessheet[[#This Row],[Order Date]],"MMMM")</f>
        <v>November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t="s">
        <v>8408</v>
      </c>
      <c r="P8111" t="s">
        <v>42</v>
      </c>
      <c r="Q8111" t="str">
        <f>TRIM(salessheet[[#This Row],[Category]])</f>
        <v>Office Supplies</v>
      </c>
      <c r="R8111" t="s">
        <v>169</v>
      </c>
      <c r="S8111" t="s">
        <v>8060</v>
      </c>
      <c r="T8111" s="2">
        <f>salessheet[[#This Row],[Sales]]-5</f>
        <v>50.584000000000003</v>
      </c>
      <c r="U8111" s="2">
        <v>55.584000000000003</v>
      </c>
      <c r="V8111" s="2">
        <f>salessheet[[#This Row],[Sales]]-salessheet[[#This Row],[Purchasing Cost]]</f>
        <v>5</v>
      </c>
    </row>
    <row r="8112" spans="1:22" x14ac:dyDescent="0.35">
      <c r="A8112">
        <v>8111</v>
      </c>
      <c r="B8112" t="s">
        <v>9840</v>
      </c>
      <c r="C8112" s="1">
        <v>43422</v>
      </c>
      <c r="D8112" s="1">
        <v>43427</v>
      </c>
      <c r="E8112" t="str">
        <f>TEXT(salessheet[[#This Row],[Order Date]],"MMMM")</f>
        <v>November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t="s">
        <v>6132</v>
      </c>
      <c r="P8112" t="s">
        <v>28</v>
      </c>
      <c r="Q8112" t="str">
        <f>TRIM(salessheet[[#This Row],[Category]])</f>
        <v>Furniture</v>
      </c>
      <c r="R8112" t="s">
        <v>32</v>
      </c>
      <c r="S8112" t="s">
        <v>6133</v>
      </c>
      <c r="T8112" s="2">
        <f>salessheet[[#This Row],[Sales]]-5</f>
        <v>122.386</v>
      </c>
      <c r="U8112" s="2">
        <v>127.386</v>
      </c>
      <c r="V8112" s="2">
        <f>salessheet[[#This Row],[Sales]]-salessheet[[#This Row],[Purchasing Cost]]</f>
        <v>5</v>
      </c>
    </row>
    <row r="8113" spans="1:22" x14ac:dyDescent="0.35">
      <c r="A8113">
        <v>8112</v>
      </c>
      <c r="B8113" t="s">
        <v>9841</v>
      </c>
      <c r="C8113" s="1">
        <v>42747</v>
      </c>
      <c r="D8113" s="1">
        <v>43072</v>
      </c>
      <c r="E8113" t="str">
        <f>TEXT(salessheet[[#This Row],[Order Date]],"MMMM")</f>
        <v>January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t="s">
        <v>1840</v>
      </c>
      <c r="P8113" t="s">
        <v>28</v>
      </c>
      <c r="Q8113" t="str">
        <f>TRIM(salessheet[[#This Row],[Category]])</f>
        <v>Furniture</v>
      </c>
      <c r="R8113" t="s">
        <v>32</v>
      </c>
      <c r="S8113" t="s">
        <v>1841</v>
      </c>
      <c r="T8113" s="2">
        <f>salessheet[[#This Row],[Sales]]-5</f>
        <v>243.43</v>
      </c>
      <c r="U8113" s="2">
        <v>248.43</v>
      </c>
      <c r="V8113" s="2">
        <f>salessheet[[#This Row],[Sales]]-salessheet[[#This Row],[Purchasing Cost]]</f>
        <v>5</v>
      </c>
    </row>
    <row r="8114" spans="1:22" x14ac:dyDescent="0.35">
      <c r="A8114">
        <v>8113</v>
      </c>
      <c r="B8114" t="s">
        <v>9841</v>
      </c>
      <c r="C8114" s="1">
        <v>42747</v>
      </c>
      <c r="D8114" s="1">
        <v>43072</v>
      </c>
      <c r="E8114" t="str">
        <f>TEXT(salessheet[[#This Row],[Order Date]],"MMMM")</f>
        <v>January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t="s">
        <v>3655</v>
      </c>
      <c r="P8114" t="s">
        <v>42</v>
      </c>
      <c r="Q8114" t="str">
        <f>TRIM(salessheet[[#This Row],[Category]])</f>
        <v>Office Supplies</v>
      </c>
      <c r="R8114" t="s">
        <v>74</v>
      </c>
      <c r="S8114" t="s">
        <v>3656</v>
      </c>
      <c r="T8114" s="2">
        <f>salessheet[[#This Row],[Sales]]-5</f>
        <v>6.6479999999999997</v>
      </c>
      <c r="U8114" s="2">
        <v>11.648</v>
      </c>
      <c r="V8114" s="2">
        <f>salessheet[[#This Row],[Sales]]-salessheet[[#This Row],[Purchasing Cost]]</f>
        <v>5</v>
      </c>
    </row>
    <row r="8115" spans="1:22" x14ac:dyDescent="0.35">
      <c r="A8115">
        <v>8114</v>
      </c>
      <c r="B8115" t="s">
        <v>9841</v>
      </c>
      <c r="C8115" s="1">
        <v>42747</v>
      </c>
      <c r="D8115" s="1">
        <v>43072</v>
      </c>
      <c r="E8115" t="str">
        <f>TEXT(salessheet[[#This Row],[Order Date]],"MMMM")</f>
        <v>January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t="s">
        <v>890</v>
      </c>
      <c r="P8115" t="s">
        <v>28</v>
      </c>
      <c r="Q8115" t="str">
        <f>TRIM(salessheet[[#This Row],[Category]])</f>
        <v>Furniture</v>
      </c>
      <c r="R8115" t="s">
        <v>32</v>
      </c>
      <c r="S8115" t="s">
        <v>891</v>
      </c>
      <c r="T8115" s="2">
        <f>salessheet[[#This Row],[Sales]]-5</f>
        <v>80.245999999999995</v>
      </c>
      <c r="U8115" s="2">
        <v>85.245999999999995</v>
      </c>
      <c r="V8115" s="2">
        <f>salessheet[[#This Row],[Sales]]-salessheet[[#This Row],[Purchasing Cost]]</f>
        <v>5</v>
      </c>
    </row>
    <row r="8116" spans="1:22" x14ac:dyDescent="0.35">
      <c r="A8116">
        <v>8115</v>
      </c>
      <c r="B8116" t="s">
        <v>9842</v>
      </c>
      <c r="C8116" s="1">
        <v>43169</v>
      </c>
      <c r="D8116" s="1">
        <v>43380</v>
      </c>
      <c r="E8116" t="str">
        <f>TEXT(salessheet[[#This Row],[Order Date]],"MMMM")</f>
        <v>March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t="s">
        <v>3584</v>
      </c>
      <c r="P8116" t="s">
        <v>42</v>
      </c>
      <c r="Q8116" t="str">
        <f>TRIM(salessheet[[#This Row],[Category]])</f>
        <v>Office Supplies</v>
      </c>
      <c r="R8116" t="s">
        <v>64</v>
      </c>
      <c r="S8116" t="s">
        <v>3585</v>
      </c>
      <c r="T8116" s="2">
        <f>salessheet[[#This Row],[Sales]]-5</f>
        <v>15.64</v>
      </c>
      <c r="U8116" s="2">
        <v>20.64</v>
      </c>
      <c r="V8116" s="2">
        <f>salessheet[[#This Row],[Sales]]-salessheet[[#This Row],[Purchasing Cost]]</f>
        <v>5</v>
      </c>
    </row>
    <row r="8117" spans="1:22" x14ac:dyDescent="0.35">
      <c r="A8117">
        <v>8116</v>
      </c>
      <c r="B8117" t="s">
        <v>9843</v>
      </c>
      <c r="C8117" s="1">
        <v>43341</v>
      </c>
      <c r="D8117" s="1">
        <v>43347</v>
      </c>
      <c r="E8117" t="str">
        <f>TEXT(salessheet[[#This Row],[Order Date]],"MMMM")</f>
        <v>August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t="s">
        <v>9388</v>
      </c>
      <c r="P8117" t="s">
        <v>28</v>
      </c>
      <c r="Q8117" t="str">
        <f>TRIM(salessheet[[#This Row],[Category]])</f>
        <v>Furniture</v>
      </c>
      <c r="R8117" t="s">
        <v>61</v>
      </c>
      <c r="S8117" t="s">
        <v>9389</v>
      </c>
      <c r="T8117" s="2">
        <f>salessheet[[#This Row],[Sales]]-5</f>
        <v>143.02000000000001</v>
      </c>
      <c r="U8117" s="2">
        <v>148.02000000000001</v>
      </c>
      <c r="V8117" s="2">
        <f>salessheet[[#This Row],[Sales]]-salessheet[[#This Row],[Purchasing Cost]]</f>
        <v>5</v>
      </c>
    </row>
    <row r="8118" spans="1:22" x14ac:dyDescent="0.35">
      <c r="A8118">
        <v>8117</v>
      </c>
      <c r="B8118" t="s">
        <v>9844</v>
      </c>
      <c r="C8118" s="1">
        <v>43428</v>
      </c>
      <c r="D8118" s="1">
        <v>43428</v>
      </c>
      <c r="E8118" t="str">
        <f>TEXT(salessheet[[#This Row],[Order Date]],"MMMM")</f>
        <v>November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t="s">
        <v>5272</v>
      </c>
      <c r="P8118" t="s">
        <v>42</v>
      </c>
      <c r="Q8118" t="str">
        <f>TRIM(salessheet[[#This Row],[Category]])</f>
        <v>Office Supplies</v>
      </c>
      <c r="R8118" t="s">
        <v>55</v>
      </c>
      <c r="S8118" t="s">
        <v>5273</v>
      </c>
      <c r="T8118" s="2">
        <f>salessheet[[#This Row],[Sales]]-5</f>
        <v>28.29</v>
      </c>
      <c r="U8118" s="2">
        <v>33.29</v>
      </c>
      <c r="V8118" s="2">
        <f>salessheet[[#This Row],[Sales]]-salessheet[[#This Row],[Purchasing Cost]]</f>
        <v>5</v>
      </c>
    </row>
    <row r="8119" spans="1:22" x14ac:dyDescent="0.35">
      <c r="A8119">
        <v>8118</v>
      </c>
      <c r="B8119" t="s">
        <v>9845</v>
      </c>
      <c r="C8119" s="1">
        <v>43281</v>
      </c>
      <c r="D8119" s="1">
        <v>43286</v>
      </c>
      <c r="E8119" t="str">
        <f>TEXT(salessheet[[#This Row],[Order Date]],"MMMM")</f>
        <v>June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t="s">
        <v>4505</v>
      </c>
      <c r="P8119" t="s">
        <v>42</v>
      </c>
      <c r="Q8119" t="str">
        <f>TRIM(salessheet[[#This Row],[Category]])</f>
        <v>Office Supplies</v>
      </c>
      <c r="R8119" t="s">
        <v>86</v>
      </c>
      <c r="S8119" t="s">
        <v>4506</v>
      </c>
      <c r="T8119" s="2">
        <f>salessheet[[#This Row],[Sales]]-5</f>
        <v>199.95</v>
      </c>
      <c r="U8119" s="2">
        <v>204.95</v>
      </c>
      <c r="V8119" s="2">
        <f>salessheet[[#This Row],[Sales]]-salessheet[[#This Row],[Purchasing Cost]]</f>
        <v>5</v>
      </c>
    </row>
    <row r="8120" spans="1:22" x14ac:dyDescent="0.35">
      <c r="A8120">
        <v>8119</v>
      </c>
      <c r="B8120" t="s">
        <v>9846</v>
      </c>
      <c r="C8120" s="1">
        <v>43303</v>
      </c>
      <c r="D8120" s="1">
        <v>43308</v>
      </c>
      <c r="E8120" t="str">
        <f>TEXT(salessheet[[#This Row],[Order Date]],"MMMM")</f>
        <v>July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t="s">
        <v>1932</v>
      </c>
      <c r="P8120" t="s">
        <v>28</v>
      </c>
      <c r="Q8120" t="str">
        <f>TRIM(salessheet[[#This Row],[Category]])</f>
        <v>Furniture</v>
      </c>
      <c r="R8120" t="s">
        <v>32</v>
      </c>
      <c r="S8120" t="s">
        <v>1933</v>
      </c>
      <c r="T8120" s="2">
        <f>salessheet[[#This Row],[Sales]]-5</f>
        <v>521.34400000000005</v>
      </c>
      <c r="U8120" s="2">
        <v>526.34400000000005</v>
      </c>
      <c r="V8120" s="2">
        <f>salessheet[[#This Row],[Sales]]-salessheet[[#This Row],[Purchasing Cost]]</f>
        <v>5</v>
      </c>
    </row>
    <row r="8121" spans="1:22" x14ac:dyDescent="0.35">
      <c r="A8121">
        <v>8120</v>
      </c>
      <c r="B8121" t="s">
        <v>9847</v>
      </c>
      <c r="C8121" s="1">
        <v>43050</v>
      </c>
      <c r="D8121" s="1">
        <v>43055</v>
      </c>
      <c r="E8121" t="str">
        <f>TEXT(salessheet[[#This Row],[Order Date]],"MMMM")</f>
        <v>November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t="s">
        <v>479</v>
      </c>
      <c r="P8121" t="s">
        <v>28</v>
      </c>
      <c r="Q8121" t="str">
        <f>TRIM(salessheet[[#This Row],[Category]])</f>
        <v>Furniture</v>
      </c>
      <c r="R8121" t="s">
        <v>61</v>
      </c>
      <c r="S8121" t="s">
        <v>480</v>
      </c>
      <c r="T8121" s="2">
        <f>salessheet[[#This Row],[Sales]]-5</f>
        <v>36.96</v>
      </c>
      <c r="U8121" s="2">
        <v>41.96</v>
      </c>
      <c r="V8121" s="2">
        <f>salessheet[[#This Row],[Sales]]-salessheet[[#This Row],[Purchasing Cost]]</f>
        <v>5</v>
      </c>
    </row>
    <row r="8122" spans="1:22" x14ac:dyDescent="0.35">
      <c r="A8122">
        <v>8121</v>
      </c>
      <c r="B8122" t="s">
        <v>9847</v>
      </c>
      <c r="C8122" s="1">
        <v>43050</v>
      </c>
      <c r="D8122" s="1">
        <v>43055</v>
      </c>
      <c r="E8122" t="str">
        <f>TEXT(salessheet[[#This Row],[Order Date]],"MMMM")</f>
        <v>November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t="s">
        <v>1932</v>
      </c>
      <c r="P8122" t="s">
        <v>28</v>
      </c>
      <c r="Q8122" t="str">
        <f>TRIM(salessheet[[#This Row],[Category]])</f>
        <v>Furniture</v>
      </c>
      <c r="R8122" t="s">
        <v>32</v>
      </c>
      <c r="S8122" t="s">
        <v>1933</v>
      </c>
      <c r="T8122" s="2">
        <f>salessheet[[#This Row],[Sales]]-5</f>
        <v>446.15199999999999</v>
      </c>
      <c r="U8122" s="2">
        <v>451.15199999999999</v>
      </c>
      <c r="V8122" s="2">
        <f>salessheet[[#This Row],[Sales]]-salessheet[[#This Row],[Purchasing Cost]]</f>
        <v>5</v>
      </c>
    </row>
    <row r="8123" spans="1:22" x14ac:dyDescent="0.35">
      <c r="A8123">
        <v>8122</v>
      </c>
      <c r="B8123" t="s">
        <v>9847</v>
      </c>
      <c r="C8123" s="1">
        <v>43050</v>
      </c>
      <c r="D8123" s="1">
        <v>43055</v>
      </c>
      <c r="E8123" t="str">
        <f>TEXT(salessheet[[#This Row],[Order Date]],"MMMM")</f>
        <v>November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t="s">
        <v>746</v>
      </c>
      <c r="P8123" t="s">
        <v>42</v>
      </c>
      <c r="Q8123" t="str">
        <f>TRIM(salessheet[[#This Row],[Category]])</f>
        <v>Office Supplies</v>
      </c>
      <c r="R8123" t="s">
        <v>71</v>
      </c>
      <c r="S8123" t="s">
        <v>747</v>
      </c>
      <c r="T8123" s="2">
        <f>salessheet[[#This Row],[Sales]]-5</f>
        <v>26.504000000000001</v>
      </c>
      <c r="U8123" s="2">
        <v>31.504000000000001</v>
      </c>
      <c r="V8123" s="2">
        <f>salessheet[[#This Row],[Sales]]-salessheet[[#This Row],[Purchasing Cost]]</f>
        <v>5</v>
      </c>
    </row>
    <row r="8124" spans="1:22" x14ac:dyDescent="0.35">
      <c r="A8124">
        <v>8123</v>
      </c>
      <c r="B8124" t="s">
        <v>9848</v>
      </c>
      <c r="C8124" s="1">
        <v>42259</v>
      </c>
      <c r="D8124" s="1">
        <v>42353</v>
      </c>
      <c r="E8124" t="str">
        <f>TEXT(salessheet[[#This Row],[Order Date]],"MMMM")</f>
        <v>September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t="s">
        <v>522</v>
      </c>
      <c r="P8124" t="s">
        <v>42</v>
      </c>
      <c r="Q8124" t="str">
        <f>TRIM(salessheet[[#This Row],[Category]])</f>
        <v>Office Supplies</v>
      </c>
      <c r="R8124" t="s">
        <v>169</v>
      </c>
      <c r="S8124" t="s">
        <v>523</v>
      </c>
      <c r="T8124" s="2">
        <f>salessheet[[#This Row],[Sales]]-5</f>
        <v>25.672000000000001</v>
      </c>
      <c r="U8124" s="2">
        <v>30.672000000000001</v>
      </c>
      <c r="V8124" s="2">
        <f>salessheet[[#This Row],[Sales]]-salessheet[[#This Row],[Purchasing Cost]]</f>
        <v>5</v>
      </c>
    </row>
    <row r="8125" spans="1:22" x14ac:dyDescent="0.35">
      <c r="A8125">
        <v>8124</v>
      </c>
      <c r="B8125" t="s">
        <v>9848</v>
      </c>
      <c r="C8125" s="1">
        <v>42259</v>
      </c>
      <c r="D8125" s="1">
        <v>42353</v>
      </c>
      <c r="E8125" t="str">
        <f>TEXT(salessheet[[#This Row],[Order Date]],"MMMM")</f>
        <v>September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t="s">
        <v>4296</v>
      </c>
      <c r="P8125" t="s">
        <v>67</v>
      </c>
      <c r="Q8125" t="str">
        <f>TRIM(salessheet[[#This Row],[Category]])</f>
        <v>Technology</v>
      </c>
      <c r="R8125" t="s">
        <v>1215</v>
      </c>
      <c r="S8125" t="s">
        <v>4297</v>
      </c>
      <c r="T8125" s="2">
        <f>salessheet[[#This Row],[Sales]]-5</f>
        <v>1074.9760000000001</v>
      </c>
      <c r="U8125" s="2">
        <v>1079.9760000000001</v>
      </c>
      <c r="V8125" s="2">
        <f>salessheet[[#This Row],[Sales]]-salessheet[[#This Row],[Purchasing Cost]]</f>
        <v>5</v>
      </c>
    </row>
    <row r="8126" spans="1:22" x14ac:dyDescent="0.35">
      <c r="A8126">
        <v>8125</v>
      </c>
      <c r="B8126" t="s">
        <v>9849</v>
      </c>
      <c r="C8126" s="1">
        <v>43290</v>
      </c>
      <c r="D8126" s="1">
        <v>43355</v>
      </c>
      <c r="E8126" t="str">
        <f>TEXT(salessheet[[#This Row],[Order Date]],"MMMM")</f>
        <v>July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t="s">
        <v>888</v>
      </c>
      <c r="P8126" t="s">
        <v>28</v>
      </c>
      <c r="Q8126" t="str">
        <f>TRIM(salessheet[[#This Row],[Category]])</f>
        <v>Furniture</v>
      </c>
      <c r="R8126" t="s">
        <v>32</v>
      </c>
      <c r="S8126" t="s">
        <v>889</v>
      </c>
      <c r="T8126" s="2">
        <f>salessheet[[#This Row],[Sales]]-5</f>
        <v>156.56800000000001</v>
      </c>
      <c r="U8126" s="2">
        <v>161.56800000000001</v>
      </c>
      <c r="V8126" s="2">
        <f>salessheet[[#This Row],[Sales]]-salessheet[[#This Row],[Purchasing Cost]]</f>
        <v>5</v>
      </c>
    </row>
    <row r="8127" spans="1:22" x14ac:dyDescent="0.35">
      <c r="A8127">
        <v>8126</v>
      </c>
      <c r="B8127" t="s">
        <v>9850</v>
      </c>
      <c r="C8127" s="1">
        <v>42523</v>
      </c>
      <c r="D8127" s="1">
        <v>42413</v>
      </c>
      <c r="E8127" t="str">
        <f>TEXT(salessheet[[#This Row],[Order Date]],"MMMM")</f>
        <v>June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t="s">
        <v>3008</v>
      </c>
      <c r="P8127" t="s">
        <v>42</v>
      </c>
      <c r="Q8127" t="str">
        <f>TRIM(salessheet[[#This Row],[Category]])</f>
        <v>Office Supplies</v>
      </c>
      <c r="R8127" t="s">
        <v>71</v>
      </c>
      <c r="S8127" t="s">
        <v>3009</v>
      </c>
      <c r="T8127" s="2">
        <f>salessheet[[#This Row],[Sales]]-5</f>
        <v>-2.0659999999999998</v>
      </c>
      <c r="U8127" s="2">
        <v>2.9340000000000002</v>
      </c>
      <c r="V8127" s="2">
        <f>salessheet[[#This Row],[Sales]]-salessheet[[#This Row],[Purchasing Cost]]</f>
        <v>5</v>
      </c>
    </row>
    <row r="8128" spans="1:22" x14ac:dyDescent="0.35">
      <c r="A8128">
        <v>8127</v>
      </c>
      <c r="B8128" t="s">
        <v>9850</v>
      </c>
      <c r="C8128" s="1">
        <v>42523</v>
      </c>
      <c r="D8128" s="1">
        <v>42413</v>
      </c>
      <c r="E8128" t="str">
        <f>TEXT(salessheet[[#This Row],[Order Date]],"MMMM")</f>
        <v>June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t="s">
        <v>464</v>
      </c>
      <c r="P8128" t="s">
        <v>67</v>
      </c>
      <c r="Q8128" t="str">
        <f>TRIM(salessheet[[#This Row],[Category]])</f>
        <v>Technology</v>
      </c>
      <c r="R8128" t="s">
        <v>157</v>
      </c>
      <c r="S8128" t="s">
        <v>465</v>
      </c>
      <c r="T8128" s="2">
        <f>salessheet[[#This Row],[Sales]]-5</f>
        <v>13.527999999999999</v>
      </c>
      <c r="U8128" s="2">
        <v>18.527999999999999</v>
      </c>
      <c r="V8128" s="2">
        <f>salessheet[[#This Row],[Sales]]-salessheet[[#This Row],[Purchasing Cost]]</f>
        <v>5</v>
      </c>
    </row>
    <row r="8129" spans="1:22" x14ac:dyDescent="0.35">
      <c r="A8129">
        <v>8128</v>
      </c>
      <c r="B8129" t="s">
        <v>9850</v>
      </c>
      <c r="C8129" s="1">
        <v>42523</v>
      </c>
      <c r="D8129" s="1">
        <v>42413</v>
      </c>
      <c r="E8129" t="str">
        <f>TEXT(salessheet[[#This Row],[Order Date]],"MMMM")</f>
        <v>June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t="s">
        <v>5603</v>
      </c>
      <c r="P8129" t="s">
        <v>42</v>
      </c>
      <c r="Q8129" t="str">
        <f>TRIM(salessheet[[#This Row],[Category]])</f>
        <v>Office Supplies</v>
      </c>
      <c r="R8129" t="s">
        <v>55</v>
      </c>
      <c r="S8129" t="s">
        <v>5604</v>
      </c>
      <c r="T8129" s="2">
        <f>salessheet[[#This Row],[Sales]]-5</f>
        <v>665.75199999999995</v>
      </c>
      <c r="U8129" s="2">
        <v>670.75199999999995</v>
      </c>
      <c r="V8129" s="2">
        <f>salessheet[[#This Row],[Sales]]-salessheet[[#This Row],[Purchasing Cost]]</f>
        <v>5</v>
      </c>
    </row>
    <row r="8130" spans="1:22" x14ac:dyDescent="0.35">
      <c r="A8130">
        <v>8129</v>
      </c>
      <c r="B8130" t="s">
        <v>9851</v>
      </c>
      <c r="C8130" s="1">
        <v>43338</v>
      </c>
      <c r="D8130" s="1">
        <v>43344</v>
      </c>
      <c r="E8130" t="str">
        <f>TEXT(salessheet[[#This Row],[Order Date]],"MMMM")</f>
        <v>August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t="s">
        <v>2326</v>
      </c>
      <c r="P8130" t="s">
        <v>28</v>
      </c>
      <c r="Q8130" t="str">
        <f>TRIM(salessheet[[#This Row],[Category]])</f>
        <v>Furniture</v>
      </c>
      <c r="R8130" t="s">
        <v>61</v>
      </c>
      <c r="S8130" t="s">
        <v>2327</v>
      </c>
      <c r="T8130" s="2">
        <f>salessheet[[#This Row],[Sales]]-5</f>
        <v>59.959999999999994</v>
      </c>
      <c r="U8130" s="2">
        <v>64.959999999999994</v>
      </c>
      <c r="V8130" s="2">
        <f>salessheet[[#This Row],[Sales]]-salessheet[[#This Row],[Purchasing Cost]]</f>
        <v>5</v>
      </c>
    </row>
    <row r="8131" spans="1:22" x14ac:dyDescent="0.35">
      <c r="A8131">
        <v>8130</v>
      </c>
      <c r="B8131" t="s">
        <v>9852</v>
      </c>
      <c r="C8131" s="1">
        <v>42205</v>
      </c>
      <c r="D8131" s="1">
        <v>42208</v>
      </c>
      <c r="E8131" t="str">
        <f>TEXT(salessheet[[#This Row],[Order Date]],"MMMM")</f>
        <v>July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t="s">
        <v>3563</v>
      </c>
      <c r="P8131" t="s">
        <v>67</v>
      </c>
      <c r="Q8131" t="str">
        <f>TRIM(salessheet[[#This Row],[Category]])</f>
        <v>Technology</v>
      </c>
      <c r="R8131" t="s">
        <v>157</v>
      </c>
      <c r="S8131" t="s">
        <v>3564</v>
      </c>
      <c r="T8131" s="2">
        <f>salessheet[[#This Row],[Sales]]-5</f>
        <v>36.94</v>
      </c>
      <c r="U8131" s="2">
        <v>41.94</v>
      </c>
      <c r="V8131" s="2">
        <f>salessheet[[#This Row],[Sales]]-salessheet[[#This Row],[Purchasing Cost]]</f>
        <v>5</v>
      </c>
    </row>
    <row r="8132" spans="1:22" x14ac:dyDescent="0.35">
      <c r="A8132">
        <v>8131</v>
      </c>
      <c r="B8132" t="s">
        <v>9852</v>
      </c>
      <c r="C8132" s="1">
        <v>42205</v>
      </c>
      <c r="D8132" s="1">
        <v>42208</v>
      </c>
      <c r="E8132" t="str">
        <f>TEXT(salessheet[[#This Row],[Order Date]],"MMMM")</f>
        <v>July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t="s">
        <v>5294</v>
      </c>
      <c r="P8132" t="s">
        <v>42</v>
      </c>
      <c r="Q8132" t="str">
        <f>TRIM(salessheet[[#This Row],[Category]])</f>
        <v>Office Supplies</v>
      </c>
      <c r="R8132" t="s">
        <v>86</v>
      </c>
      <c r="S8132" t="s">
        <v>5295</v>
      </c>
      <c r="T8132" s="2">
        <f>salessheet[[#This Row],[Sales]]-5</f>
        <v>6.9600000000000009</v>
      </c>
      <c r="U8132" s="2">
        <v>11.96</v>
      </c>
      <c r="V8132" s="2">
        <f>salessheet[[#This Row],[Sales]]-salessheet[[#This Row],[Purchasing Cost]]</f>
        <v>5</v>
      </c>
    </row>
    <row r="8133" spans="1:22" x14ac:dyDescent="0.35">
      <c r="A8133">
        <v>8132</v>
      </c>
      <c r="B8133" t="s">
        <v>9852</v>
      </c>
      <c r="C8133" s="1">
        <v>42205</v>
      </c>
      <c r="D8133" s="1">
        <v>42208</v>
      </c>
      <c r="E8133" t="str">
        <f>TEXT(salessheet[[#This Row],[Order Date]],"MMMM")</f>
        <v>July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t="s">
        <v>7101</v>
      </c>
      <c r="P8133" t="s">
        <v>42</v>
      </c>
      <c r="Q8133" t="str">
        <f>TRIM(salessheet[[#This Row],[Category]])</f>
        <v>Office Supplies</v>
      </c>
      <c r="R8133" t="s">
        <v>64</v>
      </c>
      <c r="S8133" t="s">
        <v>7102</v>
      </c>
      <c r="T8133" s="2">
        <f>salessheet[[#This Row],[Sales]]-5</f>
        <v>8.1199999999999992</v>
      </c>
      <c r="U8133" s="2">
        <v>13.12</v>
      </c>
      <c r="V8133" s="2">
        <f>salessheet[[#This Row],[Sales]]-salessheet[[#This Row],[Purchasing Cost]]</f>
        <v>5</v>
      </c>
    </row>
    <row r="8134" spans="1:22" x14ac:dyDescent="0.35">
      <c r="A8134">
        <v>8133</v>
      </c>
      <c r="B8134" t="s">
        <v>9852</v>
      </c>
      <c r="C8134" s="1">
        <v>42205</v>
      </c>
      <c r="D8134" s="1">
        <v>42208</v>
      </c>
      <c r="E8134" t="str">
        <f>TEXT(salessheet[[#This Row],[Order Date]],"MMMM")</f>
        <v>July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t="s">
        <v>2012</v>
      </c>
      <c r="P8134" t="s">
        <v>42</v>
      </c>
      <c r="Q8134" t="str">
        <f>TRIM(salessheet[[#This Row],[Category]])</f>
        <v>Office Supplies</v>
      </c>
      <c r="R8134" t="s">
        <v>55</v>
      </c>
      <c r="S8134" t="s">
        <v>2013</v>
      </c>
      <c r="T8134" s="2">
        <f>salessheet[[#This Row],[Sales]]-5</f>
        <v>530.41</v>
      </c>
      <c r="U8134" s="2">
        <v>535.41</v>
      </c>
      <c r="V8134" s="2">
        <f>salessheet[[#This Row],[Sales]]-salessheet[[#This Row],[Purchasing Cost]]</f>
        <v>5</v>
      </c>
    </row>
    <row r="8135" spans="1:22" x14ac:dyDescent="0.35">
      <c r="A8135">
        <v>8134</v>
      </c>
      <c r="B8135" t="s">
        <v>9853</v>
      </c>
      <c r="C8135" s="1">
        <v>42592</v>
      </c>
      <c r="D8135" s="1">
        <v>42656</v>
      </c>
      <c r="E8135" t="str">
        <f>TEXT(salessheet[[#This Row],[Order Date]],"MMMM")</f>
        <v>August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t="s">
        <v>334</v>
      </c>
      <c r="P8135" t="s">
        <v>28</v>
      </c>
      <c r="Q8135" t="str">
        <f>TRIM(salessheet[[#This Row],[Category]])</f>
        <v>Furniture</v>
      </c>
      <c r="R8135" t="s">
        <v>61</v>
      </c>
      <c r="S8135" t="s">
        <v>335</v>
      </c>
      <c r="T8135" s="2">
        <f>salessheet[[#This Row],[Sales]]-5</f>
        <v>67.78</v>
      </c>
      <c r="U8135" s="2">
        <v>72.78</v>
      </c>
      <c r="V8135" s="2">
        <f>salessheet[[#This Row],[Sales]]-salessheet[[#This Row],[Purchasing Cost]]</f>
        <v>5</v>
      </c>
    </row>
    <row r="8136" spans="1:22" x14ac:dyDescent="0.35">
      <c r="A8136">
        <v>8135</v>
      </c>
      <c r="B8136" t="s">
        <v>9854</v>
      </c>
      <c r="C8136" s="1">
        <v>42416</v>
      </c>
      <c r="D8136" s="1">
        <v>42421</v>
      </c>
      <c r="E8136" t="str">
        <f>TEXT(salessheet[[#This Row],[Order Date]],"MMMM")</f>
        <v>February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t="s">
        <v>1250</v>
      </c>
      <c r="P8136" t="s">
        <v>42</v>
      </c>
      <c r="Q8136" t="str">
        <f>TRIM(salessheet[[#This Row],[Category]])</f>
        <v>Office Supplies</v>
      </c>
      <c r="R8136" t="s">
        <v>86</v>
      </c>
      <c r="S8136" t="s">
        <v>1251</v>
      </c>
      <c r="T8136" s="2">
        <f>salessheet[[#This Row],[Sales]]-5</f>
        <v>31.840000000000003</v>
      </c>
      <c r="U8136" s="2">
        <v>36.840000000000003</v>
      </c>
      <c r="V8136" s="2">
        <f>salessheet[[#This Row],[Sales]]-salessheet[[#This Row],[Purchasing Cost]]</f>
        <v>5</v>
      </c>
    </row>
    <row r="8137" spans="1:22" x14ac:dyDescent="0.35">
      <c r="A8137">
        <v>8136</v>
      </c>
      <c r="B8137" t="s">
        <v>9854</v>
      </c>
      <c r="C8137" s="1">
        <v>42416</v>
      </c>
      <c r="D8137" s="1">
        <v>42421</v>
      </c>
      <c r="E8137" t="str">
        <f>TEXT(salessheet[[#This Row],[Order Date]],"MMMM")</f>
        <v>February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t="s">
        <v>253</v>
      </c>
      <c r="P8137" t="s">
        <v>42</v>
      </c>
      <c r="Q8137" t="str">
        <f>TRIM(salessheet[[#This Row],[Category]])</f>
        <v>Office Supplies</v>
      </c>
      <c r="R8137" t="s">
        <v>43</v>
      </c>
      <c r="S8137" t="s">
        <v>254</v>
      </c>
      <c r="T8137" s="2">
        <f>salessheet[[#This Row],[Sales]]-5</f>
        <v>82.71</v>
      </c>
      <c r="U8137" s="2">
        <v>87.71</v>
      </c>
      <c r="V8137" s="2">
        <f>salessheet[[#This Row],[Sales]]-salessheet[[#This Row],[Purchasing Cost]]</f>
        <v>5</v>
      </c>
    </row>
    <row r="8138" spans="1:22" x14ac:dyDescent="0.35">
      <c r="A8138">
        <v>8137</v>
      </c>
      <c r="B8138" t="s">
        <v>9855</v>
      </c>
      <c r="C8138" s="1">
        <v>43077</v>
      </c>
      <c r="D8138" s="1">
        <v>42963</v>
      </c>
      <c r="E8138" t="str">
        <f>TEXT(salessheet[[#This Row],[Order Date]],"MMMM")</f>
        <v>December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t="s">
        <v>1104</v>
      </c>
      <c r="P8138" t="s">
        <v>28</v>
      </c>
      <c r="Q8138" t="str">
        <f>TRIM(salessheet[[#This Row],[Category]])</f>
        <v>Furniture</v>
      </c>
      <c r="R8138" t="s">
        <v>52</v>
      </c>
      <c r="S8138" t="s">
        <v>1105</v>
      </c>
      <c r="T8138" s="2">
        <f>salessheet[[#This Row],[Sales]]-5</f>
        <v>557.29250000000002</v>
      </c>
      <c r="U8138" s="2">
        <v>562.29250000000002</v>
      </c>
      <c r="V8138" s="2">
        <f>salessheet[[#This Row],[Sales]]-salessheet[[#This Row],[Purchasing Cost]]</f>
        <v>5</v>
      </c>
    </row>
    <row r="8139" spans="1:22" x14ac:dyDescent="0.35">
      <c r="A8139">
        <v>8138</v>
      </c>
      <c r="B8139" t="s">
        <v>9856</v>
      </c>
      <c r="C8139" s="1">
        <v>42258</v>
      </c>
      <c r="D8139" s="1">
        <v>42321</v>
      </c>
      <c r="E8139" t="str">
        <f>TEXT(salessheet[[#This Row],[Order Date]],"MMMM")</f>
        <v>September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t="s">
        <v>1081</v>
      </c>
      <c r="P8139" t="s">
        <v>28</v>
      </c>
      <c r="Q8139" t="str">
        <f>TRIM(salessheet[[#This Row],[Category]])</f>
        <v>Furniture</v>
      </c>
      <c r="R8139" t="s">
        <v>61</v>
      </c>
      <c r="S8139" t="s">
        <v>3802</v>
      </c>
      <c r="T8139" s="2">
        <f>salessheet[[#This Row],[Sales]]-5</f>
        <v>51.52</v>
      </c>
      <c r="U8139" s="2">
        <v>56.52</v>
      </c>
      <c r="V8139" s="2">
        <f>salessheet[[#This Row],[Sales]]-salessheet[[#This Row],[Purchasing Cost]]</f>
        <v>5</v>
      </c>
    </row>
    <row r="8140" spans="1:22" x14ac:dyDescent="0.35">
      <c r="A8140">
        <v>8139</v>
      </c>
      <c r="B8140" t="s">
        <v>9857</v>
      </c>
      <c r="C8140" s="1">
        <v>42934</v>
      </c>
      <c r="D8140" s="1">
        <v>42938</v>
      </c>
      <c r="E8140" t="str">
        <f>TEXT(salessheet[[#This Row],[Order Date]],"MMMM")</f>
        <v>July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t="s">
        <v>3233</v>
      </c>
      <c r="P8140" t="s">
        <v>42</v>
      </c>
      <c r="Q8140" t="str">
        <f>TRIM(salessheet[[#This Row],[Category]])</f>
        <v>Office Supplies</v>
      </c>
      <c r="R8140" t="s">
        <v>64</v>
      </c>
      <c r="S8140" t="s">
        <v>3234</v>
      </c>
      <c r="T8140" s="2">
        <f>salessheet[[#This Row],[Sales]]-5</f>
        <v>6.2639999999999993</v>
      </c>
      <c r="U8140" s="2">
        <v>11.263999999999999</v>
      </c>
      <c r="V8140" s="2">
        <f>salessheet[[#This Row],[Sales]]-salessheet[[#This Row],[Purchasing Cost]]</f>
        <v>5</v>
      </c>
    </row>
    <row r="8141" spans="1:22" x14ac:dyDescent="0.35">
      <c r="A8141">
        <v>8140</v>
      </c>
      <c r="B8141" t="s">
        <v>9857</v>
      </c>
      <c r="C8141" s="1">
        <v>42934</v>
      </c>
      <c r="D8141" s="1">
        <v>42938</v>
      </c>
      <c r="E8141" t="str">
        <f>TEXT(salessheet[[#This Row],[Order Date]],"MMMM")</f>
        <v>July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t="s">
        <v>3288</v>
      </c>
      <c r="P8141" t="s">
        <v>42</v>
      </c>
      <c r="Q8141" t="str">
        <f>TRIM(salessheet[[#This Row],[Category]])</f>
        <v>Office Supplies</v>
      </c>
      <c r="R8141" t="s">
        <v>55</v>
      </c>
      <c r="S8141" t="s">
        <v>3289</v>
      </c>
      <c r="T8141" s="2">
        <f>salessheet[[#This Row],[Sales]]-5</f>
        <v>279.08</v>
      </c>
      <c r="U8141" s="2">
        <v>284.08</v>
      </c>
      <c r="V8141" s="2">
        <f>salessheet[[#This Row],[Sales]]-salessheet[[#This Row],[Purchasing Cost]]</f>
        <v>5</v>
      </c>
    </row>
    <row r="8142" spans="1:22" x14ac:dyDescent="0.35">
      <c r="A8142">
        <v>8141</v>
      </c>
      <c r="B8142" t="s">
        <v>9857</v>
      </c>
      <c r="C8142" s="1">
        <v>42934</v>
      </c>
      <c r="D8142" s="1">
        <v>42938</v>
      </c>
      <c r="E8142" t="str">
        <f>TEXT(salessheet[[#This Row],[Order Date]],"MMMM")</f>
        <v>July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t="s">
        <v>2373</v>
      </c>
      <c r="P8142" t="s">
        <v>42</v>
      </c>
      <c r="Q8142" t="str">
        <f>TRIM(salessheet[[#This Row],[Category]])</f>
        <v>Office Supplies</v>
      </c>
      <c r="R8142" t="s">
        <v>86</v>
      </c>
      <c r="S8142" t="s">
        <v>2374</v>
      </c>
      <c r="T8142" s="2">
        <f>salessheet[[#This Row],[Sales]]-5</f>
        <v>13.495999999999999</v>
      </c>
      <c r="U8142" s="2">
        <v>18.495999999999999</v>
      </c>
      <c r="V8142" s="2">
        <f>salessheet[[#This Row],[Sales]]-salessheet[[#This Row],[Purchasing Cost]]</f>
        <v>5</v>
      </c>
    </row>
    <row r="8143" spans="1:22" x14ac:dyDescent="0.35">
      <c r="A8143">
        <v>8142</v>
      </c>
      <c r="B8143" t="s">
        <v>9858</v>
      </c>
      <c r="C8143" s="1">
        <v>42857</v>
      </c>
      <c r="D8143" s="1">
        <v>42776</v>
      </c>
      <c r="E8143" t="str">
        <f>TEXT(salessheet[[#This Row],[Order Date]],"MMMM")</f>
        <v>May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t="s">
        <v>2366</v>
      </c>
      <c r="P8143" t="s">
        <v>42</v>
      </c>
      <c r="Q8143" t="str">
        <f>TRIM(salessheet[[#This Row],[Category]])</f>
        <v>Office Supplies</v>
      </c>
      <c r="R8143" t="s">
        <v>43</v>
      </c>
      <c r="S8143" t="s">
        <v>2367</v>
      </c>
      <c r="T8143" s="2">
        <f>salessheet[[#This Row],[Sales]]-5</f>
        <v>9.73</v>
      </c>
      <c r="U8143" s="2">
        <v>14.73</v>
      </c>
      <c r="V8143" s="2">
        <f>salessheet[[#This Row],[Sales]]-salessheet[[#This Row],[Purchasing Cost]]</f>
        <v>5</v>
      </c>
    </row>
    <row r="8144" spans="1:22" x14ac:dyDescent="0.35">
      <c r="A8144">
        <v>8143</v>
      </c>
      <c r="B8144" t="s">
        <v>9858</v>
      </c>
      <c r="C8144" s="1">
        <v>42857</v>
      </c>
      <c r="D8144" s="1">
        <v>42776</v>
      </c>
      <c r="E8144" t="str">
        <f>TEXT(salessheet[[#This Row],[Order Date]],"MMMM")</f>
        <v>May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t="s">
        <v>3223</v>
      </c>
      <c r="P8144" t="s">
        <v>42</v>
      </c>
      <c r="Q8144" t="str">
        <f>TRIM(salessheet[[#This Row],[Category]])</f>
        <v>Office Supplies</v>
      </c>
      <c r="R8144" t="s">
        <v>55</v>
      </c>
      <c r="S8144" t="s">
        <v>3224</v>
      </c>
      <c r="T8144" s="2">
        <f>salessheet[[#This Row],[Sales]]-5</f>
        <v>181.54</v>
      </c>
      <c r="U8144" s="2">
        <v>186.54</v>
      </c>
      <c r="V8144" s="2">
        <f>salessheet[[#This Row],[Sales]]-salessheet[[#This Row],[Purchasing Cost]]</f>
        <v>5</v>
      </c>
    </row>
    <row r="8145" spans="1:22" x14ac:dyDescent="0.35">
      <c r="A8145">
        <v>8144</v>
      </c>
      <c r="B8145" t="s">
        <v>9858</v>
      </c>
      <c r="C8145" s="1">
        <v>42857</v>
      </c>
      <c r="D8145" s="1">
        <v>42776</v>
      </c>
      <c r="E8145" t="str">
        <f>TEXT(salessheet[[#This Row],[Order Date]],"MMMM")</f>
        <v>May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t="s">
        <v>2401</v>
      </c>
      <c r="P8145" t="s">
        <v>28</v>
      </c>
      <c r="Q8145" t="str">
        <f>TRIM(salessheet[[#This Row],[Category]])</f>
        <v>Furniture</v>
      </c>
      <c r="R8145" t="s">
        <v>52</v>
      </c>
      <c r="S8145" t="s">
        <v>2402</v>
      </c>
      <c r="T8145" s="2">
        <f>salessheet[[#This Row],[Sales]]-5</f>
        <v>552.72799999999995</v>
      </c>
      <c r="U8145" s="2">
        <v>557.72799999999995</v>
      </c>
      <c r="V8145" s="2">
        <f>salessheet[[#This Row],[Sales]]-salessheet[[#This Row],[Purchasing Cost]]</f>
        <v>5</v>
      </c>
    </row>
    <row r="8146" spans="1:22" x14ac:dyDescent="0.35">
      <c r="A8146">
        <v>8145</v>
      </c>
      <c r="B8146" t="s">
        <v>9858</v>
      </c>
      <c r="C8146" s="1">
        <v>42857</v>
      </c>
      <c r="D8146" s="1">
        <v>42776</v>
      </c>
      <c r="E8146" t="str">
        <f>TEXT(salessheet[[#This Row],[Order Date]],"MMMM")</f>
        <v>May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t="s">
        <v>612</v>
      </c>
      <c r="P8146" t="s">
        <v>67</v>
      </c>
      <c r="Q8146" t="str">
        <f>TRIM(salessheet[[#This Row],[Category]])</f>
        <v>Technology</v>
      </c>
      <c r="R8146" t="s">
        <v>68</v>
      </c>
      <c r="S8146" t="s">
        <v>613</v>
      </c>
      <c r="T8146" s="2">
        <f>salessheet[[#This Row],[Sales]]-5</f>
        <v>154.96799999999999</v>
      </c>
      <c r="U8146" s="2">
        <v>159.96799999999999</v>
      </c>
      <c r="V8146" s="2">
        <f>salessheet[[#This Row],[Sales]]-salessheet[[#This Row],[Purchasing Cost]]</f>
        <v>5</v>
      </c>
    </row>
    <row r="8147" spans="1:22" x14ac:dyDescent="0.35">
      <c r="A8147">
        <v>8146</v>
      </c>
      <c r="B8147" t="s">
        <v>9859</v>
      </c>
      <c r="C8147" s="1">
        <v>42175</v>
      </c>
      <c r="D8147" s="1">
        <v>42182</v>
      </c>
      <c r="E8147" t="str">
        <f>TEXT(salessheet[[#This Row],[Order Date]],"MMMM")</f>
        <v>June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t="s">
        <v>4618</v>
      </c>
      <c r="P8147" t="s">
        <v>42</v>
      </c>
      <c r="Q8147" t="str">
        <f>TRIM(salessheet[[#This Row],[Category]])</f>
        <v>Office Supplies</v>
      </c>
      <c r="R8147" t="s">
        <v>74</v>
      </c>
      <c r="S8147" t="s">
        <v>4619</v>
      </c>
      <c r="T8147" s="2">
        <f>salessheet[[#This Row],[Sales]]-5</f>
        <v>466.9</v>
      </c>
      <c r="U8147" s="2">
        <v>471.9</v>
      </c>
      <c r="V8147" s="2">
        <f>salessheet[[#This Row],[Sales]]-salessheet[[#This Row],[Purchasing Cost]]</f>
        <v>5</v>
      </c>
    </row>
    <row r="8148" spans="1:22" x14ac:dyDescent="0.35">
      <c r="A8148">
        <v>8147</v>
      </c>
      <c r="B8148" t="s">
        <v>9859</v>
      </c>
      <c r="C8148" s="1">
        <v>42175</v>
      </c>
      <c r="D8148" s="1">
        <v>42182</v>
      </c>
      <c r="E8148" t="str">
        <f>TEXT(salessheet[[#This Row],[Order Date]],"MMMM")</f>
        <v>June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t="s">
        <v>5175</v>
      </c>
      <c r="P8148" t="s">
        <v>42</v>
      </c>
      <c r="Q8148" t="str">
        <f>TRIM(salessheet[[#This Row],[Category]])</f>
        <v>Office Supplies</v>
      </c>
      <c r="R8148" t="s">
        <v>64</v>
      </c>
      <c r="S8148" t="s">
        <v>5176</v>
      </c>
      <c r="T8148" s="2">
        <f>salessheet[[#This Row],[Sales]]-5</f>
        <v>-1.48</v>
      </c>
      <c r="U8148" s="2">
        <v>3.52</v>
      </c>
      <c r="V8148" s="2">
        <f>salessheet[[#This Row],[Sales]]-salessheet[[#This Row],[Purchasing Cost]]</f>
        <v>5</v>
      </c>
    </row>
    <row r="8149" spans="1:22" x14ac:dyDescent="0.35">
      <c r="A8149">
        <v>8148</v>
      </c>
      <c r="B8149" t="s">
        <v>9860</v>
      </c>
      <c r="C8149" s="1">
        <v>43349</v>
      </c>
      <c r="D8149" s="1">
        <v>43265</v>
      </c>
      <c r="E8149" t="str">
        <f>TEXT(salessheet[[#This Row],[Order Date]],"MMMM")</f>
        <v>September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t="s">
        <v>181</v>
      </c>
      <c r="P8149" t="s">
        <v>42</v>
      </c>
      <c r="Q8149" t="str">
        <f>TRIM(salessheet[[#This Row],[Category]])</f>
        <v>Office Supplies</v>
      </c>
      <c r="R8149" t="s">
        <v>86</v>
      </c>
      <c r="S8149" t="s">
        <v>182</v>
      </c>
      <c r="T8149" s="2">
        <f>salessheet[[#This Row],[Sales]]-5</f>
        <v>44.12</v>
      </c>
      <c r="U8149" s="2">
        <v>49.12</v>
      </c>
      <c r="V8149" s="2">
        <f>salessheet[[#This Row],[Sales]]-salessheet[[#This Row],[Purchasing Cost]]</f>
        <v>5</v>
      </c>
    </row>
    <row r="8150" spans="1:22" x14ac:dyDescent="0.35">
      <c r="A8150">
        <v>8149</v>
      </c>
      <c r="B8150" t="s">
        <v>9861</v>
      </c>
      <c r="C8150" s="1">
        <v>43096</v>
      </c>
      <c r="D8150" s="1">
        <v>43100</v>
      </c>
      <c r="E8150" t="str">
        <f>TEXT(salessheet[[#This Row],[Order Date]],"MMMM")</f>
        <v>December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t="s">
        <v>2921</v>
      </c>
      <c r="P8150" t="s">
        <v>42</v>
      </c>
      <c r="Q8150" t="str">
        <f>TRIM(salessheet[[#This Row],[Category]])</f>
        <v>Office Supplies</v>
      </c>
      <c r="R8150" t="s">
        <v>43</v>
      </c>
      <c r="S8150" t="s">
        <v>2922</v>
      </c>
      <c r="T8150" s="2">
        <f>salessheet[[#This Row],[Sales]]-5</f>
        <v>15.16</v>
      </c>
      <c r="U8150" s="2">
        <v>20.16</v>
      </c>
      <c r="V8150" s="2">
        <f>salessheet[[#This Row],[Sales]]-salessheet[[#This Row],[Purchasing Cost]]</f>
        <v>5</v>
      </c>
    </row>
    <row r="8151" spans="1:22" x14ac:dyDescent="0.35">
      <c r="A8151">
        <v>8150</v>
      </c>
      <c r="B8151" t="s">
        <v>9862</v>
      </c>
      <c r="C8151" s="1">
        <v>42030</v>
      </c>
      <c r="D8151" s="1">
        <v>42033</v>
      </c>
      <c r="E8151" t="str">
        <f>TEXT(salessheet[[#This Row],[Order Date]],"MMMM")</f>
        <v>January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t="s">
        <v>3723</v>
      </c>
      <c r="P8151" t="s">
        <v>42</v>
      </c>
      <c r="Q8151" t="str">
        <f>TRIM(salessheet[[#This Row],[Category]])</f>
        <v>Office Supplies</v>
      </c>
      <c r="R8151" t="s">
        <v>71</v>
      </c>
      <c r="S8151" t="s">
        <v>3724</v>
      </c>
      <c r="T8151" s="2">
        <f>salessheet[[#This Row],[Sales]]-5</f>
        <v>5.68</v>
      </c>
      <c r="U8151" s="2">
        <v>10.68</v>
      </c>
      <c r="V8151" s="2">
        <f>salessheet[[#This Row],[Sales]]-salessheet[[#This Row],[Purchasing Cost]]</f>
        <v>5</v>
      </c>
    </row>
    <row r="8152" spans="1:22" x14ac:dyDescent="0.35">
      <c r="A8152">
        <v>8151</v>
      </c>
      <c r="B8152" t="s">
        <v>9862</v>
      </c>
      <c r="C8152" s="1">
        <v>42030</v>
      </c>
      <c r="D8152" s="1">
        <v>42033</v>
      </c>
      <c r="E8152" t="str">
        <f>TEXT(salessheet[[#This Row],[Order Date]],"MMMM")</f>
        <v>January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t="s">
        <v>2464</v>
      </c>
      <c r="P8152" t="s">
        <v>28</v>
      </c>
      <c r="Q8152" t="str">
        <f>TRIM(salessheet[[#This Row],[Category]])</f>
        <v>Furniture</v>
      </c>
      <c r="R8152" t="s">
        <v>29</v>
      </c>
      <c r="S8152" t="s">
        <v>2465</v>
      </c>
      <c r="T8152" s="2">
        <f>salessheet[[#This Row],[Sales]]-5</f>
        <v>136.96</v>
      </c>
      <c r="U8152" s="2">
        <v>141.96</v>
      </c>
      <c r="V8152" s="2">
        <f>salessheet[[#This Row],[Sales]]-salessheet[[#This Row],[Purchasing Cost]]</f>
        <v>5</v>
      </c>
    </row>
    <row r="8153" spans="1:22" x14ac:dyDescent="0.35">
      <c r="A8153">
        <v>8152</v>
      </c>
      <c r="B8153" t="s">
        <v>9864</v>
      </c>
      <c r="C8153" s="1">
        <v>43182</v>
      </c>
      <c r="D8153" s="1">
        <v>43184</v>
      </c>
      <c r="E8153" t="str">
        <f>TEXT(salessheet[[#This Row],[Order Date]],"MMMM")</f>
        <v>March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t="s">
        <v>2811</v>
      </c>
      <c r="P8153" t="s">
        <v>42</v>
      </c>
      <c r="Q8153" t="str">
        <f>TRIM(salessheet[[#This Row],[Category]])</f>
        <v>Office Supplies</v>
      </c>
      <c r="R8153" t="s">
        <v>55</v>
      </c>
      <c r="S8153" t="s">
        <v>2812</v>
      </c>
      <c r="T8153" s="2">
        <f>salessheet[[#This Row],[Sales]]-5</f>
        <v>27.479999999999997</v>
      </c>
      <c r="U8153" s="2">
        <v>32.479999999999997</v>
      </c>
      <c r="V8153" s="2">
        <f>salessheet[[#This Row],[Sales]]-salessheet[[#This Row],[Purchasing Cost]]</f>
        <v>5</v>
      </c>
    </row>
    <row r="8154" spans="1:22" x14ac:dyDescent="0.35">
      <c r="A8154">
        <v>8153</v>
      </c>
      <c r="B8154" t="s">
        <v>9864</v>
      </c>
      <c r="C8154" s="1">
        <v>43182</v>
      </c>
      <c r="D8154" s="1">
        <v>43184</v>
      </c>
      <c r="E8154" t="str">
        <f>TEXT(salessheet[[#This Row],[Order Date]],"MMMM")</f>
        <v>March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t="s">
        <v>1866</v>
      </c>
      <c r="P8154" t="s">
        <v>42</v>
      </c>
      <c r="Q8154" t="str">
        <f>TRIM(salessheet[[#This Row],[Category]])</f>
        <v>Office Supplies</v>
      </c>
      <c r="R8154" t="s">
        <v>86</v>
      </c>
      <c r="S8154" t="s">
        <v>1867</v>
      </c>
      <c r="T8154" s="2">
        <f>salessheet[[#This Row],[Sales]]-5</f>
        <v>15.04</v>
      </c>
      <c r="U8154" s="2">
        <v>20.04</v>
      </c>
      <c r="V8154" s="2">
        <f>salessheet[[#This Row],[Sales]]-salessheet[[#This Row],[Purchasing Cost]]</f>
        <v>5</v>
      </c>
    </row>
    <row r="8155" spans="1:22" x14ac:dyDescent="0.35">
      <c r="A8155">
        <v>8154</v>
      </c>
      <c r="B8155" t="s">
        <v>9864</v>
      </c>
      <c r="C8155" s="1">
        <v>43182</v>
      </c>
      <c r="D8155" s="1">
        <v>43184</v>
      </c>
      <c r="E8155" t="str">
        <f>TEXT(salessheet[[#This Row],[Order Date]],"MMMM")</f>
        <v>March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t="s">
        <v>5743</v>
      </c>
      <c r="P8155" t="s">
        <v>67</v>
      </c>
      <c r="Q8155" t="str">
        <f>TRIM(salessheet[[#This Row],[Category]])</f>
        <v>Technology</v>
      </c>
      <c r="R8155" t="s">
        <v>1215</v>
      </c>
      <c r="S8155" t="s">
        <v>5744</v>
      </c>
      <c r="T8155" s="2">
        <f>salessheet[[#This Row],[Sales]]-5</f>
        <v>13994.96</v>
      </c>
      <c r="U8155" s="2">
        <v>13999.96</v>
      </c>
      <c r="V8155" s="2">
        <f>salessheet[[#This Row],[Sales]]-salessheet[[#This Row],[Purchasing Cost]]</f>
        <v>5</v>
      </c>
    </row>
    <row r="8156" spans="1:22" x14ac:dyDescent="0.35">
      <c r="A8156">
        <v>8155</v>
      </c>
      <c r="B8156" t="s">
        <v>9865</v>
      </c>
      <c r="C8156" s="1">
        <v>43179</v>
      </c>
      <c r="D8156" s="1">
        <v>43183</v>
      </c>
      <c r="E8156" t="str">
        <f>TEXT(salessheet[[#This Row],[Order Date]],"MMMM")</f>
        <v>March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t="s">
        <v>4817</v>
      </c>
      <c r="P8156" t="s">
        <v>67</v>
      </c>
      <c r="Q8156" t="str">
        <f>TRIM(salessheet[[#This Row],[Category]])</f>
        <v>Technology</v>
      </c>
      <c r="R8156" t="s">
        <v>157</v>
      </c>
      <c r="S8156" t="s">
        <v>4818</v>
      </c>
      <c r="T8156" s="2">
        <f>salessheet[[#This Row],[Sales]]-5</f>
        <v>233</v>
      </c>
      <c r="U8156" s="2">
        <v>238</v>
      </c>
      <c r="V8156" s="2">
        <f>salessheet[[#This Row],[Sales]]-salessheet[[#This Row],[Purchasing Cost]]</f>
        <v>5</v>
      </c>
    </row>
    <row r="8157" spans="1:22" x14ac:dyDescent="0.35">
      <c r="A8157">
        <v>8156</v>
      </c>
      <c r="B8157" t="s">
        <v>9865</v>
      </c>
      <c r="C8157" s="1">
        <v>43179</v>
      </c>
      <c r="D8157" s="1">
        <v>43183</v>
      </c>
      <c r="E8157" t="str">
        <f>TEXT(salessheet[[#This Row],[Order Date]],"MMMM")</f>
        <v>March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t="s">
        <v>4077</v>
      </c>
      <c r="P8157" t="s">
        <v>42</v>
      </c>
      <c r="Q8157" t="str">
        <f>TRIM(salessheet[[#This Row],[Category]])</f>
        <v>Office Supplies</v>
      </c>
      <c r="R8157" t="s">
        <v>86</v>
      </c>
      <c r="S8157" t="s">
        <v>4078</v>
      </c>
      <c r="T8157" s="2">
        <f>salessheet[[#This Row],[Sales]]-5</f>
        <v>56.96</v>
      </c>
      <c r="U8157" s="2">
        <v>61.96</v>
      </c>
      <c r="V8157" s="2">
        <f>salessheet[[#This Row],[Sales]]-salessheet[[#This Row],[Purchasing Cost]]</f>
        <v>5</v>
      </c>
    </row>
    <row r="8158" spans="1:22" x14ac:dyDescent="0.35">
      <c r="A8158">
        <v>8157</v>
      </c>
      <c r="B8158" t="s">
        <v>9866</v>
      </c>
      <c r="C8158" s="1">
        <v>42835</v>
      </c>
      <c r="D8158" s="1">
        <v>43017</v>
      </c>
      <c r="E8158" t="str">
        <f>TEXT(salessheet[[#This Row],[Order Date]],"MMMM")</f>
        <v>April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t="s">
        <v>3822</v>
      </c>
      <c r="P8158" t="s">
        <v>28</v>
      </c>
      <c r="Q8158" t="str">
        <f>TRIM(salessheet[[#This Row],[Category]])</f>
        <v>Furniture</v>
      </c>
      <c r="R8158" t="s">
        <v>52</v>
      </c>
      <c r="S8158" t="s">
        <v>3823</v>
      </c>
      <c r="T8158" s="2">
        <f>salessheet[[#This Row],[Sales]]-5</f>
        <v>234.37200000000001</v>
      </c>
      <c r="U8158" s="2">
        <v>239.37200000000001</v>
      </c>
      <c r="V8158" s="2">
        <f>salessheet[[#This Row],[Sales]]-salessheet[[#This Row],[Purchasing Cost]]</f>
        <v>5</v>
      </c>
    </row>
    <row r="8159" spans="1:22" x14ac:dyDescent="0.35">
      <c r="A8159">
        <v>8158</v>
      </c>
      <c r="B8159" t="s">
        <v>9867</v>
      </c>
      <c r="C8159" s="1">
        <v>43057</v>
      </c>
      <c r="D8159" s="1">
        <v>43061</v>
      </c>
      <c r="E8159" t="str">
        <f>TEXT(salessheet[[#This Row],[Order Date]],"MMMM")</f>
        <v>November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t="s">
        <v>4817</v>
      </c>
      <c r="P8159" t="s">
        <v>67</v>
      </c>
      <c r="Q8159" t="str">
        <f>TRIM(salessheet[[#This Row],[Category]])</f>
        <v>Technology</v>
      </c>
      <c r="R8159" t="s">
        <v>157</v>
      </c>
      <c r="S8159" t="s">
        <v>4818</v>
      </c>
      <c r="T8159" s="2">
        <f>salessheet[[#This Row],[Sales]]-5</f>
        <v>590</v>
      </c>
      <c r="U8159" s="2">
        <v>595</v>
      </c>
      <c r="V8159" s="2">
        <f>salessheet[[#This Row],[Sales]]-salessheet[[#This Row],[Purchasing Cost]]</f>
        <v>5</v>
      </c>
    </row>
    <row r="8160" spans="1:22" x14ac:dyDescent="0.35">
      <c r="A8160">
        <v>8159</v>
      </c>
      <c r="B8160" t="s">
        <v>9868</v>
      </c>
      <c r="C8160" s="1">
        <v>43460</v>
      </c>
      <c r="D8160" s="1">
        <v>43466</v>
      </c>
      <c r="E8160" t="str">
        <f>TEXT(salessheet[[#This Row],[Order Date]],"MMMM")</f>
        <v>December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t="s">
        <v>5230</v>
      </c>
      <c r="P8160" t="s">
        <v>42</v>
      </c>
      <c r="Q8160" t="str">
        <f>TRIM(salessheet[[#This Row],[Category]])</f>
        <v>Office Supplies</v>
      </c>
      <c r="R8160" t="s">
        <v>86</v>
      </c>
      <c r="S8160" t="s">
        <v>5231</v>
      </c>
      <c r="T8160" s="2">
        <f>salessheet[[#This Row],[Sales]]-5</f>
        <v>11.032</v>
      </c>
      <c r="U8160" s="2">
        <v>16.032</v>
      </c>
      <c r="V8160" s="2">
        <f>salessheet[[#This Row],[Sales]]-salessheet[[#This Row],[Purchasing Cost]]</f>
        <v>5</v>
      </c>
    </row>
    <row r="8161" spans="1:22" x14ac:dyDescent="0.35">
      <c r="A8161">
        <v>8160</v>
      </c>
      <c r="B8161" t="s">
        <v>9869</v>
      </c>
      <c r="C8161" s="1">
        <v>42981</v>
      </c>
      <c r="D8161" s="1">
        <v>42807</v>
      </c>
      <c r="E8161" t="str">
        <f>TEXT(salessheet[[#This Row],[Order Date]],"MMMM")</f>
        <v>September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t="s">
        <v>991</v>
      </c>
      <c r="P8161" t="s">
        <v>67</v>
      </c>
      <c r="Q8161" t="str">
        <f>TRIM(salessheet[[#This Row],[Category]])</f>
        <v>Technology</v>
      </c>
      <c r="R8161" t="s">
        <v>157</v>
      </c>
      <c r="S8161" t="s">
        <v>992</v>
      </c>
      <c r="T8161" s="2">
        <f>salessheet[[#This Row],[Sales]]-5</f>
        <v>194.75</v>
      </c>
      <c r="U8161" s="2">
        <v>199.75</v>
      </c>
      <c r="V8161" s="2">
        <f>salessheet[[#This Row],[Sales]]-salessheet[[#This Row],[Purchasing Cost]]</f>
        <v>5</v>
      </c>
    </row>
    <row r="8162" spans="1:22" x14ac:dyDescent="0.35">
      <c r="A8162">
        <v>8161</v>
      </c>
      <c r="B8162" t="s">
        <v>9870</v>
      </c>
      <c r="C8162" s="1">
        <v>42782</v>
      </c>
      <c r="D8162" s="1">
        <v>42786</v>
      </c>
      <c r="E8162" t="str">
        <f>TEXT(salessheet[[#This Row],[Order Date]],"MMMM")</f>
        <v>February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t="s">
        <v>8386</v>
      </c>
      <c r="P8162" t="s">
        <v>28</v>
      </c>
      <c r="Q8162" t="str">
        <f>TRIM(salessheet[[#This Row],[Category]])</f>
        <v>Furniture</v>
      </c>
      <c r="R8162" t="s">
        <v>32</v>
      </c>
      <c r="S8162" t="s">
        <v>8387</v>
      </c>
      <c r="T8162" s="2">
        <f>salessheet[[#This Row],[Sales]]-5</f>
        <v>222.96</v>
      </c>
      <c r="U8162" s="2">
        <v>227.96</v>
      </c>
      <c r="V8162" s="2">
        <f>salessheet[[#This Row],[Sales]]-salessheet[[#This Row],[Purchasing Cost]]</f>
        <v>5</v>
      </c>
    </row>
    <row r="8163" spans="1:22" x14ac:dyDescent="0.35">
      <c r="A8163">
        <v>8162</v>
      </c>
      <c r="B8163" t="s">
        <v>9871</v>
      </c>
      <c r="C8163" s="1">
        <v>42641</v>
      </c>
      <c r="D8163" s="1">
        <v>42646</v>
      </c>
      <c r="E8163" t="str">
        <f>TEXT(salessheet[[#This Row],[Order Date]],"MMMM")</f>
        <v>September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t="s">
        <v>1608</v>
      </c>
      <c r="P8163" t="s">
        <v>42</v>
      </c>
      <c r="Q8163" t="str">
        <f>TRIM(salessheet[[#This Row],[Category]])</f>
        <v>Office Supplies</v>
      </c>
      <c r="R8163" t="s">
        <v>74</v>
      </c>
      <c r="S8163" t="s">
        <v>1609</v>
      </c>
      <c r="T8163" s="2">
        <f>salessheet[[#This Row],[Sales]]-5</f>
        <v>288.52</v>
      </c>
      <c r="U8163" s="2">
        <v>293.52</v>
      </c>
      <c r="V8163" s="2">
        <f>salessheet[[#This Row],[Sales]]-salessheet[[#This Row],[Purchasing Cost]]</f>
        <v>5</v>
      </c>
    </row>
    <row r="8164" spans="1:22" x14ac:dyDescent="0.35">
      <c r="A8164">
        <v>8163</v>
      </c>
      <c r="B8164" t="s">
        <v>9871</v>
      </c>
      <c r="C8164" s="1">
        <v>42641</v>
      </c>
      <c r="D8164" s="1">
        <v>42646</v>
      </c>
      <c r="E8164" t="str">
        <f>TEXT(salessheet[[#This Row],[Order Date]],"MMMM")</f>
        <v>September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t="s">
        <v>1378</v>
      </c>
      <c r="P8164" t="s">
        <v>67</v>
      </c>
      <c r="Q8164" t="str">
        <f>TRIM(salessheet[[#This Row],[Category]])</f>
        <v>Technology</v>
      </c>
      <c r="R8164" t="s">
        <v>68</v>
      </c>
      <c r="S8164" t="s">
        <v>1379</v>
      </c>
      <c r="T8164" s="2">
        <f>salessheet[[#This Row],[Sales]]-5</f>
        <v>302.98</v>
      </c>
      <c r="U8164" s="2">
        <v>307.98</v>
      </c>
      <c r="V8164" s="2">
        <f>salessheet[[#This Row],[Sales]]-salessheet[[#This Row],[Purchasing Cost]]</f>
        <v>5</v>
      </c>
    </row>
    <row r="8165" spans="1:22" x14ac:dyDescent="0.35">
      <c r="A8165">
        <v>8164</v>
      </c>
      <c r="B8165" t="s">
        <v>9872</v>
      </c>
      <c r="C8165" s="1">
        <v>42411</v>
      </c>
      <c r="D8165" s="1">
        <v>42680</v>
      </c>
      <c r="E8165" t="str">
        <f>TEXT(salessheet[[#This Row],[Order Date]],"MMMM")</f>
        <v>February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t="s">
        <v>5658</v>
      </c>
      <c r="P8165" t="s">
        <v>28</v>
      </c>
      <c r="Q8165" t="str">
        <f>TRIM(salessheet[[#This Row],[Category]])</f>
        <v>Furniture</v>
      </c>
      <c r="R8165" t="s">
        <v>61</v>
      </c>
      <c r="S8165" t="s">
        <v>5659</v>
      </c>
      <c r="T8165" s="2">
        <f>salessheet[[#This Row],[Sales]]-5</f>
        <v>91.96</v>
      </c>
      <c r="U8165" s="2">
        <v>96.96</v>
      </c>
      <c r="V8165" s="2">
        <f>salessheet[[#This Row],[Sales]]-salessheet[[#This Row],[Purchasing Cost]]</f>
        <v>5</v>
      </c>
    </row>
    <row r="8166" spans="1:22" x14ac:dyDescent="0.35">
      <c r="A8166">
        <v>8165</v>
      </c>
      <c r="B8166" t="s">
        <v>9872</v>
      </c>
      <c r="C8166" s="1">
        <v>42411</v>
      </c>
      <c r="D8166" s="1">
        <v>42680</v>
      </c>
      <c r="E8166" t="str">
        <f>TEXT(salessheet[[#This Row],[Order Date]],"MMMM")</f>
        <v>February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t="s">
        <v>1198</v>
      </c>
      <c r="P8166" t="s">
        <v>42</v>
      </c>
      <c r="Q8166" t="str">
        <f>TRIM(salessheet[[#This Row],[Category]])</f>
        <v>Office Supplies</v>
      </c>
      <c r="R8166" t="s">
        <v>71</v>
      </c>
      <c r="S8166" t="s">
        <v>1199</v>
      </c>
      <c r="T8166" s="2">
        <f>salessheet[[#This Row],[Sales]]-5</f>
        <v>112.488</v>
      </c>
      <c r="U8166" s="2">
        <v>117.488</v>
      </c>
      <c r="V8166" s="2">
        <f>salessheet[[#This Row],[Sales]]-salessheet[[#This Row],[Purchasing Cost]]</f>
        <v>5</v>
      </c>
    </row>
    <row r="8167" spans="1:22" x14ac:dyDescent="0.35">
      <c r="A8167">
        <v>8166</v>
      </c>
      <c r="B8167" t="s">
        <v>9872</v>
      </c>
      <c r="C8167" s="1">
        <v>42411</v>
      </c>
      <c r="D8167" s="1">
        <v>42680</v>
      </c>
      <c r="E8167" t="str">
        <f>TEXT(salessheet[[#This Row],[Order Date]],"MMMM")</f>
        <v>February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t="s">
        <v>2302</v>
      </c>
      <c r="P8167" t="s">
        <v>42</v>
      </c>
      <c r="Q8167" t="str">
        <f>TRIM(salessheet[[#This Row],[Category]])</f>
        <v>Office Supplies</v>
      </c>
      <c r="R8167" t="s">
        <v>71</v>
      </c>
      <c r="S8167" t="s">
        <v>2303</v>
      </c>
      <c r="T8167" s="2">
        <f>salessheet[[#This Row],[Sales]]-5</f>
        <v>6.952</v>
      </c>
      <c r="U8167" s="2">
        <v>11.952</v>
      </c>
      <c r="V8167" s="2">
        <f>salessheet[[#This Row],[Sales]]-salessheet[[#This Row],[Purchasing Cost]]</f>
        <v>5</v>
      </c>
    </row>
    <row r="8168" spans="1:22" x14ac:dyDescent="0.35">
      <c r="A8168">
        <v>8167</v>
      </c>
      <c r="B8168" t="s">
        <v>9872</v>
      </c>
      <c r="C8168" s="1">
        <v>42411</v>
      </c>
      <c r="D8168" s="1">
        <v>42680</v>
      </c>
      <c r="E8168" t="str">
        <f>TEXT(salessheet[[#This Row],[Order Date]],"MMMM")</f>
        <v>February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t="s">
        <v>5662</v>
      </c>
      <c r="P8168" t="s">
        <v>28</v>
      </c>
      <c r="Q8168" t="str">
        <f>TRIM(salessheet[[#This Row],[Category]])</f>
        <v>Furniture</v>
      </c>
      <c r="R8168" t="s">
        <v>29</v>
      </c>
      <c r="S8168" t="s">
        <v>5663</v>
      </c>
      <c r="T8168" s="2">
        <f>salessheet[[#This Row],[Sales]]-5</f>
        <v>507.49900000000002</v>
      </c>
      <c r="U8168" s="2">
        <v>512.49900000000002</v>
      </c>
      <c r="V8168" s="2">
        <f>salessheet[[#This Row],[Sales]]-salessheet[[#This Row],[Purchasing Cost]]</f>
        <v>5</v>
      </c>
    </row>
    <row r="8169" spans="1:22" x14ac:dyDescent="0.35">
      <c r="A8169">
        <v>8168</v>
      </c>
      <c r="B8169" t="s">
        <v>9873</v>
      </c>
      <c r="C8169" s="1">
        <v>42947</v>
      </c>
      <c r="D8169" s="1">
        <v>42952</v>
      </c>
      <c r="E8169" t="str">
        <f>TEXT(salessheet[[#This Row],[Order Date]],"MMMM")</f>
        <v>July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t="s">
        <v>2269</v>
      </c>
      <c r="P8169" t="s">
        <v>28</v>
      </c>
      <c r="Q8169" t="str">
        <f>TRIM(salessheet[[#This Row],[Category]])</f>
        <v>Furniture</v>
      </c>
      <c r="R8169" t="s">
        <v>52</v>
      </c>
      <c r="S8169" t="s">
        <v>2270</v>
      </c>
      <c r="T8169" s="2">
        <f>salessheet[[#This Row],[Sales]]-5</f>
        <v>858.12800000000004</v>
      </c>
      <c r="U8169" s="2">
        <v>863.12800000000004</v>
      </c>
      <c r="V8169" s="2">
        <f>salessheet[[#This Row],[Sales]]-salessheet[[#This Row],[Purchasing Cost]]</f>
        <v>5</v>
      </c>
    </row>
    <row r="8170" spans="1:22" x14ac:dyDescent="0.35">
      <c r="A8170">
        <v>8169</v>
      </c>
      <c r="B8170" t="s">
        <v>9874</v>
      </c>
      <c r="C8170" s="1">
        <v>43262</v>
      </c>
      <c r="D8170" s="1">
        <v>43417</v>
      </c>
      <c r="E8170" t="str">
        <f>TEXT(salessheet[[#This Row],[Order Date]],"MMMM")</f>
        <v>June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t="s">
        <v>1224</v>
      </c>
      <c r="P8170" t="s">
        <v>28</v>
      </c>
      <c r="Q8170" t="str">
        <f>TRIM(salessheet[[#This Row],[Category]])</f>
        <v>Furniture</v>
      </c>
      <c r="R8170" t="s">
        <v>52</v>
      </c>
      <c r="S8170" t="s">
        <v>1225</v>
      </c>
      <c r="T8170" s="2">
        <f>salessheet[[#This Row],[Sales]]-5</f>
        <v>2031.86</v>
      </c>
      <c r="U8170" s="2">
        <v>2036.86</v>
      </c>
      <c r="V8170" s="2">
        <f>salessheet[[#This Row],[Sales]]-salessheet[[#This Row],[Purchasing Cost]]</f>
        <v>5</v>
      </c>
    </row>
    <row r="8171" spans="1:22" x14ac:dyDescent="0.35">
      <c r="A8171">
        <v>8170</v>
      </c>
      <c r="B8171" t="s">
        <v>9874</v>
      </c>
      <c r="C8171" s="1">
        <v>43262</v>
      </c>
      <c r="D8171" s="1">
        <v>43417</v>
      </c>
      <c r="E8171" t="str">
        <f>TEXT(salessheet[[#This Row],[Order Date]],"MMMM")</f>
        <v>June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t="s">
        <v>1194</v>
      </c>
      <c r="P8171" t="s">
        <v>28</v>
      </c>
      <c r="Q8171" t="str">
        <f>TRIM(salessheet[[#This Row],[Category]])</f>
        <v>Furniture</v>
      </c>
      <c r="R8171" t="s">
        <v>32</v>
      </c>
      <c r="S8171" t="s">
        <v>1195</v>
      </c>
      <c r="T8171" s="2">
        <f>salessheet[[#This Row],[Sales]]-5</f>
        <v>444.56799999999998</v>
      </c>
      <c r="U8171" s="2">
        <v>449.56799999999998</v>
      </c>
      <c r="V8171" s="2">
        <f>salessheet[[#This Row],[Sales]]-salessheet[[#This Row],[Purchasing Cost]]</f>
        <v>5</v>
      </c>
    </row>
    <row r="8172" spans="1:22" x14ac:dyDescent="0.35">
      <c r="A8172">
        <v>8171</v>
      </c>
      <c r="B8172" t="s">
        <v>9874</v>
      </c>
      <c r="C8172" s="1">
        <v>43262</v>
      </c>
      <c r="D8172" s="1">
        <v>43417</v>
      </c>
      <c r="E8172" t="str">
        <f>TEXT(salessheet[[#This Row],[Order Date]],"MMMM")</f>
        <v>June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t="s">
        <v>1855</v>
      </c>
      <c r="P8172" t="s">
        <v>67</v>
      </c>
      <c r="Q8172" t="str">
        <f>TRIM(salessheet[[#This Row],[Category]])</f>
        <v>Technology</v>
      </c>
      <c r="R8172" t="s">
        <v>157</v>
      </c>
      <c r="S8172" t="s">
        <v>1856</v>
      </c>
      <c r="T8172" s="2">
        <f>salessheet[[#This Row],[Sales]]-5</f>
        <v>103.96</v>
      </c>
      <c r="U8172" s="2">
        <v>108.96</v>
      </c>
      <c r="V8172" s="2">
        <f>salessheet[[#This Row],[Sales]]-salessheet[[#This Row],[Purchasing Cost]]</f>
        <v>5</v>
      </c>
    </row>
    <row r="8173" spans="1:22" x14ac:dyDescent="0.35">
      <c r="A8173">
        <v>8172</v>
      </c>
      <c r="B8173" t="s">
        <v>9875</v>
      </c>
      <c r="C8173" s="1">
        <v>42780</v>
      </c>
      <c r="D8173" s="1">
        <v>42785</v>
      </c>
      <c r="E8173" t="str">
        <f>TEXT(salessheet[[#This Row],[Order Date]],"MMMM")</f>
        <v>February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t="s">
        <v>3829</v>
      </c>
      <c r="P8173" t="s">
        <v>42</v>
      </c>
      <c r="Q8173" t="str">
        <f>TRIM(salessheet[[#This Row],[Category]])</f>
        <v>Office Supplies</v>
      </c>
      <c r="R8173" t="s">
        <v>64</v>
      </c>
      <c r="S8173" t="s">
        <v>3830</v>
      </c>
      <c r="T8173" s="2">
        <f>salessheet[[#This Row],[Sales]]-5</f>
        <v>259.18</v>
      </c>
      <c r="U8173" s="2">
        <v>264.18</v>
      </c>
      <c r="V8173" s="2">
        <f>salessheet[[#This Row],[Sales]]-salessheet[[#This Row],[Purchasing Cost]]</f>
        <v>5</v>
      </c>
    </row>
    <row r="8174" spans="1:22" x14ac:dyDescent="0.35">
      <c r="A8174">
        <v>8173</v>
      </c>
      <c r="B8174" t="s">
        <v>9876</v>
      </c>
      <c r="C8174" s="1">
        <v>42254</v>
      </c>
      <c r="D8174" s="1">
        <v>42198</v>
      </c>
      <c r="E8174" t="str">
        <f>TEXT(salessheet[[#This Row],[Order Date]],"MMMM")</f>
        <v>September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t="s">
        <v>5614</v>
      </c>
      <c r="P8174" t="s">
        <v>42</v>
      </c>
      <c r="Q8174" t="str">
        <f>TRIM(salessheet[[#This Row],[Category]])</f>
        <v>Office Supplies</v>
      </c>
      <c r="R8174" t="s">
        <v>43</v>
      </c>
      <c r="S8174" t="s">
        <v>5615</v>
      </c>
      <c r="T8174" s="2">
        <f>salessheet[[#This Row],[Sales]]-5</f>
        <v>-2.12</v>
      </c>
      <c r="U8174" s="2">
        <v>2.88</v>
      </c>
      <c r="V8174" s="2">
        <f>salessheet[[#This Row],[Sales]]-salessheet[[#This Row],[Purchasing Cost]]</f>
        <v>5</v>
      </c>
    </row>
    <row r="8175" spans="1:22" x14ac:dyDescent="0.35">
      <c r="A8175">
        <v>8174</v>
      </c>
      <c r="B8175" t="s">
        <v>9876</v>
      </c>
      <c r="C8175" s="1">
        <v>42254</v>
      </c>
      <c r="D8175" s="1">
        <v>42198</v>
      </c>
      <c r="E8175" t="str">
        <f>TEXT(salessheet[[#This Row],[Order Date]],"MMMM")</f>
        <v>September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t="s">
        <v>228</v>
      </c>
      <c r="P8175" t="s">
        <v>42</v>
      </c>
      <c r="Q8175" t="str">
        <f>TRIM(salessheet[[#This Row],[Category]])</f>
        <v>Office Supplies</v>
      </c>
      <c r="R8175" t="s">
        <v>71</v>
      </c>
      <c r="S8175" t="s">
        <v>229</v>
      </c>
      <c r="T8175" s="2">
        <f>salessheet[[#This Row],[Sales]]-5</f>
        <v>36.904000000000003</v>
      </c>
      <c r="U8175" s="2">
        <v>41.904000000000003</v>
      </c>
      <c r="V8175" s="2">
        <f>salessheet[[#This Row],[Sales]]-salessheet[[#This Row],[Purchasing Cost]]</f>
        <v>5</v>
      </c>
    </row>
    <row r="8176" spans="1:22" x14ac:dyDescent="0.35">
      <c r="A8176">
        <v>8175</v>
      </c>
      <c r="B8176" t="s">
        <v>9876</v>
      </c>
      <c r="C8176" s="1">
        <v>42254</v>
      </c>
      <c r="D8176" s="1">
        <v>42198</v>
      </c>
      <c r="E8176" t="str">
        <f>TEXT(salessheet[[#This Row],[Order Date]],"MMMM")</f>
        <v>September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t="s">
        <v>4808</v>
      </c>
      <c r="P8176" t="s">
        <v>42</v>
      </c>
      <c r="Q8176" t="str">
        <f>TRIM(salessheet[[#This Row],[Category]])</f>
        <v>Office Supplies</v>
      </c>
      <c r="R8176" t="s">
        <v>55</v>
      </c>
      <c r="S8176" t="s">
        <v>4809</v>
      </c>
      <c r="T8176" s="2">
        <f>salessheet[[#This Row],[Sales]]-5</f>
        <v>18.920000000000002</v>
      </c>
      <c r="U8176" s="2">
        <v>23.92</v>
      </c>
      <c r="V8176" s="2">
        <f>salessheet[[#This Row],[Sales]]-salessheet[[#This Row],[Purchasing Cost]]</f>
        <v>5</v>
      </c>
    </row>
    <row r="8177" spans="1:22" x14ac:dyDescent="0.35">
      <c r="A8177">
        <v>8176</v>
      </c>
      <c r="B8177" t="s">
        <v>9877</v>
      </c>
      <c r="C8177" s="1">
        <v>42765</v>
      </c>
      <c r="D8177" s="1">
        <v>42770</v>
      </c>
      <c r="E8177" t="str">
        <f>TEXT(salessheet[[#This Row],[Order Date]],"MMMM")</f>
        <v>January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t="s">
        <v>292</v>
      </c>
      <c r="P8177" t="s">
        <v>42</v>
      </c>
      <c r="Q8177" t="str">
        <f>TRIM(salessheet[[#This Row],[Category]])</f>
        <v>Office Supplies</v>
      </c>
      <c r="R8177" t="s">
        <v>86</v>
      </c>
      <c r="S8177" t="s">
        <v>293</v>
      </c>
      <c r="T8177" s="2">
        <f>salessheet[[#This Row],[Sales]]-5</f>
        <v>151.512</v>
      </c>
      <c r="U8177" s="2">
        <v>156.512</v>
      </c>
      <c r="V8177" s="2">
        <f>salessheet[[#This Row],[Sales]]-salessheet[[#This Row],[Purchasing Cost]]</f>
        <v>5</v>
      </c>
    </row>
    <row r="8178" spans="1:22" x14ac:dyDescent="0.35">
      <c r="A8178">
        <v>8177</v>
      </c>
      <c r="B8178" t="s">
        <v>9880</v>
      </c>
      <c r="C8178" s="1">
        <v>43000</v>
      </c>
      <c r="D8178" s="1">
        <v>43003</v>
      </c>
      <c r="E8178" t="str">
        <f>TEXT(salessheet[[#This Row],[Order Date]],"MMMM")</f>
        <v>September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t="s">
        <v>364</v>
      </c>
      <c r="P8178" t="s">
        <v>42</v>
      </c>
      <c r="Q8178" t="str">
        <f>TRIM(salessheet[[#This Row],[Category]])</f>
        <v>Office Supplies</v>
      </c>
      <c r="R8178" t="s">
        <v>55</v>
      </c>
      <c r="S8178" t="s">
        <v>365</v>
      </c>
      <c r="T8178" s="2">
        <f>salessheet[[#This Row],[Sales]]-5</f>
        <v>123.34</v>
      </c>
      <c r="U8178" s="2">
        <v>128.34</v>
      </c>
      <c r="V8178" s="2">
        <f>salessheet[[#This Row],[Sales]]-salessheet[[#This Row],[Purchasing Cost]]</f>
        <v>5</v>
      </c>
    </row>
    <row r="8179" spans="1:22" x14ac:dyDescent="0.35">
      <c r="A8179">
        <v>8178</v>
      </c>
      <c r="B8179" t="s">
        <v>9881</v>
      </c>
      <c r="C8179" s="1">
        <v>43456</v>
      </c>
      <c r="D8179" s="1">
        <v>43458</v>
      </c>
      <c r="E8179" t="str">
        <f>TEXT(salessheet[[#This Row],[Order Date]],"MMMM")</f>
        <v>December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t="s">
        <v>6543</v>
      </c>
      <c r="P8179" t="s">
        <v>67</v>
      </c>
      <c r="Q8179" t="str">
        <f>TRIM(salessheet[[#This Row],[Category]])</f>
        <v>Technology</v>
      </c>
      <c r="R8179" t="s">
        <v>157</v>
      </c>
      <c r="S8179" t="s">
        <v>6544</v>
      </c>
      <c r="T8179" s="2">
        <f>salessheet[[#This Row],[Sales]]-5</f>
        <v>469.95</v>
      </c>
      <c r="U8179" s="2">
        <v>474.95</v>
      </c>
      <c r="V8179" s="2">
        <f>salessheet[[#This Row],[Sales]]-salessheet[[#This Row],[Purchasing Cost]]</f>
        <v>5</v>
      </c>
    </row>
    <row r="8180" spans="1:22" x14ac:dyDescent="0.35">
      <c r="A8180">
        <v>8179</v>
      </c>
      <c r="B8180" t="s">
        <v>9882</v>
      </c>
      <c r="C8180" s="1">
        <v>42775</v>
      </c>
      <c r="D8180" s="1">
        <v>42986</v>
      </c>
      <c r="E8180" t="str">
        <f>TEXT(salessheet[[#This Row],[Order Date]],"MMMM")</f>
        <v>February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t="s">
        <v>2397</v>
      </c>
      <c r="P8180" t="s">
        <v>67</v>
      </c>
      <c r="Q8180" t="str">
        <f>TRIM(salessheet[[#This Row],[Category]])</f>
        <v>Technology</v>
      </c>
      <c r="R8180" t="s">
        <v>1215</v>
      </c>
      <c r="S8180" t="s">
        <v>2398</v>
      </c>
      <c r="T8180" s="2">
        <f>salessheet[[#This Row],[Sales]]-5</f>
        <v>994.98</v>
      </c>
      <c r="U8180" s="2">
        <v>999.98</v>
      </c>
      <c r="V8180" s="2">
        <f>salessheet[[#This Row],[Sales]]-salessheet[[#This Row],[Purchasing Cost]]</f>
        <v>5</v>
      </c>
    </row>
    <row r="8181" spans="1:22" x14ac:dyDescent="0.35">
      <c r="A8181">
        <v>8180</v>
      </c>
      <c r="B8181" t="s">
        <v>9883</v>
      </c>
      <c r="C8181" s="1">
        <v>42408</v>
      </c>
      <c r="D8181" s="1">
        <v>42588</v>
      </c>
      <c r="E8181" t="str">
        <f>TEXT(salessheet[[#This Row],[Order Date]],"MMMM")</f>
        <v>February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t="s">
        <v>6948</v>
      </c>
      <c r="P8181" t="s">
        <v>28</v>
      </c>
      <c r="Q8181" t="str">
        <f>TRIM(salessheet[[#This Row],[Category]])</f>
        <v>Furniture</v>
      </c>
      <c r="R8181" t="s">
        <v>52</v>
      </c>
      <c r="S8181" t="s">
        <v>6949</v>
      </c>
      <c r="T8181" s="2">
        <f>salessheet[[#This Row],[Sales]]-5</f>
        <v>272.5</v>
      </c>
      <c r="U8181" s="2">
        <v>277.5</v>
      </c>
      <c r="V8181" s="2">
        <f>salessheet[[#This Row],[Sales]]-salessheet[[#This Row],[Purchasing Cost]]</f>
        <v>5</v>
      </c>
    </row>
    <row r="8182" spans="1:22" x14ac:dyDescent="0.35">
      <c r="A8182">
        <v>8181</v>
      </c>
      <c r="B8182" t="s">
        <v>9884</v>
      </c>
      <c r="C8182" s="1">
        <v>42695</v>
      </c>
      <c r="D8182" s="1">
        <v>42699</v>
      </c>
      <c r="E8182" t="str">
        <f>TEXT(salessheet[[#This Row],[Order Date]],"MMMM")</f>
        <v>November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t="s">
        <v>3809</v>
      </c>
      <c r="P8182" t="s">
        <v>28</v>
      </c>
      <c r="Q8182" t="str">
        <f>TRIM(salessheet[[#This Row],[Category]])</f>
        <v>Furniture</v>
      </c>
      <c r="R8182" t="s">
        <v>52</v>
      </c>
      <c r="S8182" t="s">
        <v>3810</v>
      </c>
      <c r="T8182" s="2">
        <f>salessheet[[#This Row],[Sales]]-5</f>
        <v>1247.704</v>
      </c>
      <c r="U8182" s="2">
        <v>1252.704</v>
      </c>
      <c r="V8182" s="2">
        <f>salessheet[[#This Row],[Sales]]-salessheet[[#This Row],[Purchasing Cost]]</f>
        <v>5</v>
      </c>
    </row>
    <row r="8183" spans="1:22" x14ac:dyDescent="0.35">
      <c r="A8183">
        <v>8182</v>
      </c>
      <c r="B8183" t="s">
        <v>9884</v>
      </c>
      <c r="C8183" s="1">
        <v>42695</v>
      </c>
      <c r="D8183" s="1">
        <v>42699</v>
      </c>
      <c r="E8183" t="str">
        <f>TEXT(salessheet[[#This Row],[Order Date]],"MMMM")</f>
        <v>November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t="s">
        <v>2672</v>
      </c>
      <c r="P8183" t="s">
        <v>67</v>
      </c>
      <c r="Q8183" t="str">
        <f>TRIM(salessheet[[#This Row],[Category]])</f>
        <v>Technology</v>
      </c>
      <c r="R8183" t="s">
        <v>68</v>
      </c>
      <c r="S8183" t="s">
        <v>2673</v>
      </c>
      <c r="T8183" s="2">
        <f>salessheet[[#This Row],[Sales]]-5</f>
        <v>105.97</v>
      </c>
      <c r="U8183" s="2">
        <v>110.97</v>
      </c>
      <c r="V8183" s="2">
        <f>salessheet[[#This Row],[Sales]]-salessheet[[#This Row],[Purchasing Cost]]</f>
        <v>5</v>
      </c>
    </row>
    <row r="8184" spans="1:22" x14ac:dyDescent="0.35">
      <c r="A8184">
        <v>8183</v>
      </c>
      <c r="B8184" t="s">
        <v>9885</v>
      </c>
      <c r="C8184" s="1">
        <v>43238</v>
      </c>
      <c r="D8184" s="1">
        <v>43242</v>
      </c>
      <c r="E8184" t="str">
        <f>TEXT(salessheet[[#This Row],[Order Date]],"MMMM")</f>
        <v>May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t="s">
        <v>4633</v>
      </c>
      <c r="P8184" t="s">
        <v>28</v>
      </c>
      <c r="Q8184" t="str">
        <f>TRIM(salessheet[[#This Row],[Category]])</f>
        <v>Furniture</v>
      </c>
      <c r="R8184" t="s">
        <v>61</v>
      </c>
      <c r="S8184" t="s">
        <v>4634</v>
      </c>
      <c r="T8184" s="2">
        <f>salessheet[[#This Row],[Sales]]-5</f>
        <v>17.608000000000001</v>
      </c>
      <c r="U8184" s="2">
        <v>22.608000000000001</v>
      </c>
      <c r="V8184" s="2">
        <f>salessheet[[#This Row],[Sales]]-salessheet[[#This Row],[Purchasing Cost]]</f>
        <v>5</v>
      </c>
    </row>
    <row r="8185" spans="1:22" x14ac:dyDescent="0.35">
      <c r="A8185">
        <v>8184</v>
      </c>
      <c r="B8185" t="s">
        <v>9885</v>
      </c>
      <c r="C8185" s="1">
        <v>43238</v>
      </c>
      <c r="D8185" s="1">
        <v>43242</v>
      </c>
      <c r="E8185" t="str">
        <f>TEXT(salessheet[[#This Row],[Order Date]],"MMMM")</f>
        <v>May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t="s">
        <v>1133</v>
      </c>
      <c r="P8185" t="s">
        <v>28</v>
      </c>
      <c r="Q8185" t="str">
        <f>TRIM(salessheet[[#This Row],[Category]])</f>
        <v>Furniture</v>
      </c>
      <c r="R8185" t="s">
        <v>61</v>
      </c>
      <c r="S8185" t="s">
        <v>1134</v>
      </c>
      <c r="T8185" s="2">
        <f>salessheet[[#This Row],[Sales]]-5</f>
        <v>-3.1080000000000001</v>
      </c>
      <c r="U8185" s="2">
        <v>1.8919999999999999</v>
      </c>
      <c r="V8185" s="2">
        <f>salessheet[[#This Row],[Sales]]-salessheet[[#This Row],[Purchasing Cost]]</f>
        <v>5</v>
      </c>
    </row>
    <row r="8186" spans="1:22" x14ac:dyDescent="0.35">
      <c r="A8186">
        <v>8185</v>
      </c>
      <c r="B8186" t="s">
        <v>9886</v>
      </c>
      <c r="C8186" s="1">
        <v>43304</v>
      </c>
      <c r="D8186" s="1">
        <v>43308</v>
      </c>
      <c r="E8186" t="str">
        <f>TEXT(salessheet[[#This Row],[Order Date]],"MMMM")</f>
        <v>July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t="s">
        <v>3738</v>
      </c>
      <c r="P8186" t="s">
        <v>42</v>
      </c>
      <c r="Q8186" t="str">
        <f>TRIM(salessheet[[#This Row],[Category]])</f>
        <v>Office Supplies</v>
      </c>
      <c r="R8186" t="s">
        <v>86</v>
      </c>
      <c r="S8186" t="s">
        <v>3739</v>
      </c>
      <c r="T8186" s="2">
        <f>salessheet[[#This Row],[Sales]]-5</f>
        <v>58.311999999999998</v>
      </c>
      <c r="U8186" s="2">
        <v>63.311999999999998</v>
      </c>
      <c r="V8186" s="2">
        <f>salessheet[[#This Row],[Sales]]-salessheet[[#This Row],[Purchasing Cost]]</f>
        <v>5</v>
      </c>
    </row>
    <row r="8187" spans="1:22" x14ac:dyDescent="0.35">
      <c r="A8187">
        <v>8186</v>
      </c>
      <c r="B8187" t="s">
        <v>9887</v>
      </c>
      <c r="C8187" s="1">
        <v>42626</v>
      </c>
      <c r="D8187" s="1">
        <v>42630</v>
      </c>
      <c r="E8187" t="str">
        <f>TEXT(salessheet[[#This Row],[Order Date]],"MMMM")</f>
        <v>September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t="s">
        <v>4692</v>
      </c>
      <c r="P8187" t="s">
        <v>42</v>
      </c>
      <c r="Q8187" t="str">
        <f>TRIM(salessheet[[#This Row],[Category]])</f>
        <v>Office Supplies</v>
      </c>
      <c r="R8187" t="s">
        <v>169</v>
      </c>
      <c r="S8187" t="s">
        <v>667</v>
      </c>
      <c r="T8187" s="2">
        <f>salessheet[[#This Row],[Sales]]-5</f>
        <v>2.8239999999999998</v>
      </c>
      <c r="U8187" s="2">
        <v>7.8239999999999998</v>
      </c>
      <c r="V8187" s="2">
        <f>salessheet[[#This Row],[Sales]]-salessheet[[#This Row],[Purchasing Cost]]</f>
        <v>5</v>
      </c>
    </row>
    <row r="8188" spans="1:22" x14ac:dyDescent="0.35">
      <c r="A8188">
        <v>8187</v>
      </c>
      <c r="B8188" t="s">
        <v>9887</v>
      </c>
      <c r="C8188" s="1">
        <v>42626</v>
      </c>
      <c r="D8188" s="1">
        <v>42630</v>
      </c>
      <c r="E8188" t="str">
        <f>TEXT(salessheet[[#This Row],[Order Date]],"MMMM")</f>
        <v>September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t="s">
        <v>699</v>
      </c>
      <c r="P8188" t="s">
        <v>28</v>
      </c>
      <c r="Q8188" t="str">
        <f>TRIM(salessheet[[#This Row],[Category]])</f>
        <v>Furniture</v>
      </c>
      <c r="R8188" t="s">
        <v>32</v>
      </c>
      <c r="S8188" t="s">
        <v>700</v>
      </c>
      <c r="T8188" s="2">
        <f>salessheet[[#This Row],[Sales]]-5</f>
        <v>165.072</v>
      </c>
      <c r="U8188" s="2">
        <v>170.072</v>
      </c>
      <c r="V8188" s="2">
        <f>salessheet[[#This Row],[Sales]]-salessheet[[#This Row],[Purchasing Cost]]</f>
        <v>5</v>
      </c>
    </row>
    <row r="8189" spans="1:22" x14ac:dyDescent="0.35">
      <c r="A8189">
        <v>8188</v>
      </c>
      <c r="B8189" t="s">
        <v>9888</v>
      </c>
      <c r="C8189" s="1">
        <v>43020</v>
      </c>
      <c r="D8189" s="1">
        <v>43085</v>
      </c>
      <c r="E8189" t="str">
        <f>TEXT(salessheet[[#This Row],[Order Date]],"MMMM")</f>
        <v>October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t="s">
        <v>695</v>
      </c>
      <c r="P8189" t="s">
        <v>42</v>
      </c>
      <c r="Q8189" t="str">
        <f>TRIM(salessheet[[#This Row],[Category]])</f>
        <v>Office Supplies</v>
      </c>
      <c r="R8189" t="s">
        <v>86</v>
      </c>
      <c r="S8189" t="s">
        <v>696</v>
      </c>
      <c r="T8189" s="2">
        <f>salessheet[[#This Row],[Sales]]-5</f>
        <v>57.82</v>
      </c>
      <c r="U8189" s="2">
        <v>62.82</v>
      </c>
      <c r="V8189" s="2">
        <f>salessheet[[#This Row],[Sales]]-salessheet[[#This Row],[Purchasing Cost]]</f>
        <v>5</v>
      </c>
    </row>
    <row r="8190" spans="1:22" x14ac:dyDescent="0.35">
      <c r="A8190">
        <v>8189</v>
      </c>
      <c r="B8190" t="s">
        <v>9889</v>
      </c>
      <c r="C8190" s="1">
        <v>42410</v>
      </c>
      <c r="D8190" s="1">
        <v>42648</v>
      </c>
      <c r="E8190" t="str">
        <f>TEXT(salessheet[[#This Row],[Order Date]],"MMMM")</f>
        <v>February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t="s">
        <v>2645</v>
      </c>
      <c r="P8190" t="s">
        <v>42</v>
      </c>
      <c r="Q8190" t="str">
        <f>TRIM(salessheet[[#This Row],[Category]])</f>
        <v>Office Supplies</v>
      </c>
      <c r="R8190" t="s">
        <v>86</v>
      </c>
      <c r="S8190" t="s">
        <v>2646</v>
      </c>
      <c r="T8190" s="2">
        <f>salessheet[[#This Row],[Sales]]-5</f>
        <v>14.440000000000001</v>
      </c>
      <c r="U8190" s="2">
        <v>19.440000000000001</v>
      </c>
      <c r="V8190" s="2">
        <f>salessheet[[#This Row],[Sales]]-salessheet[[#This Row],[Purchasing Cost]]</f>
        <v>5</v>
      </c>
    </row>
    <row r="8191" spans="1:22" x14ac:dyDescent="0.35">
      <c r="A8191">
        <v>8190</v>
      </c>
      <c r="B8191" t="s">
        <v>9889</v>
      </c>
      <c r="C8191" s="1">
        <v>42410</v>
      </c>
      <c r="D8191" s="1">
        <v>42648</v>
      </c>
      <c r="E8191" t="str">
        <f>TEXT(salessheet[[#This Row],[Order Date]],"MMMM")</f>
        <v>February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t="s">
        <v>3050</v>
      </c>
      <c r="P8191" t="s">
        <v>42</v>
      </c>
      <c r="Q8191" t="str">
        <f>TRIM(salessheet[[#This Row],[Category]])</f>
        <v>Office Supplies</v>
      </c>
      <c r="R8191" t="s">
        <v>71</v>
      </c>
      <c r="S8191" t="s">
        <v>3051</v>
      </c>
      <c r="T8191" s="2">
        <f>salessheet[[#This Row],[Sales]]-5</f>
        <v>2.38</v>
      </c>
      <c r="U8191" s="2">
        <v>7.38</v>
      </c>
      <c r="V8191" s="2">
        <f>salessheet[[#This Row],[Sales]]-salessheet[[#This Row],[Purchasing Cost]]</f>
        <v>5</v>
      </c>
    </row>
    <row r="8192" spans="1:22" x14ac:dyDescent="0.35">
      <c r="A8192">
        <v>8191</v>
      </c>
      <c r="B8192" t="s">
        <v>9890</v>
      </c>
      <c r="C8192" s="1">
        <v>43421</v>
      </c>
      <c r="D8192" s="1">
        <v>43425</v>
      </c>
      <c r="E8192" t="str">
        <f>TEXT(salessheet[[#This Row],[Order Date]],"MMMM")</f>
        <v>November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t="s">
        <v>3253</v>
      </c>
      <c r="P8192" t="s">
        <v>42</v>
      </c>
      <c r="Q8192" t="str">
        <f>TRIM(salessheet[[#This Row],[Category]])</f>
        <v>Office Supplies</v>
      </c>
      <c r="R8192" t="s">
        <v>86</v>
      </c>
      <c r="S8192" t="s">
        <v>3254</v>
      </c>
      <c r="T8192" s="2">
        <f>salessheet[[#This Row],[Sales]]-5</f>
        <v>33.880000000000003</v>
      </c>
      <c r="U8192" s="2">
        <v>38.880000000000003</v>
      </c>
      <c r="V8192" s="2">
        <f>salessheet[[#This Row],[Sales]]-salessheet[[#This Row],[Purchasing Cost]]</f>
        <v>5</v>
      </c>
    </row>
    <row r="8193" spans="1:22" x14ac:dyDescent="0.35">
      <c r="A8193">
        <v>8192</v>
      </c>
      <c r="B8193" t="s">
        <v>9890</v>
      </c>
      <c r="C8193" s="1">
        <v>43421</v>
      </c>
      <c r="D8193" s="1">
        <v>43425</v>
      </c>
      <c r="E8193" t="str">
        <f>TEXT(salessheet[[#This Row],[Order Date]],"MMMM")</f>
        <v>November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t="s">
        <v>1081</v>
      </c>
      <c r="P8193" t="s">
        <v>28</v>
      </c>
      <c r="Q8193" t="str">
        <f>TRIM(salessheet[[#This Row],[Category]])</f>
        <v>Furniture</v>
      </c>
      <c r="R8193" t="s">
        <v>61</v>
      </c>
      <c r="S8193" t="s">
        <v>1082</v>
      </c>
      <c r="T8193" s="2">
        <f>salessheet[[#This Row],[Sales]]-5</f>
        <v>182.76</v>
      </c>
      <c r="U8193" s="2">
        <v>187.76</v>
      </c>
      <c r="V8193" s="2">
        <f>salessheet[[#This Row],[Sales]]-salessheet[[#This Row],[Purchasing Cost]]</f>
        <v>5</v>
      </c>
    </row>
    <row r="8194" spans="1:22" x14ac:dyDescent="0.35">
      <c r="A8194">
        <v>8193</v>
      </c>
      <c r="B8194" t="s">
        <v>9891</v>
      </c>
      <c r="C8194" s="1">
        <v>42704</v>
      </c>
      <c r="D8194" s="1">
        <v>42707</v>
      </c>
      <c r="E8194" t="str">
        <f>TEXT(salessheet[[#This Row],[Order Date]],"MMMM")</f>
        <v>November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t="s">
        <v>2392</v>
      </c>
      <c r="P8194" t="s">
        <v>42</v>
      </c>
      <c r="Q8194" t="str">
        <f>TRIM(salessheet[[#This Row],[Category]])</f>
        <v>Office Supplies</v>
      </c>
      <c r="R8194" t="s">
        <v>71</v>
      </c>
      <c r="S8194" t="s">
        <v>2393</v>
      </c>
      <c r="T8194" s="2">
        <f>salessheet[[#This Row],[Sales]]-5</f>
        <v>1.048</v>
      </c>
      <c r="U8194" s="2">
        <v>6.048</v>
      </c>
      <c r="V8194" s="2">
        <f>salessheet[[#This Row],[Sales]]-salessheet[[#This Row],[Purchasing Cost]]</f>
        <v>5</v>
      </c>
    </row>
    <row r="8195" spans="1:22" x14ac:dyDescent="0.35">
      <c r="A8195">
        <v>8194</v>
      </c>
      <c r="B8195" t="s">
        <v>9891</v>
      </c>
      <c r="C8195" s="1">
        <v>42704</v>
      </c>
      <c r="D8195" s="1">
        <v>42707</v>
      </c>
      <c r="E8195" t="str">
        <f>TEXT(salessheet[[#This Row],[Order Date]],"MMMM")</f>
        <v>November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t="s">
        <v>5597</v>
      </c>
      <c r="P8195" t="s">
        <v>42</v>
      </c>
      <c r="Q8195" t="str">
        <f>TRIM(salessheet[[#This Row],[Category]])</f>
        <v>Office Supplies</v>
      </c>
      <c r="R8195" t="s">
        <v>74</v>
      </c>
      <c r="S8195" t="s">
        <v>5598</v>
      </c>
      <c r="T8195" s="2">
        <f>salessheet[[#This Row],[Sales]]-5</f>
        <v>93.352000000000004</v>
      </c>
      <c r="U8195" s="2">
        <v>98.352000000000004</v>
      </c>
      <c r="V8195" s="2">
        <f>salessheet[[#This Row],[Sales]]-salessheet[[#This Row],[Purchasing Cost]]</f>
        <v>5</v>
      </c>
    </row>
    <row r="8196" spans="1:22" x14ac:dyDescent="0.35">
      <c r="A8196">
        <v>8195</v>
      </c>
      <c r="B8196" t="s">
        <v>9891</v>
      </c>
      <c r="C8196" s="1">
        <v>42704</v>
      </c>
      <c r="D8196" s="1">
        <v>42707</v>
      </c>
      <c r="E8196" t="str">
        <f>TEXT(salessheet[[#This Row],[Order Date]],"MMMM")</f>
        <v>November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t="s">
        <v>918</v>
      </c>
      <c r="P8196" t="s">
        <v>28</v>
      </c>
      <c r="Q8196" t="str">
        <f>TRIM(salessheet[[#This Row],[Category]])</f>
        <v>Furniture</v>
      </c>
      <c r="R8196" t="s">
        <v>61</v>
      </c>
      <c r="S8196" t="s">
        <v>919</v>
      </c>
      <c r="T8196" s="2">
        <f>salessheet[[#This Row],[Sales]]-5</f>
        <v>330.74400000000003</v>
      </c>
      <c r="U8196" s="2">
        <v>335.74400000000003</v>
      </c>
      <c r="V8196" s="2">
        <f>salessheet[[#This Row],[Sales]]-salessheet[[#This Row],[Purchasing Cost]]</f>
        <v>5</v>
      </c>
    </row>
    <row r="8197" spans="1:22" x14ac:dyDescent="0.35">
      <c r="A8197">
        <v>8196</v>
      </c>
      <c r="B8197" t="s">
        <v>9892</v>
      </c>
      <c r="C8197" s="1">
        <v>42533</v>
      </c>
      <c r="D8197" s="1">
        <v>42715</v>
      </c>
      <c r="E8197" t="str">
        <f>TEXT(salessheet[[#This Row],[Order Date]],"MMMM")</f>
        <v>June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t="s">
        <v>4209</v>
      </c>
      <c r="P8197" t="s">
        <v>42</v>
      </c>
      <c r="Q8197" t="str">
        <f>TRIM(salessheet[[#This Row],[Category]])</f>
        <v>Office Supplies</v>
      </c>
      <c r="R8197" t="s">
        <v>86</v>
      </c>
      <c r="S8197" t="s">
        <v>4210</v>
      </c>
      <c r="T8197" s="2">
        <f>salessheet[[#This Row],[Sales]]-5</f>
        <v>3.9600000000000009</v>
      </c>
      <c r="U8197" s="2">
        <v>8.9600000000000009</v>
      </c>
      <c r="V8197" s="2">
        <f>salessheet[[#This Row],[Sales]]-salessheet[[#This Row],[Purchasing Cost]]</f>
        <v>5</v>
      </c>
    </row>
    <row r="8198" spans="1:22" x14ac:dyDescent="0.35">
      <c r="A8198">
        <v>8197</v>
      </c>
      <c r="B8198" t="s">
        <v>9893</v>
      </c>
      <c r="C8198" s="1">
        <v>43229</v>
      </c>
      <c r="D8198" s="1">
        <v>43352</v>
      </c>
      <c r="E8198" t="str">
        <f>TEXT(salessheet[[#This Row],[Order Date]],"MMMM")</f>
        <v>May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t="s">
        <v>4520</v>
      </c>
      <c r="P8198" t="s">
        <v>67</v>
      </c>
      <c r="Q8198" t="str">
        <f>TRIM(salessheet[[#This Row],[Category]])</f>
        <v>Technology</v>
      </c>
      <c r="R8198" t="s">
        <v>157</v>
      </c>
      <c r="S8198" t="s">
        <v>4521</v>
      </c>
      <c r="T8198" s="2">
        <f>salessheet[[#This Row],[Sales]]-5</f>
        <v>84.567999999999998</v>
      </c>
      <c r="U8198" s="2">
        <v>89.567999999999998</v>
      </c>
      <c r="V8198" s="2">
        <f>salessheet[[#This Row],[Sales]]-salessheet[[#This Row],[Purchasing Cost]]</f>
        <v>5</v>
      </c>
    </row>
    <row r="8199" spans="1:22" x14ac:dyDescent="0.35">
      <c r="A8199">
        <v>8198</v>
      </c>
      <c r="B8199" t="s">
        <v>9893</v>
      </c>
      <c r="C8199" s="1">
        <v>43229</v>
      </c>
      <c r="D8199" s="1">
        <v>43352</v>
      </c>
      <c r="E8199" t="str">
        <f>TEXT(salessheet[[#This Row],[Order Date]],"MMMM")</f>
        <v>May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t="s">
        <v>2527</v>
      </c>
      <c r="P8199" t="s">
        <v>42</v>
      </c>
      <c r="Q8199" t="str">
        <f>TRIM(salessheet[[#This Row],[Category]])</f>
        <v>Office Supplies</v>
      </c>
      <c r="R8199" t="s">
        <v>64</v>
      </c>
      <c r="S8199" t="s">
        <v>2528</v>
      </c>
      <c r="T8199" s="2">
        <f>salessheet[[#This Row],[Sales]]-5</f>
        <v>66.959999999999994</v>
      </c>
      <c r="U8199" s="2">
        <v>71.959999999999994</v>
      </c>
      <c r="V8199" s="2">
        <f>salessheet[[#This Row],[Sales]]-salessheet[[#This Row],[Purchasing Cost]]</f>
        <v>5</v>
      </c>
    </row>
    <row r="8200" spans="1:22" x14ac:dyDescent="0.35">
      <c r="A8200">
        <v>8199</v>
      </c>
      <c r="B8200" t="s">
        <v>9893</v>
      </c>
      <c r="C8200" s="1">
        <v>43229</v>
      </c>
      <c r="D8200" s="1">
        <v>43352</v>
      </c>
      <c r="E8200" t="str">
        <f>TEXT(salessheet[[#This Row],[Order Date]],"MMMM")</f>
        <v>May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t="s">
        <v>2275</v>
      </c>
      <c r="P8200" t="s">
        <v>42</v>
      </c>
      <c r="Q8200" t="str">
        <f>TRIM(salessheet[[#This Row],[Category]])</f>
        <v>Office Supplies</v>
      </c>
      <c r="R8200" t="s">
        <v>86</v>
      </c>
      <c r="S8200" t="s">
        <v>2276</v>
      </c>
      <c r="T8200" s="2">
        <f>salessheet[[#This Row],[Sales]]-5</f>
        <v>10.552</v>
      </c>
      <c r="U8200" s="2">
        <v>15.552</v>
      </c>
      <c r="V8200" s="2">
        <f>salessheet[[#This Row],[Sales]]-salessheet[[#This Row],[Purchasing Cost]]</f>
        <v>5</v>
      </c>
    </row>
    <row r="8201" spans="1:22" x14ac:dyDescent="0.35">
      <c r="A8201">
        <v>8200</v>
      </c>
      <c r="B8201" t="s">
        <v>9894</v>
      </c>
      <c r="C8201" s="1">
        <v>43214</v>
      </c>
      <c r="D8201" s="1">
        <v>43220</v>
      </c>
      <c r="E8201" t="str">
        <f>TEXT(salessheet[[#This Row],[Order Date]],"MMMM")</f>
        <v>April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t="s">
        <v>4498</v>
      </c>
      <c r="P8201" t="s">
        <v>42</v>
      </c>
      <c r="Q8201" t="str">
        <f>TRIM(salessheet[[#This Row],[Category]])</f>
        <v>Office Supplies</v>
      </c>
      <c r="R8201" t="s">
        <v>71</v>
      </c>
      <c r="S8201" t="s">
        <v>4499</v>
      </c>
      <c r="T8201" s="2">
        <f>salessheet[[#This Row],[Sales]]-5</f>
        <v>5.43</v>
      </c>
      <c r="U8201" s="2">
        <v>10.43</v>
      </c>
      <c r="V8201" s="2">
        <f>salessheet[[#This Row],[Sales]]-salessheet[[#This Row],[Purchasing Cost]]</f>
        <v>5</v>
      </c>
    </row>
    <row r="8202" spans="1:22" x14ac:dyDescent="0.35">
      <c r="A8202">
        <v>8201</v>
      </c>
      <c r="B8202" t="s">
        <v>9894</v>
      </c>
      <c r="C8202" s="1">
        <v>43214</v>
      </c>
      <c r="D8202" s="1">
        <v>43220</v>
      </c>
      <c r="E8202" t="str">
        <f>TEXT(salessheet[[#This Row],[Order Date]],"MMMM")</f>
        <v>April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t="s">
        <v>336</v>
      </c>
      <c r="P8202" t="s">
        <v>42</v>
      </c>
      <c r="Q8202" t="str">
        <f>TRIM(salessheet[[#This Row],[Category]])</f>
        <v>Office Supplies</v>
      </c>
      <c r="R8202" t="s">
        <v>55</v>
      </c>
      <c r="S8202" t="s">
        <v>337</v>
      </c>
      <c r="T8202" s="2">
        <f>salessheet[[#This Row],[Sales]]-5</f>
        <v>67.784000000000006</v>
      </c>
      <c r="U8202" s="2">
        <v>72.784000000000006</v>
      </c>
      <c r="V8202" s="2">
        <f>salessheet[[#This Row],[Sales]]-salessheet[[#This Row],[Purchasing Cost]]</f>
        <v>5</v>
      </c>
    </row>
    <row r="8203" spans="1:22" x14ac:dyDescent="0.35">
      <c r="A8203">
        <v>8202</v>
      </c>
      <c r="B8203" t="s">
        <v>9895</v>
      </c>
      <c r="C8203" s="1">
        <v>42593</v>
      </c>
      <c r="D8203" s="1">
        <v>42682</v>
      </c>
      <c r="E8203" t="str">
        <f>TEXT(salessheet[[#This Row],[Order Date]],"MMMM")</f>
        <v>August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t="s">
        <v>7614</v>
      </c>
      <c r="P8203" t="s">
        <v>42</v>
      </c>
      <c r="Q8203" t="str">
        <f>TRIM(salessheet[[#This Row],[Category]])</f>
        <v>Office Supplies</v>
      </c>
      <c r="R8203" t="s">
        <v>55</v>
      </c>
      <c r="S8203" t="s">
        <v>7615</v>
      </c>
      <c r="T8203" s="2">
        <f>salessheet[[#This Row],[Sales]]-5</f>
        <v>62.150000000000006</v>
      </c>
      <c r="U8203" s="2">
        <v>67.150000000000006</v>
      </c>
      <c r="V8203" s="2">
        <f>salessheet[[#This Row],[Sales]]-salessheet[[#This Row],[Purchasing Cost]]</f>
        <v>5</v>
      </c>
    </row>
    <row r="8204" spans="1:22" x14ac:dyDescent="0.35">
      <c r="A8204">
        <v>8203</v>
      </c>
      <c r="B8204" t="s">
        <v>9895</v>
      </c>
      <c r="C8204" s="1">
        <v>42593</v>
      </c>
      <c r="D8204" s="1">
        <v>42682</v>
      </c>
      <c r="E8204" t="str">
        <f>TEXT(salessheet[[#This Row],[Order Date]],"MMMM")</f>
        <v>August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t="s">
        <v>3505</v>
      </c>
      <c r="P8204" t="s">
        <v>67</v>
      </c>
      <c r="Q8204" t="str">
        <f>TRIM(salessheet[[#This Row],[Category]])</f>
        <v>Technology</v>
      </c>
      <c r="R8204" t="s">
        <v>68</v>
      </c>
      <c r="S8204" t="s">
        <v>3506</v>
      </c>
      <c r="T8204" s="2">
        <f>salessheet[[#This Row],[Sales]]-5</f>
        <v>544.98</v>
      </c>
      <c r="U8204" s="2">
        <v>549.98</v>
      </c>
      <c r="V8204" s="2">
        <f>salessheet[[#This Row],[Sales]]-salessheet[[#This Row],[Purchasing Cost]]</f>
        <v>5</v>
      </c>
    </row>
    <row r="8205" spans="1:22" x14ac:dyDescent="0.35">
      <c r="A8205">
        <v>8204</v>
      </c>
      <c r="B8205" t="s">
        <v>9895</v>
      </c>
      <c r="C8205" s="1">
        <v>42593</v>
      </c>
      <c r="D8205" s="1">
        <v>42682</v>
      </c>
      <c r="E8205" t="str">
        <f>TEXT(salessheet[[#This Row],[Order Date]],"MMMM")</f>
        <v>August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t="s">
        <v>9109</v>
      </c>
      <c r="P8205" t="s">
        <v>28</v>
      </c>
      <c r="Q8205" t="str">
        <f>TRIM(salessheet[[#This Row],[Category]])</f>
        <v>Furniture</v>
      </c>
      <c r="R8205" t="s">
        <v>61</v>
      </c>
      <c r="S8205" t="s">
        <v>9110</v>
      </c>
      <c r="T8205" s="2">
        <f>salessheet[[#This Row],[Sales]]-5</f>
        <v>6.82</v>
      </c>
      <c r="U8205" s="2">
        <v>11.82</v>
      </c>
      <c r="V8205" s="2">
        <f>salessheet[[#This Row],[Sales]]-salessheet[[#This Row],[Purchasing Cost]]</f>
        <v>5</v>
      </c>
    </row>
    <row r="8206" spans="1:22" x14ac:dyDescent="0.35">
      <c r="A8206">
        <v>8205</v>
      </c>
      <c r="B8206" t="s">
        <v>9895</v>
      </c>
      <c r="C8206" s="1">
        <v>42593</v>
      </c>
      <c r="D8206" s="1">
        <v>42682</v>
      </c>
      <c r="E8206" t="str">
        <f>TEXT(salessheet[[#This Row],[Order Date]],"MMMM")</f>
        <v>August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t="s">
        <v>7935</v>
      </c>
      <c r="P8206" t="s">
        <v>67</v>
      </c>
      <c r="Q8206" t="str">
        <f>TRIM(salessheet[[#This Row],[Category]])</f>
        <v>Technology</v>
      </c>
      <c r="R8206" t="s">
        <v>680</v>
      </c>
      <c r="S8206" t="s">
        <v>7936</v>
      </c>
      <c r="T8206" s="2">
        <f>salessheet[[#This Row],[Sales]]-5</f>
        <v>4638.8</v>
      </c>
      <c r="U8206" s="2">
        <v>4643.8</v>
      </c>
      <c r="V8206" s="2">
        <f>salessheet[[#This Row],[Sales]]-salessheet[[#This Row],[Purchasing Cost]]</f>
        <v>5</v>
      </c>
    </row>
    <row r="8207" spans="1:22" x14ac:dyDescent="0.35">
      <c r="A8207">
        <v>8206</v>
      </c>
      <c r="B8207" t="s">
        <v>9895</v>
      </c>
      <c r="C8207" s="1">
        <v>42593</v>
      </c>
      <c r="D8207" s="1">
        <v>42682</v>
      </c>
      <c r="E8207" t="str">
        <f>TEXT(salessheet[[#This Row],[Order Date]],"MMMM")</f>
        <v>August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t="s">
        <v>2438</v>
      </c>
      <c r="P8207" t="s">
        <v>28</v>
      </c>
      <c r="Q8207" t="str">
        <f>TRIM(salessheet[[#This Row],[Category]])</f>
        <v>Furniture</v>
      </c>
      <c r="R8207" t="s">
        <v>32</v>
      </c>
      <c r="S8207" t="s">
        <v>2439</v>
      </c>
      <c r="T8207" s="2">
        <f>salessheet[[#This Row],[Sales]]-5</f>
        <v>572.76400000000001</v>
      </c>
      <c r="U8207" s="2">
        <v>577.76400000000001</v>
      </c>
      <c r="V8207" s="2">
        <f>salessheet[[#This Row],[Sales]]-salessheet[[#This Row],[Purchasing Cost]]</f>
        <v>5</v>
      </c>
    </row>
    <row r="8208" spans="1:22" x14ac:dyDescent="0.35">
      <c r="A8208">
        <v>8207</v>
      </c>
      <c r="B8208" t="s">
        <v>9896</v>
      </c>
      <c r="C8208" s="1">
        <v>42486</v>
      </c>
      <c r="D8208" s="1">
        <v>42490</v>
      </c>
      <c r="E8208" t="str">
        <f>TEXT(salessheet[[#This Row],[Order Date]],"MMMM")</f>
        <v>April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t="s">
        <v>51</v>
      </c>
      <c r="P8208" t="s">
        <v>28</v>
      </c>
      <c r="Q8208" t="str">
        <f>TRIM(salessheet[[#This Row],[Category]])</f>
        <v>Furniture</v>
      </c>
      <c r="R8208" t="s">
        <v>52</v>
      </c>
      <c r="S8208" t="s">
        <v>53</v>
      </c>
      <c r="T8208" s="2">
        <f>salessheet[[#This Row],[Sales]]-5</f>
        <v>186.5155</v>
      </c>
      <c r="U8208" s="2">
        <v>191.5155</v>
      </c>
      <c r="V8208" s="2">
        <f>salessheet[[#This Row],[Sales]]-salessheet[[#This Row],[Purchasing Cost]]</f>
        <v>5</v>
      </c>
    </row>
    <row r="8209" spans="1:22" x14ac:dyDescent="0.35">
      <c r="A8209">
        <v>8208</v>
      </c>
      <c r="B8209" t="s">
        <v>9896</v>
      </c>
      <c r="C8209" s="1">
        <v>42486</v>
      </c>
      <c r="D8209" s="1">
        <v>42490</v>
      </c>
      <c r="E8209" t="str">
        <f>TEXT(salessheet[[#This Row],[Order Date]],"MMMM")</f>
        <v>April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t="s">
        <v>1367</v>
      </c>
      <c r="P8209" t="s">
        <v>42</v>
      </c>
      <c r="Q8209" t="str">
        <f>TRIM(salessheet[[#This Row],[Category]])</f>
        <v>Office Supplies</v>
      </c>
      <c r="R8209" t="s">
        <v>64</v>
      </c>
      <c r="S8209" t="s">
        <v>1368</v>
      </c>
      <c r="T8209" s="2">
        <f>salessheet[[#This Row],[Sales]]-5</f>
        <v>-2.3759999999999999</v>
      </c>
      <c r="U8209" s="2">
        <v>2.6240000000000001</v>
      </c>
      <c r="V8209" s="2">
        <f>salessheet[[#This Row],[Sales]]-salessheet[[#This Row],[Purchasing Cost]]</f>
        <v>5</v>
      </c>
    </row>
    <row r="8210" spans="1:22" x14ac:dyDescent="0.35">
      <c r="A8210">
        <v>8209</v>
      </c>
      <c r="B8210" t="s">
        <v>9897</v>
      </c>
      <c r="C8210" s="1">
        <v>42633</v>
      </c>
      <c r="D8210" s="1">
        <v>42637</v>
      </c>
      <c r="E8210" t="str">
        <f>TEXT(salessheet[[#This Row],[Order Date]],"MMMM")</f>
        <v>September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t="s">
        <v>2694</v>
      </c>
      <c r="P8210" t="s">
        <v>42</v>
      </c>
      <c r="Q8210" t="str">
        <f>TRIM(salessheet[[#This Row],[Category]])</f>
        <v>Office Supplies</v>
      </c>
      <c r="R8210" t="s">
        <v>71</v>
      </c>
      <c r="S8210" t="s">
        <v>2695</v>
      </c>
      <c r="T8210" s="2">
        <f>salessheet[[#This Row],[Sales]]-5</f>
        <v>1364.7639999999999</v>
      </c>
      <c r="U8210" s="2">
        <v>1369.7639999999999</v>
      </c>
      <c r="V8210" s="2">
        <f>salessheet[[#This Row],[Sales]]-salessheet[[#This Row],[Purchasing Cost]]</f>
        <v>5</v>
      </c>
    </row>
    <row r="8211" spans="1:22" x14ac:dyDescent="0.35">
      <c r="A8211">
        <v>8210</v>
      </c>
      <c r="B8211" t="s">
        <v>9897</v>
      </c>
      <c r="C8211" s="1">
        <v>42633</v>
      </c>
      <c r="D8211" s="1">
        <v>42637</v>
      </c>
      <c r="E8211" t="str">
        <f>TEXT(salessheet[[#This Row],[Order Date]],"MMMM")</f>
        <v>September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t="s">
        <v>837</v>
      </c>
      <c r="P8211" t="s">
        <v>42</v>
      </c>
      <c r="Q8211" t="str">
        <f>TRIM(salessheet[[#This Row],[Category]])</f>
        <v>Office Supplies</v>
      </c>
      <c r="R8211" t="s">
        <v>55</v>
      </c>
      <c r="S8211" t="s">
        <v>838</v>
      </c>
      <c r="T8211" s="2">
        <f>salessheet[[#This Row],[Sales]]-5</f>
        <v>289.36799999999999</v>
      </c>
      <c r="U8211" s="2">
        <v>294.36799999999999</v>
      </c>
      <c r="V8211" s="2">
        <f>salessheet[[#This Row],[Sales]]-salessheet[[#This Row],[Purchasing Cost]]</f>
        <v>5</v>
      </c>
    </row>
    <row r="8212" spans="1:22" x14ac:dyDescent="0.35">
      <c r="A8212">
        <v>8211</v>
      </c>
      <c r="B8212" t="s">
        <v>9898</v>
      </c>
      <c r="C8212" s="1">
        <v>43290</v>
      </c>
      <c r="D8212" s="1">
        <v>43355</v>
      </c>
      <c r="E8212" t="str">
        <f>TEXT(salessheet[[#This Row],[Order Date]],"MMMM")</f>
        <v>July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t="s">
        <v>1838</v>
      </c>
      <c r="P8212" t="s">
        <v>42</v>
      </c>
      <c r="Q8212" t="str">
        <f>TRIM(salessheet[[#This Row],[Category]])</f>
        <v>Office Supplies</v>
      </c>
      <c r="R8212" t="s">
        <v>74</v>
      </c>
      <c r="S8212" t="s">
        <v>1839</v>
      </c>
      <c r="T8212" s="2">
        <f>salessheet[[#This Row],[Sales]]-5</f>
        <v>76.567999999999998</v>
      </c>
      <c r="U8212" s="2">
        <v>81.567999999999998</v>
      </c>
      <c r="V8212" s="2">
        <f>salessheet[[#This Row],[Sales]]-salessheet[[#This Row],[Purchasing Cost]]</f>
        <v>5</v>
      </c>
    </row>
    <row r="8213" spans="1:22" x14ac:dyDescent="0.35">
      <c r="A8213">
        <v>8212</v>
      </c>
      <c r="B8213" t="s">
        <v>9899</v>
      </c>
      <c r="C8213" s="1">
        <v>42927</v>
      </c>
      <c r="D8213" s="1">
        <v>43051</v>
      </c>
      <c r="E8213" t="str">
        <f>TEXT(salessheet[[#This Row],[Order Date]],"MMMM")</f>
        <v>July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t="s">
        <v>9900</v>
      </c>
      <c r="P8213" t="s">
        <v>28</v>
      </c>
      <c r="Q8213" t="str">
        <f>TRIM(salessheet[[#This Row],[Category]])</f>
        <v>Furniture</v>
      </c>
      <c r="R8213" t="s">
        <v>61</v>
      </c>
      <c r="S8213" t="s">
        <v>9901</v>
      </c>
      <c r="T8213" s="2">
        <f>salessheet[[#This Row],[Sales]]-5</f>
        <v>39.46</v>
      </c>
      <c r="U8213" s="2">
        <v>44.46</v>
      </c>
      <c r="V8213" s="2">
        <f>salessheet[[#This Row],[Sales]]-salessheet[[#This Row],[Purchasing Cost]]</f>
        <v>5</v>
      </c>
    </row>
    <row r="8214" spans="1:22" x14ac:dyDescent="0.35">
      <c r="A8214">
        <v>8213</v>
      </c>
      <c r="B8214" t="s">
        <v>9899</v>
      </c>
      <c r="C8214" s="1">
        <v>42927</v>
      </c>
      <c r="D8214" s="1">
        <v>43051</v>
      </c>
      <c r="E8214" t="str">
        <f>TEXT(salessheet[[#This Row],[Order Date]],"MMMM")</f>
        <v>July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t="s">
        <v>2065</v>
      </c>
      <c r="P8214" t="s">
        <v>42</v>
      </c>
      <c r="Q8214" t="str">
        <f>TRIM(salessheet[[#This Row],[Category]])</f>
        <v>Office Supplies</v>
      </c>
      <c r="R8214" t="s">
        <v>55</v>
      </c>
      <c r="S8214" t="s">
        <v>2066</v>
      </c>
      <c r="T8214" s="2">
        <f>salessheet[[#This Row],[Sales]]-5</f>
        <v>309.08800000000002</v>
      </c>
      <c r="U8214" s="2">
        <v>314.08800000000002</v>
      </c>
      <c r="V8214" s="2">
        <f>salessheet[[#This Row],[Sales]]-salessheet[[#This Row],[Purchasing Cost]]</f>
        <v>5</v>
      </c>
    </row>
    <row r="8215" spans="1:22" x14ac:dyDescent="0.35">
      <c r="A8215">
        <v>8214</v>
      </c>
      <c r="B8215" t="s">
        <v>9902</v>
      </c>
      <c r="C8215" s="1">
        <v>42638</v>
      </c>
      <c r="D8215" s="1">
        <v>42645</v>
      </c>
      <c r="E8215" t="str">
        <f>TEXT(salessheet[[#This Row],[Order Date]],"MMMM")</f>
        <v>September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t="s">
        <v>4320</v>
      </c>
      <c r="P8215" t="s">
        <v>42</v>
      </c>
      <c r="Q8215" t="str">
        <f>TRIM(salessheet[[#This Row],[Category]])</f>
        <v>Office Supplies</v>
      </c>
      <c r="R8215" t="s">
        <v>71</v>
      </c>
      <c r="S8215" t="s">
        <v>4321</v>
      </c>
      <c r="T8215" s="2">
        <f>salessheet[[#This Row],[Sales]]-5</f>
        <v>1.3360000000000003</v>
      </c>
      <c r="U8215" s="2">
        <v>6.3360000000000003</v>
      </c>
      <c r="V8215" s="2">
        <f>salessheet[[#This Row],[Sales]]-salessheet[[#This Row],[Purchasing Cost]]</f>
        <v>5</v>
      </c>
    </row>
    <row r="8216" spans="1:22" x14ac:dyDescent="0.35">
      <c r="A8216">
        <v>8215</v>
      </c>
      <c r="B8216" t="s">
        <v>9902</v>
      </c>
      <c r="C8216" s="1">
        <v>42638</v>
      </c>
      <c r="D8216" s="1">
        <v>42645</v>
      </c>
      <c r="E8216" t="str">
        <f>TEXT(salessheet[[#This Row],[Order Date]],"MMMM")</f>
        <v>September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t="s">
        <v>5807</v>
      </c>
      <c r="P8216" t="s">
        <v>42</v>
      </c>
      <c r="Q8216" t="str">
        <f>TRIM(salessheet[[#This Row],[Category]])</f>
        <v>Office Supplies</v>
      </c>
      <c r="R8216" t="s">
        <v>86</v>
      </c>
      <c r="S8216" t="s">
        <v>5808</v>
      </c>
      <c r="T8216" s="2">
        <f>salessheet[[#This Row],[Sales]]-5</f>
        <v>5.48</v>
      </c>
      <c r="U8216" s="2">
        <v>10.48</v>
      </c>
      <c r="V8216" s="2">
        <f>salessheet[[#This Row],[Sales]]-salessheet[[#This Row],[Purchasing Cost]]</f>
        <v>5</v>
      </c>
    </row>
    <row r="8217" spans="1:22" x14ac:dyDescent="0.35">
      <c r="A8217">
        <v>8216</v>
      </c>
      <c r="B8217" t="s">
        <v>9902</v>
      </c>
      <c r="C8217" s="1">
        <v>42638</v>
      </c>
      <c r="D8217" s="1">
        <v>42645</v>
      </c>
      <c r="E8217" t="str">
        <f>TEXT(salessheet[[#This Row],[Order Date]],"MMMM")</f>
        <v>September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t="s">
        <v>5117</v>
      </c>
      <c r="P8217" t="s">
        <v>42</v>
      </c>
      <c r="Q8217" t="str">
        <f>TRIM(salessheet[[#This Row],[Category]])</f>
        <v>Office Supplies</v>
      </c>
      <c r="R8217" t="s">
        <v>71</v>
      </c>
      <c r="S8217" t="s">
        <v>5118</v>
      </c>
      <c r="T8217" s="2">
        <f>salessheet[[#This Row],[Sales]]-5</f>
        <v>-2.5310000000000001</v>
      </c>
      <c r="U8217" s="2">
        <v>2.4689999999999999</v>
      </c>
      <c r="V8217" s="2">
        <f>salessheet[[#This Row],[Sales]]-salessheet[[#This Row],[Purchasing Cost]]</f>
        <v>5</v>
      </c>
    </row>
    <row r="8218" spans="1:22" x14ac:dyDescent="0.35">
      <c r="A8218">
        <v>8217</v>
      </c>
      <c r="B8218" t="s">
        <v>9902</v>
      </c>
      <c r="C8218" s="1">
        <v>42638</v>
      </c>
      <c r="D8218" s="1">
        <v>42645</v>
      </c>
      <c r="E8218" t="str">
        <f>TEXT(salessheet[[#This Row],[Order Date]],"MMMM")</f>
        <v>September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t="s">
        <v>1207</v>
      </c>
      <c r="P8218" t="s">
        <v>42</v>
      </c>
      <c r="Q8218" t="str">
        <f>TRIM(salessheet[[#This Row],[Category]])</f>
        <v>Office Supplies</v>
      </c>
      <c r="R8218" t="s">
        <v>71</v>
      </c>
      <c r="S8218" t="s">
        <v>1208</v>
      </c>
      <c r="T8218" s="2">
        <f>salessheet[[#This Row],[Sales]]-5</f>
        <v>-1.7360000000000002</v>
      </c>
      <c r="U8218" s="2">
        <v>3.2639999999999998</v>
      </c>
      <c r="V8218" s="2">
        <f>salessheet[[#This Row],[Sales]]-salessheet[[#This Row],[Purchasing Cost]]</f>
        <v>5</v>
      </c>
    </row>
    <row r="8219" spans="1:22" x14ac:dyDescent="0.35">
      <c r="A8219">
        <v>8218</v>
      </c>
      <c r="B8219" t="s">
        <v>9903</v>
      </c>
      <c r="C8219" s="1">
        <v>42073</v>
      </c>
      <c r="D8219" s="1">
        <v>42284</v>
      </c>
      <c r="E8219" t="str">
        <f>TEXT(salessheet[[#This Row],[Order Date]],"MMMM")</f>
        <v>March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t="s">
        <v>4337</v>
      </c>
      <c r="P8219" t="s">
        <v>42</v>
      </c>
      <c r="Q8219" t="str">
        <f>TRIM(salessheet[[#This Row],[Category]])</f>
        <v>Office Supplies</v>
      </c>
      <c r="R8219" t="s">
        <v>265</v>
      </c>
      <c r="S8219" t="s">
        <v>4338</v>
      </c>
      <c r="T8219" s="2">
        <f>salessheet[[#This Row],[Sales]]-5</f>
        <v>-0.65599999999999969</v>
      </c>
      <c r="U8219" s="2">
        <v>4.3440000000000003</v>
      </c>
      <c r="V8219" s="2">
        <f>salessheet[[#This Row],[Sales]]-salessheet[[#This Row],[Purchasing Cost]]</f>
        <v>5</v>
      </c>
    </row>
    <row r="8220" spans="1:22" x14ac:dyDescent="0.35">
      <c r="A8220">
        <v>8219</v>
      </c>
      <c r="B8220" t="s">
        <v>9903</v>
      </c>
      <c r="C8220" s="1">
        <v>42073</v>
      </c>
      <c r="D8220" s="1">
        <v>42284</v>
      </c>
      <c r="E8220" t="str">
        <f>TEXT(salessheet[[#This Row],[Order Date]],"MMMM")</f>
        <v>March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t="s">
        <v>4361</v>
      </c>
      <c r="P8220" t="s">
        <v>28</v>
      </c>
      <c r="Q8220" t="str">
        <f>TRIM(salessheet[[#This Row],[Category]])</f>
        <v>Furniture</v>
      </c>
      <c r="R8220" t="s">
        <v>61</v>
      </c>
      <c r="S8220" t="s">
        <v>4362</v>
      </c>
      <c r="T8220" s="2">
        <f>salessheet[[#This Row],[Sales]]-5</f>
        <v>26.776</v>
      </c>
      <c r="U8220" s="2">
        <v>31.776</v>
      </c>
      <c r="V8220" s="2">
        <f>salessheet[[#This Row],[Sales]]-salessheet[[#This Row],[Purchasing Cost]]</f>
        <v>5</v>
      </c>
    </row>
    <row r="8221" spans="1:22" x14ac:dyDescent="0.35">
      <c r="A8221">
        <v>8220</v>
      </c>
      <c r="B8221" t="s">
        <v>9903</v>
      </c>
      <c r="C8221" s="1">
        <v>42073</v>
      </c>
      <c r="D8221" s="1">
        <v>42284</v>
      </c>
      <c r="E8221" t="str">
        <f>TEXT(salessheet[[#This Row],[Order Date]],"MMMM")</f>
        <v>March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t="s">
        <v>2502</v>
      </c>
      <c r="P8221" t="s">
        <v>42</v>
      </c>
      <c r="Q8221" t="str">
        <f>TRIM(salessheet[[#This Row],[Category]])</f>
        <v>Office Supplies</v>
      </c>
      <c r="R8221" t="s">
        <v>43</v>
      </c>
      <c r="S8221" t="s">
        <v>2503</v>
      </c>
      <c r="T8221" s="2">
        <f>salessheet[[#This Row],[Sales]]-5</f>
        <v>-7.2000000000000064E-2</v>
      </c>
      <c r="U8221" s="2">
        <v>4.9279999999999999</v>
      </c>
      <c r="V8221" s="2">
        <f>salessheet[[#This Row],[Sales]]-salessheet[[#This Row],[Purchasing Cost]]</f>
        <v>5</v>
      </c>
    </row>
    <row r="8222" spans="1:22" x14ac:dyDescent="0.35">
      <c r="A8222">
        <v>8221</v>
      </c>
      <c r="B8222" t="s">
        <v>9903</v>
      </c>
      <c r="C8222" s="1">
        <v>42073</v>
      </c>
      <c r="D8222" s="1">
        <v>42284</v>
      </c>
      <c r="E8222" t="str">
        <f>TEXT(salessheet[[#This Row],[Order Date]],"MMMM")</f>
        <v>March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t="s">
        <v>442</v>
      </c>
      <c r="P8222" t="s">
        <v>42</v>
      </c>
      <c r="Q8222" t="str">
        <f>TRIM(salessheet[[#This Row],[Category]])</f>
        <v>Office Supplies</v>
      </c>
      <c r="R8222" t="s">
        <v>71</v>
      </c>
      <c r="S8222" t="s">
        <v>443</v>
      </c>
      <c r="T8222" s="2">
        <f>salessheet[[#This Row],[Sales]]-5</f>
        <v>-3.2119999999999997</v>
      </c>
      <c r="U8222" s="2">
        <v>1.788</v>
      </c>
      <c r="V8222" s="2">
        <f>salessheet[[#This Row],[Sales]]-salessheet[[#This Row],[Purchasing Cost]]</f>
        <v>5</v>
      </c>
    </row>
    <row r="8223" spans="1:22" x14ac:dyDescent="0.35">
      <c r="A8223">
        <v>8222</v>
      </c>
      <c r="B8223" t="s">
        <v>9903</v>
      </c>
      <c r="C8223" s="1">
        <v>42073</v>
      </c>
      <c r="D8223" s="1">
        <v>42284</v>
      </c>
      <c r="E8223" t="str">
        <f>TEXT(salessheet[[#This Row],[Order Date]],"MMMM")</f>
        <v>March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t="s">
        <v>9904</v>
      </c>
      <c r="P8223" t="s">
        <v>42</v>
      </c>
      <c r="Q8223" t="str">
        <f>TRIM(salessheet[[#This Row],[Category]])</f>
        <v>Office Supplies</v>
      </c>
      <c r="R8223" t="s">
        <v>265</v>
      </c>
      <c r="S8223" t="s">
        <v>9905</v>
      </c>
      <c r="T8223" s="2">
        <f>salessheet[[#This Row],[Sales]]-5</f>
        <v>10.071999999999999</v>
      </c>
      <c r="U8223" s="2">
        <v>15.071999999999999</v>
      </c>
      <c r="V8223" s="2">
        <f>salessheet[[#This Row],[Sales]]-salessheet[[#This Row],[Purchasing Cost]]</f>
        <v>5</v>
      </c>
    </row>
    <row r="8224" spans="1:22" x14ac:dyDescent="0.35">
      <c r="A8224">
        <v>8223</v>
      </c>
      <c r="B8224" t="s">
        <v>9906</v>
      </c>
      <c r="C8224" s="1">
        <v>42053</v>
      </c>
      <c r="D8224" s="1">
        <v>42059</v>
      </c>
      <c r="E8224" t="str">
        <f>TEXT(salessheet[[#This Row],[Order Date]],"MMMM")</f>
        <v>February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t="s">
        <v>6763</v>
      </c>
      <c r="P8224" t="s">
        <v>42</v>
      </c>
      <c r="Q8224" t="str">
        <f>TRIM(salessheet[[#This Row],[Category]])</f>
        <v>Office Supplies</v>
      </c>
      <c r="R8224" t="s">
        <v>55</v>
      </c>
      <c r="S8224" t="s">
        <v>6764</v>
      </c>
      <c r="T8224" s="2">
        <f>salessheet[[#This Row],[Sales]]-5</f>
        <v>7.6240000000000006</v>
      </c>
      <c r="U8224" s="2">
        <v>12.624000000000001</v>
      </c>
      <c r="V8224" s="2">
        <f>salessheet[[#This Row],[Sales]]-salessheet[[#This Row],[Purchasing Cost]]</f>
        <v>5</v>
      </c>
    </row>
    <row r="8225" spans="1:22" x14ac:dyDescent="0.35">
      <c r="A8225">
        <v>8224</v>
      </c>
      <c r="B8225" t="s">
        <v>9907</v>
      </c>
      <c r="C8225" s="1">
        <v>43075</v>
      </c>
      <c r="D8225" s="1">
        <v>42902</v>
      </c>
      <c r="E8225" t="str">
        <f>TEXT(salessheet[[#This Row],[Order Date]],"MMMM")</f>
        <v>December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t="s">
        <v>4710</v>
      </c>
      <c r="P8225" t="s">
        <v>42</v>
      </c>
      <c r="Q8225" t="str">
        <f>TRIM(salessheet[[#This Row],[Category]])</f>
        <v>Office Supplies</v>
      </c>
      <c r="R8225" t="s">
        <v>86</v>
      </c>
      <c r="S8225" t="s">
        <v>4711</v>
      </c>
      <c r="T8225" s="2">
        <f>salessheet[[#This Row],[Sales]]-5</f>
        <v>180.88</v>
      </c>
      <c r="U8225" s="2">
        <v>185.88</v>
      </c>
      <c r="V8225" s="2">
        <f>salessheet[[#This Row],[Sales]]-salessheet[[#This Row],[Purchasing Cost]]</f>
        <v>5</v>
      </c>
    </row>
    <row r="8226" spans="1:22" x14ac:dyDescent="0.35">
      <c r="A8226">
        <v>8225</v>
      </c>
      <c r="B8226" t="s">
        <v>9907</v>
      </c>
      <c r="C8226" s="1">
        <v>43075</v>
      </c>
      <c r="D8226" s="1">
        <v>42902</v>
      </c>
      <c r="E8226" t="str">
        <f>TEXT(salessheet[[#This Row],[Order Date]],"MMMM")</f>
        <v>December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t="s">
        <v>5991</v>
      </c>
      <c r="P8226" t="s">
        <v>42</v>
      </c>
      <c r="Q8226" t="str">
        <f>TRIM(salessheet[[#This Row],[Category]])</f>
        <v>Office Supplies</v>
      </c>
      <c r="R8226" t="s">
        <v>86</v>
      </c>
      <c r="S8226" t="s">
        <v>5992</v>
      </c>
      <c r="T8226" s="2">
        <f>salessheet[[#This Row],[Sales]]-5</f>
        <v>7.9600000000000009</v>
      </c>
      <c r="U8226" s="2">
        <v>12.96</v>
      </c>
      <c r="V8226" s="2">
        <f>salessheet[[#This Row],[Sales]]-salessheet[[#This Row],[Purchasing Cost]]</f>
        <v>5</v>
      </c>
    </row>
    <row r="8227" spans="1:22" x14ac:dyDescent="0.35">
      <c r="A8227">
        <v>8226</v>
      </c>
      <c r="B8227" t="s">
        <v>9908</v>
      </c>
      <c r="C8227" s="1">
        <v>43111</v>
      </c>
      <c r="D8227" s="1">
        <v>43408</v>
      </c>
      <c r="E8227" t="str">
        <f>TEXT(salessheet[[#This Row],[Order Date]],"MMMM")</f>
        <v>January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t="s">
        <v>1097</v>
      </c>
      <c r="P8227" t="s">
        <v>42</v>
      </c>
      <c r="Q8227" t="str">
        <f>TRIM(salessheet[[#This Row],[Category]])</f>
        <v>Office Supplies</v>
      </c>
      <c r="R8227" t="s">
        <v>86</v>
      </c>
      <c r="S8227" t="s">
        <v>1098</v>
      </c>
      <c r="T8227" s="2">
        <f>salessheet[[#This Row],[Sales]]-5</f>
        <v>184.7</v>
      </c>
      <c r="U8227" s="2">
        <v>189.7</v>
      </c>
      <c r="V8227" s="2">
        <f>salessheet[[#This Row],[Sales]]-salessheet[[#This Row],[Purchasing Cost]]</f>
        <v>5</v>
      </c>
    </row>
    <row r="8228" spans="1:22" x14ac:dyDescent="0.35">
      <c r="A8228">
        <v>8227</v>
      </c>
      <c r="B8228" t="s">
        <v>9908</v>
      </c>
      <c r="C8228" s="1">
        <v>43111</v>
      </c>
      <c r="D8228" s="1">
        <v>43408</v>
      </c>
      <c r="E8228" t="str">
        <f>TEXT(salessheet[[#This Row],[Order Date]],"MMMM")</f>
        <v>January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t="s">
        <v>6540</v>
      </c>
      <c r="P8228" t="s">
        <v>42</v>
      </c>
      <c r="Q8228" t="str">
        <f>TRIM(salessheet[[#This Row],[Category]])</f>
        <v>Office Supplies</v>
      </c>
      <c r="R8228" t="s">
        <v>86</v>
      </c>
      <c r="S8228" t="s">
        <v>6541</v>
      </c>
      <c r="T8228" s="2">
        <f>salessheet[[#This Row],[Sales]]-5</f>
        <v>35.99</v>
      </c>
      <c r="U8228" s="2">
        <v>40.99</v>
      </c>
      <c r="V8228" s="2">
        <f>salessheet[[#This Row],[Sales]]-salessheet[[#This Row],[Purchasing Cost]]</f>
        <v>5</v>
      </c>
    </row>
    <row r="8229" spans="1:22" x14ac:dyDescent="0.35">
      <c r="A8229">
        <v>8228</v>
      </c>
      <c r="B8229" t="s">
        <v>9909</v>
      </c>
      <c r="C8229" s="1">
        <v>42829</v>
      </c>
      <c r="D8229" s="1">
        <v>42833</v>
      </c>
      <c r="E8229" t="str">
        <f>TEXT(salessheet[[#This Row],[Order Date]],"MMMM")</f>
        <v>April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t="s">
        <v>1859</v>
      </c>
      <c r="P8229" t="s">
        <v>28</v>
      </c>
      <c r="Q8229" t="str">
        <f>TRIM(salessheet[[#This Row],[Category]])</f>
        <v>Furniture</v>
      </c>
      <c r="R8229" t="s">
        <v>61</v>
      </c>
      <c r="S8229" t="s">
        <v>1860</v>
      </c>
      <c r="T8229" s="2">
        <f>salessheet[[#This Row],[Sales]]-5</f>
        <v>77.64</v>
      </c>
      <c r="U8229" s="2">
        <v>82.64</v>
      </c>
      <c r="V8229" s="2">
        <f>salessheet[[#This Row],[Sales]]-salessheet[[#This Row],[Purchasing Cost]]</f>
        <v>5</v>
      </c>
    </row>
    <row r="8230" spans="1:22" x14ac:dyDescent="0.35">
      <c r="A8230">
        <v>8229</v>
      </c>
      <c r="B8230" t="s">
        <v>9909</v>
      </c>
      <c r="C8230" s="1">
        <v>42829</v>
      </c>
      <c r="D8230" s="1">
        <v>42833</v>
      </c>
      <c r="E8230" t="str">
        <f>TEXT(salessheet[[#This Row],[Order Date]],"MMMM")</f>
        <v>April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t="s">
        <v>726</v>
      </c>
      <c r="P8230" t="s">
        <v>42</v>
      </c>
      <c r="Q8230" t="str">
        <f>TRIM(salessheet[[#This Row],[Category]])</f>
        <v>Office Supplies</v>
      </c>
      <c r="R8230" t="s">
        <v>55</v>
      </c>
      <c r="S8230" t="s">
        <v>727</v>
      </c>
      <c r="T8230" s="2">
        <f>salessheet[[#This Row],[Sales]]-5</f>
        <v>26.02</v>
      </c>
      <c r="U8230" s="2">
        <v>31.02</v>
      </c>
      <c r="V8230" s="2">
        <f>salessheet[[#This Row],[Sales]]-salessheet[[#This Row],[Purchasing Cost]]</f>
        <v>5</v>
      </c>
    </row>
    <row r="8231" spans="1:22" x14ac:dyDescent="0.35">
      <c r="A8231">
        <v>8230</v>
      </c>
      <c r="B8231" t="s">
        <v>9909</v>
      </c>
      <c r="C8231" s="1">
        <v>42829</v>
      </c>
      <c r="D8231" s="1">
        <v>42833</v>
      </c>
      <c r="E8231" t="str">
        <f>TEXT(salessheet[[#This Row],[Order Date]],"MMMM")</f>
        <v>April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t="s">
        <v>4000</v>
      </c>
      <c r="P8231" t="s">
        <v>67</v>
      </c>
      <c r="Q8231" t="str">
        <f>TRIM(salessheet[[#This Row],[Category]])</f>
        <v>Technology</v>
      </c>
      <c r="R8231" t="s">
        <v>157</v>
      </c>
      <c r="S8231" t="s">
        <v>4001</v>
      </c>
      <c r="T8231" s="2">
        <f>salessheet[[#This Row],[Sales]]-5</f>
        <v>84.97</v>
      </c>
      <c r="U8231" s="2">
        <v>89.97</v>
      </c>
      <c r="V8231" s="2">
        <f>salessheet[[#This Row],[Sales]]-salessheet[[#This Row],[Purchasing Cost]]</f>
        <v>5</v>
      </c>
    </row>
    <row r="8232" spans="1:22" x14ac:dyDescent="0.35">
      <c r="A8232">
        <v>8231</v>
      </c>
      <c r="B8232" t="s">
        <v>9910</v>
      </c>
      <c r="C8232" s="1">
        <v>42916</v>
      </c>
      <c r="D8232" s="1">
        <v>42918</v>
      </c>
      <c r="E8232" t="str">
        <f>TEXT(salessheet[[#This Row],[Order Date]],"MMMM")</f>
        <v>June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t="s">
        <v>1457</v>
      </c>
      <c r="P8232" t="s">
        <v>42</v>
      </c>
      <c r="Q8232" t="str">
        <f>TRIM(salessheet[[#This Row],[Category]])</f>
        <v>Office Supplies</v>
      </c>
      <c r="R8232" t="s">
        <v>64</v>
      </c>
      <c r="S8232" t="s">
        <v>1458</v>
      </c>
      <c r="T8232" s="2">
        <f>salessheet[[#This Row],[Sales]]-5</f>
        <v>30.97</v>
      </c>
      <c r="U8232" s="2">
        <v>35.97</v>
      </c>
      <c r="V8232" s="2">
        <f>salessheet[[#This Row],[Sales]]-salessheet[[#This Row],[Purchasing Cost]]</f>
        <v>5</v>
      </c>
    </row>
    <row r="8233" spans="1:22" x14ac:dyDescent="0.35">
      <c r="A8233">
        <v>8232</v>
      </c>
      <c r="B8233" t="s">
        <v>9910</v>
      </c>
      <c r="C8233" s="1">
        <v>42916</v>
      </c>
      <c r="D8233" s="1">
        <v>42918</v>
      </c>
      <c r="E8233" t="str">
        <f>TEXT(salessheet[[#This Row],[Order Date]],"MMMM")</f>
        <v>June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t="s">
        <v>850</v>
      </c>
      <c r="P8233" t="s">
        <v>28</v>
      </c>
      <c r="Q8233" t="str">
        <f>TRIM(salessheet[[#This Row],[Category]])</f>
        <v>Furniture</v>
      </c>
      <c r="R8233" t="s">
        <v>29</v>
      </c>
      <c r="S8233" t="s">
        <v>851</v>
      </c>
      <c r="T8233" s="2">
        <f>salessheet[[#This Row],[Sales]]-5</f>
        <v>1261.8599999999999</v>
      </c>
      <c r="U8233" s="2">
        <v>1266.8599999999999</v>
      </c>
      <c r="V8233" s="2">
        <f>salessheet[[#This Row],[Sales]]-salessheet[[#This Row],[Purchasing Cost]]</f>
        <v>5</v>
      </c>
    </row>
    <row r="8234" spans="1:22" x14ac:dyDescent="0.35">
      <c r="A8234">
        <v>8233</v>
      </c>
      <c r="B8234" t="s">
        <v>9911</v>
      </c>
      <c r="C8234" s="1">
        <v>42269</v>
      </c>
      <c r="D8234" s="1">
        <v>42275</v>
      </c>
      <c r="E8234" t="str">
        <f>TEXT(salessheet[[#This Row],[Order Date]],"MMMM")</f>
        <v>September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t="s">
        <v>1192</v>
      </c>
      <c r="P8234" t="s">
        <v>42</v>
      </c>
      <c r="Q8234" t="str">
        <f>TRIM(salessheet[[#This Row],[Category]])</f>
        <v>Office Supplies</v>
      </c>
      <c r="R8234" t="s">
        <v>55</v>
      </c>
      <c r="S8234" t="s">
        <v>1193</v>
      </c>
      <c r="T8234" s="2">
        <f>salessheet[[#This Row],[Sales]]-5</f>
        <v>164.45</v>
      </c>
      <c r="U8234" s="2">
        <v>169.45</v>
      </c>
      <c r="V8234" s="2">
        <f>salessheet[[#This Row],[Sales]]-salessheet[[#This Row],[Purchasing Cost]]</f>
        <v>5</v>
      </c>
    </row>
    <row r="8235" spans="1:22" x14ac:dyDescent="0.35">
      <c r="A8235">
        <v>8234</v>
      </c>
      <c r="B8235" t="s">
        <v>9911</v>
      </c>
      <c r="C8235" s="1">
        <v>42269</v>
      </c>
      <c r="D8235" s="1">
        <v>42275</v>
      </c>
      <c r="E8235" t="str">
        <f>TEXT(salessheet[[#This Row],[Order Date]],"MMMM")</f>
        <v>September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t="s">
        <v>6450</v>
      </c>
      <c r="P8235" t="s">
        <v>42</v>
      </c>
      <c r="Q8235" t="str">
        <f>TRIM(salessheet[[#This Row],[Category]])</f>
        <v>Office Supplies</v>
      </c>
      <c r="R8235" t="s">
        <v>55</v>
      </c>
      <c r="S8235" t="s">
        <v>6451</v>
      </c>
      <c r="T8235" s="2">
        <f>salessheet[[#This Row],[Sales]]-5</f>
        <v>35.68</v>
      </c>
      <c r="U8235" s="2">
        <v>40.68</v>
      </c>
      <c r="V8235" s="2">
        <f>salessheet[[#This Row],[Sales]]-salessheet[[#This Row],[Purchasing Cost]]</f>
        <v>5</v>
      </c>
    </row>
    <row r="8236" spans="1:22" x14ac:dyDescent="0.35">
      <c r="A8236">
        <v>8235</v>
      </c>
      <c r="B8236" t="s">
        <v>9912</v>
      </c>
      <c r="C8236" s="1">
        <v>43105</v>
      </c>
      <c r="D8236" s="1">
        <v>43226</v>
      </c>
      <c r="E8236" t="str">
        <f>TEXT(salessheet[[#This Row],[Order Date]],"MMMM")</f>
        <v>January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t="s">
        <v>7765</v>
      </c>
      <c r="P8236" t="s">
        <v>42</v>
      </c>
      <c r="Q8236" t="str">
        <f>TRIM(salessheet[[#This Row],[Category]])</f>
        <v>Office Supplies</v>
      </c>
      <c r="R8236" t="s">
        <v>575</v>
      </c>
      <c r="S8236" t="s">
        <v>7766</v>
      </c>
      <c r="T8236" s="2">
        <f>salessheet[[#This Row],[Sales]]-5</f>
        <v>-1.6720000000000002</v>
      </c>
      <c r="U8236" s="2">
        <v>3.3279999999999998</v>
      </c>
      <c r="V8236" s="2">
        <f>salessheet[[#This Row],[Sales]]-salessheet[[#This Row],[Purchasing Cost]]</f>
        <v>5</v>
      </c>
    </row>
    <row r="8237" spans="1:22" x14ac:dyDescent="0.35">
      <c r="A8237">
        <v>8236</v>
      </c>
      <c r="B8237" t="s">
        <v>9912</v>
      </c>
      <c r="C8237" s="1">
        <v>43105</v>
      </c>
      <c r="D8237" s="1">
        <v>43226</v>
      </c>
      <c r="E8237" t="str">
        <f>TEXT(salessheet[[#This Row],[Order Date]],"MMMM")</f>
        <v>January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t="s">
        <v>1602</v>
      </c>
      <c r="P8237" t="s">
        <v>28</v>
      </c>
      <c r="Q8237" t="str">
        <f>TRIM(salessheet[[#This Row],[Category]])</f>
        <v>Furniture</v>
      </c>
      <c r="R8237" t="s">
        <v>52</v>
      </c>
      <c r="S8237" t="s">
        <v>1603</v>
      </c>
      <c r="T8237" s="2">
        <f>salessheet[[#This Row],[Sales]]-5</f>
        <v>928.26199999999994</v>
      </c>
      <c r="U8237" s="2">
        <v>933.26199999999994</v>
      </c>
      <c r="V8237" s="2">
        <f>salessheet[[#This Row],[Sales]]-salessheet[[#This Row],[Purchasing Cost]]</f>
        <v>5</v>
      </c>
    </row>
    <row r="8238" spans="1:22" x14ac:dyDescent="0.35">
      <c r="A8238">
        <v>8237</v>
      </c>
      <c r="B8238" t="s">
        <v>9912</v>
      </c>
      <c r="C8238" s="1">
        <v>43105</v>
      </c>
      <c r="D8238" s="1">
        <v>43226</v>
      </c>
      <c r="E8238" t="str">
        <f>TEXT(salessheet[[#This Row],[Order Date]],"MMMM")</f>
        <v>January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t="s">
        <v>1873</v>
      </c>
      <c r="P8238" t="s">
        <v>28</v>
      </c>
      <c r="Q8238" t="str">
        <f>TRIM(salessheet[[#This Row],[Category]])</f>
        <v>Furniture</v>
      </c>
      <c r="R8238" t="s">
        <v>32</v>
      </c>
      <c r="S8238" t="s">
        <v>1874</v>
      </c>
      <c r="T8238" s="2">
        <f>salessheet[[#This Row],[Sales]]-5</f>
        <v>2798.92</v>
      </c>
      <c r="U8238" s="2">
        <v>2803.92</v>
      </c>
      <c r="V8238" s="2">
        <f>salessheet[[#This Row],[Sales]]-salessheet[[#This Row],[Purchasing Cost]]</f>
        <v>5</v>
      </c>
    </row>
    <row r="8239" spans="1:22" x14ac:dyDescent="0.35">
      <c r="A8239">
        <v>8238</v>
      </c>
      <c r="B8239" t="s">
        <v>9913</v>
      </c>
      <c r="C8239" s="1">
        <v>43393</v>
      </c>
      <c r="D8239" s="1">
        <v>43393</v>
      </c>
      <c r="E8239" t="str">
        <f>TEXT(salessheet[[#This Row],[Order Date]],"MMMM")</f>
        <v>October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t="s">
        <v>1514</v>
      </c>
      <c r="P8239" t="s">
        <v>42</v>
      </c>
      <c r="Q8239" t="str">
        <f>TRIM(salessheet[[#This Row],[Category]])</f>
        <v>Office Supplies</v>
      </c>
      <c r="R8239" t="s">
        <v>55</v>
      </c>
      <c r="S8239" t="s">
        <v>1515</v>
      </c>
      <c r="T8239" s="2">
        <f>salessheet[[#This Row],[Sales]]-5</f>
        <v>-0.23200000000000021</v>
      </c>
      <c r="U8239" s="2">
        <v>4.7679999999999998</v>
      </c>
      <c r="V8239" s="2">
        <f>salessheet[[#This Row],[Sales]]-salessheet[[#This Row],[Purchasing Cost]]</f>
        <v>5</v>
      </c>
    </row>
    <row r="8240" spans="1:22" x14ac:dyDescent="0.35">
      <c r="A8240">
        <v>8239</v>
      </c>
      <c r="B8240" t="s">
        <v>9913</v>
      </c>
      <c r="C8240" s="1">
        <v>43393</v>
      </c>
      <c r="D8240" s="1">
        <v>43393</v>
      </c>
      <c r="E8240" t="str">
        <f>TEXT(salessheet[[#This Row],[Order Date]],"MMMM")</f>
        <v>October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t="s">
        <v>5351</v>
      </c>
      <c r="P8240" t="s">
        <v>42</v>
      </c>
      <c r="Q8240" t="str">
        <f>TRIM(salessheet[[#This Row],[Category]])</f>
        <v>Office Supplies</v>
      </c>
      <c r="R8240" t="s">
        <v>86</v>
      </c>
      <c r="S8240" t="s">
        <v>5352</v>
      </c>
      <c r="T8240" s="2">
        <f>salessheet[[#This Row],[Sales]]-5</f>
        <v>1.6719999999999997</v>
      </c>
      <c r="U8240" s="2">
        <v>6.6719999999999997</v>
      </c>
      <c r="V8240" s="2">
        <f>salessheet[[#This Row],[Sales]]-salessheet[[#This Row],[Purchasing Cost]]</f>
        <v>5</v>
      </c>
    </row>
    <row r="8241" spans="1:22" x14ac:dyDescent="0.35">
      <c r="A8241">
        <v>8240</v>
      </c>
      <c r="B8241" t="s">
        <v>9913</v>
      </c>
      <c r="C8241" s="1">
        <v>43393</v>
      </c>
      <c r="D8241" s="1">
        <v>43393</v>
      </c>
      <c r="E8241" t="str">
        <f>TEXT(salessheet[[#This Row],[Order Date]],"MMMM")</f>
        <v>October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t="s">
        <v>4228</v>
      </c>
      <c r="P8241" t="s">
        <v>42</v>
      </c>
      <c r="Q8241" t="str">
        <f>TRIM(salessheet[[#This Row],[Category]])</f>
        <v>Office Supplies</v>
      </c>
      <c r="R8241" t="s">
        <v>64</v>
      </c>
      <c r="S8241" t="s">
        <v>4229</v>
      </c>
      <c r="T8241" s="2">
        <f>salessheet[[#This Row],[Sales]]-5</f>
        <v>-0.5519999999999996</v>
      </c>
      <c r="U8241" s="2">
        <v>4.4480000000000004</v>
      </c>
      <c r="V8241" s="2">
        <f>salessheet[[#This Row],[Sales]]-salessheet[[#This Row],[Purchasing Cost]]</f>
        <v>5</v>
      </c>
    </row>
    <row r="8242" spans="1:22" x14ac:dyDescent="0.35">
      <c r="A8242">
        <v>8241</v>
      </c>
      <c r="B8242" t="s">
        <v>9913</v>
      </c>
      <c r="C8242" s="1">
        <v>43393</v>
      </c>
      <c r="D8242" s="1">
        <v>43393</v>
      </c>
      <c r="E8242" t="str">
        <f>TEXT(salessheet[[#This Row],[Order Date]],"MMMM")</f>
        <v>October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t="s">
        <v>7411</v>
      </c>
      <c r="P8242" t="s">
        <v>28</v>
      </c>
      <c r="Q8242" t="str">
        <f>TRIM(salessheet[[#This Row],[Category]])</f>
        <v>Furniture</v>
      </c>
      <c r="R8242" t="s">
        <v>61</v>
      </c>
      <c r="S8242" t="s">
        <v>7412</v>
      </c>
      <c r="T8242" s="2">
        <f>salessheet[[#This Row],[Sales]]-5</f>
        <v>38.936</v>
      </c>
      <c r="U8242" s="2">
        <v>43.936</v>
      </c>
      <c r="V8242" s="2">
        <f>salessheet[[#This Row],[Sales]]-salessheet[[#This Row],[Purchasing Cost]]</f>
        <v>5</v>
      </c>
    </row>
    <row r="8243" spans="1:22" x14ac:dyDescent="0.35">
      <c r="A8243">
        <v>8242</v>
      </c>
      <c r="B8243" t="s">
        <v>9914</v>
      </c>
      <c r="C8243" s="1">
        <v>42013</v>
      </c>
      <c r="D8243" s="1">
        <v>42252</v>
      </c>
      <c r="E8243" t="str">
        <f>TEXT(salessheet[[#This Row],[Order Date]],"MMMM")</f>
        <v>January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t="s">
        <v>2770</v>
      </c>
      <c r="P8243" t="s">
        <v>42</v>
      </c>
      <c r="Q8243" t="str">
        <f>TRIM(salessheet[[#This Row],[Category]])</f>
        <v>Office Supplies</v>
      </c>
      <c r="R8243" t="s">
        <v>71</v>
      </c>
      <c r="S8243" t="s">
        <v>2771</v>
      </c>
      <c r="T8243" s="2">
        <f>salessheet[[#This Row],[Sales]]-5</f>
        <v>18.744</v>
      </c>
      <c r="U8243" s="2">
        <v>23.744</v>
      </c>
      <c r="V8243" s="2">
        <f>salessheet[[#This Row],[Sales]]-salessheet[[#This Row],[Purchasing Cost]]</f>
        <v>5</v>
      </c>
    </row>
    <row r="8244" spans="1:22" x14ac:dyDescent="0.35">
      <c r="A8244">
        <v>8243</v>
      </c>
      <c r="B8244" t="s">
        <v>9914</v>
      </c>
      <c r="C8244" s="1">
        <v>42013</v>
      </c>
      <c r="D8244" s="1">
        <v>42252</v>
      </c>
      <c r="E8244" t="str">
        <f>TEXT(salessheet[[#This Row],[Order Date]],"MMMM")</f>
        <v>January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t="s">
        <v>4817</v>
      </c>
      <c r="P8244" t="s">
        <v>67</v>
      </c>
      <c r="Q8244" t="str">
        <f>TRIM(salessheet[[#This Row],[Category]])</f>
        <v>Technology</v>
      </c>
      <c r="R8244" t="s">
        <v>157</v>
      </c>
      <c r="S8244" t="s">
        <v>4818</v>
      </c>
      <c r="T8244" s="2">
        <f>salessheet[[#This Row],[Sales]]-5</f>
        <v>352</v>
      </c>
      <c r="U8244" s="2">
        <v>357</v>
      </c>
      <c r="V8244" s="2">
        <f>salessheet[[#This Row],[Sales]]-salessheet[[#This Row],[Purchasing Cost]]</f>
        <v>5</v>
      </c>
    </row>
    <row r="8245" spans="1:22" x14ac:dyDescent="0.35">
      <c r="A8245">
        <v>8244</v>
      </c>
      <c r="B8245" t="s">
        <v>9915</v>
      </c>
      <c r="C8245" s="1">
        <v>42346</v>
      </c>
      <c r="D8245" s="1">
        <v>42232</v>
      </c>
      <c r="E8245" t="str">
        <f>TEXT(salessheet[[#This Row],[Order Date]],"MMMM")</f>
        <v>December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t="s">
        <v>5894</v>
      </c>
      <c r="P8245" t="s">
        <v>67</v>
      </c>
      <c r="Q8245" t="str">
        <f>TRIM(salessheet[[#This Row],[Category]])</f>
        <v>Technology</v>
      </c>
      <c r="R8245" t="s">
        <v>68</v>
      </c>
      <c r="S8245" t="s">
        <v>5895</v>
      </c>
      <c r="T8245" s="2">
        <f>salessheet[[#This Row],[Sales]]-5</f>
        <v>801.33600000000001</v>
      </c>
      <c r="U8245" s="2">
        <v>806.33600000000001</v>
      </c>
      <c r="V8245" s="2">
        <f>salessheet[[#This Row],[Sales]]-salessheet[[#This Row],[Purchasing Cost]]</f>
        <v>5</v>
      </c>
    </row>
    <row r="8246" spans="1:22" x14ac:dyDescent="0.35">
      <c r="A8246">
        <v>8245</v>
      </c>
      <c r="B8246" t="s">
        <v>9915</v>
      </c>
      <c r="C8246" s="1">
        <v>42346</v>
      </c>
      <c r="D8246" s="1">
        <v>42232</v>
      </c>
      <c r="E8246" t="str">
        <f>TEXT(salessheet[[#This Row],[Order Date]],"MMMM")</f>
        <v>December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t="s">
        <v>4588</v>
      </c>
      <c r="P8246" t="s">
        <v>28</v>
      </c>
      <c r="Q8246" t="str">
        <f>TRIM(salessheet[[#This Row],[Category]])</f>
        <v>Furniture</v>
      </c>
      <c r="R8246" t="s">
        <v>61</v>
      </c>
      <c r="S8246" t="s">
        <v>4589</v>
      </c>
      <c r="T8246" s="2">
        <f>salessheet[[#This Row],[Sales]]-5</f>
        <v>80.44</v>
      </c>
      <c r="U8246" s="2">
        <v>85.44</v>
      </c>
      <c r="V8246" s="2">
        <f>salessheet[[#This Row],[Sales]]-salessheet[[#This Row],[Purchasing Cost]]</f>
        <v>5</v>
      </c>
    </row>
    <row r="8247" spans="1:22" x14ac:dyDescent="0.35">
      <c r="A8247">
        <v>8246</v>
      </c>
      <c r="B8247" t="s">
        <v>9916</v>
      </c>
      <c r="C8247" s="1">
        <v>42235</v>
      </c>
      <c r="D8247" s="1">
        <v>42239</v>
      </c>
      <c r="E8247" t="str">
        <f>TEXT(salessheet[[#This Row],[Order Date]],"MMMM")</f>
        <v>August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t="s">
        <v>682</v>
      </c>
      <c r="P8247" t="s">
        <v>42</v>
      </c>
      <c r="Q8247" t="str">
        <f>TRIM(salessheet[[#This Row],[Category]])</f>
        <v>Office Supplies</v>
      </c>
      <c r="R8247" t="s">
        <v>55</v>
      </c>
      <c r="S8247" t="s">
        <v>683</v>
      </c>
      <c r="T8247" s="2">
        <f>salessheet[[#This Row],[Sales]]-5</f>
        <v>339.91</v>
      </c>
      <c r="U8247" s="2">
        <v>344.91</v>
      </c>
      <c r="V8247" s="2">
        <f>salessheet[[#This Row],[Sales]]-salessheet[[#This Row],[Purchasing Cost]]</f>
        <v>5</v>
      </c>
    </row>
    <row r="8248" spans="1:22" x14ac:dyDescent="0.35">
      <c r="A8248">
        <v>8247</v>
      </c>
      <c r="B8248" t="s">
        <v>9917</v>
      </c>
      <c r="C8248" s="1">
        <v>42648</v>
      </c>
      <c r="D8248" s="1">
        <v>42500</v>
      </c>
      <c r="E8248" t="str">
        <f>TEXT(salessheet[[#This Row],[Order Date]],"MMMM")</f>
        <v>October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t="s">
        <v>2155</v>
      </c>
      <c r="P8248" t="s">
        <v>42</v>
      </c>
      <c r="Q8248" t="str">
        <f>TRIM(salessheet[[#This Row],[Category]])</f>
        <v>Office Supplies</v>
      </c>
      <c r="R8248" t="s">
        <v>74</v>
      </c>
      <c r="S8248" t="s">
        <v>2156</v>
      </c>
      <c r="T8248" s="2">
        <f>salessheet[[#This Row],[Sales]]-5</f>
        <v>65.97</v>
      </c>
      <c r="U8248" s="2">
        <v>70.97</v>
      </c>
      <c r="V8248" s="2">
        <f>salessheet[[#This Row],[Sales]]-salessheet[[#This Row],[Purchasing Cost]]</f>
        <v>5</v>
      </c>
    </row>
    <row r="8249" spans="1:22" x14ac:dyDescent="0.35">
      <c r="A8249">
        <v>8248</v>
      </c>
      <c r="B8249" t="s">
        <v>9917</v>
      </c>
      <c r="C8249" s="1">
        <v>42648</v>
      </c>
      <c r="D8249" s="1">
        <v>42500</v>
      </c>
      <c r="E8249" t="str">
        <f>TEXT(salessheet[[#This Row],[Order Date]],"MMMM")</f>
        <v>October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t="s">
        <v>5001</v>
      </c>
      <c r="P8249" t="s">
        <v>42</v>
      </c>
      <c r="Q8249" t="str">
        <f>TRIM(salessheet[[#This Row],[Category]])</f>
        <v>Office Supplies</v>
      </c>
      <c r="R8249" t="s">
        <v>64</v>
      </c>
      <c r="S8249" t="s">
        <v>5002</v>
      </c>
      <c r="T8249" s="2">
        <f>salessheet[[#This Row],[Sales]]-5</f>
        <v>31.783999999999999</v>
      </c>
      <c r="U8249" s="2">
        <v>36.783999999999999</v>
      </c>
      <c r="V8249" s="2">
        <f>salessheet[[#This Row],[Sales]]-salessheet[[#This Row],[Purchasing Cost]]</f>
        <v>5</v>
      </c>
    </row>
    <row r="8250" spans="1:22" x14ac:dyDescent="0.35">
      <c r="A8250">
        <v>8249</v>
      </c>
      <c r="B8250" t="s">
        <v>9918</v>
      </c>
      <c r="C8250" s="1">
        <v>43013</v>
      </c>
      <c r="D8250" s="1">
        <v>42868</v>
      </c>
      <c r="E8250" t="str">
        <f>TEXT(salessheet[[#This Row],[Order Date]],"MMMM")</f>
        <v>October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t="s">
        <v>2529</v>
      </c>
      <c r="P8250" t="s">
        <v>67</v>
      </c>
      <c r="Q8250" t="str">
        <f>TRIM(salessheet[[#This Row],[Category]])</f>
        <v>Technology</v>
      </c>
      <c r="R8250" t="s">
        <v>68</v>
      </c>
      <c r="S8250" t="s">
        <v>2530</v>
      </c>
      <c r="T8250" s="2">
        <f>salessheet[[#This Row],[Sales]]-5</f>
        <v>738.98800000000006</v>
      </c>
      <c r="U8250" s="2">
        <v>743.98800000000006</v>
      </c>
      <c r="V8250" s="2">
        <f>salessheet[[#This Row],[Sales]]-salessheet[[#This Row],[Purchasing Cost]]</f>
        <v>5</v>
      </c>
    </row>
    <row r="8251" spans="1:22" x14ac:dyDescent="0.35">
      <c r="A8251">
        <v>8250</v>
      </c>
      <c r="B8251" t="s">
        <v>9919</v>
      </c>
      <c r="C8251" s="1">
        <v>42493</v>
      </c>
      <c r="D8251" s="1">
        <v>42438</v>
      </c>
      <c r="E8251" t="str">
        <f>TEXT(salessheet[[#This Row],[Order Date]],"MMMM")</f>
        <v>May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t="s">
        <v>3547</v>
      </c>
      <c r="P8251" t="s">
        <v>42</v>
      </c>
      <c r="Q8251" t="str">
        <f>TRIM(salessheet[[#This Row],[Category]])</f>
        <v>Office Supplies</v>
      </c>
      <c r="R8251" t="s">
        <v>71</v>
      </c>
      <c r="S8251" t="s">
        <v>3548</v>
      </c>
      <c r="T8251" s="2">
        <f>salessheet[[#This Row],[Sales]]-5</f>
        <v>6.2119999999999997</v>
      </c>
      <c r="U8251" s="2">
        <v>11.212</v>
      </c>
      <c r="V8251" s="2">
        <f>salessheet[[#This Row],[Sales]]-salessheet[[#This Row],[Purchasing Cost]]</f>
        <v>5</v>
      </c>
    </row>
    <row r="8252" spans="1:22" x14ac:dyDescent="0.35">
      <c r="A8252">
        <v>8251</v>
      </c>
      <c r="B8252" t="s">
        <v>9919</v>
      </c>
      <c r="C8252" s="1">
        <v>42493</v>
      </c>
      <c r="D8252" s="1">
        <v>42438</v>
      </c>
      <c r="E8252" t="str">
        <f>TEXT(salessheet[[#This Row],[Order Date]],"MMMM")</f>
        <v>May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t="s">
        <v>1283</v>
      </c>
      <c r="P8252" t="s">
        <v>28</v>
      </c>
      <c r="Q8252" t="str">
        <f>TRIM(salessheet[[#This Row],[Category]])</f>
        <v>Furniture</v>
      </c>
      <c r="R8252" t="s">
        <v>61</v>
      </c>
      <c r="S8252" t="s">
        <v>1284</v>
      </c>
      <c r="T8252" s="2">
        <f>salessheet[[#This Row],[Sales]]-5</f>
        <v>-0.28800000000000026</v>
      </c>
      <c r="U8252" s="2">
        <v>4.7119999999999997</v>
      </c>
      <c r="V8252" s="2">
        <f>salessheet[[#This Row],[Sales]]-salessheet[[#This Row],[Purchasing Cost]]</f>
        <v>5</v>
      </c>
    </row>
    <row r="8253" spans="1:22" x14ac:dyDescent="0.35">
      <c r="A8253">
        <v>8252</v>
      </c>
      <c r="B8253" t="s">
        <v>9919</v>
      </c>
      <c r="C8253" s="1">
        <v>42493</v>
      </c>
      <c r="D8253" s="1">
        <v>42438</v>
      </c>
      <c r="E8253" t="str">
        <f>TEXT(salessheet[[#This Row],[Order Date]],"MMMM")</f>
        <v>May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t="s">
        <v>4425</v>
      </c>
      <c r="P8253" t="s">
        <v>42</v>
      </c>
      <c r="Q8253" t="str">
        <f>TRIM(salessheet[[#This Row],[Category]])</f>
        <v>Office Supplies</v>
      </c>
      <c r="R8253" t="s">
        <v>74</v>
      </c>
      <c r="S8253" t="s">
        <v>4426</v>
      </c>
      <c r="T8253" s="2">
        <f>salessheet[[#This Row],[Sales]]-5</f>
        <v>175.98</v>
      </c>
      <c r="U8253" s="2">
        <v>180.98</v>
      </c>
      <c r="V8253" s="2">
        <f>salessheet[[#This Row],[Sales]]-salessheet[[#This Row],[Purchasing Cost]]</f>
        <v>5</v>
      </c>
    </row>
    <row r="8254" spans="1:22" x14ac:dyDescent="0.35">
      <c r="A8254">
        <v>8253</v>
      </c>
      <c r="B8254" t="s">
        <v>9919</v>
      </c>
      <c r="C8254" s="1">
        <v>42493</v>
      </c>
      <c r="D8254" s="1">
        <v>42438</v>
      </c>
      <c r="E8254" t="str">
        <f>TEXT(salessheet[[#This Row],[Order Date]],"MMMM")</f>
        <v>May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t="s">
        <v>520</v>
      </c>
      <c r="P8254" t="s">
        <v>42</v>
      </c>
      <c r="Q8254" t="str">
        <f>TRIM(salessheet[[#This Row],[Category]])</f>
        <v>Office Supplies</v>
      </c>
      <c r="R8254" t="s">
        <v>55</v>
      </c>
      <c r="S8254" t="s">
        <v>521</v>
      </c>
      <c r="T8254" s="2">
        <f>salessheet[[#This Row],[Sales]]-5</f>
        <v>55.415999999999997</v>
      </c>
      <c r="U8254" s="2">
        <v>60.415999999999997</v>
      </c>
      <c r="V8254" s="2">
        <f>salessheet[[#This Row],[Sales]]-salessheet[[#This Row],[Purchasing Cost]]</f>
        <v>5</v>
      </c>
    </row>
    <row r="8255" spans="1:22" x14ac:dyDescent="0.35">
      <c r="A8255">
        <v>8254</v>
      </c>
      <c r="B8255" t="s">
        <v>9920</v>
      </c>
      <c r="C8255" s="1">
        <v>43442</v>
      </c>
      <c r="D8255" s="1">
        <v>43331</v>
      </c>
      <c r="E8255" t="str">
        <f>TEXT(salessheet[[#This Row],[Order Date]],"MMMM")</f>
        <v>December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t="s">
        <v>5430</v>
      </c>
      <c r="P8255" t="s">
        <v>67</v>
      </c>
      <c r="Q8255" t="str">
        <f>TRIM(salessheet[[#This Row],[Category]])</f>
        <v>Technology</v>
      </c>
      <c r="R8255" t="s">
        <v>1215</v>
      </c>
      <c r="S8255" t="s">
        <v>5431</v>
      </c>
      <c r="T8255" s="2">
        <f>salessheet[[#This Row],[Sales]]-5</f>
        <v>294.99</v>
      </c>
      <c r="U8255" s="2">
        <v>299.99</v>
      </c>
      <c r="V8255" s="2">
        <f>salessheet[[#This Row],[Sales]]-salessheet[[#This Row],[Purchasing Cost]]</f>
        <v>5</v>
      </c>
    </row>
    <row r="8256" spans="1:22" x14ac:dyDescent="0.35">
      <c r="A8256">
        <v>8255</v>
      </c>
      <c r="B8256" t="s">
        <v>9920</v>
      </c>
      <c r="C8256" s="1">
        <v>43442</v>
      </c>
      <c r="D8256" s="1">
        <v>43331</v>
      </c>
      <c r="E8256" t="str">
        <f>TEXT(salessheet[[#This Row],[Order Date]],"MMMM")</f>
        <v>December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t="s">
        <v>7644</v>
      </c>
      <c r="P8256" t="s">
        <v>42</v>
      </c>
      <c r="Q8256" t="str">
        <f>TRIM(salessheet[[#This Row],[Category]])</f>
        <v>Office Supplies</v>
      </c>
      <c r="R8256" t="s">
        <v>86</v>
      </c>
      <c r="S8256" t="s">
        <v>7645</v>
      </c>
      <c r="T8256" s="2">
        <f>salessheet[[#This Row],[Sales]]-5</f>
        <v>187.16</v>
      </c>
      <c r="U8256" s="2">
        <v>192.16</v>
      </c>
      <c r="V8256" s="2">
        <f>salessheet[[#This Row],[Sales]]-salessheet[[#This Row],[Purchasing Cost]]</f>
        <v>5</v>
      </c>
    </row>
    <row r="8257" spans="1:22" x14ac:dyDescent="0.35">
      <c r="A8257">
        <v>8256</v>
      </c>
      <c r="B8257" t="s">
        <v>9920</v>
      </c>
      <c r="C8257" s="1">
        <v>43442</v>
      </c>
      <c r="D8257" s="1">
        <v>43331</v>
      </c>
      <c r="E8257" t="str">
        <f>TEXT(salessheet[[#This Row],[Order Date]],"MMMM")</f>
        <v>December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t="s">
        <v>2050</v>
      </c>
      <c r="P8257" t="s">
        <v>67</v>
      </c>
      <c r="Q8257" t="str">
        <f>TRIM(salessheet[[#This Row],[Category]])</f>
        <v>Technology</v>
      </c>
      <c r="R8257" t="s">
        <v>68</v>
      </c>
      <c r="S8257" t="s">
        <v>2051</v>
      </c>
      <c r="T8257" s="2">
        <f>salessheet[[#This Row],[Sales]]-5</f>
        <v>237.624</v>
      </c>
      <c r="U8257" s="2">
        <v>242.624</v>
      </c>
      <c r="V8257" s="2">
        <f>salessheet[[#This Row],[Sales]]-salessheet[[#This Row],[Purchasing Cost]]</f>
        <v>5</v>
      </c>
    </row>
    <row r="8258" spans="1:22" x14ac:dyDescent="0.35">
      <c r="A8258">
        <v>8257</v>
      </c>
      <c r="B8258" t="s">
        <v>9920</v>
      </c>
      <c r="C8258" s="1">
        <v>43442</v>
      </c>
      <c r="D8258" s="1">
        <v>43331</v>
      </c>
      <c r="E8258" t="str">
        <f>TEXT(salessheet[[#This Row],[Order Date]],"MMMM")</f>
        <v>December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t="s">
        <v>952</v>
      </c>
      <c r="P8258" t="s">
        <v>42</v>
      </c>
      <c r="Q8258" t="str">
        <f>TRIM(salessheet[[#This Row],[Category]])</f>
        <v>Office Supplies</v>
      </c>
      <c r="R8258" t="s">
        <v>55</v>
      </c>
      <c r="S8258" t="s">
        <v>1742</v>
      </c>
      <c r="T8258" s="2">
        <f>salessheet[[#This Row],[Sales]]-5</f>
        <v>41.74</v>
      </c>
      <c r="U8258" s="2">
        <v>46.74</v>
      </c>
      <c r="V8258" s="2">
        <f>salessheet[[#This Row],[Sales]]-salessheet[[#This Row],[Purchasing Cost]]</f>
        <v>5</v>
      </c>
    </row>
    <row r="8259" spans="1:22" x14ac:dyDescent="0.35">
      <c r="A8259">
        <v>8258</v>
      </c>
      <c r="B8259" t="s">
        <v>9920</v>
      </c>
      <c r="C8259" s="1">
        <v>43442</v>
      </c>
      <c r="D8259" s="1">
        <v>43331</v>
      </c>
      <c r="E8259" t="str">
        <f>TEXT(salessheet[[#This Row],[Order Date]],"MMMM")</f>
        <v>December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t="s">
        <v>6281</v>
      </c>
      <c r="P8259" t="s">
        <v>67</v>
      </c>
      <c r="Q8259" t="str">
        <f>TRIM(salessheet[[#This Row],[Category]])</f>
        <v>Technology</v>
      </c>
      <c r="R8259" t="s">
        <v>157</v>
      </c>
      <c r="S8259" t="s">
        <v>6282</v>
      </c>
      <c r="T8259" s="2">
        <f>salessheet[[#This Row],[Sales]]-5</f>
        <v>169.95</v>
      </c>
      <c r="U8259" s="2">
        <v>174.95</v>
      </c>
      <c r="V8259" s="2">
        <f>salessheet[[#This Row],[Sales]]-salessheet[[#This Row],[Purchasing Cost]]</f>
        <v>5</v>
      </c>
    </row>
    <row r="8260" spans="1:22" x14ac:dyDescent="0.35">
      <c r="A8260">
        <v>8259</v>
      </c>
      <c r="B8260" t="s">
        <v>9920</v>
      </c>
      <c r="C8260" s="1">
        <v>43442</v>
      </c>
      <c r="D8260" s="1">
        <v>43331</v>
      </c>
      <c r="E8260" t="str">
        <f>TEXT(salessheet[[#This Row],[Order Date]],"MMMM")</f>
        <v>December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t="s">
        <v>8895</v>
      </c>
      <c r="P8260" t="s">
        <v>42</v>
      </c>
      <c r="Q8260" t="str">
        <f>TRIM(salessheet[[#This Row],[Category]])</f>
        <v>Office Supplies</v>
      </c>
      <c r="R8260" t="s">
        <v>71</v>
      </c>
      <c r="S8260" t="s">
        <v>8896</v>
      </c>
      <c r="T8260" s="2">
        <f>salessheet[[#This Row],[Sales]]-5</f>
        <v>95.703999999999994</v>
      </c>
      <c r="U8260" s="2">
        <v>100.70399999999999</v>
      </c>
      <c r="V8260" s="2">
        <f>salessheet[[#This Row],[Sales]]-salessheet[[#This Row],[Purchasing Cost]]</f>
        <v>5</v>
      </c>
    </row>
    <row r="8261" spans="1:22" x14ac:dyDescent="0.35">
      <c r="A8261">
        <v>8260</v>
      </c>
      <c r="B8261" t="s">
        <v>9921</v>
      </c>
      <c r="C8261" s="1">
        <v>42912</v>
      </c>
      <c r="D8261" s="1">
        <v>42912</v>
      </c>
      <c r="E8261" t="str">
        <f>TEXT(salessheet[[#This Row],[Order Date]],"MMMM")</f>
        <v>June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t="s">
        <v>1731</v>
      </c>
      <c r="P8261" t="s">
        <v>42</v>
      </c>
      <c r="Q8261" t="str">
        <f>TRIM(salessheet[[#This Row],[Category]])</f>
        <v>Office Supplies</v>
      </c>
      <c r="R8261" t="s">
        <v>86</v>
      </c>
      <c r="S8261" t="s">
        <v>1732</v>
      </c>
      <c r="T8261" s="2">
        <f>salessheet[[#This Row],[Sales]]-5</f>
        <v>363.91</v>
      </c>
      <c r="U8261" s="2">
        <v>368.91</v>
      </c>
      <c r="V8261" s="2">
        <f>salessheet[[#This Row],[Sales]]-salessheet[[#This Row],[Purchasing Cost]]</f>
        <v>5</v>
      </c>
    </row>
    <row r="8262" spans="1:22" x14ac:dyDescent="0.35">
      <c r="A8262">
        <v>8261</v>
      </c>
      <c r="B8262" t="s">
        <v>9921</v>
      </c>
      <c r="C8262" s="1">
        <v>42912</v>
      </c>
      <c r="D8262" s="1">
        <v>42912</v>
      </c>
      <c r="E8262" t="str">
        <f>TEXT(salessheet[[#This Row],[Order Date]],"MMMM")</f>
        <v>June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t="s">
        <v>1523</v>
      </c>
      <c r="P8262" t="s">
        <v>42</v>
      </c>
      <c r="Q8262" t="str">
        <f>TRIM(salessheet[[#This Row],[Category]])</f>
        <v>Office Supplies</v>
      </c>
      <c r="R8262" t="s">
        <v>71</v>
      </c>
      <c r="S8262" t="s">
        <v>1524</v>
      </c>
      <c r="T8262" s="2">
        <f>salessheet[[#This Row],[Sales]]-5</f>
        <v>3.0199999999999996</v>
      </c>
      <c r="U8262" s="2">
        <v>8.02</v>
      </c>
      <c r="V8262" s="2">
        <f>salessheet[[#This Row],[Sales]]-salessheet[[#This Row],[Purchasing Cost]]</f>
        <v>5</v>
      </c>
    </row>
    <row r="8263" spans="1:22" x14ac:dyDescent="0.35">
      <c r="A8263">
        <v>8262</v>
      </c>
      <c r="B8263" t="s">
        <v>9921</v>
      </c>
      <c r="C8263" s="1">
        <v>42912</v>
      </c>
      <c r="D8263" s="1">
        <v>42912</v>
      </c>
      <c r="E8263" t="str">
        <f>TEXT(salessheet[[#This Row],[Order Date]],"MMMM")</f>
        <v>June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t="s">
        <v>5561</v>
      </c>
      <c r="P8263" t="s">
        <v>42</v>
      </c>
      <c r="Q8263" t="str">
        <f>TRIM(salessheet[[#This Row],[Category]])</f>
        <v>Office Supplies</v>
      </c>
      <c r="R8263" t="s">
        <v>55</v>
      </c>
      <c r="S8263" t="s">
        <v>5562</v>
      </c>
      <c r="T8263" s="2">
        <f>salessheet[[#This Row],[Sales]]-5</f>
        <v>166.04</v>
      </c>
      <c r="U8263" s="2">
        <v>171.04</v>
      </c>
      <c r="V8263" s="2">
        <f>salessheet[[#This Row],[Sales]]-salessheet[[#This Row],[Purchasing Cost]]</f>
        <v>5</v>
      </c>
    </row>
    <row r="8264" spans="1:22" x14ac:dyDescent="0.35">
      <c r="A8264">
        <v>8263</v>
      </c>
      <c r="B8264" t="s">
        <v>9922</v>
      </c>
      <c r="C8264" s="1">
        <v>43084</v>
      </c>
      <c r="D8264" s="1">
        <v>43088</v>
      </c>
      <c r="E8264" t="str">
        <f>TEXT(salessheet[[#This Row],[Order Date]],"MMMM")</f>
        <v>December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t="s">
        <v>1402</v>
      </c>
      <c r="P8264" t="s">
        <v>42</v>
      </c>
      <c r="Q8264" t="str">
        <f>TRIM(salessheet[[#This Row],[Category]])</f>
        <v>Office Supplies</v>
      </c>
      <c r="R8264" t="s">
        <v>86</v>
      </c>
      <c r="S8264" t="s">
        <v>1403</v>
      </c>
      <c r="T8264" s="2">
        <f>salessheet[[#This Row],[Sales]]-5</f>
        <v>14.440000000000001</v>
      </c>
      <c r="U8264" s="2">
        <v>19.440000000000001</v>
      </c>
      <c r="V8264" s="2">
        <f>salessheet[[#This Row],[Sales]]-salessheet[[#This Row],[Purchasing Cost]]</f>
        <v>5</v>
      </c>
    </row>
    <row r="8265" spans="1:22" x14ac:dyDescent="0.35">
      <c r="A8265">
        <v>8264</v>
      </c>
      <c r="B8265" t="s">
        <v>9923</v>
      </c>
      <c r="C8265" s="1">
        <v>42626</v>
      </c>
      <c r="D8265" s="1">
        <v>42630</v>
      </c>
      <c r="E8265" t="str">
        <f>TEXT(salessheet[[#This Row],[Order Date]],"MMMM")</f>
        <v>September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t="s">
        <v>2473</v>
      </c>
      <c r="P8265" t="s">
        <v>42</v>
      </c>
      <c r="Q8265" t="str">
        <f>TRIM(salessheet[[#This Row],[Category]])</f>
        <v>Office Supplies</v>
      </c>
      <c r="R8265" t="s">
        <v>71</v>
      </c>
      <c r="S8265" t="s">
        <v>2474</v>
      </c>
      <c r="T8265" s="2">
        <f>salessheet[[#This Row],[Sales]]-5</f>
        <v>8.0920000000000005</v>
      </c>
      <c r="U8265" s="2">
        <v>13.092000000000001</v>
      </c>
      <c r="V8265" s="2">
        <f>salessheet[[#This Row],[Sales]]-salessheet[[#This Row],[Purchasing Cost]]</f>
        <v>5</v>
      </c>
    </row>
    <row r="8266" spans="1:22" x14ac:dyDescent="0.35">
      <c r="A8266">
        <v>8265</v>
      </c>
      <c r="B8266" t="s">
        <v>9924</v>
      </c>
      <c r="C8266" s="1">
        <v>42368</v>
      </c>
      <c r="D8266" s="1">
        <v>42373</v>
      </c>
      <c r="E8266" t="str">
        <f>TEXT(salessheet[[#This Row],[Order Date]],"MMMM")</f>
        <v>December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t="s">
        <v>9925</v>
      </c>
      <c r="P8266" t="s">
        <v>42</v>
      </c>
      <c r="Q8266" t="str">
        <f>TRIM(salessheet[[#This Row],[Category]])</f>
        <v>Office Supplies</v>
      </c>
      <c r="R8266" t="s">
        <v>74</v>
      </c>
      <c r="S8266" t="s">
        <v>9926</v>
      </c>
      <c r="T8266" s="2">
        <f>salessheet[[#This Row],[Sales]]-5</f>
        <v>117.94</v>
      </c>
      <c r="U8266" s="2">
        <v>122.94</v>
      </c>
      <c r="V8266" s="2">
        <f>salessheet[[#This Row],[Sales]]-salessheet[[#This Row],[Purchasing Cost]]</f>
        <v>5</v>
      </c>
    </row>
    <row r="8267" spans="1:22" x14ac:dyDescent="0.35">
      <c r="A8267">
        <v>8266</v>
      </c>
      <c r="B8267" t="s">
        <v>9924</v>
      </c>
      <c r="C8267" s="1">
        <v>42368</v>
      </c>
      <c r="D8267" s="1">
        <v>42373</v>
      </c>
      <c r="E8267" t="str">
        <f>TEXT(salessheet[[#This Row],[Order Date]],"MMMM")</f>
        <v>December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t="s">
        <v>3348</v>
      </c>
      <c r="P8267" t="s">
        <v>42</v>
      </c>
      <c r="Q8267" t="str">
        <f>TRIM(salessheet[[#This Row],[Category]])</f>
        <v>Office Supplies</v>
      </c>
      <c r="R8267" t="s">
        <v>71</v>
      </c>
      <c r="S8267" t="s">
        <v>3349</v>
      </c>
      <c r="T8267" s="2">
        <f>salessheet[[#This Row],[Sales]]-5</f>
        <v>30.448</v>
      </c>
      <c r="U8267" s="2">
        <v>35.448</v>
      </c>
      <c r="V8267" s="2">
        <f>salessheet[[#This Row],[Sales]]-salessheet[[#This Row],[Purchasing Cost]]</f>
        <v>5</v>
      </c>
    </row>
    <row r="8268" spans="1:22" x14ac:dyDescent="0.35">
      <c r="A8268">
        <v>8267</v>
      </c>
      <c r="B8268" t="s">
        <v>9927</v>
      </c>
      <c r="C8268" s="1">
        <v>42123</v>
      </c>
      <c r="D8268" s="1">
        <v>42128</v>
      </c>
      <c r="E8268" t="str">
        <f>TEXT(salessheet[[#This Row],[Order Date]],"MMMM")</f>
        <v>April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t="s">
        <v>1683</v>
      </c>
      <c r="P8268" t="s">
        <v>67</v>
      </c>
      <c r="Q8268" t="str">
        <f>TRIM(salessheet[[#This Row],[Category]])</f>
        <v>Technology</v>
      </c>
      <c r="R8268" t="s">
        <v>68</v>
      </c>
      <c r="S8268" t="s">
        <v>1684</v>
      </c>
      <c r="T8268" s="2">
        <f>salessheet[[#This Row],[Sales]]-5</f>
        <v>14.98</v>
      </c>
      <c r="U8268" s="2">
        <v>19.98</v>
      </c>
      <c r="V8268" s="2">
        <f>salessheet[[#This Row],[Sales]]-salessheet[[#This Row],[Purchasing Cost]]</f>
        <v>5</v>
      </c>
    </row>
    <row r="8269" spans="1:22" x14ac:dyDescent="0.35">
      <c r="A8269">
        <v>8268</v>
      </c>
      <c r="B8269" t="s">
        <v>9928</v>
      </c>
      <c r="C8269" s="1">
        <v>43130</v>
      </c>
      <c r="D8269" s="1">
        <v>43137</v>
      </c>
      <c r="E8269" t="str">
        <f>TEXT(salessheet[[#This Row],[Order Date]],"MMMM")</f>
        <v>January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t="s">
        <v>6948</v>
      </c>
      <c r="P8269" t="s">
        <v>28</v>
      </c>
      <c r="Q8269" t="str">
        <f>TRIM(salessheet[[#This Row],[Category]])</f>
        <v>Furniture</v>
      </c>
      <c r="R8269" t="s">
        <v>52</v>
      </c>
      <c r="S8269" t="s">
        <v>6949</v>
      </c>
      <c r="T8269" s="2">
        <f>salessheet[[#This Row],[Sales]]-5</f>
        <v>64.375</v>
      </c>
      <c r="U8269" s="2">
        <v>69.375</v>
      </c>
      <c r="V8269" s="2">
        <f>salessheet[[#This Row],[Sales]]-salessheet[[#This Row],[Purchasing Cost]]</f>
        <v>5</v>
      </c>
    </row>
    <row r="8270" spans="1:22" x14ac:dyDescent="0.35">
      <c r="A8270">
        <v>8269</v>
      </c>
      <c r="B8270" t="s">
        <v>9928</v>
      </c>
      <c r="C8270" s="1">
        <v>43130</v>
      </c>
      <c r="D8270" s="1">
        <v>43137</v>
      </c>
      <c r="E8270" t="str">
        <f>TEXT(salessheet[[#This Row],[Order Date]],"MMMM")</f>
        <v>January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t="s">
        <v>2174</v>
      </c>
      <c r="P8270" t="s">
        <v>42</v>
      </c>
      <c r="Q8270" t="str">
        <f>TRIM(salessheet[[#This Row],[Category]])</f>
        <v>Office Supplies</v>
      </c>
      <c r="R8270" t="s">
        <v>575</v>
      </c>
      <c r="S8270" t="s">
        <v>2175</v>
      </c>
      <c r="T8270" s="2">
        <f>salessheet[[#This Row],[Sales]]-5</f>
        <v>26.68</v>
      </c>
      <c r="U8270" s="2">
        <v>31.68</v>
      </c>
      <c r="V8270" s="2">
        <f>salessheet[[#This Row],[Sales]]-salessheet[[#This Row],[Purchasing Cost]]</f>
        <v>5</v>
      </c>
    </row>
    <row r="8271" spans="1:22" x14ac:dyDescent="0.35">
      <c r="A8271">
        <v>8270</v>
      </c>
      <c r="B8271" t="s">
        <v>9928</v>
      </c>
      <c r="C8271" s="1">
        <v>43130</v>
      </c>
      <c r="D8271" s="1">
        <v>43137</v>
      </c>
      <c r="E8271" t="str">
        <f>TEXT(salessheet[[#This Row],[Order Date]],"MMMM")</f>
        <v>January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t="s">
        <v>7947</v>
      </c>
      <c r="P8271" t="s">
        <v>67</v>
      </c>
      <c r="Q8271" t="str">
        <f>TRIM(salessheet[[#This Row],[Category]])</f>
        <v>Technology</v>
      </c>
      <c r="R8271" t="s">
        <v>68</v>
      </c>
      <c r="S8271" t="s">
        <v>7948</v>
      </c>
      <c r="T8271" s="2">
        <f>salessheet[[#This Row],[Sales]]-5</f>
        <v>1998.1679999999999</v>
      </c>
      <c r="U8271" s="2">
        <v>2003.1679999999999</v>
      </c>
      <c r="V8271" s="2">
        <f>salessheet[[#This Row],[Sales]]-salessheet[[#This Row],[Purchasing Cost]]</f>
        <v>5</v>
      </c>
    </row>
    <row r="8272" spans="1:22" x14ac:dyDescent="0.35">
      <c r="A8272">
        <v>8271</v>
      </c>
      <c r="B8272" t="s">
        <v>9928</v>
      </c>
      <c r="C8272" s="1">
        <v>43130</v>
      </c>
      <c r="D8272" s="1">
        <v>43137</v>
      </c>
      <c r="E8272" t="str">
        <f>TEXT(salessheet[[#This Row],[Order Date]],"MMMM")</f>
        <v>January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t="s">
        <v>997</v>
      </c>
      <c r="P8272" t="s">
        <v>42</v>
      </c>
      <c r="Q8272" t="str">
        <f>TRIM(salessheet[[#This Row],[Category]])</f>
        <v>Office Supplies</v>
      </c>
      <c r="R8272" t="s">
        <v>64</v>
      </c>
      <c r="S8272" t="s">
        <v>998</v>
      </c>
      <c r="T8272" s="2">
        <f>salessheet[[#This Row],[Sales]]-5</f>
        <v>4.3439999999999994</v>
      </c>
      <c r="U8272" s="2">
        <v>9.3439999999999994</v>
      </c>
      <c r="V8272" s="2">
        <f>salessheet[[#This Row],[Sales]]-salessheet[[#This Row],[Purchasing Cost]]</f>
        <v>5</v>
      </c>
    </row>
    <row r="8273" spans="1:22" x14ac:dyDescent="0.35">
      <c r="A8273">
        <v>8272</v>
      </c>
      <c r="B8273" t="s">
        <v>9929</v>
      </c>
      <c r="C8273" s="1">
        <v>43094</v>
      </c>
      <c r="D8273" s="1">
        <v>43100</v>
      </c>
      <c r="E8273" t="str">
        <f>TEXT(salessheet[[#This Row],[Order Date]],"MMMM")</f>
        <v>December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t="s">
        <v>1589</v>
      </c>
      <c r="P8273" t="s">
        <v>28</v>
      </c>
      <c r="Q8273" t="str">
        <f>TRIM(salessheet[[#This Row],[Category]])</f>
        <v>Furniture</v>
      </c>
      <c r="R8273" t="s">
        <v>32</v>
      </c>
      <c r="S8273" t="s">
        <v>1590</v>
      </c>
      <c r="T8273" s="2">
        <f>salessheet[[#This Row],[Sales]]-5</f>
        <v>2558.056</v>
      </c>
      <c r="U8273" s="2">
        <v>2563.056</v>
      </c>
      <c r="V8273" s="2">
        <f>salessheet[[#This Row],[Sales]]-salessheet[[#This Row],[Purchasing Cost]]</f>
        <v>5</v>
      </c>
    </row>
    <row r="8274" spans="1:22" x14ac:dyDescent="0.35">
      <c r="A8274">
        <v>8273</v>
      </c>
      <c r="B8274" t="s">
        <v>9930</v>
      </c>
      <c r="C8274" s="1">
        <v>43028</v>
      </c>
      <c r="D8274" s="1">
        <v>43033</v>
      </c>
      <c r="E8274" t="str">
        <f>TEXT(salessheet[[#This Row],[Order Date]],"MMMM")</f>
        <v>October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t="s">
        <v>7864</v>
      </c>
      <c r="P8274" t="s">
        <v>28</v>
      </c>
      <c r="Q8274" t="str">
        <f>TRIM(salessheet[[#This Row],[Category]])</f>
        <v>Furniture</v>
      </c>
      <c r="R8274" t="s">
        <v>32</v>
      </c>
      <c r="S8274" t="s">
        <v>7865</v>
      </c>
      <c r="T8274" s="2">
        <f>salessheet[[#This Row],[Sales]]-5</f>
        <v>382.13600000000002</v>
      </c>
      <c r="U8274" s="2">
        <v>387.13600000000002</v>
      </c>
      <c r="V8274" s="2">
        <f>salessheet[[#This Row],[Sales]]-salessheet[[#This Row],[Purchasing Cost]]</f>
        <v>5</v>
      </c>
    </row>
    <row r="8275" spans="1:22" x14ac:dyDescent="0.35">
      <c r="A8275">
        <v>8274</v>
      </c>
      <c r="B8275" t="s">
        <v>9931</v>
      </c>
      <c r="C8275" s="1">
        <v>42534</v>
      </c>
      <c r="D8275" s="1">
        <v>42536</v>
      </c>
      <c r="E8275" t="str">
        <f>TEXT(salessheet[[#This Row],[Order Date]],"MMMM")</f>
        <v>June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t="s">
        <v>3955</v>
      </c>
      <c r="P8275" t="s">
        <v>42</v>
      </c>
      <c r="Q8275" t="str">
        <f>TRIM(salessheet[[#This Row],[Category]])</f>
        <v>Office Supplies</v>
      </c>
      <c r="R8275" t="s">
        <v>64</v>
      </c>
      <c r="S8275" t="s">
        <v>3956</v>
      </c>
      <c r="T8275" s="2">
        <f>salessheet[[#This Row],[Sales]]-5</f>
        <v>-1.5760000000000001</v>
      </c>
      <c r="U8275" s="2">
        <v>3.4239999999999999</v>
      </c>
      <c r="V8275" s="2">
        <f>salessheet[[#This Row],[Sales]]-salessheet[[#This Row],[Purchasing Cost]]</f>
        <v>5</v>
      </c>
    </row>
    <row r="8276" spans="1:22" x14ac:dyDescent="0.35">
      <c r="A8276">
        <v>8275</v>
      </c>
      <c r="B8276" t="s">
        <v>9932</v>
      </c>
      <c r="C8276" s="1">
        <v>43281</v>
      </c>
      <c r="D8276" s="1">
        <v>43285</v>
      </c>
      <c r="E8276" t="str">
        <f>TEXT(salessheet[[#This Row],[Order Date]],"MMMM")</f>
        <v>June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t="s">
        <v>6098</v>
      </c>
      <c r="P8276" t="s">
        <v>42</v>
      </c>
      <c r="Q8276" t="str">
        <f>TRIM(salessheet[[#This Row],[Category]])</f>
        <v>Office Supplies</v>
      </c>
      <c r="R8276" t="s">
        <v>55</v>
      </c>
      <c r="S8276" t="s">
        <v>6099</v>
      </c>
      <c r="T8276" s="2">
        <f>salessheet[[#This Row],[Sales]]-5</f>
        <v>1080.42</v>
      </c>
      <c r="U8276" s="2">
        <v>1085.42</v>
      </c>
      <c r="V8276" s="2">
        <f>salessheet[[#This Row],[Sales]]-salessheet[[#This Row],[Purchasing Cost]]</f>
        <v>5</v>
      </c>
    </row>
    <row r="8277" spans="1:22" x14ac:dyDescent="0.35">
      <c r="A8277">
        <v>8276</v>
      </c>
      <c r="B8277" t="s">
        <v>9933</v>
      </c>
      <c r="C8277" s="1">
        <v>42547</v>
      </c>
      <c r="D8277" s="1">
        <v>42551</v>
      </c>
      <c r="E8277" t="str">
        <f>TEXT(salessheet[[#This Row],[Order Date]],"MMMM")</f>
        <v>June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t="s">
        <v>447</v>
      </c>
      <c r="P8277" t="s">
        <v>42</v>
      </c>
      <c r="Q8277" t="str">
        <f>TRIM(salessheet[[#This Row],[Category]])</f>
        <v>Office Supplies</v>
      </c>
      <c r="R8277" t="s">
        <v>86</v>
      </c>
      <c r="S8277" t="s">
        <v>448</v>
      </c>
      <c r="T8277" s="2">
        <f>salessheet[[#This Row],[Sales]]-5</f>
        <v>38.055999999999997</v>
      </c>
      <c r="U8277" s="2">
        <v>43.055999999999997</v>
      </c>
      <c r="V8277" s="2">
        <f>salessheet[[#This Row],[Sales]]-salessheet[[#This Row],[Purchasing Cost]]</f>
        <v>5</v>
      </c>
    </row>
    <row r="8278" spans="1:22" x14ac:dyDescent="0.35">
      <c r="A8278">
        <v>8277</v>
      </c>
      <c r="B8278" t="s">
        <v>9934</v>
      </c>
      <c r="C8278" s="1">
        <v>42787</v>
      </c>
      <c r="D8278" s="1">
        <v>42791</v>
      </c>
      <c r="E8278" t="str">
        <f>TEXT(salessheet[[#This Row],[Order Date]],"MMMM")</f>
        <v>February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t="s">
        <v>3172</v>
      </c>
      <c r="P8278" t="s">
        <v>42</v>
      </c>
      <c r="Q8278" t="str">
        <f>TRIM(salessheet[[#This Row],[Category]])</f>
        <v>Office Supplies</v>
      </c>
      <c r="R8278" t="s">
        <v>71</v>
      </c>
      <c r="S8278" t="s">
        <v>3173</v>
      </c>
      <c r="T8278" s="2">
        <f>salessheet[[#This Row],[Sales]]-5</f>
        <v>-1.238</v>
      </c>
      <c r="U8278" s="2">
        <v>3.762</v>
      </c>
      <c r="V8278" s="2">
        <f>salessheet[[#This Row],[Sales]]-salessheet[[#This Row],[Purchasing Cost]]</f>
        <v>5</v>
      </c>
    </row>
    <row r="8279" spans="1:22" x14ac:dyDescent="0.35">
      <c r="A8279">
        <v>8278</v>
      </c>
      <c r="B8279" t="s">
        <v>9934</v>
      </c>
      <c r="C8279" s="1">
        <v>42787</v>
      </c>
      <c r="D8279" s="1">
        <v>42791</v>
      </c>
      <c r="E8279" t="str">
        <f>TEXT(salessheet[[#This Row],[Order Date]],"MMMM")</f>
        <v>February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t="s">
        <v>3572</v>
      </c>
      <c r="P8279" t="s">
        <v>42</v>
      </c>
      <c r="Q8279" t="str">
        <f>TRIM(salessheet[[#This Row],[Category]])</f>
        <v>Office Supplies</v>
      </c>
      <c r="R8279" t="s">
        <v>71</v>
      </c>
      <c r="S8279" t="s">
        <v>3573</v>
      </c>
      <c r="T8279" s="2">
        <f>salessheet[[#This Row],[Sales]]-5</f>
        <v>29.86</v>
      </c>
      <c r="U8279" s="2">
        <v>34.86</v>
      </c>
      <c r="V8279" s="2">
        <f>salessheet[[#This Row],[Sales]]-salessheet[[#This Row],[Purchasing Cost]]</f>
        <v>5</v>
      </c>
    </row>
    <row r="8280" spans="1:22" x14ac:dyDescent="0.35">
      <c r="A8280">
        <v>8279</v>
      </c>
      <c r="B8280" t="s">
        <v>9934</v>
      </c>
      <c r="C8280" s="1">
        <v>42787</v>
      </c>
      <c r="D8280" s="1">
        <v>42791</v>
      </c>
      <c r="E8280" t="str">
        <f>TEXT(salessheet[[#This Row],[Order Date]],"MMMM")</f>
        <v>February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t="s">
        <v>2873</v>
      </c>
      <c r="P8280" t="s">
        <v>42</v>
      </c>
      <c r="Q8280" t="str">
        <f>TRIM(salessheet[[#This Row],[Category]])</f>
        <v>Office Supplies</v>
      </c>
      <c r="R8280" t="s">
        <v>55</v>
      </c>
      <c r="S8280" t="s">
        <v>2874</v>
      </c>
      <c r="T8280" s="2">
        <f>salessheet[[#This Row],[Sales]]-5</f>
        <v>427.45600000000002</v>
      </c>
      <c r="U8280" s="2">
        <v>432.45600000000002</v>
      </c>
      <c r="V8280" s="2">
        <f>salessheet[[#This Row],[Sales]]-salessheet[[#This Row],[Purchasing Cost]]</f>
        <v>5</v>
      </c>
    </row>
    <row r="8281" spans="1:22" x14ac:dyDescent="0.35">
      <c r="A8281">
        <v>8280</v>
      </c>
      <c r="B8281" t="s">
        <v>9935</v>
      </c>
      <c r="C8281" s="1">
        <v>43212</v>
      </c>
      <c r="D8281" s="1">
        <v>43216</v>
      </c>
      <c r="E8281" t="str">
        <f>TEXT(salessheet[[#This Row],[Order Date]],"MMMM")</f>
        <v>April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t="s">
        <v>3515</v>
      </c>
      <c r="P8281" t="s">
        <v>42</v>
      </c>
      <c r="Q8281" t="str">
        <f>TRIM(salessheet[[#This Row],[Category]])</f>
        <v>Office Supplies</v>
      </c>
      <c r="R8281" t="s">
        <v>55</v>
      </c>
      <c r="S8281" t="s">
        <v>3516</v>
      </c>
      <c r="T8281" s="2">
        <f>salessheet[[#This Row],[Sales]]-5</f>
        <v>670.06</v>
      </c>
      <c r="U8281" s="2">
        <v>675.06</v>
      </c>
      <c r="V8281" s="2">
        <f>salessheet[[#This Row],[Sales]]-salessheet[[#This Row],[Purchasing Cost]]</f>
        <v>5</v>
      </c>
    </row>
    <row r="8282" spans="1:22" x14ac:dyDescent="0.35">
      <c r="A8282">
        <v>8281</v>
      </c>
      <c r="B8282" t="s">
        <v>9936</v>
      </c>
      <c r="C8282" s="1">
        <v>43348</v>
      </c>
      <c r="D8282" s="1">
        <v>43230</v>
      </c>
      <c r="E8282" t="str">
        <f>TEXT(salessheet[[#This Row],[Order Date]],"MMMM")</f>
        <v>September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t="s">
        <v>501</v>
      </c>
      <c r="P8282" t="s">
        <v>42</v>
      </c>
      <c r="Q8282" t="str">
        <f>TRIM(salessheet[[#This Row],[Category]])</f>
        <v>Office Supplies</v>
      </c>
      <c r="R8282" t="s">
        <v>169</v>
      </c>
      <c r="S8282" t="s">
        <v>502</v>
      </c>
      <c r="T8282" s="2">
        <f>salessheet[[#This Row],[Sales]]-5</f>
        <v>60.231999999999999</v>
      </c>
      <c r="U8282" s="2">
        <v>65.231999999999999</v>
      </c>
      <c r="V8282" s="2">
        <f>salessheet[[#This Row],[Sales]]-salessheet[[#This Row],[Purchasing Cost]]</f>
        <v>5</v>
      </c>
    </row>
    <row r="8283" spans="1:22" x14ac:dyDescent="0.35">
      <c r="A8283">
        <v>8282</v>
      </c>
      <c r="B8283" t="s">
        <v>9936</v>
      </c>
      <c r="C8283" s="1">
        <v>43348</v>
      </c>
      <c r="D8283" s="1">
        <v>43230</v>
      </c>
      <c r="E8283" t="str">
        <f>TEXT(salessheet[[#This Row],[Order Date]],"MMMM")</f>
        <v>September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t="s">
        <v>3380</v>
      </c>
      <c r="P8283" t="s">
        <v>28</v>
      </c>
      <c r="Q8283" t="str">
        <f>TRIM(salessheet[[#This Row],[Category]])</f>
        <v>Furniture</v>
      </c>
      <c r="R8283" t="s">
        <v>32</v>
      </c>
      <c r="S8283" t="s">
        <v>3381</v>
      </c>
      <c r="T8283" s="2">
        <f>salessheet[[#This Row],[Sales]]-5</f>
        <v>202</v>
      </c>
      <c r="U8283" s="2">
        <v>207</v>
      </c>
      <c r="V8283" s="2">
        <f>salessheet[[#This Row],[Sales]]-salessheet[[#This Row],[Purchasing Cost]]</f>
        <v>5</v>
      </c>
    </row>
    <row r="8284" spans="1:22" x14ac:dyDescent="0.35">
      <c r="A8284">
        <v>8283</v>
      </c>
      <c r="B8284" t="s">
        <v>9937</v>
      </c>
      <c r="C8284" s="1">
        <v>42725</v>
      </c>
      <c r="D8284" s="1">
        <v>42730</v>
      </c>
      <c r="E8284" t="str">
        <f>TEXT(salessheet[[#This Row],[Order Date]],"MMMM")</f>
        <v>December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t="s">
        <v>3303</v>
      </c>
      <c r="P8284" t="s">
        <v>67</v>
      </c>
      <c r="Q8284" t="str">
        <f>TRIM(salessheet[[#This Row],[Category]])</f>
        <v>Technology</v>
      </c>
      <c r="R8284" t="s">
        <v>680</v>
      </c>
      <c r="S8284" t="s">
        <v>3304</v>
      </c>
      <c r="T8284" s="2">
        <f>salessheet[[#This Row],[Sales]]-5</f>
        <v>595.53</v>
      </c>
      <c r="U8284" s="2">
        <v>600.53</v>
      </c>
      <c r="V8284" s="2">
        <f>salessheet[[#This Row],[Sales]]-salessheet[[#This Row],[Purchasing Cost]]</f>
        <v>5</v>
      </c>
    </row>
    <row r="8285" spans="1:22" x14ac:dyDescent="0.35">
      <c r="A8285">
        <v>8284</v>
      </c>
      <c r="B8285" t="s">
        <v>9937</v>
      </c>
      <c r="C8285" s="1">
        <v>42725</v>
      </c>
      <c r="D8285" s="1">
        <v>42730</v>
      </c>
      <c r="E8285" t="str">
        <f>TEXT(salessheet[[#This Row],[Order Date]],"MMMM")</f>
        <v>December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t="s">
        <v>2839</v>
      </c>
      <c r="P8285" t="s">
        <v>42</v>
      </c>
      <c r="Q8285" t="str">
        <f>TRIM(salessheet[[#This Row],[Category]])</f>
        <v>Office Supplies</v>
      </c>
      <c r="R8285" t="s">
        <v>64</v>
      </c>
      <c r="S8285" t="s">
        <v>2840</v>
      </c>
      <c r="T8285" s="2">
        <f>salessheet[[#This Row],[Sales]]-5</f>
        <v>54.904000000000003</v>
      </c>
      <c r="U8285" s="2">
        <v>59.904000000000003</v>
      </c>
      <c r="V8285" s="2">
        <f>salessheet[[#This Row],[Sales]]-salessheet[[#This Row],[Purchasing Cost]]</f>
        <v>5</v>
      </c>
    </row>
    <row r="8286" spans="1:22" x14ac:dyDescent="0.35">
      <c r="A8286">
        <v>8285</v>
      </c>
      <c r="B8286" t="s">
        <v>9937</v>
      </c>
      <c r="C8286" s="1">
        <v>42725</v>
      </c>
      <c r="D8286" s="1">
        <v>42730</v>
      </c>
      <c r="E8286" t="str">
        <f>TEXT(salessheet[[#This Row],[Order Date]],"MMMM")</f>
        <v>December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t="s">
        <v>3024</v>
      </c>
      <c r="P8286" t="s">
        <v>67</v>
      </c>
      <c r="Q8286" t="str">
        <f>TRIM(salessheet[[#This Row],[Category]])</f>
        <v>Technology</v>
      </c>
      <c r="R8286" t="s">
        <v>157</v>
      </c>
      <c r="S8286" t="s">
        <v>3025</v>
      </c>
      <c r="T8286" s="2">
        <f>salessheet[[#This Row],[Sales]]-5</f>
        <v>632.44000000000005</v>
      </c>
      <c r="U8286" s="2">
        <v>637.44000000000005</v>
      </c>
      <c r="V8286" s="2">
        <f>salessheet[[#This Row],[Sales]]-salessheet[[#This Row],[Purchasing Cost]]</f>
        <v>5</v>
      </c>
    </row>
    <row r="8287" spans="1:22" x14ac:dyDescent="0.35">
      <c r="A8287">
        <v>8286</v>
      </c>
      <c r="B8287" t="s">
        <v>9937</v>
      </c>
      <c r="C8287" s="1">
        <v>42725</v>
      </c>
      <c r="D8287" s="1">
        <v>42730</v>
      </c>
      <c r="E8287" t="str">
        <f>TEXT(salessheet[[#This Row],[Order Date]],"MMMM")</f>
        <v>December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t="s">
        <v>1876</v>
      </c>
      <c r="P8287" t="s">
        <v>28</v>
      </c>
      <c r="Q8287" t="str">
        <f>TRIM(salessheet[[#This Row],[Category]])</f>
        <v>Furniture</v>
      </c>
      <c r="R8287" t="s">
        <v>61</v>
      </c>
      <c r="S8287" t="s">
        <v>1877</v>
      </c>
      <c r="T8287" s="2">
        <f>salessheet[[#This Row],[Sales]]-5</f>
        <v>46.756</v>
      </c>
      <c r="U8287" s="2">
        <v>51.756</v>
      </c>
      <c r="V8287" s="2">
        <f>salessheet[[#This Row],[Sales]]-salessheet[[#This Row],[Purchasing Cost]]</f>
        <v>5</v>
      </c>
    </row>
    <row r="8288" spans="1:22" x14ac:dyDescent="0.35">
      <c r="A8288">
        <v>8287</v>
      </c>
      <c r="B8288" t="s">
        <v>9938</v>
      </c>
      <c r="C8288" s="1">
        <v>42346</v>
      </c>
      <c r="D8288" s="1">
        <v>42232</v>
      </c>
      <c r="E8288" t="str">
        <f>TEXT(salessheet[[#This Row],[Order Date]],"MMMM")</f>
        <v>December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t="s">
        <v>9091</v>
      </c>
      <c r="P8288" t="s">
        <v>42</v>
      </c>
      <c r="Q8288" t="str">
        <f>TRIM(salessheet[[#This Row],[Category]])</f>
        <v>Office Supplies</v>
      </c>
      <c r="R8288" t="s">
        <v>86</v>
      </c>
      <c r="S8288" t="s">
        <v>9092</v>
      </c>
      <c r="T8288" s="2">
        <f>salessheet[[#This Row],[Sales]]-5</f>
        <v>26.103999999999999</v>
      </c>
      <c r="U8288" s="2">
        <v>31.103999999999999</v>
      </c>
      <c r="V8288" s="2">
        <f>salessheet[[#This Row],[Sales]]-salessheet[[#This Row],[Purchasing Cost]]</f>
        <v>5</v>
      </c>
    </row>
    <row r="8289" spans="1:22" x14ac:dyDescent="0.35">
      <c r="A8289">
        <v>8288</v>
      </c>
      <c r="B8289" t="s">
        <v>9938</v>
      </c>
      <c r="C8289" s="1">
        <v>42346</v>
      </c>
      <c r="D8289" s="1">
        <v>42232</v>
      </c>
      <c r="E8289" t="str">
        <f>TEXT(salessheet[[#This Row],[Order Date]],"MMMM")</f>
        <v>December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t="s">
        <v>1457</v>
      </c>
      <c r="P8289" t="s">
        <v>42</v>
      </c>
      <c r="Q8289" t="str">
        <f>TRIM(salessheet[[#This Row],[Category]])</f>
        <v>Office Supplies</v>
      </c>
      <c r="R8289" t="s">
        <v>64</v>
      </c>
      <c r="S8289" t="s">
        <v>1458</v>
      </c>
      <c r="T8289" s="2">
        <f>salessheet[[#This Row],[Sales]]-5</f>
        <v>42.96</v>
      </c>
      <c r="U8289" s="2">
        <v>47.96</v>
      </c>
      <c r="V8289" s="2">
        <f>salessheet[[#This Row],[Sales]]-salessheet[[#This Row],[Purchasing Cost]]</f>
        <v>5</v>
      </c>
    </row>
    <row r="8290" spans="1:22" x14ac:dyDescent="0.35">
      <c r="A8290">
        <v>8289</v>
      </c>
      <c r="B8290" t="s">
        <v>9938</v>
      </c>
      <c r="C8290" s="1">
        <v>42346</v>
      </c>
      <c r="D8290" s="1">
        <v>42232</v>
      </c>
      <c r="E8290" t="str">
        <f>TEXT(salessheet[[#This Row],[Order Date]],"MMMM")</f>
        <v>December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t="s">
        <v>2818</v>
      </c>
      <c r="P8290" t="s">
        <v>67</v>
      </c>
      <c r="Q8290" t="str">
        <f>TRIM(salessheet[[#This Row],[Category]])</f>
        <v>Technology</v>
      </c>
      <c r="R8290" t="s">
        <v>157</v>
      </c>
      <c r="S8290" t="s">
        <v>2819</v>
      </c>
      <c r="T8290" s="2">
        <f>salessheet[[#This Row],[Sales]]-5</f>
        <v>153.928</v>
      </c>
      <c r="U8290" s="2">
        <v>158.928</v>
      </c>
      <c r="V8290" s="2">
        <f>salessheet[[#This Row],[Sales]]-salessheet[[#This Row],[Purchasing Cost]]</f>
        <v>5</v>
      </c>
    </row>
    <row r="8291" spans="1:22" x14ac:dyDescent="0.35">
      <c r="A8291">
        <v>8290</v>
      </c>
      <c r="B8291" t="s">
        <v>9938</v>
      </c>
      <c r="C8291" s="1">
        <v>42346</v>
      </c>
      <c r="D8291" s="1">
        <v>42232</v>
      </c>
      <c r="E8291" t="str">
        <f>TEXT(salessheet[[#This Row],[Order Date]],"MMMM")</f>
        <v>December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t="s">
        <v>5425</v>
      </c>
      <c r="P8291" t="s">
        <v>42</v>
      </c>
      <c r="Q8291" t="str">
        <f>TRIM(salessheet[[#This Row],[Category]])</f>
        <v>Office Supplies</v>
      </c>
      <c r="R8291" t="s">
        <v>74</v>
      </c>
      <c r="S8291" t="s">
        <v>5426</v>
      </c>
      <c r="T8291" s="2">
        <f>salessheet[[#This Row],[Sales]]-5</f>
        <v>206.24799999999999</v>
      </c>
      <c r="U8291" s="2">
        <v>211.24799999999999</v>
      </c>
      <c r="V8291" s="2">
        <f>salessheet[[#This Row],[Sales]]-salessheet[[#This Row],[Purchasing Cost]]</f>
        <v>5</v>
      </c>
    </row>
    <row r="8292" spans="1:22" x14ac:dyDescent="0.35">
      <c r="A8292">
        <v>8291</v>
      </c>
      <c r="B8292" t="s">
        <v>9938</v>
      </c>
      <c r="C8292" s="1">
        <v>42346</v>
      </c>
      <c r="D8292" s="1">
        <v>42232</v>
      </c>
      <c r="E8292" t="str">
        <f>TEXT(salessheet[[#This Row],[Order Date]],"MMMM")</f>
        <v>December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t="s">
        <v>6838</v>
      </c>
      <c r="P8292" t="s">
        <v>42</v>
      </c>
      <c r="Q8292" t="str">
        <f>TRIM(salessheet[[#This Row],[Category]])</f>
        <v>Office Supplies</v>
      </c>
      <c r="R8292" t="s">
        <v>575</v>
      </c>
      <c r="S8292" t="s">
        <v>6839</v>
      </c>
      <c r="T8292" s="2">
        <f>salessheet[[#This Row],[Sales]]-5</f>
        <v>0.5519999999999996</v>
      </c>
      <c r="U8292" s="2">
        <v>5.5519999999999996</v>
      </c>
      <c r="V8292" s="2">
        <f>salessheet[[#This Row],[Sales]]-salessheet[[#This Row],[Purchasing Cost]]</f>
        <v>5</v>
      </c>
    </row>
    <row r="8293" spans="1:22" x14ac:dyDescent="0.35">
      <c r="A8293">
        <v>8292</v>
      </c>
      <c r="B8293" t="s">
        <v>9938</v>
      </c>
      <c r="C8293" s="1">
        <v>42346</v>
      </c>
      <c r="D8293" s="1">
        <v>42232</v>
      </c>
      <c r="E8293" t="str">
        <f>TEXT(salessheet[[#This Row],[Order Date]],"MMMM")</f>
        <v>December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t="s">
        <v>4567</v>
      </c>
      <c r="P8293" t="s">
        <v>42</v>
      </c>
      <c r="Q8293" t="str">
        <f>TRIM(salessheet[[#This Row],[Category]])</f>
        <v>Office Supplies</v>
      </c>
      <c r="R8293" t="s">
        <v>43</v>
      </c>
      <c r="S8293" t="s">
        <v>4568</v>
      </c>
      <c r="T8293" s="2">
        <f>salessheet[[#This Row],[Sales]]-5</f>
        <v>-2.048</v>
      </c>
      <c r="U8293" s="2">
        <v>2.952</v>
      </c>
      <c r="V8293" s="2">
        <f>salessheet[[#This Row],[Sales]]-salessheet[[#This Row],[Purchasing Cost]]</f>
        <v>5</v>
      </c>
    </row>
    <row r="8294" spans="1:22" x14ac:dyDescent="0.35">
      <c r="A8294">
        <v>8293</v>
      </c>
      <c r="B8294" t="s">
        <v>9939</v>
      </c>
      <c r="C8294" s="1">
        <v>42686</v>
      </c>
      <c r="D8294" s="1">
        <v>42719</v>
      </c>
      <c r="E8294" t="str">
        <f>TEXT(salessheet[[#This Row],[Order Date]],"MMMM")</f>
        <v>November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t="s">
        <v>5938</v>
      </c>
      <c r="P8294" t="s">
        <v>42</v>
      </c>
      <c r="Q8294" t="str">
        <f>TRIM(salessheet[[#This Row],[Category]])</f>
        <v>Office Supplies</v>
      </c>
      <c r="R8294" t="s">
        <v>71</v>
      </c>
      <c r="S8294" t="s">
        <v>5939</v>
      </c>
      <c r="T8294" s="2">
        <f>salessheet[[#This Row],[Sales]]-5</f>
        <v>5.3320000000000007</v>
      </c>
      <c r="U8294" s="2">
        <v>10.332000000000001</v>
      </c>
      <c r="V8294" s="2">
        <f>salessheet[[#This Row],[Sales]]-salessheet[[#This Row],[Purchasing Cost]]</f>
        <v>5</v>
      </c>
    </row>
    <row r="8295" spans="1:22" x14ac:dyDescent="0.35">
      <c r="A8295">
        <v>8294</v>
      </c>
      <c r="B8295" t="s">
        <v>9940</v>
      </c>
      <c r="C8295" s="1">
        <v>43170</v>
      </c>
      <c r="D8295" s="1">
        <v>43411</v>
      </c>
      <c r="E8295" t="str">
        <f>TEXT(salessheet[[#This Row],[Order Date]],"MMMM")</f>
        <v>March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t="s">
        <v>4860</v>
      </c>
      <c r="P8295" t="s">
        <v>42</v>
      </c>
      <c r="Q8295" t="str">
        <f>TRIM(salessheet[[#This Row],[Category]])</f>
        <v>Office Supplies</v>
      </c>
      <c r="R8295" t="s">
        <v>71</v>
      </c>
      <c r="S8295" t="s">
        <v>4861</v>
      </c>
      <c r="T8295" s="2">
        <f>salessheet[[#This Row],[Sales]]-5</f>
        <v>13.367999999999999</v>
      </c>
      <c r="U8295" s="2">
        <v>18.367999999999999</v>
      </c>
      <c r="V8295" s="2">
        <f>salessheet[[#This Row],[Sales]]-salessheet[[#This Row],[Purchasing Cost]]</f>
        <v>5</v>
      </c>
    </row>
    <row r="8296" spans="1:22" x14ac:dyDescent="0.35">
      <c r="A8296">
        <v>8295</v>
      </c>
      <c r="B8296" t="s">
        <v>9941</v>
      </c>
      <c r="C8296" s="1">
        <v>43172</v>
      </c>
      <c r="D8296" s="1">
        <v>43176</v>
      </c>
      <c r="E8296" t="str">
        <f>TEXT(salessheet[[#This Row],[Order Date]],"MMMM")</f>
        <v>March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t="s">
        <v>4766</v>
      </c>
      <c r="P8296" t="s">
        <v>67</v>
      </c>
      <c r="Q8296" t="str">
        <f>TRIM(salessheet[[#This Row],[Category]])</f>
        <v>Technology</v>
      </c>
      <c r="R8296" t="s">
        <v>68</v>
      </c>
      <c r="S8296" t="s">
        <v>4767</v>
      </c>
      <c r="T8296" s="2">
        <f>salessheet[[#This Row],[Sales]]-5</f>
        <v>294.89999999999998</v>
      </c>
      <c r="U8296" s="2">
        <v>299.89999999999998</v>
      </c>
      <c r="V8296" s="2">
        <f>salessheet[[#This Row],[Sales]]-salessheet[[#This Row],[Purchasing Cost]]</f>
        <v>5</v>
      </c>
    </row>
    <row r="8297" spans="1:22" x14ac:dyDescent="0.35">
      <c r="A8297">
        <v>8296</v>
      </c>
      <c r="B8297" t="s">
        <v>9942</v>
      </c>
      <c r="C8297" s="1">
        <v>42885</v>
      </c>
      <c r="D8297" s="1">
        <v>42889</v>
      </c>
      <c r="E8297" t="str">
        <f>TEXT(salessheet[[#This Row],[Order Date]],"MMMM")</f>
        <v>May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t="s">
        <v>497</v>
      </c>
      <c r="P8297" t="s">
        <v>42</v>
      </c>
      <c r="Q8297" t="str">
        <f>TRIM(salessheet[[#This Row],[Category]])</f>
        <v>Office Supplies</v>
      </c>
      <c r="R8297" t="s">
        <v>169</v>
      </c>
      <c r="S8297" t="s">
        <v>498</v>
      </c>
      <c r="T8297" s="2">
        <f>salessheet[[#This Row],[Sales]]-5</f>
        <v>21.55</v>
      </c>
      <c r="U8297" s="2">
        <v>26.55</v>
      </c>
      <c r="V8297" s="2">
        <f>salessheet[[#This Row],[Sales]]-salessheet[[#This Row],[Purchasing Cost]]</f>
        <v>5</v>
      </c>
    </row>
    <row r="8298" spans="1:22" x14ac:dyDescent="0.35">
      <c r="A8298">
        <v>8297</v>
      </c>
      <c r="B8298" t="s">
        <v>9942</v>
      </c>
      <c r="C8298" s="1">
        <v>42885</v>
      </c>
      <c r="D8298" s="1">
        <v>42889</v>
      </c>
      <c r="E8298" t="str">
        <f>TEXT(salessheet[[#This Row],[Order Date]],"MMMM")</f>
        <v>May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t="s">
        <v>854</v>
      </c>
      <c r="P8298" t="s">
        <v>67</v>
      </c>
      <c r="Q8298" t="str">
        <f>TRIM(salessheet[[#This Row],[Category]])</f>
        <v>Technology</v>
      </c>
      <c r="R8298" t="s">
        <v>157</v>
      </c>
      <c r="S8298" t="s">
        <v>855</v>
      </c>
      <c r="T8298" s="2">
        <f>salessheet[[#This Row],[Sales]]-5</f>
        <v>106.98</v>
      </c>
      <c r="U8298" s="2">
        <v>111.98</v>
      </c>
      <c r="V8298" s="2">
        <f>salessheet[[#This Row],[Sales]]-salessheet[[#This Row],[Purchasing Cost]]</f>
        <v>5</v>
      </c>
    </row>
    <row r="8299" spans="1:22" x14ac:dyDescent="0.35">
      <c r="A8299">
        <v>8298</v>
      </c>
      <c r="B8299" t="s">
        <v>9943</v>
      </c>
      <c r="C8299" s="1">
        <v>42497</v>
      </c>
      <c r="D8299" s="1">
        <v>42562</v>
      </c>
      <c r="E8299" t="str">
        <f>TEXT(salessheet[[#This Row],[Order Date]],"MMMM")</f>
        <v>May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t="s">
        <v>5757</v>
      </c>
      <c r="P8299" t="s">
        <v>28</v>
      </c>
      <c r="Q8299" t="str">
        <f>TRIM(salessheet[[#This Row],[Category]])</f>
        <v>Furniture</v>
      </c>
      <c r="R8299" t="s">
        <v>61</v>
      </c>
      <c r="S8299" t="s">
        <v>5758</v>
      </c>
      <c r="T8299" s="2">
        <f>salessheet[[#This Row],[Sales]]-5</f>
        <v>-7.2000000000000064E-2</v>
      </c>
      <c r="U8299" s="2">
        <v>4.9279999999999999</v>
      </c>
      <c r="V8299" s="2">
        <f>salessheet[[#This Row],[Sales]]-salessheet[[#This Row],[Purchasing Cost]]</f>
        <v>5</v>
      </c>
    </row>
    <row r="8300" spans="1:22" x14ac:dyDescent="0.35">
      <c r="A8300">
        <v>8299</v>
      </c>
      <c r="B8300" t="s">
        <v>9943</v>
      </c>
      <c r="C8300" s="1">
        <v>42497</v>
      </c>
      <c r="D8300" s="1">
        <v>42562</v>
      </c>
      <c r="E8300" t="str">
        <f>TEXT(salessheet[[#This Row],[Order Date]],"MMMM")</f>
        <v>May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t="s">
        <v>2366</v>
      </c>
      <c r="P8300" t="s">
        <v>42</v>
      </c>
      <c r="Q8300" t="str">
        <f>TRIM(salessheet[[#This Row],[Category]])</f>
        <v>Office Supplies</v>
      </c>
      <c r="R8300" t="s">
        <v>43</v>
      </c>
      <c r="S8300" t="s">
        <v>2367</v>
      </c>
      <c r="T8300" s="2">
        <f>salessheet[[#This Row],[Sales]]-5</f>
        <v>6.7840000000000007</v>
      </c>
      <c r="U8300" s="2">
        <v>11.784000000000001</v>
      </c>
      <c r="V8300" s="2">
        <f>salessheet[[#This Row],[Sales]]-salessheet[[#This Row],[Purchasing Cost]]</f>
        <v>5</v>
      </c>
    </row>
    <row r="8301" spans="1:22" x14ac:dyDescent="0.35">
      <c r="A8301">
        <v>8300</v>
      </c>
      <c r="B8301" t="s">
        <v>9944</v>
      </c>
      <c r="C8301" s="1">
        <v>42311</v>
      </c>
      <c r="D8301" s="1">
        <v>42078</v>
      </c>
      <c r="E8301" t="str">
        <f>TEXT(salessheet[[#This Row],[Order Date]],"MMMM")</f>
        <v>November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t="s">
        <v>7015</v>
      </c>
      <c r="P8301" t="s">
        <v>42</v>
      </c>
      <c r="Q8301" t="str">
        <f>TRIM(salessheet[[#This Row],[Category]])</f>
        <v>Office Supplies</v>
      </c>
      <c r="R8301" t="s">
        <v>64</v>
      </c>
      <c r="S8301" t="s">
        <v>7016</v>
      </c>
      <c r="T8301" s="2">
        <f>salessheet[[#This Row],[Sales]]-5</f>
        <v>2.9800000000000004</v>
      </c>
      <c r="U8301" s="2">
        <v>7.98</v>
      </c>
      <c r="V8301" s="2">
        <f>salessheet[[#This Row],[Sales]]-salessheet[[#This Row],[Purchasing Cost]]</f>
        <v>5</v>
      </c>
    </row>
    <row r="8302" spans="1:22" x14ac:dyDescent="0.35">
      <c r="A8302">
        <v>8301</v>
      </c>
      <c r="B8302" t="s">
        <v>9945</v>
      </c>
      <c r="C8302" s="1">
        <v>42480</v>
      </c>
      <c r="D8302" s="1">
        <v>42484</v>
      </c>
      <c r="E8302" t="str">
        <f>TEXT(salessheet[[#This Row],[Order Date]],"MMMM")</f>
        <v>April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t="s">
        <v>954</v>
      </c>
      <c r="P8302" t="s">
        <v>42</v>
      </c>
      <c r="Q8302" t="str">
        <f>TRIM(salessheet[[#This Row],[Category]])</f>
        <v>Office Supplies</v>
      </c>
      <c r="R8302" t="s">
        <v>169</v>
      </c>
      <c r="S8302" t="s">
        <v>955</v>
      </c>
      <c r="T8302" s="2">
        <f>salessheet[[#This Row],[Sales]]-5</f>
        <v>175.96</v>
      </c>
      <c r="U8302" s="2">
        <v>180.96</v>
      </c>
      <c r="V8302" s="2">
        <f>salessheet[[#This Row],[Sales]]-salessheet[[#This Row],[Purchasing Cost]]</f>
        <v>5</v>
      </c>
    </row>
    <row r="8303" spans="1:22" x14ac:dyDescent="0.35">
      <c r="A8303">
        <v>8302</v>
      </c>
      <c r="B8303" t="s">
        <v>9946</v>
      </c>
      <c r="C8303" s="1">
        <v>43307</v>
      </c>
      <c r="D8303" s="1">
        <v>43313</v>
      </c>
      <c r="E8303" t="str">
        <f>TEXT(salessheet[[#This Row],[Order Date]],"MMMM")</f>
        <v>July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t="s">
        <v>8229</v>
      </c>
      <c r="P8303" t="s">
        <v>67</v>
      </c>
      <c r="Q8303" t="str">
        <f>TRIM(salessheet[[#This Row],[Category]])</f>
        <v>Technology</v>
      </c>
      <c r="R8303" t="s">
        <v>157</v>
      </c>
      <c r="S8303" t="s">
        <v>8230</v>
      </c>
      <c r="T8303" s="2">
        <f>salessheet[[#This Row],[Sales]]-5</f>
        <v>1644.95</v>
      </c>
      <c r="U8303" s="2">
        <v>1649.95</v>
      </c>
      <c r="V8303" s="2">
        <f>salessheet[[#This Row],[Sales]]-salessheet[[#This Row],[Purchasing Cost]]</f>
        <v>5</v>
      </c>
    </row>
    <row r="8304" spans="1:22" x14ac:dyDescent="0.35">
      <c r="A8304">
        <v>8303</v>
      </c>
      <c r="B8304" t="s">
        <v>9946</v>
      </c>
      <c r="C8304" s="1">
        <v>43307</v>
      </c>
      <c r="D8304" s="1">
        <v>43313</v>
      </c>
      <c r="E8304" t="str">
        <f>TEXT(salessheet[[#This Row],[Order Date]],"MMMM")</f>
        <v>July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t="s">
        <v>2582</v>
      </c>
      <c r="P8304" t="s">
        <v>28</v>
      </c>
      <c r="Q8304" t="str">
        <f>TRIM(salessheet[[#This Row],[Category]])</f>
        <v>Furniture</v>
      </c>
      <c r="R8304" t="s">
        <v>32</v>
      </c>
      <c r="S8304" t="s">
        <v>2583</v>
      </c>
      <c r="T8304" s="2">
        <f>salessheet[[#This Row],[Sales]]-5</f>
        <v>357.35199999999998</v>
      </c>
      <c r="U8304" s="2">
        <v>362.35199999999998</v>
      </c>
      <c r="V8304" s="2">
        <f>salessheet[[#This Row],[Sales]]-salessheet[[#This Row],[Purchasing Cost]]</f>
        <v>5</v>
      </c>
    </row>
    <row r="8305" spans="1:22" x14ac:dyDescent="0.35">
      <c r="A8305">
        <v>8304</v>
      </c>
      <c r="B8305" t="s">
        <v>9947</v>
      </c>
      <c r="C8305" s="1">
        <v>42308</v>
      </c>
      <c r="D8305" s="1">
        <v>42310</v>
      </c>
      <c r="E8305" t="str">
        <f>TEXT(salessheet[[#This Row],[Order Date]],"MMMM")</f>
        <v>October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t="s">
        <v>2021</v>
      </c>
      <c r="P8305" t="s">
        <v>67</v>
      </c>
      <c r="Q8305" t="str">
        <f>TRIM(salessheet[[#This Row],[Category]])</f>
        <v>Technology</v>
      </c>
      <c r="R8305" t="s">
        <v>68</v>
      </c>
      <c r="S8305" t="s">
        <v>2022</v>
      </c>
      <c r="T8305" s="2">
        <f>salessheet[[#This Row],[Sales]]-5</f>
        <v>68.584000000000003</v>
      </c>
      <c r="U8305" s="2">
        <v>73.584000000000003</v>
      </c>
      <c r="V8305" s="2">
        <f>salessheet[[#This Row],[Sales]]-salessheet[[#This Row],[Purchasing Cost]]</f>
        <v>5</v>
      </c>
    </row>
    <row r="8306" spans="1:22" x14ac:dyDescent="0.35">
      <c r="A8306">
        <v>8305</v>
      </c>
      <c r="B8306" t="s">
        <v>9948</v>
      </c>
      <c r="C8306" s="1">
        <v>43170</v>
      </c>
      <c r="D8306" s="1">
        <v>43413</v>
      </c>
      <c r="E8306" t="str">
        <f>TEXT(salessheet[[#This Row],[Order Date]],"MMMM")</f>
        <v>March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t="s">
        <v>8320</v>
      </c>
      <c r="P8306" t="s">
        <v>28</v>
      </c>
      <c r="Q8306" t="str">
        <f>TRIM(salessheet[[#This Row],[Category]])</f>
        <v>Furniture</v>
      </c>
      <c r="R8306" t="s">
        <v>52</v>
      </c>
      <c r="S8306" t="s">
        <v>8321</v>
      </c>
      <c r="T8306" s="2">
        <f>salessheet[[#This Row],[Sales]]-5</f>
        <v>481.36799999999999</v>
      </c>
      <c r="U8306" s="2">
        <v>486.36799999999999</v>
      </c>
      <c r="V8306" s="2">
        <f>salessheet[[#This Row],[Sales]]-salessheet[[#This Row],[Purchasing Cost]]</f>
        <v>5</v>
      </c>
    </row>
    <row r="8307" spans="1:22" x14ac:dyDescent="0.35">
      <c r="A8307">
        <v>8306</v>
      </c>
      <c r="B8307" t="s">
        <v>9949</v>
      </c>
      <c r="C8307" s="1">
        <v>43047</v>
      </c>
      <c r="D8307" s="1">
        <v>42963</v>
      </c>
      <c r="E8307" t="str">
        <f>TEXT(salessheet[[#This Row],[Order Date]],"MMMM")</f>
        <v>November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t="s">
        <v>2645</v>
      </c>
      <c r="P8307" t="s">
        <v>42</v>
      </c>
      <c r="Q8307" t="str">
        <f>TRIM(salessheet[[#This Row],[Category]])</f>
        <v>Office Supplies</v>
      </c>
      <c r="R8307" t="s">
        <v>86</v>
      </c>
      <c r="S8307" t="s">
        <v>2646</v>
      </c>
      <c r="T8307" s="2">
        <f>salessheet[[#This Row],[Sales]]-5</f>
        <v>27.4</v>
      </c>
      <c r="U8307" s="2">
        <v>32.4</v>
      </c>
      <c r="V8307" s="2">
        <f>salessheet[[#This Row],[Sales]]-salessheet[[#This Row],[Purchasing Cost]]</f>
        <v>5</v>
      </c>
    </row>
    <row r="8308" spans="1:22" x14ac:dyDescent="0.35">
      <c r="A8308">
        <v>8307</v>
      </c>
      <c r="B8308" t="s">
        <v>9949</v>
      </c>
      <c r="C8308" s="1">
        <v>43047</v>
      </c>
      <c r="D8308" s="1">
        <v>42963</v>
      </c>
      <c r="E8308" t="str">
        <f>TEXT(salessheet[[#This Row],[Order Date]],"MMMM")</f>
        <v>November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t="s">
        <v>2215</v>
      </c>
      <c r="P8308" t="s">
        <v>42</v>
      </c>
      <c r="Q8308" t="str">
        <f>TRIM(salessheet[[#This Row],[Category]])</f>
        <v>Office Supplies</v>
      </c>
      <c r="R8308" t="s">
        <v>71</v>
      </c>
      <c r="S8308" t="s">
        <v>2216</v>
      </c>
      <c r="T8308" s="2">
        <f>salessheet[[#This Row],[Sales]]-5</f>
        <v>36.86</v>
      </c>
      <c r="U8308" s="2">
        <v>41.86</v>
      </c>
      <c r="V8308" s="2">
        <f>salessheet[[#This Row],[Sales]]-salessheet[[#This Row],[Purchasing Cost]]</f>
        <v>5</v>
      </c>
    </row>
    <row r="8309" spans="1:22" x14ac:dyDescent="0.35">
      <c r="A8309">
        <v>8308</v>
      </c>
      <c r="B8309" t="s">
        <v>9949</v>
      </c>
      <c r="C8309" s="1">
        <v>43047</v>
      </c>
      <c r="D8309" s="1">
        <v>42963</v>
      </c>
      <c r="E8309" t="str">
        <f>TEXT(salessheet[[#This Row],[Order Date]],"MMMM")</f>
        <v>November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t="s">
        <v>6813</v>
      </c>
      <c r="P8309" t="s">
        <v>42</v>
      </c>
      <c r="Q8309" t="str">
        <f>TRIM(salessheet[[#This Row],[Category]])</f>
        <v>Office Supplies</v>
      </c>
      <c r="R8309" t="s">
        <v>71</v>
      </c>
      <c r="S8309" t="s">
        <v>6814</v>
      </c>
      <c r="T8309" s="2">
        <f>salessheet[[#This Row],[Sales]]-5</f>
        <v>72.56</v>
      </c>
      <c r="U8309" s="2">
        <v>77.56</v>
      </c>
      <c r="V8309" s="2">
        <f>salessheet[[#This Row],[Sales]]-salessheet[[#This Row],[Purchasing Cost]]</f>
        <v>5</v>
      </c>
    </row>
    <row r="8310" spans="1:22" x14ac:dyDescent="0.35">
      <c r="A8310">
        <v>8309</v>
      </c>
      <c r="B8310" t="s">
        <v>9950</v>
      </c>
      <c r="C8310" s="1">
        <v>42941</v>
      </c>
      <c r="D8310" s="1">
        <v>42941</v>
      </c>
      <c r="E8310" t="str">
        <f>TEXT(salessheet[[#This Row],[Order Date]],"MMMM")</f>
        <v>July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t="s">
        <v>4058</v>
      </c>
      <c r="P8310" t="s">
        <v>42</v>
      </c>
      <c r="Q8310" t="str">
        <f>TRIM(salessheet[[#This Row],[Category]])</f>
        <v>Office Supplies</v>
      </c>
      <c r="R8310" t="s">
        <v>64</v>
      </c>
      <c r="S8310" t="s">
        <v>4059</v>
      </c>
      <c r="T8310" s="2">
        <f>salessheet[[#This Row],[Sales]]-5</f>
        <v>32.17</v>
      </c>
      <c r="U8310" s="2">
        <v>37.17</v>
      </c>
      <c r="V8310" s="2">
        <f>salessheet[[#This Row],[Sales]]-salessheet[[#This Row],[Purchasing Cost]]</f>
        <v>5</v>
      </c>
    </row>
    <row r="8311" spans="1:22" x14ac:dyDescent="0.35">
      <c r="A8311">
        <v>8310</v>
      </c>
      <c r="B8311" t="s">
        <v>9951</v>
      </c>
      <c r="C8311" s="1">
        <v>42007</v>
      </c>
      <c r="D8311" s="1">
        <v>42070</v>
      </c>
      <c r="E8311" t="str">
        <f>TEXT(salessheet[[#This Row],[Order Date]],"MMMM")</f>
        <v>January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t="s">
        <v>5202</v>
      </c>
      <c r="P8311" t="s">
        <v>42</v>
      </c>
      <c r="Q8311" t="str">
        <f>TRIM(salessheet[[#This Row],[Category]])</f>
        <v>Office Supplies</v>
      </c>
      <c r="R8311" t="s">
        <v>55</v>
      </c>
      <c r="S8311" t="s">
        <v>5203</v>
      </c>
      <c r="T8311" s="2">
        <f>salessheet[[#This Row],[Sales]]-5</f>
        <v>132.352</v>
      </c>
      <c r="U8311" s="2">
        <v>137.352</v>
      </c>
      <c r="V8311" s="2">
        <f>salessheet[[#This Row],[Sales]]-salessheet[[#This Row],[Purchasing Cost]]</f>
        <v>5</v>
      </c>
    </row>
    <row r="8312" spans="1:22" x14ac:dyDescent="0.35">
      <c r="A8312">
        <v>8311</v>
      </c>
      <c r="B8312" t="s">
        <v>9951</v>
      </c>
      <c r="C8312" s="1">
        <v>42007</v>
      </c>
      <c r="D8312" s="1">
        <v>42070</v>
      </c>
      <c r="E8312" t="str">
        <f>TEXT(salessheet[[#This Row],[Order Date]],"MMMM")</f>
        <v>January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t="s">
        <v>5280</v>
      </c>
      <c r="P8312" t="s">
        <v>28</v>
      </c>
      <c r="Q8312" t="str">
        <f>TRIM(salessheet[[#This Row],[Category]])</f>
        <v>Furniture</v>
      </c>
      <c r="R8312" t="s">
        <v>52</v>
      </c>
      <c r="S8312" t="s">
        <v>5281</v>
      </c>
      <c r="T8312" s="2">
        <f>salessheet[[#This Row],[Sales]]-5</f>
        <v>371.50900000000001</v>
      </c>
      <c r="U8312" s="2">
        <v>376.50900000000001</v>
      </c>
      <c r="V8312" s="2">
        <f>salessheet[[#This Row],[Sales]]-salessheet[[#This Row],[Purchasing Cost]]</f>
        <v>5</v>
      </c>
    </row>
    <row r="8313" spans="1:22" x14ac:dyDescent="0.35">
      <c r="A8313">
        <v>8312</v>
      </c>
      <c r="B8313" t="s">
        <v>9952</v>
      </c>
      <c r="C8313" s="1">
        <v>43126</v>
      </c>
      <c r="D8313" s="1">
        <v>43131</v>
      </c>
      <c r="E8313" t="str">
        <f>TEXT(salessheet[[#This Row],[Order Date]],"MMMM")</f>
        <v>January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t="s">
        <v>518</v>
      </c>
      <c r="P8313" t="s">
        <v>28</v>
      </c>
      <c r="Q8313" t="str">
        <f>TRIM(salessheet[[#This Row],[Category]])</f>
        <v>Furniture</v>
      </c>
      <c r="R8313" t="s">
        <v>61</v>
      </c>
      <c r="S8313" t="s">
        <v>519</v>
      </c>
      <c r="T8313" s="2">
        <f>salessheet[[#This Row],[Sales]]-5</f>
        <v>57.72</v>
      </c>
      <c r="U8313" s="2">
        <v>62.72</v>
      </c>
      <c r="V8313" s="2">
        <f>salessheet[[#This Row],[Sales]]-salessheet[[#This Row],[Purchasing Cost]]</f>
        <v>5</v>
      </c>
    </row>
    <row r="8314" spans="1:22" x14ac:dyDescent="0.35">
      <c r="A8314">
        <v>8313</v>
      </c>
      <c r="B8314" t="s">
        <v>9952</v>
      </c>
      <c r="C8314" s="1">
        <v>43126</v>
      </c>
      <c r="D8314" s="1">
        <v>43131</v>
      </c>
      <c r="E8314" t="str">
        <f>TEXT(salessheet[[#This Row],[Order Date]],"MMMM")</f>
        <v>January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t="s">
        <v>6150</v>
      </c>
      <c r="P8314" t="s">
        <v>67</v>
      </c>
      <c r="Q8314" t="str">
        <f>TRIM(salessheet[[#This Row],[Category]])</f>
        <v>Technology</v>
      </c>
      <c r="R8314" t="s">
        <v>68</v>
      </c>
      <c r="S8314" t="s">
        <v>6151</v>
      </c>
      <c r="T8314" s="2">
        <f>salessheet[[#This Row],[Sales]]-5</f>
        <v>2934.93</v>
      </c>
      <c r="U8314" s="2">
        <v>2939.93</v>
      </c>
      <c r="V8314" s="2">
        <f>salessheet[[#This Row],[Sales]]-salessheet[[#This Row],[Purchasing Cost]]</f>
        <v>5</v>
      </c>
    </row>
    <row r="8315" spans="1:22" x14ac:dyDescent="0.35">
      <c r="A8315">
        <v>8314</v>
      </c>
      <c r="B8315" t="s">
        <v>9953</v>
      </c>
      <c r="C8315" s="1">
        <v>42345</v>
      </c>
      <c r="D8315" s="1">
        <v>42201</v>
      </c>
      <c r="E8315" t="str">
        <f>TEXT(salessheet[[#This Row],[Order Date]],"MMMM")</f>
        <v>December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t="s">
        <v>3333</v>
      </c>
      <c r="P8315" t="s">
        <v>28</v>
      </c>
      <c r="Q8315" t="str">
        <f>TRIM(salessheet[[#This Row],[Category]])</f>
        <v>Furniture</v>
      </c>
      <c r="R8315" t="s">
        <v>32</v>
      </c>
      <c r="S8315" t="s">
        <v>3334</v>
      </c>
      <c r="T8315" s="2">
        <f>salessheet[[#This Row],[Sales]]-5</f>
        <v>507.35799999999995</v>
      </c>
      <c r="U8315" s="2">
        <v>512.35799999999995</v>
      </c>
      <c r="V8315" s="2">
        <f>salessheet[[#This Row],[Sales]]-salessheet[[#This Row],[Purchasing Cost]]</f>
        <v>5</v>
      </c>
    </row>
    <row r="8316" spans="1:22" x14ac:dyDescent="0.35">
      <c r="A8316">
        <v>8315</v>
      </c>
      <c r="B8316" t="s">
        <v>9953</v>
      </c>
      <c r="C8316" s="1">
        <v>42345</v>
      </c>
      <c r="D8316" s="1">
        <v>42201</v>
      </c>
      <c r="E8316" t="str">
        <f>TEXT(salessheet[[#This Row],[Order Date]],"MMMM")</f>
        <v>December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t="s">
        <v>3301</v>
      </c>
      <c r="P8316" t="s">
        <v>42</v>
      </c>
      <c r="Q8316" t="str">
        <f>TRIM(salessheet[[#This Row],[Category]])</f>
        <v>Office Supplies</v>
      </c>
      <c r="R8316" t="s">
        <v>265</v>
      </c>
      <c r="S8316" t="s">
        <v>3302</v>
      </c>
      <c r="T8316" s="2">
        <f>salessheet[[#This Row],[Sales]]-5</f>
        <v>-1.512</v>
      </c>
      <c r="U8316" s="2">
        <v>3.488</v>
      </c>
      <c r="V8316" s="2">
        <f>salessheet[[#This Row],[Sales]]-salessheet[[#This Row],[Purchasing Cost]]</f>
        <v>5</v>
      </c>
    </row>
    <row r="8317" spans="1:22" x14ac:dyDescent="0.35">
      <c r="A8317">
        <v>8316</v>
      </c>
      <c r="B8317" t="s">
        <v>9953</v>
      </c>
      <c r="C8317" s="1">
        <v>42345</v>
      </c>
      <c r="D8317" s="1">
        <v>42201</v>
      </c>
      <c r="E8317" t="str">
        <f>TEXT(salessheet[[#This Row],[Order Date]],"MMMM")</f>
        <v>December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t="s">
        <v>2746</v>
      </c>
      <c r="P8317" t="s">
        <v>42</v>
      </c>
      <c r="Q8317" t="str">
        <f>TRIM(salessheet[[#This Row],[Category]])</f>
        <v>Office Supplies</v>
      </c>
      <c r="R8317" t="s">
        <v>64</v>
      </c>
      <c r="S8317" t="s">
        <v>2747</v>
      </c>
      <c r="T8317" s="2">
        <f>salessheet[[#This Row],[Sales]]-5</f>
        <v>17.288</v>
      </c>
      <c r="U8317" s="2">
        <v>22.288</v>
      </c>
      <c r="V8317" s="2">
        <f>salessheet[[#This Row],[Sales]]-salessheet[[#This Row],[Purchasing Cost]]</f>
        <v>5</v>
      </c>
    </row>
    <row r="8318" spans="1:22" x14ac:dyDescent="0.35">
      <c r="A8318">
        <v>8317</v>
      </c>
      <c r="B8318" t="s">
        <v>9953</v>
      </c>
      <c r="C8318" s="1">
        <v>42345</v>
      </c>
      <c r="D8318" s="1">
        <v>42201</v>
      </c>
      <c r="E8318" t="str">
        <f>TEXT(salessheet[[#This Row],[Order Date]],"MMMM")</f>
        <v>December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t="s">
        <v>564</v>
      </c>
      <c r="P8318" t="s">
        <v>42</v>
      </c>
      <c r="Q8318" t="str">
        <f>TRIM(salessheet[[#This Row],[Category]])</f>
        <v>Office Supplies</v>
      </c>
      <c r="R8318" t="s">
        <v>86</v>
      </c>
      <c r="S8318" t="s">
        <v>565</v>
      </c>
      <c r="T8318" s="2">
        <f>salessheet[[#This Row],[Sales]]-5</f>
        <v>11.032</v>
      </c>
      <c r="U8318" s="2">
        <v>16.032</v>
      </c>
      <c r="V8318" s="2">
        <f>salessheet[[#This Row],[Sales]]-salessheet[[#This Row],[Purchasing Cost]]</f>
        <v>5</v>
      </c>
    </row>
    <row r="8319" spans="1:22" x14ac:dyDescent="0.35">
      <c r="A8319">
        <v>8318</v>
      </c>
      <c r="B8319" t="s">
        <v>9954</v>
      </c>
      <c r="C8319" s="1">
        <v>43408</v>
      </c>
      <c r="D8319" s="1">
        <v>43206</v>
      </c>
      <c r="E8319" t="str">
        <f>TEXT(salessheet[[#This Row],[Order Date]],"MMMM")</f>
        <v>November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t="s">
        <v>3535</v>
      </c>
      <c r="P8319" t="s">
        <v>42</v>
      </c>
      <c r="Q8319" t="str">
        <f>TRIM(salessheet[[#This Row],[Category]])</f>
        <v>Office Supplies</v>
      </c>
      <c r="R8319" t="s">
        <v>64</v>
      </c>
      <c r="S8319" t="s">
        <v>3536</v>
      </c>
      <c r="T8319" s="2">
        <f>salessheet[[#This Row],[Sales]]-5</f>
        <v>-3.2480000000000002</v>
      </c>
      <c r="U8319" s="2">
        <v>1.752</v>
      </c>
      <c r="V8319" s="2">
        <f>salessheet[[#This Row],[Sales]]-salessheet[[#This Row],[Purchasing Cost]]</f>
        <v>5</v>
      </c>
    </row>
    <row r="8320" spans="1:22" x14ac:dyDescent="0.35">
      <c r="A8320">
        <v>8319</v>
      </c>
      <c r="B8320" t="s">
        <v>9954</v>
      </c>
      <c r="C8320" s="1">
        <v>43408</v>
      </c>
      <c r="D8320" s="1">
        <v>43206</v>
      </c>
      <c r="E8320" t="str">
        <f>TEXT(salessheet[[#This Row],[Order Date]],"MMMM")</f>
        <v>November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t="s">
        <v>4847</v>
      </c>
      <c r="P8320" t="s">
        <v>42</v>
      </c>
      <c r="Q8320" t="str">
        <f>TRIM(salessheet[[#This Row],[Category]])</f>
        <v>Office Supplies</v>
      </c>
      <c r="R8320" t="s">
        <v>64</v>
      </c>
      <c r="S8320" t="s">
        <v>4848</v>
      </c>
      <c r="T8320" s="2">
        <f>salessheet[[#This Row],[Sales]]-5</f>
        <v>15.992000000000001</v>
      </c>
      <c r="U8320" s="2">
        <v>20.992000000000001</v>
      </c>
      <c r="V8320" s="2">
        <f>salessheet[[#This Row],[Sales]]-salessheet[[#This Row],[Purchasing Cost]]</f>
        <v>5</v>
      </c>
    </row>
    <row r="8321" spans="1:22" x14ac:dyDescent="0.35">
      <c r="A8321">
        <v>8320</v>
      </c>
      <c r="B8321" t="s">
        <v>9955</v>
      </c>
      <c r="C8321" s="1">
        <v>43417</v>
      </c>
      <c r="D8321" s="1">
        <v>43422</v>
      </c>
      <c r="E8321" t="str">
        <f>TEXT(salessheet[[#This Row],[Order Date]],"MMMM")</f>
        <v>November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t="s">
        <v>2349</v>
      </c>
      <c r="P8321" t="s">
        <v>42</v>
      </c>
      <c r="Q8321" t="str">
        <f>TRIM(salessheet[[#This Row],[Category]])</f>
        <v>Office Supplies</v>
      </c>
      <c r="R8321" t="s">
        <v>55</v>
      </c>
      <c r="S8321" t="s">
        <v>2350</v>
      </c>
      <c r="T8321" s="2">
        <f>salessheet[[#This Row],[Sales]]-5</f>
        <v>6.2100000000000009</v>
      </c>
      <c r="U8321" s="2">
        <v>11.21</v>
      </c>
      <c r="V8321" s="2">
        <f>salessheet[[#This Row],[Sales]]-salessheet[[#This Row],[Purchasing Cost]]</f>
        <v>5</v>
      </c>
    </row>
    <row r="8322" spans="1:22" x14ac:dyDescent="0.35">
      <c r="A8322">
        <v>8321</v>
      </c>
      <c r="B8322" t="s">
        <v>9956</v>
      </c>
      <c r="C8322" s="1">
        <v>42502</v>
      </c>
      <c r="D8322" s="1">
        <v>42710</v>
      </c>
      <c r="E8322" t="str">
        <f>TEXT(salessheet[[#This Row],[Order Date]],"MMMM")</f>
        <v>May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t="s">
        <v>6242</v>
      </c>
      <c r="P8322" t="s">
        <v>42</v>
      </c>
      <c r="Q8322" t="str">
        <f>TRIM(salessheet[[#This Row],[Category]])</f>
        <v>Office Supplies</v>
      </c>
      <c r="R8322" t="s">
        <v>64</v>
      </c>
      <c r="S8322" t="s">
        <v>6243</v>
      </c>
      <c r="T8322" s="2">
        <f>salessheet[[#This Row],[Sales]]-5</f>
        <v>40.04</v>
      </c>
      <c r="U8322" s="2">
        <v>45.04</v>
      </c>
      <c r="V8322" s="2">
        <f>salessheet[[#This Row],[Sales]]-salessheet[[#This Row],[Purchasing Cost]]</f>
        <v>5</v>
      </c>
    </row>
    <row r="8323" spans="1:22" x14ac:dyDescent="0.35">
      <c r="A8323">
        <v>8322</v>
      </c>
      <c r="B8323" t="s">
        <v>9957</v>
      </c>
      <c r="C8323" s="1">
        <v>43004</v>
      </c>
      <c r="D8323" s="1">
        <v>43009</v>
      </c>
      <c r="E8323" t="str">
        <f>TEXT(salessheet[[#This Row],[Order Date]],"MMMM")</f>
        <v>September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t="s">
        <v>3572</v>
      </c>
      <c r="P8323" t="s">
        <v>42</v>
      </c>
      <c r="Q8323" t="str">
        <f>TRIM(salessheet[[#This Row],[Category]])</f>
        <v>Office Supplies</v>
      </c>
      <c r="R8323" t="s">
        <v>71</v>
      </c>
      <c r="S8323" t="s">
        <v>8593</v>
      </c>
      <c r="T8323" s="2">
        <f>salessheet[[#This Row],[Sales]]-5</f>
        <v>10.624000000000001</v>
      </c>
      <c r="U8323" s="2">
        <v>15.624000000000001</v>
      </c>
      <c r="V8323" s="2">
        <f>salessheet[[#This Row],[Sales]]-salessheet[[#This Row],[Purchasing Cost]]</f>
        <v>5</v>
      </c>
    </row>
    <row r="8324" spans="1:22" x14ac:dyDescent="0.35">
      <c r="A8324">
        <v>8323</v>
      </c>
      <c r="B8324" t="s">
        <v>9958</v>
      </c>
      <c r="C8324" s="1">
        <v>43058</v>
      </c>
      <c r="D8324" s="1">
        <v>43064</v>
      </c>
      <c r="E8324" t="str">
        <f>TEXT(salessheet[[#This Row],[Order Date]],"MMMM")</f>
        <v>November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t="s">
        <v>6510</v>
      </c>
      <c r="P8324" t="s">
        <v>42</v>
      </c>
      <c r="Q8324" t="str">
        <f>TRIM(salessheet[[#This Row],[Category]])</f>
        <v>Office Supplies</v>
      </c>
      <c r="R8324" t="s">
        <v>74</v>
      </c>
      <c r="S8324" t="s">
        <v>6511</v>
      </c>
      <c r="T8324" s="2">
        <f>salessheet[[#This Row],[Sales]]-5</f>
        <v>3.74</v>
      </c>
      <c r="U8324" s="2">
        <v>8.74</v>
      </c>
      <c r="V8324" s="2">
        <f>salessheet[[#This Row],[Sales]]-salessheet[[#This Row],[Purchasing Cost]]</f>
        <v>5</v>
      </c>
    </row>
    <row r="8325" spans="1:22" x14ac:dyDescent="0.35">
      <c r="A8325">
        <v>8324</v>
      </c>
      <c r="B8325" t="s">
        <v>9958</v>
      </c>
      <c r="C8325" s="1">
        <v>43058</v>
      </c>
      <c r="D8325" s="1">
        <v>43064</v>
      </c>
      <c r="E8325" t="str">
        <f>TEXT(salessheet[[#This Row],[Order Date]],"MMMM")</f>
        <v>November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t="s">
        <v>1638</v>
      </c>
      <c r="P8325" t="s">
        <v>42</v>
      </c>
      <c r="Q8325" t="str">
        <f>TRIM(salessheet[[#This Row],[Category]])</f>
        <v>Office Supplies</v>
      </c>
      <c r="R8325" t="s">
        <v>86</v>
      </c>
      <c r="S8325" t="s">
        <v>1639</v>
      </c>
      <c r="T8325" s="2">
        <f>salessheet[[#This Row],[Sales]]-5</f>
        <v>39.75</v>
      </c>
      <c r="U8325" s="2">
        <v>44.75</v>
      </c>
      <c r="V8325" s="2">
        <f>salessheet[[#This Row],[Sales]]-salessheet[[#This Row],[Purchasing Cost]]</f>
        <v>5</v>
      </c>
    </row>
    <row r="8326" spans="1:22" x14ac:dyDescent="0.35">
      <c r="A8326">
        <v>8325</v>
      </c>
      <c r="B8326" t="s">
        <v>9959</v>
      </c>
      <c r="C8326" s="1">
        <v>43321</v>
      </c>
      <c r="D8326" s="1">
        <v>43352</v>
      </c>
      <c r="E8326" t="str">
        <f>TEXT(salessheet[[#This Row],[Order Date]],"MMMM")</f>
        <v>August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t="s">
        <v>1636</v>
      </c>
      <c r="P8326" t="s">
        <v>42</v>
      </c>
      <c r="Q8326" t="str">
        <f>TRIM(salessheet[[#This Row],[Category]])</f>
        <v>Office Supplies</v>
      </c>
      <c r="R8326" t="s">
        <v>55</v>
      </c>
      <c r="S8326" t="s">
        <v>1637</v>
      </c>
      <c r="T8326" s="2">
        <f>salessheet[[#This Row],[Sales]]-5</f>
        <v>56.68</v>
      </c>
      <c r="U8326" s="2">
        <v>61.68</v>
      </c>
      <c r="V8326" s="2">
        <f>salessheet[[#This Row],[Sales]]-salessheet[[#This Row],[Purchasing Cost]]</f>
        <v>5</v>
      </c>
    </row>
    <row r="8327" spans="1:22" x14ac:dyDescent="0.35">
      <c r="A8327">
        <v>8326</v>
      </c>
      <c r="B8327" t="s">
        <v>9959</v>
      </c>
      <c r="C8327" s="1">
        <v>43321</v>
      </c>
      <c r="D8327" s="1">
        <v>43352</v>
      </c>
      <c r="E8327" t="str">
        <f>TEXT(salessheet[[#This Row],[Order Date]],"MMMM")</f>
        <v>August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t="s">
        <v>3858</v>
      </c>
      <c r="P8327" t="s">
        <v>67</v>
      </c>
      <c r="Q8327" t="str">
        <f>TRIM(salessheet[[#This Row],[Category]])</f>
        <v>Technology</v>
      </c>
      <c r="R8327" t="s">
        <v>68</v>
      </c>
      <c r="S8327" t="s">
        <v>3859</v>
      </c>
      <c r="T8327" s="2">
        <f>salessheet[[#This Row],[Sales]]-5</f>
        <v>153.376</v>
      </c>
      <c r="U8327" s="2">
        <v>158.376</v>
      </c>
      <c r="V8327" s="2">
        <f>salessheet[[#This Row],[Sales]]-salessheet[[#This Row],[Purchasing Cost]]</f>
        <v>5</v>
      </c>
    </row>
    <row r="8328" spans="1:22" x14ac:dyDescent="0.35">
      <c r="A8328">
        <v>8327</v>
      </c>
      <c r="B8328" t="s">
        <v>9960</v>
      </c>
      <c r="C8328" s="1">
        <v>43302</v>
      </c>
      <c r="D8328" s="1">
        <v>43305</v>
      </c>
      <c r="E8328" t="str">
        <f>TEXT(salessheet[[#This Row],[Order Date]],"MMMM")</f>
        <v>July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t="s">
        <v>746</v>
      </c>
      <c r="P8328" t="s">
        <v>42</v>
      </c>
      <c r="Q8328" t="str">
        <f>TRIM(salessheet[[#This Row],[Category]])</f>
        <v>Office Supplies</v>
      </c>
      <c r="R8328" t="s">
        <v>71</v>
      </c>
      <c r="S8328" t="s">
        <v>747</v>
      </c>
      <c r="T8328" s="2">
        <f>salessheet[[#This Row],[Sales]]-5</f>
        <v>-2.1360000000000001</v>
      </c>
      <c r="U8328" s="2">
        <v>2.8639999999999999</v>
      </c>
      <c r="V8328" s="2">
        <f>salessheet[[#This Row],[Sales]]-salessheet[[#This Row],[Purchasing Cost]]</f>
        <v>5</v>
      </c>
    </row>
    <row r="8329" spans="1:22" x14ac:dyDescent="0.35">
      <c r="A8329">
        <v>8328</v>
      </c>
      <c r="B8329" t="s">
        <v>9960</v>
      </c>
      <c r="C8329" s="1">
        <v>43302</v>
      </c>
      <c r="D8329" s="1">
        <v>43305</v>
      </c>
      <c r="E8329" t="str">
        <f>TEXT(salessheet[[#This Row],[Order Date]],"MMMM")</f>
        <v>July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t="s">
        <v>4304</v>
      </c>
      <c r="P8329" t="s">
        <v>42</v>
      </c>
      <c r="Q8329" t="str">
        <f>TRIM(salessheet[[#This Row],[Category]])</f>
        <v>Office Supplies</v>
      </c>
      <c r="R8329" t="s">
        <v>71</v>
      </c>
      <c r="S8329" t="s">
        <v>4305</v>
      </c>
      <c r="T8329" s="2">
        <f>salessheet[[#This Row],[Sales]]-5</f>
        <v>89.191999999999993</v>
      </c>
      <c r="U8329" s="2">
        <v>94.191999999999993</v>
      </c>
      <c r="V8329" s="2">
        <f>salessheet[[#This Row],[Sales]]-salessheet[[#This Row],[Purchasing Cost]]</f>
        <v>5</v>
      </c>
    </row>
    <row r="8330" spans="1:22" x14ac:dyDescent="0.35">
      <c r="A8330">
        <v>8329</v>
      </c>
      <c r="B8330" t="s">
        <v>9961</v>
      </c>
      <c r="C8330" s="1">
        <v>43261</v>
      </c>
      <c r="D8330" s="1">
        <v>43384</v>
      </c>
      <c r="E8330" t="str">
        <f>TEXT(salessheet[[#This Row],[Order Date]],"MMMM")</f>
        <v>June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t="s">
        <v>4190</v>
      </c>
      <c r="P8330" t="s">
        <v>42</v>
      </c>
      <c r="Q8330" t="str">
        <f>TRIM(salessheet[[#This Row],[Category]])</f>
        <v>Office Supplies</v>
      </c>
      <c r="R8330" t="s">
        <v>86</v>
      </c>
      <c r="S8330" t="s">
        <v>4191</v>
      </c>
      <c r="T8330" s="2">
        <f>salessheet[[#This Row],[Sales]]-5</f>
        <v>138.69999999999999</v>
      </c>
      <c r="U8330" s="2">
        <v>143.69999999999999</v>
      </c>
      <c r="V8330" s="2">
        <f>salessheet[[#This Row],[Sales]]-salessheet[[#This Row],[Purchasing Cost]]</f>
        <v>5</v>
      </c>
    </row>
    <row r="8331" spans="1:22" x14ac:dyDescent="0.35">
      <c r="A8331">
        <v>8330</v>
      </c>
      <c r="B8331" t="s">
        <v>9961</v>
      </c>
      <c r="C8331" s="1">
        <v>43261</v>
      </c>
      <c r="D8331" s="1">
        <v>43384</v>
      </c>
      <c r="E8331" t="str">
        <f>TEXT(salessheet[[#This Row],[Order Date]],"MMMM")</f>
        <v>June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t="s">
        <v>3816</v>
      </c>
      <c r="P8331" t="s">
        <v>42</v>
      </c>
      <c r="Q8331" t="str">
        <f>TRIM(salessheet[[#This Row],[Category]])</f>
        <v>Office Supplies</v>
      </c>
      <c r="R8331" t="s">
        <v>86</v>
      </c>
      <c r="S8331" t="s">
        <v>3817</v>
      </c>
      <c r="T8331" s="2">
        <f>salessheet[[#This Row],[Sales]]-5</f>
        <v>1.4800000000000004</v>
      </c>
      <c r="U8331" s="2">
        <v>6.48</v>
      </c>
      <c r="V8331" s="2">
        <f>salessheet[[#This Row],[Sales]]-salessheet[[#This Row],[Purchasing Cost]]</f>
        <v>5</v>
      </c>
    </row>
    <row r="8332" spans="1:22" x14ac:dyDescent="0.35">
      <c r="A8332">
        <v>8331</v>
      </c>
      <c r="B8332" t="s">
        <v>9962</v>
      </c>
      <c r="C8332" s="1">
        <v>43292</v>
      </c>
      <c r="D8332" s="1">
        <v>43415</v>
      </c>
      <c r="E8332" t="str">
        <f>TEXT(salessheet[[#This Row],[Order Date]],"MMMM")</f>
        <v>July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t="s">
        <v>9963</v>
      </c>
      <c r="P8332" t="s">
        <v>67</v>
      </c>
      <c r="Q8332" t="str">
        <f>TRIM(salessheet[[#This Row],[Category]])</f>
        <v>Technology</v>
      </c>
      <c r="R8332" t="s">
        <v>157</v>
      </c>
      <c r="S8332" t="s">
        <v>9964</v>
      </c>
      <c r="T8332" s="2">
        <f>salessheet[[#This Row],[Sales]]-5</f>
        <v>2.88</v>
      </c>
      <c r="U8332" s="2">
        <v>7.88</v>
      </c>
      <c r="V8332" s="2">
        <f>salessheet[[#This Row],[Sales]]-salessheet[[#This Row],[Purchasing Cost]]</f>
        <v>5</v>
      </c>
    </row>
    <row r="8333" spans="1:22" x14ac:dyDescent="0.35">
      <c r="A8333">
        <v>8332</v>
      </c>
      <c r="B8333" t="s">
        <v>9965</v>
      </c>
      <c r="C8333" s="1">
        <v>42981</v>
      </c>
      <c r="D8333" s="1">
        <v>42806</v>
      </c>
      <c r="E8333" t="str">
        <f>TEXT(salessheet[[#This Row],[Order Date]],"MMMM")</f>
        <v>September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t="s">
        <v>2349</v>
      </c>
      <c r="P8333" t="s">
        <v>42</v>
      </c>
      <c r="Q8333" t="str">
        <f>TRIM(salessheet[[#This Row],[Category]])</f>
        <v>Office Supplies</v>
      </c>
      <c r="R8333" t="s">
        <v>55</v>
      </c>
      <c r="S8333" t="s">
        <v>2350</v>
      </c>
      <c r="T8333" s="2">
        <f>salessheet[[#This Row],[Sales]]-5</f>
        <v>6.2100000000000009</v>
      </c>
      <c r="U8333" s="2">
        <v>11.21</v>
      </c>
      <c r="V8333" s="2">
        <f>salessheet[[#This Row],[Sales]]-salessheet[[#This Row],[Purchasing Cost]]</f>
        <v>5</v>
      </c>
    </row>
    <row r="8334" spans="1:22" x14ac:dyDescent="0.35">
      <c r="A8334">
        <v>8333</v>
      </c>
      <c r="B8334" t="s">
        <v>9965</v>
      </c>
      <c r="C8334" s="1">
        <v>42981</v>
      </c>
      <c r="D8334" s="1">
        <v>42806</v>
      </c>
      <c r="E8334" t="str">
        <f>TEXT(salessheet[[#This Row],[Order Date]],"MMMM")</f>
        <v>September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t="s">
        <v>1840</v>
      </c>
      <c r="P8334" t="s">
        <v>28</v>
      </c>
      <c r="Q8334" t="str">
        <f>TRIM(salessheet[[#This Row],[Category]])</f>
        <v>Furniture</v>
      </c>
      <c r="R8334" t="s">
        <v>32</v>
      </c>
      <c r="S8334" t="s">
        <v>1841</v>
      </c>
      <c r="T8334" s="2">
        <f>salessheet[[#This Row],[Sales]]-5</f>
        <v>349.9</v>
      </c>
      <c r="U8334" s="2">
        <v>354.9</v>
      </c>
      <c r="V8334" s="2">
        <f>salessheet[[#This Row],[Sales]]-salessheet[[#This Row],[Purchasing Cost]]</f>
        <v>5</v>
      </c>
    </row>
    <row r="8335" spans="1:22" x14ac:dyDescent="0.35">
      <c r="A8335">
        <v>8334</v>
      </c>
      <c r="B8335" t="s">
        <v>9965</v>
      </c>
      <c r="C8335" s="1">
        <v>42981</v>
      </c>
      <c r="D8335" s="1">
        <v>42806</v>
      </c>
      <c r="E8335" t="str">
        <f>TEXT(salessheet[[#This Row],[Order Date]],"MMMM")</f>
        <v>September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t="s">
        <v>8736</v>
      </c>
      <c r="P8335" t="s">
        <v>42</v>
      </c>
      <c r="Q8335" t="str">
        <f>TRIM(salessheet[[#This Row],[Category]])</f>
        <v>Office Supplies</v>
      </c>
      <c r="R8335" t="s">
        <v>86</v>
      </c>
      <c r="S8335" t="s">
        <v>8737</v>
      </c>
      <c r="T8335" s="2">
        <f>salessheet[[#This Row],[Sales]]-5</f>
        <v>12.940000000000001</v>
      </c>
      <c r="U8335" s="2">
        <v>17.940000000000001</v>
      </c>
      <c r="V8335" s="2">
        <f>salessheet[[#This Row],[Sales]]-salessheet[[#This Row],[Purchasing Cost]]</f>
        <v>5</v>
      </c>
    </row>
    <row r="8336" spans="1:22" x14ac:dyDescent="0.35">
      <c r="A8336">
        <v>8335</v>
      </c>
      <c r="B8336" t="s">
        <v>9965</v>
      </c>
      <c r="C8336" s="1">
        <v>42981</v>
      </c>
      <c r="D8336" s="1">
        <v>42806</v>
      </c>
      <c r="E8336" t="str">
        <f>TEXT(salessheet[[#This Row],[Order Date]],"MMMM")</f>
        <v>September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t="s">
        <v>2210</v>
      </c>
      <c r="P8336" t="s">
        <v>42</v>
      </c>
      <c r="Q8336" t="str">
        <f>TRIM(salessheet[[#This Row],[Category]])</f>
        <v>Office Supplies</v>
      </c>
      <c r="R8336" t="s">
        <v>71</v>
      </c>
      <c r="S8336" t="s">
        <v>3604</v>
      </c>
      <c r="T8336" s="2">
        <f>salessheet[[#This Row],[Sales]]-5</f>
        <v>46.8</v>
      </c>
      <c r="U8336" s="2">
        <v>51.8</v>
      </c>
      <c r="V8336" s="2">
        <f>salessheet[[#This Row],[Sales]]-salessheet[[#This Row],[Purchasing Cost]]</f>
        <v>5</v>
      </c>
    </row>
    <row r="8337" spans="1:22" x14ac:dyDescent="0.35">
      <c r="A8337">
        <v>8336</v>
      </c>
      <c r="B8337" t="s">
        <v>9967</v>
      </c>
      <c r="C8337" s="1">
        <v>43233</v>
      </c>
      <c r="D8337" s="1">
        <v>43238</v>
      </c>
      <c r="E8337" t="str">
        <f>TEXT(salessheet[[#This Row],[Order Date]],"MMMM")</f>
        <v>May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t="s">
        <v>4806</v>
      </c>
      <c r="P8337" t="s">
        <v>42</v>
      </c>
      <c r="Q8337" t="str">
        <f>TRIM(salessheet[[#This Row],[Category]])</f>
        <v>Office Supplies</v>
      </c>
      <c r="R8337" t="s">
        <v>71</v>
      </c>
      <c r="S8337" t="s">
        <v>4807</v>
      </c>
      <c r="T8337" s="2">
        <f>salessheet[[#This Row],[Sales]]-5</f>
        <v>294.52</v>
      </c>
      <c r="U8337" s="2">
        <v>299.52</v>
      </c>
      <c r="V8337" s="2">
        <f>salessheet[[#This Row],[Sales]]-salessheet[[#This Row],[Purchasing Cost]]</f>
        <v>5</v>
      </c>
    </row>
    <row r="8338" spans="1:22" x14ac:dyDescent="0.35">
      <c r="A8338">
        <v>8337</v>
      </c>
      <c r="B8338" t="s">
        <v>9968</v>
      </c>
      <c r="C8338" s="1">
        <v>42773</v>
      </c>
      <c r="D8338" s="1">
        <v>42924</v>
      </c>
      <c r="E8338" t="str">
        <f>TEXT(salessheet[[#This Row],[Order Date]],"MMMM")</f>
        <v>February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t="s">
        <v>9969</v>
      </c>
      <c r="P8338" t="s">
        <v>42</v>
      </c>
      <c r="Q8338" t="str">
        <f>TRIM(salessheet[[#This Row],[Category]])</f>
        <v>Office Supplies</v>
      </c>
      <c r="R8338" t="s">
        <v>64</v>
      </c>
      <c r="S8338" t="s">
        <v>9970</v>
      </c>
      <c r="T8338" s="2">
        <f>salessheet[[#This Row],[Sales]]-5</f>
        <v>2.7</v>
      </c>
      <c r="U8338" s="2">
        <v>7.7</v>
      </c>
      <c r="V8338" s="2">
        <f>salessheet[[#This Row],[Sales]]-salessheet[[#This Row],[Purchasing Cost]]</f>
        <v>5</v>
      </c>
    </row>
    <row r="8339" spans="1:22" x14ac:dyDescent="0.35">
      <c r="A8339">
        <v>8338</v>
      </c>
      <c r="B8339" t="s">
        <v>9971</v>
      </c>
      <c r="C8339" s="1">
        <v>42365</v>
      </c>
      <c r="D8339" s="1">
        <v>42372</v>
      </c>
      <c r="E8339" t="str">
        <f>TEXT(salessheet[[#This Row],[Order Date]],"MMMM")</f>
        <v>December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t="s">
        <v>9322</v>
      </c>
      <c r="P8339" t="s">
        <v>42</v>
      </c>
      <c r="Q8339" t="str">
        <f>TRIM(salessheet[[#This Row],[Category]])</f>
        <v>Office Supplies</v>
      </c>
      <c r="R8339" t="s">
        <v>86</v>
      </c>
      <c r="S8339" t="s">
        <v>9323</v>
      </c>
      <c r="T8339" s="2">
        <f>salessheet[[#This Row],[Sales]]-5</f>
        <v>18.920000000000002</v>
      </c>
      <c r="U8339" s="2">
        <v>23.92</v>
      </c>
      <c r="V8339" s="2">
        <f>salessheet[[#This Row],[Sales]]-salessheet[[#This Row],[Purchasing Cost]]</f>
        <v>5</v>
      </c>
    </row>
    <row r="8340" spans="1:22" x14ac:dyDescent="0.35">
      <c r="A8340">
        <v>8339</v>
      </c>
      <c r="B8340" t="s">
        <v>9971</v>
      </c>
      <c r="C8340" s="1">
        <v>42365</v>
      </c>
      <c r="D8340" s="1">
        <v>42372</v>
      </c>
      <c r="E8340" t="str">
        <f>TEXT(salessheet[[#This Row],[Order Date]],"MMMM")</f>
        <v>December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t="s">
        <v>3024</v>
      </c>
      <c r="P8340" t="s">
        <v>67</v>
      </c>
      <c r="Q8340" t="str">
        <f>TRIM(salessheet[[#This Row],[Category]])</f>
        <v>Technology</v>
      </c>
      <c r="R8340" t="s">
        <v>157</v>
      </c>
      <c r="S8340" t="s">
        <v>3025</v>
      </c>
      <c r="T8340" s="2">
        <f>salessheet[[#This Row],[Sales]]-5</f>
        <v>493</v>
      </c>
      <c r="U8340" s="2">
        <v>498</v>
      </c>
      <c r="V8340" s="2">
        <f>salessheet[[#This Row],[Sales]]-salessheet[[#This Row],[Purchasing Cost]]</f>
        <v>5</v>
      </c>
    </row>
    <row r="8341" spans="1:22" x14ac:dyDescent="0.35">
      <c r="A8341">
        <v>8340</v>
      </c>
      <c r="B8341" t="s">
        <v>9972</v>
      </c>
      <c r="C8341" s="1">
        <v>43203</v>
      </c>
      <c r="D8341" s="1">
        <v>43207</v>
      </c>
      <c r="E8341" t="str">
        <f>TEXT(salessheet[[#This Row],[Order Date]],"MMMM")</f>
        <v>April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t="s">
        <v>4844</v>
      </c>
      <c r="P8341" t="s">
        <v>28</v>
      </c>
      <c r="Q8341" t="str">
        <f>TRIM(salessheet[[#This Row],[Category]])</f>
        <v>Furniture</v>
      </c>
      <c r="R8341" t="s">
        <v>32</v>
      </c>
      <c r="S8341" t="s">
        <v>4845</v>
      </c>
      <c r="T8341" s="2">
        <f>salessheet[[#This Row],[Sales]]-5</f>
        <v>431.70400000000001</v>
      </c>
      <c r="U8341" s="2">
        <v>436.70400000000001</v>
      </c>
      <c r="V8341" s="2">
        <f>salessheet[[#This Row],[Sales]]-salessheet[[#This Row],[Purchasing Cost]]</f>
        <v>5</v>
      </c>
    </row>
    <row r="8342" spans="1:22" x14ac:dyDescent="0.35">
      <c r="A8342">
        <v>8341</v>
      </c>
      <c r="B8342" t="s">
        <v>9973</v>
      </c>
      <c r="C8342" s="1">
        <v>42322</v>
      </c>
      <c r="D8342" s="1">
        <v>42328</v>
      </c>
      <c r="E8342" t="str">
        <f>TEXT(salessheet[[#This Row],[Order Date]],"MMMM")</f>
        <v>November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t="s">
        <v>3979</v>
      </c>
      <c r="P8342" t="s">
        <v>42</v>
      </c>
      <c r="Q8342" t="str">
        <f>TRIM(salessheet[[#This Row],[Category]])</f>
        <v>Office Supplies</v>
      </c>
      <c r="R8342" t="s">
        <v>86</v>
      </c>
      <c r="S8342" t="s">
        <v>3980</v>
      </c>
      <c r="T8342" s="2">
        <f>salessheet[[#This Row],[Sales]]-5</f>
        <v>27.4</v>
      </c>
      <c r="U8342" s="2">
        <v>32.4</v>
      </c>
      <c r="V8342" s="2">
        <f>salessheet[[#This Row],[Sales]]-salessheet[[#This Row],[Purchasing Cost]]</f>
        <v>5</v>
      </c>
    </row>
    <row r="8343" spans="1:22" x14ac:dyDescent="0.35">
      <c r="A8343">
        <v>8342</v>
      </c>
      <c r="B8343" t="s">
        <v>9974</v>
      </c>
      <c r="C8343" s="1">
        <v>43410</v>
      </c>
      <c r="D8343" s="1">
        <v>43265</v>
      </c>
      <c r="E8343" t="str">
        <f>TEXT(salessheet[[#This Row],[Order Date]],"MMMM")</f>
        <v>November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t="s">
        <v>2196</v>
      </c>
      <c r="P8343" t="s">
        <v>42</v>
      </c>
      <c r="Q8343" t="str">
        <f>TRIM(salessheet[[#This Row],[Category]])</f>
        <v>Office Supplies</v>
      </c>
      <c r="R8343" t="s">
        <v>74</v>
      </c>
      <c r="S8343" t="s">
        <v>2197</v>
      </c>
      <c r="T8343" s="2">
        <f>salessheet[[#This Row],[Sales]]-5</f>
        <v>56.44</v>
      </c>
      <c r="U8343" s="2">
        <v>61.44</v>
      </c>
      <c r="V8343" s="2">
        <f>salessheet[[#This Row],[Sales]]-salessheet[[#This Row],[Purchasing Cost]]</f>
        <v>5</v>
      </c>
    </row>
    <row r="8344" spans="1:22" x14ac:dyDescent="0.35">
      <c r="A8344">
        <v>8343</v>
      </c>
      <c r="B8344" t="s">
        <v>9975</v>
      </c>
      <c r="C8344" s="1">
        <v>43064</v>
      </c>
      <c r="D8344" s="1">
        <v>43069</v>
      </c>
      <c r="E8344" t="str">
        <f>TEXT(salessheet[[#This Row],[Order Date]],"MMMM")</f>
        <v>November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t="s">
        <v>1825</v>
      </c>
      <c r="P8344" t="s">
        <v>42</v>
      </c>
      <c r="Q8344" t="str">
        <f>TRIM(salessheet[[#This Row],[Category]])</f>
        <v>Office Supplies</v>
      </c>
      <c r="R8344" t="s">
        <v>55</v>
      </c>
      <c r="S8344" t="s">
        <v>1826</v>
      </c>
      <c r="T8344" s="2">
        <f>salessheet[[#This Row],[Sales]]-5</f>
        <v>68.36</v>
      </c>
      <c r="U8344" s="2">
        <v>73.36</v>
      </c>
      <c r="V8344" s="2">
        <f>salessheet[[#This Row],[Sales]]-salessheet[[#This Row],[Purchasing Cost]]</f>
        <v>5</v>
      </c>
    </row>
    <row r="8345" spans="1:22" x14ac:dyDescent="0.35">
      <c r="A8345">
        <v>8344</v>
      </c>
      <c r="B8345" t="s">
        <v>9976</v>
      </c>
      <c r="C8345" s="1">
        <v>42084</v>
      </c>
      <c r="D8345" s="1">
        <v>42088</v>
      </c>
      <c r="E8345" t="str">
        <f>TEXT(salessheet[[#This Row],[Order Date]],"MMMM")</f>
        <v>March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t="s">
        <v>848</v>
      </c>
      <c r="P8345" t="s">
        <v>42</v>
      </c>
      <c r="Q8345" t="str">
        <f>TRIM(salessheet[[#This Row],[Category]])</f>
        <v>Office Supplies</v>
      </c>
      <c r="R8345" t="s">
        <v>43</v>
      </c>
      <c r="S8345" t="s">
        <v>849</v>
      </c>
      <c r="T8345" s="2">
        <f>salessheet[[#This Row],[Sales]]-5</f>
        <v>54.2</v>
      </c>
      <c r="U8345" s="2">
        <v>59.2</v>
      </c>
      <c r="V8345" s="2">
        <f>salessheet[[#This Row],[Sales]]-salessheet[[#This Row],[Purchasing Cost]]</f>
        <v>5</v>
      </c>
    </row>
    <row r="8346" spans="1:22" x14ac:dyDescent="0.35">
      <c r="A8346">
        <v>8345</v>
      </c>
      <c r="B8346" t="s">
        <v>9976</v>
      </c>
      <c r="C8346" s="1">
        <v>42084</v>
      </c>
      <c r="D8346" s="1">
        <v>42088</v>
      </c>
      <c r="E8346" t="str">
        <f>TEXT(salessheet[[#This Row],[Order Date]],"MMMM")</f>
        <v>March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t="s">
        <v>3933</v>
      </c>
      <c r="P8346" t="s">
        <v>28</v>
      </c>
      <c r="Q8346" t="str">
        <f>TRIM(salessheet[[#This Row],[Category]])</f>
        <v>Furniture</v>
      </c>
      <c r="R8346" t="s">
        <v>61</v>
      </c>
      <c r="S8346" t="s">
        <v>3934</v>
      </c>
      <c r="T8346" s="2">
        <f>salessheet[[#This Row],[Sales]]-5</f>
        <v>27.951999999999998</v>
      </c>
      <c r="U8346" s="2">
        <v>32.951999999999998</v>
      </c>
      <c r="V8346" s="2">
        <f>salessheet[[#This Row],[Sales]]-salessheet[[#This Row],[Purchasing Cost]]</f>
        <v>5</v>
      </c>
    </row>
    <row r="8347" spans="1:22" x14ac:dyDescent="0.35">
      <c r="A8347">
        <v>8346</v>
      </c>
      <c r="B8347" t="s">
        <v>9976</v>
      </c>
      <c r="C8347" s="1">
        <v>42084</v>
      </c>
      <c r="D8347" s="1">
        <v>42088</v>
      </c>
      <c r="E8347" t="str">
        <f>TEXT(salessheet[[#This Row],[Order Date]],"MMMM")</f>
        <v>March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t="s">
        <v>6132</v>
      </c>
      <c r="P8347" t="s">
        <v>28</v>
      </c>
      <c r="Q8347" t="str">
        <f>TRIM(salessheet[[#This Row],[Category]])</f>
        <v>Furniture</v>
      </c>
      <c r="R8347" t="s">
        <v>32</v>
      </c>
      <c r="S8347" t="s">
        <v>6133</v>
      </c>
      <c r="T8347" s="2">
        <f>salessheet[[#This Row],[Sales]]-5</f>
        <v>213.376</v>
      </c>
      <c r="U8347" s="2">
        <v>218.376</v>
      </c>
      <c r="V8347" s="2">
        <f>salessheet[[#This Row],[Sales]]-salessheet[[#This Row],[Purchasing Cost]]</f>
        <v>5</v>
      </c>
    </row>
    <row r="8348" spans="1:22" x14ac:dyDescent="0.35">
      <c r="A8348">
        <v>8347</v>
      </c>
      <c r="B8348" t="s">
        <v>9977</v>
      </c>
      <c r="C8348" s="1">
        <v>42490</v>
      </c>
      <c r="D8348" s="1">
        <v>42494</v>
      </c>
      <c r="E8348" t="str">
        <f>TEXT(salessheet[[#This Row],[Order Date]],"MMMM")</f>
        <v>April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t="s">
        <v>819</v>
      </c>
      <c r="P8348" t="s">
        <v>28</v>
      </c>
      <c r="Q8348" t="str">
        <f>TRIM(salessheet[[#This Row],[Category]])</f>
        <v>Furniture</v>
      </c>
      <c r="R8348" t="s">
        <v>61</v>
      </c>
      <c r="S8348" t="s">
        <v>820</v>
      </c>
      <c r="T8348" s="2">
        <f>salessheet[[#This Row],[Sales]]-5</f>
        <v>26.4</v>
      </c>
      <c r="U8348" s="2">
        <v>31.4</v>
      </c>
      <c r="V8348" s="2">
        <f>salessheet[[#This Row],[Sales]]-salessheet[[#This Row],[Purchasing Cost]]</f>
        <v>5</v>
      </c>
    </row>
    <row r="8349" spans="1:22" x14ac:dyDescent="0.35">
      <c r="A8349">
        <v>8348</v>
      </c>
      <c r="B8349" t="s">
        <v>9977</v>
      </c>
      <c r="C8349" s="1">
        <v>42490</v>
      </c>
      <c r="D8349" s="1">
        <v>42494</v>
      </c>
      <c r="E8349" t="str">
        <f>TEXT(salessheet[[#This Row],[Order Date]],"MMMM")</f>
        <v>April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t="s">
        <v>6162</v>
      </c>
      <c r="P8349" t="s">
        <v>28</v>
      </c>
      <c r="Q8349" t="str">
        <f>TRIM(salessheet[[#This Row],[Category]])</f>
        <v>Furniture</v>
      </c>
      <c r="R8349" t="s">
        <v>61</v>
      </c>
      <c r="S8349" t="s">
        <v>6163</v>
      </c>
      <c r="T8349" s="2">
        <f>salessheet[[#This Row],[Sales]]-5</f>
        <v>4.4800000000000004</v>
      </c>
      <c r="U8349" s="2">
        <v>9.48</v>
      </c>
      <c r="V8349" s="2">
        <f>salessheet[[#This Row],[Sales]]-salessheet[[#This Row],[Purchasing Cost]]</f>
        <v>5</v>
      </c>
    </row>
    <row r="8350" spans="1:22" x14ac:dyDescent="0.35">
      <c r="A8350">
        <v>8349</v>
      </c>
      <c r="B8350" t="s">
        <v>9977</v>
      </c>
      <c r="C8350" s="1">
        <v>42490</v>
      </c>
      <c r="D8350" s="1">
        <v>42494</v>
      </c>
      <c r="E8350" t="str">
        <f>TEXT(salessheet[[#This Row],[Order Date]],"MMMM")</f>
        <v>April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t="s">
        <v>4026</v>
      </c>
      <c r="P8350" t="s">
        <v>67</v>
      </c>
      <c r="Q8350" t="str">
        <f>TRIM(salessheet[[#This Row],[Category]])</f>
        <v>Technology</v>
      </c>
      <c r="R8350" t="s">
        <v>68</v>
      </c>
      <c r="S8350" t="s">
        <v>4027</v>
      </c>
      <c r="T8350" s="2">
        <f>salessheet[[#This Row],[Sales]]-5</f>
        <v>204.5</v>
      </c>
      <c r="U8350" s="2">
        <v>209.5</v>
      </c>
      <c r="V8350" s="2">
        <f>salessheet[[#This Row],[Sales]]-salessheet[[#This Row],[Purchasing Cost]]</f>
        <v>5</v>
      </c>
    </row>
    <row r="8351" spans="1:22" x14ac:dyDescent="0.35">
      <c r="A8351">
        <v>8350</v>
      </c>
      <c r="B8351" t="s">
        <v>9977</v>
      </c>
      <c r="C8351" s="1">
        <v>42490</v>
      </c>
      <c r="D8351" s="1">
        <v>42494</v>
      </c>
      <c r="E8351" t="str">
        <f>TEXT(salessheet[[#This Row],[Order Date]],"MMMM")</f>
        <v>April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t="s">
        <v>8007</v>
      </c>
      <c r="P8351" t="s">
        <v>28</v>
      </c>
      <c r="Q8351" t="str">
        <f>TRIM(salessheet[[#This Row],[Category]])</f>
        <v>Furniture</v>
      </c>
      <c r="R8351" t="s">
        <v>61</v>
      </c>
      <c r="S8351" t="s">
        <v>8008</v>
      </c>
      <c r="T8351" s="2">
        <f>salessheet[[#This Row],[Sales]]-5</f>
        <v>19.3</v>
      </c>
      <c r="U8351" s="2">
        <v>24.3</v>
      </c>
      <c r="V8351" s="2">
        <f>salessheet[[#This Row],[Sales]]-salessheet[[#This Row],[Purchasing Cost]]</f>
        <v>5</v>
      </c>
    </row>
    <row r="8352" spans="1:22" x14ac:dyDescent="0.35">
      <c r="A8352">
        <v>8351</v>
      </c>
      <c r="B8352" t="s">
        <v>9977</v>
      </c>
      <c r="C8352" s="1">
        <v>42490</v>
      </c>
      <c r="D8352" s="1">
        <v>42494</v>
      </c>
      <c r="E8352" t="str">
        <f>TEXT(salessheet[[#This Row],[Order Date]],"MMMM")</f>
        <v>April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t="s">
        <v>4289</v>
      </c>
      <c r="P8352" t="s">
        <v>42</v>
      </c>
      <c r="Q8352" t="str">
        <f>TRIM(salessheet[[#This Row],[Category]])</f>
        <v>Office Supplies</v>
      </c>
      <c r="R8352" t="s">
        <v>86</v>
      </c>
      <c r="S8352" t="s">
        <v>4290</v>
      </c>
      <c r="T8352" s="2">
        <f>salessheet[[#This Row],[Sales]]-5</f>
        <v>1.4800000000000004</v>
      </c>
      <c r="U8352" s="2">
        <v>6.48</v>
      </c>
      <c r="V8352" s="2">
        <f>salessheet[[#This Row],[Sales]]-salessheet[[#This Row],[Purchasing Cost]]</f>
        <v>5</v>
      </c>
    </row>
    <row r="8353" spans="1:22" x14ac:dyDescent="0.35">
      <c r="A8353">
        <v>8352</v>
      </c>
      <c r="B8353" t="s">
        <v>9978</v>
      </c>
      <c r="C8353" s="1">
        <v>43164</v>
      </c>
      <c r="D8353" s="1">
        <v>43228</v>
      </c>
      <c r="E8353" t="str">
        <f>TEXT(salessheet[[#This Row],[Order Date]],"MMMM")</f>
        <v>March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t="s">
        <v>8396</v>
      </c>
      <c r="P8353" t="s">
        <v>28</v>
      </c>
      <c r="Q8353" t="str">
        <f>TRIM(salessheet[[#This Row],[Category]])</f>
        <v>Furniture</v>
      </c>
      <c r="R8353" t="s">
        <v>61</v>
      </c>
      <c r="S8353" t="s">
        <v>8397</v>
      </c>
      <c r="T8353" s="2">
        <f>salessheet[[#This Row],[Sales]]-5</f>
        <v>27.448</v>
      </c>
      <c r="U8353" s="2">
        <v>32.448</v>
      </c>
      <c r="V8353" s="2">
        <f>salessheet[[#This Row],[Sales]]-salessheet[[#This Row],[Purchasing Cost]]</f>
        <v>5</v>
      </c>
    </row>
    <row r="8354" spans="1:22" x14ac:dyDescent="0.35">
      <c r="A8354">
        <v>8353</v>
      </c>
      <c r="B8354" t="s">
        <v>9978</v>
      </c>
      <c r="C8354" s="1">
        <v>43164</v>
      </c>
      <c r="D8354" s="1">
        <v>43228</v>
      </c>
      <c r="E8354" t="str">
        <f>TEXT(salessheet[[#This Row],[Order Date]],"MMMM")</f>
        <v>March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t="s">
        <v>2789</v>
      </c>
      <c r="P8354" t="s">
        <v>42</v>
      </c>
      <c r="Q8354" t="str">
        <f>TRIM(salessheet[[#This Row],[Category]])</f>
        <v>Office Supplies</v>
      </c>
      <c r="R8354" t="s">
        <v>71</v>
      </c>
      <c r="S8354" t="s">
        <v>2790</v>
      </c>
      <c r="T8354" s="2">
        <f>salessheet[[#This Row],[Sales]]-5</f>
        <v>21.388000000000002</v>
      </c>
      <c r="U8354" s="2">
        <v>26.388000000000002</v>
      </c>
      <c r="V8354" s="2">
        <f>salessheet[[#This Row],[Sales]]-salessheet[[#This Row],[Purchasing Cost]]</f>
        <v>5</v>
      </c>
    </row>
    <row r="8355" spans="1:22" x14ac:dyDescent="0.35">
      <c r="A8355">
        <v>8354</v>
      </c>
      <c r="B8355" t="s">
        <v>9978</v>
      </c>
      <c r="C8355" s="1">
        <v>43164</v>
      </c>
      <c r="D8355" s="1">
        <v>43228</v>
      </c>
      <c r="E8355" t="str">
        <f>TEXT(salessheet[[#This Row],[Order Date]],"MMMM")</f>
        <v>March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t="s">
        <v>881</v>
      </c>
      <c r="P8355" t="s">
        <v>28</v>
      </c>
      <c r="Q8355" t="str">
        <f>TRIM(salessheet[[#This Row],[Category]])</f>
        <v>Furniture</v>
      </c>
      <c r="R8355" t="s">
        <v>52</v>
      </c>
      <c r="S8355" t="s">
        <v>882</v>
      </c>
      <c r="T8355" s="2">
        <f>salessheet[[#This Row],[Sales]]-5</f>
        <v>368.47</v>
      </c>
      <c r="U8355" s="2">
        <v>373.47</v>
      </c>
      <c r="V8355" s="2">
        <f>salessheet[[#This Row],[Sales]]-salessheet[[#This Row],[Purchasing Cost]]</f>
        <v>5</v>
      </c>
    </row>
    <row r="8356" spans="1:22" x14ac:dyDescent="0.35">
      <c r="A8356">
        <v>8355</v>
      </c>
      <c r="B8356" t="s">
        <v>9978</v>
      </c>
      <c r="C8356" s="1">
        <v>43164</v>
      </c>
      <c r="D8356" s="1">
        <v>43228</v>
      </c>
      <c r="E8356" t="str">
        <f>TEXT(salessheet[[#This Row],[Order Date]],"MMMM")</f>
        <v>March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t="s">
        <v>4647</v>
      </c>
      <c r="P8356" t="s">
        <v>42</v>
      </c>
      <c r="Q8356" t="str">
        <f>TRIM(salessheet[[#This Row],[Category]])</f>
        <v>Office Supplies</v>
      </c>
      <c r="R8356" t="s">
        <v>71</v>
      </c>
      <c r="S8356" t="s">
        <v>4648</v>
      </c>
      <c r="T8356" s="2">
        <f>salessheet[[#This Row],[Sales]]-5</f>
        <v>59.2</v>
      </c>
      <c r="U8356" s="2">
        <v>64.2</v>
      </c>
      <c r="V8356" s="2">
        <f>salessheet[[#This Row],[Sales]]-salessheet[[#This Row],[Purchasing Cost]]</f>
        <v>5</v>
      </c>
    </row>
    <row r="8357" spans="1:22" x14ac:dyDescent="0.35">
      <c r="A8357">
        <v>8356</v>
      </c>
      <c r="B8357" t="s">
        <v>9978</v>
      </c>
      <c r="C8357" s="1">
        <v>43164</v>
      </c>
      <c r="D8357" s="1">
        <v>43228</v>
      </c>
      <c r="E8357" t="str">
        <f>TEXT(salessheet[[#This Row],[Order Date]],"MMMM")</f>
        <v>March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t="s">
        <v>2574</v>
      </c>
      <c r="P8357" t="s">
        <v>42</v>
      </c>
      <c r="Q8357" t="str">
        <f>TRIM(salessheet[[#This Row],[Category]])</f>
        <v>Office Supplies</v>
      </c>
      <c r="R8357" t="s">
        <v>265</v>
      </c>
      <c r="S8357" t="s">
        <v>2575</v>
      </c>
      <c r="T8357" s="2">
        <f>salessheet[[#This Row],[Sales]]-5</f>
        <v>3</v>
      </c>
      <c r="U8357" s="2">
        <v>8</v>
      </c>
      <c r="V8357" s="2">
        <f>salessheet[[#This Row],[Sales]]-salessheet[[#This Row],[Purchasing Cost]]</f>
        <v>5</v>
      </c>
    </row>
    <row r="8358" spans="1:22" x14ac:dyDescent="0.35">
      <c r="A8358">
        <v>8357</v>
      </c>
      <c r="B8358" t="s">
        <v>9979</v>
      </c>
      <c r="C8358" s="1">
        <v>42973</v>
      </c>
      <c r="D8358" s="1">
        <v>42977</v>
      </c>
      <c r="E8358" t="str">
        <f>TEXT(salessheet[[#This Row],[Order Date]],"MMMM")</f>
        <v>August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t="s">
        <v>5275</v>
      </c>
      <c r="P8358" t="s">
        <v>28</v>
      </c>
      <c r="Q8358" t="str">
        <f>TRIM(salessheet[[#This Row],[Category]])</f>
        <v>Furniture</v>
      </c>
      <c r="R8358" t="s">
        <v>61</v>
      </c>
      <c r="S8358" t="s">
        <v>5276</v>
      </c>
      <c r="T8358" s="2">
        <f>salessheet[[#This Row],[Sales]]-5</f>
        <v>181.54</v>
      </c>
      <c r="U8358" s="2">
        <v>186.54</v>
      </c>
      <c r="V8358" s="2">
        <f>salessheet[[#This Row],[Sales]]-salessheet[[#This Row],[Purchasing Cost]]</f>
        <v>5</v>
      </c>
    </row>
    <row r="8359" spans="1:22" x14ac:dyDescent="0.35">
      <c r="A8359">
        <v>8358</v>
      </c>
      <c r="B8359" t="s">
        <v>9980</v>
      </c>
      <c r="C8359" s="1">
        <v>42312</v>
      </c>
      <c r="D8359" s="1">
        <v>42112</v>
      </c>
      <c r="E8359" t="str">
        <f>TEXT(salessheet[[#This Row],[Order Date]],"MMMM")</f>
        <v>November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t="s">
        <v>1038</v>
      </c>
      <c r="P8359" t="s">
        <v>42</v>
      </c>
      <c r="Q8359" t="str">
        <f>TRIM(salessheet[[#This Row],[Category]])</f>
        <v>Office Supplies</v>
      </c>
      <c r="R8359" t="s">
        <v>55</v>
      </c>
      <c r="S8359" t="s">
        <v>1039</v>
      </c>
      <c r="T8359" s="2">
        <f>salessheet[[#This Row],[Sales]]-5</f>
        <v>82.08</v>
      </c>
      <c r="U8359" s="2">
        <v>87.08</v>
      </c>
      <c r="V8359" s="2">
        <f>salessheet[[#This Row],[Sales]]-salessheet[[#This Row],[Purchasing Cost]]</f>
        <v>5</v>
      </c>
    </row>
    <row r="8360" spans="1:22" x14ac:dyDescent="0.35">
      <c r="A8360">
        <v>8359</v>
      </c>
      <c r="B8360" t="s">
        <v>9980</v>
      </c>
      <c r="C8360" s="1">
        <v>42312</v>
      </c>
      <c r="D8360" s="1">
        <v>42112</v>
      </c>
      <c r="E8360" t="str">
        <f>TEXT(salessheet[[#This Row],[Order Date]],"MMMM")</f>
        <v>November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t="s">
        <v>1965</v>
      </c>
      <c r="P8360" t="s">
        <v>67</v>
      </c>
      <c r="Q8360" t="str">
        <f>TRIM(salessheet[[#This Row],[Category]])</f>
        <v>Technology</v>
      </c>
      <c r="R8360" t="s">
        <v>68</v>
      </c>
      <c r="S8360" t="s">
        <v>1966</v>
      </c>
      <c r="T8360" s="2">
        <f>salessheet[[#This Row],[Sales]]-5</f>
        <v>100.584</v>
      </c>
      <c r="U8360" s="2">
        <v>105.584</v>
      </c>
      <c r="V8360" s="2">
        <f>salessheet[[#This Row],[Sales]]-salessheet[[#This Row],[Purchasing Cost]]</f>
        <v>5</v>
      </c>
    </row>
    <row r="8361" spans="1:22" x14ac:dyDescent="0.35">
      <c r="A8361">
        <v>8360</v>
      </c>
      <c r="B8361" t="s">
        <v>9980</v>
      </c>
      <c r="C8361" s="1">
        <v>42312</v>
      </c>
      <c r="D8361" s="1">
        <v>42112</v>
      </c>
      <c r="E8361" t="str">
        <f>TEXT(salessheet[[#This Row],[Order Date]],"MMMM")</f>
        <v>November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t="s">
        <v>6514</v>
      </c>
      <c r="P8361" t="s">
        <v>67</v>
      </c>
      <c r="Q8361" t="str">
        <f>TRIM(salessheet[[#This Row],[Category]])</f>
        <v>Technology</v>
      </c>
      <c r="R8361" t="s">
        <v>157</v>
      </c>
      <c r="S8361" t="s">
        <v>6515</v>
      </c>
      <c r="T8361" s="2">
        <f>salessheet[[#This Row],[Sales]]-5</f>
        <v>212.44</v>
      </c>
      <c r="U8361" s="2">
        <v>217.44</v>
      </c>
      <c r="V8361" s="2">
        <f>salessheet[[#This Row],[Sales]]-salessheet[[#This Row],[Purchasing Cost]]</f>
        <v>5</v>
      </c>
    </row>
    <row r="8362" spans="1:22" x14ac:dyDescent="0.35">
      <c r="A8362">
        <v>8361</v>
      </c>
      <c r="B8362" t="s">
        <v>9981</v>
      </c>
      <c r="C8362" s="1">
        <v>43132</v>
      </c>
      <c r="D8362" s="1">
        <v>43104</v>
      </c>
      <c r="E8362" t="str">
        <f>TEXT(salessheet[[#This Row],[Order Date]],"MMMM")</f>
        <v>February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t="s">
        <v>4137</v>
      </c>
      <c r="P8362" t="s">
        <v>42</v>
      </c>
      <c r="Q8362" t="str">
        <f>TRIM(salessheet[[#This Row],[Category]])</f>
        <v>Office Supplies</v>
      </c>
      <c r="R8362" t="s">
        <v>64</v>
      </c>
      <c r="S8362" t="s">
        <v>4138</v>
      </c>
      <c r="T8362" s="2">
        <f>salessheet[[#This Row],[Sales]]-5</f>
        <v>26.744</v>
      </c>
      <c r="U8362" s="2">
        <v>31.744</v>
      </c>
      <c r="V8362" s="2">
        <f>salessheet[[#This Row],[Sales]]-salessheet[[#This Row],[Purchasing Cost]]</f>
        <v>5</v>
      </c>
    </row>
    <row r="8363" spans="1:22" x14ac:dyDescent="0.35">
      <c r="A8363">
        <v>8362</v>
      </c>
      <c r="B8363" t="s">
        <v>9981</v>
      </c>
      <c r="C8363" s="1">
        <v>43132</v>
      </c>
      <c r="D8363" s="1">
        <v>43104</v>
      </c>
      <c r="E8363" t="str">
        <f>TEXT(salessheet[[#This Row],[Order Date]],"MMMM")</f>
        <v>February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t="s">
        <v>9625</v>
      </c>
      <c r="P8363" t="s">
        <v>42</v>
      </c>
      <c r="Q8363" t="str">
        <f>TRIM(salessheet[[#This Row],[Category]])</f>
        <v>Office Supplies</v>
      </c>
      <c r="R8363" t="s">
        <v>74</v>
      </c>
      <c r="S8363" t="s">
        <v>9626</v>
      </c>
      <c r="T8363" s="2">
        <f>salessheet[[#This Row],[Sales]]-5</f>
        <v>0.43200000000000038</v>
      </c>
      <c r="U8363" s="2">
        <v>5.4320000000000004</v>
      </c>
      <c r="V8363" s="2">
        <f>salessheet[[#This Row],[Sales]]-salessheet[[#This Row],[Purchasing Cost]]</f>
        <v>5</v>
      </c>
    </row>
    <row r="8364" spans="1:22" x14ac:dyDescent="0.35">
      <c r="A8364">
        <v>8363</v>
      </c>
      <c r="B8364" t="s">
        <v>9981</v>
      </c>
      <c r="C8364" s="1">
        <v>43132</v>
      </c>
      <c r="D8364" s="1">
        <v>43104</v>
      </c>
      <c r="E8364" t="str">
        <f>TEXT(salessheet[[#This Row],[Order Date]],"MMMM")</f>
        <v>February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t="s">
        <v>3809</v>
      </c>
      <c r="P8364" t="s">
        <v>28</v>
      </c>
      <c r="Q8364" t="str">
        <f>TRIM(salessheet[[#This Row],[Category]])</f>
        <v>Furniture</v>
      </c>
      <c r="R8364" t="s">
        <v>52</v>
      </c>
      <c r="S8364" t="s">
        <v>3810</v>
      </c>
      <c r="T8364" s="2">
        <f>salessheet[[#This Row],[Sales]]-5</f>
        <v>908.43</v>
      </c>
      <c r="U8364" s="2">
        <v>913.43</v>
      </c>
      <c r="V8364" s="2">
        <f>salessheet[[#This Row],[Sales]]-salessheet[[#This Row],[Purchasing Cost]]</f>
        <v>5</v>
      </c>
    </row>
    <row r="8365" spans="1:22" x14ac:dyDescent="0.35">
      <c r="A8365">
        <v>8364</v>
      </c>
      <c r="B8365" t="s">
        <v>9981</v>
      </c>
      <c r="C8365" s="1">
        <v>43132</v>
      </c>
      <c r="D8365" s="1">
        <v>43104</v>
      </c>
      <c r="E8365" t="str">
        <f>TEXT(salessheet[[#This Row],[Order Date]],"MMMM")</f>
        <v>February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t="s">
        <v>6098</v>
      </c>
      <c r="P8365" t="s">
        <v>42</v>
      </c>
      <c r="Q8365" t="str">
        <f>TRIM(salessheet[[#This Row],[Category]])</f>
        <v>Office Supplies</v>
      </c>
      <c r="R8365" t="s">
        <v>55</v>
      </c>
      <c r="S8365" t="s">
        <v>6099</v>
      </c>
      <c r="T8365" s="2">
        <f>salessheet[[#This Row],[Sales]]-5</f>
        <v>367.14400000000001</v>
      </c>
      <c r="U8365" s="2">
        <v>372.14400000000001</v>
      </c>
      <c r="V8365" s="2">
        <f>salessheet[[#This Row],[Sales]]-salessheet[[#This Row],[Purchasing Cost]]</f>
        <v>5</v>
      </c>
    </row>
    <row r="8366" spans="1:22" x14ac:dyDescent="0.35">
      <c r="A8366">
        <v>8365</v>
      </c>
      <c r="B8366" t="s">
        <v>9982</v>
      </c>
      <c r="C8366" s="1">
        <v>43218</v>
      </c>
      <c r="D8366" s="1">
        <v>43222</v>
      </c>
      <c r="E8366" t="str">
        <f>TEXT(salessheet[[#This Row],[Order Date]],"MMMM")</f>
        <v>April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t="s">
        <v>4594</v>
      </c>
      <c r="P8366" t="s">
        <v>67</v>
      </c>
      <c r="Q8366" t="str">
        <f>TRIM(salessheet[[#This Row],[Category]])</f>
        <v>Technology</v>
      </c>
      <c r="R8366" t="s">
        <v>68</v>
      </c>
      <c r="S8366" t="s">
        <v>4595</v>
      </c>
      <c r="T8366" s="2">
        <f>salessheet[[#This Row],[Sales]]-5</f>
        <v>746.98400000000004</v>
      </c>
      <c r="U8366" s="2">
        <v>751.98400000000004</v>
      </c>
      <c r="V8366" s="2">
        <f>salessheet[[#This Row],[Sales]]-salessheet[[#This Row],[Purchasing Cost]]</f>
        <v>5</v>
      </c>
    </row>
    <row r="8367" spans="1:22" x14ac:dyDescent="0.35">
      <c r="A8367">
        <v>8366</v>
      </c>
      <c r="B8367" t="s">
        <v>9984</v>
      </c>
      <c r="C8367" s="1">
        <v>43130</v>
      </c>
      <c r="D8367" s="1">
        <v>43133</v>
      </c>
      <c r="E8367" t="str">
        <f>TEXT(salessheet[[#This Row],[Order Date]],"MMMM")</f>
        <v>January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t="s">
        <v>66</v>
      </c>
      <c r="P8367" t="s">
        <v>67</v>
      </c>
      <c r="Q8367" t="str">
        <f>TRIM(salessheet[[#This Row],[Category]])</f>
        <v>Technology</v>
      </c>
      <c r="R8367" t="s">
        <v>68</v>
      </c>
      <c r="S8367" t="s">
        <v>69</v>
      </c>
      <c r="T8367" s="2">
        <f>salessheet[[#This Row],[Sales]]-5</f>
        <v>599.76800000000003</v>
      </c>
      <c r="U8367" s="2">
        <v>604.76800000000003</v>
      </c>
      <c r="V8367" s="2">
        <f>salessheet[[#This Row],[Sales]]-salessheet[[#This Row],[Purchasing Cost]]</f>
        <v>5</v>
      </c>
    </row>
    <row r="8368" spans="1:22" x14ac:dyDescent="0.35">
      <c r="A8368">
        <v>8367</v>
      </c>
      <c r="B8368" t="s">
        <v>9985</v>
      </c>
      <c r="C8368" s="1">
        <v>42194</v>
      </c>
      <c r="D8368" s="1">
        <v>42259</v>
      </c>
      <c r="E8368" t="str">
        <f>TEXT(salessheet[[#This Row],[Order Date]],"MMMM")</f>
        <v>July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t="s">
        <v>9986</v>
      </c>
      <c r="P8368" t="s">
        <v>42</v>
      </c>
      <c r="Q8368" t="str">
        <f>TRIM(salessheet[[#This Row],[Category]])</f>
        <v>Office Supplies</v>
      </c>
      <c r="R8368" t="s">
        <v>575</v>
      </c>
      <c r="S8368" t="s">
        <v>9987</v>
      </c>
      <c r="T8368" s="2">
        <f>salessheet[[#This Row],[Sales]]-5</f>
        <v>22.36</v>
      </c>
      <c r="U8368" s="2">
        <v>27.36</v>
      </c>
      <c r="V8368" s="2">
        <f>salessheet[[#This Row],[Sales]]-salessheet[[#This Row],[Purchasing Cost]]</f>
        <v>5</v>
      </c>
    </row>
    <row r="8369" spans="1:22" x14ac:dyDescent="0.35">
      <c r="A8369">
        <v>8368</v>
      </c>
      <c r="B8369" t="s">
        <v>9985</v>
      </c>
      <c r="C8369" s="1">
        <v>42194</v>
      </c>
      <c r="D8369" s="1">
        <v>42259</v>
      </c>
      <c r="E8369" t="str">
        <f>TEXT(salessheet[[#This Row],[Order Date]],"MMMM")</f>
        <v>July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t="s">
        <v>6626</v>
      </c>
      <c r="P8369" t="s">
        <v>42</v>
      </c>
      <c r="Q8369" t="str">
        <f>TRIM(salessheet[[#This Row],[Category]])</f>
        <v>Office Supplies</v>
      </c>
      <c r="R8369" t="s">
        <v>86</v>
      </c>
      <c r="S8369" t="s">
        <v>6627</v>
      </c>
      <c r="T8369" s="2">
        <f>salessheet[[#This Row],[Sales]]-5</f>
        <v>15.559999999999999</v>
      </c>
      <c r="U8369" s="2">
        <v>20.56</v>
      </c>
      <c r="V8369" s="2">
        <f>salessheet[[#This Row],[Sales]]-salessheet[[#This Row],[Purchasing Cost]]</f>
        <v>5</v>
      </c>
    </row>
    <row r="8370" spans="1:22" x14ac:dyDescent="0.35">
      <c r="A8370">
        <v>8369</v>
      </c>
      <c r="B8370" t="s">
        <v>9985</v>
      </c>
      <c r="C8370" s="1">
        <v>42194</v>
      </c>
      <c r="D8370" s="1">
        <v>42259</v>
      </c>
      <c r="E8370" t="str">
        <f>TEXT(salessheet[[#This Row],[Order Date]],"MMMM")</f>
        <v>July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t="s">
        <v>8895</v>
      </c>
      <c r="P8370" t="s">
        <v>42</v>
      </c>
      <c r="Q8370" t="str">
        <f>TRIM(salessheet[[#This Row],[Category]])</f>
        <v>Office Supplies</v>
      </c>
      <c r="R8370" t="s">
        <v>71</v>
      </c>
      <c r="S8370" t="s">
        <v>8896</v>
      </c>
      <c r="T8370" s="2">
        <f>salessheet[[#This Row],[Sales]]-5</f>
        <v>78.92</v>
      </c>
      <c r="U8370" s="2">
        <v>83.92</v>
      </c>
      <c r="V8370" s="2">
        <f>salessheet[[#This Row],[Sales]]-salessheet[[#This Row],[Purchasing Cost]]</f>
        <v>5</v>
      </c>
    </row>
    <row r="8371" spans="1:22" x14ac:dyDescent="0.35">
      <c r="A8371">
        <v>8370</v>
      </c>
      <c r="B8371" t="s">
        <v>9988</v>
      </c>
      <c r="C8371" s="1">
        <v>43045</v>
      </c>
      <c r="D8371" s="1">
        <v>42902</v>
      </c>
      <c r="E8371" t="str">
        <f>TEXT(salessheet[[#This Row],[Order Date]],"MMMM")</f>
        <v>November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t="s">
        <v>901</v>
      </c>
      <c r="P8371" t="s">
        <v>28</v>
      </c>
      <c r="Q8371" t="str">
        <f>TRIM(salessheet[[#This Row],[Category]])</f>
        <v>Furniture</v>
      </c>
      <c r="R8371" t="s">
        <v>52</v>
      </c>
      <c r="S8371" t="s">
        <v>902</v>
      </c>
      <c r="T8371" s="2">
        <f>salessheet[[#This Row],[Sales]]-5</f>
        <v>897.71199999999999</v>
      </c>
      <c r="U8371" s="2">
        <v>902.71199999999999</v>
      </c>
      <c r="V8371" s="2">
        <f>salessheet[[#This Row],[Sales]]-salessheet[[#This Row],[Purchasing Cost]]</f>
        <v>5</v>
      </c>
    </row>
    <row r="8372" spans="1:22" x14ac:dyDescent="0.35">
      <c r="A8372">
        <v>8371</v>
      </c>
      <c r="B8372" t="s">
        <v>9989</v>
      </c>
      <c r="C8372" s="1">
        <v>43025</v>
      </c>
      <c r="D8372" s="1">
        <v>43029</v>
      </c>
      <c r="E8372" t="str">
        <f>TEXT(salessheet[[#This Row],[Order Date]],"MMMM")</f>
        <v>October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t="s">
        <v>7325</v>
      </c>
      <c r="P8372" t="s">
        <v>28</v>
      </c>
      <c r="Q8372" t="str">
        <f>TRIM(salessheet[[#This Row],[Category]])</f>
        <v>Furniture</v>
      </c>
      <c r="R8372" t="s">
        <v>29</v>
      </c>
      <c r="S8372" t="s">
        <v>7326</v>
      </c>
      <c r="T8372" s="2">
        <f>salessheet[[#This Row],[Sales]]-5</f>
        <v>115.666</v>
      </c>
      <c r="U8372" s="2">
        <v>120.666</v>
      </c>
      <c r="V8372" s="2">
        <f>salessheet[[#This Row],[Sales]]-salessheet[[#This Row],[Purchasing Cost]]</f>
        <v>5</v>
      </c>
    </row>
    <row r="8373" spans="1:22" x14ac:dyDescent="0.35">
      <c r="A8373">
        <v>8372</v>
      </c>
      <c r="B8373" t="s">
        <v>9990</v>
      </c>
      <c r="C8373" s="1">
        <v>42365</v>
      </c>
      <c r="D8373" s="1">
        <v>42368</v>
      </c>
      <c r="E8373" t="str">
        <f>TEXT(salessheet[[#This Row],[Order Date]],"MMMM")</f>
        <v>December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t="s">
        <v>1725</v>
      </c>
      <c r="P8373" t="s">
        <v>42</v>
      </c>
      <c r="Q8373" t="str">
        <f>TRIM(salessheet[[#This Row],[Category]])</f>
        <v>Office Supplies</v>
      </c>
      <c r="R8373" t="s">
        <v>71</v>
      </c>
      <c r="S8373" t="s">
        <v>1726</v>
      </c>
      <c r="T8373" s="2">
        <f>salessheet[[#This Row],[Sales]]-5</f>
        <v>-1.6000000000000014E-2</v>
      </c>
      <c r="U8373" s="2">
        <v>4.984</v>
      </c>
      <c r="V8373" s="2">
        <f>salessheet[[#This Row],[Sales]]-salessheet[[#This Row],[Purchasing Cost]]</f>
        <v>5</v>
      </c>
    </row>
    <row r="8374" spans="1:22" x14ac:dyDescent="0.35">
      <c r="A8374">
        <v>8373</v>
      </c>
      <c r="B8374" t="s">
        <v>9991</v>
      </c>
      <c r="C8374" s="1">
        <v>43063</v>
      </c>
      <c r="D8374" s="1">
        <v>43070</v>
      </c>
      <c r="E8374" t="str">
        <f>TEXT(salessheet[[#This Row],[Order Date]],"MMMM")</f>
        <v>November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t="s">
        <v>3512</v>
      </c>
      <c r="P8374" t="s">
        <v>28</v>
      </c>
      <c r="Q8374" t="str">
        <f>TRIM(salessheet[[#This Row],[Category]])</f>
        <v>Furniture</v>
      </c>
      <c r="R8374" t="s">
        <v>61</v>
      </c>
      <c r="S8374" t="s">
        <v>3513</v>
      </c>
      <c r="T8374" s="2">
        <f>salessheet[[#This Row],[Sales]]-5</f>
        <v>77.260000000000005</v>
      </c>
      <c r="U8374" s="2">
        <v>82.26</v>
      </c>
      <c r="V8374" s="2">
        <f>salessheet[[#This Row],[Sales]]-salessheet[[#This Row],[Purchasing Cost]]</f>
        <v>5</v>
      </c>
    </row>
    <row r="8375" spans="1:22" x14ac:dyDescent="0.35">
      <c r="A8375">
        <v>8374</v>
      </c>
      <c r="B8375" t="s">
        <v>9992</v>
      </c>
      <c r="C8375" s="1">
        <v>43019</v>
      </c>
      <c r="D8375" s="1">
        <v>43052</v>
      </c>
      <c r="E8375" t="str">
        <f>TEXT(salessheet[[#This Row],[Order Date]],"MMMM")</f>
        <v>October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t="s">
        <v>4253</v>
      </c>
      <c r="P8375" t="s">
        <v>42</v>
      </c>
      <c r="Q8375" t="str">
        <f>TRIM(salessheet[[#This Row],[Category]])</f>
        <v>Office Supplies</v>
      </c>
      <c r="R8375" t="s">
        <v>55</v>
      </c>
      <c r="S8375" t="s">
        <v>4254</v>
      </c>
      <c r="T8375" s="2">
        <f>salessheet[[#This Row],[Sales]]-5</f>
        <v>24.74</v>
      </c>
      <c r="U8375" s="2">
        <v>29.74</v>
      </c>
      <c r="V8375" s="2">
        <f>salessheet[[#This Row],[Sales]]-salessheet[[#This Row],[Purchasing Cost]]</f>
        <v>5</v>
      </c>
    </row>
    <row r="8376" spans="1:22" x14ac:dyDescent="0.35">
      <c r="A8376">
        <v>8375</v>
      </c>
      <c r="B8376" t="s">
        <v>9993</v>
      </c>
      <c r="C8376" s="1">
        <v>42491</v>
      </c>
      <c r="D8376" s="1">
        <v>42379</v>
      </c>
      <c r="E8376" t="str">
        <f>TEXT(salessheet[[#This Row],[Order Date]],"MMMM")</f>
        <v>May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t="s">
        <v>3655</v>
      </c>
      <c r="P8376" t="s">
        <v>42</v>
      </c>
      <c r="Q8376" t="str">
        <f>TRIM(salessheet[[#This Row],[Category]])</f>
        <v>Office Supplies</v>
      </c>
      <c r="R8376" t="s">
        <v>74</v>
      </c>
      <c r="S8376" t="s">
        <v>3656</v>
      </c>
      <c r="T8376" s="2">
        <f>salessheet[[#This Row],[Sales]]-5</f>
        <v>82.36</v>
      </c>
      <c r="U8376" s="2">
        <v>87.36</v>
      </c>
      <c r="V8376" s="2">
        <f>salessheet[[#This Row],[Sales]]-salessheet[[#This Row],[Purchasing Cost]]</f>
        <v>5</v>
      </c>
    </row>
    <row r="8377" spans="1:22" x14ac:dyDescent="0.35">
      <c r="A8377">
        <v>8376</v>
      </c>
      <c r="B8377" t="s">
        <v>9993</v>
      </c>
      <c r="C8377" s="1">
        <v>42491</v>
      </c>
      <c r="D8377" s="1">
        <v>42379</v>
      </c>
      <c r="E8377" t="str">
        <f>TEXT(salessheet[[#This Row],[Order Date]],"MMMM")</f>
        <v>May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t="s">
        <v>2616</v>
      </c>
      <c r="P8377" t="s">
        <v>42</v>
      </c>
      <c r="Q8377" t="str">
        <f>TRIM(salessheet[[#This Row],[Category]])</f>
        <v>Office Supplies</v>
      </c>
      <c r="R8377" t="s">
        <v>71</v>
      </c>
      <c r="S8377" t="s">
        <v>2617</v>
      </c>
      <c r="T8377" s="2">
        <f>salessheet[[#This Row],[Sales]]-5</f>
        <v>51.16</v>
      </c>
      <c r="U8377" s="2">
        <v>56.16</v>
      </c>
      <c r="V8377" s="2">
        <f>salessheet[[#This Row],[Sales]]-salessheet[[#This Row],[Purchasing Cost]]</f>
        <v>5</v>
      </c>
    </row>
    <row r="8378" spans="1:22" x14ac:dyDescent="0.35">
      <c r="A8378">
        <v>8377</v>
      </c>
      <c r="B8378" t="s">
        <v>9994</v>
      </c>
      <c r="C8378" s="1">
        <v>43180</v>
      </c>
      <c r="D8378" s="1">
        <v>43186</v>
      </c>
      <c r="E8378" t="str">
        <f>TEXT(salessheet[[#This Row],[Order Date]],"MMMM")</f>
        <v>March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t="s">
        <v>5948</v>
      </c>
      <c r="P8378" t="s">
        <v>42</v>
      </c>
      <c r="Q8378" t="str">
        <f>TRIM(salessheet[[#This Row],[Category]])</f>
        <v>Office Supplies</v>
      </c>
      <c r="R8378" t="s">
        <v>74</v>
      </c>
      <c r="S8378" t="s">
        <v>5949</v>
      </c>
      <c r="T8378" s="2">
        <f>salessheet[[#This Row],[Sales]]-5</f>
        <v>59.384</v>
      </c>
      <c r="U8378" s="2">
        <v>64.384</v>
      </c>
      <c r="V8378" s="2">
        <f>salessheet[[#This Row],[Sales]]-salessheet[[#This Row],[Purchasing Cost]]</f>
        <v>5</v>
      </c>
    </row>
    <row r="8379" spans="1:22" x14ac:dyDescent="0.35">
      <c r="A8379">
        <v>8378</v>
      </c>
      <c r="B8379" t="s">
        <v>9995</v>
      </c>
      <c r="C8379" s="1">
        <v>42715</v>
      </c>
      <c r="D8379" s="1">
        <v>42692</v>
      </c>
      <c r="E8379" t="str">
        <f>TEXT(salessheet[[#This Row],[Order Date]],"MMMM")</f>
        <v>December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t="s">
        <v>3398</v>
      </c>
      <c r="P8379" t="s">
        <v>42</v>
      </c>
      <c r="Q8379" t="str">
        <f>TRIM(salessheet[[#This Row],[Category]])</f>
        <v>Office Supplies</v>
      </c>
      <c r="R8379" t="s">
        <v>55</v>
      </c>
      <c r="S8379" t="s">
        <v>3399</v>
      </c>
      <c r="T8379" s="2">
        <f>salessheet[[#This Row],[Sales]]-5</f>
        <v>59.784000000000006</v>
      </c>
      <c r="U8379" s="2">
        <v>64.784000000000006</v>
      </c>
      <c r="V8379" s="2">
        <f>salessheet[[#This Row],[Sales]]-salessheet[[#This Row],[Purchasing Cost]]</f>
        <v>5</v>
      </c>
    </row>
    <row r="8380" spans="1:22" x14ac:dyDescent="0.35">
      <c r="A8380">
        <v>8379</v>
      </c>
      <c r="B8380" t="s">
        <v>9995</v>
      </c>
      <c r="C8380" s="1">
        <v>42715</v>
      </c>
      <c r="D8380" s="1">
        <v>42692</v>
      </c>
      <c r="E8380" t="str">
        <f>TEXT(salessheet[[#This Row],[Order Date]],"MMMM")</f>
        <v>December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t="s">
        <v>916</v>
      </c>
      <c r="P8380" t="s">
        <v>42</v>
      </c>
      <c r="Q8380" t="str">
        <f>TRIM(salessheet[[#This Row],[Category]])</f>
        <v>Office Supplies</v>
      </c>
      <c r="R8380" t="s">
        <v>86</v>
      </c>
      <c r="S8380" t="s">
        <v>917</v>
      </c>
      <c r="T8380" s="2">
        <f>salessheet[[#This Row],[Sales]]-5</f>
        <v>10.552</v>
      </c>
      <c r="U8380" s="2">
        <v>15.552</v>
      </c>
      <c r="V8380" s="2">
        <f>salessheet[[#This Row],[Sales]]-salessheet[[#This Row],[Purchasing Cost]]</f>
        <v>5</v>
      </c>
    </row>
    <row r="8381" spans="1:22" x14ac:dyDescent="0.35">
      <c r="A8381">
        <v>8380</v>
      </c>
      <c r="B8381" t="s">
        <v>9995</v>
      </c>
      <c r="C8381" s="1">
        <v>42715</v>
      </c>
      <c r="D8381" s="1">
        <v>42692</v>
      </c>
      <c r="E8381" t="str">
        <f>TEXT(salessheet[[#This Row],[Order Date]],"MMMM")</f>
        <v>December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t="s">
        <v>3458</v>
      </c>
      <c r="P8381" t="s">
        <v>42</v>
      </c>
      <c r="Q8381" t="str">
        <f>TRIM(salessheet[[#This Row],[Category]])</f>
        <v>Office Supplies</v>
      </c>
      <c r="R8381" t="s">
        <v>169</v>
      </c>
      <c r="S8381" t="s">
        <v>3459</v>
      </c>
      <c r="T8381" s="2">
        <f>salessheet[[#This Row],[Sales]]-5</f>
        <v>218.88800000000001</v>
      </c>
      <c r="U8381" s="2">
        <v>223.88800000000001</v>
      </c>
      <c r="V8381" s="2">
        <f>salessheet[[#This Row],[Sales]]-salessheet[[#This Row],[Purchasing Cost]]</f>
        <v>5</v>
      </c>
    </row>
    <row r="8382" spans="1:22" x14ac:dyDescent="0.35">
      <c r="A8382">
        <v>8381</v>
      </c>
      <c r="B8382" t="s">
        <v>9996</v>
      </c>
      <c r="C8382" s="1">
        <v>42256</v>
      </c>
      <c r="D8382" s="1">
        <v>42261</v>
      </c>
      <c r="E8382" t="str">
        <f>TEXT(salessheet[[#This Row],[Order Date]],"MMMM")</f>
        <v>September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t="s">
        <v>2744</v>
      </c>
      <c r="P8382" t="s">
        <v>42</v>
      </c>
      <c r="Q8382" t="str">
        <f>TRIM(salessheet[[#This Row],[Category]])</f>
        <v>Office Supplies</v>
      </c>
      <c r="R8382" t="s">
        <v>86</v>
      </c>
      <c r="S8382" t="s">
        <v>2745</v>
      </c>
      <c r="T8382" s="2">
        <f>salessheet[[#This Row],[Sales]]-5</f>
        <v>5.8960000000000008</v>
      </c>
      <c r="U8382" s="2">
        <v>10.896000000000001</v>
      </c>
      <c r="V8382" s="2">
        <f>salessheet[[#This Row],[Sales]]-salessheet[[#This Row],[Purchasing Cost]]</f>
        <v>5</v>
      </c>
    </row>
    <row r="8383" spans="1:22" x14ac:dyDescent="0.35">
      <c r="A8383">
        <v>8382</v>
      </c>
      <c r="B8383" t="s">
        <v>9997</v>
      </c>
      <c r="C8383" s="1">
        <v>42811</v>
      </c>
      <c r="D8383" s="1">
        <v>42813</v>
      </c>
      <c r="E8383" t="str">
        <f>TEXT(salessheet[[#This Row],[Order Date]],"MMMM")</f>
        <v>March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t="s">
        <v>1978</v>
      </c>
      <c r="P8383" t="s">
        <v>67</v>
      </c>
      <c r="Q8383" t="str">
        <f>TRIM(salessheet[[#This Row],[Category]])</f>
        <v>Technology</v>
      </c>
      <c r="R8383" t="s">
        <v>68</v>
      </c>
      <c r="S8383" t="s">
        <v>1979</v>
      </c>
      <c r="T8383" s="2">
        <f>salessheet[[#This Row],[Sales]]-5</f>
        <v>79.784000000000006</v>
      </c>
      <c r="U8383" s="2">
        <v>84.784000000000006</v>
      </c>
      <c r="V8383" s="2">
        <f>salessheet[[#This Row],[Sales]]-salessheet[[#This Row],[Purchasing Cost]]</f>
        <v>5</v>
      </c>
    </row>
    <row r="8384" spans="1:22" x14ac:dyDescent="0.35">
      <c r="A8384">
        <v>8383</v>
      </c>
      <c r="B8384" t="s">
        <v>9998</v>
      </c>
      <c r="C8384" s="1">
        <v>42949</v>
      </c>
      <c r="D8384" s="1">
        <v>42781</v>
      </c>
      <c r="E8384" t="str">
        <f>TEXT(salessheet[[#This Row],[Order Date]],"MMMM")</f>
        <v>August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t="s">
        <v>3380</v>
      </c>
      <c r="P8384" t="s">
        <v>28</v>
      </c>
      <c r="Q8384" t="str">
        <f>TRIM(salessheet[[#This Row],[Category]])</f>
        <v>Furniture</v>
      </c>
      <c r="R8384" t="s">
        <v>32</v>
      </c>
      <c r="S8384" t="s">
        <v>3381</v>
      </c>
      <c r="T8384" s="2">
        <f>salessheet[[#This Row],[Sales]]-5</f>
        <v>236.5</v>
      </c>
      <c r="U8384" s="2">
        <v>241.5</v>
      </c>
      <c r="V8384" s="2">
        <f>salessheet[[#This Row],[Sales]]-salessheet[[#This Row],[Purchasing Cost]]</f>
        <v>5</v>
      </c>
    </row>
    <row r="8385" spans="1:22" x14ac:dyDescent="0.35">
      <c r="A8385">
        <v>8384</v>
      </c>
      <c r="B8385" t="s">
        <v>9999</v>
      </c>
      <c r="C8385" s="1">
        <v>43065</v>
      </c>
      <c r="D8385" s="1">
        <v>43067</v>
      </c>
      <c r="E8385" t="str">
        <f>TEXT(salessheet[[#This Row],[Order Date]],"MMMM")</f>
        <v>November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t="s">
        <v>3174</v>
      </c>
      <c r="P8385" t="s">
        <v>67</v>
      </c>
      <c r="Q8385" t="str">
        <f>TRIM(salessheet[[#This Row],[Category]])</f>
        <v>Technology</v>
      </c>
      <c r="R8385" t="s">
        <v>157</v>
      </c>
      <c r="S8385" t="s">
        <v>3175</v>
      </c>
      <c r="T8385" s="2">
        <f>salessheet[[#This Row],[Sales]]-5</f>
        <v>54.97</v>
      </c>
      <c r="U8385" s="2">
        <v>59.97</v>
      </c>
      <c r="V8385" s="2">
        <f>salessheet[[#This Row],[Sales]]-salessheet[[#This Row],[Purchasing Cost]]</f>
        <v>5</v>
      </c>
    </row>
    <row r="8386" spans="1:22" x14ac:dyDescent="0.35">
      <c r="A8386">
        <v>8385</v>
      </c>
      <c r="B8386" t="s">
        <v>9999</v>
      </c>
      <c r="C8386" s="1">
        <v>43065</v>
      </c>
      <c r="D8386" s="1">
        <v>43067</v>
      </c>
      <c r="E8386" t="str">
        <f>TEXT(salessheet[[#This Row],[Order Date]],"MMMM")</f>
        <v>November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t="s">
        <v>5230</v>
      </c>
      <c r="P8386" t="s">
        <v>42</v>
      </c>
      <c r="Q8386" t="str">
        <f>TRIM(salessheet[[#This Row],[Category]])</f>
        <v>Office Supplies</v>
      </c>
      <c r="R8386" t="s">
        <v>86</v>
      </c>
      <c r="S8386" t="s">
        <v>5231</v>
      </c>
      <c r="T8386" s="2">
        <f>salessheet[[#This Row],[Sales]]-5</f>
        <v>8.36</v>
      </c>
      <c r="U8386" s="2">
        <v>13.36</v>
      </c>
      <c r="V8386" s="2">
        <f>salessheet[[#This Row],[Sales]]-salessheet[[#This Row],[Purchasing Cost]]</f>
        <v>5</v>
      </c>
    </row>
    <row r="8387" spans="1:22" x14ac:dyDescent="0.35">
      <c r="A8387">
        <v>8386</v>
      </c>
      <c r="B8387" t="s">
        <v>10001</v>
      </c>
      <c r="C8387" s="1">
        <v>43199</v>
      </c>
      <c r="D8387" s="1">
        <v>43351</v>
      </c>
      <c r="E8387" t="str">
        <f>TEXT(salessheet[[#This Row],[Order Date]],"MMMM")</f>
        <v>April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t="s">
        <v>4742</v>
      </c>
      <c r="P8387" t="s">
        <v>42</v>
      </c>
      <c r="Q8387" t="str">
        <f>TRIM(salessheet[[#This Row],[Category]])</f>
        <v>Office Supplies</v>
      </c>
      <c r="R8387" t="s">
        <v>71</v>
      </c>
      <c r="S8387" t="s">
        <v>4743</v>
      </c>
      <c r="T8387" s="2">
        <f>salessheet[[#This Row],[Sales]]-5</f>
        <v>6.8079999999999998</v>
      </c>
      <c r="U8387" s="2">
        <v>11.808</v>
      </c>
      <c r="V8387" s="2">
        <f>salessheet[[#This Row],[Sales]]-salessheet[[#This Row],[Purchasing Cost]]</f>
        <v>5</v>
      </c>
    </row>
    <row r="8388" spans="1:22" x14ac:dyDescent="0.35">
      <c r="A8388">
        <v>8387</v>
      </c>
      <c r="B8388" t="s">
        <v>10002</v>
      </c>
      <c r="C8388" s="1">
        <v>42518</v>
      </c>
      <c r="D8388" s="1">
        <v>42524</v>
      </c>
      <c r="E8388" t="str">
        <f>TEXT(salessheet[[#This Row],[Order Date]],"MMMM")</f>
        <v>May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t="s">
        <v>2811</v>
      </c>
      <c r="P8388" t="s">
        <v>42</v>
      </c>
      <c r="Q8388" t="str">
        <f>TRIM(salessheet[[#This Row],[Category]])</f>
        <v>Office Supplies</v>
      </c>
      <c r="R8388" t="s">
        <v>55</v>
      </c>
      <c r="S8388" t="s">
        <v>2812</v>
      </c>
      <c r="T8388" s="2">
        <f>salessheet[[#This Row],[Sales]]-5</f>
        <v>11.239999999999998</v>
      </c>
      <c r="U8388" s="2">
        <v>16.239999999999998</v>
      </c>
      <c r="V8388" s="2">
        <f>salessheet[[#This Row],[Sales]]-salessheet[[#This Row],[Purchasing Cost]]</f>
        <v>5</v>
      </c>
    </row>
    <row r="8389" spans="1:22" x14ac:dyDescent="0.35">
      <c r="A8389">
        <v>8388</v>
      </c>
      <c r="B8389" t="s">
        <v>10002</v>
      </c>
      <c r="C8389" s="1">
        <v>42518</v>
      </c>
      <c r="D8389" s="1">
        <v>42524</v>
      </c>
      <c r="E8389" t="str">
        <f>TEXT(salessheet[[#This Row],[Order Date]],"MMMM")</f>
        <v>May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t="s">
        <v>757</v>
      </c>
      <c r="P8389" t="s">
        <v>42</v>
      </c>
      <c r="Q8389" t="str">
        <f>TRIM(salessheet[[#This Row],[Category]])</f>
        <v>Office Supplies</v>
      </c>
      <c r="R8389" t="s">
        <v>55</v>
      </c>
      <c r="S8389" t="s">
        <v>758</v>
      </c>
      <c r="T8389" s="2">
        <f>salessheet[[#This Row],[Sales]]-5</f>
        <v>72.55</v>
      </c>
      <c r="U8389" s="2">
        <v>77.55</v>
      </c>
      <c r="V8389" s="2">
        <f>salessheet[[#This Row],[Sales]]-salessheet[[#This Row],[Purchasing Cost]]</f>
        <v>5</v>
      </c>
    </row>
    <row r="8390" spans="1:22" x14ac:dyDescent="0.35">
      <c r="A8390">
        <v>8389</v>
      </c>
      <c r="B8390" t="s">
        <v>10003</v>
      </c>
      <c r="C8390" s="1">
        <v>42015</v>
      </c>
      <c r="D8390" s="1">
        <v>42313</v>
      </c>
      <c r="E8390" t="str">
        <f>TEXT(salessheet[[#This Row],[Order Date]],"MMMM")</f>
        <v>January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t="s">
        <v>1993</v>
      </c>
      <c r="P8390" t="s">
        <v>42</v>
      </c>
      <c r="Q8390" t="str">
        <f>TRIM(salessheet[[#This Row],[Category]])</f>
        <v>Office Supplies</v>
      </c>
      <c r="R8390" t="s">
        <v>74</v>
      </c>
      <c r="S8390" t="s">
        <v>1994</v>
      </c>
      <c r="T8390" s="2">
        <f>salessheet[[#This Row],[Sales]]-5</f>
        <v>71.12</v>
      </c>
      <c r="U8390" s="2">
        <v>76.12</v>
      </c>
      <c r="V8390" s="2">
        <f>salessheet[[#This Row],[Sales]]-salessheet[[#This Row],[Purchasing Cost]]</f>
        <v>5</v>
      </c>
    </row>
    <row r="8391" spans="1:22" x14ac:dyDescent="0.35">
      <c r="A8391">
        <v>8390</v>
      </c>
      <c r="B8391" t="s">
        <v>10004</v>
      </c>
      <c r="C8391" s="1">
        <v>43096</v>
      </c>
      <c r="D8391" s="1">
        <v>43099</v>
      </c>
      <c r="E8391" t="str">
        <f>TEXT(salessheet[[#This Row],[Order Date]],"MMMM")</f>
        <v>December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t="s">
        <v>495</v>
      </c>
      <c r="P8391" t="s">
        <v>42</v>
      </c>
      <c r="Q8391" t="str">
        <f>TRIM(salessheet[[#This Row],[Category]])</f>
        <v>Office Supplies</v>
      </c>
      <c r="R8391" t="s">
        <v>265</v>
      </c>
      <c r="S8391" t="s">
        <v>496</v>
      </c>
      <c r="T8391" s="2">
        <f>salessheet[[#This Row],[Sales]]-5</f>
        <v>12.184000000000001</v>
      </c>
      <c r="U8391" s="2">
        <v>17.184000000000001</v>
      </c>
      <c r="V8391" s="2">
        <f>salessheet[[#This Row],[Sales]]-salessheet[[#This Row],[Purchasing Cost]]</f>
        <v>5</v>
      </c>
    </row>
    <row r="8392" spans="1:22" x14ac:dyDescent="0.35">
      <c r="A8392">
        <v>8391</v>
      </c>
      <c r="B8392" t="s">
        <v>10005</v>
      </c>
      <c r="C8392" s="1">
        <v>43202</v>
      </c>
      <c r="D8392" s="1">
        <v>43440</v>
      </c>
      <c r="E8392" t="str">
        <f>TEXT(salessheet[[#This Row],[Order Date]],"MMMM")</f>
        <v>April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t="s">
        <v>4009</v>
      </c>
      <c r="P8392" t="s">
        <v>42</v>
      </c>
      <c r="Q8392" t="str">
        <f>TRIM(salessheet[[#This Row],[Category]])</f>
        <v>Office Supplies</v>
      </c>
      <c r="R8392" t="s">
        <v>86</v>
      </c>
      <c r="S8392" t="s">
        <v>4010</v>
      </c>
      <c r="T8392" s="2">
        <f>salessheet[[#This Row],[Sales]]-5</f>
        <v>6.76</v>
      </c>
      <c r="U8392" s="2">
        <v>11.76</v>
      </c>
      <c r="V8392" s="2">
        <f>salessheet[[#This Row],[Sales]]-salessheet[[#This Row],[Purchasing Cost]]</f>
        <v>5</v>
      </c>
    </row>
    <row r="8393" spans="1:22" x14ac:dyDescent="0.35">
      <c r="A8393">
        <v>8392</v>
      </c>
      <c r="B8393" t="s">
        <v>10006</v>
      </c>
      <c r="C8393" s="1">
        <v>43457</v>
      </c>
      <c r="D8393" s="1">
        <v>43464</v>
      </c>
      <c r="E8393" t="str">
        <f>TEXT(salessheet[[#This Row],[Order Date]],"MMMM")</f>
        <v>December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t="s">
        <v>3933</v>
      </c>
      <c r="P8393" t="s">
        <v>28</v>
      </c>
      <c r="Q8393" t="str">
        <f>TRIM(salessheet[[#This Row],[Category]])</f>
        <v>Furniture</v>
      </c>
      <c r="R8393" t="s">
        <v>61</v>
      </c>
      <c r="S8393" t="s">
        <v>3934</v>
      </c>
      <c r="T8393" s="2">
        <f>salessheet[[#This Row],[Sales]]-5</f>
        <v>22.46</v>
      </c>
      <c r="U8393" s="2">
        <v>27.46</v>
      </c>
      <c r="V8393" s="2">
        <f>salessheet[[#This Row],[Sales]]-salessheet[[#This Row],[Purchasing Cost]]</f>
        <v>5</v>
      </c>
    </row>
    <row r="8394" spans="1:22" x14ac:dyDescent="0.35">
      <c r="A8394">
        <v>8393</v>
      </c>
      <c r="B8394" t="s">
        <v>10008</v>
      </c>
      <c r="C8394" s="1">
        <v>42747</v>
      </c>
      <c r="D8394" s="1">
        <v>43075</v>
      </c>
      <c r="E8394" t="str">
        <f>TEXT(salessheet[[#This Row],[Order Date]],"MMMM")</f>
        <v>January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t="s">
        <v>7602</v>
      </c>
      <c r="P8394" t="s">
        <v>67</v>
      </c>
      <c r="Q8394" t="str">
        <f>TRIM(salessheet[[#This Row],[Category]])</f>
        <v>Technology</v>
      </c>
      <c r="R8394" t="s">
        <v>68</v>
      </c>
      <c r="S8394" t="s">
        <v>7603</v>
      </c>
      <c r="T8394" s="2">
        <f>salessheet[[#This Row],[Sales]]-5</f>
        <v>132.94</v>
      </c>
      <c r="U8394" s="2">
        <v>137.94</v>
      </c>
      <c r="V8394" s="2">
        <f>salessheet[[#This Row],[Sales]]-salessheet[[#This Row],[Purchasing Cost]]</f>
        <v>5</v>
      </c>
    </row>
    <row r="8395" spans="1:22" x14ac:dyDescent="0.35">
      <c r="A8395">
        <v>8394</v>
      </c>
      <c r="B8395" t="s">
        <v>10008</v>
      </c>
      <c r="C8395" s="1">
        <v>42747</v>
      </c>
      <c r="D8395" s="1">
        <v>43075</v>
      </c>
      <c r="E8395" t="str">
        <f>TEXT(salessheet[[#This Row],[Order Date]],"MMMM")</f>
        <v>January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t="s">
        <v>5697</v>
      </c>
      <c r="P8395" t="s">
        <v>28</v>
      </c>
      <c r="Q8395" t="str">
        <f>TRIM(salessheet[[#This Row],[Category]])</f>
        <v>Furniture</v>
      </c>
      <c r="R8395" t="s">
        <v>61</v>
      </c>
      <c r="S8395" t="s">
        <v>5698</v>
      </c>
      <c r="T8395" s="2">
        <f>salessheet[[#This Row],[Sales]]-5</f>
        <v>106.15</v>
      </c>
      <c r="U8395" s="2">
        <v>111.15</v>
      </c>
      <c r="V8395" s="2">
        <f>salessheet[[#This Row],[Sales]]-salessheet[[#This Row],[Purchasing Cost]]</f>
        <v>5</v>
      </c>
    </row>
    <row r="8396" spans="1:22" x14ac:dyDescent="0.35">
      <c r="A8396">
        <v>8395</v>
      </c>
      <c r="B8396" t="s">
        <v>10008</v>
      </c>
      <c r="C8396" s="1">
        <v>42747</v>
      </c>
      <c r="D8396" s="1">
        <v>43075</v>
      </c>
      <c r="E8396" t="str">
        <f>TEXT(salessheet[[#This Row],[Order Date]],"MMMM")</f>
        <v>January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t="s">
        <v>936</v>
      </c>
      <c r="P8396" t="s">
        <v>42</v>
      </c>
      <c r="Q8396" t="str">
        <f>TRIM(salessheet[[#This Row],[Category]])</f>
        <v>Office Supplies</v>
      </c>
      <c r="R8396" t="s">
        <v>74</v>
      </c>
      <c r="S8396" t="s">
        <v>937</v>
      </c>
      <c r="T8396" s="2">
        <f>salessheet[[#This Row],[Sales]]-5</f>
        <v>896.95</v>
      </c>
      <c r="U8396" s="2">
        <v>901.95</v>
      </c>
      <c r="V8396" s="2">
        <f>salessheet[[#This Row],[Sales]]-salessheet[[#This Row],[Purchasing Cost]]</f>
        <v>5</v>
      </c>
    </row>
    <row r="8397" spans="1:22" x14ac:dyDescent="0.35">
      <c r="A8397">
        <v>8396</v>
      </c>
      <c r="B8397" t="s">
        <v>10008</v>
      </c>
      <c r="C8397" s="1">
        <v>42747</v>
      </c>
      <c r="D8397" s="1">
        <v>43075</v>
      </c>
      <c r="E8397" t="str">
        <f>TEXT(salessheet[[#This Row],[Order Date]],"MMMM")</f>
        <v>January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t="s">
        <v>2401</v>
      </c>
      <c r="P8397" t="s">
        <v>28</v>
      </c>
      <c r="Q8397" t="str">
        <f>TRIM(salessheet[[#This Row],[Category]])</f>
        <v>Furniture</v>
      </c>
      <c r="R8397" t="s">
        <v>52</v>
      </c>
      <c r="S8397" t="s">
        <v>2402</v>
      </c>
      <c r="T8397" s="2">
        <f>salessheet[[#This Row],[Sales]]-5</f>
        <v>361.00900000000001</v>
      </c>
      <c r="U8397" s="2">
        <v>366.00900000000001</v>
      </c>
      <c r="V8397" s="2">
        <f>salessheet[[#This Row],[Sales]]-salessheet[[#This Row],[Purchasing Cost]]</f>
        <v>5</v>
      </c>
    </row>
    <row r="8398" spans="1:22" x14ac:dyDescent="0.35">
      <c r="A8398">
        <v>8397</v>
      </c>
      <c r="B8398" t="s">
        <v>10009</v>
      </c>
      <c r="C8398" s="1">
        <v>42185</v>
      </c>
      <c r="D8398" s="1">
        <v>42185</v>
      </c>
      <c r="E8398" t="str">
        <f>TEXT(salessheet[[#This Row],[Order Date]],"MMMM")</f>
        <v>June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t="s">
        <v>697</v>
      </c>
      <c r="P8398" t="s">
        <v>42</v>
      </c>
      <c r="Q8398" t="str">
        <f>TRIM(salessheet[[#This Row],[Category]])</f>
        <v>Office Supplies</v>
      </c>
      <c r="R8398" t="s">
        <v>86</v>
      </c>
      <c r="S8398" t="s">
        <v>698</v>
      </c>
      <c r="T8398" s="2">
        <f>salessheet[[#This Row],[Sales]]-5</f>
        <v>305.68799999999999</v>
      </c>
      <c r="U8398" s="2">
        <v>310.68799999999999</v>
      </c>
      <c r="V8398" s="2">
        <f>salessheet[[#This Row],[Sales]]-salessheet[[#This Row],[Purchasing Cost]]</f>
        <v>5</v>
      </c>
    </row>
    <row r="8399" spans="1:22" x14ac:dyDescent="0.35">
      <c r="A8399">
        <v>8398</v>
      </c>
      <c r="B8399" t="s">
        <v>10010</v>
      </c>
      <c r="C8399" s="1">
        <v>42072</v>
      </c>
      <c r="D8399" s="1">
        <v>42251</v>
      </c>
      <c r="E8399" t="str">
        <f>TEXT(salessheet[[#This Row],[Order Date]],"MMMM")</f>
        <v>March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t="s">
        <v>8219</v>
      </c>
      <c r="P8399" t="s">
        <v>42</v>
      </c>
      <c r="Q8399" t="str">
        <f>TRIM(salessheet[[#This Row],[Category]])</f>
        <v>Office Supplies</v>
      </c>
      <c r="R8399" t="s">
        <v>71</v>
      </c>
      <c r="S8399" t="s">
        <v>8220</v>
      </c>
      <c r="T8399" s="2">
        <f>salessheet[[#This Row],[Sales]]-5</f>
        <v>2.6799999999999997</v>
      </c>
      <c r="U8399" s="2">
        <v>7.68</v>
      </c>
      <c r="V8399" s="2">
        <f>salessheet[[#This Row],[Sales]]-salessheet[[#This Row],[Purchasing Cost]]</f>
        <v>5</v>
      </c>
    </row>
    <row r="8400" spans="1:22" x14ac:dyDescent="0.35">
      <c r="A8400">
        <v>8399</v>
      </c>
      <c r="B8400" t="s">
        <v>10011</v>
      </c>
      <c r="C8400" s="1">
        <v>43142</v>
      </c>
      <c r="D8400" s="1">
        <v>43411</v>
      </c>
      <c r="E8400" t="str">
        <f>TEXT(salessheet[[#This Row],[Order Date]],"MMMM")</f>
        <v>February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t="s">
        <v>3550</v>
      </c>
      <c r="P8400" t="s">
        <v>28</v>
      </c>
      <c r="Q8400" t="str">
        <f>TRIM(salessheet[[#This Row],[Category]])</f>
        <v>Furniture</v>
      </c>
      <c r="R8400" t="s">
        <v>32</v>
      </c>
      <c r="S8400" t="s">
        <v>3551</v>
      </c>
      <c r="T8400" s="2">
        <f>salessheet[[#This Row],[Sales]]-5</f>
        <v>150.37200000000001</v>
      </c>
      <c r="U8400" s="2">
        <v>155.37200000000001</v>
      </c>
      <c r="V8400" s="2">
        <f>salessheet[[#This Row],[Sales]]-salessheet[[#This Row],[Purchasing Cost]]</f>
        <v>5</v>
      </c>
    </row>
    <row r="8401" spans="1:22" x14ac:dyDescent="0.35">
      <c r="A8401">
        <v>8400</v>
      </c>
      <c r="B8401" t="s">
        <v>10012</v>
      </c>
      <c r="C8401" s="1">
        <v>42473</v>
      </c>
      <c r="D8401" s="1">
        <v>42478</v>
      </c>
      <c r="E8401" t="str">
        <f>TEXT(salessheet[[#This Row],[Order Date]],"MMMM")</f>
        <v>April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t="s">
        <v>4081</v>
      </c>
      <c r="P8401" t="s">
        <v>42</v>
      </c>
      <c r="Q8401" t="str">
        <f>TRIM(salessheet[[#This Row],[Category]])</f>
        <v>Office Supplies</v>
      </c>
      <c r="R8401" t="s">
        <v>55</v>
      </c>
      <c r="S8401" t="s">
        <v>4082</v>
      </c>
      <c r="T8401" s="2">
        <f>salessheet[[#This Row],[Sales]]-5</f>
        <v>5.7439999999999998</v>
      </c>
      <c r="U8401" s="2">
        <v>10.744</v>
      </c>
      <c r="V8401" s="2">
        <f>salessheet[[#This Row],[Sales]]-salessheet[[#This Row],[Purchasing Cost]]</f>
        <v>5</v>
      </c>
    </row>
    <row r="8402" spans="1:22" x14ac:dyDescent="0.35">
      <c r="A8402">
        <v>8401</v>
      </c>
      <c r="B8402" t="s">
        <v>10013</v>
      </c>
      <c r="C8402" s="1">
        <v>42502</v>
      </c>
      <c r="D8402" s="1">
        <v>42713</v>
      </c>
      <c r="E8402" t="str">
        <f>TEXT(salessheet[[#This Row],[Order Date]],"MMMM")</f>
        <v>May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t="s">
        <v>3572</v>
      </c>
      <c r="P8402" t="s">
        <v>42</v>
      </c>
      <c r="Q8402" t="str">
        <f>TRIM(salessheet[[#This Row],[Category]])</f>
        <v>Office Supplies</v>
      </c>
      <c r="R8402" t="s">
        <v>71</v>
      </c>
      <c r="S8402" t="s">
        <v>3573</v>
      </c>
      <c r="T8402" s="2">
        <f>salessheet[[#This Row],[Sales]]-5</f>
        <v>227.4</v>
      </c>
      <c r="U8402" s="2">
        <v>232.4</v>
      </c>
      <c r="V8402" s="2">
        <f>salessheet[[#This Row],[Sales]]-salessheet[[#This Row],[Purchasing Cost]]</f>
        <v>5</v>
      </c>
    </row>
    <row r="8403" spans="1:22" x14ac:dyDescent="0.35">
      <c r="A8403">
        <v>8402</v>
      </c>
      <c r="B8403" t="s">
        <v>10013</v>
      </c>
      <c r="C8403" s="1">
        <v>42502</v>
      </c>
      <c r="D8403" s="1">
        <v>42713</v>
      </c>
      <c r="E8403" t="str">
        <f>TEXT(salessheet[[#This Row],[Order Date]],"MMMM")</f>
        <v>May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t="s">
        <v>6599</v>
      </c>
      <c r="P8403" t="s">
        <v>28</v>
      </c>
      <c r="Q8403" t="str">
        <f>TRIM(salessheet[[#This Row],[Category]])</f>
        <v>Furniture</v>
      </c>
      <c r="R8403" t="s">
        <v>32</v>
      </c>
      <c r="S8403" t="s">
        <v>6600</v>
      </c>
      <c r="T8403" s="2">
        <f>salessheet[[#This Row],[Sales]]-5</f>
        <v>159.64599999999999</v>
      </c>
      <c r="U8403" s="2">
        <v>164.64599999999999</v>
      </c>
      <c r="V8403" s="2">
        <f>salessheet[[#This Row],[Sales]]-salessheet[[#This Row],[Purchasing Cost]]</f>
        <v>5</v>
      </c>
    </row>
    <row r="8404" spans="1:22" x14ac:dyDescent="0.35">
      <c r="A8404">
        <v>8403</v>
      </c>
      <c r="B8404" t="s">
        <v>10013</v>
      </c>
      <c r="C8404" s="1">
        <v>42502</v>
      </c>
      <c r="D8404" s="1">
        <v>42713</v>
      </c>
      <c r="E8404" t="str">
        <f>TEXT(salessheet[[#This Row],[Order Date]],"MMMM")</f>
        <v>May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t="s">
        <v>2946</v>
      </c>
      <c r="P8404" t="s">
        <v>42</v>
      </c>
      <c r="Q8404" t="str">
        <f>TRIM(salessheet[[#This Row],[Category]])</f>
        <v>Office Supplies</v>
      </c>
      <c r="R8404" t="s">
        <v>86</v>
      </c>
      <c r="S8404" t="s">
        <v>2947</v>
      </c>
      <c r="T8404" s="2">
        <f>salessheet[[#This Row],[Sales]]-5</f>
        <v>17.68</v>
      </c>
      <c r="U8404" s="2">
        <v>22.68</v>
      </c>
      <c r="V8404" s="2">
        <f>salessheet[[#This Row],[Sales]]-salessheet[[#This Row],[Purchasing Cost]]</f>
        <v>5</v>
      </c>
    </row>
    <row r="8405" spans="1:22" x14ac:dyDescent="0.35">
      <c r="A8405">
        <v>8404</v>
      </c>
      <c r="B8405" t="s">
        <v>10014</v>
      </c>
      <c r="C8405" s="1">
        <v>42737</v>
      </c>
      <c r="D8405" s="1">
        <v>42773</v>
      </c>
      <c r="E8405" t="str">
        <f>TEXT(salessheet[[#This Row],[Order Date]],"MMMM")</f>
        <v>January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t="s">
        <v>630</v>
      </c>
      <c r="P8405" t="s">
        <v>42</v>
      </c>
      <c r="Q8405" t="str">
        <f>TRIM(salessheet[[#This Row],[Category]])</f>
        <v>Office Supplies</v>
      </c>
      <c r="R8405" t="s">
        <v>86</v>
      </c>
      <c r="S8405" t="s">
        <v>631</v>
      </c>
      <c r="T8405" s="2">
        <f>salessheet[[#This Row],[Sales]]-5</f>
        <v>100.52</v>
      </c>
      <c r="U8405" s="2">
        <v>105.52</v>
      </c>
      <c r="V8405" s="2">
        <f>salessheet[[#This Row],[Sales]]-salessheet[[#This Row],[Purchasing Cost]]</f>
        <v>5</v>
      </c>
    </row>
    <row r="8406" spans="1:22" x14ac:dyDescent="0.35">
      <c r="A8406">
        <v>8405</v>
      </c>
      <c r="B8406" t="s">
        <v>10015</v>
      </c>
      <c r="C8406" s="1">
        <v>43319</v>
      </c>
      <c r="D8406" s="1">
        <v>43293</v>
      </c>
      <c r="E8406" t="str">
        <f>TEXT(salessheet[[#This Row],[Order Date]],"MMMM")</f>
        <v>August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t="s">
        <v>6265</v>
      </c>
      <c r="P8406" t="s">
        <v>28</v>
      </c>
      <c r="Q8406" t="str">
        <f>TRIM(salessheet[[#This Row],[Category]])</f>
        <v>Furniture</v>
      </c>
      <c r="R8406" t="s">
        <v>61</v>
      </c>
      <c r="S8406" t="s">
        <v>6266</v>
      </c>
      <c r="T8406" s="2">
        <f>salessheet[[#This Row],[Sales]]-5</f>
        <v>78.92</v>
      </c>
      <c r="U8406" s="2">
        <v>83.92</v>
      </c>
      <c r="V8406" s="2">
        <f>salessheet[[#This Row],[Sales]]-salessheet[[#This Row],[Purchasing Cost]]</f>
        <v>5</v>
      </c>
    </row>
    <row r="8407" spans="1:22" x14ac:dyDescent="0.35">
      <c r="A8407">
        <v>8406</v>
      </c>
      <c r="B8407" t="s">
        <v>10015</v>
      </c>
      <c r="C8407" s="1">
        <v>43319</v>
      </c>
      <c r="D8407" s="1">
        <v>43293</v>
      </c>
      <c r="E8407" t="str">
        <f>TEXT(salessheet[[#This Row],[Order Date]],"MMMM")</f>
        <v>August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t="s">
        <v>2818</v>
      </c>
      <c r="P8407" t="s">
        <v>67</v>
      </c>
      <c r="Q8407" t="str">
        <f>TRIM(salessheet[[#This Row],[Category]])</f>
        <v>Technology</v>
      </c>
      <c r="R8407" t="s">
        <v>157</v>
      </c>
      <c r="S8407" t="s">
        <v>2819</v>
      </c>
      <c r="T8407" s="2">
        <f>salessheet[[#This Row],[Sales]]-5</f>
        <v>136.9</v>
      </c>
      <c r="U8407" s="2">
        <v>141.9</v>
      </c>
      <c r="V8407" s="2">
        <f>salessheet[[#This Row],[Sales]]-salessheet[[#This Row],[Purchasing Cost]]</f>
        <v>5</v>
      </c>
    </row>
    <row r="8408" spans="1:22" x14ac:dyDescent="0.35">
      <c r="A8408">
        <v>8407</v>
      </c>
      <c r="B8408" t="s">
        <v>10015</v>
      </c>
      <c r="C8408" s="1">
        <v>43319</v>
      </c>
      <c r="D8408" s="1">
        <v>43293</v>
      </c>
      <c r="E8408" t="str">
        <f>TEXT(salessheet[[#This Row],[Order Date]],"MMMM")</f>
        <v>August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t="s">
        <v>9117</v>
      </c>
      <c r="P8408" t="s">
        <v>28</v>
      </c>
      <c r="Q8408" t="str">
        <f>TRIM(salessheet[[#This Row],[Category]])</f>
        <v>Furniture</v>
      </c>
      <c r="R8408" t="s">
        <v>61</v>
      </c>
      <c r="S8408" t="s">
        <v>9118</v>
      </c>
      <c r="T8408" s="2">
        <f>salessheet[[#This Row],[Sales]]-5</f>
        <v>34.979999999999997</v>
      </c>
      <c r="U8408" s="2">
        <v>39.979999999999997</v>
      </c>
      <c r="V8408" s="2">
        <f>salessheet[[#This Row],[Sales]]-salessheet[[#This Row],[Purchasing Cost]]</f>
        <v>5</v>
      </c>
    </row>
    <row r="8409" spans="1:22" x14ac:dyDescent="0.35">
      <c r="A8409">
        <v>8408</v>
      </c>
      <c r="B8409" t="s">
        <v>10015</v>
      </c>
      <c r="C8409" s="1">
        <v>43319</v>
      </c>
      <c r="D8409" s="1">
        <v>43293</v>
      </c>
      <c r="E8409" t="str">
        <f>TEXT(salessheet[[#This Row],[Order Date]],"MMMM")</f>
        <v>August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t="s">
        <v>4058</v>
      </c>
      <c r="P8409" t="s">
        <v>42</v>
      </c>
      <c r="Q8409" t="str">
        <f>TRIM(salessheet[[#This Row],[Category]])</f>
        <v>Office Supplies</v>
      </c>
      <c r="R8409" t="s">
        <v>64</v>
      </c>
      <c r="S8409" t="s">
        <v>4059</v>
      </c>
      <c r="T8409" s="2">
        <f>salessheet[[#This Row],[Sales]]-5</f>
        <v>23.91</v>
      </c>
      <c r="U8409" s="2">
        <v>28.91</v>
      </c>
      <c r="V8409" s="2">
        <f>salessheet[[#This Row],[Sales]]-salessheet[[#This Row],[Purchasing Cost]]</f>
        <v>5</v>
      </c>
    </row>
    <row r="8410" spans="1:22" x14ac:dyDescent="0.35">
      <c r="A8410">
        <v>8409</v>
      </c>
      <c r="B8410" t="s">
        <v>10015</v>
      </c>
      <c r="C8410" s="1">
        <v>43319</v>
      </c>
      <c r="D8410" s="1">
        <v>43293</v>
      </c>
      <c r="E8410" t="str">
        <f>TEXT(salessheet[[#This Row],[Order Date]],"MMMM")</f>
        <v>August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t="s">
        <v>8362</v>
      </c>
      <c r="P8410" t="s">
        <v>42</v>
      </c>
      <c r="Q8410" t="str">
        <f>TRIM(salessheet[[#This Row],[Category]])</f>
        <v>Office Supplies</v>
      </c>
      <c r="R8410" t="s">
        <v>64</v>
      </c>
      <c r="S8410" t="s">
        <v>8363</v>
      </c>
      <c r="T8410" s="2">
        <f>salessheet[[#This Row],[Sales]]-5</f>
        <v>169.95</v>
      </c>
      <c r="U8410" s="2">
        <v>174.95</v>
      </c>
      <c r="V8410" s="2">
        <f>salessheet[[#This Row],[Sales]]-salessheet[[#This Row],[Purchasing Cost]]</f>
        <v>5</v>
      </c>
    </row>
    <row r="8411" spans="1:22" x14ac:dyDescent="0.35">
      <c r="A8411">
        <v>8410</v>
      </c>
      <c r="B8411" t="s">
        <v>10016</v>
      </c>
      <c r="C8411" s="1">
        <v>42686</v>
      </c>
      <c r="D8411" s="1">
        <v>42721</v>
      </c>
      <c r="E8411" t="str">
        <f>TEXT(salessheet[[#This Row],[Order Date]],"MMMM")</f>
        <v>November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t="s">
        <v>2559</v>
      </c>
      <c r="P8411" t="s">
        <v>42</v>
      </c>
      <c r="Q8411" t="str">
        <f>TRIM(salessheet[[#This Row],[Category]])</f>
        <v>Office Supplies</v>
      </c>
      <c r="R8411" t="s">
        <v>71</v>
      </c>
      <c r="S8411" t="s">
        <v>2560</v>
      </c>
      <c r="T8411" s="2">
        <f>salessheet[[#This Row],[Sales]]-5</f>
        <v>105.52800000000001</v>
      </c>
      <c r="U8411" s="2">
        <v>110.52800000000001</v>
      </c>
      <c r="V8411" s="2">
        <f>salessheet[[#This Row],[Sales]]-salessheet[[#This Row],[Purchasing Cost]]</f>
        <v>5</v>
      </c>
    </row>
    <row r="8412" spans="1:22" x14ac:dyDescent="0.35">
      <c r="A8412">
        <v>8411</v>
      </c>
      <c r="B8412" t="s">
        <v>10017</v>
      </c>
      <c r="C8412" s="1">
        <v>43054</v>
      </c>
      <c r="D8412" s="1">
        <v>43054</v>
      </c>
      <c r="E8412" t="str">
        <f>TEXT(salessheet[[#This Row],[Order Date]],"MMMM")</f>
        <v>November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t="s">
        <v>506</v>
      </c>
      <c r="P8412" t="s">
        <v>28</v>
      </c>
      <c r="Q8412" t="str">
        <f>TRIM(salessheet[[#This Row],[Category]])</f>
        <v>Furniture</v>
      </c>
      <c r="R8412" t="s">
        <v>52</v>
      </c>
      <c r="S8412" t="s">
        <v>507</v>
      </c>
      <c r="T8412" s="2">
        <f>salessheet[[#This Row],[Sales]]-5</f>
        <v>625.024</v>
      </c>
      <c r="U8412" s="2">
        <v>630.024</v>
      </c>
      <c r="V8412" s="2">
        <f>salessheet[[#This Row],[Sales]]-salessheet[[#This Row],[Purchasing Cost]]</f>
        <v>5</v>
      </c>
    </row>
    <row r="8413" spans="1:22" x14ac:dyDescent="0.35">
      <c r="A8413">
        <v>8412</v>
      </c>
      <c r="B8413" t="s">
        <v>10018</v>
      </c>
      <c r="C8413" s="1">
        <v>42983</v>
      </c>
      <c r="D8413" s="1">
        <v>42867</v>
      </c>
      <c r="E8413" t="str">
        <f>TEXT(salessheet[[#This Row],[Order Date]],"MMMM")</f>
        <v>September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t="s">
        <v>768</v>
      </c>
      <c r="P8413" t="s">
        <v>42</v>
      </c>
      <c r="Q8413" t="str">
        <f>TRIM(salessheet[[#This Row],[Category]])</f>
        <v>Office Supplies</v>
      </c>
      <c r="R8413" t="s">
        <v>64</v>
      </c>
      <c r="S8413" t="s">
        <v>769</v>
      </c>
      <c r="T8413" s="2">
        <f>salessheet[[#This Row],[Sales]]-5</f>
        <v>22.86</v>
      </c>
      <c r="U8413" s="2">
        <v>27.86</v>
      </c>
      <c r="V8413" s="2">
        <f>salessheet[[#This Row],[Sales]]-salessheet[[#This Row],[Purchasing Cost]]</f>
        <v>5</v>
      </c>
    </row>
    <row r="8414" spans="1:22" x14ac:dyDescent="0.35">
      <c r="A8414">
        <v>8413</v>
      </c>
      <c r="B8414" t="s">
        <v>10019</v>
      </c>
      <c r="C8414" s="1">
        <v>43376</v>
      </c>
      <c r="D8414" s="1">
        <v>43173</v>
      </c>
      <c r="E8414" t="str">
        <f>TEXT(salessheet[[#This Row],[Order Date]],"MMMM")</f>
        <v>October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t="s">
        <v>2347</v>
      </c>
      <c r="P8414" t="s">
        <v>28</v>
      </c>
      <c r="Q8414" t="str">
        <f>TRIM(salessheet[[#This Row],[Category]])</f>
        <v>Furniture</v>
      </c>
      <c r="R8414" t="s">
        <v>52</v>
      </c>
      <c r="S8414" t="s">
        <v>2348</v>
      </c>
      <c r="T8414" s="2">
        <f>salessheet[[#This Row],[Sales]]-5</f>
        <v>928.40800000000002</v>
      </c>
      <c r="U8414" s="2">
        <v>933.40800000000002</v>
      </c>
      <c r="V8414" s="2">
        <f>salessheet[[#This Row],[Sales]]-salessheet[[#This Row],[Purchasing Cost]]</f>
        <v>5</v>
      </c>
    </row>
    <row r="8415" spans="1:22" x14ac:dyDescent="0.35">
      <c r="A8415">
        <v>8414</v>
      </c>
      <c r="B8415" t="s">
        <v>10020</v>
      </c>
      <c r="C8415" s="1">
        <v>43086</v>
      </c>
      <c r="D8415" s="1">
        <v>43090</v>
      </c>
      <c r="E8415" t="str">
        <f>TEXT(salessheet[[#This Row],[Order Date]],"MMMM")</f>
        <v>December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t="s">
        <v>4790</v>
      </c>
      <c r="P8415" t="s">
        <v>42</v>
      </c>
      <c r="Q8415" t="str">
        <f>TRIM(salessheet[[#This Row],[Category]])</f>
        <v>Office Supplies</v>
      </c>
      <c r="R8415" t="s">
        <v>86</v>
      </c>
      <c r="S8415" t="s">
        <v>4791</v>
      </c>
      <c r="T8415" s="2">
        <f>salessheet[[#This Row],[Sales]]-5</f>
        <v>46.84</v>
      </c>
      <c r="U8415" s="2">
        <v>51.84</v>
      </c>
      <c r="V8415" s="2">
        <f>salessheet[[#This Row],[Sales]]-salessheet[[#This Row],[Purchasing Cost]]</f>
        <v>5</v>
      </c>
    </row>
    <row r="8416" spans="1:22" x14ac:dyDescent="0.35">
      <c r="A8416">
        <v>8415</v>
      </c>
      <c r="B8416" t="s">
        <v>10020</v>
      </c>
      <c r="C8416" s="1">
        <v>43086</v>
      </c>
      <c r="D8416" s="1">
        <v>43090</v>
      </c>
      <c r="E8416" t="str">
        <f>TEXT(salessheet[[#This Row],[Order Date]],"MMMM")</f>
        <v>December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t="s">
        <v>7141</v>
      </c>
      <c r="P8416" t="s">
        <v>67</v>
      </c>
      <c r="Q8416" t="str">
        <f>TRIM(salessheet[[#This Row],[Category]])</f>
        <v>Technology</v>
      </c>
      <c r="R8416" t="s">
        <v>157</v>
      </c>
      <c r="S8416" t="s">
        <v>7142</v>
      </c>
      <c r="T8416" s="2">
        <f>salessheet[[#This Row],[Sales]]-5</f>
        <v>160.6</v>
      </c>
      <c r="U8416" s="2">
        <v>165.6</v>
      </c>
      <c r="V8416" s="2">
        <f>salessheet[[#This Row],[Sales]]-salessheet[[#This Row],[Purchasing Cost]]</f>
        <v>5</v>
      </c>
    </row>
    <row r="8417" spans="1:22" x14ac:dyDescent="0.35">
      <c r="A8417">
        <v>8416</v>
      </c>
      <c r="B8417" t="s">
        <v>10021</v>
      </c>
      <c r="C8417" s="1">
        <v>43255</v>
      </c>
      <c r="D8417" s="1">
        <v>43202</v>
      </c>
      <c r="E8417" t="str">
        <f>TEXT(salessheet[[#This Row],[Order Date]],"MMMM")</f>
        <v>June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t="s">
        <v>1053</v>
      </c>
      <c r="P8417" t="s">
        <v>42</v>
      </c>
      <c r="Q8417" t="str">
        <f>TRIM(salessheet[[#This Row],[Category]])</f>
        <v>Office Supplies</v>
      </c>
      <c r="R8417" t="s">
        <v>86</v>
      </c>
      <c r="S8417" t="s">
        <v>182</v>
      </c>
      <c r="T8417" s="2">
        <f>salessheet[[#This Row],[Sales]]-5</f>
        <v>101.32</v>
      </c>
      <c r="U8417" s="2">
        <v>106.32</v>
      </c>
      <c r="V8417" s="2">
        <f>salessheet[[#This Row],[Sales]]-salessheet[[#This Row],[Purchasing Cost]]</f>
        <v>5</v>
      </c>
    </row>
    <row r="8418" spans="1:22" x14ac:dyDescent="0.35">
      <c r="A8418">
        <v>8417</v>
      </c>
      <c r="B8418" t="s">
        <v>10022</v>
      </c>
      <c r="C8418" s="1">
        <v>43348</v>
      </c>
      <c r="D8418" s="1">
        <v>43231</v>
      </c>
      <c r="E8418" t="str">
        <f>TEXT(salessheet[[#This Row],[Order Date]],"MMMM")</f>
        <v>September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t="s">
        <v>3148</v>
      </c>
      <c r="P8418" t="s">
        <v>42</v>
      </c>
      <c r="Q8418" t="str">
        <f>TRIM(salessheet[[#This Row],[Category]])</f>
        <v>Office Supplies</v>
      </c>
      <c r="R8418" t="s">
        <v>71</v>
      </c>
      <c r="S8418" t="s">
        <v>3149</v>
      </c>
      <c r="T8418" s="2">
        <f>salessheet[[#This Row],[Sales]]-5</f>
        <v>142.91999999999999</v>
      </c>
      <c r="U8418" s="2">
        <v>147.91999999999999</v>
      </c>
      <c r="V8418" s="2">
        <f>salessheet[[#This Row],[Sales]]-salessheet[[#This Row],[Purchasing Cost]]</f>
        <v>5</v>
      </c>
    </row>
    <row r="8419" spans="1:22" x14ac:dyDescent="0.35">
      <c r="A8419">
        <v>8418</v>
      </c>
      <c r="B8419" t="s">
        <v>10022</v>
      </c>
      <c r="C8419" s="1">
        <v>43348</v>
      </c>
      <c r="D8419" s="1">
        <v>43231</v>
      </c>
      <c r="E8419" t="str">
        <f>TEXT(salessheet[[#This Row],[Order Date]],"MMMM")</f>
        <v>September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t="s">
        <v>273</v>
      </c>
      <c r="P8419" t="s">
        <v>42</v>
      </c>
      <c r="Q8419" t="str">
        <f>TRIM(salessheet[[#This Row],[Category]])</f>
        <v>Office Supplies</v>
      </c>
      <c r="R8419" t="s">
        <v>55</v>
      </c>
      <c r="S8419" t="s">
        <v>274</v>
      </c>
      <c r="T8419" s="2">
        <f>salessheet[[#This Row],[Sales]]-5</f>
        <v>99.28</v>
      </c>
      <c r="U8419" s="2">
        <v>104.28</v>
      </c>
      <c r="V8419" s="2">
        <f>salessheet[[#This Row],[Sales]]-salessheet[[#This Row],[Purchasing Cost]]</f>
        <v>5</v>
      </c>
    </row>
    <row r="8420" spans="1:22" x14ac:dyDescent="0.35">
      <c r="A8420">
        <v>8419</v>
      </c>
      <c r="B8420" t="s">
        <v>10022</v>
      </c>
      <c r="C8420" s="1">
        <v>43348</v>
      </c>
      <c r="D8420" s="1">
        <v>43231</v>
      </c>
      <c r="E8420" t="str">
        <f>TEXT(salessheet[[#This Row],[Order Date]],"MMMM")</f>
        <v>September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t="s">
        <v>2883</v>
      </c>
      <c r="P8420" t="s">
        <v>28</v>
      </c>
      <c r="Q8420" t="str">
        <f>TRIM(salessheet[[#This Row],[Category]])</f>
        <v>Furniture</v>
      </c>
      <c r="R8420" t="s">
        <v>52</v>
      </c>
      <c r="S8420" t="s">
        <v>2884</v>
      </c>
      <c r="T8420" s="2">
        <f>salessheet[[#This Row],[Sales]]-5</f>
        <v>281.85000000000002</v>
      </c>
      <c r="U8420" s="2">
        <v>286.85000000000002</v>
      </c>
      <c r="V8420" s="2">
        <f>salessheet[[#This Row],[Sales]]-salessheet[[#This Row],[Purchasing Cost]]</f>
        <v>5</v>
      </c>
    </row>
    <row r="8421" spans="1:22" x14ac:dyDescent="0.35">
      <c r="A8421">
        <v>8420</v>
      </c>
      <c r="B8421" t="s">
        <v>10022</v>
      </c>
      <c r="C8421" s="1">
        <v>43348</v>
      </c>
      <c r="D8421" s="1">
        <v>43231</v>
      </c>
      <c r="E8421" t="str">
        <f>TEXT(salessheet[[#This Row],[Order Date]],"MMMM")</f>
        <v>September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t="s">
        <v>8526</v>
      </c>
      <c r="P8421" t="s">
        <v>42</v>
      </c>
      <c r="Q8421" t="str">
        <f>TRIM(salessheet[[#This Row],[Category]])</f>
        <v>Office Supplies</v>
      </c>
      <c r="R8421" t="s">
        <v>55</v>
      </c>
      <c r="S8421" t="s">
        <v>8527</v>
      </c>
      <c r="T8421" s="2">
        <f>salessheet[[#This Row],[Sales]]-5</f>
        <v>61.959999999999994</v>
      </c>
      <c r="U8421" s="2">
        <v>66.959999999999994</v>
      </c>
      <c r="V8421" s="2">
        <f>salessheet[[#This Row],[Sales]]-salessheet[[#This Row],[Purchasing Cost]]</f>
        <v>5</v>
      </c>
    </row>
    <row r="8422" spans="1:22" x14ac:dyDescent="0.35">
      <c r="A8422">
        <v>8421</v>
      </c>
      <c r="B8422" t="s">
        <v>10022</v>
      </c>
      <c r="C8422" s="1">
        <v>43348</v>
      </c>
      <c r="D8422" s="1">
        <v>43231</v>
      </c>
      <c r="E8422" t="str">
        <f>TEXT(salessheet[[#This Row],[Order Date]],"MMMM")</f>
        <v>September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t="s">
        <v>5479</v>
      </c>
      <c r="P8422" t="s">
        <v>67</v>
      </c>
      <c r="Q8422" t="str">
        <f>TRIM(salessheet[[#This Row],[Category]])</f>
        <v>Technology</v>
      </c>
      <c r="R8422" t="s">
        <v>157</v>
      </c>
      <c r="S8422" t="s">
        <v>5480</v>
      </c>
      <c r="T8422" s="2">
        <f>salessheet[[#This Row],[Sales]]-5</f>
        <v>194.98</v>
      </c>
      <c r="U8422" s="2">
        <v>199.98</v>
      </c>
      <c r="V8422" s="2">
        <f>salessheet[[#This Row],[Sales]]-salessheet[[#This Row],[Purchasing Cost]]</f>
        <v>5</v>
      </c>
    </row>
    <row r="8423" spans="1:22" x14ac:dyDescent="0.35">
      <c r="A8423">
        <v>8422</v>
      </c>
      <c r="B8423" t="s">
        <v>10023</v>
      </c>
      <c r="C8423" s="1">
        <v>43444</v>
      </c>
      <c r="D8423" s="1">
        <v>43389</v>
      </c>
      <c r="E8423" t="str">
        <f>TEXT(salessheet[[#This Row],[Order Date]],"MMMM")</f>
        <v>December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t="s">
        <v>242</v>
      </c>
      <c r="P8423" t="s">
        <v>67</v>
      </c>
      <c r="Q8423" t="str">
        <f>TRIM(salessheet[[#This Row],[Category]])</f>
        <v>Technology</v>
      </c>
      <c r="R8423" t="s">
        <v>157</v>
      </c>
      <c r="S8423" t="s">
        <v>243</v>
      </c>
      <c r="T8423" s="2">
        <f>salessheet[[#This Row],[Sales]]-5</f>
        <v>40</v>
      </c>
      <c r="U8423" s="2">
        <v>45</v>
      </c>
      <c r="V8423" s="2">
        <f>salessheet[[#This Row],[Sales]]-salessheet[[#This Row],[Purchasing Cost]]</f>
        <v>5</v>
      </c>
    </row>
    <row r="8424" spans="1:22" x14ac:dyDescent="0.35">
      <c r="A8424">
        <v>8423</v>
      </c>
      <c r="B8424" t="s">
        <v>10023</v>
      </c>
      <c r="C8424" s="1">
        <v>43444</v>
      </c>
      <c r="D8424" s="1">
        <v>43389</v>
      </c>
      <c r="E8424" t="str">
        <f>TEXT(salessheet[[#This Row],[Order Date]],"MMMM")</f>
        <v>December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t="s">
        <v>495</v>
      </c>
      <c r="P8424" t="s">
        <v>42</v>
      </c>
      <c r="Q8424" t="str">
        <f>TRIM(salessheet[[#This Row],[Category]])</f>
        <v>Office Supplies</v>
      </c>
      <c r="R8424" t="s">
        <v>265</v>
      </c>
      <c r="S8424" t="s">
        <v>496</v>
      </c>
      <c r="T8424" s="2">
        <f>salessheet[[#This Row],[Sales]]-5</f>
        <v>12.899999999999999</v>
      </c>
      <c r="U8424" s="2">
        <v>17.899999999999999</v>
      </c>
      <c r="V8424" s="2">
        <f>salessheet[[#This Row],[Sales]]-salessheet[[#This Row],[Purchasing Cost]]</f>
        <v>5</v>
      </c>
    </row>
    <row r="8425" spans="1:22" x14ac:dyDescent="0.35">
      <c r="A8425">
        <v>8424</v>
      </c>
      <c r="B8425" t="s">
        <v>10023</v>
      </c>
      <c r="C8425" s="1">
        <v>43444</v>
      </c>
      <c r="D8425" s="1">
        <v>43389</v>
      </c>
      <c r="E8425" t="str">
        <f>TEXT(salessheet[[#This Row],[Order Date]],"MMMM")</f>
        <v>December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t="s">
        <v>7438</v>
      </c>
      <c r="P8425" t="s">
        <v>28</v>
      </c>
      <c r="Q8425" t="str">
        <f>TRIM(salessheet[[#This Row],[Category]])</f>
        <v>Furniture</v>
      </c>
      <c r="R8425" t="s">
        <v>61</v>
      </c>
      <c r="S8425" t="s">
        <v>7439</v>
      </c>
      <c r="T8425" s="2">
        <f>salessheet[[#This Row],[Sales]]-5</f>
        <v>35.479999999999997</v>
      </c>
      <c r="U8425" s="2">
        <v>40.479999999999997</v>
      </c>
      <c r="V8425" s="2">
        <f>salessheet[[#This Row],[Sales]]-salessheet[[#This Row],[Purchasing Cost]]</f>
        <v>5</v>
      </c>
    </row>
    <row r="8426" spans="1:22" x14ac:dyDescent="0.35">
      <c r="A8426">
        <v>8425</v>
      </c>
      <c r="B8426" t="s">
        <v>10023</v>
      </c>
      <c r="C8426" s="1">
        <v>43444</v>
      </c>
      <c r="D8426" s="1">
        <v>43389</v>
      </c>
      <c r="E8426" t="str">
        <f>TEXT(salessheet[[#This Row],[Order Date]],"MMMM")</f>
        <v>December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t="s">
        <v>5783</v>
      </c>
      <c r="P8426" t="s">
        <v>28</v>
      </c>
      <c r="Q8426" t="str">
        <f>TRIM(salessheet[[#This Row],[Category]])</f>
        <v>Furniture</v>
      </c>
      <c r="R8426" t="s">
        <v>29</v>
      </c>
      <c r="S8426" t="s">
        <v>5784</v>
      </c>
      <c r="T8426" s="2">
        <f>salessheet[[#This Row],[Sales]]-5</f>
        <v>2149.9</v>
      </c>
      <c r="U8426" s="2">
        <v>2154.9</v>
      </c>
      <c r="V8426" s="2">
        <f>salessheet[[#This Row],[Sales]]-salessheet[[#This Row],[Purchasing Cost]]</f>
        <v>5</v>
      </c>
    </row>
    <row r="8427" spans="1:22" x14ac:dyDescent="0.35">
      <c r="A8427">
        <v>8426</v>
      </c>
      <c r="B8427" t="s">
        <v>10024</v>
      </c>
      <c r="C8427" s="1">
        <v>42975</v>
      </c>
      <c r="D8427" s="1">
        <v>42977</v>
      </c>
      <c r="E8427" t="str">
        <f>TEXT(salessheet[[#This Row],[Order Date]],"MMMM")</f>
        <v>August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t="s">
        <v>8219</v>
      </c>
      <c r="P8427" t="s">
        <v>42</v>
      </c>
      <c r="Q8427" t="str">
        <f>TRIM(salessheet[[#This Row],[Category]])</f>
        <v>Office Supplies</v>
      </c>
      <c r="R8427" t="s">
        <v>71</v>
      </c>
      <c r="S8427" t="s">
        <v>8220</v>
      </c>
      <c r="T8427" s="2">
        <f>salessheet[[#This Row],[Sales]]-5</f>
        <v>13.431999999999999</v>
      </c>
      <c r="U8427" s="2">
        <v>18.431999999999999</v>
      </c>
      <c r="V8427" s="2">
        <f>salessheet[[#This Row],[Sales]]-salessheet[[#This Row],[Purchasing Cost]]</f>
        <v>5</v>
      </c>
    </row>
    <row r="8428" spans="1:22" x14ac:dyDescent="0.35">
      <c r="A8428">
        <v>8427</v>
      </c>
      <c r="B8428" t="s">
        <v>10025</v>
      </c>
      <c r="C8428" s="1">
        <v>42410</v>
      </c>
      <c r="D8428" s="1">
        <v>42650</v>
      </c>
      <c r="E8428" t="str">
        <f>TEXT(salessheet[[#This Row],[Order Date]],"MMMM")</f>
        <v>February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t="s">
        <v>9986</v>
      </c>
      <c r="P8428" t="s">
        <v>42</v>
      </c>
      <c r="Q8428" t="str">
        <f>TRIM(salessheet[[#This Row],[Category]])</f>
        <v>Office Supplies</v>
      </c>
      <c r="R8428" t="s">
        <v>575</v>
      </c>
      <c r="S8428" t="s">
        <v>9987</v>
      </c>
      <c r="T8428" s="2">
        <f>salessheet[[#This Row],[Sales]]-5</f>
        <v>5.9440000000000008</v>
      </c>
      <c r="U8428" s="2">
        <v>10.944000000000001</v>
      </c>
      <c r="V8428" s="2">
        <f>salessheet[[#This Row],[Sales]]-salessheet[[#This Row],[Purchasing Cost]]</f>
        <v>5</v>
      </c>
    </row>
    <row r="8429" spans="1:22" x14ac:dyDescent="0.35">
      <c r="A8429">
        <v>8428</v>
      </c>
      <c r="B8429" t="s">
        <v>10026</v>
      </c>
      <c r="C8429" s="1">
        <v>43427</v>
      </c>
      <c r="D8429" s="1">
        <v>43429</v>
      </c>
      <c r="E8429" t="str">
        <f>TEXT(salessheet[[#This Row],[Order Date]],"MMMM")</f>
        <v>November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t="s">
        <v>1869</v>
      </c>
      <c r="P8429" t="s">
        <v>42</v>
      </c>
      <c r="Q8429" t="str">
        <f>TRIM(salessheet[[#This Row],[Category]])</f>
        <v>Office Supplies</v>
      </c>
      <c r="R8429" t="s">
        <v>575</v>
      </c>
      <c r="S8429" t="s">
        <v>1296</v>
      </c>
      <c r="T8429" s="2">
        <f>salessheet[[#This Row],[Sales]]-5</f>
        <v>-0.63999999999999968</v>
      </c>
      <c r="U8429" s="2">
        <v>4.3600000000000003</v>
      </c>
      <c r="V8429" s="2">
        <f>salessheet[[#This Row],[Sales]]-salessheet[[#This Row],[Purchasing Cost]]</f>
        <v>5</v>
      </c>
    </row>
    <row r="8430" spans="1:22" x14ac:dyDescent="0.35">
      <c r="A8430">
        <v>8429</v>
      </c>
      <c r="B8430" t="s">
        <v>10027</v>
      </c>
      <c r="C8430" s="1">
        <v>43445</v>
      </c>
      <c r="D8430" s="1">
        <v>43420</v>
      </c>
      <c r="E8430" t="str">
        <f>TEXT(salessheet[[#This Row],[Order Date]],"MMMM")</f>
        <v>December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t="s">
        <v>5900</v>
      </c>
      <c r="P8430" t="s">
        <v>67</v>
      </c>
      <c r="Q8430" t="str">
        <f>TRIM(salessheet[[#This Row],[Category]])</f>
        <v>Technology</v>
      </c>
      <c r="R8430" t="s">
        <v>157</v>
      </c>
      <c r="S8430" t="s">
        <v>5901</v>
      </c>
      <c r="T8430" s="2">
        <f>salessheet[[#This Row],[Sales]]-5</f>
        <v>57.351999999999997</v>
      </c>
      <c r="U8430" s="2">
        <v>62.351999999999997</v>
      </c>
      <c r="V8430" s="2">
        <f>salessheet[[#This Row],[Sales]]-salessheet[[#This Row],[Purchasing Cost]]</f>
        <v>5</v>
      </c>
    </row>
    <row r="8431" spans="1:22" x14ac:dyDescent="0.35">
      <c r="A8431">
        <v>8430</v>
      </c>
      <c r="B8431" t="s">
        <v>10028</v>
      </c>
      <c r="C8431" s="1">
        <v>43088</v>
      </c>
      <c r="D8431" s="1">
        <v>43090</v>
      </c>
      <c r="E8431" t="str">
        <f>TEXT(salessheet[[#This Row],[Order Date]],"MMMM")</f>
        <v>December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t="s">
        <v>7019</v>
      </c>
      <c r="P8431" t="s">
        <v>28</v>
      </c>
      <c r="Q8431" t="str">
        <f>TRIM(salessheet[[#This Row],[Category]])</f>
        <v>Furniture</v>
      </c>
      <c r="R8431" t="s">
        <v>61</v>
      </c>
      <c r="S8431" t="s">
        <v>7020</v>
      </c>
      <c r="T8431" s="2">
        <f>salessheet[[#This Row],[Sales]]-5</f>
        <v>298.92</v>
      </c>
      <c r="U8431" s="2">
        <v>303.92</v>
      </c>
      <c r="V8431" s="2">
        <f>salessheet[[#This Row],[Sales]]-salessheet[[#This Row],[Purchasing Cost]]</f>
        <v>5</v>
      </c>
    </row>
    <row r="8432" spans="1:22" x14ac:dyDescent="0.35">
      <c r="A8432">
        <v>8431</v>
      </c>
      <c r="B8432" t="s">
        <v>10029</v>
      </c>
      <c r="C8432" s="1">
        <v>42093</v>
      </c>
      <c r="D8432" s="1">
        <v>42099</v>
      </c>
      <c r="E8432" t="str">
        <f>TEXT(salessheet[[#This Row],[Order Date]],"MMMM")</f>
        <v>March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t="s">
        <v>2165</v>
      </c>
      <c r="P8432" t="s">
        <v>42</v>
      </c>
      <c r="Q8432" t="str">
        <f>TRIM(salessheet[[#This Row],[Category]])</f>
        <v>Office Supplies</v>
      </c>
      <c r="R8432" t="s">
        <v>55</v>
      </c>
      <c r="S8432" t="s">
        <v>2166</v>
      </c>
      <c r="T8432" s="2">
        <f>salessheet[[#This Row],[Sales]]-5</f>
        <v>124.30000000000001</v>
      </c>
      <c r="U8432" s="2">
        <v>129.30000000000001</v>
      </c>
      <c r="V8432" s="2">
        <f>salessheet[[#This Row],[Sales]]-salessheet[[#This Row],[Purchasing Cost]]</f>
        <v>5</v>
      </c>
    </row>
    <row r="8433" spans="1:22" x14ac:dyDescent="0.35">
      <c r="A8433">
        <v>8432</v>
      </c>
      <c r="B8433" t="s">
        <v>10030</v>
      </c>
      <c r="C8433" s="1">
        <v>43323</v>
      </c>
      <c r="D8433" s="1">
        <v>43417</v>
      </c>
      <c r="E8433" t="str">
        <f>TEXT(salessheet[[#This Row],[Order Date]],"MMMM")</f>
        <v>August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t="s">
        <v>3512</v>
      </c>
      <c r="P8433" t="s">
        <v>28</v>
      </c>
      <c r="Q8433" t="str">
        <f>TRIM(salessheet[[#This Row],[Category]])</f>
        <v>Furniture</v>
      </c>
      <c r="R8433" t="s">
        <v>61</v>
      </c>
      <c r="S8433" t="s">
        <v>3513</v>
      </c>
      <c r="T8433" s="2">
        <f>salessheet[[#This Row],[Sales]]-5</f>
        <v>269.2</v>
      </c>
      <c r="U8433" s="2">
        <v>274.2</v>
      </c>
      <c r="V8433" s="2">
        <f>salessheet[[#This Row],[Sales]]-salessheet[[#This Row],[Purchasing Cost]]</f>
        <v>5</v>
      </c>
    </row>
    <row r="8434" spans="1:22" x14ac:dyDescent="0.35">
      <c r="A8434">
        <v>8433</v>
      </c>
      <c r="B8434" t="s">
        <v>10031</v>
      </c>
      <c r="C8434" s="1">
        <v>42261</v>
      </c>
      <c r="D8434" s="1">
        <v>42265</v>
      </c>
      <c r="E8434" t="str">
        <f>TEXT(salessheet[[#This Row],[Order Date]],"MMMM")</f>
        <v>September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t="s">
        <v>3800</v>
      </c>
      <c r="P8434" t="s">
        <v>42</v>
      </c>
      <c r="Q8434" t="str">
        <f>TRIM(salessheet[[#This Row],[Category]])</f>
        <v>Office Supplies</v>
      </c>
      <c r="R8434" t="s">
        <v>265</v>
      </c>
      <c r="S8434" t="s">
        <v>3801</v>
      </c>
      <c r="T8434" s="2">
        <f>salessheet[[#This Row],[Sales]]-5</f>
        <v>1.048</v>
      </c>
      <c r="U8434" s="2">
        <v>6.048</v>
      </c>
      <c r="V8434" s="2">
        <f>salessheet[[#This Row],[Sales]]-salessheet[[#This Row],[Purchasing Cost]]</f>
        <v>5</v>
      </c>
    </row>
    <row r="8435" spans="1:22" x14ac:dyDescent="0.35">
      <c r="A8435">
        <v>8434</v>
      </c>
      <c r="B8435" t="s">
        <v>10031</v>
      </c>
      <c r="C8435" s="1">
        <v>42261</v>
      </c>
      <c r="D8435" s="1">
        <v>42265</v>
      </c>
      <c r="E8435" t="str">
        <f>TEXT(salessheet[[#This Row],[Order Date]],"MMMM")</f>
        <v>September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t="s">
        <v>6592</v>
      </c>
      <c r="P8435" t="s">
        <v>42</v>
      </c>
      <c r="Q8435" t="str">
        <f>TRIM(salessheet[[#This Row],[Category]])</f>
        <v>Office Supplies</v>
      </c>
      <c r="R8435" t="s">
        <v>86</v>
      </c>
      <c r="S8435" t="s">
        <v>6593</v>
      </c>
      <c r="T8435" s="2">
        <f>salessheet[[#This Row],[Sales]]-5</f>
        <v>1.8479999999999999</v>
      </c>
      <c r="U8435" s="2">
        <v>6.8479999999999999</v>
      </c>
      <c r="V8435" s="2">
        <f>salessheet[[#This Row],[Sales]]-salessheet[[#This Row],[Purchasing Cost]]</f>
        <v>5</v>
      </c>
    </row>
    <row r="8436" spans="1:22" x14ac:dyDescent="0.35">
      <c r="A8436">
        <v>8435</v>
      </c>
      <c r="B8436" t="s">
        <v>10031</v>
      </c>
      <c r="C8436" s="1">
        <v>42261</v>
      </c>
      <c r="D8436" s="1">
        <v>42265</v>
      </c>
      <c r="E8436" t="str">
        <f>TEXT(salessheet[[#This Row],[Order Date]],"MMMM")</f>
        <v>September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t="s">
        <v>6195</v>
      </c>
      <c r="P8436" t="s">
        <v>28</v>
      </c>
      <c r="Q8436" t="str">
        <f>TRIM(salessheet[[#This Row],[Category]])</f>
        <v>Furniture</v>
      </c>
      <c r="R8436" t="s">
        <v>61</v>
      </c>
      <c r="S8436" t="s">
        <v>6196</v>
      </c>
      <c r="T8436" s="2">
        <f>salessheet[[#This Row],[Sales]]-5</f>
        <v>4.9600000000000009</v>
      </c>
      <c r="U8436" s="2">
        <v>9.9600000000000009</v>
      </c>
      <c r="V8436" s="2">
        <f>salessheet[[#This Row],[Sales]]-salessheet[[#This Row],[Purchasing Cost]]</f>
        <v>5</v>
      </c>
    </row>
    <row r="8437" spans="1:22" x14ac:dyDescent="0.35">
      <c r="A8437">
        <v>8436</v>
      </c>
      <c r="B8437" t="s">
        <v>10031</v>
      </c>
      <c r="C8437" s="1">
        <v>42261</v>
      </c>
      <c r="D8437" s="1">
        <v>42265</v>
      </c>
      <c r="E8437" t="str">
        <f>TEXT(salessheet[[#This Row],[Order Date]],"MMMM")</f>
        <v>September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t="s">
        <v>427</v>
      </c>
      <c r="P8437" t="s">
        <v>42</v>
      </c>
      <c r="Q8437" t="str">
        <f>TRIM(salessheet[[#This Row],[Category]])</f>
        <v>Office Supplies</v>
      </c>
      <c r="R8437" t="s">
        <v>71</v>
      </c>
      <c r="S8437" t="s">
        <v>428</v>
      </c>
      <c r="T8437" s="2">
        <f>salessheet[[#This Row],[Sales]]-5</f>
        <v>3.5519999999999996</v>
      </c>
      <c r="U8437" s="2">
        <v>8.5519999999999996</v>
      </c>
      <c r="V8437" s="2">
        <f>salessheet[[#This Row],[Sales]]-salessheet[[#This Row],[Purchasing Cost]]</f>
        <v>5</v>
      </c>
    </row>
    <row r="8438" spans="1:22" x14ac:dyDescent="0.35">
      <c r="A8438">
        <v>8437</v>
      </c>
      <c r="B8438" t="s">
        <v>10032</v>
      </c>
      <c r="C8438" s="1">
        <v>42633</v>
      </c>
      <c r="D8438" s="1">
        <v>42639</v>
      </c>
      <c r="E8438" t="str">
        <f>TEXT(salessheet[[#This Row],[Order Date]],"MMMM")</f>
        <v>September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t="s">
        <v>6381</v>
      </c>
      <c r="P8438" t="s">
        <v>42</v>
      </c>
      <c r="Q8438" t="str">
        <f>TRIM(salessheet[[#This Row],[Category]])</f>
        <v>Office Supplies</v>
      </c>
      <c r="R8438" t="s">
        <v>71</v>
      </c>
      <c r="S8438" t="s">
        <v>6382</v>
      </c>
      <c r="T8438" s="2">
        <f>salessheet[[#This Row],[Sales]]-5</f>
        <v>40.584000000000003</v>
      </c>
      <c r="U8438" s="2">
        <v>45.584000000000003</v>
      </c>
      <c r="V8438" s="2">
        <f>salessheet[[#This Row],[Sales]]-salessheet[[#This Row],[Purchasing Cost]]</f>
        <v>5</v>
      </c>
    </row>
    <row r="8439" spans="1:22" x14ac:dyDescent="0.35">
      <c r="A8439">
        <v>8438</v>
      </c>
      <c r="B8439" t="s">
        <v>10033</v>
      </c>
      <c r="C8439" s="1">
        <v>42655</v>
      </c>
      <c r="D8439" s="1">
        <v>42720</v>
      </c>
      <c r="E8439" t="str">
        <f>TEXT(salessheet[[#This Row],[Order Date]],"MMMM")</f>
        <v>October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t="s">
        <v>5621</v>
      </c>
      <c r="P8439" t="s">
        <v>67</v>
      </c>
      <c r="Q8439" t="str">
        <f>TRIM(salessheet[[#This Row],[Category]])</f>
        <v>Technology</v>
      </c>
      <c r="R8439" t="s">
        <v>157</v>
      </c>
      <c r="S8439" t="s">
        <v>5622</v>
      </c>
      <c r="T8439" s="2">
        <f>salessheet[[#This Row],[Sales]]-5</f>
        <v>20.488</v>
      </c>
      <c r="U8439" s="2">
        <v>25.488</v>
      </c>
      <c r="V8439" s="2">
        <f>salessheet[[#This Row],[Sales]]-salessheet[[#This Row],[Purchasing Cost]]</f>
        <v>5</v>
      </c>
    </row>
    <row r="8440" spans="1:22" x14ac:dyDescent="0.35">
      <c r="A8440">
        <v>8439</v>
      </c>
      <c r="B8440" t="s">
        <v>10034</v>
      </c>
      <c r="C8440" s="1">
        <v>42152</v>
      </c>
      <c r="D8440" s="1">
        <v>42156</v>
      </c>
      <c r="E8440" t="str">
        <f>TEXT(salessheet[[#This Row],[Order Date]],"MMMM")</f>
        <v>May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t="s">
        <v>7318</v>
      </c>
      <c r="P8440" t="s">
        <v>42</v>
      </c>
      <c r="Q8440" t="str">
        <f>TRIM(salessheet[[#This Row],[Category]])</f>
        <v>Office Supplies</v>
      </c>
      <c r="R8440" t="s">
        <v>71</v>
      </c>
      <c r="S8440" t="s">
        <v>7319</v>
      </c>
      <c r="T8440" s="2">
        <f>salessheet[[#This Row],[Sales]]-5</f>
        <v>131.96</v>
      </c>
      <c r="U8440" s="2">
        <v>136.96</v>
      </c>
      <c r="V8440" s="2">
        <f>salessheet[[#This Row],[Sales]]-salessheet[[#This Row],[Purchasing Cost]]</f>
        <v>5</v>
      </c>
    </row>
    <row r="8441" spans="1:22" x14ac:dyDescent="0.35">
      <c r="A8441">
        <v>8440</v>
      </c>
      <c r="B8441" t="s">
        <v>10035</v>
      </c>
      <c r="C8441" s="1">
        <v>43173</v>
      </c>
      <c r="D8441" s="1">
        <v>43176</v>
      </c>
      <c r="E8441" t="str">
        <f>TEXT(salessheet[[#This Row],[Order Date]],"MMMM")</f>
        <v>March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t="s">
        <v>7551</v>
      </c>
      <c r="P8441" t="s">
        <v>67</v>
      </c>
      <c r="Q8441" t="str">
        <f>TRIM(salessheet[[#This Row],[Category]])</f>
        <v>Technology</v>
      </c>
      <c r="R8441" t="s">
        <v>68</v>
      </c>
      <c r="S8441" t="s">
        <v>7552</v>
      </c>
      <c r="T8441" s="2">
        <f>salessheet[[#This Row],[Sales]]-5</f>
        <v>44.616</v>
      </c>
      <c r="U8441" s="2">
        <v>49.616</v>
      </c>
      <c r="V8441" s="2">
        <f>salessheet[[#This Row],[Sales]]-salessheet[[#This Row],[Purchasing Cost]]</f>
        <v>5</v>
      </c>
    </row>
    <row r="8442" spans="1:22" x14ac:dyDescent="0.35">
      <c r="A8442">
        <v>8441</v>
      </c>
      <c r="B8442" t="s">
        <v>10036</v>
      </c>
      <c r="C8442" s="1">
        <v>42959</v>
      </c>
      <c r="D8442" s="1">
        <v>43081</v>
      </c>
      <c r="E8442" t="str">
        <f>TEXT(salessheet[[#This Row],[Order Date]],"MMMM")</f>
        <v>August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t="s">
        <v>1027</v>
      </c>
      <c r="P8442" t="s">
        <v>42</v>
      </c>
      <c r="Q8442" t="str">
        <f>TRIM(salessheet[[#This Row],[Category]])</f>
        <v>Office Supplies</v>
      </c>
      <c r="R8442" t="s">
        <v>86</v>
      </c>
      <c r="S8442" t="s">
        <v>1028</v>
      </c>
      <c r="T8442" s="2">
        <f>salessheet[[#This Row],[Sales]]-5</f>
        <v>5.5839999999999996</v>
      </c>
      <c r="U8442" s="2">
        <v>10.584</v>
      </c>
      <c r="V8442" s="2">
        <f>salessheet[[#This Row],[Sales]]-salessheet[[#This Row],[Purchasing Cost]]</f>
        <v>5</v>
      </c>
    </row>
    <row r="8443" spans="1:22" x14ac:dyDescent="0.35">
      <c r="A8443">
        <v>8442</v>
      </c>
      <c r="B8443" t="s">
        <v>10037</v>
      </c>
      <c r="C8443" s="1">
        <v>43256</v>
      </c>
      <c r="D8443" s="1">
        <v>43230</v>
      </c>
      <c r="E8443" t="str">
        <f>TEXT(salessheet[[#This Row],[Order Date]],"MMMM")</f>
        <v>June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t="s">
        <v>630</v>
      </c>
      <c r="P8443" t="s">
        <v>42</v>
      </c>
      <c r="Q8443" t="str">
        <f>TRIM(salessheet[[#This Row],[Category]])</f>
        <v>Office Supplies</v>
      </c>
      <c r="R8443" t="s">
        <v>86</v>
      </c>
      <c r="S8443" t="s">
        <v>631</v>
      </c>
      <c r="T8443" s="2">
        <f>salessheet[[#This Row],[Sales]]-5</f>
        <v>79.415999999999997</v>
      </c>
      <c r="U8443" s="2">
        <v>84.415999999999997</v>
      </c>
      <c r="V8443" s="2">
        <f>salessheet[[#This Row],[Sales]]-salessheet[[#This Row],[Purchasing Cost]]</f>
        <v>5</v>
      </c>
    </row>
    <row r="8444" spans="1:22" x14ac:dyDescent="0.35">
      <c r="A8444">
        <v>8443</v>
      </c>
      <c r="B8444" t="s">
        <v>10038</v>
      </c>
      <c r="C8444" s="1">
        <v>42889</v>
      </c>
      <c r="D8444" s="1">
        <v>42804</v>
      </c>
      <c r="E8444" t="str">
        <f>TEXT(salessheet[[#This Row],[Order Date]],"MMMM")</f>
        <v>June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t="s">
        <v>3520</v>
      </c>
      <c r="P8444" t="s">
        <v>67</v>
      </c>
      <c r="Q8444" t="str">
        <f>TRIM(salessheet[[#This Row],[Category]])</f>
        <v>Technology</v>
      </c>
      <c r="R8444" t="s">
        <v>68</v>
      </c>
      <c r="S8444" t="s">
        <v>3521</v>
      </c>
      <c r="T8444" s="2">
        <f>salessheet[[#This Row],[Sales]]-5</f>
        <v>426.94</v>
      </c>
      <c r="U8444" s="2">
        <v>431.94</v>
      </c>
      <c r="V8444" s="2">
        <f>salessheet[[#This Row],[Sales]]-salessheet[[#This Row],[Purchasing Cost]]</f>
        <v>5</v>
      </c>
    </row>
    <row r="8445" spans="1:22" x14ac:dyDescent="0.35">
      <c r="A8445">
        <v>8444</v>
      </c>
      <c r="B8445" t="s">
        <v>10038</v>
      </c>
      <c r="C8445" s="1">
        <v>42889</v>
      </c>
      <c r="D8445" s="1">
        <v>42804</v>
      </c>
      <c r="E8445" t="str">
        <f>TEXT(salessheet[[#This Row],[Order Date]],"MMMM")</f>
        <v>June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t="s">
        <v>5221</v>
      </c>
      <c r="P8445" t="s">
        <v>42</v>
      </c>
      <c r="Q8445" t="str">
        <f>TRIM(salessheet[[#This Row],[Category]])</f>
        <v>Office Supplies</v>
      </c>
      <c r="R8445" t="s">
        <v>71</v>
      </c>
      <c r="S8445" t="s">
        <v>5222</v>
      </c>
      <c r="T8445" s="2">
        <f>salessheet[[#This Row],[Sales]]-5</f>
        <v>-2.9569999999999999</v>
      </c>
      <c r="U8445" s="2">
        <v>2.0430000000000001</v>
      </c>
      <c r="V8445" s="2">
        <f>salessheet[[#This Row],[Sales]]-salessheet[[#This Row],[Purchasing Cost]]</f>
        <v>5</v>
      </c>
    </row>
    <row r="8446" spans="1:22" x14ac:dyDescent="0.35">
      <c r="A8446">
        <v>8445</v>
      </c>
      <c r="B8446" t="s">
        <v>10038</v>
      </c>
      <c r="C8446" s="1">
        <v>42889</v>
      </c>
      <c r="D8446" s="1">
        <v>42804</v>
      </c>
      <c r="E8446" t="str">
        <f>TEXT(salessheet[[#This Row],[Order Date]],"MMMM")</f>
        <v>June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t="s">
        <v>2050</v>
      </c>
      <c r="P8446" t="s">
        <v>67</v>
      </c>
      <c r="Q8446" t="str">
        <f>TRIM(salessheet[[#This Row],[Category]])</f>
        <v>Technology</v>
      </c>
      <c r="R8446" t="s">
        <v>68</v>
      </c>
      <c r="S8446" t="s">
        <v>2051</v>
      </c>
      <c r="T8446" s="2">
        <f>salessheet[[#This Row],[Sales]]-5</f>
        <v>63.238</v>
      </c>
      <c r="U8446" s="2">
        <v>68.238</v>
      </c>
      <c r="V8446" s="2">
        <f>salessheet[[#This Row],[Sales]]-salessheet[[#This Row],[Purchasing Cost]]</f>
        <v>5</v>
      </c>
    </row>
    <row r="8447" spans="1:22" x14ac:dyDescent="0.35">
      <c r="A8447">
        <v>8446</v>
      </c>
      <c r="B8447" t="s">
        <v>10039</v>
      </c>
      <c r="C8447" s="1">
        <v>43396</v>
      </c>
      <c r="D8447" s="1">
        <v>43397</v>
      </c>
      <c r="E8447" t="str">
        <f>TEXT(salessheet[[#This Row],[Order Date]],"MMMM")</f>
        <v>October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t="s">
        <v>3827</v>
      </c>
      <c r="P8447" t="s">
        <v>28</v>
      </c>
      <c r="Q8447" t="str">
        <f>TRIM(salessheet[[#This Row],[Category]])</f>
        <v>Furniture</v>
      </c>
      <c r="R8447" t="s">
        <v>52</v>
      </c>
      <c r="S8447" t="s">
        <v>3278</v>
      </c>
      <c r="T8447" s="2">
        <f>salessheet[[#This Row],[Sales]]-5</f>
        <v>235.744</v>
      </c>
      <c r="U8447" s="2">
        <v>240.744</v>
      </c>
      <c r="V8447" s="2">
        <f>salessheet[[#This Row],[Sales]]-salessheet[[#This Row],[Purchasing Cost]]</f>
        <v>5</v>
      </c>
    </row>
    <row r="8448" spans="1:22" x14ac:dyDescent="0.35">
      <c r="A8448">
        <v>8447</v>
      </c>
      <c r="B8448" t="s">
        <v>10039</v>
      </c>
      <c r="C8448" s="1">
        <v>43396</v>
      </c>
      <c r="D8448" s="1">
        <v>43397</v>
      </c>
      <c r="E8448" t="str">
        <f>TEXT(salessheet[[#This Row],[Order Date]],"MMMM")</f>
        <v>October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t="s">
        <v>6139</v>
      </c>
      <c r="P8448" t="s">
        <v>28</v>
      </c>
      <c r="Q8448" t="str">
        <f>TRIM(salessheet[[#This Row],[Category]])</f>
        <v>Furniture</v>
      </c>
      <c r="R8448" t="s">
        <v>61</v>
      </c>
      <c r="S8448" t="s">
        <v>6140</v>
      </c>
      <c r="T8448" s="2">
        <f>salessheet[[#This Row],[Sales]]-5</f>
        <v>30</v>
      </c>
      <c r="U8448" s="2">
        <v>35</v>
      </c>
      <c r="V8448" s="2">
        <f>salessheet[[#This Row],[Sales]]-salessheet[[#This Row],[Purchasing Cost]]</f>
        <v>5</v>
      </c>
    </row>
    <row r="8449" spans="1:22" x14ac:dyDescent="0.35">
      <c r="A8449">
        <v>8448</v>
      </c>
      <c r="B8449" t="s">
        <v>10039</v>
      </c>
      <c r="C8449" s="1">
        <v>43396</v>
      </c>
      <c r="D8449" s="1">
        <v>43397</v>
      </c>
      <c r="E8449" t="str">
        <f>TEXT(salessheet[[#This Row],[Order Date]],"MMMM")</f>
        <v>October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t="s">
        <v>9191</v>
      </c>
      <c r="P8449" t="s">
        <v>28</v>
      </c>
      <c r="Q8449" t="str">
        <f>TRIM(salessheet[[#This Row],[Category]])</f>
        <v>Furniture</v>
      </c>
      <c r="R8449" t="s">
        <v>61</v>
      </c>
      <c r="S8449" t="s">
        <v>9192</v>
      </c>
      <c r="T8449" s="2">
        <f>salessheet[[#This Row],[Sales]]-5</f>
        <v>205.68</v>
      </c>
      <c r="U8449" s="2">
        <v>210.68</v>
      </c>
      <c r="V8449" s="2">
        <f>salessheet[[#This Row],[Sales]]-salessheet[[#This Row],[Purchasing Cost]]</f>
        <v>5</v>
      </c>
    </row>
    <row r="8450" spans="1:22" x14ac:dyDescent="0.35">
      <c r="A8450">
        <v>8449</v>
      </c>
      <c r="B8450" t="s">
        <v>10039</v>
      </c>
      <c r="C8450" s="1">
        <v>43396</v>
      </c>
      <c r="D8450" s="1">
        <v>43397</v>
      </c>
      <c r="E8450" t="str">
        <f>TEXT(salessheet[[#This Row],[Order Date]],"MMMM")</f>
        <v>October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t="s">
        <v>1326</v>
      </c>
      <c r="P8450" t="s">
        <v>28</v>
      </c>
      <c r="Q8450" t="str">
        <f>TRIM(salessheet[[#This Row],[Category]])</f>
        <v>Furniture</v>
      </c>
      <c r="R8450" t="s">
        <v>52</v>
      </c>
      <c r="S8450" t="s">
        <v>1327</v>
      </c>
      <c r="T8450" s="2">
        <f>salessheet[[#This Row],[Sales]]-5</f>
        <v>632.89599999999996</v>
      </c>
      <c r="U8450" s="2">
        <v>637.89599999999996</v>
      </c>
      <c r="V8450" s="2">
        <f>salessheet[[#This Row],[Sales]]-salessheet[[#This Row],[Purchasing Cost]]</f>
        <v>5</v>
      </c>
    </row>
    <row r="8451" spans="1:22" x14ac:dyDescent="0.35">
      <c r="A8451">
        <v>8450</v>
      </c>
      <c r="B8451" t="s">
        <v>10039</v>
      </c>
      <c r="C8451" s="1">
        <v>43396</v>
      </c>
      <c r="D8451" s="1">
        <v>43397</v>
      </c>
      <c r="E8451" t="str">
        <f>TEXT(salessheet[[#This Row],[Order Date]],"MMMM")</f>
        <v>October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t="s">
        <v>1435</v>
      </c>
      <c r="P8451" t="s">
        <v>42</v>
      </c>
      <c r="Q8451" t="str">
        <f>TRIM(salessheet[[#This Row],[Category]])</f>
        <v>Office Supplies</v>
      </c>
      <c r="R8451" t="s">
        <v>86</v>
      </c>
      <c r="S8451" t="s">
        <v>1436</v>
      </c>
      <c r="T8451" s="2">
        <f>salessheet[[#This Row],[Sales]]-5</f>
        <v>38.44</v>
      </c>
      <c r="U8451" s="2">
        <v>43.44</v>
      </c>
      <c r="V8451" s="2">
        <f>salessheet[[#This Row],[Sales]]-salessheet[[#This Row],[Purchasing Cost]]</f>
        <v>5</v>
      </c>
    </row>
    <row r="8452" spans="1:22" x14ac:dyDescent="0.35">
      <c r="A8452">
        <v>8451</v>
      </c>
      <c r="B8452" t="s">
        <v>10039</v>
      </c>
      <c r="C8452" s="1">
        <v>43396</v>
      </c>
      <c r="D8452" s="1">
        <v>43397</v>
      </c>
      <c r="E8452" t="str">
        <f>TEXT(salessheet[[#This Row],[Order Date]],"MMMM")</f>
        <v>October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t="s">
        <v>4427</v>
      </c>
      <c r="P8452" t="s">
        <v>42</v>
      </c>
      <c r="Q8452" t="str">
        <f>TRIM(salessheet[[#This Row],[Category]])</f>
        <v>Office Supplies</v>
      </c>
      <c r="R8452" t="s">
        <v>74</v>
      </c>
      <c r="S8452" t="s">
        <v>4428</v>
      </c>
      <c r="T8452" s="2">
        <f>salessheet[[#This Row],[Sales]]-5</f>
        <v>-2.78</v>
      </c>
      <c r="U8452" s="2">
        <v>2.2200000000000002</v>
      </c>
      <c r="V8452" s="2">
        <f>salessheet[[#This Row],[Sales]]-salessheet[[#This Row],[Purchasing Cost]]</f>
        <v>5</v>
      </c>
    </row>
    <row r="8453" spans="1:22" x14ac:dyDescent="0.35">
      <c r="A8453">
        <v>8452</v>
      </c>
      <c r="B8453" t="s">
        <v>10040</v>
      </c>
      <c r="C8453" s="1">
        <v>42122</v>
      </c>
      <c r="D8453" s="1">
        <v>42124</v>
      </c>
      <c r="E8453" t="str">
        <f>TEXT(salessheet[[#This Row],[Order Date]],"MMMM")</f>
        <v>April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t="s">
        <v>6150</v>
      </c>
      <c r="P8453" t="s">
        <v>67</v>
      </c>
      <c r="Q8453" t="str">
        <f>TRIM(salessheet[[#This Row],[Category]])</f>
        <v>Technology</v>
      </c>
      <c r="R8453" t="s">
        <v>68</v>
      </c>
      <c r="S8453" t="s">
        <v>6151</v>
      </c>
      <c r="T8453" s="2">
        <f>salessheet[[#This Row],[Sales]]-5</f>
        <v>1674.96</v>
      </c>
      <c r="U8453" s="2">
        <v>1679.96</v>
      </c>
      <c r="V8453" s="2">
        <f>salessheet[[#This Row],[Sales]]-salessheet[[#This Row],[Purchasing Cost]]</f>
        <v>5</v>
      </c>
    </row>
    <row r="8454" spans="1:22" x14ac:dyDescent="0.35">
      <c r="A8454">
        <v>8453</v>
      </c>
      <c r="B8454" t="s">
        <v>10041</v>
      </c>
      <c r="C8454" s="1">
        <v>42843</v>
      </c>
      <c r="D8454" s="1">
        <v>42848</v>
      </c>
      <c r="E8454" t="str">
        <f>TEXT(salessheet[[#This Row],[Order Date]],"MMMM")</f>
        <v>April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t="s">
        <v>3190</v>
      </c>
      <c r="P8454" t="s">
        <v>28</v>
      </c>
      <c r="Q8454" t="str">
        <f>TRIM(salessheet[[#This Row],[Category]])</f>
        <v>Furniture</v>
      </c>
      <c r="R8454" t="s">
        <v>32</v>
      </c>
      <c r="S8454" t="s">
        <v>3191</v>
      </c>
      <c r="T8454" s="2">
        <f>salessheet[[#This Row],[Sales]]-5</f>
        <v>339.37200000000001</v>
      </c>
      <c r="U8454" s="2">
        <v>344.37200000000001</v>
      </c>
      <c r="V8454" s="2">
        <f>salessheet[[#This Row],[Sales]]-salessheet[[#This Row],[Purchasing Cost]]</f>
        <v>5</v>
      </c>
    </row>
    <row r="8455" spans="1:22" x14ac:dyDescent="0.35">
      <c r="A8455">
        <v>8454</v>
      </c>
      <c r="B8455" t="s">
        <v>10041</v>
      </c>
      <c r="C8455" s="1">
        <v>42843</v>
      </c>
      <c r="D8455" s="1">
        <v>42848</v>
      </c>
      <c r="E8455" t="str">
        <f>TEXT(salessheet[[#This Row],[Order Date]],"MMMM")</f>
        <v>April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t="s">
        <v>1885</v>
      </c>
      <c r="P8455" t="s">
        <v>42</v>
      </c>
      <c r="Q8455" t="str">
        <f>TRIM(salessheet[[#This Row],[Category]])</f>
        <v>Office Supplies</v>
      </c>
      <c r="R8455" t="s">
        <v>55</v>
      </c>
      <c r="S8455" t="s">
        <v>1886</v>
      </c>
      <c r="T8455" s="2">
        <f>salessheet[[#This Row],[Sales]]-5</f>
        <v>1549.9359999999999</v>
      </c>
      <c r="U8455" s="2">
        <v>1554.9359999999999</v>
      </c>
      <c r="V8455" s="2">
        <f>salessheet[[#This Row],[Sales]]-salessheet[[#This Row],[Purchasing Cost]]</f>
        <v>5</v>
      </c>
    </row>
    <row r="8456" spans="1:22" x14ac:dyDescent="0.35">
      <c r="A8456">
        <v>8455</v>
      </c>
      <c r="B8456" t="s">
        <v>10041</v>
      </c>
      <c r="C8456" s="1">
        <v>42843</v>
      </c>
      <c r="D8456" s="1">
        <v>42848</v>
      </c>
      <c r="E8456" t="str">
        <f>TEXT(salessheet[[#This Row],[Order Date]],"MMMM")</f>
        <v>April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t="s">
        <v>5148</v>
      </c>
      <c r="P8456" t="s">
        <v>28</v>
      </c>
      <c r="Q8456" t="str">
        <f>TRIM(salessheet[[#This Row],[Category]])</f>
        <v>Furniture</v>
      </c>
      <c r="R8456" t="s">
        <v>61</v>
      </c>
      <c r="S8456" t="s">
        <v>5149</v>
      </c>
      <c r="T8456" s="2">
        <f>salessheet[[#This Row],[Sales]]-5</f>
        <v>122.88</v>
      </c>
      <c r="U8456" s="2">
        <v>127.88</v>
      </c>
      <c r="V8456" s="2">
        <f>salessheet[[#This Row],[Sales]]-salessheet[[#This Row],[Purchasing Cost]]</f>
        <v>5</v>
      </c>
    </row>
    <row r="8457" spans="1:22" x14ac:dyDescent="0.35">
      <c r="A8457">
        <v>8456</v>
      </c>
      <c r="B8457" t="s">
        <v>10042</v>
      </c>
      <c r="C8457" s="1">
        <v>42877</v>
      </c>
      <c r="D8457" s="1">
        <v>42884</v>
      </c>
      <c r="E8457" t="str">
        <f>TEXT(salessheet[[#This Row],[Order Date]],"MMMM")</f>
        <v>May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t="s">
        <v>825</v>
      </c>
      <c r="P8457" t="s">
        <v>67</v>
      </c>
      <c r="Q8457" t="str">
        <f>TRIM(salessheet[[#This Row],[Category]])</f>
        <v>Technology</v>
      </c>
      <c r="R8457" t="s">
        <v>68</v>
      </c>
      <c r="S8457" t="s">
        <v>826</v>
      </c>
      <c r="T8457" s="2">
        <f>salessheet[[#This Row],[Sales]]-5</f>
        <v>217.38399999999999</v>
      </c>
      <c r="U8457" s="2">
        <v>222.38399999999999</v>
      </c>
      <c r="V8457" s="2">
        <f>salessheet[[#This Row],[Sales]]-salessheet[[#This Row],[Purchasing Cost]]</f>
        <v>5</v>
      </c>
    </row>
    <row r="8458" spans="1:22" x14ac:dyDescent="0.35">
      <c r="A8458">
        <v>8457</v>
      </c>
      <c r="B8458" t="s">
        <v>10043</v>
      </c>
      <c r="C8458" s="1">
        <v>43248</v>
      </c>
      <c r="D8458" s="1">
        <v>43253</v>
      </c>
      <c r="E8458" t="str">
        <f>TEXT(salessheet[[#This Row],[Order Date]],"MMMM")</f>
        <v>May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t="s">
        <v>300</v>
      </c>
      <c r="P8458" t="s">
        <v>28</v>
      </c>
      <c r="Q8458" t="str">
        <f>TRIM(salessheet[[#This Row],[Category]])</f>
        <v>Furniture</v>
      </c>
      <c r="R8458" t="s">
        <v>32</v>
      </c>
      <c r="S8458" t="s">
        <v>548</v>
      </c>
      <c r="T8458" s="2">
        <f>salessheet[[#This Row],[Sales]]-5</f>
        <v>101.869</v>
      </c>
      <c r="U8458" s="2">
        <v>106.869</v>
      </c>
      <c r="V8458" s="2">
        <f>salessheet[[#This Row],[Sales]]-salessheet[[#This Row],[Purchasing Cost]]</f>
        <v>5</v>
      </c>
    </row>
    <row r="8459" spans="1:22" x14ac:dyDescent="0.35">
      <c r="A8459">
        <v>8458</v>
      </c>
      <c r="B8459" t="s">
        <v>10043</v>
      </c>
      <c r="C8459" s="1">
        <v>43248</v>
      </c>
      <c r="D8459" s="1">
        <v>43253</v>
      </c>
      <c r="E8459" t="str">
        <f>TEXT(salessheet[[#This Row],[Order Date]],"MMMM")</f>
        <v>May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t="s">
        <v>3882</v>
      </c>
      <c r="P8459" t="s">
        <v>42</v>
      </c>
      <c r="Q8459" t="str">
        <f>TRIM(salessheet[[#This Row],[Category]])</f>
        <v>Office Supplies</v>
      </c>
      <c r="R8459" t="s">
        <v>71</v>
      </c>
      <c r="S8459" t="s">
        <v>1213</v>
      </c>
      <c r="T8459" s="2">
        <f>salessheet[[#This Row],[Sales]]-5</f>
        <v>-1.4359999999999999</v>
      </c>
      <c r="U8459" s="2">
        <v>3.5640000000000001</v>
      </c>
      <c r="V8459" s="2">
        <f>salessheet[[#This Row],[Sales]]-salessheet[[#This Row],[Purchasing Cost]]</f>
        <v>5</v>
      </c>
    </row>
    <row r="8460" spans="1:22" x14ac:dyDescent="0.35">
      <c r="A8460">
        <v>8459</v>
      </c>
      <c r="B8460" t="s">
        <v>10044</v>
      </c>
      <c r="C8460" s="1">
        <v>42241</v>
      </c>
      <c r="D8460" s="1">
        <v>42245</v>
      </c>
      <c r="E8460" t="str">
        <f>TEXT(salessheet[[#This Row],[Order Date]],"MMMM")</f>
        <v>August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t="s">
        <v>4647</v>
      </c>
      <c r="P8460" t="s">
        <v>42</v>
      </c>
      <c r="Q8460" t="str">
        <f>TRIM(salessheet[[#This Row],[Category]])</f>
        <v>Office Supplies</v>
      </c>
      <c r="R8460" t="s">
        <v>71</v>
      </c>
      <c r="S8460" t="s">
        <v>4648</v>
      </c>
      <c r="T8460" s="2">
        <f>salessheet[[#This Row],[Sales]]-5</f>
        <v>20.68</v>
      </c>
      <c r="U8460" s="2">
        <v>25.68</v>
      </c>
      <c r="V8460" s="2">
        <f>salessheet[[#This Row],[Sales]]-salessheet[[#This Row],[Purchasing Cost]]</f>
        <v>5</v>
      </c>
    </row>
    <row r="8461" spans="1:22" x14ac:dyDescent="0.35">
      <c r="A8461">
        <v>8460</v>
      </c>
      <c r="B8461" t="s">
        <v>10044</v>
      </c>
      <c r="C8461" s="1">
        <v>42241</v>
      </c>
      <c r="D8461" s="1">
        <v>42245</v>
      </c>
      <c r="E8461" t="str">
        <f>TEXT(salessheet[[#This Row],[Order Date]],"MMMM")</f>
        <v>August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t="s">
        <v>1342</v>
      </c>
      <c r="P8461" t="s">
        <v>42</v>
      </c>
      <c r="Q8461" t="str">
        <f>TRIM(salessheet[[#This Row],[Category]])</f>
        <v>Office Supplies</v>
      </c>
      <c r="R8461" t="s">
        <v>71</v>
      </c>
      <c r="S8461" t="s">
        <v>1343</v>
      </c>
      <c r="T8461" s="2">
        <f>salessheet[[#This Row],[Sales]]-5</f>
        <v>7.3840000000000003</v>
      </c>
      <c r="U8461" s="2">
        <v>12.384</v>
      </c>
      <c r="V8461" s="2">
        <f>salessheet[[#This Row],[Sales]]-salessheet[[#This Row],[Purchasing Cost]]</f>
        <v>5</v>
      </c>
    </row>
    <row r="8462" spans="1:22" x14ac:dyDescent="0.35">
      <c r="A8462">
        <v>8461</v>
      </c>
      <c r="B8462" t="s">
        <v>10045</v>
      </c>
      <c r="C8462" s="1">
        <v>42246</v>
      </c>
      <c r="D8462" s="1">
        <v>42251</v>
      </c>
      <c r="E8462" t="str">
        <f>TEXT(salessheet[[#This Row],[Order Date]],"MMMM")</f>
        <v>August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t="s">
        <v>3434</v>
      </c>
      <c r="P8462" t="s">
        <v>42</v>
      </c>
      <c r="Q8462" t="str">
        <f>TRIM(salessheet[[#This Row],[Category]])</f>
        <v>Office Supplies</v>
      </c>
      <c r="R8462" t="s">
        <v>71</v>
      </c>
      <c r="S8462" t="s">
        <v>3435</v>
      </c>
      <c r="T8462" s="2">
        <f>salessheet[[#This Row],[Sales]]-5</f>
        <v>20.3</v>
      </c>
      <c r="U8462" s="2">
        <v>25.3</v>
      </c>
      <c r="V8462" s="2">
        <f>salessheet[[#This Row],[Sales]]-salessheet[[#This Row],[Purchasing Cost]]</f>
        <v>5</v>
      </c>
    </row>
    <row r="8463" spans="1:22" x14ac:dyDescent="0.35">
      <c r="A8463">
        <v>8462</v>
      </c>
      <c r="B8463" t="s">
        <v>10045</v>
      </c>
      <c r="C8463" s="1">
        <v>42246</v>
      </c>
      <c r="D8463" s="1">
        <v>42251</v>
      </c>
      <c r="E8463" t="str">
        <f>TEXT(salessheet[[#This Row],[Order Date]],"MMMM")</f>
        <v>August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t="s">
        <v>3545</v>
      </c>
      <c r="P8463" t="s">
        <v>42</v>
      </c>
      <c r="Q8463" t="str">
        <f>TRIM(salessheet[[#This Row],[Category]])</f>
        <v>Office Supplies</v>
      </c>
      <c r="R8463" t="s">
        <v>55</v>
      </c>
      <c r="S8463" t="s">
        <v>3546</v>
      </c>
      <c r="T8463" s="2">
        <f>salessheet[[#This Row],[Sales]]-5</f>
        <v>90.94</v>
      </c>
      <c r="U8463" s="2">
        <v>95.94</v>
      </c>
      <c r="V8463" s="2">
        <f>salessheet[[#This Row],[Sales]]-salessheet[[#This Row],[Purchasing Cost]]</f>
        <v>5</v>
      </c>
    </row>
    <row r="8464" spans="1:22" x14ac:dyDescent="0.35">
      <c r="A8464">
        <v>8463</v>
      </c>
      <c r="B8464" t="s">
        <v>10046</v>
      </c>
      <c r="C8464" s="1">
        <v>42438</v>
      </c>
      <c r="D8464" s="1">
        <v>42620</v>
      </c>
      <c r="E8464" t="str">
        <f>TEXT(salessheet[[#This Row],[Order Date]],"MMMM")</f>
        <v>March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t="s">
        <v>6735</v>
      </c>
      <c r="P8464" t="s">
        <v>42</v>
      </c>
      <c r="Q8464" t="str">
        <f>TRIM(salessheet[[#This Row],[Category]])</f>
        <v>Office Supplies</v>
      </c>
      <c r="R8464" t="s">
        <v>43</v>
      </c>
      <c r="S8464" t="s">
        <v>6736</v>
      </c>
      <c r="T8464" s="2">
        <f>salessheet[[#This Row],[Sales]]-5</f>
        <v>2.5</v>
      </c>
      <c r="U8464" s="2">
        <v>7.5</v>
      </c>
      <c r="V8464" s="2">
        <f>salessheet[[#This Row],[Sales]]-salessheet[[#This Row],[Purchasing Cost]]</f>
        <v>5</v>
      </c>
    </row>
    <row r="8465" spans="1:22" x14ac:dyDescent="0.35">
      <c r="A8465">
        <v>8464</v>
      </c>
      <c r="B8465" t="s">
        <v>10047</v>
      </c>
      <c r="C8465" s="1">
        <v>42091</v>
      </c>
      <c r="D8465" s="1">
        <v>42095</v>
      </c>
      <c r="E8465" t="str">
        <f>TEXT(salessheet[[#This Row],[Order Date]],"MMMM")</f>
        <v>March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t="s">
        <v>735</v>
      </c>
      <c r="P8465" t="s">
        <v>67</v>
      </c>
      <c r="Q8465" t="str">
        <f>TRIM(salessheet[[#This Row],[Category]])</f>
        <v>Technology</v>
      </c>
      <c r="R8465" t="s">
        <v>68</v>
      </c>
      <c r="S8465" t="s">
        <v>736</v>
      </c>
      <c r="T8465" s="2">
        <f>salessheet[[#This Row],[Sales]]-5</f>
        <v>297.37599999999998</v>
      </c>
      <c r="U8465" s="2">
        <v>302.37599999999998</v>
      </c>
      <c r="V8465" s="2">
        <f>salessheet[[#This Row],[Sales]]-salessheet[[#This Row],[Purchasing Cost]]</f>
        <v>5</v>
      </c>
    </row>
    <row r="8466" spans="1:22" x14ac:dyDescent="0.35">
      <c r="A8466">
        <v>8465</v>
      </c>
      <c r="B8466" t="s">
        <v>10048</v>
      </c>
      <c r="C8466" s="1">
        <v>42648</v>
      </c>
      <c r="D8466" s="1">
        <v>42505</v>
      </c>
      <c r="E8466" t="str">
        <f>TEXT(salessheet[[#This Row],[Order Date]],"MMMM")</f>
        <v>October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t="s">
        <v>4839</v>
      </c>
      <c r="P8466" t="s">
        <v>67</v>
      </c>
      <c r="Q8466" t="str">
        <f>TRIM(salessheet[[#This Row],[Category]])</f>
        <v>Technology</v>
      </c>
      <c r="R8466" t="s">
        <v>157</v>
      </c>
      <c r="S8466" t="s">
        <v>4840</v>
      </c>
      <c r="T8466" s="2">
        <f>salessheet[[#This Row],[Sales]]-5</f>
        <v>41.688000000000002</v>
      </c>
      <c r="U8466" s="2">
        <v>46.688000000000002</v>
      </c>
      <c r="V8466" s="2">
        <f>salessheet[[#This Row],[Sales]]-salessheet[[#This Row],[Purchasing Cost]]</f>
        <v>5</v>
      </c>
    </row>
    <row r="8467" spans="1:22" x14ac:dyDescent="0.35">
      <c r="A8467">
        <v>8466</v>
      </c>
      <c r="B8467" t="s">
        <v>10049</v>
      </c>
      <c r="C8467" s="1">
        <v>42617</v>
      </c>
      <c r="D8467" s="1">
        <v>42474</v>
      </c>
      <c r="E8467" t="str">
        <f>TEXT(salessheet[[#This Row],[Order Date]],"MMMM")</f>
        <v>September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t="s">
        <v>4808</v>
      </c>
      <c r="P8467" t="s">
        <v>42</v>
      </c>
      <c r="Q8467" t="str">
        <f>TRIM(salessheet[[#This Row],[Category]])</f>
        <v>Office Supplies</v>
      </c>
      <c r="R8467" t="s">
        <v>55</v>
      </c>
      <c r="S8467" t="s">
        <v>4809</v>
      </c>
      <c r="T8467" s="2">
        <f>salessheet[[#This Row],[Sales]]-5</f>
        <v>12.940000000000001</v>
      </c>
      <c r="U8467" s="2">
        <v>17.940000000000001</v>
      </c>
      <c r="V8467" s="2">
        <f>salessheet[[#This Row],[Sales]]-salessheet[[#This Row],[Purchasing Cost]]</f>
        <v>5</v>
      </c>
    </row>
    <row r="8468" spans="1:22" x14ac:dyDescent="0.35">
      <c r="A8468">
        <v>8467</v>
      </c>
      <c r="B8468" t="s">
        <v>10050</v>
      </c>
      <c r="C8468" s="1">
        <v>42617</v>
      </c>
      <c r="D8468" s="1">
        <v>42474</v>
      </c>
      <c r="E8468" t="str">
        <f>TEXT(salessheet[[#This Row],[Order Date]],"MMMM")</f>
        <v>September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t="s">
        <v>2063</v>
      </c>
      <c r="P8468" t="s">
        <v>42</v>
      </c>
      <c r="Q8468" t="str">
        <f>TRIM(salessheet[[#This Row],[Category]])</f>
        <v>Office Supplies</v>
      </c>
      <c r="R8468" t="s">
        <v>74</v>
      </c>
      <c r="S8468" t="s">
        <v>2064</v>
      </c>
      <c r="T8468" s="2">
        <f>salessheet[[#This Row],[Sales]]-5</f>
        <v>365.14</v>
      </c>
      <c r="U8468" s="2">
        <v>370.14</v>
      </c>
      <c r="V8468" s="2">
        <f>salessheet[[#This Row],[Sales]]-salessheet[[#This Row],[Purchasing Cost]]</f>
        <v>5</v>
      </c>
    </row>
    <row r="8469" spans="1:22" x14ac:dyDescent="0.35">
      <c r="A8469">
        <v>8468</v>
      </c>
      <c r="B8469" t="s">
        <v>10051</v>
      </c>
      <c r="C8469" s="1">
        <v>42997</v>
      </c>
      <c r="D8469" s="1">
        <v>43001</v>
      </c>
      <c r="E8469" t="str">
        <f>TEXT(salessheet[[#This Row],[Order Date]],"MMMM")</f>
        <v>September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t="s">
        <v>357</v>
      </c>
      <c r="P8469" t="s">
        <v>42</v>
      </c>
      <c r="Q8469" t="str">
        <f>TRIM(salessheet[[#This Row],[Category]])</f>
        <v>Office Supplies</v>
      </c>
      <c r="R8469" t="s">
        <v>71</v>
      </c>
      <c r="S8469" t="s">
        <v>358</v>
      </c>
      <c r="T8469" s="2">
        <f>salessheet[[#This Row],[Sales]]-5</f>
        <v>3.9280000000000008</v>
      </c>
      <c r="U8469" s="2">
        <v>8.9280000000000008</v>
      </c>
      <c r="V8469" s="2">
        <f>salessheet[[#This Row],[Sales]]-salessheet[[#This Row],[Purchasing Cost]]</f>
        <v>5</v>
      </c>
    </row>
    <row r="8470" spans="1:22" x14ac:dyDescent="0.35">
      <c r="A8470">
        <v>8469</v>
      </c>
      <c r="B8470" t="s">
        <v>10052</v>
      </c>
      <c r="C8470" s="1">
        <v>43050</v>
      </c>
      <c r="D8470" s="1">
        <v>43056</v>
      </c>
      <c r="E8470" t="str">
        <f>TEXT(salessheet[[#This Row],[Order Date]],"MMMM")</f>
        <v>November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t="s">
        <v>5306</v>
      </c>
      <c r="P8470" t="s">
        <v>28</v>
      </c>
      <c r="Q8470" t="str">
        <f>TRIM(salessheet[[#This Row],[Category]])</f>
        <v>Furniture</v>
      </c>
      <c r="R8470" t="s">
        <v>52</v>
      </c>
      <c r="S8470" t="s">
        <v>5307</v>
      </c>
      <c r="T8470" s="2">
        <f>salessheet[[#This Row],[Sales]]-5</f>
        <v>2673.94</v>
      </c>
      <c r="U8470" s="2">
        <v>2678.94</v>
      </c>
      <c r="V8470" s="2">
        <f>salessheet[[#This Row],[Sales]]-salessheet[[#This Row],[Purchasing Cost]]</f>
        <v>5</v>
      </c>
    </row>
    <row r="8471" spans="1:22" x14ac:dyDescent="0.35">
      <c r="A8471">
        <v>8470</v>
      </c>
      <c r="B8471" t="s">
        <v>10053</v>
      </c>
      <c r="C8471" s="1">
        <v>43213</v>
      </c>
      <c r="D8471" s="1">
        <v>43217</v>
      </c>
      <c r="E8471" t="str">
        <f>TEXT(salessheet[[#This Row],[Order Date]],"MMMM")</f>
        <v>April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t="s">
        <v>1444</v>
      </c>
      <c r="P8471" t="s">
        <v>28</v>
      </c>
      <c r="Q8471" t="str">
        <f>TRIM(salessheet[[#This Row],[Category]])</f>
        <v>Furniture</v>
      </c>
      <c r="R8471" t="s">
        <v>29</v>
      </c>
      <c r="S8471" t="s">
        <v>1445</v>
      </c>
      <c r="T8471" s="2">
        <f>salessheet[[#This Row],[Sales]]-5</f>
        <v>382.13600000000002</v>
      </c>
      <c r="U8471" s="2">
        <v>387.13600000000002</v>
      </c>
      <c r="V8471" s="2">
        <f>salessheet[[#This Row],[Sales]]-salessheet[[#This Row],[Purchasing Cost]]</f>
        <v>5</v>
      </c>
    </row>
    <row r="8472" spans="1:22" x14ac:dyDescent="0.35">
      <c r="A8472">
        <v>8471</v>
      </c>
      <c r="B8472" t="s">
        <v>10053</v>
      </c>
      <c r="C8472" s="1">
        <v>43213</v>
      </c>
      <c r="D8472" s="1">
        <v>43217</v>
      </c>
      <c r="E8472" t="str">
        <f>TEXT(salessheet[[#This Row],[Order Date]],"MMMM")</f>
        <v>April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t="s">
        <v>2818</v>
      </c>
      <c r="P8472" t="s">
        <v>67</v>
      </c>
      <c r="Q8472" t="str">
        <f>TRIM(salessheet[[#This Row],[Category]])</f>
        <v>Technology</v>
      </c>
      <c r="R8472" t="s">
        <v>157</v>
      </c>
      <c r="S8472" t="s">
        <v>2819</v>
      </c>
      <c r="T8472" s="2">
        <f>salessheet[[#This Row],[Sales]]-5</f>
        <v>40.408000000000001</v>
      </c>
      <c r="U8472" s="2">
        <v>45.408000000000001</v>
      </c>
      <c r="V8472" s="2">
        <f>salessheet[[#This Row],[Sales]]-salessheet[[#This Row],[Purchasing Cost]]</f>
        <v>5</v>
      </c>
    </row>
    <row r="8473" spans="1:22" x14ac:dyDescent="0.35">
      <c r="A8473">
        <v>8472</v>
      </c>
      <c r="B8473" t="s">
        <v>10053</v>
      </c>
      <c r="C8473" s="1">
        <v>43213</v>
      </c>
      <c r="D8473" s="1">
        <v>43217</v>
      </c>
      <c r="E8473" t="str">
        <f>TEXT(salessheet[[#This Row],[Order Date]],"MMMM")</f>
        <v>April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t="s">
        <v>6550</v>
      </c>
      <c r="P8473" t="s">
        <v>28</v>
      </c>
      <c r="Q8473" t="str">
        <f>TRIM(salessheet[[#This Row],[Category]])</f>
        <v>Furniture</v>
      </c>
      <c r="R8473" t="s">
        <v>61</v>
      </c>
      <c r="S8473" t="s">
        <v>6551</v>
      </c>
      <c r="T8473" s="2">
        <f>salessheet[[#This Row],[Sales]]-5</f>
        <v>72.951999999999998</v>
      </c>
      <c r="U8473" s="2">
        <v>77.951999999999998</v>
      </c>
      <c r="V8473" s="2">
        <f>salessheet[[#This Row],[Sales]]-salessheet[[#This Row],[Purchasing Cost]]</f>
        <v>5</v>
      </c>
    </row>
    <row r="8474" spans="1:22" x14ac:dyDescent="0.35">
      <c r="A8474">
        <v>8473</v>
      </c>
      <c r="B8474" t="s">
        <v>10053</v>
      </c>
      <c r="C8474" s="1">
        <v>43213</v>
      </c>
      <c r="D8474" s="1">
        <v>43217</v>
      </c>
      <c r="E8474" t="str">
        <f>TEXT(salessheet[[#This Row],[Order Date]],"MMMM")</f>
        <v>April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t="s">
        <v>5523</v>
      </c>
      <c r="P8474" t="s">
        <v>42</v>
      </c>
      <c r="Q8474" t="str">
        <f>TRIM(salessheet[[#This Row],[Category]])</f>
        <v>Office Supplies</v>
      </c>
      <c r="R8474" t="s">
        <v>43</v>
      </c>
      <c r="S8474" t="s">
        <v>5524</v>
      </c>
      <c r="T8474" s="2">
        <f>salessheet[[#This Row],[Sales]]-5</f>
        <v>-2</v>
      </c>
      <c r="U8474" s="2">
        <v>3</v>
      </c>
      <c r="V8474" s="2">
        <f>salessheet[[#This Row],[Sales]]-salessheet[[#This Row],[Purchasing Cost]]</f>
        <v>5</v>
      </c>
    </row>
    <row r="8475" spans="1:22" x14ac:dyDescent="0.35">
      <c r="A8475">
        <v>8474</v>
      </c>
      <c r="B8475" t="s">
        <v>10054</v>
      </c>
      <c r="C8475" s="1">
        <v>42665</v>
      </c>
      <c r="D8475" s="1">
        <v>42669</v>
      </c>
      <c r="E8475" t="str">
        <f>TEXT(salessheet[[#This Row],[Order Date]],"MMMM")</f>
        <v>October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t="s">
        <v>1038</v>
      </c>
      <c r="P8475" t="s">
        <v>42</v>
      </c>
      <c r="Q8475" t="str">
        <f>TRIM(salessheet[[#This Row],[Category]])</f>
        <v>Office Supplies</v>
      </c>
      <c r="R8475" t="s">
        <v>55</v>
      </c>
      <c r="S8475" t="s">
        <v>1039</v>
      </c>
      <c r="T8475" s="2">
        <f>salessheet[[#This Row],[Sales]]-5</f>
        <v>4.952</v>
      </c>
      <c r="U8475" s="2">
        <v>9.952</v>
      </c>
      <c r="V8475" s="2">
        <f>salessheet[[#This Row],[Sales]]-salessheet[[#This Row],[Purchasing Cost]]</f>
        <v>5</v>
      </c>
    </row>
    <row r="8476" spans="1:22" x14ac:dyDescent="0.35">
      <c r="A8476">
        <v>8475</v>
      </c>
      <c r="B8476" t="s">
        <v>10055</v>
      </c>
      <c r="C8476" s="1">
        <v>43347</v>
      </c>
      <c r="D8476" s="1">
        <v>43204</v>
      </c>
      <c r="E8476" t="str">
        <f>TEXT(salessheet[[#This Row],[Order Date]],"MMMM")</f>
        <v>September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t="s">
        <v>1393</v>
      </c>
      <c r="P8476" t="s">
        <v>42</v>
      </c>
      <c r="Q8476" t="str">
        <f>TRIM(salessheet[[#This Row],[Category]])</f>
        <v>Office Supplies</v>
      </c>
      <c r="R8476" t="s">
        <v>71</v>
      </c>
      <c r="S8476" t="s">
        <v>1394</v>
      </c>
      <c r="T8476" s="2">
        <f>salessheet[[#This Row],[Sales]]-5</f>
        <v>32.896000000000001</v>
      </c>
      <c r="U8476" s="2">
        <v>37.896000000000001</v>
      </c>
      <c r="V8476" s="2">
        <f>salessheet[[#This Row],[Sales]]-salessheet[[#This Row],[Purchasing Cost]]</f>
        <v>5</v>
      </c>
    </row>
    <row r="8477" spans="1:22" x14ac:dyDescent="0.35">
      <c r="A8477">
        <v>8476</v>
      </c>
      <c r="B8477" t="s">
        <v>10055</v>
      </c>
      <c r="C8477" s="1">
        <v>43347</v>
      </c>
      <c r="D8477" s="1">
        <v>43204</v>
      </c>
      <c r="E8477" t="str">
        <f>TEXT(salessheet[[#This Row],[Order Date]],"MMMM")</f>
        <v>September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t="s">
        <v>6540</v>
      </c>
      <c r="P8477" t="s">
        <v>42</v>
      </c>
      <c r="Q8477" t="str">
        <f>TRIM(salessheet[[#This Row],[Category]])</f>
        <v>Office Supplies</v>
      </c>
      <c r="R8477" t="s">
        <v>86</v>
      </c>
      <c r="S8477" t="s">
        <v>6541</v>
      </c>
      <c r="T8477" s="2">
        <f>salessheet[[#This Row],[Sales]]-5</f>
        <v>60.584000000000003</v>
      </c>
      <c r="U8477" s="2">
        <v>65.584000000000003</v>
      </c>
      <c r="V8477" s="2">
        <f>salessheet[[#This Row],[Sales]]-salessheet[[#This Row],[Purchasing Cost]]</f>
        <v>5</v>
      </c>
    </row>
    <row r="8478" spans="1:22" x14ac:dyDescent="0.35">
      <c r="A8478">
        <v>8477</v>
      </c>
      <c r="B8478" t="s">
        <v>10056</v>
      </c>
      <c r="C8478" s="1">
        <v>43400</v>
      </c>
      <c r="D8478" s="1">
        <v>43405</v>
      </c>
      <c r="E8478" t="str">
        <f>TEXT(salessheet[[#This Row],[Order Date]],"MMMM")</f>
        <v>October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t="s">
        <v>6805</v>
      </c>
      <c r="P8478" t="s">
        <v>42</v>
      </c>
      <c r="Q8478" t="str">
        <f>TRIM(salessheet[[#This Row],[Category]])</f>
        <v>Office Supplies</v>
      </c>
      <c r="R8478" t="s">
        <v>86</v>
      </c>
      <c r="S8478" t="s">
        <v>6806</v>
      </c>
      <c r="T8478" s="2">
        <f>salessheet[[#This Row],[Sales]]-5</f>
        <v>39.783999999999999</v>
      </c>
      <c r="U8478" s="2">
        <v>44.783999999999999</v>
      </c>
      <c r="V8478" s="2">
        <f>salessheet[[#This Row],[Sales]]-salessheet[[#This Row],[Purchasing Cost]]</f>
        <v>5</v>
      </c>
    </row>
    <row r="8479" spans="1:22" x14ac:dyDescent="0.35">
      <c r="A8479">
        <v>8478</v>
      </c>
      <c r="B8479" t="s">
        <v>10057</v>
      </c>
      <c r="C8479" s="1">
        <v>42673</v>
      </c>
      <c r="D8479" s="1">
        <v>42673</v>
      </c>
      <c r="E8479" t="str">
        <f>TEXT(salessheet[[#This Row],[Order Date]],"MMMM")</f>
        <v>October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t="s">
        <v>10058</v>
      </c>
      <c r="P8479" t="s">
        <v>67</v>
      </c>
      <c r="Q8479" t="str">
        <f>TRIM(salessheet[[#This Row],[Category]])</f>
        <v>Technology</v>
      </c>
      <c r="R8479" t="s">
        <v>680</v>
      </c>
      <c r="S8479" t="s">
        <v>10059</v>
      </c>
      <c r="T8479" s="2">
        <f>salessheet[[#This Row],[Sales]]-5</f>
        <v>1030.8</v>
      </c>
      <c r="U8479" s="2">
        <v>1035.8</v>
      </c>
      <c r="V8479" s="2">
        <f>salessheet[[#This Row],[Sales]]-salessheet[[#This Row],[Purchasing Cost]]</f>
        <v>5</v>
      </c>
    </row>
    <row r="8480" spans="1:22" x14ac:dyDescent="0.35">
      <c r="A8480">
        <v>8479</v>
      </c>
      <c r="B8480" t="s">
        <v>10060</v>
      </c>
      <c r="C8480" s="1">
        <v>43452</v>
      </c>
      <c r="D8480" s="1">
        <v>43458</v>
      </c>
      <c r="E8480" t="str">
        <f>TEXT(salessheet[[#This Row],[Order Date]],"MMMM")</f>
        <v>December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t="s">
        <v>2609</v>
      </c>
      <c r="P8480" t="s">
        <v>42</v>
      </c>
      <c r="Q8480" t="str">
        <f>TRIM(salessheet[[#This Row],[Category]])</f>
        <v>Office Supplies</v>
      </c>
      <c r="R8480" t="s">
        <v>64</v>
      </c>
      <c r="S8480" t="s">
        <v>2610</v>
      </c>
      <c r="T8480" s="2">
        <f>salessheet[[#This Row],[Sales]]-5</f>
        <v>0.75999999999999979</v>
      </c>
      <c r="U8480" s="2">
        <v>5.76</v>
      </c>
      <c r="V8480" s="2">
        <f>salessheet[[#This Row],[Sales]]-salessheet[[#This Row],[Purchasing Cost]]</f>
        <v>5</v>
      </c>
    </row>
    <row r="8481" spans="1:22" x14ac:dyDescent="0.35">
      <c r="A8481">
        <v>8480</v>
      </c>
      <c r="B8481" t="s">
        <v>10061</v>
      </c>
      <c r="C8481" s="1">
        <v>43072</v>
      </c>
      <c r="D8481" s="1">
        <v>42810</v>
      </c>
      <c r="E8481" t="str">
        <f>TEXT(salessheet[[#This Row],[Order Date]],"MMMM")</f>
        <v>December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t="s">
        <v>7296</v>
      </c>
      <c r="P8481" t="s">
        <v>42</v>
      </c>
      <c r="Q8481" t="str">
        <f>TRIM(salessheet[[#This Row],[Category]])</f>
        <v>Office Supplies</v>
      </c>
      <c r="R8481" t="s">
        <v>86</v>
      </c>
      <c r="S8481" t="s">
        <v>7297</v>
      </c>
      <c r="T8481" s="2">
        <f>salessheet[[#This Row],[Sales]]-5</f>
        <v>14.98</v>
      </c>
      <c r="U8481" s="2">
        <v>19.98</v>
      </c>
      <c r="V8481" s="2">
        <f>salessheet[[#This Row],[Sales]]-salessheet[[#This Row],[Purchasing Cost]]</f>
        <v>5</v>
      </c>
    </row>
    <row r="8482" spans="1:22" x14ac:dyDescent="0.35">
      <c r="A8482">
        <v>8481</v>
      </c>
      <c r="B8482" t="s">
        <v>10062</v>
      </c>
      <c r="C8482" s="1">
        <v>42206</v>
      </c>
      <c r="D8482" s="1">
        <v>42212</v>
      </c>
      <c r="E8482" t="str">
        <f>TEXT(salessheet[[#This Row],[Order Date]],"MMMM")</f>
        <v>July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t="s">
        <v>8523</v>
      </c>
      <c r="P8482" t="s">
        <v>67</v>
      </c>
      <c r="Q8482" t="str">
        <f>TRIM(salessheet[[#This Row],[Category]])</f>
        <v>Technology</v>
      </c>
      <c r="R8482" t="s">
        <v>68</v>
      </c>
      <c r="S8482" t="s">
        <v>8524</v>
      </c>
      <c r="T8482" s="2">
        <f>salessheet[[#This Row],[Sales]]-5</f>
        <v>30.979999999999997</v>
      </c>
      <c r="U8482" s="2">
        <v>35.979999999999997</v>
      </c>
      <c r="V8482" s="2">
        <f>salessheet[[#This Row],[Sales]]-salessheet[[#This Row],[Purchasing Cost]]</f>
        <v>5</v>
      </c>
    </row>
    <row r="8483" spans="1:22" x14ac:dyDescent="0.35">
      <c r="A8483">
        <v>8482</v>
      </c>
      <c r="B8483" t="s">
        <v>10063</v>
      </c>
      <c r="C8483" s="1">
        <v>42879</v>
      </c>
      <c r="D8483" s="1">
        <v>42883</v>
      </c>
      <c r="E8483" t="str">
        <f>TEXT(salessheet[[#This Row],[Order Date]],"MMMM")</f>
        <v>May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t="s">
        <v>3589</v>
      </c>
      <c r="P8483" t="s">
        <v>42</v>
      </c>
      <c r="Q8483" t="str">
        <f>TRIM(salessheet[[#This Row],[Category]])</f>
        <v>Office Supplies</v>
      </c>
      <c r="R8483" t="s">
        <v>64</v>
      </c>
      <c r="S8483" t="s">
        <v>3590</v>
      </c>
      <c r="T8483" s="2">
        <f>salessheet[[#This Row],[Sales]]-5</f>
        <v>11.655999999999999</v>
      </c>
      <c r="U8483" s="2">
        <v>16.655999999999999</v>
      </c>
      <c r="V8483" s="2">
        <f>salessheet[[#This Row],[Sales]]-salessheet[[#This Row],[Purchasing Cost]]</f>
        <v>5</v>
      </c>
    </row>
    <row r="8484" spans="1:22" x14ac:dyDescent="0.35">
      <c r="A8484">
        <v>8483</v>
      </c>
      <c r="B8484" t="s">
        <v>10064</v>
      </c>
      <c r="C8484" s="1">
        <v>43406</v>
      </c>
      <c r="D8484" s="1">
        <v>43146</v>
      </c>
      <c r="E8484" t="str">
        <f>TEXT(salessheet[[#This Row],[Order Date]],"MMMM")</f>
        <v>November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t="s">
        <v>1895</v>
      </c>
      <c r="P8484" t="s">
        <v>42</v>
      </c>
      <c r="Q8484" t="str">
        <f>TRIM(salessheet[[#This Row],[Category]])</f>
        <v>Office Supplies</v>
      </c>
      <c r="R8484" t="s">
        <v>43</v>
      </c>
      <c r="S8484" t="s">
        <v>1896</v>
      </c>
      <c r="T8484" s="2">
        <f>salessheet[[#This Row],[Sales]]-5</f>
        <v>15.7</v>
      </c>
      <c r="U8484" s="2">
        <v>20.7</v>
      </c>
      <c r="V8484" s="2">
        <f>salessheet[[#This Row],[Sales]]-salessheet[[#This Row],[Purchasing Cost]]</f>
        <v>5</v>
      </c>
    </row>
    <row r="8485" spans="1:22" x14ac:dyDescent="0.35">
      <c r="A8485">
        <v>8484</v>
      </c>
      <c r="B8485" t="s">
        <v>10065</v>
      </c>
      <c r="C8485" s="1">
        <v>42998</v>
      </c>
      <c r="D8485" s="1">
        <v>43002</v>
      </c>
      <c r="E8485" t="str">
        <f>TEXT(salessheet[[#This Row],[Order Date]],"MMMM")</f>
        <v>September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t="s">
        <v>7012</v>
      </c>
      <c r="P8485" t="s">
        <v>42</v>
      </c>
      <c r="Q8485" t="str">
        <f>TRIM(salessheet[[#This Row],[Category]])</f>
        <v>Office Supplies</v>
      </c>
      <c r="R8485" t="s">
        <v>71</v>
      </c>
      <c r="S8485" t="s">
        <v>7013</v>
      </c>
      <c r="T8485" s="2">
        <f>salessheet[[#This Row],[Sales]]-5</f>
        <v>78.7</v>
      </c>
      <c r="U8485" s="2">
        <v>83.7</v>
      </c>
      <c r="V8485" s="2">
        <f>salessheet[[#This Row],[Sales]]-salessheet[[#This Row],[Purchasing Cost]]</f>
        <v>5</v>
      </c>
    </row>
    <row r="8486" spans="1:22" x14ac:dyDescent="0.35">
      <c r="A8486">
        <v>8485</v>
      </c>
      <c r="B8486" t="s">
        <v>10066</v>
      </c>
      <c r="C8486" s="1">
        <v>43367</v>
      </c>
      <c r="D8486" s="1">
        <v>43367</v>
      </c>
      <c r="E8486" t="str">
        <f>TEXT(salessheet[[#This Row],[Order Date]],"MMMM")</f>
        <v>September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t="s">
        <v>2185</v>
      </c>
      <c r="P8486" t="s">
        <v>28</v>
      </c>
      <c r="Q8486" t="str">
        <f>TRIM(salessheet[[#This Row],[Category]])</f>
        <v>Furniture</v>
      </c>
      <c r="R8486" t="s">
        <v>61</v>
      </c>
      <c r="S8486" t="s">
        <v>2186</v>
      </c>
      <c r="T8486" s="2">
        <f>salessheet[[#This Row],[Sales]]-5</f>
        <v>194.8</v>
      </c>
      <c r="U8486" s="2">
        <v>199.8</v>
      </c>
      <c r="V8486" s="2">
        <f>salessheet[[#This Row],[Sales]]-salessheet[[#This Row],[Purchasing Cost]]</f>
        <v>5</v>
      </c>
    </row>
    <row r="8487" spans="1:22" x14ac:dyDescent="0.35">
      <c r="A8487">
        <v>8486</v>
      </c>
      <c r="B8487" t="s">
        <v>10067</v>
      </c>
      <c r="C8487" s="1">
        <v>43186</v>
      </c>
      <c r="D8487" s="1">
        <v>43190</v>
      </c>
      <c r="E8487" t="str">
        <f>TEXT(salessheet[[#This Row],[Order Date]],"MMMM")</f>
        <v>March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t="s">
        <v>5125</v>
      </c>
      <c r="P8487" t="s">
        <v>42</v>
      </c>
      <c r="Q8487" t="str">
        <f>TRIM(salessheet[[#This Row],[Category]])</f>
        <v>Office Supplies</v>
      </c>
      <c r="R8487" t="s">
        <v>86</v>
      </c>
      <c r="S8487" t="s">
        <v>5126</v>
      </c>
      <c r="T8487" s="2">
        <f>salessheet[[#This Row],[Sales]]-5</f>
        <v>40.68</v>
      </c>
      <c r="U8487" s="2">
        <v>45.68</v>
      </c>
      <c r="V8487" s="2">
        <f>salessheet[[#This Row],[Sales]]-salessheet[[#This Row],[Purchasing Cost]]</f>
        <v>5</v>
      </c>
    </row>
    <row r="8488" spans="1:22" x14ac:dyDescent="0.35">
      <c r="A8488">
        <v>8487</v>
      </c>
      <c r="B8488" t="s">
        <v>10067</v>
      </c>
      <c r="C8488" s="1">
        <v>43186</v>
      </c>
      <c r="D8488" s="1">
        <v>43190</v>
      </c>
      <c r="E8488" t="str">
        <f>TEXT(salessheet[[#This Row],[Order Date]],"MMMM")</f>
        <v>March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t="s">
        <v>697</v>
      </c>
      <c r="P8488" t="s">
        <v>42</v>
      </c>
      <c r="Q8488" t="str">
        <f>TRIM(salessheet[[#This Row],[Category]])</f>
        <v>Office Supplies</v>
      </c>
      <c r="R8488" t="s">
        <v>86</v>
      </c>
      <c r="S8488" t="s">
        <v>698</v>
      </c>
      <c r="T8488" s="2">
        <f>salessheet[[#This Row],[Sales]]-5</f>
        <v>105.96</v>
      </c>
      <c r="U8488" s="2">
        <v>110.96</v>
      </c>
      <c r="V8488" s="2">
        <f>salessheet[[#This Row],[Sales]]-salessheet[[#This Row],[Purchasing Cost]]</f>
        <v>5</v>
      </c>
    </row>
    <row r="8489" spans="1:22" x14ac:dyDescent="0.35">
      <c r="A8489">
        <v>8488</v>
      </c>
      <c r="B8489" t="s">
        <v>10067</v>
      </c>
      <c r="C8489" s="1">
        <v>43186</v>
      </c>
      <c r="D8489" s="1">
        <v>43190</v>
      </c>
      <c r="E8489" t="str">
        <f>TEXT(salessheet[[#This Row],[Order Date]],"MMMM")</f>
        <v>March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t="s">
        <v>8250</v>
      </c>
      <c r="P8489" t="s">
        <v>42</v>
      </c>
      <c r="Q8489" t="str">
        <f>TRIM(salessheet[[#This Row],[Category]])</f>
        <v>Office Supplies</v>
      </c>
      <c r="R8489" t="s">
        <v>86</v>
      </c>
      <c r="S8489" t="s">
        <v>8251</v>
      </c>
      <c r="T8489" s="2">
        <f>salessheet[[#This Row],[Sales]]-5</f>
        <v>6.9399999999999995</v>
      </c>
      <c r="U8489" s="2">
        <v>11.94</v>
      </c>
      <c r="V8489" s="2">
        <f>salessheet[[#This Row],[Sales]]-salessheet[[#This Row],[Purchasing Cost]]</f>
        <v>5</v>
      </c>
    </row>
    <row r="8490" spans="1:22" x14ac:dyDescent="0.35">
      <c r="A8490">
        <v>8489</v>
      </c>
      <c r="B8490" t="s">
        <v>10070</v>
      </c>
      <c r="C8490" s="1">
        <v>42768</v>
      </c>
      <c r="D8490" s="1">
        <v>42770</v>
      </c>
      <c r="E8490" t="str">
        <f>TEXT(salessheet[[#This Row],[Order Date]],"MMMM")</f>
        <v>February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t="s">
        <v>7237</v>
      </c>
      <c r="P8490" t="s">
        <v>67</v>
      </c>
      <c r="Q8490" t="str">
        <f>TRIM(salessheet[[#This Row],[Category]])</f>
        <v>Technology</v>
      </c>
      <c r="R8490" t="s">
        <v>680</v>
      </c>
      <c r="S8490" t="s">
        <v>7238</v>
      </c>
      <c r="T8490" s="2">
        <f>salessheet[[#This Row],[Sales]]-5</f>
        <v>8744.9500000000007</v>
      </c>
      <c r="U8490" s="2">
        <v>8749.9500000000007</v>
      </c>
      <c r="V8490" s="2">
        <f>salessheet[[#This Row],[Sales]]-salessheet[[#This Row],[Purchasing Cost]]</f>
        <v>5</v>
      </c>
    </row>
    <row r="8491" spans="1:22" x14ac:dyDescent="0.35">
      <c r="A8491">
        <v>8490</v>
      </c>
      <c r="B8491" t="s">
        <v>10070</v>
      </c>
      <c r="C8491" s="1">
        <v>42768</v>
      </c>
      <c r="D8491" s="1">
        <v>42770</v>
      </c>
      <c r="E8491" t="str">
        <f>TEXT(salessheet[[#This Row],[Order Date]],"MMMM")</f>
        <v>February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t="s">
        <v>1021</v>
      </c>
      <c r="P8491" t="s">
        <v>42</v>
      </c>
      <c r="Q8491" t="str">
        <f>TRIM(salessheet[[#This Row],[Category]])</f>
        <v>Office Supplies</v>
      </c>
      <c r="R8491" t="s">
        <v>71</v>
      </c>
      <c r="S8491" t="s">
        <v>1022</v>
      </c>
      <c r="T8491" s="2">
        <f>salessheet[[#This Row],[Sales]]-5</f>
        <v>31.4</v>
      </c>
      <c r="U8491" s="2">
        <v>36.4</v>
      </c>
      <c r="V8491" s="2">
        <f>salessheet[[#This Row],[Sales]]-salessheet[[#This Row],[Purchasing Cost]]</f>
        <v>5</v>
      </c>
    </row>
    <row r="8492" spans="1:22" x14ac:dyDescent="0.35">
      <c r="A8492">
        <v>8491</v>
      </c>
      <c r="B8492" t="s">
        <v>10070</v>
      </c>
      <c r="C8492" s="1">
        <v>42768</v>
      </c>
      <c r="D8492" s="1">
        <v>42770</v>
      </c>
      <c r="E8492" t="str">
        <f>TEXT(salessheet[[#This Row],[Order Date]],"MMMM")</f>
        <v>February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t="s">
        <v>6830</v>
      </c>
      <c r="P8492" t="s">
        <v>28</v>
      </c>
      <c r="Q8492" t="str">
        <f>TRIM(salessheet[[#This Row],[Category]])</f>
        <v>Furniture</v>
      </c>
      <c r="R8492" t="s">
        <v>61</v>
      </c>
      <c r="S8492" t="s">
        <v>6831</v>
      </c>
      <c r="T8492" s="2">
        <f>salessheet[[#This Row],[Sales]]-5</f>
        <v>13.690000000000001</v>
      </c>
      <c r="U8492" s="2">
        <v>18.690000000000001</v>
      </c>
      <c r="V8492" s="2">
        <f>salessheet[[#This Row],[Sales]]-salessheet[[#This Row],[Purchasing Cost]]</f>
        <v>5</v>
      </c>
    </row>
    <row r="8493" spans="1:22" x14ac:dyDescent="0.35">
      <c r="A8493">
        <v>8492</v>
      </c>
      <c r="B8493" t="s">
        <v>10071</v>
      </c>
      <c r="C8493" s="1">
        <v>43288</v>
      </c>
      <c r="D8493" s="1">
        <v>43292</v>
      </c>
      <c r="E8493" t="str">
        <f>TEXT(salessheet[[#This Row],[Order Date]],"MMMM")</f>
        <v>July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t="s">
        <v>4301</v>
      </c>
      <c r="P8493" t="s">
        <v>42</v>
      </c>
      <c r="Q8493" t="str">
        <f>TRIM(salessheet[[#This Row],[Category]])</f>
        <v>Office Supplies</v>
      </c>
      <c r="R8493" t="s">
        <v>265</v>
      </c>
      <c r="S8493" t="s">
        <v>4302</v>
      </c>
      <c r="T8493" s="2">
        <f>salessheet[[#This Row],[Sales]]-5</f>
        <v>0.94000000000000039</v>
      </c>
      <c r="U8493" s="2">
        <v>5.94</v>
      </c>
      <c r="V8493" s="2">
        <f>salessheet[[#This Row],[Sales]]-salessheet[[#This Row],[Purchasing Cost]]</f>
        <v>5</v>
      </c>
    </row>
    <row r="8494" spans="1:22" x14ac:dyDescent="0.35">
      <c r="A8494">
        <v>8493</v>
      </c>
      <c r="B8494" t="s">
        <v>10072</v>
      </c>
      <c r="C8494" s="1">
        <v>42666</v>
      </c>
      <c r="D8494" s="1">
        <v>42671</v>
      </c>
      <c r="E8494" t="str">
        <f>TEXT(salessheet[[#This Row],[Order Date]],"MMMM")</f>
        <v>October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t="s">
        <v>6969</v>
      </c>
      <c r="P8494" t="s">
        <v>42</v>
      </c>
      <c r="Q8494" t="str">
        <f>TRIM(salessheet[[#This Row],[Category]])</f>
        <v>Office Supplies</v>
      </c>
      <c r="R8494" t="s">
        <v>86</v>
      </c>
      <c r="S8494" t="s">
        <v>6970</v>
      </c>
      <c r="T8494" s="2">
        <f>salessheet[[#This Row],[Sales]]-5</f>
        <v>55.735999999999997</v>
      </c>
      <c r="U8494" s="2">
        <v>60.735999999999997</v>
      </c>
      <c r="V8494" s="2">
        <f>salessheet[[#This Row],[Sales]]-salessheet[[#This Row],[Purchasing Cost]]</f>
        <v>5</v>
      </c>
    </row>
    <row r="8495" spans="1:22" x14ac:dyDescent="0.35">
      <c r="A8495">
        <v>8494</v>
      </c>
      <c r="B8495" t="s">
        <v>10072</v>
      </c>
      <c r="C8495" s="1">
        <v>42666</v>
      </c>
      <c r="D8495" s="1">
        <v>42671</v>
      </c>
      <c r="E8495" t="str">
        <f>TEXT(salessheet[[#This Row],[Order Date]],"MMMM")</f>
        <v>October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t="s">
        <v>7667</v>
      </c>
      <c r="P8495" t="s">
        <v>67</v>
      </c>
      <c r="Q8495" t="str">
        <f>TRIM(salessheet[[#This Row],[Category]])</f>
        <v>Technology</v>
      </c>
      <c r="R8495" t="s">
        <v>1215</v>
      </c>
      <c r="S8495" t="s">
        <v>7668</v>
      </c>
      <c r="T8495" s="2">
        <f>salessheet[[#This Row],[Sales]]-5</f>
        <v>474.976</v>
      </c>
      <c r="U8495" s="2">
        <v>479.976</v>
      </c>
      <c r="V8495" s="2">
        <f>salessheet[[#This Row],[Sales]]-salessheet[[#This Row],[Purchasing Cost]]</f>
        <v>5</v>
      </c>
    </row>
    <row r="8496" spans="1:22" x14ac:dyDescent="0.35">
      <c r="A8496">
        <v>8495</v>
      </c>
      <c r="B8496" t="s">
        <v>10072</v>
      </c>
      <c r="C8496" s="1">
        <v>42666</v>
      </c>
      <c r="D8496" s="1">
        <v>42671</v>
      </c>
      <c r="E8496" t="str">
        <f>TEXT(salessheet[[#This Row],[Order Date]],"MMMM")</f>
        <v>October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t="s">
        <v>3922</v>
      </c>
      <c r="P8496" t="s">
        <v>42</v>
      </c>
      <c r="Q8496" t="str">
        <f>TRIM(salessheet[[#This Row],[Category]])</f>
        <v>Office Supplies</v>
      </c>
      <c r="R8496" t="s">
        <v>71</v>
      </c>
      <c r="S8496" t="s">
        <v>3923</v>
      </c>
      <c r="T8496" s="2">
        <f>salessheet[[#This Row],[Sales]]-5</f>
        <v>1.08</v>
      </c>
      <c r="U8496" s="2">
        <v>6.08</v>
      </c>
      <c r="V8496" s="2">
        <f>salessheet[[#This Row],[Sales]]-salessheet[[#This Row],[Purchasing Cost]]</f>
        <v>5</v>
      </c>
    </row>
    <row r="8497" spans="1:22" x14ac:dyDescent="0.35">
      <c r="A8497">
        <v>8496</v>
      </c>
      <c r="B8497" t="s">
        <v>10073</v>
      </c>
      <c r="C8497" s="1">
        <v>42778</v>
      </c>
      <c r="D8497" s="1">
        <v>43077</v>
      </c>
      <c r="E8497" t="str">
        <f>TEXT(salessheet[[#This Row],[Order Date]],"MMMM")</f>
        <v>February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t="s">
        <v>7141</v>
      </c>
      <c r="P8497" t="s">
        <v>67</v>
      </c>
      <c r="Q8497" t="str">
        <f>TRIM(salessheet[[#This Row],[Category]])</f>
        <v>Technology</v>
      </c>
      <c r="R8497" t="s">
        <v>157</v>
      </c>
      <c r="S8497" t="s">
        <v>7142</v>
      </c>
      <c r="T8497" s="2">
        <f>salessheet[[#This Row],[Sales]]-5</f>
        <v>160.6</v>
      </c>
      <c r="U8497" s="2">
        <v>165.6</v>
      </c>
      <c r="V8497" s="2">
        <f>salessheet[[#This Row],[Sales]]-salessheet[[#This Row],[Purchasing Cost]]</f>
        <v>5</v>
      </c>
    </row>
    <row r="8498" spans="1:22" x14ac:dyDescent="0.35">
      <c r="A8498">
        <v>8497</v>
      </c>
      <c r="B8498" t="s">
        <v>10074</v>
      </c>
      <c r="C8498" s="1">
        <v>42127</v>
      </c>
      <c r="D8498" s="1">
        <v>42071</v>
      </c>
      <c r="E8498" t="str">
        <f>TEXT(salessheet[[#This Row],[Order Date]],"MMMM")</f>
        <v>May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t="s">
        <v>1562</v>
      </c>
      <c r="P8498" t="s">
        <v>42</v>
      </c>
      <c r="Q8498" t="str">
        <f>TRIM(salessheet[[#This Row],[Category]])</f>
        <v>Office Supplies</v>
      </c>
      <c r="R8498" t="s">
        <v>64</v>
      </c>
      <c r="S8498" t="s">
        <v>1563</v>
      </c>
      <c r="T8498" s="2">
        <f>salessheet[[#This Row],[Sales]]-5</f>
        <v>54.52</v>
      </c>
      <c r="U8498" s="2">
        <v>59.52</v>
      </c>
      <c r="V8498" s="2">
        <f>salessheet[[#This Row],[Sales]]-salessheet[[#This Row],[Purchasing Cost]]</f>
        <v>5</v>
      </c>
    </row>
    <row r="8499" spans="1:22" x14ac:dyDescent="0.35">
      <c r="A8499">
        <v>8498</v>
      </c>
      <c r="B8499" t="s">
        <v>10074</v>
      </c>
      <c r="C8499" s="1">
        <v>42127</v>
      </c>
      <c r="D8499" s="1">
        <v>42071</v>
      </c>
      <c r="E8499" t="str">
        <f>TEXT(salessheet[[#This Row],[Order Date]],"MMMM")</f>
        <v>May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t="s">
        <v>1073</v>
      </c>
      <c r="P8499" t="s">
        <v>67</v>
      </c>
      <c r="Q8499" t="str">
        <f>TRIM(salessheet[[#This Row],[Category]])</f>
        <v>Technology</v>
      </c>
      <c r="R8499" t="s">
        <v>157</v>
      </c>
      <c r="S8499" t="s">
        <v>1074</v>
      </c>
      <c r="T8499" s="2">
        <f>salessheet[[#This Row],[Sales]]-5</f>
        <v>474.97</v>
      </c>
      <c r="U8499" s="2">
        <v>479.97</v>
      </c>
      <c r="V8499" s="2">
        <f>salessheet[[#This Row],[Sales]]-salessheet[[#This Row],[Purchasing Cost]]</f>
        <v>5</v>
      </c>
    </row>
    <row r="8500" spans="1:22" x14ac:dyDescent="0.35">
      <c r="A8500">
        <v>8499</v>
      </c>
      <c r="B8500" t="s">
        <v>10074</v>
      </c>
      <c r="C8500" s="1">
        <v>42127</v>
      </c>
      <c r="D8500" s="1">
        <v>42071</v>
      </c>
      <c r="E8500" t="str">
        <f>TEXT(salessheet[[#This Row],[Order Date]],"MMMM")</f>
        <v>May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t="s">
        <v>2576</v>
      </c>
      <c r="P8500" t="s">
        <v>42</v>
      </c>
      <c r="Q8500" t="str">
        <f>TRIM(salessheet[[#This Row],[Category]])</f>
        <v>Office Supplies</v>
      </c>
      <c r="R8500" t="s">
        <v>575</v>
      </c>
      <c r="S8500" t="s">
        <v>2577</v>
      </c>
      <c r="T8500" s="2">
        <f>salessheet[[#This Row],[Sales]]-5</f>
        <v>13.620000000000001</v>
      </c>
      <c r="U8500" s="2">
        <v>18.62</v>
      </c>
      <c r="V8500" s="2">
        <f>salessheet[[#This Row],[Sales]]-salessheet[[#This Row],[Purchasing Cost]]</f>
        <v>5</v>
      </c>
    </row>
    <row r="8501" spans="1:22" x14ac:dyDescent="0.35">
      <c r="A8501">
        <v>8500</v>
      </c>
      <c r="B8501" t="s">
        <v>10074</v>
      </c>
      <c r="C8501" s="1">
        <v>42127</v>
      </c>
      <c r="D8501" s="1">
        <v>42071</v>
      </c>
      <c r="E8501" t="str">
        <f>TEXT(salessheet[[#This Row],[Order Date]],"MMMM")</f>
        <v>May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t="s">
        <v>5491</v>
      </c>
      <c r="P8501" t="s">
        <v>42</v>
      </c>
      <c r="Q8501" t="str">
        <f>TRIM(salessheet[[#This Row],[Category]])</f>
        <v>Office Supplies</v>
      </c>
      <c r="R8501" t="s">
        <v>71</v>
      </c>
      <c r="S8501" t="s">
        <v>5492</v>
      </c>
      <c r="T8501" s="2">
        <f>salessheet[[#This Row],[Sales]]-5</f>
        <v>44.631999999999998</v>
      </c>
      <c r="U8501" s="2">
        <v>49.631999999999998</v>
      </c>
      <c r="V8501" s="2">
        <f>salessheet[[#This Row],[Sales]]-salessheet[[#This Row],[Purchasing Cost]]</f>
        <v>5</v>
      </c>
    </row>
    <row r="8502" spans="1:22" x14ac:dyDescent="0.35">
      <c r="A8502">
        <v>8501</v>
      </c>
      <c r="B8502" t="s">
        <v>10074</v>
      </c>
      <c r="C8502" s="1">
        <v>42127</v>
      </c>
      <c r="D8502" s="1">
        <v>42071</v>
      </c>
      <c r="E8502" t="str">
        <f>TEXT(salessheet[[#This Row],[Order Date]],"MMMM")</f>
        <v>May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t="s">
        <v>4754</v>
      </c>
      <c r="P8502" t="s">
        <v>42</v>
      </c>
      <c r="Q8502" t="str">
        <f>TRIM(salessheet[[#This Row],[Category]])</f>
        <v>Office Supplies</v>
      </c>
      <c r="R8502" t="s">
        <v>86</v>
      </c>
      <c r="S8502" t="s">
        <v>4755</v>
      </c>
      <c r="T8502" s="2">
        <f>salessheet[[#This Row],[Sales]]-5</f>
        <v>92.82</v>
      </c>
      <c r="U8502" s="2">
        <v>97.82</v>
      </c>
      <c r="V8502" s="2">
        <f>salessheet[[#This Row],[Sales]]-salessheet[[#This Row],[Purchasing Cost]]</f>
        <v>5</v>
      </c>
    </row>
    <row r="8503" spans="1:22" x14ac:dyDescent="0.35">
      <c r="A8503">
        <v>8502</v>
      </c>
      <c r="B8503" t="s">
        <v>10075</v>
      </c>
      <c r="C8503" s="1">
        <v>42372</v>
      </c>
      <c r="D8503" s="1">
        <v>42432</v>
      </c>
      <c r="E8503" t="str">
        <f>TEXT(salessheet[[#This Row],[Order Date]],"MMMM")</f>
        <v>January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t="s">
        <v>1683</v>
      </c>
      <c r="P8503" t="s">
        <v>67</v>
      </c>
      <c r="Q8503" t="str">
        <f>TRIM(salessheet[[#This Row],[Category]])</f>
        <v>Technology</v>
      </c>
      <c r="R8503" t="s">
        <v>68</v>
      </c>
      <c r="S8503" t="s">
        <v>1684</v>
      </c>
      <c r="T8503" s="2">
        <f>salessheet[[#This Row],[Sales]]-5</f>
        <v>10.984</v>
      </c>
      <c r="U8503" s="2">
        <v>15.984</v>
      </c>
      <c r="V8503" s="2">
        <f>salessheet[[#This Row],[Sales]]-salessheet[[#This Row],[Purchasing Cost]]</f>
        <v>5</v>
      </c>
    </row>
    <row r="8504" spans="1:22" x14ac:dyDescent="0.35">
      <c r="A8504">
        <v>8503</v>
      </c>
      <c r="B8504" t="s">
        <v>10075</v>
      </c>
      <c r="C8504" s="1">
        <v>42372</v>
      </c>
      <c r="D8504" s="1">
        <v>42432</v>
      </c>
      <c r="E8504" t="str">
        <f>TEXT(salessheet[[#This Row],[Order Date]],"MMMM")</f>
        <v>January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t="s">
        <v>1538</v>
      </c>
      <c r="P8504" t="s">
        <v>28</v>
      </c>
      <c r="Q8504" t="str">
        <f>TRIM(salessheet[[#This Row],[Category]])</f>
        <v>Furniture</v>
      </c>
      <c r="R8504" t="s">
        <v>32</v>
      </c>
      <c r="S8504" t="s">
        <v>1539</v>
      </c>
      <c r="T8504" s="2">
        <f>salessheet[[#This Row],[Sales]]-5</f>
        <v>179.75200000000001</v>
      </c>
      <c r="U8504" s="2">
        <v>184.75200000000001</v>
      </c>
      <c r="V8504" s="2">
        <f>salessheet[[#This Row],[Sales]]-salessheet[[#This Row],[Purchasing Cost]]</f>
        <v>5</v>
      </c>
    </row>
    <row r="8505" spans="1:22" x14ac:dyDescent="0.35">
      <c r="A8505">
        <v>8504</v>
      </c>
      <c r="B8505" t="s">
        <v>10076</v>
      </c>
      <c r="C8505" s="1">
        <v>42055</v>
      </c>
      <c r="D8505" s="1">
        <v>42059</v>
      </c>
      <c r="E8505" t="str">
        <f>TEXT(salessheet[[#This Row],[Order Date]],"MMMM")</f>
        <v>February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t="s">
        <v>6677</v>
      </c>
      <c r="P8505" t="s">
        <v>42</v>
      </c>
      <c r="Q8505" t="str">
        <f>TRIM(salessheet[[#This Row],[Category]])</f>
        <v>Office Supplies</v>
      </c>
      <c r="R8505" t="s">
        <v>86</v>
      </c>
      <c r="S8505" t="s">
        <v>6678</v>
      </c>
      <c r="T8505" s="2">
        <f>salessheet[[#This Row],[Sales]]-5</f>
        <v>7.9600000000000009</v>
      </c>
      <c r="U8505" s="2">
        <v>12.96</v>
      </c>
      <c r="V8505" s="2">
        <f>salessheet[[#This Row],[Sales]]-salessheet[[#This Row],[Purchasing Cost]]</f>
        <v>5</v>
      </c>
    </row>
    <row r="8506" spans="1:22" x14ac:dyDescent="0.35">
      <c r="A8506">
        <v>8505</v>
      </c>
      <c r="B8506" t="s">
        <v>10077</v>
      </c>
      <c r="C8506" s="1">
        <v>42771</v>
      </c>
      <c r="D8506" s="1">
        <v>42861</v>
      </c>
      <c r="E8506" t="str">
        <f>TEXT(salessheet[[#This Row],[Order Date]],"MMMM")</f>
        <v>February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t="s">
        <v>6960</v>
      </c>
      <c r="P8506" t="s">
        <v>28</v>
      </c>
      <c r="Q8506" t="str">
        <f>TRIM(salessheet[[#This Row],[Category]])</f>
        <v>Furniture</v>
      </c>
      <c r="R8506" t="s">
        <v>32</v>
      </c>
      <c r="S8506" t="s">
        <v>6961</v>
      </c>
      <c r="T8506" s="2">
        <f>salessheet[[#This Row],[Sales]]-5</f>
        <v>361.74400000000003</v>
      </c>
      <c r="U8506" s="2">
        <v>366.74400000000003</v>
      </c>
      <c r="V8506" s="2">
        <f>salessheet[[#This Row],[Sales]]-salessheet[[#This Row],[Purchasing Cost]]</f>
        <v>5</v>
      </c>
    </row>
    <row r="8507" spans="1:22" x14ac:dyDescent="0.35">
      <c r="A8507">
        <v>8506</v>
      </c>
      <c r="B8507" t="s">
        <v>10078</v>
      </c>
      <c r="C8507" s="1">
        <v>42950</v>
      </c>
      <c r="D8507" s="1">
        <v>42806</v>
      </c>
      <c r="E8507" t="str">
        <f>TEXT(salessheet[[#This Row],[Order Date]],"MMMM")</f>
        <v>August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t="s">
        <v>4742</v>
      </c>
      <c r="P8507" t="s">
        <v>42</v>
      </c>
      <c r="Q8507" t="str">
        <f>TRIM(salessheet[[#This Row],[Category]])</f>
        <v>Office Supplies</v>
      </c>
      <c r="R8507" t="s">
        <v>71</v>
      </c>
      <c r="S8507" t="s">
        <v>4743</v>
      </c>
      <c r="T8507" s="2">
        <f>salessheet[[#This Row],[Sales]]-5</f>
        <v>3.8559999999999999</v>
      </c>
      <c r="U8507" s="2">
        <v>8.8559999999999999</v>
      </c>
      <c r="V8507" s="2">
        <f>salessheet[[#This Row],[Sales]]-salessheet[[#This Row],[Purchasing Cost]]</f>
        <v>5</v>
      </c>
    </row>
    <row r="8508" spans="1:22" x14ac:dyDescent="0.35">
      <c r="A8508">
        <v>8507</v>
      </c>
      <c r="B8508" t="s">
        <v>10078</v>
      </c>
      <c r="C8508" s="1">
        <v>42950</v>
      </c>
      <c r="D8508" s="1">
        <v>42806</v>
      </c>
      <c r="E8508" t="str">
        <f>TEXT(salessheet[[#This Row],[Order Date]],"MMMM")</f>
        <v>August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t="s">
        <v>288</v>
      </c>
      <c r="P8508" t="s">
        <v>67</v>
      </c>
      <c r="Q8508" t="str">
        <f>TRIM(salessheet[[#This Row],[Category]])</f>
        <v>Technology</v>
      </c>
      <c r="R8508" t="s">
        <v>157</v>
      </c>
      <c r="S8508" t="s">
        <v>289</v>
      </c>
      <c r="T8508" s="2">
        <f>salessheet[[#This Row],[Sales]]-5</f>
        <v>22.96</v>
      </c>
      <c r="U8508" s="2">
        <v>27.96</v>
      </c>
      <c r="V8508" s="2">
        <f>salessheet[[#This Row],[Sales]]-salessheet[[#This Row],[Purchasing Cost]]</f>
        <v>5</v>
      </c>
    </row>
    <row r="8509" spans="1:22" x14ac:dyDescent="0.35">
      <c r="A8509">
        <v>8508</v>
      </c>
      <c r="B8509" t="s">
        <v>10078</v>
      </c>
      <c r="C8509" s="1">
        <v>42950</v>
      </c>
      <c r="D8509" s="1">
        <v>42806</v>
      </c>
      <c r="E8509" t="str">
        <f>TEXT(salessheet[[#This Row],[Order Date]],"MMMM")</f>
        <v>August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t="s">
        <v>7756</v>
      </c>
      <c r="P8509" t="s">
        <v>42</v>
      </c>
      <c r="Q8509" t="str">
        <f>TRIM(salessheet[[#This Row],[Category]])</f>
        <v>Office Supplies</v>
      </c>
      <c r="R8509" t="s">
        <v>169</v>
      </c>
      <c r="S8509" t="s">
        <v>7757</v>
      </c>
      <c r="T8509" s="2">
        <f>salessheet[[#This Row],[Sales]]-5</f>
        <v>141.352</v>
      </c>
      <c r="U8509" s="2">
        <v>146.352</v>
      </c>
      <c r="V8509" s="2">
        <f>salessheet[[#This Row],[Sales]]-salessheet[[#This Row],[Purchasing Cost]]</f>
        <v>5</v>
      </c>
    </row>
    <row r="8510" spans="1:22" x14ac:dyDescent="0.35">
      <c r="A8510">
        <v>8509</v>
      </c>
      <c r="B8510" t="s">
        <v>10079</v>
      </c>
      <c r="C8510" s="1">
        <v>42686</v>
      </c>
      <c r="D8510" s="1">
        <v>42718</v>
      </c>
      <c r="E8510" t="str">
        <f>TEXT(salessheet[[#This Row],[Order Date]],"MMMM")</f>
        <v>November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t="s">
        <v>3093</v>
      </c>
      <c r="P8510" t="s">
        <v>67</v>
      </c>
      <c r="Q8510" t="str">
        <f>TRIM(salessheet[[#This Row],[Category]])</f>
        <v>Technology</v>
      </c>
      <c r="R8510" t="s">
        <v>157</v>
      </c>
      <c r="S8510" t="s">
        <v>3094</v>
      </c>
      <c r="T8510" s="2">
        <f>salessheet[[#This Row],[Sales]]-5</f>
        <v>170.23</v>
      </c>
      <c r="U8510" s="2">
        <v>175.23</v>
      </c>
      <c r="V8510" s="2">
        <f>salessheet[[#This Row],[Sales]]-salessheet[[#This Row],[Purchasing Cost]]</f>
        <v>5</v>
      </c>
    </row>
    <row r="8511" spans="1:22" x14ac:dyDescent="0.35">
      <c r="A8511">
        <v>8510</v>
      </c>
      <c r="B8511" t="s">
        <v>10079</v>
      </c>
      <c r="C8511" s="1">
        <v>42686</v>
      </c>
      <c r="D8511" s="1">
        <v>42718</v>
      </c>
      <c r="E8511" t="str">
        <f>TEXT(salessheet[[#This Row],[Order Date]],"MMMM")</f>
        <v>November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t="s">
        <v>5894</v>
      </c>
      <c r="P8511" t="s">
        <v>67</v>
      </c>
      <c r="Q8511" t="str">
        <f>TRIM(salessheet[[#This Row],[Category]])</f>
        <v>Technology</v>
      </c>
      <c r="R8511" t="s">
        <v>68</v>
      </c>
      <c r="S8511" t="s">
        <v>5895</v>
      </c>
      <c r="T8511" s="2">
        <f>salessheet[[#This Row],[Sales]]-5</f>
        <v>120.99</v>
      </c>
      <c r="U8511" s="2">
        <v>125.99</v>
      </c>
      <c r="V8511" s="2">
        <f>salessheet[[#This Row],[Sales]]-salessheet[[#This Row],[Purchasing Cost]]</f>
        <v>5</v>
      </c>
    </row>
    <row r="8512" spans="1:22" x14ac:dyDescent="0.35">
      <c r="A8512">
        <v>8511</v>
      </c>
      <c r="B8512" t="s">
        <v>10079</v>
      </c>
      <c r="C8512" s="1">
        <v>42686</v>
      </c>
      <c r="D8512" s="1">
        <v>42718</v>
      </c>
      <c r="E8512" t="str">
        <f>TEXT(salessheet[[#This Row],[Order Date]],"MMMM")</f>
        <v>November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t="s">
        <v>4040</v>
      </c>
      <c r="P8512" t="s">
        <v>42</v>
      </c>
      <c r="Q8512" t="str">
        <f>TRIM(salessheet[[#This Row],[Category]])</f>
        <v>Office Supplies</v>
      </c>
      <c r="R8512" t="s">
        <v>71</v>
      </c>
      <c r="S8512" t="s">
        <v>4041</v>
      </c>
      <c r="T8512" s="2">
        <f>salessheet[[#This Row],[Sales]]-5</f>
        <v>18</v>
      </c>
      <c r="U8512" s="2">
        <v>23</v>
      </c>
      <c r="V8512" s="2">
        <f>salessheet[[#This Row],[Sales]]-salessheet[[#This Row],[Purchasing Cost]]</f>
        <v>5</v>
      </c>
    </row>
    <row r="8513" spans="1:22" x14ac:dyDescent="0.35">
      <c r="A8513">
        <v>8512</v>
      </c>
      <c r="B8513" t="s">
        <v>10080</v>
      </c>
      <c r="C8513" s="1">
        <v>43091</v>
      </c>
      <c r="D8513" s="1">
        <v>43095</v>
      </c>
      <c r="E8513" t="str">
        <f>TEXT(salessheet[[#This Row],[Order Date]],"MMMM")</f>
        <v>December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t="s">
        <v>5785</v>
      </c>
      <c r="P8513" t="s">
        <v>42</v>
      </c>
      <c r="Q8513" t="str">
        <f>TRIM(salessheet[[#This Row],[Category]])</f>
        <v>Office Supplies</v>
      </c>
      <c r="R8513" t="s">
        <v>71</v>
      </c>
      <c r="S8513" t="s">
        <v>5786</v>
      </c>
      <c r="T8513" s="2">
        <f>salessheet[[#This Row],[Sales]]-5</f>
        <v>20.584</v>
      </c>
      <c r="U8513" s="2">
        <v>25.584</v>
      </c>
      <c r="V8513" s="2">
        <f>salessheet[[#This Row],[Sales]]-salessheet[[#This Row],[Purchasing Cost]]</f>
        <v>5</v>
      </c>
    </row>
    <row r="8514" spans="1:22" x14ac:dyDescent="0.35">
      <c r="A8514">
        <v>8513</v>
      </c>
      <c r="B8514" t="s">
        <v>10081</v>
      </c>
      <c r="C8514" s="1">
        <v>42768</v>
      </c>
      <c r="D8514" s="1">
        <v>42774</v>
      </c>
      <c r="E8514" t="str">
        <f>TEXT(salessheet[[#This Row],[Order Date]],"MMMM")</f>
        <v>February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t="s">
        <v>2881</v>
      </c>
      <c r="P8514" t="s">
        <v>28</v>
      </c>
      <c r="Q8514" t="str">
        <f>TRIM(salessheet[[#This Row],[Category]])</f>
        <v>Furniture</v>
      </c>
      <c r="R8514" t="s">
        <v>61</v>
      </c>
      <c r="S8514" t="s">
        <v>2882</v>
      </c>
      <c r="T8514" s="2">
        <f>salessheet[[#This Row],[Sales]]-5</f>
        <v>68.784000000000006</v>
      </c>
      <c r="U8514" s="2">
        <v>73.784000000000006</v>
      </c>
      <c r="V8514" s="2">
        <f>salessheet[[#This Row],[Sales]]-salessheet[[#This Row],[Purchasing Cost]]</f>
        <v>5</v>
      </c>
    </row>
    <row r="8515" spans="1:22" x14ac:dyDescent="0.35">
      <c r="A8515">
        <v>8514</v>
      </c>
      <c r="B8515" t="s">
        <v>10082</v>
      </c>
      <c r="C8515" s="1">
        <v>43226</v>
      </c>
      <c r="D8515" s="1">
        <v>43260</v>
      </c>
      <c r="E8515" t="str">
        <f>TEXT(salessheet[[#This Row],[Order Date]],"MMMM")</f>
        <v>May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t="s">
        <v>5268</v>
      </c>
      <c r="P8515" t="s">
        <v>42</v>
      </c>
      <c r="Q8515" t="str">
        <f>TRIM(salessheet[[#This Row],[Category]])</f>
        <v>Office Supplies</v>
      </c>
      <c r="R8515" t="s">
        <v>86</v>
      </c>
      <c r="S8515" t="s">
        <v>5269</v>
      </c>
      <c r="T8515" s="2">
        <f>salessheet[[#This Row],[Sales]]-5</f>
        <v>15.736000000000001</v>
      </c>
      <c r="U8515" s="2">
        <v>20.736000000000001</v>
      </c>
      <c r="V8515" s="2">
        <f>salessheet[[#This Row],[Sales]]-salessheet[[#This Row],[Purchasing Cost]]</f>
        <v>5</v>
      </c>
    </row>
    <row r="8516" spans="1:22" x14ac:dyDescent="0.35">
      <c r="A8516">
        <v>8515</v>
      </c>
      <c r="B8516" t="s">
        <v>10083</v>
      </c>
      <c r="C8516" s="1">
        <v>42603</v>
      </c>
      <c r="D8516" s="1">
        <v>42608</v>
      </c>
      <c r="E8516" t="str">
        <f>TEXT(salessheet[[#This Row],[Order Date]],"MMMM")</f>
        <v>August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t="s">
        <v>997</v>
      </c>
      <c r="P8516" t="s">
        <v>42</v>
      </c>
      <c r="Q8516" t="str">
        <f>TRIM(salessheet[[#This Row],[Category]])</f>
        <v>Office Supplies</v>
      </c>
      <c r="R8516" t="s">
        <v>64</v>
      </c>
      <c r="S8516" t="s">
        <v>998</v>
      </c>
      <c r="T8516" s="2">
        <f>salessheet[[#This Row],[Sales]]-5</f>
        <v>12.52</v>
      </c>
      <c r="U8516" s="2">
        <v>17.52</v>
      </c>
      <c r="V8516" s="2">
        <f>salessheet[[#This Row],[Sales]]-salessheet[[#This Row],[Purchasing Cost]]</f>
        <v>5</v>
      </c>
    </row>
    <row r="8517" spans="1:22" x14ac:dyDescent="0.35">
      <c r="A8517">
        <v>8516</v>
      </c>
      <c r="B8517" t="s">
        <v>10083</v>
      </c>
      <c r="C8517" s="1">
        <v>42603</v>
      </c>
      <c r="D8517" s="1">
        <v>42608</v>
      </c>
      <c r="E8517" t="str">
        <f>TEXT(salessheet[[#This Row],[Order Date]],"MMMM")</f>
        <v>August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t="s">
        <v>362</v>
      </c>
      <c r="P8517" t="s">
        <v>42</v>
      </c>
      <c r="Q8517" t="str">
        <f>TRIM(salessheet[[#This Row],[Category]])</f>
        <v>Office Supplies</v>
      </c>
      <c r="R8517" t="s">
        <v>64</v>
      </c>
      <c r="S8517" t="s">
        <v>363</v>
      </c>
      <c r="T8517" s="2">
        <f>salessheet[[#This Row],[Sales]]-5</f>
        <v>30.759999999999998</v>
      </c>
      <c r="U8517" s="2">
        <v>35.76</v>
      </c>
      <c r="V8517" s="2">
        <f>salessheet[[#This Row],[Sales]]-salessheet[[#This Row],[Purchasing Cost]]</f>
        <v>5</v>
      </c>
    </row>
    <row r="8518" spans="1:22" x14ac:dyDescent="0.35">
      <c r="A8518">
        <v>8517</v>
      </c>
      <c r="B8518" t="s">
        <v>10084</v>
      </c>
      <c r="C8518" s="1">
        <v>42920</v>
      </c>
      <c r="D8518" s="1">
        <v>42836</v>
      </c>
      <c r="E8518" t="str">
        <f>TEXT(salessheet[[#This Row],[Order Date]],"MMMM")</f>
        <v>July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t="s">
        <v>63</v>
      </c>
      <c r="P8518" t="s">
        <v>42</v>
      </c>
      <c r="Q8518" t="str">
        <f>TRIM(salessheet[[#This Row],[Category]])</f>
        <v>Office Supplies</v>
      </c>
      <c r="R8518" t="s">
        <v>64</v>
      </c>
      <c r="S8518" t="s">
        <v>65</v>
      </c>
      <c r="T8518" s="2">
        <f>salessheet[[#This Row],[Sales]]-5</f>
        <v>-1.3599999999999999</v>
      </c>
      <c r="U8518" s="2">
        <v>3.64</v>
      </c>
      <c r="V8518" s="2">
        <f>salessheet[[#This Row],[Sales]]-salessheet[[#This Row],[Purchasing Cost]]</f>
        <v>5</v>
      </c>
    </row>
    <row r="8519" spans="1:22" x14ac:dyDescent="0.35">
      <c r="A8519">
        <v>8518</v>
      </c>
      <c r="B8519" t="s">
        <v>10085</v>
      </c>
      <c r="C8519" s="1">
        <v>43196</v>
      </c>
      <c r="D8519" s="1">
        <v>43258</v>
      </c>
      <c r="E8519" t="str">
        <f>TEXT(salessheet[[#This Row],[Order Date]],"MMMM")</f>
        <v>April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t="s">
        <v>5367</v>
      </c>
      <c r="P8519" t="s">
        <v>28</v>
      </c>
      <c r="Q8519" t="str">
        <f>TRIM(salessheet[[#This Row],[Category]])</f>
        <v>Furniture</v>
      </c>
      <c r="R8519" t="s">
        <v>61</v>
      </c>
      <c r="S8519" t="s">
        <v>5368</v>
      </c>
      <c r="T8519" s="2">
        <f>salessheet[[#This Row],[Sales]]-5</f>
        <v>25.335999999999999</v>
      </c>
      <c r="U8519" s="2">
        <v>30.335999999999999</v>
      </c>
      <c r="V8519" s="2">
        <f>salessheet[[#This Row],[Sales]]-salessheet[[#This Row],[Purchasing Cost]]</f>
        <v>5</v>
      </c>
    </row>
    <row r="8520" spans="1:22" x14ac:dyDescent="0.35">
      <c r="A8520">
        <v>8519</v>
      </c>
      <c r="B8520" t="s">
        <v>10086</v>
      </c>
      <c r="C8520" s="1">
        <v>43202</v>
      </c>
      <c r="D8520" s="1">
        <v>43444</v>
      </c>
      <c r="E8520" t="str">
        <f>TEXT(salessheet[[#This Row],[Order Date]],"MMMM")</f>
        <v>April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t="s">
        <v>9599</v>
      </c>
      <c r="P8520" t="s">
        <v>28</v>
      </c>
      <c r="Q8520" t="str">
        <f>TRIM(salessheet[[#This Row],[Category]])</f>
        <v>Furniture</v>
      </c>
      <c r="R8520" t="s">
        <v>61</v>
      </c>
      <c r="S8520" t="s">
        <v>9600</v>
      </c>
      <c r="T8520" s="2">
        <f>salessheet[[#This Row],[Sales]]-5</f>
        <v>7.99</v>
      </c>
      <c r="U8520" s="2">
        <v>12.99</v>
      </c>
      <c r="V8520" s="2">
        <f>salessheet[[#This Row],[Sales]]-salessheet[[#This Row],[Purchasing Cost]]</f>
        <v>5</v>
      </c>
    </row>
    <row r="8521" spans="1:22" x14ac:dyDescent="0.35">
      <c r="A8521">
        <v>8520</v>
      </c>
      <c r="B8521" t="s">
        <v>10086</v>
      </c>
      <c r="C8521" s="1">
        <v>43202</v>
      </c>
      <c r="D8521" s="1">
        <v>43444</v>
      </c>
      <c r="E8521" t="str">
        <f>TEXT(salessheet[[#This Row],[Order Date]],"MMMM")</f>
        <v>April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t="s">
        <v>699</v>
      </c>
      <c r="P8521" t="s">
        <v>28</v>
      </c>
      <c r="Q8521" t="str">
        <f>TRIM(salessheet[[#This Row],[Category]])</f>
        <v>Furniture</v>
      </c>
      <c r="R8521" t="s">
        <v>32</v>
      </c>
      <c r="S8521" t="s">
        <v>700</v>
      </c>
      <c r="T8521" s="2">
        <f>salessheet[[#This Row],[Sales]]-5</f>
        <v>177.22</v>
      </c>
      <c r="U8521" s="2">
        <v>182.22</v>
      </c>
      <c r="V8521" s="2">
        <f>salessheet[[#This Row],[Sales]]-salessheet[[#This Row],[Purchasing Cost]]</f>
        <v>5</v>
      </c>
    </row>
    <row r="8522" spans="1:22" x14ac:dyDescent="0.35">
      <c r="A8522">
        <v>8521</v>
      </c>
      <c r="B8522" t="s">
        <v>10086</v>
      </c>
      <c r="C8522" s="1">
        <v>43202</v>
      </c>
      <c r="D8522" s="1">
        <v>43444</v>
      </c>
      <c r="E8522" t="str">
        <f>TEXT(salessheet[[#This Row],[Order Date]],"MMMM")</f>
        <v>April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t="s">
        <v>888</v>
      </c>
      <c r="P8522" t="s">
        <v>28</v>
      </c>
      <c r="Q8522" t="str">
        <f>TRIM(salessheet[[#This Row],[Category]])</f>
        <v>Furniture</v>
      </c>
      <c r="R8522" t="s">
        <v>32</v>
      </c>
      <c r="S8522" t="s">
        <v>889</v>
      </c>
      <c r="T8522" s="2">
        <f>salessheet[[#This Row],[Sales]]-5</f>
        <v>297.94</v>
      </c>
      <c r="U8522" s="2">
        <v>302.94</v>
      </c>
      <c r="V8522" s="2">
        <f>salessheet[[#This Row],[Sales]]-salessheet[[#This Row],[Purchasing Cost]]</f>
        <v>5</v>
      </c>
    </row>
    <row r="8523" spans="1:22" x14ac:dyDescent="0.35">
      <c r="A8523">
        <v>8522</v>
      </c>
      <c r="B8523" t="s">
        <v>10087</v>
      </c>
      <c r="C8523" s="1">
        <v>43040</v>
      </c>
      <c r="D8523" s="1">
        <v>42750</v>
      </c>
      <c r="E8523" t="str">
        <f>TEXT(salessheet[[#This Row],[Order Date]],"MMMM")</f>
        <v>November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t="s">
        <v>3411</v>
      </c>
      <c r="P8523" t="s">
        <v>28</v>
      </c>
      <c r="Q8523" t="str">
        <f>TRIM(salessheet[[#This Row],[Category]])</f>
        <v>Furniture</v>
      </c>
      <c r="R8523" t="s">
        <v>61</v>
      </c>
      <c r="S8523" t="s">
        <v>3412</v>
      </c>
      <c r="T8523" s="2">
        <f>salessheet[[#This Row],[Sales]]-5</f>
        <v>49.991999999999997</v>
      </c>
      <c r="U8523" s="2">
        <v>54.991999999999997</v>
      </c>
      <c r="V8523" s="2">
        <f>salessheet[[#This Row],[Sales]]-salessheet[[#This Row],[Purchasing Cost]]</f>
        <v>5</v>
      </c>
    </row>
    <row r="8524" spans="1:22" x14ac:dyDescent="0.35">
      <c r="A8524">
        <v>8523</v>
      </c>
      <c r="B8524" t="s">
        <v>10088</v>
      </c>
      <c r="C8524" s="1">
        <v>42739</v>
      </c>
      <c r="D8524" s="1">
        <v>42832</v>
      </c>
      <c r="E8524" t="str">
        <f>TEXT(salessheet[[#This Row],[Order Date]],"MMMM")</f>
        <v>January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t="s">
        <v>3059</v>
      </c>
      <c r="P8524" t="s">
        <v>67</v>
      </c>
      <c r="Q8524" t="str">
        <f>TRIM(salessheet[[#This Row],[Category]])</f>
        <v>Technology</v>
      </c>
      <c r="R8524" t="s">
        <v>68</v>
      </c>
      <c r="S8524" t="s">
        <v>3060</v>
      </c>
      <c r="T8524" s="2">
        <f>salessheet[[#This Row],[Sales]]-5</f>
        <v>7.99</v>
      </c>
      <c r="U8524" s="2">
        <v>12.99</v>
      </c>
      <c r="V8524" s="2">
        <f>salessheet[[#This Row],[Sales]]-salessheet[[#This Row],[Purchasing Cost]]</f>
        <v>5</v>
      </c>
    </row>
    <row r="8525" spans="1:22" x14ac:dyDescent="0.35">
      <c r="A8525">
        <v>8524</v>
      </c>
      <c r="B8525" t="s">
        <v>10089</v>
      </c>
      <c r="C8525" s="1">
        <v>43364</v>
      </c>
      <c r="D8525" s="1">
        <v>43368</v>
      </c>
      <c r="E8525" t="str">
        <f>TEXT(salessheet[[#This Row],[Order Date]],"MMMM")</f>
        <v>September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t="s">
        <v>934</v>
      </c>
      <c r="P8525" t="s">
        <v>42</v>
      </c>
      <c r="Q8525" t="str">
        <f>TRIM(salessheet[[#This Row],[Category]])</f>
        <v>Office Supplies</v>
      </c>
      <c r="R8525" t="s">
        <v>86</v>
      </c>
      <c r="S8525" t="s">
        <v>935</v>
      </c>
      <c r="T8525" s="2">
        <f>salessheet[[#This Row],[Sales]]-5</f>
        <v>50.86</v>
      </c>
      <c r="U8525" s="2">
        <v>55.86</v>
      </c>
      <c r="V8525" s="2">
        <f>salessheet[[#This Row],[Sales]]-salessheet[[#This Row],[Purchasing Cost]]</f>
        <v>5</v>
      </c>
    </row>
    <row r="8526" spans="1:22" x14ac:dyDescent="0.35">
      <c r="A8526">
        <v>8525</v>
      </c>
      <c r="B8526" t="s">
        <v>10090</v>
      </c>
      <c r="C8526" s="1">
        <v>43175</v>
      </c>
      <c r="D8526" s="1">
        <v>43175</v>
      </c>
      <c r="E8526" t="str">
        <f>TEXT(salessheet[[#This Row],[Order Date]],"MMMM")</f>
        <v>March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t="s">
        <v>3904</v>
      </c>
      <c r="P8526" t="s">
        <v>67</v>
      </c>
      <c r="Q8526" t="str">
        <f>TRIM(salessheet[[#This Row],[Category]])</f>
        <v>Technology</v>
      </c>
      <c r="R8526" t="s">
        <v>68</v>
      </c>
      <c r="S8526" t="s">
        <v>3905</v>
      </c>
      <c r="T8526" s="2">
        <f>salessheet[[#This Row],[Sales]]-5</f>
        <v>39.375999999999998</v>
      </c>
      <c r="U8526" s="2">
        <v>44.375999999999998</v>
      </c>
      <c r="V8526" s="2">
        <f>salessheet[[#This Row],[Sales]]-salessheet[[#This Row],[Purchasing Cost]]</f>
        <v>5</v>
      </c>
    </row>
    <row r="8527" spans="1:22" x14ac:dyDescent="0.35">
      <c r="A8527">
        <v>8526</v>
      </c>
      <c r="B8527" t="s">
        <v>10090</v>
      </c>
      <c r="C8527" s="1">
        <v>43175</v>
      </c>
      <c r="D8527" s="1">
        <v>43175</v>
      </c>
      <c r="E8527" t="str">
        <f>TEXT(salessheet[[#This Row],[Order Date]],"MMMM")</f>
        <v>March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t="s">
        <v>7625</v>
      </c>
      <c r="P8527" t="s">
        <v>28</v>
      </c>
      <c r="Q8527" t="str">
        <f>TRIM(salessheet[[#This Row],[Category]])</f>
        <v>Furniture</v>
      </c>
      <c r="R8527" t="s">
        <v>61</v>
      </c>
      <c r="S8527" t="s">
        <v>7626</v>
      </c>
      <c r="T8527" s="2">
        <f>salessheet[[#This Row],[Sales]]-5</f>
        <v>46.264000000000003</v>
      </c>
      <c r="U8527" s="2">
        <v>51.264000000000003</v>
      </c>
      <c r="V8527" s="2">
        <f>salessheet[[#This Row],[Sales]]-salessheet[[#This Row],[Purchasing Cost]]</f>
        <v>5</v>
      </c>
    </row>
    <row r="8528" spans="1:22" x14ac:dyDescent="0.35">
      <c r="A8528">
        <v>8527</v>
      </c>
      <c r="B8528" t="s">
        <v>10090</v>
      </c>
      <c r="C8528" s="1">
        <v>43175</v>
      </c>
      <c r="D8528" s="1">
        <v>43175</v>
      </c>
      <c r="E8528" t="str">
        <f>TEXT(salessheet[[#This Row],[Order Date]],"MMMM")</f>
        <v>March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t="s">
        <v>321</v>
      </c>
      <c r="P8528" t="s">
        <v>42</v>
      </c>
      <c r="Q8528" t="str">
        <f>TRIM(salessheet[[#This Row],[Category]])</f>
        <v>Office Supplies</v>
      </c>
      <c r="R8528" t="s">
        <v>71</v>
      </c>
      <c r="S8528" t="s">
        <v>322</v>
      </c>
      <c r="T8528" s="2">
        <f>salessheet[[#This Row],[Sales]]-5</f>
        <v>0.19299999999999962</v>
      </c>
      <c r="U8528" s="2">
        <v>5.1929999999999996</v>
      </c>
      <c r="V8528" s="2">
        <f>salessheet[[#This Row],[Sales]]-salessheet[[#This Row],[Purchasing Cost]]</f>
        <v>5</v>
      </c>
    </row>
    <row r="8529" spans="1:22" x14ac:dyDescent="0.35">
      <c r="A8529">
        <v>8528</v>
      </c>
      <c r="B8529" t="s">
        <v>10090</v>
      </c>
      <c r="C8529" s="1">
        <v>43175</v>
      </c>
      <c r="D8529" s="1">
        <v>43175</v>
      </c>
      <c r="E8529" t="str">
        <f>TEXT(salessheet[[#This Row],[Order Date]],"MMMM")</f>
        <v>March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t="s">
        <v>1595</v>
      </c>
      <c r="P8529" t="s">
        <v>67</v>
      </c>
      <c r="Q8529" t="str">
        <f>TRIM(salessheet[[#This Row],[Category]])</f>
        <v>Technology</v>
      </c>
      <c r="R8529" t="s">
        <v>157</v>
      </c>
      <c r="S8529" t="s">
        <v>1596</v>
      </c>
      <c r="T8529" s="2">
        <f>salessheet[[#This Row],[Sales]]-5</f>
        <v>154.98400000000001</v>
      </c>
      <c r="U8529" s="2">
        <v>159.98400000000001</v>
      </c>
      <c r="V8529" s="2">
        <f>salessheet[[#This Row],[Sales]]-salessheet[[#This Row],[Purchasing Cost]]</f>
        <v>5</v>
      </c>
    </row>
    <row r="8530" spans="1:22" x14ac:dyDescent="0.35">
      <c r="A8530">
        <v>8529</v>
      </c>
      <c r="B8530" t="s">
        <v>10090</v>
      </c>
      <c r="C8530" s="1">
        <v>43175</v>
      </c>
      <c r="D8530" s="1">
        <v>43175</v>
      </c>
      <c r="E8530" t="str">
        <f>TEXT(salessheet[[#This Row],[Order Date]],"MMMM")</f>
        <v>March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t="s">
        <v>1192</v>
      </c>
      <c r="P8530" t="s">
        <v>42</v>
      </c>
      <c r="Q8530" t="str">
        <f>TRIM(salessheet[[#This Row],[Category]])</f>
        <v>Office Supplies</v>
      </c>
      <c r="R8530" t="s">
        <v>55</v>
      </c>
      <c r="S8530" t="s">
        <v>1193</v>
      </c>
      <c r="T8530" s="2">
        <f>salessheet[[#This Row],[Sales]]-5</f>
        <v>49.223999999999997</v>
      </c>
      <c r="U8530" s="2">
        <v>54.223999999999997</v>
      </c>
      <c r="V8530" s="2">
        <f>salessheet[[#This Row],[Sales]]-salessheet[[#This Row],[Purchasing Cost]]</f>
        <v>5</v>
      </c>
    </row>
    <row r="8531" spans="1:22" x14ac:dyDescent="0.35">
      <c r="A8531">
        <v>8530</v>
      </c>
      <c r="B8531" t="s">
        <v>10091</v>
      </c>
      <c r="C8531" s="1">
        <v>43384</v>
      </c>
      <c r="D8531" s="1">
        <v>43421</v>
      </c>
      <c r="E8531" t="str">
        <f>TEXT(salessheet[[#This Row],[Order Date]],"MMMM")</f>
        <v>October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t="s">
        <v>5400</v>
      </c>
      <c r="P8531" t="s">
        <v>28</v>
      </c>
      <c r="Q8531" t="str">
        <f>TRIM(salessheet[[#This Row],[Category]])</f>
        <v>Furniture</v>
      </c>
      <c r="R8531" t="s">
        <v>32</v>
      </c>
      <c r="S8531" t="s">
        <v>5401</v>
      </c>
      <c r="T8531" s="2">
        <f>salessheet[[#This Row],[Sales]]-5</f>
        <v>236.42400000000001</v>
      </c>
      <c r="U8531" s="2">
        <v>241.42400000000001</v>
      </c>
      <c r="V8531" s="2">
        <f>salessheet[[#This Row],[Sales]]-salessheet[[#This Row],[Purchasing Cost]]</f>
        <v>5</v>
      </c>
    </row>
    <row r="8532" spans="1:22" x14ac:dyDescent="0.35">
      <c r="A8532">
        <v>8531</v>
      </c>
      <c r="B8532" t="s">
        <v>10092</v>
      </c>
      <c r="C8532" s="1">
        <v>43069</v>
      </c>
      <c r="D8532" s="1">
        <v>43075</v>
      </c>
      <c r="E8532" t="str">
        <f>TEXT(salessheet[[#This Row],[Order Date]],"MMMM")</f>
        <v>November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t="s">
        <v>5351</v>
      </c>
      <c r="P8532" t="s">
        <v>42</v>
      </c>
      <c r="Q8532" t="str">
        <f>TRIM(salessheet[[#This Row],[Category]])</f>
        <v>Office Supplies</v>
      </c>
      <c r="R8532" t="s">
        <v>86</v>
      </c>
      <c r="S8532" t="s">
        <v>5352</v>
      </c>
      <c r="T8532" s="2">
        <f>salessheet[[#This Row],[Sales]]-5</f>
        <v>28.36</v>
      </c>
      <c r="U8532" s="2">
        <v>33.36</v>
      </c>
      <c r="V8532" s="2">
        <f>salessheet[[#This Row],[Sales]]-salessheet[[#This Row],[Purchasing Cost]]</f>
        <v>5</v>
      </c>
    </row>
    <row r="8533" spans="1:22" x14ac:dyDescent="0.35">
      <c r="A8533">
        <v>8532</v>
      </c>
      <c r="B8533" t="s">
        <v>10092</v>
      </c>
      <c r="C8533" s="1">
        <v>43069</v>
      </c>
      <c r="D8533" s="1">
        <v>43075</v>
      </c>
      <c r="E8533" t="str">
        <f>TEXT(salessheet[[#This Row],[Order Date]],"MMMM")</f>
        <v>November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t="s">
        <v>1265</v>
      </c>
      <c r="P8533" t="s">
        <v>42</v>
      </c>
      <c r="Q8533" t="str">
        <f>TRIM(salessheet[[#This Row],[Category]])</f>
        <v>Office Supplies</v>
      </c>
      <c r="R8533" t="s">
        <v>86</v>
      </c>
      <c r="S8533" t="s">
        <v>1266</v>
      </c>
      <c r="T8533" s="2">
        <f>salessheet[[#This Row],[Sales]]-5</f>
        <v>8.76</v>
      </c>
      <c r="U8533" s="2">
        <v>13.76</v>
      </c>
      <c r="V8533" s="2">
        <f>salessheet[[#This Row],[Sales]]-salessheet[[#This Row],[Purchasing Cost]]</f>
        <v>5</v>
      </c>
    </row>
    <row r="8534" spans="1:22" x14ac:dyDescent="0.35">
      <c r="A8534">
        <v>8533</v>
      </c>
      <c r="B8534" t="s">
        <v>10092</v>
      </c>
      <c r="C8534" s="1">
        <v>43069</v>
      </c>
      <c r="D8534" s="1">
        <v>43075</v>
      </c>
      <c r="E8534" t="str">
        <f>TEXT(salessheet[[#This Row],[Order Date]],"MMMM")</f>
        <v>November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t="s">
        <v>4154</v>
      </c>
      <c r="P8534" t="s">
        <v>42</v>
      </c>
      <c r="Q8534" t="str">
        <f>TRIM(salessheet[[#This Row],[Category]])</f>
        <v>Office Supplies</v>
      </c>
      <c r="R8534" t="s">
        <v>55</v>
      </c>
      <c r="S8534" t="s">
        <v>4155</v>
      </c>
      <c r="T8534" s="2">
        <f>salessheet[[#This Row],[Sales]]-5</f>
        <v>491.86</v>
      </c>
      <c r="U8534" s="2">
        <v>496.86</v>
      </c>
      <c r="V8534" s="2">
        <f>salessheet[[#This Row],[Sales]]-salessheet[[#This Row],[Purchasing Cost]]</f>
        <v>5</v>
      </c>
    </row>
    <row r="8535" spans="1:22" x14ac:dyDescent="0.35">
      <c r="A8535">
        <v>8534</v>
      </c>
      <c r="B8535" t="s">
        <v>10092</v>
      </c>
      <c r="C8535" s="1">
        <v>43069</v>
      </c>
      <c r="D8535" s="1">
        <v>43075</v>
      </c>
      <c r="E8535" t="str">
        <f>TEXT(salessheet[[#This Row],[Order Date]],"MMMM")</f>
        <v>November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t="s">
        <v>332</v>
      </c>
      <c r="P8535" t="s">
        <v>28</v>
      </c>
      <c r="Q8535" t="str">
        <f>TRIM(salessheet[[#This Row],[Category]])</f>
        <v>Furniture</v>
      </c>
      <c r="R8535" t="s">
        <v>32</v>
      </c>
      <c r="S8535" t="s">
        <v>333</v>
      </c>
      <c r="T8535" s="2">
        <f>salessheet[[#This Row],[Sales]]-5</f>
        <v>384.97</v>
      </c>
      <c r="U8535" s="2">
        <v>389.97</v>
      </c>
      <c r="V8535" s="2">
        <f>salessheet[[#This Row],[Sales]]-salessheet[[#This Row],[Purchasing Cost]]</f>
        <v>5</v>
      </c>
    </row>
    <row r="8536" spans="1:22" x14ac:dyDescent="0.35">
      <c r="A8536">
        <v>8535</v>
      </c>
      <c r="B8536" t="s">
        <v>10093</v>
      </c>
      <c r="C8536" s="1">
        <v>42382</v>
      </c>
      <c r="D8536" s="1">
        <v>42384</v>
      </c>
      <c r="E8536" t="str">
        <f>TEXT(salessheet[[#This Row],[Order Date]],"MMMM")</f>
        <v>January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t="s">
        <v>2366</v>
      </c>
      <c r="P8536" t="s">
        <v>42</v>
      </c>
      <c r="Q8536" t="str">
        <f>TRIM(salessheet[[#This Row],[Category]])</f>
        <v>Office Supplies</v>
      </c>
      <c r="R8536" t="s">
        <v>43</v>
      </c>
      <c r="S8536" t="s">
        <v>2367</v>
      </c>
      <c r="T8536" s="2">
        <f>salessheet[[#This Row],[Sales]]-5</f>
        <v>4.82</v>
      </c>
      <c r="U8536" s="2">
        <v>9.82</v>
      </c>
      <c r="V8536" s="2">
        <f>salessheet[[#This Row],[Sales]]-salessheet[[#This Row],[Purchasing Cost]]</f>
        <v>5</v>
      </c>
    </row>
    <row r="8537" spans="1:22" x14ac:dyDescent="0.35">
      <c r="A8537">
        <v>8536</v>
      </c>
      <c r="B8537" t="s">
        <v>10094</v>
      </c>
      <c r="C8537" s="1">
        <v>42140</v>
      </c>
      <c r="D8537" s="1">
        <v>42144</v>
      </c>
      <c r="E8537" t="str">
        <f>TEXT(salessheet[[#This Row],[Order Date]],"MMMM")</f>
        <v>May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t="s">
        <v>4822</v>
      </c>
      <c r="P8537" t="s">
        <v>67</v>
      </c>
      <c r="Q8537" t="str">
        <f>TRIM(salessheet[[#This Row],[Category]])</f>
        <v>Technology</v>
      </c>
      <c r="R8537" t="s">
        <v>157</v>
      </c>
      <c r="S8537" t="s">
        <v>4823</v>
      </c>
      <c r="T8537" s="2">
        <f>salessheet[[#This Row],[Sales]]-5</f>
        <v>51.4</v>
      </c>
      <c r="U8537" s="2">
        <v>56.4</v>
      </c>
      <c r="V8537" s="2">
        <f>salessheet[[#This Row],[Sales]]-salessheet[[#This Row],[Purchasing Cost]]</f>
        <v>5</v>
      </c>
    </row>
    <row r="8538" spans="1:22" x14ac:dyDescent="0.35">
      <c r="A8538">
        <v>8537</v>
      </c>
      <c r="B8538" t="s">
        <v>10095</v>
      </c>
      <c r="C8538" s="1">
        <v>42557</v>
      </c>
      <c r="D8538" s="1">
        <v>42532</v>
      </c>
      <c r="E8538" t="str">
        <f>TEXT(salessheet[[#This Row],[Order Date]],"MMMM")</f>
        <v>July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t="s">
        <v>3078</v>
      </c>
      <c r="P8538" t="s">
        <v>42</v>
      </c>
      <c r="Q8538" t="str">
        <f>TRIM(salessheet[[#This Row],[Category]])</f>
        <v>Office Supplies</v>
      </c>
      <c r="R8538" t="s">
        <v>71</v>
      </c>
      <c r="S8538" t="s">
        <v>3079</v>
      </c>
      <c r="T8538" s="2">
        <f>salessheet[[#This Row],[Sales]]-5</f>
        <v>13.312000000000001</v>
      </c>
      <c r="U8538" s="2">
        <v>18.312000000000001</v>
      </c>
      <c r="V8538" s="2">
        <f>salessheet[[#This Row],[Sales]]-salessheet[[#This Row],[Purchasing Cost]]</f>
        <v>5</v>
      </c>
    </row>
    <row r="8539" spans="1:22" x14ac:dyDescent="0.35">
      <c r="A8539">
        <v>8538</v>
      </c>
      <c r="B8539" t="s">
        <v>10095</v>
      </c>
      <c r="C8539" s="1">
        <v>42557</v>
      </c>
      <c r="D8539" s="1">
        <v>42532</v>
      </c>
      <c r="E8539" t="str">
        <f>TEXT(salessheet[[#This Row],[Order Date]],"MMMM")</f>
        <v>July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t="s">
        <v>6748</v>
      </c>
      <c r="P8539" t="s">
        <v>42</v>
      </c>
      <c r="Q8539" t="str">
        <f>TRIM(salessheet[[#This Row],[Category]])</f>
        <v>Office Supplies</v>
      </c>
      <c r="R8539" t="s">
        <v>86</v>
      </c>
      <c r="S8539" t="s">
        <v>6749</v>
      </c>
      <c r="T8539" s="2">
        <f>salessheet[[#This Row],[Sales]]-5</f>
        <v>20.92</v>
      </c>
      <c r="U8539" s="2">
        <v>25.92</v>
      </c>
      <c r="V8539" s="2">
        <f>salessheet[[#This Row],[Sales]]-salessheet[[#This Row],[Purchasing Cost]]</f>
        <v>5</v>
      </c>
    </row>
    <row r="8540" spans="1:22" x14ac:dyDescent="0.35">
      <c r="A8540">
        <v>8539</v>
      </c>
      <c r="B8540" t="s">
        <v>10095</v>
      </c>
      <c r="C8540" s="1">
        <v>42557</v>
      </c>
      <c r="D8540" s="1">
        <v>42532</v>
      </c>
      <c r="E8540" t="str">
        <f>TEXT(salessheet[[#This Row],[Order Date]],"MMMM")</f>
        <v>July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t="s">
        <v>5849</v>
      </c>
      <c r="P8540" t="s">
        <v>42</v>
      </c>
      <c r="Q8540" t="str">
        <f>TRIM(salessheet[[#This Row],[Category]])</f>
        <v>Office Supplies</v>
      </c>
      <c r="R8540" t="s">
        <v>64</v>
      </c>
      <c r="S8540" t="s">
        <v>5850</v>
      </c>
      <c r="T8540" s="2">
        <f>salessheet[[#This Row],[Sales]]-5</f>
        <v>3.016</v>
      </c>
      <c r="U8540" s="2">
        <v>8.016</v>
      </c>
      <c r="V8540" s="2">
        <f>salessheet[[#This Row],[Sales]]-salessheet[[#This Row],[Purchasing Cost]]</f>
        <v>5</v>
      </c>
    </row>
    <row r="8541" spans="1:22" x14ac:dyDescent="0.35">
      <c r="A8541">
        <v>8540</v>
      </c>
      <c r="B8541" t="s">
        <v>10098</v>
      </c>
      <c r="C8541" s="1">
        <v>43346</v>
      </c>
      <c r="D8541" s="1">
        <v>43172</v>
      </c>
      <c r="E8541" t="str">
        <f>TEXT(salessheet[[#This Row],[Order Date]],"MMMM")</f>
        <v>September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t="s">
        <v>5430</v>
      </c>
      <c r="P8541" t="s">
        <v>67</v>
      </c>
      <c r="Q8541" t="str">
        <f>TRIM(salessheet[[#This Row],[Category]])</f>
        <v>Technology</v>
      </c>
      <c r="R8541" t="s">
        <v>1215</v>
      </c>
      <c r="S8541" t="s">
        <v>5431</v>
      </c>
      <c r="T8541" s="2">
        <f>salessheet[[#This Row],[Sales]]-5</f>
        <v>474.98399999999998</v>
      </c>
      <c r="U8541" s="2">
        <v>479.98399999999998</v>
      </c>
      <c r="V8541" s="2">
        <f>salessheet[[#This Row],[Sales]]-salessheet[[#This Row],[Purchasing Cost]]</f>
        <v>5</v>
      </c>
    </row>
    <row r="8542" spans="1:22" x14ac:dyDescent="0.35">
      <c r="A8542">
        <v>8541</v>
      </c>
      <c r="B8542" t="s">
        <v>10098</v>
      </c>
      <c r="C8542" s="1">
        <v>43346</v>
      </c>
      <c r="D8542" s="1">
        <v>43172</v>
      </c>
      <c r="E8542" t="str">
        <f>TEXT(salessheet[[#This Row],[Order Date]],"MMMM")</f>
        <v>September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t="s">
        <v>70</v>
      </c>
      <c r="P8542" t="s">
        <v>42</v>
      </c>
      <c r="Q8542" t="str">
        <f>TRIM(salessheet[[#This Row],[Category]])</f>
        <v>Office Supplies</v>
      </c>
      <c r="R8542" t="s">
        <v>71</v>
      </c>
      <c r="S8542" t="s">
        <v>72</v>
      </c>
      <c r="T8542" s="2">
        <f>salessheet[[#This Row],[Sales]]-5</f>
        <v>25.84</v>
      </c>
      <c r="U8542" s="2">
        <v>30.84</v>
      </c>
      <c r="V8542" s="2">
        <f>salessheet[[#This Row],[Sales]]-salessheet[[#This Row],[Purchasing Cost]]</f>
        <v>5</v>
      </c>
    </row>
    <row r="8543" spans="1:22" x14ac:dyDescent="0.35">
      <c r="A8543">
        <v>8542</v>
      </c>
      <c r="B8543" t="s">
        <v>10099</v>
      </c>
      <c r="C8543" s="1">
        <v>42726</v>
      </c>
      <c r="D8543" s="1">
        <v>42727</v>
      </c>
      <c r="E8543" t="str">
        <f>TEXT(salessheet[[#This Row],[Order Date]],"MMMM")</f>
        <v>December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t="s">
        <v>4912</v>
      </c>
      <c r="P8543" t="s">
        <v>42</v>
      </c>
      <c r="Q8543" t="str">
        <f>TRIM(salessheet[[#This Row],[Category]])</f>
        <v>Office Supplies</v>
      </c>
      <c r="R8543" t="s">
        <v>55</v>
      </c>
      <c r="S8543" t="s">
        <v>4913</v>
      </c>
      <c r="T8543" s="2">
        <f>salessheet[[#This Row],[Sales]]-5</f>
        <v>28.567999999999998</v>
      </c>
      <c r="U8543" s="2">
        <v>33.567999999999998</v>
      </c>
      <c r="V8543" s="2">
        <f>salessheet[[#This Row],[Sales]]-salessheet[[#This Row],[Purchasing Cost]]</f>
        <v>5</v>
      </c>
    </row>
    <row r="8544" spans="1:22" x14ac:dyDescent="0.35">
      <c r="A8544">
        <v>8543</v>
      </c>
      <c r="B8544" t="s">
        <v>10099</v>
      </c>
      <c r="C8544" s="1">
        <v>42726</v>
      </c>
      <c r="D8544" s="1">
        <v>42727</v>
      </c>
      <c r="E8544" t="str">
        <f>TEXT(salessheet[[#This Row],[Order Date]],"MMMM")</f>
        <v>December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t="s">
        <v>3380</v>
      </c>
      <c r="P8544" t="s">
        <v>28</v>
      </c>
      <c r="Q8544" t="str">
        <f>TRIM(salessheet[[#This Row],[Category]])</f>
        <v>Furniture</v>
      </c>
      <c r="R8544" t="s">
        <v>32</v>
      </c>
      <c r="S8544" t="s">
        <v>3381</v>
      </c>
      <c r="T8544" s="2">
        <f>salessheet[[#This Row],[Sales]]-5</f>
        <v>417.625</v>
      </c>
      <c r="U8544" s="2">
        <v>422.625</v>
      </c>
      <c r="V8544" s="2">
        <f>salessheet[[#This Row],[Sales]]-salessheet[[#This Row],[Purchasing Cost]]</f>
        <v>5</v>
      </c>
    </row>
    <row r="8545" spans="1:22" x14ac:dyDescent="0.35">
      <c r="A8545">
        <v>8544</v>
      </c>
      <c r="B8545" t="s">
        <v>10100</v>
      </c>
      <c r="C8545" s="1">
        <v>42163</v>
      </c>
      <c r="D8545" s="1">
        <v>42227</v>
      </c>
      <c r="E8545" t="str">
        <f>TEXT(salessheet[[#This Row],[Order Date]],"MMMM")</f>
        <v>June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t="s">
        <v>1595</v>
      </c>
      <c r="P8545" t="s">
        <v>67</v>
      </c>
      <c r="Q8545" t="str">
        <f>TRIM(salessheet[[#This Row],[Category]])</f>
        <v>Technology</v>
      </c>
      <c r="R8545" t="s">
        <v>157</v>
      </c>
      <c r="S8545" t="s">
        <v>1596</v>
      </c>
      <c r="T8545" s="2">
        <f>salessheet[[#This Row],[Sales]]-5</f>
        <v>194.98</v>
      </c>
      <c r="U8545" s="2">
        <v>199.98</v>
      </c>
      <c r="V8545" s="2">
        <f>salessheet[[#This Row],[Sales]]-salessheet[[#This Row],[Purchasing Cost]]</f>
        <v>5</v>
      </c>
    </row>
    <row r="8546" spans="1:22" x14ac:dyDescent="0.35">
      <c r="A8546">
        <v>8545</v>
      </c>
      <c r="B8546" t="s">
        <v>10101</v>
      </c>
      <c r="C8546" s="1">
        <v>42821</v>
      </c>
      <c r="D8546" s="1">
        <v>42825</v>
      </c>
      <c r="E8546" t="str">
        <f>TEXT(salessheet[[#This Row],[Order Date]],"MMMM")</f>
        <v>March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t="s">
        <v>7438</v>
      </c>
      <c r="P8546" t="s">
        <v>28</v>
      </c>
      <c r="Q8546" t="str">
        <f>TRIM(salessheet[[#This Row],[Category]])</f>
        <v>Furniture</v>
      </c>
      <c r="R8546" t="s">
        <v>61</v>
      </c>
      <c r="S8546" t="s">
        <v>7439</v>
      </c>
      <c r="T8546" s="2">
        <f>salessheet[[#This Row],[Sales]]-5</f>
        <v>15.239999999999998</v>
      </c>
      <c r="U8546" s="2">
        <v>20.239999999999998</v>
      </c>
      <c r="V8546" s="2">
        <f>salessheet[[#This Row],[Sales]]-salessheet[[#This Row],[Purchasing Cost]]</f>
        <v>5</v>
      </c>
    </row>
    <row r="8547" spans="1:22" x14ac:dyDescent="0.35">
      <c r="A8547">
        <v>8546</v>
      </c>
      <c r="B8547" t="s">
        <v>10101</v>
      </c>
      <c r="C8547" s="1">
        <v>42821</v>
      </c>
      <c r="D8547" s="1">
        <v>42825</v>
      </c>
      <c r="E8547" t="str">
        <f>TEXT(salessheet[[#This Row],[Order Date]],"MMMM")</f>
        <v>March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t="s">
        <v>7115</v>
      </c>
      <c r="P8547" t="s">
        <v>28</v>
      </c>
      <c r="Q8547" t="str">
        <f>TRIM(salessheet[[#This Row],[Category]])</f>
        <v>Furniture</v>
      </c>
      <c r="R8547" t="s">
        <v>61</v>
      </c>
      <c r="S8547" t="s">
        <v>7116</v>
      </c>
      <c r="T8547" s="2">
        <f>salessheet[[#This Row],[Sales]]-5</f>
        <v>34.92</v>
      </c>
      <c r="U8547" s="2">
        <v>39.92</v>
      </c>
      <c r="V8547" s="2">
        <f>salessheet[[#This Row],[Sales]]-salessheet[[#This Row],[Purchasing Cost]]</f>
        <v>5</v>
      </c>
    </row>
    <row r="8548" spans="1:22" x14ac:dyDescent="0.35">
      <c r="A8548">
        <v>8547</v>
      </c>
      <c r="B8548" t="s">
        <v>10101</v>
      </c>
      <c r="C8548" s="1">
        <v>42821</v>
      </c>
      <c r="D8548" s="1">
        <v>42825</v>
      </c>
      <c r="E8548" t="str">
        <f>TEXT(salessheet[[#This Row],[Order Date]],"MMMM")</f>
        <v>March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t="s">
        <v>6552</v>
      </c>
      <c r="P8548" t="s">
        <v>42</v>
      </c>
      <c r="Q8548" t="str">
        <f>TRIM(salessheet[[#This Row],[Category]])</f>
        <v>Office Supplies</v>
      </c>
      <c r="R8548" t="s">
        <v>71</v>
      </c>
      <c r="S8548" t="s">
        <v>6553</v>
      </c>
      <c r="T8548" s="2">
        <f>salessheet[[#This Row],[Sales]]-5</f>
        <v>27.54</v>
      </c>
      <c r="U8548" s="2">
        <v>32.54</v>
      </c>
      <c r="V8548" s="2">
        <f>salessheet[[#This Row],[Sales]]-salessheet[[#This Row],[Purchasing Cost]]</f>
        <v>5</v>
      </c>
    </row>
    <row r="8549" spans="1:22" x14ac:dyDescent="0.35">
      <c r="A8549">
        <v>8548</v>
      </c>
      <c r="B8549" t="s">
        <v>10102</v>
      </c>
      <c r="C8549" s="1">
        <v>42502</v>
      </c>
      <c r="D8549" s="1">
        <v>42714</v>
      </c>
      <c r="E8549" t="str">
        <f>TEXT(salessheet[[#This Row],[Order Date]],"MMMM")</f>
        <v>May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t="s">
        <v>842</v>
      </c>
      <c r="P8549" t="s">
        <v>67</v>
      </c>
      <c r="Q8549" t="str">
        <f>TRIM(salessheet[[#This Row],[Category]])</f>
        <v>Technology</v>
      </c>
      <c r="R8549" t="s">
        <v>157</v>
      </c>
      <c r="S8549" t="s">
        <v>843</v>
      </c>
      <c r="T8549" s="2">
        <f>salessheet[[#This Row],[Sales]]-5</f>
        <v>34</v>
      </c>
      <c r="U8549" s="2">
        <v>39</v>
      </c>
      <c r="V8549" s="2">
        <f>salessheet[[#This Row],[Sales]]-salessheet[[#This Row],[Purchasing Cost]]</f>
        <v>5</v>
      </c>
    </row>
    <row r="8550" spans="1:22" x14ac:dyDescent="0.35">
      <c r="A8550">
        <v>8549</v>
      </c>
      <c r="B8550" t="s">
        <v>10102</v>
      </c>
      <c r="C8550" s="1">
        <v>42502</v>
      </c>
      <c r="D8550" s="1">
        <v>42714</v>
      </c>
      <c r="E8550" t="str">
        <f>TEXT(salessheet[[#This Row],[Order Date]],"MMMM")</f>
        <v>May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t="s">
        <v>3204</v>
      </c>
      <c r="P8550" t="s">
        <v>42</v>
      </c>
      <c r="Q8550" t="str">
        <f>TRIM(salessheet[[#This Row],[Category]])</f>
        <v>Office Supplies</v>
      </c>
      <c r="R8550" t="s">
        <v>43</v>
      </c>
      <c r="S8550" t="s">
        <v>3205</v>
      </c>
      <c r="T8550" s="2">
        <f>salessheet[[#This Row],[Sales]]-5</f>
        <v>7.6</v>
      </c>
      <c r="U8550" s="2">
        <v>12.6</v>
      </c>
      <c r="V8550" s="2">
        <f>salessheet[[#This Row],[Sales]]-salessheet[[#This Row],[Purchasing Cost]]</f>
        <v>5</v>
      </c>
    </row>
    <row r="8551" spans="1:22" x14ac:dyDescent="0.35">
      <c r="A8551">
        <v>8550</v>
      </c>
      <c r="B8551" t="s">
        <v>10103</v>
      </c>
      <c r="C8551" s="1">
        <v>42683</v>
      </c>
      <c r="D8551" s="1">
        <v>42625</v>
      </c>
      <c r="E8551" t="str">
        <f>TEXT(salessheet[[#This Row],[Order Date]],"MMMM")</f>
        <v>November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t="s">
        <v>1717</v>
      </c>
      <c r="P8551" t="s">
        <v>28</v>
      </c>
      <c r="Q8551" t="str">
        <f>TRIM(salessheet[[#This Row],[Category]])</f>
        <v>Furniture</v>
      </c>
      <c r="R8551" t="s">
        <v>61</v>
      </c>
      <c r="S8551" t="s">
        <v>1718</v>
      </c>
      <c r="T8551" s="2">
        <f>salessheet[[#This Row],[Sales]]-5</f>
        <v>19.64</v>
      </c>
      <c r="U8551" s="2">
        <v>24.64</v>
      </c>
      <c r="V8551" s="2">
        <f>salessheet[[#This Row],[Sales]]-salessheet[[#This Row],[Purchasing Cost]]</f>
        <v>5</v>
      </c>
    </row>
    <row r="8552" spans="1:22" x14ac:dyDescent="0.35">
      <c r="A8552">
        <v>8551</v>
      </c>
      <c r="B8552" t="s">
        <v>10104</v>
      </c>
      <c r="C8552" s="1">
        <v>42568</v>
      </c>
      <c r="D8552" s="1">
        <v>42575</v>
      </c>
      <c r="E8552" t="str">
        <f>TEXT(salessheet[[#This Row],[Order Date]],"MMMM")</f>
        <v>July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t="s">
        <v>9051</v>
      </c>
      <c r="P8552" t="s">
        <v>42</v>
      </c>
      <c r="Q8552" t="str">
        <f>TRIM(salessheet[[#This Row],[Category]])</f>
        <v>Office Supplies</v>
      </c>
      <c r="R8552" t="s">
        <v>43</v>
      </c>
      <c r="S8552" t="s">
        <v>9052</v>
      </c>
      <c r="T8552" s="2">
        <f>salessheet[[#This Row],[Sales]]-5</f>
        <v>1.2640000000000002</v>
      </c>
      <c r="U8552" s="2">
        <v>6.2640000000000002</v>
      </c>
      <c r="V8552" s="2">
        <f>salessheet[[#This Row],[Sales]]-salessheet[[#This Row],[Purchasing Cost]]</f>
        <v>5</v>
      </c>
    </row>
    <row r="8553" spans="1:22" x14ac:dyDescent="0.35">
      <c r="A8553">
        <v>8552</v>
      </c>
      <c r="B8553" t="s">
        <v>10104</v>
      </c>
      <c r="C8553" s="1">
        <v>42568</v>
      </c>
      <c r="D8553" s="1">
        <v>42575</v>
      </c>
      <c r="E8553" t="str">
        <f>TEXT(salessheet[[#This Row],[Order Date]],"MMMM")</f>
        <v>July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t="s">
        <v>1881</v>
      </c>
      <c r="P8553" t="s">
        <v>42</v>
      </c>
      <c r="Q8553" t="str">
        <f>TRIM(salessheet[[#This Row],[Category]])</f>
        <v>Office Supplies</v>
      </c>
      <c r="R8553" t="s">
        <v>265</v>
      </c>
      <c r="S8553" t="s">
        <v>1882</v>
      </c>
      <c r="T8553" s="2">
        <f>salessheet[[#This Row],[Sales]]-5</f>
        <v>9.4320000000000004</v>
      </c>
      <c r="U8553" s="2">
        <v>14.432</v>
      </c>
      <c r="V8553" s="2">
        <f>salessheet[[#This Row],[Sales]]-salessheet[[#This Row],[Purchasing Cost]]</f>
        <v>5</v>
      </c>
    </row>
    <row r="8554" spans="1:22" x14ac:dyDescent="0.35">
      <c r="A8554">
        <v>8553</v>
      </c>
      <c r="B8554" t="s">
        <v>10105</v>
      </c>
      <c r="C8554" s="1">
        <v>42154</v>
      </c>
      <c r="D8554" s="1">
        <v>42158</v>
      </c>
      <c r="E8554" t="str">
        <f>TEXT(salessheet[[#This Row],[Order Date]],"MMMM")</f>
        <v>May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t="s">
        <v>3316</v>
      </c>
      <c r="P8554" t="s">
        <v>67</v>
      </c>
      <c r="Q8554" t="str">
        <f>TRIM(salessheet[[#This Row],[Category]])</f>
        <v>Technology</v>
      </c>
      <c r="R8554" t="s">
        <v>1215</v>
      </c>
      <c r="S8554" t="s">
        <v>3317</v>
      </c>
      <c r="T8554" s="2">
        <f>salessheet[[#This Row],[Sales]]-5</f>
        <v>714.976</v>
      </c>
      <c r="U8554" s="2">
        <v>719.976</v>
      </c>
      <c r="V8554" s="2">
        <f>salessheet[[#This Row],[Sales]]-salessheet[[#This Row],[Purchasing Cost]]</f>
        <v>5</v>
      </c>
    </row>
    <row r="8555" spans="1:22" x14ac:dyDescent="0.35">
      <c r="A8555">
        <v>8554</v>
      </c>
      <c r="B8555" t="s">
        <v>10106</v>
      </c>
      <c r="C8555" s="1">
        <v>43417</v>
      </c>
      <c r="D8555" s="1">
        <v>43424</v>
      </c>
      <c r="E8555" t="str">
        <f>TEXT(salessheet[[#This Row],[Order Date]],"MMMM")</f>
        <v>November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t="s">
        <v>2741</v>
      </c>
      <c r="P8555" t="s">
        <v>67</v>
      </c>
      <c r="Q8555" t="str">
        <f>TRIM(salessheet[[#This Row],[Category]])</f>
        <v>Technology</v>
      </c>
      <c r="R8555" t="s">
        <v>157</v>
      </c>
      <c r="S8555" t="s">
        <v>2742</v>
      </c>
      <c r="T8555" s="2">
        <f>salessheet[[#This Row],[Sales]]-5</f>
        <v>234.92</v>
      </c>
      <c r="U8555" s="2">
        <v>239.92</v>
      </c>
      <c r="V8555" s="2">
        <f>salessheet[[#This Row],[Sales]]-salessheet[[#This Row],[Purchasing Cost]]</f>
        <v>5</v>
      </c>
    </row>
    <row r="8556" spans="1:22" x14ac:dyDescent="0.35">
      <c r="A8556">
        <v>8555</v>
      </c>
      <c r="B8556" t="s">
        <v>10107</v>
      </c>
      <c r="C8556" s="1">
        <v>42990</v>
      </c>
      <c r="D8556" s="1">
        <v>43080</v>
      </c>
      <c r="E8556" t="str">
        <f>TEXT(salessheet[[#This Row],[Order Date]],"MMMM")</f>
        <v>September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t="s">
        <v>3924</v>
      </c>
      <c r="P8556" t="s">
        <v>28</v>
      </c>
      <c r="Q8556" t="str">
        <f>TRIM(salessheet[[#This Row],[Category]])</f>
        <v>Furniture</v>
      </c>
      <c r="R8556" t="s">
        <v>52</v>
      </c>
      <c r="S8556" t="s">
        <v>3925</v>
      </c>
      <c r="T8556" s="2">
        <f>salessheet[[#This Row],[Sales]]-5</f>
        <v>1051.8599999999999</v>
      </c>
      <c r="U8556" s="2">
        <v>1056.8599999999999</v>
      </c>
      <c r="V8556" s="2">
        <f>salessheet[[#This Row],[Sales]]-salessheet[[#This Row],[Purchasing Cost]]</f>
        <v>5</v>
      </c>
    </row>
    <row r="8557" spans="1:22" x14ac:dyDescent="0.35">
      <c r="A8557">
        <v>8556</v>
      </c>
      <c r="B8557" t="s">
        <v>10108</v>
      </c>
      <c r="C8557" s="1">
        <v>42451</v>
      </c>
      <c r="D8557" s="1">
        <v>42451</v>
      </c>
      <c r="E8557" t="str">
        <f>TEXT(salessheet[[#This Row],[Order Date]],"MMMM")</f>
        <v>March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t="s">
        <v>1663</v>
      </c>
      <c r="P8557" t="s">
        <v>67</v>
      </c>
      <c r="Q8557" t="str">
        <f>TRIM(salessheet[[#This Row],[Category]])</f>
        <v>Technology</v>
      </c>
      <c r="R8557" t="s">
        <v>157</v>
      </c>
      <c r="S8557" t="s">
        <v>1664</v>
      </c>
      <c r="T8557" s="2">
        <f>salessheet[[#This Row],[Sales]]-5</f>
        <v>442.94400000000002</v>
      </c>
      <c r="U8557" s="2">
        <v>447.94400000000002</v>
      </c>
      <c r="V8557" s="2">
        <f>salessheet[[#This Row],[Sales]]-salessheet[[#This Row],[Purchasing Cost]]</f>
        <v>5</v>
      </c>
    </row>
    <row r="8558" spans="1:22" x14ac:dyDescent="0.35">
      <c r="A8558">
        <v>8557</v>
      </c>
      <c r="B8558" t="s">
        <v>10108</v>
      </c>
      <c r="C8558" s="1">
        <v>42451</v>
      </c>
      <c r="D8558" s="1">
        <v>42451</v>
      </c>
      <c r="E8558" t="str">
        <f>TEXT(salessheet[[#This Row],[Order Date]],"MMMM")</f>
        <v>March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t="s">
        <v>8347</v>
      </c>
      <c r="P8558" t="s">
        <v>42</v>
      </c>
      <c r="Q8558" t="str">
        <f>TRIM(salessheet[[#This Row],[Category]])</f>
        <v>Office Supplies</v>
      </c>
      <c r="R8558" t="s">
        <v>55</v>
      </c>
      <c r="S8558" t="s">
        <v>8348</v>
      </c>
      <c r="T8558" s="2">
        <f>salessheet[[#This Row],[Sales]]-5</f>
        <v>145.40799999999999</v>
      </c>
      <c r="U8558" s="2">
        <v>150.40799999999999</v>
      </c>
      <c r="V8558" s="2">
        <f>salessheet[[#This Row],[Sales]]-salessheet[[#This Row],[Purchasing Cost]]</f>
        <v>5</v>
      </c>
    </row>
    <row r="8559" spans="1:22" x14ac:dyDescent="0.35">
      <c r="A8559">
        <v>8558</v>
      </c>
      <c r="B8559" t="s">
        <v>10109</v>
      </c>
      <c r="C8559" s="1">
        <v>43092</v>
      </c>
      <c r="D8559" s="1">
        <v>43095</v>
      </c>
      <c r="E8559" t="str">
        <f>TEXT(salessheet[[#This Row],[Order Date]],"MMMM")</f>
        <v>December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t="s">
        <v>3386</v>
      </c>
      <c r="P8559" t="s">
        <v>67</v>
      </c>
      <c r="Q8559" t="str">
        <f>TRIM(salessheet[[#This Row],[Category]])</f>
        <v>Technology</v>
      </c>
      <c r="R8559" t="s">
        <v>68</v>
      </c>
      <c r="S8559" t="s">
        <v>3387</v>
      </c>
      <c r="T8559" s="2">
        <f>salessheet[[#This Row],[Sales]]-5</f>
        <v>448.57600000000002</v>
      </c>
      <c r="U8559" s="2">
        <v>453.57600000000002</v>
      </c>
      <c r="V8559" s="2">
        <f>salessheet[[#This Row],[Sales]]-salessheet[[#This Row],[Purchasing Cost]]</f>
        <v>5</v>
      </c>
    </row>
    <row r="8560" spans="1:22" x14ac:dyDescent="0.35">
      <c r="A8560">
        <v>8559</v>
      </c>
      <c r="B8560" t="s">
        <v>10109</v>
      </c>
      <c r="C8560" s="1">
        <v>43092</v>
      </c>
      <c r="D8560" s="1">
        <v>43095</v>
      </c>
      <c r="E8560" t="str">
        <f>TEXT(salessheet[[#This Row],[Order Date]],"MMMM")</f>
        <v>December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t="s">
        <v>7181</v>
      </c>
      <c r="P8560" t="s">
        <v>42</v>
      </c>
      <c r="Q8560" t="str">
        <f>TRIM(salessheet[[#This Row],[Category]])</f>
        <v>Office Supplies</v>
      </c>
      <c r="R8560" t="s">
        <v>43</v>
      </c>
      <c r="S8560" t="s">
        <v>7182</v>
      </c>
      <c r="T8560" s="2">
        <f>salessheet[[#This Row],[Sales]]-5</f>
        <v>40.36</v>
      </c>
      <c r="U8560" s="2">
        <v>45.36</v>
      </c>
      <c r="V8560" s="2">
        <f>salessheet[[#This Row],[Sales]]-salessheet[[#This Row],[Purchasing Cost]]</f>
        <v>5</v>
      </c>
    </row>
    <row r="8561" spans="1:22" x14ac:dyDescent="0.35">
      <c r="A8561">
        <v>8560</v>
      </c>
      <c r="B8561" t="s">
        <v>10109</v>
      </c>
      <c r="C8561" s="1">
        <v>43092</v>
      </c>
      <c r="D8561" s="1">
        <v>43095</v>
      </c>
      <c r="E8561" t="str">
        <f>TEXT(salessheet[[#This Row],[Order Date]],"MMMM")</f>
        <v>December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t="s">
        <v>4781</v>
      </c>
      <c r="P8561" t="s">
        <v>67</v>
      </c>
      <c r="Q8561" t="str">
        <f>TRIM(salessheet[[#This Row],[Category]])</f>
        <v>Technology</v>
      </c>
      <c r="R8561" t="s">
        <v>68</v>
      </c>
      <c r="S8561" t="s">
        <v>4782</v>
      </c>
      <c r="T8561" s="2">
        <f>salessheet[[#This Row],[Sales]]-5</f>
        <v>282.88</v>
      </c>
      <c r="U8561" s="2">
        <v>287.88</v>
      </c>
      <c r="V8561" s="2">
        <f>salessheet[[#This Row],[Sales]]-salessheet[[#This Row],[Purchasing Cost]]</f>
        <v>5</v>
      </c>
    </row>
    <row r="8562" spans="1:22" x14ac:dyDescent="0.35">
      <c r="A8562">
        <v>8561</v>
      </c>
      <c r="B8562" t="s">
        <v>10109</v>
      </c>
      <c r="C8562" s="1">
        <v>43092</v>
      </c>
      <c r="D8562" s="1">
        <v>43095</v>
      </c>
      <c r="E8562" t="str">
        <f>TEXT(salessheet[[#This Row],[Order Date]],"MMMM")</f>
        <v>December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t="s">
        <v>6467</v>
      </c>
      <c r="P8562" t="s">
        <v>67</v>
      </c>
      <c r="Q8562" t="str">
        <f>TRIM(salessheet[[#This Row],[Category]])</f>
        <v>Technology</v>
      </c>
      <c r="R8562" t="s">
        <v>68</v>
      </c>
      <c r="S8562" t="s">
        <v>6468</v>
      </c>
      <c r="T8562" s="2">
        <f>salessheet[[#This Row],[Sales]]-5</f>
        <v>126.88</v>
      </c>
      <c r="U8562" s="2">
        <v>131.88</v>
      </c>
      <c r="V8562" s="2">
        <f>salessheet[[#This Row],[Sales]]-salessheet[[#This Row],[Purchasing Cost]]</f>
        <v>5</v>
      </c>
    </row>
    <row r="8563" spans="1:22" x14ac:dyDescent="0.35">
      <c r="A8563">
        <v>8562</v>
      </c>
      <c r="B8563" t="s">
        <v>10109</v>
      </c>
      <c r="C8563" s="1">
        <v>43092</v>
      </c>
      <c r="D8563" s="1">
        <v>43095</v>
      </c>
      <c r="E8563" t="str">
        <f>TEXT(salessheet[[#This Row],[Order Date]],"MMMM")</f>
        <v>December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t="s">
        <v>1556</v>
      </c>
      <c r="P8563" t="s">
        <v>28</v>
      </c>
      <c r="Q8563" t="str">
        <f>TRIM(salessheet[[#This Row],[Category]])</f>
        <v>Furniture</v>
      </c>
      <c r="R8563" t="s">
        <v>61</v>
      </c>
      <c r="S8563" t="s">
        <v>1557</v>
      </c>
      <c r="T8563" s="2">
        <f>salessheet[[#This Row],[Sales]]-5</f>
        <v>-2.6720000000000002</v>
      </c>
      <c r="U8563" s="2">
        <v>2.3279999999999998</v>
      </c>
      <c r="V8563" s="2">
        <f>salessheet[[#This Row],[Sales]]-salessheet[[#This Row],[Purchasing Cost]]</f>
        <v>5</v>
      </c>
    </row>
    <row r="8564" spans="1:22" x14ac:dyDescent="0.35">
      <c r="A8564">
        <v>8563</v>
      </c>
      <c r="B8564" t="s">
        <v>10110</v>
      </c>
      <c r="C8564" s="1">
        <v>42770</v>
      </c>
      <c r="D8564" s="1">
        <v>42831</v>
      </c>
      <c r="E8564" t="str">
        <f>TEXT(salessheet[[#This Row],[Order Date]],"MMMM")</f>
        <v>February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t="s">
        <v>3950</v>
      </c>
      <c r="P8564" t="s">
        <v>28</v>
      </c>
      <c r="Q8564" t="str">
        <f>TRIM(salessheet[[#This Row],[Category]])</f>
        <v>Furniture</v>
      </c>
      <c r="R8564" t="s">
        <v>32</v>
      </c>
      <c r="S8564" t="s">
        <v>3951</v>
      </c>
      <c r="T8564" s="2">
        <f>salessheet[[#This Row],[Sales]]-5</f>
        <v>1449.9</v>
      </c>
      <c r="U8564" s="2">
        <v>1454.9</v>
      </c>
      <c r="V8564" s="2">
        <f>salessheet[[#This Row],[Sales]]-salessheet[[#This Row],[Purchasing Cost]]</f>
        <v>5</v>
      </c>
    </row>
    <row r="8565" spans="1:22" x14ac:dyDescent="0.35">
      <c r="A8565">
        <v>8564</v>
      </c>
      <c r="B8565" t="s">
        <v>10111</v>
      </c>
      <c r="C8565" s="1">
        <v>43220</v>
      </c>
      <c r="D8565" s="1">
        <v>43224</v>
      </c>
      <c r="E8565" t="str">
        <f>TEXT(salessheet[[#This Row],[Order Date]],"MMMM")</f>
        <v>April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t="s">
        <v>3814</v>
      </c>
      <c r="P8565" t="s">
        <v>42</v>
      </c>
      <c r="Q8565" t="str">
        <f>TRIM(salessheet[[#This Row],[Category]])</f>
        <v>Office Supplies</v>
      </c>
      <c r="R8565" t="s">
        <v>71</v>
      </c>
      <c r="S8565" t="s">
        <v>3815</v>
      </c>
      <c r="T8565" s="2">
        <f>salessheet[[#This Row],[Sales]]-5</f>
        <v>-0.15800000000000036</v>
      </c>
      <c r="U8565" s="2">
        <v>4.8419999999999996</v>
      </c>
      <c r="V8565" s="2">
        <f>salessheet[[#This Row],[Sales]]-salessheet[[#This Row],[Purchasing Cost]]</f>
        <v>5</v>
      </c>
    </row>
    <row r="8566" spans="1:22" x14ac:dyDescent="0.35">
      <c r="A8566">
        <v>8565</v>
      </c>
      <c r="B8566" t="s">
        <v>10111</v>
      </c>
      <c r="C8566" s="1">
        <v>43220</v>
      </c>
      <c r="D8566" s="1">
        <v>43224</v>
      </c>
      <c r="E8566" t="str">
        <f>TEXT(salessheet[[#This Row],[Order Date]],"MMMM")</f>
        <v>April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t="s">
        <v>8507</v>
      </c>
      <c r="P8566" t="s">
        <v>28</v>
      </c>
      <c r="Q8566" t="str">
        <f>TRIM(salessheet[[#This Row],[Category]])</f>
        <v>Furniture</v>
      </c>
      <c r="R8566" t="s">
        <v>61</v>
      </c>
      <c r="S8566" t="s">
        <v>8508</v>
      </c>
      <c r="T8566" s="2">
        <f>salessheet[[#This Row],[Sales]]-5</f>
        <v>215.70400000000001</v>
      </c>
      <c r="U8566" s="2">
        <v>220.70400000000001</v>
      </c>
      <c r="V8566" s="2">
        <f>salessheet[[#This Row],[Sales]]-salessheet[[#This Row],[Purchasing Cost]]</f>
        <v>5</v>
      </c>
    </row>
    <row r="8567" spans="1:22" x14ac:dyDescent="0.35">
      <c r="A8567">
        <v>8566</v>
      </c>
      <c r="B8567" t="s">
        <v>10113</v>
      </c>
      <c r="C8567" s="1">
        <v>43056</v>
      </c>
      <c r="D8567" s="1">
        <v>43057</v>
      </c>
      <c r="E8567" t="str">
        <f>TEXT(salessheet[[#This Row],[Order Date]],"MMMM")</f>
        <v>November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t="s">
        <v>6279</v>
      </c>
      <c r="P8567" t="s">
        <v>67</v>
      </c>
      <c r="Q8567" t="str">
        <f>TRIM(salessheet[[#This Row],[Category]])</f>
        <v>Technology</v>
      </c>
      <c r="R8567" t="s">
        <v>68</v>
      </c>
      <c r="S8567" t="s">
        <v>6280</v>
      </c>
      <c r="T8567" s="2">
        <f>salessheet[[#This Row],[Sales]]-5</f>
        <v>62.176000000000002</v>
      </c>
      <c r="U8567" s="2">
        <v>67.176000000000002</v>
      </c>
      <c r="V8567" s="2">
        <f>salessheet[[#This Row],[Sales]]-salessheet[[#This Row],[Purchasing Cost]]</f>
        <v>5</v>
      </c>
    </row>
    <row r="8568" spans="1:22" x14ac:dyDescent="0.35">
      <c r="A8568">
        <v>8567</v>
      </c>
      <c r="B8568" t="s">
        <v>10113</v>
      </c>
      <c r="C8568" s="1">
        <v>43056</v>
      </c>
      <c r="D8568" s="1">
        <v>43057</v>
      </c>
      <c r="E8568" t="str">
        <f>TEXT(salessheet[[#This Row],[Order Date]],"MMMM")</f>
        <v>November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t="s">
        <v>5765</v>
      </c>
      <c r="P8568" t="s">
        <v>42</v>
      </c>
      <c r="Q8568" t="str">
        <f>TRIM(salessheet[[#This Row],[Category]])</f>
        <v>Office Supplies</v>
      </c>
      <c r="R8568" t="s">
        <v>86</v>
      </c>
      <c r="S8568" t="s">
        <v>5766</v>
      </c>
      <c r="T8568" s="2">
        <f>salessheet[[#This Row],[Sales]]-5</f>
        <v>10.231999999999999</v>
      </c>
      <c r="U8568" s="2">
        <v>15.231999999999999</v>
      </c>
      <c r="V8568" s="2">
        <f>salessheet[[#This Row],[Sales]]-salessheet[[#This Row],[Purchasing Cost]]</f>
        <v>5</v>
      </c>
    </row>
    <row r="8569" spans="1:22" x14ac:dyDescent="0.35">
      <c r="A8569">
        <v>8568</v>
      </c>
      <c r="B8569" t="s">
        <v>10114</v>
      </c>
      <c r="C8569" s="1">
        <v>43019</v>
      </c>
      <c r="D8569" s="1">
        <v>43051</v>
      </c>
      <c r="E8569" t="str">
        <f>TEXT(salessheet[[#This Row],[Order Date]],"MMMM")</f>
        <v>October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t="s">
        <v>5268</v>
      </c>
      <c r="P8569" t="s">
        <v>42</v>
      </c>
      <c r="Q8569" t="str">
        <f>TRIM(salessheet[[#This Row],[Category]])</f>
        <v>Office Supplies</v>
      </c>
      <c r="R8569" t="s">
        <v>86</v>
      </c>
      <c r="S8569" t="s">
        <v>5269</v>
      </c>
      <c r="T8569" s="2">
        <f>salessheet[[#This Row],[Sales]]-5</f>
        <v>26.103999999999999</v>
      </c>
      <c r="U8569" s="2">
        <v>31.103999999999999</v>
      </c>
      <c r="V8569" s="2">
        <f>salessheet[[#This Row],[Sales]]-salessheet[[#This Row],[Purchasing Cost]]</f>
        <v>5</v>
      </c>
    </row>
    <row r="8570" spans="1:22" x14ac:dyDescent="0.35">
      <c r="A8570">
        <v>8569</v>
      </c>
      <c r="B8570" t="s">
        <v>10115</v>
      </c>
      <c r="C8570" s="1">
        <v>42898</v>
      </c>
      <c r="D8570" s="1">
        <v>43081</v>
      </c>
      <c r="E8570" t="str">
        <f>TEXT(salessheet[[#This Row],[Order Date]],"MMMM")</f>
        <v>June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t="s">
        <v>6993</v>
      </c>
      <c r="P8570" t="s">
        <v>42</v>
      </c>
      <c r="Q8570" t="str">
        <f>TRIM(salessheet[[#This Row],[Category]])</f>
        <v>Office Supplies</v>
      </c>
      <c r="R8570" t="s">
        <v>71</v>
      </c>
      <c r="S8570" t="s">
        <v>6994</v>
      </c>
      <c r="T8570" s="2">
        <f>salessheet[[#This Row],[Sales]]-5</f>
        <v>963.74400000000003</v>
      </c>
      <c r="U8570" s="2">
        <v>968.74400000000003</v>
      </c>
      <c r="V8570" s="2">
        <f>salessheet[[#This Row],[Sales]]-salessheet[[#This Row],[Purchasing Cost]]</f>
        <v>5</v>
      </c>
    </row>
    <row r="8571" spans="1:22" x14ac:dyDescent="0.35">
      <c r="A8571">
        <v>8570</v>
      </c>
      <c r="B8571" t="s">
        <v>10115</v>
      </c>
      <c r="C8571" s="1">
        <v>42898</v>
      </c>
      <c r="D8571" s="1">
        <v>43081</v>
      </c>
      <c r="E8571" t="str">
        <f>TEXT(salessheet[[#This Row],[Order Date]],"MMMM")</f>
        <v>June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t="s">
        <v>427</v>
      </c>
      <c r="P8571" t="s">
        <v>42</v>
      </c>
      <c r="Q8571" t="str">
        <f>TRIM(salessheet[[#This Row],[Category]])</f>
        <v>Office Supplies</v>
      </c>
      <c r="R8571" t="s">
        <v>71</v>
      </c>
      <c r="S8571" t="s">
        <v>428</v>
      </c>
      <c r="T8571" s="2">
        <f>salessheet[[#This Row],[Sales]]-5</f>
        <v>217.352</v>
      </c>
      <c r="U8571" s="2">
        <v>222.352</v>
      </c>
      <c r="V8571" s="2">
        <f>salessheet[[#This Row],[Sales]]-salessheet[[#This Row],[Purchasing Cost]]</f>
        <v>5</v>
      </c>
    </row>
    <row r="8572" spans="1:22" x14ac:dyDescent="0.35">
      <c r="A8572">
        <v>8571</v>
      </c>
      <c r="B8572" t="s">
        <v>10115</v>
      </c>
      <c r="C8572" s="1">
        <v>42898</v>
      </c>
      <c r="D8572" s="1">
        <v>43081</v>
      </c>
      <c r="E8572" t="str">
        <f>TEXT(salessheet[[#This Row],[Order Date]],"MMMM")</f>
        <v>June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t="s">
        <v>3316</v>
      </c>
      <c r="P8572" t="s">
        <v>67</v>
      </c>
      <c r="Q8572" t="str">
        <f>TRIM(salessheet[[#This Row],[Category]])</f>
        <v>Technology</v>
      </c>
      <c r="R8572" t="s">
        <v>1215</v>
      </c>
      <c r="S8572" t="s">
        <v>3317</v>
      </c>
      <c r="T8572" s="2">
        <f>salessheet[[#This Row],[Sales]]-5</f>
        <v>474.98399999999998</v>
      </c>
      <c r="U8572" s="2">
        <v>479.98399999999998</v>
      </c>
      <c r="V8572" s="2">
        <f>salessheet[[#This Row],[Sales]]-salessheet[[#This Row],[Purchasing Cost]]</f>
        <v>5</v>
      </c>
    </row>
    <row r="8573" spans="1:22" x14ac:dyDescent="0.35">
      <c r="A8573">
        <v>8572</v>
      </c>
      <c r="B8573" t="s">
        <v>10116</v>
      </c>
      <c r="C8573" s="1">
        <v>42798</v>
      </c>
      <c r="D8573" s="1">
        <v>42828</v>
      </c>
      <c r="E8573" t="str">
        <f>TEXT(salessheet[[#This Row],[Order Date]],"MMMM")</f>
        <v>March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t="s">
        <v>4466</v>
      </c>
      <c r="P8573" t="s">
        <v>42</v>
      </c>
      <c r="Q8573" t="str">
        <f>TRIM(salessheet[[#This Row],[Category]])</f>
        <v>Office Supplies</v>
      </c>
      <c r="R8573" t="s">
        <v>86</v>
      </c>
      <c r="S8573" t="s">
        <v>4467</v>
      </c>
      <c r="T8573" s="2">
        <f>salessheet[[#This Row],[Sales]]-5</f>
        <v>5.2720000000000002</v>
      </c>
      <c r="U8573" s="2">
        <v>10.272</v>
      </c>
      <c r="V8573" s="2">
        <f>salessheet[[#This Row],[Sales]]-salessheet[[#This Row],[Purchasing Cost]]</f>
        <v>5</v>
      </c>
    </row>
    <row r="8574" spans="1:22" x14ac:dyDescent="0.35">
      <c r="A8574">
        <v>8573</v>
      </c>
      <c r="B8574" t="s">
        <v>10117</v>
      </c>
      <c r="C8574" s="1">
        <v>42336</v>
      </c>
      <c r="D8574" s="1">
        <v>42340</v>
      </c>
      <c r="E8574" t="str">
        <f>TEXT(salessheet[[#This Row],[Order Date]],"MMMM")</f>
        <v>November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t="s">
        <v>4363</v>
      </c>
      <c r="P8574" t="s">
        <v>67</v>
      </c>
      <c r="Q8574" t="str">
        <f>TRIM(salessheet[[#This Row],[Category]])</f>
        <v>Technology</v>
      </c>
      <c r="R8574" t="s">
        <v>680</v>
      </c>
      <c r="S8574" t="s">
        <v>4364</v>
      </c>
      <c r="T8574" s="2">
        <f>salessheet[[#This Row],[Sales]]-5</f>
        <v>993.85</v>
      </c>
      <c r="U8574" s="2">
        <v>998.85</v>
      </c>
      <c r="V8574" s="2">
        <f>salessheet[[#This Row],[Sales]]-salessheet[[#This Row],[Purchasing Cost]]</f>
        <v>5</v>
      </c>
    </row>
    <row r="8575" spans="1:22" x14ac:dyDescent="0.35">
      <c r="A8575">
        <v>8574</v>
      </c>
      <c r="B8575" t="s">
        <v>10118</v>
      </c>
      <c r="C8575" s="1">
        <v>42663</v>
      </c>
      <c r="D8575" s="1">
        <v>42665</v>
      </c>
      <c r="E8575" t="str">
        <f>TEXT(salessheet[[#This Row],[Order Date]],"MMMM")</f>
        <v>October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t="s">
        <v>181</v>
      </c>
      <c r="P8575" t="s">
        <v>42</v>
      </c>
      <c r="Q8575" t="str">
        <f>TRIM(salessheet[[#This Row],[Category]])</f>
        <v>Office Supplies</v>
      </c>
      <c r="R8575" t="s">
        <v>86</v>
      </c>
      <c r="S8575" t="s">
        <v>182</v>
      </c>
      <c r="T8575" s="2">
        <f>salessheet[[#This Row],[Sales]]-5</f>
        <v>19.559999999999999</v>
      </c>
      <c r="U8575" s="2">
        <v>24.56</v>
      </c>
      <c r="V8575" s="2">
        <f>salessheet[[#This Row],[Sales]]-salessheet[[#This Row],[Purchasing Cost]]</f>
        <v>5</v>
      </c>
    </row>
    <row r="8576" spans="1:22" x14ac:dyDescent="0.35">
      <c r="A8576">
        <v>8575</v>
      </c>
      <c r="B8576" t="s">
        <v>10119</v>
      </c>
      <c r="C8576" s="1">
        <v>42266</v>
      </c>
      <c r="D8576" s="1">
        <v>42266</v>
      </c>
      <c r="E8576" t="str">
        <f>TEXT(salessheet[[#This Row],[Order Date]],"MMMM")</f>
        <v>September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t="s">
        <v>3800</v>
      </c>
      <c r="P8576" t="s">
        <v>42</v>
      </c>
      <c r="Q8576" t="str">
        <f>TRIM(salessheet[[#This Row],[Category]])</f>
        <v>Office Supplies</v>
      </c>
      <c r="R8576" t="s">
        <v>265</v>
      </c>
      <c r="S8576" t="s">
        <v>3801</v>
      </c>
      <c r="T8576" s="2">
        <f>salessheet[[#This Row],[Sales]]-5</f>
        <v>0.66999999999999993</v>
      </c>
      <c r="U8576" s="2">
        <v>5.67</v>
      </c>
      <c r="V8576" s="2">
        <f>salessheet[[#This Row],[Sales]]-salessheet[[#This Row],[Purchasing Cost]]</f>
        <v>5</v>
      </c>
    </row>
    <row r="8577" spans="1:22" x14ac:dyDescent="0.35">
      <c r="A8577">
        <v>8576</v>
      </c>
      <c r="B8577" t="s">
        <v>10120</v>
      </c>
      <c r="C8577" s="1">
        <v>43339</v>
      </c>
      <c r="D8577" s="1">
        <v>43342</v>
      </c>
      <c r="E8577" t="str">
        <f>TEXT(salessheet[[#This Row],[Order Date]],"MMMM")</f>
        <v>August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t="s">
        <v>2204</v>
      </c>
      <c r="P8577" t="s">
        <v>42</v>
      </c>
      <c r="Q8577" t="str">
        <f>TRIM(salessheet[[#This Row],[Category]])</f>
        <v>Office Supplies</v>
      </c>
      <c r="R8577" t="s">
        <v>74</v>
      </c>
      <c r="S8577" t="s">
        <v>2205</v>
      </c>
      <c r="T8577" s="2">
        <f>salessheet[[#This Row],[Sales]]-5</f>
        <v>9.3360000000000003</v>
      </c>
      <c r="U8577" s="2">
        <v>14.336</v>
      </c>
      <c r="V8577" s="2">
        <f>salessheet[[#This Row],[Sales]]-salessheet[[#This Row],[Purchasing Cost]]</f>
        <v>5</v>
      </c>
    </row>
    <row r="8578" spans="1:22" x14ac:dyDescent="0.35">
      <c r="A8578">
        <v>8577</v>
      </c>
      <c r="B8578" t="s">
        <v>10121</v>
      </c>
      <c r="C8578" s="1">
        <v>43166</v>
      </c>
      <c r="D8578" s="1">
        <v>43285</v>
      </c>
      <c r="E8578" t="str">
        <f>TEXT(salessheet[[#This Row],[Order Date]],"MMMM")</f>
        <v>March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t="s">
        <v>2908</v>
      </c>
      <c r="P8578" t="s">
        <v>28</v>
      </c>
      <c r="Q8578" t="str">
        <f>TRIM(salessheet[[#This Row],[Category]])</f>
        <v>Furniture</v>
      </c>
      <c r="R8578" t="s">
        <v>61</v>
      </c>
      <c r="S8578" t="s">
        <v>2909</v>
      </c>
      <c r="T8578" s="2">
        <f>salessheet[[#This Row],[Sales]]-5</f>
        <v>97.3</v>
      </c>
      <c r="U8578" s="2">
        <v>102.3</v>
      </c>
      <c r="V8578" s="2">
        <f>salessheet[[#This Row],[Sales]]-salessheet[[#This Row],[Purchasing Cost]]</f>
        <v>5</v>
      </c>
    </row>
    <row r="8579" spans="1:22" x14ac:dyDescent="0.35">
      <c r="A8579">
        <v>8578</v>
      </c>
      <c r="B8579" t="s">
        <v>10122</v>
      </c>
      <c r="C8579" s="1">
        <v>43456</v>
      </c>
      <c r="D8579" s="1">
        <v>43460</v>
      </c>
      <c r="E8579" t="str">
        <f>TEXT(salessheet[[#This Row],[Order Date]],"MMMM")</f>
        <v>December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t="s">
        <v>1326</v>
      </c>
      <c r="P8579" t="s">
        <v>28</v>
      </c>
      <c r="Q8579" t="str">
        <f>TRIM(salessheet[[#This Row],[Category]])</f>
        <v>Furniture</v>
      </c>
      <c r="R8579" t="s">
        <v>52</v>
      </c>
      <c r="S8579" t="s">
        <v>1327</v>
      </c>
      <c r="T8579" s="2">
        <f>salessheet[[#This Row],[Sales]]-5</f>
        <v>602.52</v>
      </c>
      <c r="U8579" s="2">
        <v>607.52</v>
      </c>
      <c r="V8579" s="2">
        <f>salessheet[[#This Row],[Sales]]-salessheet[[#This Row],[Purchasing Cost]]</f>
        <v>5</v>
      </c>
    </row>
    <row r="8580" spans="1:22" x14ac:dyDescent="0.35">
      <c r="A8580">
        <v>8579</v>
      </c>
      <c r="B8580" t="s">
        <v>10122</v>
      </c>
      <c r="C8580" s="1">
        <v>43456</v>
      </c>
      <c r="D8580" s="1">
        <v>43460</v>
      </c>
      <c r="E8580" t="str">
        <f>TEXT(salessheet[[#This Row],[Order Date]],"MMMM")</f>
        <v>December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t="s">
        <v>952</v>
      </c>
      <c r="P8580" t="s">
        <v>42</v>
      </c>
      <c r="Q8580" t="str">
        <f>TRIM(salessheet[[#This Row],[Category]])</f>
        <v>Office Supplies</v>
      </c>
      <c r="R8580" t="s">
        <v>55</v>
      </c>
      <c r="S8580" t="s">
        <v>1742</v>
      </c>
      <c r="T8580" s="2">
        <f>salessheet[[#This Row],[Sales]]-5</f>
        <v>26.16</v>
      </c>
      <c r="U8580" s="2">
        <v>31.16</v>
      </c>
      <c r="V8580" s="2">
        <f>salessheet[[#This Row],[Sales]]-salessheet[[#This Row],[Purchasing Cost]]</f>
        <v>5</v>
      </c>
    </row>
    <row r="8581" spans="1:22" x14ac:dyDescent="0.35">
      <c r="A8581">
        <v>8580</v>
      </c>
      <c r="B8581" t="s">
        <v>10123</v>
      </c>
      <c r="C8581" s="1">
        <v>43096</v>
      </c>
      <c r="D8581" s="1">
        <v>43102</v>
      </c>
      <c r="E8581" t="str">
        <f>TEXT(salessheet[[#This Row],[Order Date]],"MMMM")</f>
        <v>December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t="s">
        <v>9051</v>
      </c>
      <c r="P8581" t="s">
        <v>42</v>
      </c>
      <c r="Q8581" t="str">
        <f>TRIM(salessheet[[#This Row],[Category]])</f>
        <v>Office Supplies</v>
      </c>
      <c r="R8581" t="s">
        <v>43</v>
      </c>
      <c r="S8581" t="s">
        <v>9052</v>
      </c>
      <c r="T8581" s="2">
        <f>salessheet[[#This Row],[Sales]]-5</f>
        <v>-2.39</v>
      </c>
      <c r="U8581" s="2">
        <v>2.61</v>
      </c>
      <c r="V8581" s="2">
        <f>salessheet[[#This Row],[Sales]]-salessheet[[#This Row],[Purchasing Cost]]</f>
        <v>5</v>
      </c>
    </row>
    <row r="8582" spans="1:22" x14ac:dyDescent="0.35">
      <c r="A8582">
        <v>8581</v>
      </c>
      <c r="B8582" t="s">
        <v>10124</v>
      </c>
      <c r="C8582" s="1">
        <v>42144</v>
      </c>
      <c r="D8582" s="1">
        <v>42146</v>
      </c>
      <c r="E8582" t="str">
        <f>TEXT(salessheet[[#This Row],[Order Date]],"MMMM")</f>
        <v>May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t="s">
        <v>8821</v>
      </c>
      <c r="P8582" t="s">
        <v>28</v>
      </c>
      <c r="Q8582" t="str">
        <f>TRIM(salessheet[[#This Row],[Category]])</f>
        <v>Furniture</v>
      </c>
      <c r="R8582" t="s">
        <v>61</v>
      </c>
      <c r="S8582" t="s">
        <v>8822</v>
      </c>
      <c r="T8582" s="2">
        <f>salessheet[[#This Row],[Sales]]-5</f>
        <v>5.3320000000000007</v>
      </c>
      <c r="U8582" s="2">
        <v>10.332000000000001</v>
      </c>
      <c r="V8582" s="2">
        <f>salessheet[[#This Row],[Sales]]-salessheet[[#This Row],[Purchasing Cost]]</f>
        <v>5</v>
      </c>
    </row>
    <row r="8583" spans="1:22" x14ac:dyDescent="0.35">
      <c r="A8583">
        <v>8582</v>
      </c>
      <c r="B8583" t="s">
        <v>10124</v>
      </c>
      <c r="C8583" s="1">
        <v>42144</v>
      </c>
      <c r="D8583" s="1">
        <v>42146</v>
      </c>
      <c r="E8583" t="str">
        <f>TEXT(salessheet[[#This Row],[Order Date]],"MMMM")</f>
        <v>May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t="s">
        <v>2859</v>
      </c>
      <c r="P8583" t="s">
        <v>42</v>
      </c>
      <c r="Q8583" t="str">
        <f>TRIM(salessheet[[#This Row],[Category]])</f>
        <v>Office Supplies</v>
      </c>
      <c r="R8583" t="s">
        <v>86</v>
      </c>
      <c r="S8583" t="s">
        <v>2860</v>
      </c>
      <c r="T8583" s="2">
        <f>salessheet[[#This Row],[Sales]]-5</f>
        <v>5.3680000000000003</v>
      </c>
      <c r="U8583" s="2">
        <v>10.368</v>
      </c>
      <c r="V8583" s="2">
        <f>salessheet[[#This Row],[Sales]]-salessheet[[#This Row],[Purchasing Cost]]</f>
        <v>5</v>
      </c>
    </row>
    <row r="8584" spans="1:22" x14ac:dyDescent="0.35">
      <c r="A8584">
        <v>8583</v>
      </c>
      <c r="B8584" t="s">
        <v>10124</v>
      </c>
      <c r="C8584" s="1">
        <v>42144</v>
      </c>
      <c r="D8584" s="1">
        <v>42146</v>
      </c>
      <c r="E8584" t="str">
        <f>TEXT(salessheet[[#This Row],[Order Date]],"MMMM")</f>
        <v>May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t="s">
        <v>5900</v>
      </c>
      <c r="P8584" t="s">
        <v>67</v>
      </c>
      <c r="Q8584" t="str">
        <f>TRIM(salessheet[[#This Row],[Category]])</f>
        <v>Technology</v>
      </c>
      <c r="R8584" t="s">
        <v>157</v>
      </c>
      <c r="S8584" t="s">
        <v>5901</v>
      </c>
      <c r="T8584" s="2">
        <f>salessheet[[#This Row],[Sales]]-5</f>
        <v>15.783999999999999</v>
      </c>
      <c r="U8584" s="2">
        <v>20.783999999999999</v>
      </c>
      <c r="V8584" s="2">
        <f>salessheet[[#This Row],[Sales]]-salessheet[[#This Row],[Purchasing Cost]]</f>
        <v>5</v>
      </c>
    </row>
    <row r="8585" spans="1:22" x14ac:dyDescent="0.35">
      <c r="A8585">
        <v>8584</v>
      </c>
      <c r="B8585" t="s">
        <v>10124</v>
      </c>
      <c r="C8585" s="1">
        <v>42144</v>
      </c>
      <c r="D8585" s="1">
        <v>42146</v>
      </c>
      <c r="E8585" t="str">
        <f>TEXT(salessheet[[#This Row],[Order Date]],"MMMM")</f>
        <v>May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t="s">
        <v>8526</v>
      </c>
      <c r="P8585" t="s">
        <v>42</v>
      </c>
      <c r="Q8585" t="str">
        <f>TRIM(salessheet[[#This Row],[Category]])</f>
        <v>Office Supplies</v>
      </c>
      <c r="R8585" t="s">
        <v>55</v>
      </c>
      <c r="S8585" t="s">
        <v>8527</v>
      </c>
      <c r="T8585" s="2">
        <f>salessheet[[#This Row],[Sales]]-5</f>
        <v>61.959999999999994</v>
      </c>
      <c r="U8585" s="2">
        <v>66.959999999999994</v>
      </c>
      <c r="V8585" s="2">
        <f>salessheet[[#This Row],[Sales]]-salessheet[[#This Row],[Purchasing Cost]]</f>
        <v>5</v>
      </c>
    </row>
    <row r="8586" spans="1:22" x14ac:dyDescent="0.35">
      <c r="A8586">
        <v>8585</v>
      </c>
      <c r="B8586" t="s">
        <v>10126</v>
      </c>
      <c r="C8586" s="1">
        <v>42096</v>
      </c>
      <c r="D8586" s="1">
        <v>42043</v>
      </c>
      <c r="E8586" t="str">
        <f>TEXT(salessheet[[#This Row],[Order Date]],"MMMM")</f>
        <v>April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t="s">
        <v>3246</v>
      </c>
      <c r="P8586" t="s">
        <v>42</v>
      </c>
      <c r="Q8586" t="str">
        <f>TRIM(salessheet[[#This Row],[Category]])</f>
        <v>Office Supplies</v>
      </c>
      <c r="R8586" t="s">
        <v>71</v>
      </c>
      <c r="S8586" t="s">
        <v>3247</v>
      </c>
      <c r="T8586" s="2">
        <f>salessheet[[#This Row],[Sales]]-5</f>
        <v>12.248000000000001</v>
      </c>
      <c r="U8586" s="2">
        <v>17.248000000000001</v>
      </c>
      <c r="V8586" s="2">
        <f>salessheet[[#This Row],[Sales]]-salessheet[[#This Row],[Purchasing Cost]]</f>
        <v>5</v>
      </c>
    </row>
    <row r="8587" spans="1:22" x14ac:dyDescent="0.35">
      <c r="A8587">
        <v>8586</v>
      </c>
      <c r="B8587" t="s">
        <v>10127</v>
      </c>
      <c r="C8587" s="1">
        <v>43355</v>
      </c>
      <c r="D8587" s="1">
        <v>43449</v>
      </c>
      <c r="E8587" t="str">
        <f>TEXT(salessheet[[#This Row],[Order Date]],"MMMM")</f>
        <v>September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t="s">
        <v>4320</v>
      </c>
      <c r="P8587" t="s">
        <v>42</v>
      </c>
      <c r="Q8587" t="str">
        <f>TRIM(salessheet[[#This Row],[Category]])</f>
        <v>Office Supplies</v>
      </c>
      <c r="R8587" t="s">
        <v>71</v>
      </c>
      <c r="S8587" t="s">
        <v>4321</v>
      </c>
      <c r="T8587" s="2">
        <f>salessheet[[#This Row],[Sales]]-5</f>
        <v>6.0879999999999992</v>
      </c>
      <c r="U8587" s="2">
        <v>11.087999999999999</v>
      </c>
      <c r="V8587" s="2">
        <f>salessheet[[#This Row],[Sales]]-salessheet[[#This Row],[Purchasing Cost]]</f>
        <v>5</v>
      </c>
    </row>
    <row r="8588" spans="1:22" x14ac:dyDescent="0.35">
      <c r="A8588">
        <v>8587</v>
      </c>
      <c r="B8588" t="s">
        <v>10128</v>
      </c>
      <c r="C8588" s="1">
        <v>43411</v>
      </c>
      <c r="D8588" s="1">
        <v>43299</v>
      </c>
      <c r="E8588" t="str">
        <f>TEXT(salessheet[[#This Row],[Order Date]],"MMMM")</f>
        <v>November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t="s">
        <v>905</v>
      </c>
      <c r="P8588" t="s">
        <v>67</v>
      </c>
      <c r="Q8588" t="str">
        <f>TRIM(salessheet[[#This Row],[Category]])</f>
        <v>Technology</v>
      </c>
      <c r="R8588" t="s">
        <v>157</v>
      </c>
      <c r="S8588" t="s">
        <v>906</v>
      </c>
      <c r="T8588" s="2">
        <f>salessheet[[#This Row],[Sales]]-5</f>
        <v>1282.45</v>
      </c>
      <c r="U8588" s="2">
        <v>1287.45</v>
      </c>
      <c r="V8588" s="2">
        <f>salessheet[[#This Row],[Sales]]-salessheet[[#This Row],[Purchasing Cost]]</f>
        <v>5</v>
      </c>
    </row>
    <row r="8589" spans="1:22" x14ac:dyDescent="0.35">
      <c r="A8589">
        <v>8588</v>
      </c>
      <c r="B8589" t="s">
        <v>10128</v>
      </c>
      <c r="C8589" s="1">
        <v>43411</v>
      </c>
      <c r="D8589" s="1">
        <v>43299</v>
      </c>
      <c r="E8589" t="str">
        <f>TEXT(salessheet[[#This Row],[Order Date]],"MMMM")</f>
        <v>November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t="s">
        <v>2861</v>
      </c>
      <c r="P8589" t="s">
        <v>42</v>
      </c>
      <c r="Q8589" t="str">
        <f>TRIM(salessheet[[#This Row],[Category]])</f>
        <v>Office Supplies</v>
      </c>
      <c r="R8589" t="s">
        <v>74</v>
      </c>
      <c r="S8589" t="s">
        <v>2862</v>
      </c>
      <c r="T8589" s="2">
        <f>salessheet[[#This Row],[Sales]]-5</f>
        <v>163.1</v>
      </c>
      <c r="U8589" s="2">
        <v>168.1</v>
      </c>
      <c r="V8589" s="2">
        <f>salessheet[[#This Row],[Sales]]-salessheet[[#This Row],[Purchasing Cost]]</f>
        <v>5</v>
      </c>
    </row>
    <row r="8590" spans="1:22" x14ac:dyDescent="0.35">
      <c r="A8590">
        <v>8589</v>
      </c>
      <c r="B8590" t="s">
        <v>10129</v>
      </c>
      <c r="C8590" s="1">
        <v>42505</v>
      </c>
      <c r="D8590" s="1">
        <v>42512</v>
      </c>
      <c r="E8590" t="str">
        <f>TEXT(salessheet[[#This Row],[Order Date]],"MMMM")</f>
        <v>May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t="s">
        <v>2217</v>
      </c>
      <c r="P8590" t="s">
        <v>42</v>
      </c>
      <c r="Q8590" t="str">
        <f>TRIM(salessheet[[#This Row],[Category]])</f>
        <v>Office Supplies</v>
      </c>
      <c r="R8590" t="s">
        <v>55</v>
      </c>
      <c r="S8590" t="s">
        <v>2218</v>
      </c>
      <c r="T8590" s="2">
        <f>salessheet[[#This Row],[Sales]]-5</f>
        <v>46.968000000000004</v>
      </c>
      <c r="U8590" s="2">
        <v>51.968000000000004</v>
      </c>
      <c r="V8590" s="2">
        <f>salessheet[[#This Row],[Sales]]-salessheet[[#This Row],[Purchasing Cost]]</f>
        <v>5</v>
      </c>
    </row>
    <row r="8591" spans="1:22" x14ac:dyDescent="0.35">
      <c r="A8591">
        <v>8590</v>
      </c>
      <c r="B8591" t="s">
        <v>10130</v>
      </c>
      <c r="C8591" s="1">
        <v>43129</v>
      </c>
      <c r="D8591" s="1">
        <v>43132</v>
      </c>
      <c r="E8591" t="str">
        <f>TEXT(salessheet[[#This Row],[Order Date]],"MMMM")</f>
        <v>January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t="s">
        <v>362</v>
      </c>
      <c r="P8591" t="s">
        <v>42</v>
      </c>
      <c r="Q8591" t="str">
        <f>TRIM(salessheet[[#This Row],[Category]])</f>
        <v>Office Supplies</v>
      </c>
      <c r="R8591" t="s">
        <v>64</v>
      </c>
      <c r="S8591" t="s">
        <v>363</v>
      </c>
      <c r="T8591" s="2">
        <f>salessheet[[#This Row],[Sales]]-5</f>
        <v>-0.23200000000000021</v>
      </c>
      <c r="U8591" s="2">
        <v>4.7679999999999998</v>
      </c>
      <c r="V8591" s="2">
        <f>salessheet[[#This Row],[Sales]]-salessheet[[#This Row],[Purchasing Cost]]</f>
        <v>5</v>
      </c>
    </row>
    <row r="8592" spans="1:22" x14ac:dyDescent="0.35">
      <c r="A8592">
        <v>8591</v>
      </c>
      <c r="B8592" t="s">
        <v>10131</v>
      </c>
      <c r="C8592" s="1">
        <v>43372</v>
      </c>
      <c r="D8592" s="1">
        <v>43374</v>
      </c>
      <c r="E8592" t="str">
        <f>TEXT(salessheet[[#This Row],[Order Date]],"MMMM")</f>
        <v>September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t="s">
        <v>6443</v>
      </c>
      <c r="P8592" t="s">
        <v>42</v>
      </c>
      <c r="Q8592" t="str">
        <f>TRIM(salessheet[[#This Row],[Category]])</f>
        <v>Office Supplies</v>
      </c>
      <c r="R8592" t="s">
        <v>169</v>
      </c>
      <c r="S8592" t="s">
        <v>6444</v>
      </c>
      <c r="T8592" s="2">
        <f>salessheet[[#This Row],[Sales]]-5</f>
        <v>2.9800000000000004</v>
      </c>
      <c r="U8592" s="2">
        <v>7.98</v>
      </c>
      <c r="V8592" s="2">
        <f>salessheet[[#This Row],[Sales]]-salessheet[[#This Row],[Purchasing Cost]]</f>
        <v>5</v>
      </c>
    </row>
    <row r="8593" spans="1:22" x14ac:dyDescent="0.35">
      <c r="A8593">
        <v>8592</v>
      </c>
      <c r="B8593" t="s">
        <v>10132</v>
      </c>
      <c r="C8593" s="1">
        <v>43213</v>
      </c>
      <c r="D8593" s="1">
        <v>43216</v>
      </c>
      <c r="E8593" t="str">
        <f>TEXT(salessheet[[#This Row],[Order Date]],"MMMM")</f>
        <v>April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t="s">
        <v>4136</v>
      </c>
      <c r="P8593" t="s">
        <v>42</v>
      </c>
      <c r="Q8593" t="str">
        <f>TRIM(salessheet[[#This Row],[Category]])</f>
        <v>Office Supplies</v>
      </c>
      <c r="R8593" t="s">
        <v>169</v>
      </c>
      <c r="S8593" t="s">
        <v>667</v>
      </c>
      <c r="T8593" s="2">
        <f>salessheet[[#This Row],[Sales]]-5</f>
        <v>13.687999999999999</v>
      </c>
      <c r="U8593" s="2">
        <v>18.687999999999999</v>
      </c>
      <c r="V8593" s="2">
        <f>salessheet[[#This Row],[Sales]]-salessheet[[#This Row],[Purchasing Cost]]</f>
        <v>5</v>
      </c>
    </row>
    <row r="8594" spans="1:22" x14ac:dyDescent="0.35">
      <c r="A8594">
        <v>8593</v>
      </c>
      <c r="B8594" t="s">
        <v>10132</v>
      </c>
      <c r="C8594" s="1">
        <v>43213</v>
      </c>
      <c r="D8594" s="1">
        <v>43216</v>
      </c>
      <c r="E8594" t="str">
        <f>TEXT(salessheet[[#This Row],[Order Date]],"MMMM")</f>
        <v>April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t="s">
        <v>8007</v>
      </c>
      <c r="P8594" t="s">
        <v>28</v>
      </c>
      <c r="Q8594" t="str">
        <f>TRIM(salessheet[[#This Row],[Category]])</f>
        <v>Furniture</v>
      </c>
      <c r="R8594" t="s">
        <v>61</v>
      </c>
      <c r="S8594" t="s">
        <v>8008</v>
      </c>
      <c r="T8594" s="2">
        <f>salessheet[[#This Row],[Sales]]-5</f>
        <v>6.6639999999999997</v>
      </c>
      <c r="U8594" s="2">
        <v>11.664</v>
      </c>
      <c r="V8594" s="2">
        <f>salessheet[[#This Row],[Sales]]-salessheet[[#This Row],[Purchasing Cost]]</f>
        <v>5</v>
      </c>
    </row>
    <row r="8595" spans="1:22" x14ac:dyDescent="0.35">
      <c r="A8595">
        <v>8594</v>
      </c>
      <c r="B8595" t="s">
        <v>10134</v>
      </c>
      <c r="C8595" s="1">
        <v>43354</v>
      </c>
      <c r="D8595" s="1">
        <v>43417</v>
      </c>
      <c r="E8595" t="str">
        <f>TEXT(salessheet[[#This Row],[Order Date]],"MMMM")</f>
        <v>September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t="s">
        <v>1663</v>
      </c>
      <c r="P8595" t="s">
        <v>67</v>
      </c>
      <c r="Q8595" t="str">
        <f>TRIM(salessheet[[#This Row],[Category]])</f>
        <v>Technology</v>
      </c>
      <c r="R8595" t="s">
        <v>157</v>
      </c>
      <c r="S8595" t="s">
        <v>1664</v>
      </c>
      <c r="T8595" s="2">
        <f>salessheet[[#This Row],[Sales]]-5</f>
        <v>186.976</v>
      </c>
      <c r="U8595" s="2">
        <v>191.976</v>
      </c>
      <c r="V8595" s="2">
        <f>salessheet[[#This Row],[Sales]]-salessheet[[#This Row],[Purchasing Cost]]</f>
        <v>5</v>
      </c>
    </row>
    <row r="8596" spans="1:22" x14ac:dyDescent="0.35">
      <c r="A8596">
        <v>8595</v>
      </c>
      <c r="B8596" t="s">
        <v>10134</v>
      </c>
      <c r="C8596" s="1">
        <v>43354</v>
      </c>
      <c r="D8596" s="1">
        <v>43417</v>
      </c>
      <c r="E8596" t="str">
        <f>TEXT(salessheet[[#This Row],[Order Date]],"MMMM")</f>
        <v>September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t="s">
        <v>9199</v>
      </c>
      <c r="P8596" t="s">
        <v>67</v>
      </c>
      <c r="Q8596" t="str">
        <f>TRIM(salessheet[[#This Row],[Category]])</f>
        <v>Technology</v>
      </c>
      <c r="R8596" t="s">
        <v>68</v>
      </c>
      <c r="S8596" t="s">
        <v>9200</v>
      </c>
      <c r="T8596" s="2">
        <f>salessheet[[#This Row],[Sales]]-5</f>
        <v>494.16800000000001</v>
      </c>
      <c r="U8596" s="2">
        <v>499.16800000000001</v>
      </c>
      <c r="V8596" s="2">
        <f>salessheet[[#This Row],[Sales]]-salessheet[[#This Row],[Purchasing Cost]]</f>
        <v>5</v>
      </c>
    </row>
    <row r="8597" spans="1:22" x14ac:dyDescent="0.35">
      <c r="A8597">
        <v>8596</v>
      </c>
      <c r="B8597" t="s">
        <v>10135</v>
      </c>
      <c r="C8597" s="1">
        <v>42129</v>
      </c>
      <c r="D8597" s="1">
        <v>42131</v>
      </c>
      <c r="E8597" t="str">
        <f>TEXT(salessheet[[#This Row],[Order Date]],"MMMM")</f>
        <v>May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t="s">
        <v>3882</v>
      </c>
      <c r="P8597" t="s">
        <v>42</v>
      </c>
      <c r="Q8597" t="str">
        <f>TRIM(salessheet[[#This Row],[Category]])</f>
        <v>Office Supplies</v>
      </c>
      <c r="R8597" t="s">
        <v>71</v>
      </c>
      <c r="S8597" t="s">
        <v>1213</v>
      </c>
      <c r="T8597" s="2">
        <f>salessheet[[#This Row],[Sales]]-5</f>
        <v>6.8800000000000008</v>
      </c>
      <c r="U8597" s="2">
        <v>11.88</v>
      </c>
      <c r="V8597" s="2">
        <f>salessheet[[#This Row],[Sales]]-salessheet[[#This Row],[Purchasing Cost]]</f>
        <v>5</v>
      </c>
    </row>
    <row r="8598" spans="1:22" x14ac:dyDescent="0.35">
      <c r="A8598">
        <v>8597</v>
      </c>
      <c r="B8598" t="s">
        <v>10135</v>
      </c>
      <c r="C8598" s="1">
        <v>42129</v>
      </c>
      <c r="D8598" s="1">
        <v>42131</v>
      </c>
      <c r="E8598" t="str">
        <f>TEXT(salessheet[[#This Row],[Order Date]],"MMMM")</f>
        <v>May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t="s">
        <v>1053</v>
      </c>
      <c r="P8598" t="s">
        <v>42</v>
      </c>
      <c r="Q8598" t="str">
        <f>TRIM(salessheet[[#This Row],[Category]])</f>
        <v>Office Supplies</v>
      </c>
      <c r="R8598" t="s">
        <v>86</v>
      </c>
      <c r="S8598" t="s">
        <v>182</v>
      </c>
      <c r="T8598" s="2">
        <f>salessheet[[#This Row],[Sales]]-5</f>
        <v>30.439999999999998</v>
      </c>
      <c r="U8598" s="2">
        <v>35.44</v>
      </c>
      <c r="V8598" s="2">
        <f>salessheet[[#This Row],[Sales]]-salessheet[[#This Row],[Purchasing Cost]]</f>
        <v>5</v>
      </c>
    </row>
    <row r="8599" spans="1:22" x14ac:dyDescent="0.35">
      <c r="A8599">
        <v>8598</v>
      </c>
      <c r="B8599" t="s">
        <v>10136</v>
      </c>
      <c r="C8599" s="1">
        <v>43035</v>
      </c>
      <c r="D8599" s="1">
        <v>43039</v>
      </c>
      <c r="E8599" t="str">
        <f>TEXT(salessheet[[#This Row],[Order Date]],"MMMM")</f>
        <v>October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t="s">
        <v>8895</v>
      </c>
      <c r="P8599" t="s">
        <v>42</v>
      </c>
      <c r="Q8599" t="str">
        <f>TRIM(salessheet[[#This Row],[Category]])</f>
        <v>Office Supplies</v>
      </c>
      <c r="R8599" t="s">
        <v>71</v>
      </c>
      <c r="S8599" t="s">
        <v>8896</v>
      </c>
      <c r="T8599" s="2">
        <f>salessheet[[#This Row],[Sales]]-5</f>
        <v>62.135999999999996</v>
      </c>
      <c r="U8599" s="2">
        <v>67.135999999999996</v>
      </c>
      <c r="V8599" s="2">
        <f>salessheet[[#This Row],[Sales]]-salessheet[[#This Row],[Purchasing Cost]]</f>
        <v>5</v>
      </c>
    </row>
    <row r="8600" spans="1:22" x14ac:dyDescent="0.35">
      <c r="A8600">
        <v>8599</v>
      </c>
      <c r="B8600" t="s">
        <v>10137</v>
      </c>
      <c r="C8600" s="1">
        <v>42334</v>
      </c>
      <c r="D8600" s="1">
        <v>42339</v>
      </c>
      <c r="E8600" t="str">
        <f>TEXT(salessheet[[#This Row],[Order Date]],"MMMM")</f>
        <v>November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t="s">
        <v>2939</v>
      </c>
      <c r="P8600" t="s">
        <v>42</v>
      </c>
      <c r="Q8600" t="str">
        <f>TRIM(salessheet[[#This Row],[Category]])</f>
        <v>Office Supplies</v>
      </c>
      <c r="R8600" t="s">
        <v>71</v>
      </c>
      <c r="S8600" t="s">
        <v>2940</v>
      </c>
      <c r="T8600" s="2">
        <f>salessheet[[#This Row],[Sales]]-5</f>
        <v>-0.67999999999999972</v>
      </c>
      <c r="U8600" s="2">
        <v>4.32</v>
      </c>
      <c r="V8600" s="2">
        <f>salessheet[[#This Row],[Sales]]-salessheet[[#This Row],[Purchasing Cost]]</f>
        <v>5</v>
      </c>
    </row>
    <row r="8601" spans="1:22" x14ac:dyDescent="0.35">
      <c r="A8601">
        <v>8600</v>
      </c>
      <c r="B8601" t="s">
        <v>10137</v>
      </c>
      <c r="C8601" s="1">
        <v>42334</v>
      </c>
      <c r="D8601" s="1">
        <v>42339</v>
      </c>
      <c r="E8601" t="str">
        <f>TEXT(salessheet[[#This Row],[Order Date]],"MMMM")</f>
        <v>November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t="s">
        <v>4063</v>
      </c>
      <c r="P8601" t="s">
        <v>42</v>
      </c>
      <c r="Q8601" t="str">
        <f>TRIM(salessheet[[#This Row],[Category]])</f>
        <v>Office Supplies</v>
      </c>
      <c r="R8601" t="s">
        <v>86</v>
      </c>
      <c r="S8601" t="s">
        <v>4064</v>
      </c>
      <c r="T8601" s="2">
        <f>salessheet[[#This Row],[Sales]]-5</f>
        <v>9.94</v>
      </c>
      <c r="U8601" s="2">
        <v>14.94</v>
      </c>
      <c r="V8601" s="2">
        <f>salessheet[[#This Row],[Sales]]-salessheet[[#This Row],[Purchasing Cost]]</f>
        <v>5</v>
      </c>
    </row>
    <row r="8602" spans="1:22" x14ac:dyDescent="0.35">
      <c r="A8602">
        <v>8601</v>
      </c>
      <c r="B8602" t="s">
        <v>10137</v>
      </c>
      <c r="C8602" s="1">
        <v>42334</v>
      </c>
      <c r="D8602" s="1">
        <v>42339</v>
      </c>
      <c r="E8602" t="str">
        <f>TEXT(salessheet[[#This Row],[Order Date]],"MMMM")</f>
        <v>November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t="s">
        <v>5136</v>
      </c>
      <c r="P8602" t="s">
        <v>42</v>
      </c>
      <c r="Q8602" t="str">
        <f>TRIM(salessheet[[#This Row],[Category]])</f>
        <v>Office Supplies</v>
      </c>
      <c r="R8602" t="s">
        <v>74</v>
      </c>
      <c r="S8602" t="s">
        <v>5137</v>
      </c>
      <c r="T8602" s="2">
        <f>salessheet[[#This Row],[Sales]]-5</f>
        <v>35.54</v>
      </c>
      <c r="U8602" s="2">
        <v>40.54</v>
      </c>
      <c r="V8602" s="2">
        <f>salessheet[[#This Row],[Sales]]-salessheet[[#This Row],[Purchasing Cost]]</f>
        <v>5</v>
      </c>
    </row>
    <row r="8603" spans="1:22" x14ac:dyDescent="0.35">
      <c r="A8603">
        <v>8602</v>
      </c>
      <c r="B8603" t="s">
        <v>10137</v>
      </c>
      <c r="C8603" s="1">
        <v>42334</v>
      </c>
      <c r="D8603" s="1">
        <v>42339</v>
      </c>
      <c r="E8603" t="str">
        <f>TEXT(salessheet[[#This Row],[Order Date]],"MMMM")</f>
        <v>November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t="s">
        <v>5393</v>
      </c>
      <c r="P8603" t="s">
        <v>42</v>
      </c>
      <c r="Q8603" t="str">
        <f>TRIM(salessheet[[#This Row],[Category]])</f>
        <v>Office Supplies</v>
      </c>
      <c r="R8603" t="s">
        <v>71</v>
      </c>
      <c r="S8603" t="s">
        <v>5394</v>
      </c>
      <c r="T8603" s="2">
        <f>salessheet[[#This Row],[Sales]]-5</f>
        <v>2.3120000000000003</v>
      </c>
      <c r="U8603" s="2">
        <v>7.3120000000000003</v>
      </c>
      <c r="V8603" s="2">
        <f>salessheet[[#This Row],[Sales]]-salessheet[[#This Row],[Purchasing Cost]]</f>
        <v>5</v>
      </c>
    </row>
    <row r="8604" spans="1:22" x14ac:dyDescent="0.35">
      <c r="A8604">
        <v>8603</v>
      </c>
      <c r="B8604" t="s">
        <v>10138</v>
      </c>
      <c r="C8604" s="1">
        <v>42369</v>
      </c>
      <c r="D8604" s="1">
        <v>42369</v>
      </c>
      <c r="E8604" t="str">
        <f>TEXT(salessheet[[#This Row],[Order Date]],"MMMM")</f>
        <v>December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t="s">
        <v>6352</v>
      </c>
      <c r="P8604" t="s">
        <v>67</v>
      </c>
      <c r="Q8604" t="str">
        <f>TRIM(salessheet[[#This Row],[Category]])</f>
        <v>Technology</v>
      </c>
      <c r="R8604" t="s">
        <v>68</v>
      </c>
      <c r="S8604" t="s">
        <v>6353</v>
      </c>
      <c r="T8604" s="2">
        <f>salessheet[[#This Row],[Sales]]-5</f>
        <v>470.94400000000002</v>
      </c>
      <c r="U8604" s="2">
        <v>475.94400000000002</v>
      </c>
      <c r="V8604" s="2">
        <f>salessheet[[#This Row],[Sales]]-salessheet[[#This Row],[Purchasing Cost]]</f>
        <v>5</v>
      </c>
    </row>
    <row r="8605" spans="1:22" x14ac:dyDescent="0.35">
      <c r="A8605">
        <v>8604</v>
      </c>
      <c r="B8605" t="s">
        <v>10139</v>
      </c>
      <c r="C8605" s="1">
        <v>42795</v>
      </c>
      <c r="D8605" s="1">
        <v>42743</v>
      </c>
      <c r="E8605" t="str">
        <f>TEXT(salessheet[[#This Row],[Order Date]],"MMMM")</f>
        <v>March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t="s">
        <v>4822</v>
      </c>
      <c r="P8605" t="s">
        <v>67</v>
      </c>
      <c r="Q8605" t="str">
        <f>TRIM(salessheet[[#This Row],[Category]])</f>
        <v>Technology</v>
      </c>
      <c r="R8605" t="s">
        <v>157</v>
      </c>
      <c r="S8605" t="s">
        <v>4823</v>
      </c>
      <c r="T8605" s="2">
        <f>salessheet[[#This Row],[Sales]]-5</f>
        <v>25.08</v>
      </c>
      <c r="U8605" s="2">
        <v>30.08</v>
      </c>
      <c r="V8605" s="2">
        <f>salessheet[[#This Row],[Sales]]-salessheet[[#This Row],[Purchasing Cost]]</f>
        <v>5</v>
      </c>
    </row>
    <row r="8606" spans="1:22" x14ac:dyDescent="0.35">
      <c r="A8606">
        <v>8605</v>
      </c>
      <c r="B8606" t="s">
        <v>10139</v>
      </c>
      <c r="C8606" s="1">
        <v>42795</v>
      </c>
      <c r="D8606" s="1">
        <v>42743</v>
      </c>
      <c r="E8606" t="str">
        <f>TEXT(salessheet[[#This Row],[Order Date]],"MMMM")</f>
        <v>March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t="s">
        <v>7141</v>
      </c>
      <c r="P8606" t="s">
        <v>67</v>
      </c>
      <c r="Q8606" t="str">
        <f>TRIM(salessheet[[#This Row],[Category]])</f>
        <v>Technology</v>
      </c>
      <c r="R8606" t="s">
        <v>157</v>
      </c>
      <c r="S8606" t="s">
        <v>7142</v>
      </c>
      <c r="T8606" s="2">
        <f>salessheet[[#This Row],[Sales]]-5</f>
        <v>160.6</v>
      </c>
      <c r="U8606" s="2">
        <v>165.6</v>
      </c>
      <c r="V8606" s="2">
        <f>salessheet[[#This Row],[Sales]]-salessheet[[#This Row],[Purchasing Cost]]</f>
        <v>5</v>
      </c>
    </row>
    <row r="8607" spans="1:22" x14ac:dyDescent="0.35">
      <c r="A8607">
        <v>8606</v>
      </c>
      <c r="B8607" t="s">
        <v>10139</v>
      </c>
      <c r="C8607" s="1">
        <v>42795</v>
      </c>
      <c r="D8607" s="1">
        <v>42743</v>
      </c>
      <c r="E8607" t="str">
        <f>TEXT(salessheet[[#This Row],[Order Date]],"MMMM")</f>
        <v>March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t="s">
        <v>5837</v>
      </c>
      <c r="P8607" t="s">
        <v>67</v>
      </c>
      <c r="Q8607" t="str">
        <f>TRIM(salessheet[[#This Row],[Category]])</f>
        <v>Technology</v>
      </c>
      <c r="R8607" t="s">
        <v>68</v>
      </c>
      <c r="S8607" t="s">
        <v>5838</v>
      </c>
      <c r="T8607" s="2">
        <f>salessheet[[#This Row],[Sales]]-5</f>
        <v>175.96</v>
      </c>
      <c r="U8607" s="2">
        <v>180.96</v>
      </c>
      <c r="V8607" s="2">
        <f>salessheet[[#This Row],[Sales]]-salessheet[[#This Row],[Purchasing Cost]]</f>
        <v>5</v>
      </c>
    </row>
    <row r="8608" spans="1:22" x14ac:dyDescent="0.35">
      <c r="A8608">
        <v>8607</v>
      </c>
      <c r="B8608" t="s">
        <v>10140</v>
      </c>
      <c r="C8608" s="1">
        <v>43330</v>
      </c>
      <c r="D8608" s="1">
        <v>43334</v>
      </c>
      <c r="E8608" t="str">
        <f>TEXT(salessheet[[#This Row],[Order Date]],"MMMM")</f>
        <v>August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t="s">
        <v>2206</v>
      </c>
      <c r="P8608" t="s">
        <v>67</v>
      </c>
      <c r="Q8608" t="str">
        <f>TRIM(salessheet[[#This Row],[Category]])</f>
        <v>Technology</v>
      </c>
      <c r="R8608" t="s">
        <v>157</v>
      </c>
      <c r="S8608" t="s">
        <v>2207</v>
      </c>
      <c r="T8608" s="2">
        <f>salessheet[[#This Row],[Sales]]-5</f>
        <v>18.18</v>
      </c>
      <c r="U8608" s="2">
        <v>23.18</v>
      </c>
      <c r="V8608" s="2">
        <f>salessheet[[#This Row],[Sales]]-salessheet[[#This Row],[Purchasing Cost]]</f>
        <v>5</v>
      </c>
    </row>
    <row r="8609" spans="1:22" x14ac:dyDescent="0.35">
      <c r="A8609">
        <v>8608</v>
      </c>
      <c r="B8609" t="s">
        <v>10141</v>
      </c>
      <c r="C8609" s="1">
        <v>42100</v>
      </c>
      <c r="D8609" s="1">
        <v>42164</v>
      </c>
      <c r="E8609" t="str">
        <f>TEXT(salessheet[[#This Row],[Order Date]],"MMMM")</f>
        <v>April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t="s">
        <v>4588</v>
      </c>
      <c r="P8609" t="s">
        <v>28</v>
      </c>
      <c r="Q8609" t="str">
        <f>TRIM(salessheet[[#This Row],[Category]])</f>
        <v>Furniture</v>
      </c>
      <c r="R8609" t="s">
        <v>61</v>
      </c>
      <c r="S8609" t="s">
        <v>4589</v>
      </c>
      <c r="T8609" s="2">
        <f>salessheet[[#This Row],[Sales]]-5</f>
        <v>51.96</v>
      </c>
      <c r="U8609" s="2">
        <v>56.96</v>
      </c>
      <c r="V8609" s="2">
        <f>salessheet[[#This Row],[Sales]]-salessheet[[#This Row],[Purchasing Cost]]</f>
        <v>5</v>
      </c>
    </row>
    <row r="8610" spans="1:22" x14ac:dyDescent="0.35">
      <c r="A8610">
        <v>8609</v>
      </c>
      <c r="B8610" t="s">
        <v>10141</v>
      </c>
      <c r="C8610" s="1">
        <v>42100</v>
      </c>
      <c r="D8610" s="1">
        <v>42164</v>
      </c>
      <c r="E8610" t="str">
        <f>TEXT(salessheet[[#This Row],[Order Date]],"MMMM")</f>
        <v>April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t="s">
        <v>4096</v>
      </c>
      <c r="P8610" t="s">
        <v>42</v>
      </c>
      <c r="Q8610" t="str">
        <f>TRIM(salessheet[[#This Row],[Category]])</f>
        <v>Office Supplies</v>
      </c>
      <c r="R8610" t="s">
        <v>74</v>
      </c>
      <c r="S8610" t="s">
        <v>4097</v>
      </c>
      <c r="T8610" s="2">
        <f>salessheet[[#This Row],[Sales]]-5</f>
        <v>10.56</v>
      </c>
      <c r="U8610" s="2">
        <v>15.56</v>
      </c>
      <c r="V8610" s="2">
        <f>salessheet[[#This Row],[Sales]]-salessheet[[#This Row],[Purchasing Cost]]</f>
        <v>5</v>
      </c>
    </row>
    <row r="8611" spans="1:22" x14ac:dyDescent="0.35">
      <c r="A8611">
        <v>8610</v>
      </c>
      <c r="B8611" t="s">
        <v>10141</v>
      </c>
      <c r="C8611" s="1">
        <v>42100</v>
      </c>
      <c r="D8611" s="1">
        <v>42164</v>
      </c>
      <c r="E8611" t="str">
        <f>TEXT(salessheet[[#This Row],[Order Date]],"MMMM")</f>
        <v>April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t="s">
        <v>2282</v>
      </c>
      <c r="P8611" t="s">
        <v>28</v>
      </c>
      <c r="Q8611" t="str">
        <f>TRIM(salessheet[[#This Row],[Category]])</f>
        <v>Furniture</v>
      </c>
      <c r="R8611" t="s">
        <v>29</v>
      </c>
      <c r="S8611" t="s">
        <v>2283</v>
      </c>
      <c r="T8611" s="2">
        <f>salessheet[[#This Row],[Sales]]-5</f>
        <v>348.56799999999998</v>
      </c>
      <c r="U8611" s="2">
        <v>353.56799999999998</v>
      </c>
      <c r="V8611" s="2">
        <f>salessheet[[#This Row],[Sales]]-salessheet[[#This Row],[Purchasing Cost]]</f>
        <v>5</v>
      </c>
    </row>
    <row r="8612" spans="1:22" x14ac:dyDescent="0.35">
      <c r="A8612">
        <v>8611</v>
      </c>
      <c r="B8612" t="s">
        <v>10141</v>
      </c>
      <c r="C8612" s="1">
        <v>42100</v>
      </c>
      <c r="D8612" s="1">
        <v>42164</v>
      </c>
      <c r="E8612" t="str">
        <f>TEXT(salessheet[[#This Row],[Order Date]],"MMMM")</f>
        <v>April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t="s">
        <v>3030</v>
      </c>
      <c r="P8612" t="s">
        <v>28</v>
      </c>
      <c r="Q8612" t="str">
        <f>TRIM(salessheet[[#This Row],[Category]])</f>
        <v>Furniture</v>
      </c>
      <c r="R8612" t="s">
        <v>61</v>
      </c>
      <c r="S8612" t="s">
        <v>3031</v>
      </c>
      <c r="T8612" s="2">
        <f>salessheet[[#This Row],[Sales]]-5</f>
        <v>8.9600000000000009</v>
      </c>
      <c r="U8612" s="2">
        <v>13.96</v>
      </c>
      <c r="V8612" s="2">
        <f>salessheet[[#This Row],[Sales]]-salessheet[[#This Row],[Purchasing Cost]]</f>
        <v>5</v>
      </c>
    </row>
    <row r="8613" spans="1:22" x14ac:dyDescent="0.35">
      <c r="A8613">
        <v>8612</v>
      </c>
      <c r="B8613" t="s">
        <v>10142</v>
      </c>
      <c r="C8613" s="1">
        <v>43417</v>
      </c>
      <c r="D8613" s="1">
        <v>43421</v>
      </c>
      <c r="E8613" t="str">
        <f>TEXT(salessheet[[#This Row],[Order Date]],"MMMM")</f>
        <v>November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t="s">
        <v>5545</v>
      </c>
      <c r="P8613" t="s">
        <v>67</v>
      </c>
      <c r="Q8613" t="str">
        <f>TRIM(salessheet[[#This Row],[Category]])</f>
        <v>Technology</v>
      </c>
      <c r="R8613" t="s">
        <v>157</v>
      </c>
      <c r="S8613" t="s">
        <v>5546</v>
      </c>
      <c r="T8613" s="2">
        <f>salessheet[[#This Row],[Sales]]-5</f>
        <v>77.95</v>
      </c>
      <c r="U8613" s="2">
        <v>82.95</v>
      </c>
      <c r="V8613" s="2">
        <f>salessheet[[#This Row],[Sales]]-salessheet[[#This Row],[Purchasing Cost]]</f>
        <v>5</v>
      </c>
    </row>
    <row r="8614" spans="1:22" x14ac:dyDescent="0.35">
      <c r="A8614">
        <v>8613</v>
      </c>
      <c r="B8614" t="s">
        <v>10143</v>
      </c>
      <c r="C8614" s="1">
        <v>42763</v>
      </c>
      <c r="D8614" s="1">
        <v>42767</v>
      </c>
      <c r="E8614" t="str">
        <f>TEXT(salessheet[[#This Row],[Order Date]],"MMMM")</f>
        <v>January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t="s">
        <v>1562</v>
      </c>
      <c r="P8614" t="s">
        <v>42</v>
      </c>
      <c r="Q8614" t="str">
        <f>TRIM(salessheet[[#This Row],[Category]])</f>
        <v>Office Supplies</v>
      </c>
      <c r="R8614" t="s">
        <v>64</v>
      </c>
      <c r="S8614" t="s">
        <v>1563</v>
      </c>
      <c r="T8614" s="2">
        <f>salessheet[[#This Row],[Sales]]-5</f>
        <v>34.68</v>
      </c>
      <c r="U8614" s="2">
        <v>39.68</v>
      </c>
      <c r="V8614" s="2">
        <f>salessheet[[#This Row],[Sales]]-salessheet[[#This Row],[Purchasing Cost]]</f>
        <v>5</v>
      </c>
    </row>
    <row r="8615" spans="1:22" x14ac:dyDescent="0.35">
      <c r="A8615">
        <v>8614</v>
      </c>
      <c r="B8615" t="s">
        <v>10144</v>
      </c>
      <c r="C8615" s="1">
        <v>42989</v>
      </c>
      <c r="D8615" s="1">
        <v>43053</v>
      </c>
      <c r="E8615" t="str">
        <f>TEXT(salessheet[[#This Row],[Order Date]],"MMMM")</f>
        <v>September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t="s">
        <v>1073</v>
      </c>
      <c r="P8615" t="s">
        <v>67</v>
      </c>
      <c r="Q8615" t="str">
        <f>TRIM(salessheet[[#This Row],[Category]])</f>
        <v>Technology</v>
      </c>
      <c r="R8615" t="s">
        <v>157</v>
      </c>
      <c r="S8615" t="s">
        <v>1074</v>
      </c>
      <c r="T8615" s="2">
        <f>salessheet[[#This Row],[Sales]]-5</f>
        <v>474.97</v>
      </c>
      <c r="U8615" s="2">
        <v>479.97</v>
      </c>
      <c r="V8615" s="2">
        <f>salessheet[[#This Row],[Sales]]-salessheet[[#This Row],[Purchasing Cost]]</f>
        <v>5</v>
      </c>
    </row>
    <row r="8616" spans="1:22" x14ac:dyDescent="0.35">
      <c r="A8616">
        <v>8615</v>
      </c>
      <c r="B8616" t="s">
        <v>10145</v>
      </c>
      <c r="C8616" s="1">
        <v>43017</v>
      </c>
      <c r="D8616" s="1">
        <v>42992</v>
      </c>
      <c r="E8616" t="str">
        <f>TEXT(salessheet[[#This Row],[Order Date]],"MMMM")</f>
        <v>October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t="s">
        <v>7386</v>
      </c>
      <c r="P8616" t="s">
        <v>42</v>
      </c>
      <c r="Q8616" t="str">
        <f>TRIM(salessheet[[#This Row],[Category]])</f>
        <v>Office Supplies</v>
      </c>
      <c r="R8616" t="s">
        <v>43</v>
      </c>
      <c r="S8616" t="s">
        <v>7387</v>
      </c>
      <c r="T8616" s="2">
        <f>salessheet[[#This Row],[Sales]]-5</f>
        <v>2.38</v>
      </c>
      <c r="U8616" s="2">
        <v>7.38</v>
      </c>
      <c r="V8616" s="2">
        <f>salessheet[[#This Row],[Sales]]-salessheet[[#This Row],[Purchasing Cost]]</f>
        <v>5</v>
      </c>
    </row>
    <row r="8617" spans="1:22" x14ac:dyDescent="0.35">
      <c r="A8617">
        <v>8616</v>
      </c>
      <c r="B8617" t="s">
        <v>10145</v>
      </c>
      <c r="C8617" s="1">
        <v>43017</v>
      </c>
      <c r="D8617" s="1">
        <v>42992</v>
      </c>
      <c r="E8617" t="str">
        <f>TEXT(salessheet[[#This Row],[Order Date]],"MMMM")</f>
        <v>October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t="s">
        <v>3882</v>
      </c>
      <c r="P8617" t="s">
        <v>42</v>
      </c>
      <c r="Q8617" t="str">
        <f>TRIM(salessheet[[#This Row],[Category]])</f>
        <v>Office Supplies</v>
      </c>
      <c r="R8617" t="s">
        <v>71</v>
      </c>
      <c r="S8617" t="s">
        <v>1213</v>
      </c>
      <c r="T8617" s="2">
        <f>salessheet[[#This Row],[Sales]]-5</f>
        <v>9.2560000000000002</v>
      </c>
      <c r="U8617" s="2">
        <v>14.256</v>
      </c>
      <c r="V8617" s="2">
        <f>salessheet[[#This Row],[Sales]]-salessheet[[#This Row],[Purchasing Cost]]</f>
        <v>5</v>
      </c>
    </row>
    <row r="8618" spans="1:22" x14ac:dyDescent="0.35">
      <c r="A8618">
        <v>8617</v>
      </c>
      <c r="B8618" t="s">
        <v>10145</v>
      </c>
      <c r="C8618" s="1">
        <v>43017</v>
      </c>
      <c r="D8618" s="1">
        <v>42992</v>
      </c>
      <c r="E8618" t="str">
        <f>TEXT(salessheet[[#This Row],[Order Date]],"MMMM")</f>
        <v>October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t="s">
        <v>3279</v>
      </c>
      <c r="P8618" t="s">
        <v>42</v>
      </c>
      <c r="Q8618" t="str">
        <f>TRIM(salessheet[[#This Row],[Category]])</f>
        <v>Office Supplies</v>
      </c>
      <c r="R8618" t="s">
        <v>86</v>
      </c>
      <c r="S8618" t="s">
        <v>3280</v>
      </c>
      <c r="T8618" s="2">
        <f>salessheet[[#This Row],[Sales]]-5</f>
        <v>76.98</v>
      </c>
      <c r="U8618" s="2">
        <v>81.98</v>
      </c>
      <c r="V8618" s="2">
        <f>salessheet[[#This Row],[Sales]]-salessheet[[#This Row],[Purchasing Cost]]</f>
        <v>5</v>
      </c>
    </row>
    <row r="8619" spans="1:22" x14ac:dyDescent="0.35">
      <c r="A8619">
        <v>8618</v>
      </c>
      <c r="B8619" t="s">
        <v>10145</v>
      </c>
      <c r="C8619" s="1">
        <v>43017</v>
      </c>
      <c r="D8619" s="1">
        <v>42992</v>
      </c>
      <c r="E8619" t="str">
        <f>TEXT(salessheet[[#This Row],[Order Date]],"MMMM")</f>
        <v>October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t="s">
        <v>2851</v>
      </c>
      <c r="P8619" t="s">
        <v>42</v>
      </c>
      <c r="Q8619" t="str">
        <f>TRIM(salessheet[[#This Row],[Category]])</f>
        <v>Office Supplies</v>
      </c>
      <c r="R8619" t="s">
        <v>71</v>
      </c>
      <c r="S8619" t="s">
        <v>2852</v>
      </c>
      <c r="T8619" s="2">
        <f>salessheet[[#This Row],[Sales]]-5</f>
        <v>34.624000000000002</v>
      </c>
      <c r="U8619" s="2">
        <v>39.624000000000002</v>
      </c>
      <c r="V8619" s="2">
        <f>salessheet[[#This Row],[Sales]]-salessheet[[#This Row],[Purchasing Cost]]</f>
        <v>5</v>
      </c>
    </row>
    <row r="8620" spans="1:22" x14ac:dyDescent="0.35">
      <c r="A8620">
        <v>8619</v>
      </c>
      <c r="B8620" t="s">
        <v>10146</v>
      </c>
      <c r="C8620" s="1">
        <v>43162</v>
      </c>
      <c r="D8620" s="1">
        <v>43167</v>
      </c>
      <c r="E8620" t="str">
        <f>TEXT(salessheet[[#This Row],[Order Date]],"MMMM")</f>
        <v>March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t="s">
        <v>2806</v>
      </c>
      <c r="P8620" t="s">
        <v>28</v>
      </c>
      <c r="Q8620" t="str">
        <f>TRIM(salessheet[[#This Row],[Category]])</f>
        <v>Furniture</v>
      </c>
      <c r="R8620" t="s">
        <v>52</v>
      </c>
      <c r="S8620" t="s">
        <v>2807</v>
      </c>
      <c r="T8620" s="2">
        <f>salessheet[[#This Row],[Sales]]-5</f>
        <v>394.67200000000003</v>
      </c>
      <c r="U8620" s="2">
        <v>399.67200000000003</v>
      </c>
      <c r="V8620" s="2">
        <f>salessheet[[#This Row],[Sales]]-salessheet[[#This Row],[Purchasing Cost]]</f>
        <v>5</v>
      </c>
    </row>
    <row r="8621" spans="1:22" x14ac:dyDescent="0.35">
      <c r="A8621">
        <v>8620</v>
      </c>
      <c r="B8621" t="s">
        <v>10147</v>
      </c>
      <c r="C8621" s="1">
        <v>43321</v>
      </c>
      <c r="D8621" s="1">
        <v>43356</v>
      </c>
      <c r="E8621" t="str">
        <f>TEXT(salessheet[[#This Row],[Order Date]],"MMMM")</f>
        <v>August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t="s">
        <v>6842</v>
      </c>
      <c r="P8621" t="s">
        <v>42</v>
      </c>
      <c r="Q8621" t="str">
        <f>TRIM(salessheet[[#This Row],[Category]])</f>
        <v>Office Supplies</v>
      </c>
      <c r="R8621" t="s">
        <v>55</v>
      </c>
      <c r="S8621" t="s">
        <v>6843</v>
      </c>
      <c r="T8621" s="2">
        <f>salessheet[[#This Row],[Sales]]-5</f>
        <v>60.120000000000005</v>
      </c>
      <c r="U8621" s="2">
        <v>65.12</v>
      </c>
      <c r="V8621" s="2">
        <f>salessheet[[#This Row],[Sales]]-salessheet[[#This Row],[Purchasing Cost]]</f>
        <v>5</v>
      </c>
    </row>
    <row r="8622" spans="1:22" x14ac:dyDescent="0.35">
      <c r="A8622">
        <v>8621</v>
      </c>
      <c r="B8622" t="s">
        <v>10148</v>
      </c>
      <c r="C8622" s="1">
        <v>43262</v>
      </c>
      <c r="D8622" s="1">
        <v>43413</v>
      </c>
      <c r="E8622" t="str">
        <f>TEXT(salessheet[[#This Row],[Order Date]],"MMMM")</f>
        <v>June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t="s">
        <v>2631</v>
      </c>
      <c r="P8622" t="s">
        <v>28</v>
      </c>
      <c r="Q8622" t="str">
        <f>TRIM(salessheet[[#This Row],[Category]])</f>
        <v>Furniture</v>
      </c>
      <c r="R8622" t="s">
        <v>61</v>
      </c>
      <c r="S8622" t="s">
        <v>2632</v>
      </c>
      <c r="T8622" s="2">
        <f>salessheet[[#This Row],[Sales]]-5</f>
        <v>25.56</v>
      </c>
      <c r="U8622" s="2">
        <v>30.56</v>
      </c>
      <c r="V8622" s="2">
        <f>salessheet[[#This Row],[Sales]]-salessheet[[#This Row],[Purchasing Cost]]</f>
        <v>5</v>
      </c>
    </row>
    <row r="8623" spans="1:22" x14ac:dyDescent="0.35">
      <c r="A8623">
        <v>8622</v>
      </c>
      <c r="B8623" t="s">
        <v>10149</v>
      </c>
      <c r="C8623" s="1">
        <v>43233</v>
      </c>
      <c r="D8623" s="1">
        <v>43238</v>
      </c>
      <c r="E8623" t="str">
        <f>TEXT(salessheet[[#This Row],[Order Date]],"MMMM")</f>
        <v>May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t="s">
        <v>433</v>
      </c>
      <c r="P8623" t="s">
        <v>42</v>
      </c>
      <c r="Q8623" t="str">
        <f>TRIM(salessheet[[#This Row],[Category]])</f>
        <v>Office Supplies</v>
      </c>
      <c r="R8623" t="s">
        <v>74</v>
      </c>
      <c r="S8623" t="s">
        <v>434</v>
      </c>
      <c r="T8623" s="2">
        <f>salessheet[[#This Row],[Sales]]-5</f>
        <v>15.768000000000001</v>
      </c>
      <c r="U8623" s="2">
        <v>20.768000000000001</v>
      </c>
      <c r="V8623" s="2">
        <f>salessheet[[#This Row],[Sales]]-salessheet[[#This Row],[Purchasing Cost]]</f>
        <v>5</v>
      </c>
    </row>
    <row r="8624" spans="1:22" x14ac:dyDescent="0.35">
      <c r="A8624">
        <v>8623</v>
      </c>
      <c r="B8624" t="s">
        <v>10150</v>
      </c>
      <c r="C8624" s="1">
        <v>43066</v>
      </c>
      <c r="D8624" s="1">
        <v>43070</v>
      </c>
      <c r="E8624" t="str">
        <f>TEXT(salessheet[[#This Row],[Order Date]],"MMMM")</f>
        <v>November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t="s">
        <v>1038</v>
      </c>
      <c r="P8624" t="s">
        <v>42</v>
      </c>
      <c r="Q8624" t="str">
        <f>TRIM(salessheet[[#This Row],[Category]])</f>
        <v>Office Supplies</v>
      </c>
      <c r="R8624" t="s">
        <v>55</v>
      </c>
      <c r="S8624" t="s">
        <v>1039</v>
      </c>
      <c r="T8624" s="2">
        <f>salessheet[[#This Row],[Sales]]-5</f>
        <v>34.808</v>
      </c>
      <c r="U8624" s="2">
        <v>39.808</v>
      </c>
      <c r="V8624" s="2">
        <f>salessheet[[#This Row],[Sales]]-salessheet[[#This Row],[Purchasing Cost]]</f>
        <v>5</v>
      </c>
    </row>
    <row r="8625" spans="1:22" x14ac:dyDescent="0.35">
      <c r="A8625">
        <v>8624</v>
      </c>
      <c r="B8625" t="s">
        <v>10151</v>
      </c>
      <c r="C8625" s="1">
        <v>42687</v>
      </c>
      <c r="D8625" s="1">
        <v>42692</v>
      </c>
      <c r="E8625" t="str">
        <f>TEXT(salessheet[[#This Row],[Order Date]],"MMMM")</f>
        <v>November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t="s">
        <v>4304</v>
      </c>
      <c r="P8625" t="s">
        <v>42</v>
      </c>
      <c r="Q8625" t="str">
        <f>TRIM(salessheet[[#This Row],[Category]])</f>
        <v>Office Supplies</v>
      </c>
      <c r="R8625" t="s">
        <v>71</v>
      </c>
      <c r="S8625" t="s">
        <v>4305</v>
      </c>
      <c r="T8625" s="2">
        <f>salessheet[[#This Row],[Sales]]-5</f>
        <v>116.104</v>
      </c>
      <c r="U8625" s="2">
        <v>121.104</v>
      </c>
      <c r="V8625" s="2">
        <f>salessheet[[#This Row],[Sales]]-salessheet[[#This Row],[Purchasing Cost]]</f>
        <v>5</v>
      </c>
    </row>
    <row r="8626" spans="1:22" x14ac:dyDescent="0.35">
      <c r="A8626">
        <v>8625</v>
      </c>
      <c r="B8626" t="s">
        <v>10151</v>
      </c>
      <c r="C8626" s="1">
        <v>42687</v>
      </c>
      <c r="D8626" s="1">
        <v>42692</v>
      </c>
      <c r="E8626" t="str">
        <f>TEXT(salessheet[[#This Row],[Order Date]],"MMMM")</f>
        <v>November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t="s">
        <v>4520</v>
      </c>
      <c r="P8626" t="s">
        <v>67</v>
      </c>
      <c r="Q8626" t="str">
        <f>TRIM(salessheet[[#This Row],[Category]])</f>
        <v>Technology</v>
      </c>
      <c r="R8626" t="s">
        <v>157</v>
      </c>
      <c r="S8626" t="s">
        <v>4521</v>
      </c>
      <c r="T8626" s="2">
        <f>salessheet[[#This Row],[Sales]]-5</f>
        <v>106.96</v>
      </c>
      <c r="U8626" s="2">
        <v>111.96</v>
      </c>
      <c r="V8626" s="2">
        <f>salessheet[[#This Row],[Sales]]-salessheet[[#This Row],[Purchasing Cost]]</f>
        <v>5</v>
      </c>
    </row>
    <row r="8627" spans="1:22" x14ac:dyDescent="0.35">
      <c r="A8627">
        <v>8626</v>
      </c>
      <c r="B8627" t="s">
        <v>10152</v>
      </c>
      <c r="C8627" s="1">
        <v>42594</v>
      </c>
      <c r="D8627" s="1">
        <v>42716</v>
      </c>
      <c r="E8627" t="str">
        <f>TEXT(salessheet[[#This Row],[Order Date]],"MMMM")</f>
        <v>August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t="s">
        <v>4900</v>
      </c>
      <c r="P8627" t="s">
        <v>42</v>
      </c>
      <c r="Q8627" t="str">
        <f>TRIM(salessheet[[#This Row],[Category]])</f>
        <v>Office Supplies</v>
      </c>
      <c r="R8627" t="s">
        <v>86</v>
      </c>
      <c r="S8627" t="s">
        <v>4901</v>
      </c>
      <c r="T8627" s="2">
        <f>salessheet[[#This Row],[Sales]]-5</f>
        <v>10.696</v>
      </c>
      <c r="U8627" s="2">
        <v>15.696</v>
      </c>
      <c r="V8627" s="2">
        <f>salessheet[[#This Row],[Sales]]-salessheet[[#This Row],[Purchasing Cost]]</f>
        <v>5</v>
      </c>
    </row>
    <row r="8628" spans="1:22" x14ac:dyDescent="0.35">
      <c r="A8628">
        <v>8627</v>
      </c>
      <c r="B8628" t="s">
        <v>10153</v>
      </c>
      <c r="C8628" s="1">
        <v>42560</v>
      </c>
      <c r="D8628" s="1">
        <v>42625</v>
      </c>
      <c r="E8628" t="str">
        <f>TEXT(salessheet[[#This Row],[Order Date]],"MMMM")</f>
        <v>July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t="s">
        <v>5022</v>
      </c>
      <c r="P8628" t="s">
        <v>42</v>
      </c>
      <c r="Q8628" t="str">
        <f>TRIM(salessheet[[#This Row],[Category]])</f>
        <v>Office Supplies</v>
      </c>
      <c r="R8628" t="s">
        <v>55</v>
      </c>
      <c r="S8628" t="s">
        <v>5023</v>
      </c>
      <c r="T8628" s="2">
        <f>salessheet[[#This Row],[Sales]]-5</f>
        <v>65.260000000000005</v>
      </c>
      <c r="U8628" s="2">
        <v>70.260000000000005</v>
      </c>
      <c r="V8628" s="2">
        <f>salessheet[[#This Row],[Sales]]-salessheet[[#This Row],[Purchasing Cost]]</f>
        <v>5</v>
      </c>
    </row>
    <row r="8629" spans="1:22" x14ac:dyDescent="0.35">
      <c r="A8629">
        <v>8628</v>
      </c>
      <c r="B8629" t="s">
        <v>10153</v>
      </c>
      <c r="C8629" s="1">
        <v>42560</v>
      </c>
      <c r="D8629" s="1">
        <v>42625</v>
      </c>
      <c r="E8629" t="str">
        <f>TEXT(salessheet[[#This Row],[Order Date]],"MMMM")</f>
        <v>July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t="s">
        <v>6689</v>
      </c>
      <c r="P8629" t="s">
        <v>67</v>
      </c>
      <c r="Q8629" t="str">
        <f>TRIM(salessheet[[#This Row],[Category]])</f>
        <v>Technology</v>
      </c>
      <c r="R8629" t="s">
        <v>157</v>
      </c>
      <c r="S8629" t="s">
        <v>6690</v>
      </c>
      <c r="T8629" s="2">
        <f>salessheet[[#This Row],[Sales]]-5</f>
        <v>85</v>
      </c>
      <c r="U8629" s="2">
        <v>90</v>
      </c>
      <c r="V8629" s="2">
        <f>salessheet[[#This Row],[Sales]]-salessheet[[#This Row],[Purchasing Cost]]</f>
        <v>5</v>
      </c>
    </row>
    <row r="8630" spans="1:22" x14ac:dyDescent="0.35">
      <c r="A8630">
        <v>8629</v>
      </c>
      <c r="B8630" t="s">
        <v>10153</v>
      </c>
      <c r="C8630" s="1">
        <v>42560</v>
      </c>
      <c r="D8630" s="1">
        <v>42625</v>
      </c>
      <c r="E8630" t="str">
        <f>TEXT(salessheet[[#This Row],[Order Date]],"MMMM")</f>
        <v>July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t="s">
        <v>2078</v>
      </c>
      <c r="P8630" t="s">
        <v>42</v>
      </c>
      <c r="Q8630" t="str">
        <f>TRIM(salessheet[[#This Row],[Category]])</f>
        <v>Office Supplies</v>
      </c>
      <c r="R8630" t="s">
        <v>71</v>
      </c>
      <c r="S8630" t="s">
        <v>2079</v>
      </c>
      <c r="T8630" s="2">
        <f>salessheet[[#This Row],[Sales]]-5</f>
        <v>1.0960000000000001</v>
      </c>
      <c r="U8630" s="2">
        <v>6.0960000000000001</v>
      </c>
      <c r="V8630" s="2">
        <f>salessheet[[#This Row],[Sales]]-salessheet[[#This Row],[Purchasing Cost]]</f>
        <v>5</v>
      </c>
    </row>
    <row r="8631" spans="1:22" x14ac:dyDescent="0.35">
      <c r="A8631">
        <v>8630</v>
      </c>
      <c r="B8631" t="s">
        <v>10153</v>
      </c>
      <c r="C8631" s="1">
        <v>42560</v>
      </c>
      <c r="D8631" s="1">
        <v>42625</v>
      </c>
      <c r="E8631" t="str">
        <f>TEXT(salessheet[[#This Row],[Order Date]],"MMMM")</f>
        <v>July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t="s">
        <v>5704</v>
      </c>
      <c r="P8631" t="s">
        <v>28</v>
      </c>
      <c r="Q8631" t="str">
        <f>TRIM(salessheet[[#This Row],[Category]])</f>
        <v>Furniture</v>
      </c>
      <c r="R8631" t="s">
        <v>52</v>
      </c>
      <c r="S8631" t="s">
        <v>5705</v>
      </c>
      <c r="T8631" s="2">
        <f>salessheet[[#This Row],[Sales]]-5</f>
        <v>476.17599999999999</v>
      </c>
      <c r="U8631" s="2">
        <v>481.17599999999999</v>
      </c>
      <c r="V8631" s="2">
        <f>salessheet[[#This Row],[Sales]]-salessheet[[#This Row],[Purchasing Cost]]</f>
        <v>5</v>
      </c>
    </row>
    <row r="8632" spans="1:22" x14ac:dyDescent="0.35">
      <c r="A8632">
        <v>8631</v>
      </c>
      <c r="B8632" t="s">
        <v>10153</v>
      </c>
      <c r="C8632" s="1">
        <v>42560</v>
      </c>
      <c r="D8632" s="1">
        <v>42625</v>
      </c>
      <c r="E8632" t="str">
        <f>TEXT(salessheet[[#This Row],[Order Date]],"MMMM")</f>
        <v>July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t="s">
        <v>3146</v>
      </c>
      <c r="P8632" t="s">
        <v>42</v>
      </c>
      <c r="Q8632" t="str">
        <f>TRIM(salessheet[[#This Row],[Category]])</f>
        <v>Office Supplies</v>
      </c>
      <c r="R8632" t="s">
        <v>265</v>
      </c>
      <c r="S8632" t="s">
        <v>3147</v>
      </c>
      <c r="T8632" s="2">
        <f>salessheet[[#This Row],[Sales]]-5</f>
        <v>2.2400000000000002</v>
      </c>
      <c r="U8632" s="2">
        <v>7.24</v>
      </c>
      <c r="V8632" s="2">
        <f>salessheet[[#This Row],[Sales]]-salessheet[[#This Row],[Purchasing Cost]]</f>
        <v>5</v>
      </c>
    </row>
    <row r="8633" spans="1:22" x14ac:dyDescent="0.35">
      <c r="A8633">
        <v>8632</v>
      </c>
      <c r="B8633" t="s">
        <v>10154</v>
      </c>
      <c r="C8633" s="1">
        <v>42944</v>
      </c>
      <c r="D8633" s="1">
        <v>42945</v>
      </c>
      <c r="E8633" t="str">
        <f>TEXT(salessheet[[#This Row],[Order Date]],"MMMM")</f>
        <v>July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t="s">
        <v>2464</v>
      </c>
      <c r="P8633" t="s">
        <v>28</v>
      </c>
      <c r="Q8633" t="str">
        <f>TRIM(salessheet[[#This Row],[Category]])</f>
        <v>Furniture</v>
      </c>
      <c r="R8633" t="s">
        <v>29</v>
      </c>
      <c r="S8633" t="s">
        <v>2465</v>
      </c>
      <c r="T8633" s="2">
        <f>salessheet[[#This Row],[Sales]]-5</f>
        <v>172.45</v>
      </c>
      <c r="U8633" s="2">
        <v>177.45</v>
      </c>
      <c r="V8633" s="2">
        <f>salessheet[[#This Row],[Sales]]-salessheet[[#This Row],[Purchasing Cost]]</f>
        <v>5</v>
      </c>
    </row>
    <row r="8634" spans="1:22" x14ac:dyDescent="0.35">
      <c r="A8634">
        <v>8633</v>
      </c>
      <c r="B8634" t="s">
        <v>10154</v>
      </c>
      <c r="C8634" s="1">
        <v>42944</v>
      </c>
      <c r="D8634" s="1">
        <v>42945</v>
      </c>
      <c r="E8634" t="str">
        <f>TEXT(salessheet[[#This Row],[Order Date]],"MMMM")</f>
        <v>July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t="s">
        <v>2694</v>
      </c>
      <c r="P8634" t="s">
        <v>42</v>
      </c>
      <c r="Q8634" t="str">
        <f>TRIM(salessheet[[#This Row],[Category]])</f>
        <v>Office Supplies</v>
      </c>
      <c r="R8634" t="s">
        <v>71</v>
      </c>
      <c r="S8634" t="s">
        <v>2695</v>
      </c>
      <c r="T8634" s="2">
        <f>salessheet[[#This Row],[Sales]]-5</f>
        <v>1364.7639999999999</v>
      </c>
      <c r="U8634" s="2">
        <v>1369.7639999999999</v>
      </c>
      <c r="V8634" s="2">
        <f>salessheet[[#This Row],[Sales]]-salessheet[[#This Row],[Purchasing Cost]]</f>
        <v>5</v>
      </c>
    </row>
    <row r="8635" spans="1:22" x14ac:dyDescent="0.35">
      <c r="A8635">
        <v>8634</v>
      </c>
      <c r="B8635" t="s">
        <v>10154</v>
      </c>
      <c r="C8635" s="1">
        <v>42944</v>
      </c>
      <c r="D8635" s="1">
        <v>42945</v>
      </c>
      <c r="E8635" t="str">
        <f>TEXT(salessheet[[#This Row],[Order Date]],"MMMM")</f>
        <v>July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t="s">
        <v>7638</v>
      </c>
      <c r="P8635" t="s">
        <v>42</v>
      </c>
      <c r="Q8635" t="str">
        <f>TRIM(salessheet[[#This Row],[Category]])</f>
        <v>Office Supplies</v>
      </c>
      <c r="R8635" t="s">
        <v>74</v>
      </c>
      <c r="S8635" t="s">
        <v>7639</v>
      </c>
      <c r="T8635" s="2">
        <f>salessheet[[#This Row],[Sales]]-5</f>
        <v>4.4800000000000004</v>
      </c>
      <c r="U8635" s="2">
        <v>9.48</v>
      </c>
      <c r="V8635" s="2">
        <f>salessheet[[#This Row],[Sales]]-salessheet[[#This Row],[Purchasing Cost]]</f>
        <v>5</v>
      </c>
    </row>
    <row r="8636" spans="1:22" x14ac:dyDescent="0.35">
      <c r="A8636">
        <v>8635</v>
      </c>
      <c r="B8636" t="s">
        <v>10155</v>
      </c>
      <c r="C8636" s="1">
        <v>43337</v>
      </c>
      <c r="D8636" s="1">
        <v>43341</v>
      </c>
      <c r="E8636" t="str">
        <f>TEXT(salessheet[[#This Row],[Order Date]],"MMMM")</f>
        <v>August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t="s">
        <v>27</v>
      </c>
      <c r="P8636" t="s">
        <v>28</v>
      </c>
      <c r="Q8636" t="str">
        <f>TRIM(salessheet[[#This Row],[Category]])</f>
        <v>Furniture</v>
      </c>
      <c r="R8636" t="s">
        <v>29</v>
      </c>
      <c r="S8636" t="s">
        <v>30</v>
      </c>
      <c r="T8636" s="2">
        <f>salessheet[[#This Row],[Sales]]-5</f>
        <v>125.97999999999999</v>
      </c>
      <c r="U8636" s="2">
        <v>130.97999999999999</v>
      </c>
      <c r="V8636" s="2">
        <f>salessheet[[#This Row],[Sales]]-salessheet[[#This Row],[Purchasing Cost]]</f>
        <v>5</v>
      </c>
    </row>
    <row r="8637" spans="1:22" x14ac:dyDescent="0.35">
      <c r="A8637">
        <v>8636</v>
      </c>
      <c r="B8637" t="s">
        <v>10156</v>
      </c>
      <c r="C8637" s="1">
        <v>42124</v>
      </c>
      <c r="D8637" s="1">
        <v>42126</v>
      </c>
      <c r="E8637" t="str">
        <f>TEXT(salessheet[[#This Row],[Order Date]],"MMMM")</f>
        <v>April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t="s">
        <v>8362</v>
      </c>
      <c r="P8637" t="s">
        <v>42</v>
      </c>
      <c r="Q8637" t="str">
        <f>TRIM(salessheet[[#This Row],[Category]])</f>
        <v>Office Supplies</v>
      </c>
      <c r="R8637" t="s">
        <v>64</v>
      </c>
      <c r="S8637" t="s">
        <v>8363</v>
      </c>
      <c r="T8637" s="2">
        <f>salessheet[[#This Row],[Sales]]-5</f>
        <v>169.95</v>
      </c>
      <c r="U8637" s="2">
        <v>174.95</v>
      </c>
      <c r="V8637" s="2">
        <f>salessheet[[#This Row],[Sales]]-salessheet[[#This Row],[Purchasing Cost]]</f>
        <v>5</v>
      </c>
    </row>
    <row r="8638" spans="1:22" x14ac:dyDescent="0.35">
      <c r="A8638">
        <v>8637</v>
      </c>
      <c r="B8638" t="s">
        <v>10156</v>
      </c>
      <c r="C8638" s="1">
        <v>42124</v>
      </c>
      <c r="D8638" s="1">
        <v>42126</v>
      </c>
      <c r="E8638" t="str">
        <f>TEXT(salessheet[[#This Row],[Order Date]],"MMMM")</f>
        <v>April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t="s">
        <v>2118</v>
      </c>
      <c r="P8638" t="s">
        <v>42</v>
      </c>
      <c r="Q8638" t="str">
        <f>TRIM(salessheet[[#This Row],[Category]])</f>
        <v>Office Supplies</v>
      </c>
      <c r="R8638" t="s">
        <v>55</v>
      </c>
      <c r="S8638" t="s">
        <v>2119</v>
      </c>
      <c r="T8638" s="2">
        <f>salessheet[[#This Row],[Sales]]-5</f>
        <v>821</v>
      </c>
      <c r="U8638" s="2">
        <v>826</v>
      </c>
      <c r="V8638" s="2">
        <f>salessheet[[#This Row],[Sales]]-salessheet[[#This Row],[Purchasing Cost]]</f>
        <v>5</v>
      </c>
    </row>
    <row r="8639" spans="1:22" x14ac:dyDescent="0.35">
      <c r="A8639">
        <v>8638</v>
      </c>
      <c r="B8639" t="s">
        <v>10157</v>
      </c>
      <c r="C8639" s="1">
        <v>43217</v>
      </c>
      <c r="D8639" s="1">
        <v>43222</v>
      </c>
      <c r="E8639" t="str">
        <f>TEXT(salessheet[[#This Row],[Order Date]],"MMMM")</f>
        <v>April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t="s">
        <v>294</v>
      </c>
      <c r="P8639" t="s">
        <v>28</v>
      </c>
      <c r="Q8639" t="str">
        <f>TRIM(salessheet[[#This Row],[Category]])</f>
        <v>Furniture</v>
      </c>
      <c r="R8639" t="s">
        <v>61</v>
      </c>
      <c r="S8639" t="s">
        <v>295</v>
      </c>
      <c r="T8639" s="2">
        <f>salessheet[[#This Row],[Sales]]-5</f>
        <v>134.58000000000001</v>
      </c>
      <c r="U8639" s="2">
        <v>139.58000000000001</v>
      </c>
      <c r="V8639" s="2">
        <f>salessheet[[#This Row],[Sales]]-salessheet[[#This Row],[Purchasing Cost]]</f>
        <v>5</v>
      </c>
    </row>
    <row r="8640" spans="1:22" x14ac:dyDescent="0.35">
      <c r="A8640">
        <v>8639</v>
      </c>
      <c r="B8640" t="s">
        <v>10158</v>
      </c>
      <c r="C8640" s="1">
        <v>43304</v>
      </c>
      <c r="D8640" s="1">
        <v>43305</v>
      </c>
      <c r="E8640" t="str">
        <f>TEXT(salessheet[[#This Row],[Order Date]],"MMMM")</f>
        <v>July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t="s">
        <v>4420</v>
      </c>
      <c r="P8640" t="s">
        <v>67</v>
      </c>
      <c r="Q8640" t="str">
        <f>TRIM(salessheet[[#This Row],[Category]])</f>
        <v>Technology</v>
      </c>
      <c r="R8640" t="s">
        <v>157</v>
      </c>
      <c r="S8640" t="s">
        <v>4421</v>
      </c>
      <c r="T8640" s="2">
        <f>salessheet[[#This Row],[Sales]]-5</f>
        <v>394.95</v>
      </c>
      <c r="U8640" s="2">
        <v>399.95</v>
      </c>
      <c r="V8640" s="2">
        <f>salessheet[[#This Row],[Sales]]-salessheet[[#This Row],[Purchasing Cost]]</f>
        <v>5</v>
      </c>
    </row>
    <row r="8641" spans="1:22" x14ac:dyDescent="0.35">
      <c r="A8641">
        <v>8640</v>
      </c>
      <c r="B8641" t="s">
        <v>10159</v>
      </c>
      <c r="C8641" s="1">
        <v>42351</v>
      </c>
      <c r="D8641" s="1">
        <v>42353</v>
      </c>
      <c r="E8641" t="str">
        <f>TEXT(salessheet[[#This Row],[Order Date]],"MMMM")</f>
        <v>December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3592</v>
      </c>
      <c r="P8641" t="s">
        <v>42</v>
      </c>
      <c r="Q8641" t="str">
        <f>TRIM(salessheet[[#This Row],[Category]])</f>
        <v>Office Supplies</v>
      </c>
      <c r="R8641" t="s">
        <v>71</v>
      </c>
      <c r="S8641" t="s">
        <v>3593</v>
      </c>
      <c r="T8641" s="2">
        <f>salessheet[[#This Row],[Sales]]-5</f>
        <v>7.3900000000000006</v>
      </c>
      <c r="U8641" s="2">
        <v>12.39</v>
      </c>
      <c r="V8641" s="2">
        <f>salessheet[[#This Row],[Sales]]-salessheet[[#This Row],[Purchasing Cost]]</f>
        <v>5</v>
      </c>
    </row>
    <row r="8642" spans="1:22" x14ac:dyDescent="0.35">
      <c r="A8642">
        <v>8641</v>
      </c>
      <c r="B8642" t="s">
        <v>10160</v>
      </c>
      <c r="C8642" s="1">
        <v>43435</v>
      </c>
      <c r="D8642" s="1">
        <v>43116</v>
      </c>
      <c r="E8642" t="str">
        <f>TEXT(salessheet[[#This Row],[Order Date]],"MMMM")</f>
        <v>December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t="s">
        <v>2694</v>
      </c>
      <c r="P8642" t="s">
        <v>42</v>
      </c>
      <c r="Q8642" t="str">
        <f>TRIM(salessheet[[#This Row],[Category]])</f>
        <v>Office Supplies</v>
      </c>
      <c r="R8642" t="s">
        <v>71</v>
      </c>
      <c r="S8642" t="s">
        <v>2695</v>
      </c>
      <c r="T8642" s="2">
        <f>salessheet[[#This Row],[Sales]]-5</f>
        <v>755.98</v>
      </c>
      <c r="U8642" s="2">
        <v>760.98</v>
      </c>
      <c r="V8642" s="2">
        <f>salessheet[[#This Row],[Sales]]-salessheet[[#This Row],[Purchasing Cost]]</f>
        <v>5</v>
      </c>
    </row>
    <row r="8643" spans="1:22" x14ac:dyDescent="0.35">
      <c r="A8643">
        <v>8642</v>
      </c>
      <c r="B8643" t="s">
        <v>10161</v>
      </c>
      <c r="C8643" s="1">
        <v>43143</v>
      </c>
      <c r="D8643" s="1">
        <v>43436</v>
      </c>
      <c r="E8643" t="str">
        <f>TEXT(salessheet[[#This Row],[Order Date]],"MMMM")</f>
        <v>February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t="s">
        <v>1723</v>
      </c>
      <c r="P8643" t="s">
        <v>42</v>
      </c>
      <c r="Q8643" t="str">
        <f>TRIM(salessheet[[#This Row],[Category]])</f>
        <v>Office Supplies</v>
      </c>
      <c r="R8643" t="s">
        <v>71</v>
      </c>
      <c r="S8643" t="s">
        <v>1724</v>
      </c>
      <c r="T8643" s="2">
        <f>salessheet[[#This Row],[Sales]]-5</f>
        <v>62.86</v>
      </c>
      <c r="U8643" s="2">
        <v>67.86</v>
      </c>
      <c r="V8643" s="2">
        <f>salessheet[[#This Row],[Sales]]-salessheet[[#This Row],[Purchasing Cost]]</f>
        <v>5</v>
      </c>
    </row>
    <row r="8644" spans="1:22" x14ac:dyDescent="0.35">
      <c r="A8644">
        <v>8643</v>
      </c>
      <c r="B8644" t="s">
        <v>10162</v>
      </c>
      <c r="C8644" s="1">
        <v>42593</v>
      </c>
      <c r="D8644" s="1">
        <v>42689</v>
      </c>
      <c r="E8644" t="str">
        <f>TEXT(salessheet[[#This Row],[Order Date]],"MMMM")</f>
        <v>August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t="s">
        <v>1173</v>
      </c>
      <c r="P8644" t="s">
        <v>42</v>
      </c>
      <c r="Q8644" t="str">
        <f>TRIM(salessheet[[#This Row],[Category]])</f>
        <v>Office Supplies</v>
      </c>
      <c r="R8644" t="s">
        <v>265</v>
      </c>
      <c r="S8644" t="s">
        <v>1174</v>
      </c>
      <c r="T8644" s="2">
        <f>salessheet[[#This Row],[Sales]]-5</f>
        <v>26.504000000000001</v>
      </c>
      <c r="U8644" s="2">
        <v>31.504000000000001</v>
      </c>
      <c r="V8644" s="2">
        <f>salessheet[[#This Row],[Sales]]-salessheet[[#This Row],[Purchasing Cost]]</f>
        <v>5</v>
      </c>
    </row>
    <row r="8645" spans="1:22" x14ac:dyDescent="0.35">
      <c r="A8645">
        <v>8644</v>
      </c>
      <c r="B8645" t="s">
        <v>10162</v>
      </c>
      <c r="C8645" s="1">
        <v>42593</v>
      </c>
      <c r="D8645" s="1">
        <v>42689</v>
      </c>
      <c r="E8645" t="str">
        <f>TEXT(salessheet[[#This Row],[Order Date]],"MMMM")</f>
        <v>August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t="s">
        <v>7181</v>
      </c>
      <c r="P8645" t="s">
        <v>42</v>
      </c>
      <c r="Q8645" t="str">
        <f>TRIM(salessheet[[#This Row],[Category]])</f>
        <v>Office Supplies</v>
      </c>
      <c r="R8645" t="s">
        <v>43</v>
      </c>
      <c r="S8645" t="s">
        <v>7182</v>
      </c>
      <c r="T8645" s="2">
        <f>salessheet[[#This Row],[Sales]]-5</f>
        <v>4.0000000000000036E-2</v>
      </c>
      <c r="U8645" s="2">
        <v>5.04</v>
      </c>
      <c r="V8645" s="2">
        <f>salessheet[[#This Row],[Sales]]-salessheet[[#This Row],[Purchasing Cost]]</f>
        <v>5</v>
      </c>
    </row>
    <row r="8646" spans="1:22" x14ac:dyDescent="0.35">
      <c r="A8646">
        <v>8645</v>
      </c>
      <c r="B8646" t="s">
        <v>10162</v>
      </c>
      <c r="C8646" s="1">
        <v>42593</v>
      </c>
      <c r="D8646" s="1">
        <v>42689</v>
      </c>
      <c r="E8646" t="str">
        <f>TEXT(salessheet[[#This Row],[Order Date]],"MMMM")</f>
        <v>August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t="s">
        <v>1604</v>
      </c>
      <c r="P8646" t="s">
        <v>42</v>
      </c>
      <c r="Q8646" t="str">
        <f>TRIM(salessheet[[#This Row],[Category]])</f>
        <v>Office Supplies</v>
      </c>
      <c r="R8646" t="s">
        <v>71</v>
      </c>
      <c r="S8646" t="s">
        <v>1605</v>
      </c>
      <c r="T8646" s="2">
        <f>salessheet[[#This Row],[Sales]]-5</f>
        <v>34.878999999999998</v>
      </c>
      <c r="U8646" s="2">
        <v>39.878999999999998</v>
      </c>
      <c r="V8646" s="2">
        <f>salessheet[[#This Row],[Sales]]-salessheet[[#This Row],[Purchasing Cost]]</f>
        <v>5</v>
      </c>
    </row>
    <row r="8647" spans="1:22" x14ac:dyDescent="0.35">
      <c r="A8647">
        <v>8646</v>
      </c>
      <c r="B8647" t="s">
        <v>10162</v>
      </c>
      <c r="C8647" s="1">
        <v>42593</v>
      </c>
      <c r="D8647" s="1">
        <v>42689</v>
      </c>
      <c r="E8647" t="str">
        <f>TEXT(salessheet[[#This Row],[Order Date]],"MMMM")</f>
        <v>August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t="s">
        <v>1283</v>
      </c>
      <c r="P8647" t="s">
        <v>28</v>
      </c>
      <c r="Q8647" t="str">
        <f>TRIM(salessheet[[#This Row],[Category]])</f>
        <v>Furniture</v>
      </c>
      <c r="R8647" t="s">
        <v>61</v>
      </c>
      <c r="S8647" t="s">
        <v>1284</v>
      </c>
      <c r="T8647" s="2">
        <f>salessheet[[#This Row],[Sales]]-5</f>
        <v>-0.28800000000000026</v>
      </c>
      <c r="U8647" s="2">
        <v>4.7119999999999997</v>
      </c>
      <c r="V8647" s="2">
        <f>salessheet[[#This Row],[Sales]]-salessheet[[#This Row],[Purchasing Cost]]</f>
        <v>5</v>
      </c>
    </row>
    <row r="8648" spans="1:22" x14ac:dyDescent="0.35">
      <c r="A8648">
        <v>8647</v>
      </c>
      <c r="B8648" t="s">
        <v>10163</v>
      </c>
      <c r="C8648" s="1">
        <v>43064</v>
      </c>
      <c r="D8648" s="1">
        <v>43068</v>
      </c>
      <c r="E8648" t="str">
        <f>TEXT(salessheet[[#This Row],[Order Date]],"MMMM")</f>
        <v>November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t="s">
        <v>714</v>
      </c>
      <c r="P8648" t="s">
        <v>28</v>
      </c>
      <c r="Q8648" t="str">
        <f>TRIM(salessheet[[#This Row],[Category]])</f>
        <v>Furniture</v>
      </c>
      <c r="R8648" t="s">
        <v>32</v>
      </c>
      <c r="S8648" t="s">
        <v>715</v>
      </c>
      <c r="T8648" s="2">
        <f>salessheet[[#This Row],[Sales]]-5</f>
        <v>189.352</v>
      </c>
      <c r="U8648" s="2">
        <v>194.352</v>
      </c>
      <c r="V8648" s="2">
        <f>salessheet[[#This Row],[Sales]]-salessheet[[#This Row],[Purchasing Cost]]</f>
        <v>5</v>
      </c>
    </row>
    <row r="8649" spans="1:22" x14ac:dyDescent="0.35">
      <c r="A8649">
        <v>8648</v>
      </c>
      <c r="B8649" t="s">
        <v>10164</v>
      </c>
      <c r="C8649" s="1">
        <v>42502</v>
      </c>
      <c r="D8649" s="1">
        <v>42712</v>
      </c>
      <c r="E8649" t="str">
        <f>TEXT(salessheet[[#This Row],[Order Date]],"MMMM")</f>
        <v>May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t="s">
        <v>890</v>
      </c>
      <c r="P8649" t="s">
        <v>28</v>
      </c>
      <c r="Q8649" t="str">
        <f>TRIM(salessheet[[#This Row],[Category]])</f>
        <v>Furniture</v>
      </c>
      <c r="R8649" t="s">
        <v>32</v>
      </c>
      <c r="S8649" t="s">
        <v>891</v>
      </c>
      <c r="T8649" s="2">
        <f>salessheet[[#This Row],[Sales]]-5</f>
        <v>92.424000000000007</v>
      </c>
      <c r="U8649" s="2">
        <v>97.424000000000007</v>
      </c>
      <c r="V8649" s="2">
        <f>salessheet[[#This Row],[Sales]]-salessheet[[#This Row],[Purchasing Cost]]</f>
        <v>5</v>
      </c>
    </row>
    <row r="8650" spans="1:22" x14ac:dyDescent="0.35">
      <c r="A8650">
        <v>8649</v>
      </c>
      <c r="B8650" t="s">
        <v>10165</v>
      </c>
      <c r="C8650" s="1">
        <v>42945</v>
      </c>
      <c r="D8650" s="1">
        <v>42950</v>
      </c>
      <c r="E8650" t="str">
        <f>TEXT(salessheet[[#This Row],[Order Date]],"MMMM")</f>
        <v>July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t="s">
        <v>2798</v>
      </c>
      <c r="P8650" t="s">
        <v>42</v>
      </c>
      <c r="Q8650" t="str">
        <f>TRIM(salessheet[[#This Row],[Category]])</f>
        <v>Office Supplies</v>
      </c>
      <c r="R8650" t="s">
        <v>55</v>
      </c>
      <c r="S8650" t="s">
        <v>2799</v>
      </c>
      <c r="T8650" s="2">
        <f>salessheet[[#This Row],[Sales]]-5</f>
        <v>699.76</v>
      </c>
      <c r="U8650" s="2">
        <v>704.76</v>
      </c>
      <c r="V8650" s="2">
        <f>salessheet[[#This Row],[Sales]]-salessheet[[#This Row],[Purchasing Cost]]</f>
        <v>5</v>
      </c>
    </row>
    <row r="8651" spans="1:22" x14ac:dyDescent="0.35">
      <c r="A8651">
        <v>8650</v>
      </c>
      <c r="B8651" t="s">
        <v>10165</v>
      </c>
      <c r="C8651" s="1">
        <v>42945</v>
      </c>
      <c r="D8651" s="1">
        <v>42950</v>
      </c>
      <c r="E8651" t="str">
        <f>TEXT(salessheet[[#This Row],[Order Date]],"MMMM")</f>
        <v>July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t="s">
        <v>1830</v>
      </c>
      <c r="P8651" t="s">
        <v>42</v>
      </c>
      <c r="Q8651" t="str">
        <f>TRIM(salessheet[[#This Row],[Category]])</f>
        <v>Office Supplies</v>
      </c>
      <c r="R8651" t="s">
        <v>71</v>
      </c>
      <c r="S8651" t="s">
        <v>1831</v>
      </c>
      <c r="T8651" s="2">
        <f>salessheet[[#This Row],[Sales]]-5</f>
        <v>22.396000000000001</v>
      </c>
      <c r="U8651" s="2">
        <v>27.396000000000001</v>
      </c>
      <c r="V8651" s="2">
        <f>salessheet[[#This Row],[Sales]]-salessheet[[#This Row],[Purchasing Cost]]</f>
        <v>5</v>
      </c>
    </row>
    <row r="8652" spans="1:22" x14ac:dyDescent="0.35">
      <c r="A8652">
        <v>8651</v>
      </c>
      <c r="B8652" t="s">
        <v>10166</v>
      </c>
      <c r="C8652" s="1">
        <v>42260</v>
      </c>
      <c r="D8652" s="1">
        <v>42260</v>
      </c>
      <c r="E8652" t="str">
        <f>TEXT(salessheet[[#This Row],[Order Date]],"MMMM")</f>
        <v>September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t="s">
        <v>7838</v>
      </c>
      <c r="P8652" t="s">
        <v>42</v>
      </c>
      <c r="Q8652" t="str">
        <f>TRIM(salessheet[[#This Row],[Category]])</f>
        <v>Office Supplies</v>
      </c>
      <c r="R8652" t="s">
        <v>265</v>
      </c>
      <c r="S8652" t="s">
        <v>7839</v>
      </c>
      <c r="T8652" s="2">
        <f>salessheet[[#This Row],[Sales]]-5</f>
        <v>0.70000000000000018</v>
      </c>
      <c r="U8652" s="2">
        <v>5.7</v>
      </c>
      <c r="V8652" s="2">
        <f>salessheet[[#This Row],[Sales]]-salessheet[[#This Row],[Purchasing Cost]]</f>
        <v>5</v>
      </c>
    </row>
    <row r="8653" spans="1:22" x14ac:dyDescent="0.35">
      <c r="A8653">
        <v>8652</v>
      </c>
      <c r="B8653" t="s">
        <v>10166</v>
      </c>
      <c r="C8653" s="1">
        <v>42260</v>
      </c>
      <c r="D8653" s="1">
        <v>42260</v>
      </c>
      <c r="E8653" t="str">
        <f>TEXT(salessheet[[#This Row],[Order Date]],"MMMM")</f>
        <v>September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t="s">
        <v>1133</v>
      </c>
      <c r="P8653" t="s">
        <v>28</v>
      </c>
      <c r="Q8653" t="str">
        <f>TRIM(salessheet[[#This Row],[Category]])</f>
        <v>Furniture</v>
      </c>
      <c r="R8653" t="s">
        <v>61</v>
      </c>
      <c r="S8653" t="s">
        <v>1134</v>
      </c>
      <c r="T8653" s="2">
        <f>salessheet[[#This Row],[Sales]]-5</f>
        <v>9.19</v>
      </c>
      <c r="U8653" s="2">
        <v>14.19</v>
      </c>
      <c r="V8653" s="2">
        <f>salessheet[[#This Row],[Sales]]-salessheet[[#This Row],[Purchasing Cost]]</f>
        <v>5</v>
      </c>
    </row>
    <row r="8654" spans="1:22" x14ac:dyDescent="0.35">
      <c r="A8654">
        <v>8653</v>
      </c>
      <c r="B8654" t="s">
        <v>10166</v>
      </c>
      <c r="C8654" s="1">
        <v>42260</v>
      </c>
      <c r="D8654" s="1">
        <v>42260</v>
      </c>
      <c r="E8654" t="str">
        <f>TEXT(salessheet[[#This Row],[Order Date]],"MMMM")</f>
        <v>September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t="s">
        <v>1950</v>
      </c>
      <c r="P8654" t="s">
        <v>42</v>
      </c>
      <c r="Q8654" t="str">
        <f>TRIM(salessheet[[#This Row],[Category]])</f>
        <v>Office Supplies</v>
      </c>
      <c r="R8654" t="s">
        <v>575</v>
      </c>
      <c r="S8654" t="s">
        <v>1951</v>
      </c>
      <c r="T8654" s="2">
        <f>salessheet[[#This Row],[Sales]]-5</f>
        <v>2.2999999999999998</v>
      </c>
      <c r="U8654" s="2">
        <v>7.3</v>
      </c>
      <c r="V8654" s="2">
        <f>salessheet[[#This Row],[Sales]]-salessheet[[#This Row],[Purchasing Cost]]</f>
        <v>5</v>
      </c>
    </row>
    <row r="8655" spans="1:22" x14ac:dyDescent="0.35">
      <c r="A8655">
        <v>8654</v>
      </c>
      <c r="B8655" t="s">
        <v>10166</v>
      </c>
      <c r="C8655" s="1">
        <v>42260</v>
      </c>
      <c r="D8655" s="1">
        <v>42260</v>
      </c>
      <c r="E8655" t="str">
        <f>TEXT(salessheet[[#This Row],[Order Date]],"MMMM")</f>
        <v>September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t="s">
        <v>2299</v>
      </c>
      <c r="P8655" t="s">
        <v>67</v>
      </c>
      <c r="Q8655" t="str">
        <f>TRIM(salessheet[[#This Row],[Category]])</f>
        <v>Technology</v>
      </c>
      <c r="R8655" t="s">
        <v>157</v>
      </c>
      <c r="S8655" t="s">
        <v>2300</v>
      </c>
      <c r="T8655" s="2">
        <f>salessheet[[#This Row],[Sales]]-5</f>
        <v>194.98</v>
      </c>
      <c r="U8655" s="2">
        <v>199.98</v>
      </c>
      <c r="V8655" s="2">
        <f>salessheet[[#This Row],[Sales]]-salessheet[[#This Row],[Purchasing Cost]]</f>
        <v>5</v>
      </c>
    </row>
    <row r="8656" spans="1:22" x14ac:dyDescent="0.35">
      <c r="A8656">
        <v>8655</v>
      </c>
      <c r="B8656" t="s">
        <v>10166</v>
      </c>
      <c r="C8656" s="1">
        <v>42260</v>
      </c>
      <c r="D8656" s="1">
        <v>42260</v>
      </c>
      <c r="E8656" t="str">
        <f>TEXT(salessheet[[#This Row],[Order Date]],"MMMM")</f>
        <v>September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t="s">
        <v>6514</v>
      </c>
      <c r="P8656" t="s">
        <v>67</v>
      </c>
      <c r="Q8656" t="str">
        <f>TRIM(salessheet[[#This Row],[Category]])</f>
        <v>Technology</v>
      </c>
      <c r="R8656" t="s">
        <v>157</v>
      </c>
      <c r="S8656" t="s">
        <v>6515</v>
      </c>
      <c r="T8656" s="2">
        <f>salessheet[[#This Row],[Sales]]-5</f>
        <v>139.96</v>
      </c>
      <c r="U8656" s="2">
        <v>144.96</v>
      </c>
      <c r="V8656" s="2">
        <f>salessheet[[#This Row],[Sales]]-salessheet[[#This Row],[Purchasing Cost]]</f>
        <v>5</v>
      </c>
    </row>
    <row r="8657" spans="1:22" x14ac:dyDescent="0.35">
      <c r="A8657">
        <v>8656</v>
      </c>
      <c r="B8657" t="s">
        <v>10166</v>
      </c>
      <c r="C8657" s="1">
        <v>42260</v>
      </c>
      <c r="D8657" s="1">
        <v>42260</v>
      </c>
      <c r="E8657" t="str">
        <f>TEXT(salessheet[[#This Row],[Order Date]],"MMMM")</f>
        <v>September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t="s">
        <v>3989</v>
      </c>
      <c r="P8657" t="s">
        <v>67</v>
      </c>
      <c r="Q8657" t="str">
        <f>TRIM(salessheet[[#This Row],[Category]])</f>
        <v>Technology</v>
      </c>
      <c r="R8657" t="s">
        <v>157</v>
      </c>
      <c r="S8657" t="s">
        <v>3990</v>
      </c>
      <c r="T8657" s="2">
        <f>salessheet[[#This Row],[Sales]]-5</f>
        <v>113</v>
      </c>
      <c r="U8657" s="2">
        <v>118</v>
      </c>
      <c r="V8657" s="2">
        <f>salessheet[[#This Row],[Sales]]-salessheet[[#This Row],[Purchasing Cost]]</f>
        <v>5</v>
      </c>
    </row>
    <row r="8658" spans="1:22" x14ac:dyDescent="0.35">
      <c r="A8658">
        <v>8657</v>
      </c>
      <c r="B8658" t="s">
        <v>10166</v>
      </c>
      <c r="C8658" s="1">
        <v>42260</v>
      </c>
      <c r="D8658" s="1">
        <v>42260</v>
      </c>
      <c r="E8658" t="str">
        <f>TEXT(salessheet[[#This Row],[Order Date]],"MMMM")</f>
        <v>September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t="s">
        <v>6010</v>
      </c>
      <c r="P8658" t="s">
        <v>42</v>
      </c>
      <c r="Q8658" t="str">
        <f>TRIM(salessheet[[#This Row],[Category]])</f>
        <v>Office Supplies</v>
      </c>
      <c r="R8658" t="s">
        <v>86</v>
      </c>
      <c r="S8658" t="s">
        <v>6011</v>
      </c>
      <c r="T8658" s="2">
        <f>salessheet[[#This Row],[Sales]]-5</f>
        <v>43.94</v>
      </c>
      <c r="U8658" s="2">
        <v>48.94</v>
      </c>
      <c r="V8658" s="2">
        <f>salessheet[[#This Row],[Sales]]-salessheet[[#This Row],[Purchasing Cost]]</f>
        <v>5</v>
      </c>
    </row>
    <row r="8659" spans="1:22" x14ac:dyDescent="0.35">
      <c r="A8659">
        <v>8658</v>
      </c>
      <c r="B8659" t="s">
        <v>10166</v>
      </c>
      <c r="C8659" s="1">
        <v>42260</v>
      </c>
      <c r="D8659" s="1">
        <v>42260</v>
      </c>
      <c r="E8659" t="str">
        <f>TEXT(salessheet[[#This Row],[Order Date]],"MMMM")</f>
        <v>September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t="s">
        <v>4820</v>
      </c>
      <c r="P8659" t="s">
        <v>42</v>
      </c>
      <c r="Q8659" t="str">
        <f>TRIM(salessheet[[#This Row],[Category]])</f>
        <v>Office Supplies</v>
      </c>
      <c r="R8659" t="s">
        <v>74</v>
      </c>
      <c r="S8659" t="s">
        <v>4821</v>
      </c>
      <c r="T8659" s="2">
        <f>salessheet[[#This Row],[Sales]]-5</f>
        <v>17.66</v>
      </c>
      <c r="U8659" s="2">
        <v>22.66</v>
      </c>
      <c r="V8659" s="2">
        <f>salessheet[[#This Row],[Sales]]-salessheet[[#This Row],[Purchasing Cost]]</f>
        <v>5</v>
      </c>
    </row>
    <row r="8660" spans="1:22" x14ac:dyDescent="0.35">
      <c r="A8660">
        <v>8659</v>
      </c>
      <c r="B8660" t="s">
        <v>10167</v>
      </c>
      <c r="C8660" s="1">
        <v>42907</v>
      </c>
      <c r="D8660" s="1">
        <v>42911</v>
      </c>
      <c r="E8660" t="str">
        <f>TEXT(salessheet[[#This Row],[Order Date]],"MMMM")</f>
        <v>June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t="s">
        <v>3172</v>
      </c>
      <c r="P8660" t="s">
        <v>42</v>
      </c>
      <c r="Q8660" t="str">
        <f>TRIM(salessheet[[#This Row],[Category]])</f>
        <v>Office Supplies</v>
      </c>
      <c r="R8660" t="s">
        <v>71</v>
      </c>
      <c r="S8660" t="s">
        <v>3173</v>
      </c>
      <c r="T8660" s="2">
        <f>salessheet[[#This Row],[Sales]]-5</f>
        <v>-4.1639999999999997</v>
      </c>
      <c r="U8660" s="2">
        <v>0.83599999999999997</v>
      </c>
      <c r="V8660" s="2">
        <f>salessheet[[#This Row],[Sales]]-salessheet[[#This Row],[Purchasing Cost]]</f>
        <v>5</v>
      </c>
    </row>
    <row r="8661" spans="1:22" x14ac:dyDescent="0.35">
      <c r="A8661">
        <v>8660</v>
      </c>
      <c r="B8661" t="s">
        <v>10168</v>
      </c>
      <c r="C8661" s="1">
        <v>42803</v>
      </c>
      <c r="D8661" s="1">
        <v>42986</v>
      </c>
      <c r="E8661" t="str">
        <f>TEXT(salessheet[[#This Row],[Order Date]],"MMMM")</f>
        <v>March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t="s">
        <v>5835</v>
      </c>
      <c r="P8661" t="s">
        <v>42</v>
      </c>
      <c r="Q8661" t="str">
        <f>TRIM(salessheet[[#This Row],[Category]])</f>
        <v>Office Supplies</v>
      </c>
      <c r="R8661" t="s">
        <v>86</v>
      </c>
      <c r="S8661" t="s">
        <v>5836</v>
      </c>
      <c r="T8661" s="2">
        <f>salessheet[[#This Row],[Sales]]-5</f>
        <v>25.96</v>
      </c>
      <c r="U8661" s="2">
        <v>30.96</v>
      </c>
      <c r="V8661" s="2">
        <f>salessheet[[#This Row],[Sales]]-salessheet[[#This Row],[Purchasing Cost]]</f>
        <v>5</v>
      </c>
    </row>
    <row r="8662" spans="1:22" x14ac:dyDescent="0.35">
      <c r="A8662">
        <v>8661</v>
      </c>
      <c r="B8662" t="s">
        <v>10169</v>
      </c>
      <c r="C8662" s="1">
        <v>43429</v>
      </c>
      <c r="D8662" s="1">
        <v>43434</v>
      </c>
      <c r="E8662" t="str">
        <f>TEXT(salessheet[[#This Row],[Order Date]],"MMMM")</f>
        <v>November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t="s">
        <v>4413</v>
      </c>
      <c r="P8662" t="s">
        <v>28</v>
      </c>
      <c r="Q8662" t="str">
        <f>TRIM(salessheet[[#This Row],[Category]])</f>
        <v>Furniture</v>
      </c>
      <c r="R8662" t="s">
        <v>29</v>
      </c>
      <c r="S8662" t="s">
        <v>4414</v>
      </c>
      <c r="T8662" s="2">
        <f>salessheet[[#This Row],[Sales]]-5</f>
        <v>718.92</v>
      </c>
      <c r="U8662" s="2">
        <v>723.92</v>
      </c>
      <c r="V8662" s="2">
        <f>salessheet[[#This Row],[Sales]]-salessheet[[#This Row],[Purchasing Cost]]</f>
        <v>5</v>
      </c>
    </row>
    <row r="8663" spans="1:22" x14ac:dyDescent="0.35">
      <c r="A8663">
        <v>8662</v>
      </c>
      <c r="B8663" t="s">
        <v>10170</v>
      </c>
      <c r="C8663" s="1">
        <v>42709</v>
      </c>
      <c r="D8663" s="1">
        <v>42507</v>
      </c>
      <c r="E8663" t="str">
        <f>TEXT(salessheet[[#This Row],[Order Date]],"MMMM")</f>
        <v>December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t="s">
        <v>7411</v>
      </c>
      <c r="P8663" t="s">
        <v>28</v>
      </c>
      <c r="Q8663" t="str">
        <f>TRIM(salessheet[[#This Row],[Category]])</f>
        <v>Furniture</v>
      </c>
      <c r="R8663" t="s">
        <v>61</v>
      </c>
      <c r="S8663" t="s">
        <v>7412</v>
      </c>
      <c r="T8663" s="2">
        <f>salessheet[[#This Row],[Sales]]-5</f>
        <v>16.968</v>
      </c>
      <c r="U8663" s="2">
        <v>21.968</v>
      </c>
      <c r="V8663" s="2">
        <f>salessheet[[#This Row],[Sales]]-salessheet[[#This Row],[Purchasing Cost]]</f>
        <v>5</v>
      </c>
    </row>
    <row r="8664" spans="1:22" x14ac:dyDescent="0.35">
      <c r="A8664">
        <v>8663</v>
      </c>
      <c r="B8664" t="s">
        <v>10170</v>
      </c>
      <c r="C8664" s="1">
        <v>42709</v>
      </c>
      <c r="D8664" s="1">
        <v>42507</v>
      </c>
      <c r="E8664" t="str">
        <f>TEXT(salessheet[[#This Row],[Order Date]],"MMMM")</f>
        <v>December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t="s">
        <v>3753</v>
      </c>
      <c r="P8664" t="s">
        <v>67</v>
      </c>
      <c r="Q8664" t="str">
        <f>TRIM(salessheet[[#This Row],[Category]])</f>
        <v>Technology</v>
      </c>
      <c r="R8664" t="s">
        <v>68</v>
      </c>
      <c r="S8664" t="s">
        <v>3754</v>
      </c>
      <c r="T8664" s="2">
        <f>salessheet[[#This Row],[Sales]]-5</f>
        <v>614.15200000000004</v>
      </c>
      <c r="U8664" s="2">
        <v>619.15200000000004</v>
      </c>
      <c r="V8664" s="2">
        <f>salessheet[[#This Row],[Sales]]-salessheet[[#This Row],[Purchasing Cost]]</f>
        <v>5</v>
      </c>
    </row>
    <row r="8665" spans="1:22" x14ac:dyDescent="0.35">
      <c r="A8665">
        <v>8664</v>
      </c>
      <c r="B8665" t="s">
        <v>10170</v>
      </c>
      <c r="C8665" s="1">
        <v>42709</v>
      </c>
      <c r="D8665" s="1">
        <v>42507</v>
      </c>
      <c r="E8665" t="str">
        <f>TEXT(salessheet[[#This Row],[Order Date]],"MMMM")</f>
        <v>December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t="s">
        <v>2345</v>
      </c>
      <c r="P8665" t="s">
        <v>42</v>
      </c>
      <c r="Q8665" t="str">
        <f>TRIM(salessheet[[#This Row],[Category]])</f>
        <v>Office Supplies</v>
      </c>
      <c r="R8665" t="s">
        <v>86</v>
      </c>
      <c r="S8665" t="s">
        <v>2346</v>
      </c>
      <c r="T8665" s="2">
        <f>salessheet[[#This Row],[Sales]]-5</f>
        <v>122.904</v>
      </c>
      <c r="U8665" s="2">
        <v>127.904</v>
      </c>
      <c r="V8665" s="2">
        <f>salessheet[[#This Row],[Sales]]-salessheet[[#This Row],[Purchasing Cost]]</f>
        <v>5</v>
      </c>
    </row>
    <row r="8666" spans="1:22" x14ac:dyDescent="0.35">
      <c r="A8666">
        <v>8665</v>
      </c>
      <c r="B8666" t="s">
        <v>10171</v>
      </c>
      <c r="C8666" s="1">
        <v>43189</v>
      </c>
      <c r="D8666" s="1">
        <v>43191</v>
      </c>
      <c r="E8666" t="str">
        <f>TEXT(salessheet[[#This Row],[Order Date]],"MMMM")</f>
        <v>March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t="s">
        <v>4633</v>
      </c>
      <c r="P8666" t="s">
        <v>28</v>
      </c>
      <c r="Q8666" t="str">
        <f>TRIM(salessheet[[#This Row],[Category]])</f>
        <v>Furniture</v>
      </c>
      <c r="R8666" t="s">
        <v>61</v>
      </c>
      <c r="S8666" t="s">
        <v>4634</v>
      </c>
      <c r="T8666" s="2">
        <f>salessheet[[#This Row],[Sales]]-5</f>
        <v>89.2</v>
      </c>
      <c r="U8666" s="2">
        <v>94.2</v>
      </c>
      <c r="V8666" s="2">
        <f>salessheet[[#This Row],[Sales]]-salessheet[[#This Row],[Purchasing Cost]]</f>
        <v>5</v>
      </c>
    </row>
    <row r="8667" spans="1:22" x14ac:dyDescent="0.35">
      <c r="A8667">
        <v>8666</v>
      </c>
      <c r="B8667" t="s">
        <v>10172</v>
      </c>
      <c r="C8667" s="1">
        <v>43056</v>
      </c>
      <c r="D8667" s="1">
        <v>43057</v>
      </c>
      <c r="E8667" t="str">
        <f>TEXT(salessheet[[#This Row],[Order Date]],"MMMM")</f>
        <v>November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t="s">
        <v>2174</v>
      </c>
      <c r="P8667" t="s">
        <v>42</v>
      </c>
      <c r="Q8667" t="str">
        <f>TRIM(salessheet[[#This Row],[Category]])</f>
        <v>Office Supplies</v>
      </c>
      <c r="R8667" t="s">
        <v>575</v>
      </c>
      <c r="S8667" t="s">
        <v>2175</v>
      </c>
      <c r="T8667" s="2">
        <f>salessheet[[#This Row],[Sales]]-5</f>
        <v>44.5</v>
      </c>
      <c r="U8667" s="2">
        <v>49.5</v>
      </c>
      <c r="V8667" s="2">
        <f>salessheet[[#This Row],[Sales]]-salessheet[[#This Row],[Purchasing Cost]]</f>
        <v>5</v>
      </c>
    </row>
    <row r="8668" spans="1:22" x14ac:dyDescent="0.35">
      <c r="A8668">
        <v>8667</v>
      </c>
      <c r="B8668" t="s">
        <v>10173</v>
      </c>
      <c r="C8668" s="1">
        <v>43099</v>
      </c>
      <c r="D8668" s="1">
        <v>43102</v>
      </c>
      <c r="E8668" t="str">
        <f>TEXT(salessheet[[#This Row],[Order Date]],"MMMM")</f>
        <v>December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t="s">
        <v>6811</v>
      </c>
      <c r="P8668" t="s">
        <v>42</v>
      </c>
      <c r="Q8668" t="str">
        <f>TRIM(salessheet[[#This Row],[Category]])</f>
        <v>Office Supplies</v>
      </c>
      <c r="R8668" t="s">
        <v>64</v>
      </c>
      <c r="S8668" t="s">
        <v>6812</v>
      </c>
      <c r="T8668" s="2">
        <f>salessheet[[#This Row],[Sales]]-5</f>
        <v>11.52</v>
      </c>
      <c r="U8668" s="2">
        <v>16.52</v>
      </c>
      <c r="V8668" s="2">
        <f>salessheet[[#This Row],[Sales]]-salessheet[[#This Row],[Purchasing Cost]]</f>
        <v>5</v>
      </c>
    </row>
    <row r="8669" spans="1:22" x14ac:dyDescent="0.35">
      <c r="A8669">
        <v>8668</v>
      </c>
      <c r="B8669" t="s">
        <v>10176</v>
      </c>
      <c r="C8669" s="1">
        <v>43091</v>
      </c>
      <c r="D8669" s="1">
        <v>43093</v>
      </c>
      <c r="E8669" t="str">
        <f>TEXT(salessheet[[#This Row],[Order Date]],"MMMM")</f>
        <v>December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t="s">
        <v>671</v>
      </c>
      <c r="P8669" t="s">
        <v>42</v>
      </c>
      <c r="Q8669" t="str">
        <f>TRIM(salessheet[[#This Row],[Category]])</f>
        <v>Office Supplies</v>
      </c>
      <c r="R8669" t="s">
        <v>71</v>
      </c>
      <c r="S8669" t="s">
        <v>672</v>
      </c>
      <c r="T8669" s="2">
        <f>salessheet[[#This Row],[Sales]]-5</f>
        <v>50.36</v>
      </c>
      <c r="U8669" s="2">
        <v>55.36</v>
      </c>
      <c r="V8669" s="2">
        <f>salessheet[[#This Row],[Sales]]-salessheet[[#This Row],[Purchasing Cost]]</f>
        <v>5</v>
      </c>
    </row>
    <row r="8670" spans="1:22" x14ac:dyDescent="0.35">
      <c r="A8670">
        <v>8669</v>
      </c>
      <c r="B8670" t="s">
        <v>10176</v>
      </c>
      <c r="C8670" s="1">
        <v>43091</v>
      </c>
      <c r="D8670" s="1">
        <v>43093</v>
      </c>
      <c r="E8670" t="str">
        <f>TEXT(salessheet[[#This Row],[Order Date]],"MMMM")</f>
        <v>December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t="s">
        <v>7807</v>
      </c>
      <c r="P8670" t="s">
        <v>67</v>
      </c>
      <c r="Q8670" t="str">
        <f>TRIM(salessheet[[#This Row],[Category]])</f>
        <v>Technology</v>
      </c>
      <c r="R8670" t="s">
        <v>680</v>
      </c>
      <c r="S8670" t="s">
        <v>7808</v>
      </c>
      <c r="T8670" s="2">
        <f>salessheet[[#This Row],[Sales]]-5</f>
        <v>6.5600000000000005</v>
      </c>
      <c r="U8670" s="2">
        <v>11.56</v>
      </c>
      <c r="V8670" s="2">
        <f>salessheet[[#This Row],[Sales]]-salessheet[[#This Row],[Purchasing Cost]]</f>
        <v>5</v>
      </c>
    </row>
    <row r="8671" spans="1:22" x14ac:dyDescent="0.35">
      <c r="A8671">
        <v>8670</v>
      </c>
      <c r="B8671" t="s">
        <v>10177</v>
      </c>
      <c r="C8671" s="1">
        <v>42724</v>
      </c>
      <c r="D8671" s="1">
        <v>42729</v>
      </c>
      <c r="E8671" t="str">
        <f>TEXT(salessheet[[#This Row],[Order Date]],"MMMM")</f>
        <v>December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t="s">
        <v>4455</v>
      </c>
      <c r="P8671" t="s">
        <v>42</v>
      </c>
      <c r="Q8671" t="str">
        <f>TRIM(salessheet[[#This Row],[Category]])</f>
        <v>Office Supplies</v>
      </c>
      <c r="R8671" t="s">
        <v>86</v>
      </c>
      <c r="S8671" t="s">
        <v>182</v>
      </c>
      <c r="T8671" s="2">
        <f>salessheet[[#This Row],[Sales]]-5</f>
        <v>12.120000000000001</v>
      </c>
      <c r="U8671" s="2">
        <v>17.12</v>
      </c>
      <c r="V8671" s="2">
        <f>salessheet[[#This Row],[Sales]]-salessheet[[#This Row],[Purchasing Cost]]</f>
        <v>5</v>
      </c>
    </row>
    <row r="8672" spans="1:22" x14ac:dyDescent="0.35">
      <c r="A8672">
        <v>8671</v>
      </c>
      <c r="B8672" t="s">
        <v>10178</v>
      </c>
      <c r="C8672" s="1">
        <v>42365</v>
      </c>
      <c r="D8672" s="1">
        <v>42370</v>
      </c>
      <c r="E8672" t="str">
        <f>TEXT(salessheet[[#This Row],[Order Date]],"MMMM")</f>
        <v>December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t="s">
        <v>7019</v>
      </c>
      <c r="P8672" t="s">
        <v>28</v>
      </c>
      <c r="Q8672" t="str">
        <f>TRIM(salessheet[[#This Row],[Category]])</f>
        <v>Furniture</v>
      </c>
      <c r="R8672" t="s">
        <v>61</v>
      </c>
      <c r="S8672" t="s">
        <v>7020</v>
      </c>
      <c r="T8672" s="2">
        <f>salessheet[[#This Row],[Sales]]-5</f>
        <v>177.352</v>
      </c>
      <c r="U8672" s="2">
        <v>182.352</v>
      </c>
      <c r="V8672" s="2">
        <f>salessheet[[#This Row],[Sales]]-salessheet[[#This Row],[Purchasing Cost]]</f>
        <v>5</v>
      </c>
    </row>
    <row r="8673" spans="1:22" x14ac:dyDescent="0.35">
      <c r="A8673">
        <v>8672</v>
      </c>
      <c r="B8673" t="s">
        <v>10178</v>
      </c>
      <c r="C8673" s="1">
        <v>42365</v>
      </c>
      <c r="D8673" s="1">
        <v>42370</v>
      </c>
      <c r="E8673" t="str">
        <f>TEXT(salessheet[[#This Row],[Order Date]],"MMMM")</f>
        <v>December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t="s">
        <v>968</v>
      </c>
      <c r="P8673" t="s">
        <v>42</v>
      </c>
      <c r="Q8673" t="str">
        <f>TRIM(salessheet[[#This Row],[Category]])</f>
        <v>Office Supplies</v>
      </c>
      <c r="R8673" t="s">
        <v>55</v>
      </c>
      <c r="S8673" t="s">
        <v>969</v>
      </c>
      <c r="T8673" s="2">
        <f>salessheet[[#This Row],[Sales]]-5</f>
        <v>113.16</v>
      </c>
      <c r="U8673" s="2">
        <v>118.16</v>
      </c>
      <c r="V8673" s="2">
        <f>salessheet[[#This Row],[Sales]]-salessheet[[#This Row],[Purchasing Cost]]</f>
        <v>5</v>
      </c>
    </row>
    <row r="8674" spans="1:22" x14ac:dyDescent="0.35">
      <c r="A8674">
        <v>8673</v>
      </c>
      <c r="B8674" t="s">
        <v>10179</v>
      </c>
      <c r="C8674" s="1">
        <v>43147</v>
      </c>
      <c r="D8674" s="1">
        <v>43152</v>
      </c>
      <c r="E8674" t="str">
        <f>TEXT(salessheet[[#This Row],[Order Date]],"MMMM")</f>
        <v>February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t="s">
        <v>1089</v>
      </c>
      <c r="P8674" t="s">
        <v>42</v>
      </c>
      <c r="Q8674" t="str">
        <f>TRIM(salessheet[[#This Row],[Category]])</f>
        <v>Office Supplies</v>
      </c>
      <c r="R8674" t="s">
        <v>265</v>
      </c>
      <c r="S8674" t="s">
        <v>1090</v>
      </c>
      <c r="T8674" s="2">
        <f>salessheet[[#This Row],[Sales]]-5</f>
        <v>13.367999999999999</v>
      </c>
      <c r="U8674" s="2">
        <v>18.367999999999999</v>
      </c>
      <c r="V8674" s="2">
        <f>salessheet[[#This Row],[Sales]]-salessheet[[#This Row],[Purchasing Cost]]</f>
        <v>5</v>
      </c>
    </row>
    <row r="8675" spans="1:22" x14ac:dyDescent="0.35">
      <c r="A8675">
        <v>8674</v>
      </c>
      <c r="B8675" t="s">
        <v>10179</v>
      </c>
      <c r="C8675" s="1">
        <v>43147</v>
      </c>
      <c r="D8675" s="1">
        <v>43152</v>
      </c>
      <c r="E8675" t="str">
        <f>TEXT(salessheet[[#This Row],[Order Date]],"MMMM")</f>
        <v>February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t="s">
        <v>529</v>
      </c>
      <c r="P8675" t="s">
        <v>28</v>
      </c>
      <c r="Q8675" t="str">
        <f>TRIM(salessheet[[#This Row],[Category]])</f>
        <v>Furniture</v>
      </c>
      <c r="R8675" t="s">
        <v>32</v>
      </c>
      <c r="S8675" t="s">
        <v>530</v>
      </c>
      <c r="T8675" s="2">
        <f>salessheet[[#This Row],[Sales]]-5</f>
        <v>595.55799999999999</v>
      </c>
      <c r="U8675" s="2">
        <v>600.55799999999999</v>
      </c>
      <c r="V8675" s="2">
        <f>salessheet[[#This Row],[Sales]]-salessheet[[#This Row],[Purchasing Cost]]</f>
        <v>5</v>
      </c>
    </row>
    <row r="8676" spans="1:22" x14ac:dyDescent="0.35">
      <c r="A8676">
        <v>8675</v>
      </c>
      <c r="B8676" t="s">
        <v>10179</v>
      </c>
      <c r="C8676" s="1">
        <v>43147</v>
      </c>
      <c r="D8676" s="1">
        <v>43152</v>
      </c>
      <c r="E8676" t="str">
        <f>TEXT(salessheet[[#This Row],[Order Date]],"MMMM")</f>
        <v>February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t="s">
        <v>831</v>
      </c>
      <c r="P8676" t="s">
        <v>42</v>
      </c>
      <c r="Q8676" t="str">
        <f>TRIM(salessheet[[#This Row],[Category]])</f>
        <v>Office Supplies</v>
      </c>
      <c r="R8676" t="s">
        <v>55</v>
      </c>
      <c r="S8676" t="s">
        <v>832</v>
      </c>
      <c r="T8676" s="2">
        <f>salessheet[[#This Row],[Sales]]-5</f>
        <v>45.351999999999997</v>
      </c>
      <c r="U8676" s="2">
        <v>50.351999999999997</v>
      </c>
      <c r="V8676" s="2">
        <f>salessheet[[#This Row],[Sales]]-salessheet[[#This Row],[Purchasing Cost]]</f>
        <v>5</v>
      </c>
    </row>
    <row r="8677" spans="1:22" x14ac:dyDescent="0.35">
      <c r="A8677">
        <v>8676</v>
      </c>
      <c r="B8677" t="s">
        <v>10179</v>
      </c>
      <c r="C8677" s="1">
        <v>43147</v>
      </c>
      <c r="D8677" s="1">
        <v>43152</v>
      </c>
      <c r="E8677" t="str">
        <f>TEXT(salessheet[[#This Row],[Order Date]],"MMMM")</f>
        <v>February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t="s">
        <v>1988</v>
      </c>
      <c r="P8677" t="s">
        <v>42</v>
      </c>
      <c r="Q8677" t="str">
        <f>TRIM(salessheet[[#This Row],[Category]])</f>
        <v>Office Supplies</v>
      </c>
      <c r="R8677" t="s">
        <v>64</v>
      </c>
      <c r="S8677" t="s">
        <v>1989</v>
      </c>
      <c r="T8677" s="2">
        <f>salessheet[[#This Row],[Sales]]-5</f>
        <v>23.032</v>
      </c>
      <c r="U8677" s="2">
        <v>28.032</v>
      </c>
      <c r="V8677" s="2">
        <f>salessheet[[#This Row],[Sales]]-salessheet[[#This Row],[Purchasing Cost]]</f>
        <v>5</v>
      </c>
    </row>
    <row r="8678" spans="1:22" x14ac:dyDescent="0.35">
      <c r="A8678">
        <v>8677</v>
      </c>
      <c r="B8678" t="s">
        <v>10179</v>
      </c>
      <c r="C8678" s="1">
        <v>43147</v>
      </c>
      <c r="D8678" s="1">
        <v>43152</v>
      </c>
      <c r="E8678" t="str">
        <f>TEXT(salessheet[[#This Row],[Order Date]],"MMMM")</f>
        <v>February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t="s">
        <v>3961</v>
      </c>
      <c r="P8678" t="s">
        <v>28</v>
      </c>
      <c r="Q8678" t="str">
        <f>TRIM(salessheet[[#This Row],[Category]])</f>
        <v>Furniture</v>
      </c>
      <c r="R8678" t="s">
        <v>61</v>
      </c>
      <c r="S8678" t="s">
        <v>5774</v>
      </c>
      <c r="T8678" s="2">
        <f>salessheet[[#This Row],[Sales]]-5</f>
        <v>2.6920000000000002</v>
      </c>
      <c r="U8678" s="2">
        <v>7.6920000000000002</v>
      </c>
      <c r="V8678" s="2">
        <f>salessheet[[#This Row],[Sales]]-salessheet[[#This Row],[Purchasing Cost]]</f>
        <v>5</v>
      </c>
    </row>
    <row r="8679" spans="1:22" x14ac:dyDescent="0.35">
      <c r="A8679">
        <v>8678</v>
      </c>
      <c r="B8679" t="s">
        <v>10180</v>
      </c>
      <c r="C8679" s="1">
        <v>43397</v>
      </c>
      <c r="D8679" s="1">
        <v>43399</v>
      </c>
      <c r="E8679" t="str">
        <f>TEXT(salessheet[[#This Row],[Order Date]],"MMMM")</f>
        <v>October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t="s">
        <v>4460</v>
      </c>
      <c r="P8679" t="s">
        <v>28</v>
      </c>
      <c r="Q8679" t="str">
        <f>TRIM(salessheet[[#This Row],[Category]])</f>
        <v>Furniture</v>
      </c>
      <c r="R8679" t="s">
        <v>52</v>
      </c>
      <c r="S8679" t="s">
        <v>4461</v>
      </c>
      <c r="T8679" s="2">
        <f>salessheet[[#This Row],[Sales]]-5</f>
        <v>512.40499999999997</v>
      </c>
      <c r="U8679" s="2">
        <v>517.40499999999997</v>
      </c>
      <c r="V8679" s="2">
        <f>salessheet[[#This Row],[Sales]]-salessheet[[#This Row],[Purchasing Cost]]</f>
        <v>5</v>
      </c>
    </row>
    <row r="8680" spans="1:22" x14ac:dyDescent="0.35">
      <c r="A8680">
        <v>8679</v>
      </c>
      <c r="B8680" t="s">
        <v>10182</v>
      </c>
      <c r="C8680" s="1">
        <v>42775</v>
      </c>
      <c r="D8680" s="1">
        <v>42985</v>
      </c>
      <c r="E8680" t="str">
        <f>TEXT(salessheet[[#This Row],[Order Date]],"MMMM")</f>
        <v>February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t="s">
        <v>2481</v>
      </c>
      <c r="P8680" t="s">
        <v>42</v>
      </c>
      <c r="Q8680" t="str">
        <f>TRIM(salessheet[[#This Row],[Category]])</f>
        <v>Office Supplies</v>
      </c>
      <c r="R8680" t="s">
        <v>71</v>
      </c>
      <c r="S8680" t="s">
        <v>2482</v>
      </c>
      <c r="T8680" s="2">
        <f>salessheet[[#This Row],[Sales]]-5</f>
        <v>3.6080000000000005</v>
      </c>
      <c r="U8680" s="2">
        <v>8.6080000000000005</v>
      </c>
      <c r="V8680" s="2">
        <f>salessheet[[#This Row],[Sales]]-salessheet[[#This Row],[Purchasing Cost]]</f>
        <v>5</v>
      </c>
    </row>
    <row r="8681" spans="1:22" x14ac:dyDescent="0.35">
      <c r="A8681">
        <v>8680</v>
      </c>
      <c r="B8681" t="s">
        <v>10182</v>
      </c>
      <c r="C8681" s="1">
        <v>42775</v>
      </c>
      <c r="D8681" s="1">
        <v>42985</v>
      </c>
      <c r="E8681" t="str">
        <f>TEXT(salessheet[[#This Row],[Order Date]],"MMMM")</f>
        <v>February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t="s">
        <v>2668</v>
      </c>
      <c r="P8681" t="s">
        <v>67</v>
      </c>
      <c r="Q8681" t="str">
        <f>TRIM(salessheet[[#This Row],[Category]])</f>
        <v>Technology</v>
      </c>
      <c r="R8681" t="s">
        <v>157</v>
      </c>
      <c r="S8681" t="s">
        <v>2669</v>
      </c>
      <c r="T8681" s="2">
        <f>salessheet[[#This Row],[Sales]]-5</f>
        <v>154.56</v>
      </c>
      <c r="U8681" s="2">
        <v>159.56</v>
      </c>
      <c r="V8681" s="2">
        <f>salessheet[[#This Row],[Sales]]-salessheet[[#This Row],[Purchasing Cost]]</f>
        <v>5</v>
      </c>
    </row>
    <row r="8682" spans="1:22" x14ac:dyDescent="0.35">
      <c r="A8682">
        <v>8681</v>
      </c>
      <c r="B8682" t="s">
        <v>10183</v>
      </c>
      <c r="C8682" s="1">
        <v>42747</v>
      </c>
      <c r="D8682" s="1">
        <v>43072</v>
      </c>
      <c r="E8682" t="str">
        <f>TEXT(salessheet[[#This Row],[Order Date]],"MMMM")</f>
        <v>January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t="s">
        <v>936</v>
      </c>
      <c r="P8682" t="s">
        <v>42</v>
      </c>
      <c r="Q8682" t="str">
        <f>TRIM(salessheet[[#This Row],[Category]])</f>
        <v>Office Supplies</v>
      </c>
      <c r="R8682" t="s">
        <v>74</v>
      </c>
      <c r="S8682" t="s">
        <v>937</v>
      </c>
      <c r="T8682" s="2">
        <f>salessheet[[#This Row],[Sales]]-5</f>
        <v>2099.5500000000002</v>
      </c>
      <c r="U8682" s="2">
        <v>2104.5500000000002</v>
      </c>
      <c r="V8682" s="2">
        <f>salessheet[[#This Row],[Sales]]-salessheet[[#This Row],[Purchasing Cost]]</f>
        <v>5</v>
      </c>
    </row>
    <row r="8683" spans="1:22" x14ac:dyDescent="0.35">
      <c r="A8683">
        <v>8682</v>
      </c>
      <c r="B8683" t="s">
        <v>10183</v>
      </c>
      <c r="C8683" s="1">
        <v>42747</v>
      </c>
      <c r="D8683" s="1">
        <v>43072</v>
      </c>
      <c r="E8683" t="str">
        <f>TEXT(salessheet[[#This Row],[Order Date]],"MMMM")</f>
        <v>January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t="s">
        <v>2332</v>
      </c>
      <c r="P8683" t="s">
        <v>42</v>
      </c>
      <c r="Q8683" t="str">
        <f>TRIM(salessheet[[#This Row],[Category]])</f>
        <v>Office Supplies</v>
      </c>
      <c r="R8683" t="s">
        <v>575</v>
      </c>
      <c r="S8683" t="s">
        <v>2333</v>
      </c>
      <c r="T8683" s="2">
        <f>salessheet[[#This Row],[Sales]]-5</f>
        <v>35.700000000000003</v>
      </c>
      <c r="U8683" s="2">
        <v>40.700000000000003</v>
      </c>
      <c r="V8683" s="2">
        <f>salessheet[[#This Row],[Sales]]-salessheet[[#This Row],[Purchasing Cost]]</f>
        <v>5</v>
      </c>
    </row>
    <row r="8684" spans="1:22" x14ac:dyDescent="0.35">
      <c r="A8684">
        <v>8683</v>
      </c>
      <c r="B8684" t="s">
        <v>10184</v>
      </c>
      <c r="C8684" s="1">
        <v>42135</v>
      </c>
      <c r="D8684" s="1">
        <v>42318</v>
      </c>
      <c r="E8684" t="str">
        <f>TEXT(salessheet[[#This Row],[Order Date]],"MMMM")</f>
        <v>May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t="s">
        <v>5621</v>
      </c>
      <c r="P8684" t="s">
        <v>67</v>
      </c>
      <c r="Q8684" t="str">
        <f>TRIM(salessheet[[#This Row],[Category]])</f>
        <v>Technology</v>
      </c>
      <c r="R8684" t="s">
        <v>157</v>
      </c>
      <c r="S8684" t="s">
        <v>5622</v>
      </c>
      <c r="T8684" s="2">
        <f>salessheet[[#This Row],[Sales]]-5</f>
        <v>42.79</v>
      </c>
      <c r="U8684" s="2">
        <v>47.79</v>
      </c>
      <c r="V8684" s="2">
        <f>salessheet[[#This Row],[Sales]]-salessheet[[#This Row],[Purchasing Cost]]</f>
        <v>5</v>
      </c>
    </row>
    <row r="8685" spans="1:22" x14ac:dyDescent="0.35">
      <c r="A8685">
        <v>8684</v>
      </c>
      <c r="B8685" t="s">
        <v>10185</v>
      </c>
      <c r="C8685" s="1">
        <v>43429</v>
      </c>
      <c r="D8685" s="1">
        <v>43435</v>
      </c>
      <c r="E8685" t="str">
        <f>TEXT(salessheet[[#This Row],[Order Date]],"MMMM")</f>
        <v>November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t="s">
        <v>2643</v>
      </c>
      <c r="P8685" t="s">
        <v>42</v>
      </c>
      <c r="Q8685" t="str">
        <f>TRIM(salessheet[[#This Row],[Category]])</f>
        <v>Office Supplies</v>
      </c>
      <c r="R8685" t="s">
        <v>64</v>
      </c>
      <c r="S8685" t="s">
        <v>2644</v>
      </c>
      <c r="T8685" s="2">
        <f>salessheet[[#This Row],[Sales]]-5</f>
        <v>0.16000000000000014</v>
      </c>
      <c r="U8685" s="2">
        <v>5.16</v>
      </c>
      <c r="V8685" s="2">
        <f>salessheet[[#This Row],[Sales]]-salessheet[[#This Row],[Purchasing Cost]]</f>
        <v>5</v>
      </c>
    </row>
    <row r="8686" spans="1:22" x14ac:dyDescent="0.35">
      <c r="A8686">
        <v>8685</v>
      </c>
      <c r="B8686" t="s">
        <v>10186</v>
      </c>
      <c r="C8686" s="1">
        <v>43085</v>
      </c>
      <c r="D8686" s="1">
        <v>43092</v>
      </c>
      <c r="E8686" t="str">
        <f>TEXT(salessheet[[#This Row],[Order Date]],"MMMM")</f>
        <v>December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t="s">
        <v>1658</v>
      </c>
      <c r="P8686" t="s">
        <v>67</v>
      </c>
      <c r="Q8686" t="str">
        <f>TRIM(salessheet[[#This Row],[Category]])</f>
        <v>Technology</v>
      </c>
      <c r="R8686" t="s">
        <v>157</v>
      </c>
      <c r="S8686" t="s">
        <v>1659</v>
      </c>
      <c r="T8686" s="2">
        <f>salessheet[[#This Row],[Sales]]-5</f>
        <v>16.21</v>
      </c>
      <c r="U8686" s="2">
        <v>21.21</v>
      </c>
      <c r="V8686" s="2">
        <f>salessheet[[#This Row],[Sales]]-salessheet[[#This Row],[Purchasing Cost]]</f>
        <v>5</v>
      </c>
    </row>
    <row r="8687" spans="1:22" x14ac:dyDescent="0.35">
      <c r="A8687">
        <v>8686</v>
      </c>
      <c r="B8687" t="s">
        <v>10187</v>
      </c>
      <c r="C8687" s="1">
        <v>43418</v>
      </c>
      <c r="D8687" s="1">
        <v>43422</v>
      </c>
      <c r="E8687" t="str">
        <f>TEXT(salessheet[[#This Row],[Order Date]],"MMMM")</f>
        <v>November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t="s">
        <v>4943</v>
      </c>
      <c r="P8687" t="s">
        <v>42</v>
      </c>
      <c r="Q8687" t="str">
        <f>TRIM(salessheet[[#This Row],[Category]])</f>
        <v>Office Supplies</v>
      </c>
      <c r="R8687" t="s">
        <v>55</v>
      </c>
      <c r="S8687" t="s">
        <v>4944</v>
      </c>
      <c r="T8687" s="2">
        <f>salessheet[[#This Row],[Sales]]-5</f>
        <v>91.36</v>
      </c>
      <c r="U8687" s="2">
        <v>96.36</v>
      </c>
      <c r="V8687" s="2">
        <f>salessheet[[#This Row],[Sales]]-salessheet[[#This Row],[Purchasing Cost]]</f>
        <v>5</v>
      </c>
    </row>
    <row r="8688" spans="1:22" x14ac:dyDescent="0.35">
      <c r="A8688">
        <v>8687</v>
      </c>
      <c r="B8688" t="s">
        <v>10188</v>
      </c>
      <c r="C8688" s="1">
        <v>42912</v>
      </c>
      <c r="D8688" s="1">
        <v>42912</v>
      </c>
      <c r="E8688" t="str">
        <f>TEXT(salessheet[[#This Row],[Order Date]],"MMMM")</f>
        <v>June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t="s">
        <v>1606</v>
      </c>
      <c r="P8688" t="s">
        <v>42</v>
      </c>
      <c r="Q8688" t="str">
        <f>TRIM(salessheet[[#This Row],[Category]])</f>
        <v>Office Supplies</v>
      </c>
      <c r="R8688" t="s">
        <v>575</v>
      </c>
      <c r="S8688" t="s">
        <v>1607</v>
      </c>
      <c r="T8688" s="2">
        <f>salessheet[[#This Row],[Sales]]-5</f>
        <v>226.72</v>
      </c>
      <c r="U8688" s="2">
        <v>231.72</v>
      </c>
      <c r="V8688" s="2">
        <f>salessheet[[#This Row],[Sales]]-salessheet[[#This Row],[Purchasing Cost]]</f>
        <v>5</v>
      </c>
    </row>
    <row r="8689" spans="1:22" x14ac:dyDescent="0.35">
      <c r="A8689">
        <v>8688</v>
      </c>
      <c r="B8689" t="s">
        <v>10188</v>
      </c>
      <c r="C8689" s="1">
        <v>42912</v>
      </c>
      <c r="D8689" s="1">
        <v>42912</v>
      </c>
      <c r="E8689" t="str">
        <f>TEXT(salessheet[[#This Row],[Order Date]],"MMMM")</f>
        <v>June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t="s">
        <v>1173</v>
      </c>
      <c r="P8689" t="s">
        <v>42</v>
      </c>
      <c r="Q8689" t="str">
        <f>TRIM(salessheet[[#This Row],[Category]])</f>
        <v>Office Supplies</v>
      </c>
      <c r="R8689" t="s">
        <v>265</v>
      </c>
      <c r="S8689" t="s">
        <v>1174</v>
      </c>
      <c r="T8689" s="2">
        <f>salessheet[[#This Row],[Sales]]-5</f>
        <v>12.899999999999999</v>
      </c>
      <c r="U8689" s="2">
        <v>17.899999999999999</v>
      </c>
      <c r="V8689" s="2">
        <f>salessheet[[#This Row],[Sales]]-salessheet[[#This Row],[Purchasing Cost]]</f>
        <v>5</v>
      </c>
    </row>
    <row r="8690" spans="1:22" x14ac:dyDescent="0.35">
      <c r="A8690">
        <v>8689</v>
      </c>
      <c r="B8690" t="s">
        <v>10188</v>
      </c>
      <c r="C8690" s="1">
        <v>42912</v>
      </c>
      <c r="D8690" s="1">
        <v>42912</v>
      </c>
      <c r="E8690" t="str">
        <f>TEXT(salessheet[[#This Row],[Order Date]],"MMMM")</f>
        <v>June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t="s">
        <v>3542</v>
      </c>
      <c r="P8690" t="s">
        <v>42</v>
      </c>
      <c r="Q8690" t="str">
        <f>TRIM(salessheet[[#This Row],[Category]])</f>
        <v>Office Supplies</v>
      </c>
      <c r="R8690" t="s">
        <v>86</v>
      </c>
      <c r="S8690" t="s">
        <v>3543</v>
      </c>
      <c r="T8690" s="2">
        <f>salessheet[[#This Row],[Sales]]-5</f>
        <v>7.48</v>
      </c>
      <c r="U8690" s="2">
        <v>12.48</v>
      </c>
      <c r="V8690" s="2">
        <f>salessheet[[#This Row],[Sales]]-salessheet[[#This Row],[Purchasing Cost]]</f>
        <v>5</v>
      </c>
    </row>
    <row r="8691" spans="1:22" x14ac:dyDescent="0.35">
      <c r="A8691">
        <v>8690</v>
      </c>
      <c r="B8691" t="s">
        <v>10189</v>
      </c>
      <c r="C8691" s="1">
        <v>42364</v>
      </c>
      <c r="D8691" s="1">
        <v>42368</v>
      </c>
      <c r="E8691" t="str">
        <f>TEXT(salessheet[[#This Row],[Order Date]],"MMMM")</f>
        <v>December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t="s">
        <v>4869</v>
      </c>
      <c r="P8691" t="s">
        <v>42</v>
      </c>
      <c r="Q8691" t="str">
        <f>TRIM(salessheet[[#This Row],[Category]])</f>
        <v>Office Supplies</v>
      </c>
      <c r="R8691" t="s">
        <v>64</v>
      </c>
      <c r="S8691" t="s">
        <v>4870</v>
      </c>
      <c r="T8691" s="2">
        <f>salessheet[[#This Row],[Sales]]-5</f>
        <v>3.016</v>
      </c>
      <c r="U8691" s="2">
        <v>8.016</v>
      </c>
      <c r="V8691" s="2">
        <f>salessheet[[#This Row],[Sales]]-salessheet[[#This Row],[Purchasing Cost]]</f>
        <v>5</v>
      </c>
    </row>
    <row r="8692" spans="1:22" x14ac:dyDescent="0.35">
      <c r="A8692">
        <v>8691</v>
      </c>
      <c r="B8692" t="s">
        <v>10190</v>
      </c>
      <c r="C8692" s="1">
        <v>42961</v>
      </c>
      <c r="D8692" s="1">
        <v>42965</v>
      </c>
      <c r="E8692" t="str">
        <f>TEXT(salessheet[[#This Row],[Order Date]],"MMMM")</f>
        <v>August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t="s">
        <v>3998</v>
      </c>
      <c r="P8692" t="s">
        <v>67</v>
      </c>
      <c r="Q8692" t="str">
        <f>TRIM(salessheet[[#This Row],[Category]])</f>
        <v>Technology</v>
      </c>
      <c r="R8692" t="s">
        <v>68</v>
      </c>
      <c r="S8692" t="s">
        <v>3999</v>
      </c>
      <c r="T8692" s="2">
        <f>salessheet[[#This Row],[Sales]]-5</f>
        <v>254.89600000000002</v>
      </c>
      <c r="U8692" s="2">
        <v>259.89600000000002</v>
      </c>
      <c r="V8692" s="2">
        <f>salessheet[[#This Row],[Sales]]-salessheet[[#This Row],[Purchasing Cost]]</f>
        <v>5</v>
      </c>
    </row>
    <row r="8693" spans="1:22" x14ac:dyDescent="0.35">
      <c r="A8693">
        <v>8692</v>
      </c>
      <c r="B8693" t="s">
        <v>10190</v>
      </c>
      <c r="C8693" s="1">
        <v>42961</v>
      </c>
      <c r="D8693" s="1">
        <v>42965</v>
      </c>
      <c r="E8693" t="str">
        <f>TEXT(salessheet[[#This Row],[Order Date]],"MMMM")</f>
        <v>August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t="s">
        <v>2489</v>
      </c>
      <c r="P8693" t="s">
        <v>67</v>
      </c>
      <c r="Q8693" t="str">
        <f>TRIM(salessheet[[#This Row],[Category]])</f>
        <v>Technology</v>
      </c>
      <c r="R8693" t="s">
        <v>68</v>
      </c>
      <c r="S8693" t="s">
        <v>2984</v>
      </c>
      <c r="T8693" s="2">
        <f>salessheet[[#This Row],[Sales]]-5</f>
        <v>242.18799999999999</v>
      </c>
      <c r="U8693" s="2">
        <v>247.18799999999999</v>
      </c>
      <c r="V8693" s="2">
        <f>salessheet[[#This Row],[Sales]]-salessheet[[#This Row],[Purchasing Cost]]</f>
        <v>5</v>
      </c>
    </row>
    <row r="8694" spans="1:22" x14ac:dyDescent="0.35">
      <c r="A8694">
        <v>8693</v>
      </c>
      <c r="B8694" t="s">
        <v>10190</v>
      </c>
      <c r="C8694" s="1">
        <v>42961</v>
      </c>
      <c r="D8694" s="1">
        <v>42965</v>
      </c>
      <c r="E8694" t="str">
        <f>TEXT(salessheet[[#This Row],[Order Date]],"MMMM")</f>
        <v>August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t="s">
        <v>6431</v>
      </c>
      <c r="P8694" t="s">
        <v>67</v>
      </c>
      <c r="Q8694" t="str">
        <f>TRIM(salessheet[[#This Row],[Category]])</f>
        <v>Technology</v>
      </c>
      <c r="R8694" t="s">
        <v>157</v>
      </c>
      <c r="S8694" t="s">
        <v>6432</v>
      </c>
      <c r="T8694" s="2">
        <f>salessheet[[#This Row],[Sales]]-5</f>
        <v>274.95999999999998</v>
      </c>
      <c r="U8694" s="2">
        <v>279.95999999999998</v>
      </c>
      <c r="V8694" s="2">
        <f>salessheet[[#This Row],[Sales]]-salessheet[[#This Row],[Purchasing Cost]]</f>
        <v>5</v>
      </c>
    </row>
    <row r="8695" spans="1:22" x14ac:dyDescent="0.35">
      <c r="A8695">
        <v>8694</v>
      </c>
      <c r="B8695" t="s">
        <v>10191</v>
      </c>
      <c r="C8695" s="1">
        <v>43032</v>
      </c>
      <c r="D8695" s="1">
        <v>43036</v>
      </c>
      <c r="E8695" t="str">
        <f>TEXT(salessheet[[#This Row],[Order Date]],"MMMM")</f>
        <v>October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t="s">
        <v>1167</v>
      </c>
      <c r="P8695" t="s">
        <v>67</v>
      </c>
      <c r="Q8695" t="str">
        <f>TRIM(salessheet[[#This Row],[Category]])</f>
        <v>Technology</v>
      </c>
      <c r="R8695" t="s">
        <v>157</v>
      </c>
      <c r="S8695" t="s">
        <v>1168</v>
      </c>
      <c r="T8695" s="2">
        <f>salessheet[[#This Row],[Sales]]-5</f>
        <v>445</v>
      </c>
      <c r="U8695" s="2">
        <v>450</v>
      </c>
      <c r="V8695" s="2">
        <f>salessheet[[#This Row],[Sales]]-salessheet[[#This Row],[Purchasing Cost]]</f>
        <v>5</v>
      </c>
    </row>
    <row r="8696" spans="1:22" x14ac:dyDescent="0.35">
      <c r="A8696">
        <v>8695</v>
      </c>
      <c r="B8696" t="s">
        <v>10192</v>
      </c>
      <c r="C8696" s="1">
        <v>42239</v>
      </c>
      <c r="D8696" s="1">
        <v>42244</v>
      </c>
      <c r="E8696" t="str">
        <f>TEXT(salessheet[[#This Row],[Order Date]],"MMMM")</f>
        <v>August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t="s">
        <v>2128</v>
      </c>
      <c r="P8696" t="s">
        <v>42</v>
      </c>
      <c r="Q8696" t="str">
        <f>TRIM(salessheet[[#This Row],[Category]])</f>
        <v>Office Supplies</v>
      </c>
      <c r="R8696" t="s">
        <v>86</v>
      </c>
      <c r="S8696" t="s">
        <v>2129</v>
      </c>
      <c r="T8696" s="2">
        <f>salessheet[[#This Row],[Sales]]-5</f>
        <v>14.440000000000001</v>
      </c>
      <c r="U8696" s="2">
        <v>19.440000000000001</v>
      </c>
      <c r="V8696" s="2">
        <f>salessheet[[#This Row],[Sales]]-salessheet[[#This Row],[Purchasing Cost]]</f>
        <v>5</v>
      </c>
    </row>
    <row r="8697" spans="1:22" x14ac:dyDescent="0.35">
      <c r="A8697">
        <v>8696</v>
      </c>
      <c r="B8697" t="s">
        <v>10193</v>
      </c>
      <c r="C8697" s="1">
        <v>43358</v>
      </c>
      <c r="D8697" s="1">
        <v>43360</v>
      </c>
      <c r="E8697" t="str">
        <f>TEXT(salessheet[[#This Row],[Order Date]],"MMMM")</f>
        <v>September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t="s">
        <v>901</v>
      </c>
      <c r="P8697" t="s">
        <v>28</v>
      </c>
      <c r="Q8697" t="str">
        <f>TRIM(salessheet[[#This Row],[Category]])</f>
        <v>Furniture</v>
      </c>
      <c r="R8697" t="s">
        <v>52</v>
      </c>
      <c r="S8697" t="s">
        <v>902</v>
      </c>
      <c r="T8697" s="2">
        <f>salessheet[[#This Row],[Sales]]-5</f>
        <v>295.904</v>
      </c>
      <c r="U8697" s="2">
        <v>300.904</v>
      </c>
      <c r="V8697" s="2">
        <f>salessheet[[#This Row],[Sales]]-salessheet[[#This Row],[Purchasing Cost]]</f>
        <v>5</v>
      </c>
    </row>
    <row r="8698" spans="1:22" x14ac:dyDescent="0.35">
      <c r="A8698">
        <v>8697</v>
      </c>
      <c r="B8698" t="s">
        <v>10194</v>
      </c>
      <c r="C8698" s="1">
        <v>43266</v>
      </c>
      <c r="D8698" s="1">
        <v>43271</v>
      </c>
      <c r="E8698" t="str">
        <f>TEXT(salessheet[[#This Row],[Order Date]],"MMMM")</f>
        <v>June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t="s">
        <v>5205</v>
      </c>
      <c r="P8698" t="s">
        <v>67</v>
      </c>
      <c r="Q8698" t="str">
        <f>TRIM(salessheet[[#This Row],[Category]])</f>
        <v>Technology</v>
      </c>
      <c r="R8698" t="s">
        <v>68</v>
      </c>
      <c r="S8698" t="s">
        <v>5206</v>
      </c>
      <c r="T8698" s="2">
        <f>salessheet[[#This Row],[Sales]]-5</f>
        <v>234.976</v>
      </c>
      <c r="U8698" s="2">
        <v>239.976</v>
      </c>
      <c r="V8698" s="2">
        <f>salessheet[[#This Row],[Sales]]-salessheet[[#This Row],[Purchasing Cost]]</f>
        <v>5</v>
      </c>
    </row>
    <row r="8699" spans="1:22" x14ac:dyDescent="0.35">
      <c r="A8699">
        <v>8698</v>
      </c>
      <c r="B8699" t="s">
        <v>10194</v>
      </c>
      <c r="C8699" s="1">
        <v>43266</v>
      </c>
      <c r="D8699" s="1">
        <v>43271</v>
      </c>
      <c r="E8699" t="str">
        <f>TEXT(salessheet[[#This Row],[Order Date]],"MMMM")</f>
        <v>June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t="s">
        <v>920</v>
      </c>
      <c r="P8699" t="s">
        <v>28</v>
      </c>
      <c r="Q8699" t="str">
        <f>TRIM(salessheet[[#This Row],[Category]])</f>
        <v>Furniture</v>
      </c>
      <c r="R8699" t="s">
        <v>61</v>
      </c>
      <c r="S8699" t="s">
        <v>921</v>
      </c>
      <c r="T8699" s="2">
        <f>salessheet[[#This Row],[Sales]]-5</f>
        <v>26.167999999999999</v>
      </c>
      <c r="U8699" s="2">
        <v>31.167999999999999</v>
      </c>
      <c r="V8699" s="2">
        <f>salessheet[[#This Row],[Sales]]-salessheet[[#This Row],[Purchasing Cost]]</f>
        <v>5</v>
      </c>
    </row>
    <row r="8700" spans="1:22" x14ac:dyDescent="0.35">
      <c r="A8700">
        <v>8699</v>
      </c>
      <c r="B8700" t="s">
        <v>10194</v>
      </c>
      <c r="C8700" s="1">
        <v>43266</v>
      </c>
      <c r="D8700" s="1">
        <v>43271</v>
      </c>
      <c r="E8700" t="str">
        <f>TEXT(salessheet[[#This Row],[Order Date]],"MMMM")</f>
        <v>June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t="s">
        <v>6566</v>
      </c>
      <c r="P8700" t="s">
        <v>28</v>
      </c>
      <c r="Q8700" t="str">
        <f>TRIM(salessheet[[#This Row],[Category]])</f>
        <v>Furniture</v>
      </c>
      <c r="R8700" t="s">
        <v>52</v>
      </c>
      <c r="S8700" t="s">
        <v>6567</v>
      </c>
      <c r="T8700" s="2">
        <f>salessheet[[#This Row],[Sales]]-5</f>
        <v>115.96</v>
      </c>
      <c r="U8700" s="2">
        <v>120.96</v>
      </c>
      <c r="V8700" s="2">
        <f>salessheet[[#This Row],[Sales]]-salessheet[[#This Row],[Purchasing Cost]]</f>
        <v>5</v>
      </c>
    </row>
    <row r="8701" spans="1:22" x14ac:dyDescent="0.35">
      <c r="A8701">
        <v>8700</v>
      </c>
      <c r="B8701" t="s">
        <v>10194</v>
      </c>
      <c r="C8701" s="1">
        <v>43266</v>
      </c>
      <c r="D8701" s="1">
        <v>43271</v>
      </c>
      <c r="E8701" t="str">
        <f>TEXT(salessheet[[#This Row],[Order Date]],"MMMM")</f>
        <v>June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t="s">
        <v>2954</v>
      </c>
      <c r="P8701" t="s">
        <v>67</v>
      </c>
      <c r="Q8701" t="str">
        <f>TRIM(salessheet[[#This Row],[Category]])</f>
        <v>Technology</v>
      </c>
      <c r="R8701" t="s">
        <v>68</v>
      </c>
      <c r="S8701" t="s">
        <v>2955</v>
      </c>
      <c r="T8701" s="2">
        <f>salessheet[[#This Row],[Sales]]-5</f>
        <v>2234.9360000000001</v>
      </c>
      <c r="U8701" s="2">
        <v>2239.9360000000001</v>
      </c>
      <c r="V8701" s="2">
        <f>salessheet[[#This Row],[Sales]]-salessheet[[#This Row],[Purchasing Cost]]</f>
        <v>5</v>
      </c>
    </row>
    <row r="8702" spans="1:22" x14ac:dyDescent="0.35">
      <c r="A8702">
        <v>8701</v>
      </c>
      <c r="B8702" t="s">
        <v>10194</v>
      </c>
      <c r="C8702" s="1">
        <v>43266</v>
      </c>
      <c r="D8702" s="1">
        <v>43271</v>
      </c>
      <c r="E8702" t="str">
        <f>TEXT(salessheet[[#This Row],[Order Date]],"MMMM")</f>
        <v>June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t="s">
        <v>1428</v>
      </c>
      <c r="P8702" t="s">
        <v>42</v>
      </c>
      <c r="Q8702" t="str">
        <f>TRIM(salessheet[[#This Row],[Category]])</f>
        <v>Office Supplies</v>
      </c>
      <c r="R8702" t="s">
        <v>74</v>
      </c>
      <c r="S8702" t="s">
        <v>1429</v>
      </c>
      <c r="T8702" s="2">
        <f>salessheet[[#This Row],[Sales]]-5</f>
        <v>71.608000000000004</v>
      </c>
      <c r="U8702" s="2">
        <v>76.608000000000004</v>
      </c>
      <c r="V8702" s="2">
        <f>salessheet[[#This Row],[Sales]]-salessheet[[#This Row],[Purchasing Cost]]</f>
        <v>5</v>
      </c>
    </row>
    <row r="8703" spans="1:22" x14ac:dyDescent="0.35">
      <c r="A8703">
        <v>8702</v>
      </c>
      <c r="B8703" t="s">
        <v>10194</v>
      </c>
      <c r="C8703" s="1">
        <v>43266</v>
      </c>
      <c r="D8703" s="1">
        <v>43271</v>
      </c>
      <c r="E8703" t="str">
        <f>TEXT(salessheet[[#This Row],[Order Date]],"MMMM")</f>
        <v>June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t="s">
        <v>2012</v>
      </c>
      <c r="P8703" t="s">
        <v>42</v>
      </c>
      <c r="Q8703" t="str">
        <f>TRIM(salessheet[[#This Row],[Category]])</f>
        <v>Office Supplies</v>
      </c>
      <c r="R8703" t="s">
        <v>55</v>
      </c>
      <c r="S8703" t="s">
        <v>2013</v>
      </c>
      <c r="T8703" s="2">
        <f>salessheet[[#This Row],[Sales]]-5</f>
        <v>137.77600000000001</v>
      </c>
      <c r="U8703" s="2">
        <v>142.77600000000001</v>
      </c>
      <c r="V8703" s="2">
        <f>salessheet[[#This Row],[Sales]]-salessheet[[#This Row],[Purchasing Cost]]</f>
        <v>5</v>
      </c>
    </row>
    <row r="8704" spans="1:22" x14ac:dyDescent="0.35">
      <c r="A8704">
        <v>8703</v>
      </c>
      <c r="B8704" t="s">
        <v>10194</v>
      </c>
      <c r="C8704" s="1">
        <v>43266</v>
      </c>
      <c r="D8704" s="1">
        <v>43271</v>
      </c>
      <c r="E8704" t="str">
        <f>TEXT(salessheet[[#This Row],[Order Date]],"MMMM")</f>
        <v>June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t="s">
        <v>10195</v>
      </c>
      <c r="P8704" t="s">
        <v>42</v>
      </c>
      <c r="Q8704" t="str">
        <f>TRIM(salessheet[[#This Row],[Category]])</f>
        <v>Office Supplies</v>
      </c>
      <c r="R8704" t="s">
        <v>86</v>
      </c>
      <c r="S8704" t="s">
        <v>10196</v>
      </c>
      <c r="T8704" s="2">
        <f>salessheet[[#This Row],[Sales]]-5</f>
        <v>86.36</v>
      </c>
      <c r="U8704" s="2">
        <v>91.36</v>
      </c>
      <c r="V8704" s="2">
        <f>salessheet[[#This Row],[Sales]]-salessheet[[#This Row],[Purchasing Cost]]</f>
        <v>5</v>
      </c>
    </row>
    <row r="8705" spans="1:22" x14ac:dyDescent="0.35">
      <c r="A8705">
        <v>8704</v>
      </c>
      <c r="B8705" t="s">
        <v>10197</v>
      </c>
      <c r="C8705" s="1">
        <v>42372</v>
      </c>
      <c r="D8705" s="1">
        <v>42434</v>
      </c>
      <c r="E8705" t="str">
        <f>TEXT(salessheet[[#This Row],[Order Date]],"MMMM")</f>
        <v>January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t="s">
        <v>4427</v>
      </c>
      <c r="P8705" t="s">
        <v>42</v>
      </c>
      <c r="Q8705" t="str">
        <f>TRIM(salessheet[[#This Row],[Category]])</f>
        <v>Office Supplies</v>
      </c>
      <c r="R8705" t="s">
        <v>74</v>
      </c>
      <c r="S8705" t="s">
        <v>4428</v>
      </c>
      <c r="T8705" s="2">
        <f>salessheet[[#This Row],[Sales]]-5</f>
        <v>-1.448</v>
      </c>
      <c r="U8705" s="2">
        <v>3.552</v>
      </c>
      <c r="V8705" s="2">
        <f>salessheet[[#This Row],[Sales]]-salessheet[[#This Row],[Purchasing Cost]]</f>
        <v>5</v>
      </c>
    </row>
    <row r="8706" spans="1:22" x14ac:dyDescent="0.35">
      <c r="A8706">
        <v>8705</v>
      </c>
      <c r="B8706" t="s">
        <v>10198</v>
      </c>
      <c r="C8706" s="1">
        <v>42939</v>
      </c>
      <c r="D8706" s="1">
        <v>42942</v>
      </c>
      <c r="E8706" t="str">
        <f>TEXT(salessheet[[#This Row],[Order Date]],"MMMM")</f>
        <v>July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t="s">
        <v>8523</v>
      </c>
      <c r="P8706" t="s">
        <v>67</v>
      </c>
      <c r="Q8706" t="str">
        <f>TRIM(salessheet[[#This Row],[Category]])</f>
        <v>Technology</v>
      </c>
      <c r="R8706" t="s">
        <v>68</v>
      </c>
      <c r="S8706" t="s">
        <v>8524</v>
      </c>
      <c r="T8706" s="2">
        <f>salessheet[[#This Row],[Sales]]-5</f>
        <v>110.136</v>
      </c>
      <c r="U8706" s="2">
        <v>115.136</v>
      </c>
      <c r="V8706" s="2">
        <f>salessheet[[#This Row],[Sales]]-salessheet[[#This Row],[Purchasing Cost]]</f>
        <v>5</v>
      </c>
    </row>
    <row r="8707" spans="1:22" x14ac:dyDescent="0.35">
      <c r="A8707">
        <v>8706</v>
      </c>
      <c r="B8707" t="s">
        <v>10199</v>
      </c>
      <c r="C8707" s="1">
        <v>42014</v>
      </c>
      <c r="D8707" s="1">
        <v>42282</v>
      </c>
      <c r="E8707" t="str">
        <f>TEXT(salessheet[[#This Row],[Order Date]],"MMMM")</f>
        <v>January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t="s">
        <v>9904</v>
      </c>
      <c r="P8707" t="s">
        <v>42</v>
      </c>
      <c r="Q8707" t="str">
        <f>TRIM(salessheet[[#This Row],[Category]])</f>
        <v>Office Supplies</v>
      </c>
      <c r="R8707" t="s">
        <v>265</v>
      </c>
      <c r="S8707" t="s">
        <v>9905</v>
      </c>
      <c r="T8707" s="2">
        <f>salessheet[[#This Row],[Sales]]-5</f>
        <v>-0.29000000000000004</v>
      </c>
      <c r="U8707" s="2">
        <v>4.71</v>
      </c>
      <c r="V8707" s="2">
        <f>salessheet[[#This Row],[Sales]]-salessheet[[#This Row],[Purchasing Cost]]</f>
        <v>5</v>
      </c>
    </row>
    <row r="8708" spans="1:22" x14ac:dyDescent="0.35">
      <c r="A8708">
        <v>8707</v>
      </c>
      <c r="B8708" t="s">
        <v>10200</v>
      </c>
      <c r="C8708" s="1">
        <v>42225</v>
      </c>
      <c r="D8708" s="1">
        <v>42260</v>
      </c>
      <c r="E8708" t="str">
        <f>TEXT(salessheet[[#This Row],[Order Date]],"MMMM")</f>
        <v>August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t="s">
        <v>3896</v>
      </c>
      <c r="P8708" t="s">
        <v>28</v>
      </c>
      <c r="Q8708" t="str">
        <f>TRIM(salessheet[[#This Row],[Category]])</f>
        <v>Furniture</v>
      </c>
      <c r="R8708" t="s">
        <v>32</v>
      </c>
      <c r="S8708" t="s">
        <v>3897</v>
      </c>
      <c r="T8708" s="2">
        <f>salessheet[[#This Row],[Sales]]-5</f>
        <v>167.76400000000001</v>
      </c>
      <c r="U8708" s="2">
        <v>172.76400000000001</v>
      </c>
      <c r="V8708" s="2">
        <f>salessheet[[#This Row],[Sales]]-salessheet[[#This Row],[Purchasing Cost]]</f>
        <v>5</v>
      </c>
    </row>
    <row r="8709" spans="1:22" x14ac:dyDescent="0.35">
      <c r="A8709">
        <v>8708</v>
      </c>
      <c r="B8709" t="s">
        <v>10200</v>
      </c>
      <c r="C8709" s="1">
        <v>42225</v>
      </c>
      <c r="D8709" s="1">
        <v>42260</v>
      </c>
      <c r="E8709" t="str">
        <f>TEXT(salessheet[[#This Row],[Order Date]],"MMMM")</f>
        <v>August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t="s">
        <v>5175</v>
      </c>
      <c r="P8709" t="s">
        <v>42</v>
      </c>
      <c r="Q8709" t="str">
        <f>TRIM(salessheet[[#This Row],[Category]])</f>
        <v>Office Supplies</v>
      </c>
      <c r="R8709" t="s">
        <v>64</v>
      </c>
      <c r="S8709" t="s">
        <v>5176</v>
      </c>
      <c r="T8709" s="2">
        <f>salessheet[[#This Row],[Sales]]-5</f>
        <v>-1.48</v>
      </c>
      <c r="U8709" s="2">
        <v>3.52</v>
      </c>
      <c r="V8709" s="2">
        <f>salessheet[[#This Row],[Sales]]-salessheet[[#This Row],[Purchasing Cost]]</f>
        <v>5</v>
      </c>
    </row>
    <row r="8710" spans="1:22" x14ac:dyDescent="0.35">
      <c r="A8710">
        <v>8709</v>
      </c>
      <c r="B8710" t="s">
        <v>10201</v>
      </c>
      <c r="C8710" s="1">
        <v>42324</v>
      </c>
      <c r="D8710" s="1">
        <v>42326</v>
      </c>
      <c r="E8710" t="str">
        <f>TEXT(salessheet[[#This Row],[Order Date]],"MMMM")</f>
        <v>November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t="s">
        <v>3032</v>
      </c>
      <c r="P8710" t="s">
        <v>67</v>
      </c>
      <c r="Q8710" t="str">
        <f>TRIM(salessheet[[#This Row],[Category]])</f>
        <v>Technology</v>
      </c>
      <c r="R8710" t="s">
        <v>68</v>
      </c>
      <c r="S8710" t="s">
        <v>3033</v>
      </c>
      <c r="T8710" s="2">
        <f>salessheet[[#This Row],[Sales]]-5</f>
        <v>74.968000000000004</v>
      </c>
      <c r="U8710" s="2">
        <v>79.968000000000004</v>
      </c>
      <c r="V8710" s="2">
        <f>salessheet[[#This Row],[Sales]]-salessheet[[#This Row],[Purchasing Cost]]</f>
        <v>5</v>
      </c>
    </row>
    <row r="8711" spans="1:22" x14ac:dyDescent="0.35">
      <c r="A8711">
        <v>8710</v>
      </c>
      <c r="B8711" t="s">
        <v>10201</v>
      </c>
      <c r="C8711" s="1">
        <v>42324</v>
      </c>
      <c r="D8711" s="1">
        <v>42326</v>
      </c>
      <c r="E8711" t="str">
        <f>TEXT(salessheet[[#This Row],[Order Date]],"MMMM")</f>
        <v>November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t="s">
        <v>2233</v>
      </c>
      <c r="P8711" t="s">
        <v>28</v>
      </c>
      <c r="Q8711" t="str">
        <f>TRIM(salessheet[[#This Row],[Category]])</f>
        <v>Furniture</v>
      </c>
      <c r="R8711" t="s">
        <v>29</v>
      </c>
      <c r="S8711" t="s">
        <v>2234</v>
      </c>
      <c r="T8711" s="2">
        <f>salessheet[[#This Row],[Sales]]-5</f>
        <v>300.97449999999998</v>
      </c>
      <c r="U8711" s="2">
        <v>305.97449999999998</v>
      </c>
      <c r="V8711" s="2">
        <f>salessheet[[#This Row],[Sales]]-salessheet[[#This Row],[Purchasing Cost]]</f>
        <v>5</v>
      </c>
    </row>
    <row r="8712" spans="1:22" x14ac:dyDescent="0.35">
      <c r="A8712">
        <v>8711</v>
      </c>
      <c r="B8712" t="s">
        <v>10201</v>
      </c>
      <c r="C8712" s="1">
        <v>42324</v>
      </c>
      <c r="D8712" s="1">
        <v>42326</v>
      </c>
      <c r="E8712" t="str">
        <f>TEXT(salessheet[[#This Row],[Order Date]],"MMMM")</f>
        <v>November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t="s">
        <v>682</v>
      </c>
      <c r="P8712" t="s">
        <v>42</v>
      </c>
      <c r="Q8712" t="str">
        <f>TRIM(salessheet[[#This Row],[Category]])</f>
        <v>Office Supplies</v>
      </c>
      <c r="R8712" t="s">
        <v>55</v>
      </c>
      <c r="S8712" t="s">
        <v>683</v>
      </c>
      <c r="T8712" s="2">
        <f>salessheet[[#This Row],[Sales]]-5</f>
        <v>339.91</v>
      </c>
      <c r="U8712" s="2">
        <v>344.91</v>
      </c>
      <c r="V8712" s="2">
        <f>salessheet[[#This Row],[Sales]]-salessheet[[#This Row],[Purchasing Cost]]</f>
        <v>5</v>
      </c>
    </row>
    <row r="8713" spans="1:22" x14ac:dyDescent="0.35">
      <c r="A8713">
        <v>8712</v>
      </c>
      <c r="B8713" t="s">
        <v>10202</v>
      </c>
      <c r="C8713" s="1">
        <v>42066</v>
      </c>
      <c r="D8713" s="1">
        <v>42070</v>
      </c>
      <c r="E8713" t="str">
        <f>TEXT(salessheet[[#This Row],[Order Date]],"MMMM")</f>
        <v>March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t="s">
        <v>3809</v>
      </c>
      <c r="P8713" t="s">
        <v>28</v>
      </c>
      <c r="Q8713" t="str">
        <f>TRIM(salessheet[[#This Row],[Category]])</f>
        <v>Furniture</v>
      </c>
      <c r="R8713" t="s">
        <v>52</v>
      </c>
      <c r="S8713" t="s">
        <v>3810</v>
      </c>
      <c r="T8713" s="2">
        <f>salessheet[[#This Row],[Sales]]-5</f>
        <v>621.35199999999998</v>
      </c>
      <c r="U8713" s="2">
        <v>626.35199999999998</v>
      </c>
      <c r="V8713" s="2">
        <f>salessheet[[#This Row],[Sales]]-salessheet[[#This Row],[Purchasing Cost]]</f>
        <v>5</v>
      </c>
    </row>
    <row r="8714" spans="1:22" x14ac:dyDescent="0.35">
      <c r="A8714">
        <v>8713</v>
      </c>
      <c r="B8714" t="s">
        <v>10203</v>
      </c>
      <c r="C8714" s="1">
        <v>42441</v>
      </c>
      <c r="D8714" s="1">
        <v>42711</v>
      </c>
      <c r="E8714" t="str">
        <f>TEXT(salessheet[[#This Row],[Order Date]],"MMMM")</f>
        <v>March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t="s">
        <v>5024</v>
      </c>
      <c r="P8714" t="s">
        <v>28</v>
      </c>
      <c r="Q8714" t="str">
        <f>TRIM(salessheet[[#This Row],[Category]])</f>
        <v>Furniture</v>
      </c>
      <c r="R8714" t="s">
        <v>29</v>
      </c>
      <c r="S8714" t="s">
        <v>5541</v>
      </c>
      <c r="T8714" s="2">
        <f>salessheet[[#This Row],[Sales]]-5</f>
        <v>354.49900000000002</v>
      </c>
      <c r="U8714" s="2">
        <v>359.49900000000002</v>
      </c>
      <c r="V8714" s="2">
        <f>salessheet[[#This Row],[Sales]]-salessheet[[#This Row],[Purchasing Cost]]</f>
        <v>5</v>
      </c>
    </row>
    <row r="8715" spans="1:22" x14ac:dyDescent="0.35">
      <c r="A8715">
        <v>8714</v>
      </c>
      <c r="B8715" t="s">
        <v>10204</v>
      </c>
      <c r="C8715" s="1">
        <v>43411</v>
      </c>
      <c r="D8715" s="1">
        <v>43297</v>
      </c>
      <c r="E8715" t="str">
        <f>TEXT(salessheet[[#This Row],[Order Date]],"MMMM")</f>
        <v>November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t="s">
        <v>2382</v>
      </c>
      <c r="P8715" t="s">
        <v>67</v>
      </c>
      <c r="Q8715" t="str">
        <f>TRIM(salessheet[[#This Row],[Category]])</f>
        <v>Technology</v>
      </c>
      <c r="R8715" t="s">
        <v>68</v>
      </c>
      <c r="S8715" t="s">
        <v>2383</v>
      </c>
      <c r="T8715" s="2">
        <f>salessheet[[#This Row],[Sales]]-5</f>
        <v>66.951999999999998</v>
      </c>
      <c r="U8715" s="2">
        <v>71.951999999999998</v>
      </c>
      <c r="V8715" s="2">
        <f>salessheet[[#This Row],[Sales]]-salessheet[[#This Row],[Purchasing Cost]]</f>
        <v>5</v>
      </c>
    </row>
    <row r="8716" spans="1:22" x14ac:dyDescent="0.35">
      <c r="A8716">
        <v>8715</v>
      </c>
      <c r="B8716" t="s">
        <v>10204</v>
      </c>
      <c r="C8716" s="1">
        <v>43411</v>
      </c>
      <c r="D8716" s="1">
        <v>43297</v>
      </c>
      <c r="E8716" t="str">
        <f>TEXT(salessheet[[#This Row],[Order Date]],"MMMM")</f>
        <v>November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t="s">
        <v>3863</v>
      </c>
      <c r="P8716" t="s">
        <v>42</v>
      </c>
      <c r="Q8716" t="str">
        <f>TRIM(salessheet[[#This Row],[Category]])</f>
        <v>Office Supplies</v>
      </c>
      <c r="R8716" t="s">
        <v>71</v>
      </c>
      <c r="S8716" t="s">
        <v>3864</v>
      </c>
      <c r="T8716" s="2">
        <f>salessheet[[#This Row],[Sales]]-5</f>
        <v>24.8</v>
      </c>
      <c r="U8716" s="2">
        <v>29.8</v>
      </c>
      <c r="V8716" s="2">
        <f>salessheet[[#This Row],[Sales]]-salessheet[[#This Row],[Purchasing Cost]]</f>
        <v>5</v>
      </c>
    </row>
    <row r="8717" spans="1:22" x14ac:dyDescent="0.35">
      <c r="A8717">
        <v>8716</v>
      </c>
      <c r="B8717" t="s">
        <v>10205</v>
      </c>
      <c r="C8717" s="1">
        <v>43420</v>
      </c>
      <c r="D8717" s="1">
        <v>43424</v>
      </c>
      <c r="E8717" t="str">
        <f>TEXT(salessheet[[#This Row],[Order Date]],"MMMM")</f>
        <v>November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t="s">
        <v>2039</v>
      </c>
      <c r="P8717" t="s">
        <v>42</v>
      </c>
      <c r="Q8717" t="str">
        <f>TRIM(salessheet[[#This Row],[Category]])</f>
        <v>Office Supplies</v>
      </c>
      <c r="R8717" t="s">
        <v>71</v>
      </c>
      <c r="S8717" t="s">
        <v>2040</v>
      </c>
      <c r="T8717" s="2">
        <f>salessheet[[#This Row],[Sales]]-5</f>
        <v>-3.1760000000000002</v>
      </c>
      <c r="U8717" s="2">
        <v>1.8240000000000001</v>
      </c>
      <c r="V8717" s="2">
        <f>salessheet[[#This Row],[Sales]]-salessheet[[#This Row],[Purchasing Cost]]</f>
        <v>5</v>
      </c>
    </row>
    <row r="8718" spans="1:22" x14ac:dyDescent="0.35">
      <c r="A8718">
        <v>8717</v>
      </c>
      <c r="B8718" t="s">
        <v>10207</v>
      </c>
      <c r="C8718" s="1">
        <v>43075</v>
      </c>
      <c r="D8718" s="1">
        <v>42902</v>
      </c>
      <c r="E8718" t="str">
        <f>TEXT(salessheet[[#This Row],[Order Date]],"MMMM")</f>
        <v>December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t="s">
        <v>5948</v>
      </c>
      <c r="P8718" t="s">
        <v>42</v>
      </c>
      <c r="Q8718" t="str">
        <f>TRIM(salessheet[[#This Row],[Category]])</f>
        <v>Office Supplies</v>
      </c>
      <c r="R8718" t="s">
        <v>74</v>
      </c>
      <c r="S8718" t="s">
        <v>5949</v>
      </c>
      <c r="T8718" s="2">
        <f>salessheet[[#This Row],[Sales]]-5</f>
        <v>59.384</v>
      </c>
      <c r="U8718" s="2">
        <v>64.384</v>
      </c>
      <c r="V8718" s="2">
        <f>salessheet[[#This Row],[Sales]]-salessheet[[#This Row],[Purchasing Cost]]</f>
        <v>5</v>
      </c>
    </row>
    <row r="8719" spans="1:22" x14ac:dyDescent="0.35">
      <c r="A8719">
        <v>8718</v>
      </c>
      <c r="B8719" t="s">
        <v>10207</v>
      </c>
      <c r="C8719" s="1">
        <v>43075</v>
      </c>
      <c r="D8719" s="1">
        <v>42902</v>
      </c>
      <c r="E8719" t="str">
        <f>TEXT(salessheet[[#This Row],[Order Date]],"MMMM")</f>
        <v>December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t="s">
        <v>2725</v>
      </c>
      <c r="P8719" t="s">
        <v>28</v>
      </c>
      <c r="Q8719" t="str">
        <f>TRIM(salessheet[[#This Row],[Category]])</f>
        <v>Furniture</v>
      </c>
      <c r="R8719" t="s">
        <v>61</v>
      </c>
      <c r="S8719" t="s">
        <v>2726</v>
      </c>
      <c r="T8719" s="2">
        <f>salessheet[[#This Row],[Sales]]-5</f>
        <v>1.984</v>
      </c>
      <c r="U8719" s="2">
        <v>6.984</v>
      </c>
      <c r="V8719" s="2">
        <f>salessheet[[#This Row],[Sales]]-salessheet[[#This Row],[Purchasing Cost]]</f>
        <v>5</v>
      </c>
    </row>
    <row r="8720" spans="1:22" x14ac:dyDescent="0.35">
      <c r="A8720">
        <v>8719</v>
      </c>
      <c r="B8720" t="s">
        <v>10207</v>
      </c>
      <c r="C8720" s="1">
        <v>43075</v>
      </c>
      <c r="D8720" s="1">
        <v>42902</v>
      </c>
      <c r="E8720" t="str">
        <f>TEXT(salessheet[[#This Row],[Order Date]],"MMMM")</f>
        <v>December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t="s">
        <v>5175</v>
      </c>
      <c r="P8720" t="s">
        <v>42</v>
      </c>
      <c r="Q8720" t="str">
        <f>TRIM(salessheet[[#This Row],[Category]])</f>
        <v>Office Supplies</v>
      </c>
      <c r="R8720" t="s">
        <v>64</v>
      </c>
      <c r="S8720" t="s">
        <v>5176</v>
      </c>
      <c r="T8720" s="2">
        <f>salessheet[[#This Row],[Sales]]-5</f>
        <v>6.2639999999999993</v>
      </c>
      <c r="U8720" s="2">
        <v>11.263999999999999</v>
      </c>
      <c r="V8720" s="2">
        <f>salessheet[[#This Row],[Sales]]-salessheet[[#This Row],[Purchasing Cost]]</f>
        <v>5</v>
      </c>
    </row>
    <row r="8721" spans="1:22" x14ac:dyDescent="0.35">
      <c r="A8721">
        <v>8720</v>
      </c>
      <c r="B8721" t="s">
        <v>10207</v>
      </c>
      <c r="C8721" s="1">
        <v>43075</v>
      </c>
      <c r="D8721" s="1">
        <v>42902</v>
      </c>
      <c r="E8721" t="str">
        <f>TEXT(salessheet[[#This Row],[Order Date]],"MMMM")</f>
        <v>December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t="s">
        <v>7338</v>
      </c>
      <c r="P8721" t="s">
        <v>42</v>
      </c>
      <c r="Q8721" t="str">
        <f>TRIM(salessheet[[#This Row],[Category]])</f>
        <v>Office Supplies</v>
      </c>
      <c r="R8721" t="s">
        <v>86</v>
      </c>
      <c r="S8721" t="s">
        <v>7339</v>
      </c>
      <c r="T8721" s="2">
        <f>salessheet[[#This Row],[Sales]]-5</f>
        <v>10.552</v>
      </c>
      <c r="U8721" s="2">
        <v>15.552</v>
      </c>
      <c r="V8721" s="2">
        <f>salessheet[[#This Row],[Sales]]-salessheet[[#This Row],[Purchasing Cost]]</f>
        <v>5</v>
      </c>
    </row>
    <row r="8722" spans="1:22" x14ac:dyDescent="0.35">
      <c r="A8722">
        <v>8721</v>
      </c>
      <c r="B8722" t="s">
        <v>10207</v>
      </c>
      <c r="C8722" s="1">
        <v>43075</v>
      </c>
      <c r="D8722" s="1">
        <v>42902</v>
      </c>
      <c r="E8722" t="str">
        <f>TEXT(salessheet[[#This Row],[Order Date]],"MMMM")</f>
        <v>December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t="s">
        <v>7271</v>
      </c>
      <c r="P8722" t="s">
        <v>28</v>
      </c>
      <c r="Q8722" t="str">
        <f>TRIM(salessheet[[#This Row],[Category]])</f>
        <v>Furniture</v>
      </c>
      <c r="R8722" t="s">
        <v>32</v>
      </c>
      <c r="S8722" t="s">
        <v>7272</v>
      </c>
      <c r="T8722" s="2">
        <f>salessheet[[#This Row],[Sales]]-5</f>
        <v>374.37200000000001</v>
      </c>
      <c r="U8722" s="2">
        <v>379.37200000000001</v>
      </c>
      <c r="V8722" s="2">
        <f>salessheet[[#This Row],[Sales]]-salessheet[[#This Row],[Purchasing Cost]]</f>
        <v>5</v>
      </c>
    </row>
    <row r="8723" spans="1:22" x14ac:dyDescent="0.35">
      <c r="A8723">
        <v>8722</v>
      </c>
      <c r="B8723" t="s">
        <v>10207</v>
      </c>
      <c r="C8723" s="1">
        <v>43075</v>
      </c>
      <c r="D8723" s="1">
        <v>42902</v>
      </c>
      <c r="E8723" t="str">
        <f>TEXT(salessheet[[#This Row],[Order Date]],"MMMM")</f>
        <v>December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t="s">
        <v>4777</v>
      </c>
      <c r="P8723" t="s">
        <v>42</v>
      </c>
      <c r="Q8723" t="str">
        <f>TRIM(salessheet[[#This Row],[Category]])</f>
        <v>Office Supplies</v>
      </c>
      <c r="R8723" t="s">
        <v>55</v>
      </c>
      <c r="S8723" t="s">
        <v>2657</v>
      </c>
      <c r="T8723" s="2">
        <f>salessheet[[#This Row],[Sales]]-5</f>
        <v>62.536000000000001</v>
      </c>
      <c r="U8723" s="2">
        <v>67.536000000000001</v>
      </c>
      <c r="V8723" s="2">
        <f>salessheet[[#This Row],[Sales]]-salessheet[[#This Row],[Purchasing Cost]]</f>
        <v>5</v>
      </c>
    </row>
    <row r="8724" spans="1:22" x14ac:dyDescent="0.35">
      <c r="A8724">
        <v>8723</v>
      </c>
      <c r="B8724" t="s">
        <v>10207</v>
      </c>
      <c r="C8724" s="1">
        <v>43075</v>
      </c>
      <c r="D8724" s="1">
        <v>42902</v>
      </c>
      <c r="E8724" t="str">
        <f>TEXT(salessheet[[#This Row],[Order Date]],"MMMM")</f>
        <v>December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t="s">
        <v>173</v>
      </c>
      <c r="P8724" t="s">
        <v>42</v>
      </c>
      <c r="Q8724" t="str">
        <f>TRIM(salessheet[[#This Row],[Category]])</f>
        <v>Office Supplies</v>
      </c>
      <c r="R8724" t="s">
        <v>71</v>
      </c>
      <c r="S8724" t="s">
        <v>174</v>
      </c>
      <c r="T8724" s="2">
        <f>salessheet[[#This Row],[Sales]]-5</f>
        <v>-3.476</v>
      </c>
      <c r="U8724" s="2">
        <v>1.524</v>
      </c>
      <c r="V8724" s="2">
        <f>salessheet[[#This Row],[Sales]]-salessheet[[#This Row],[Purchasing Cost]]</f>
        <v>5</v>
      </c>
    </row>
    <row r="8725" spans="1:22" x14ac:dyDescent="0.35">
      <c r="A8725">
        <v>8724</v>
      </c>
      <c r="B8725" t="s">
        <v>10208</v>
      </c>
      <c r="C8725" s="1">
        <v>43098</v>
      </c>
      <c r="D8725" s="1">
        <v>43100</v>
      </c>
      <c r="E8725" t="str">
        <f>TEXT(salessheet[[#This Row],[Order Date]],"MMMM")</f>
        <v>December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t="s">
        <v>1866</v>
      </c>
      <c r="P8725" t="s">
        <v>42</v>
      </c>
      <c r="Q8725" t="str">
        <f>TRIM(salessheet[[#This Row],[Category]])</f>
        <v>Office Supplies</v>
      </c>
      <c r="R8725" t="s">
        <v>86</v>
      </c>
      <c r="S8725" t="s">
        <v>1867</v>
      </c>
      <c r="T8725" s="2">
        <f>salessheet[[#This Row],[Sales]]-5</f>
        <v>32.408000000000001</v>
      </c>
      <c r="U8725" s="2">
        <v>37.408000000000001</v>
      </c>
      <c r="V8725" s="2">
        <f>salessheet[[#This Row],[Sales]]-salessheet[[#This Row],[Purchasing Cost]]</f>
        <v>5</v>
      </c>
    </row>
    <row r="8726" spans="1:22" x14ac:dyDescent="0.35">
      <c r="A8726">
        <v>8725</v>
      </c>
      <c r="B8726" t="s">
        <v>10208</v>
      </c>
      <c r="C8726" s="1">
        <v>43098</v>
      </c>
      <c r="D8726" s="1">
        <v>43100</v>
      </c>
      <c r="E8726" t="str">
        <f>TEXT(salessheet[[#This Row],[Order Date]],"MMMM")</f>
        <v>December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t="s">
        <v>7930</v>
      </c>
      <c r="P8726" t="s">
        <v>42</v>
      </c>
      <c r="Q8726" t="str">
        <f>TRIM(salessheet[[#This Row],[Category]])</f>
        <v>Office Supplies</v>
      </c>
      <c r="R8726" t="s">
        <v>86</v>
      </c>
      <c r="S8726" t="s">
        <v>7931</v>
      </c>
      <c r="T8726" s="2">
        <f>salessheet[[#This Row],[Sales]]-5</f>
        <v>20.344000000000001</v>
      </c>
      <c r="U8726" s="2">
        <v>25.344000000000001</v>
      </c>
      <c r="V8726" s="2">
        <f>salessheet[[#This Row],[Sales]]-salessheet[[#This Row],[Purchasing Cost]]</f>
        <v>5</v>
      </c>
    </row>
    <row r="8727" spans="1:22" x14ac:dyDescent="0.35">
      <c r="A8727">
        <v>8726</v>
      </c>
      <c r="B8727" t="s">
        <v>10209</v>
      </c>
      <c r="C8727" s="1">
        <v>43177</v>
      </c>
      <c r="D8727" s="1">
        <v>43182</v>
      </c>
      <c r="E8727" t="str">
        <f>TEXT(salessheet[[#This Row],[Order Date]],"MMMM")</f>
        <v>March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t="s">
        <v>2665</v>
      </c>
      <c r="P8727" t="s">
        <v>42</v>
      </c>
      <c r="Q8727" t="str">
        <f>TRIM(salessheet[[#This Row],[Category]])</f>
        <v>Office Supplies</v>
      </c>
      <c r="R8727" t="s">
        <v>64</v>
      </c>
      <c r="S8727" t="s">
        <v>2666</v>
      </c>
      <c r="T8727" s="2">
        <f>salessheet[[#This Row],[Sales]]-5</f>
        <v>41.2</v>
      </c>
      <c r="U8727" s="2">
        <v>46.2</v>
      </c>
      <c r="V8727" s="2">
        <f>salessheet[[#This Row],[Sales]]-salessheet[[#This Row],[Purchasing Cost]]</f>
        <v>5</v>
      </c>
    </row>
    <row r="8728" spans="1:22" x14ac:dyDescent="0.35">
      <c r="A8728">
        <v>8727</v>
      </c>
      <c r="B8728" t="s">
        <v>10210</v>
      </c>
      <c r="C8728" s="1">
        <v>42731</v>
      </c>
      <c r="D8728" s="1">
        <v>42735</v>
      </c>
      <c r="E8728" t="str">
        <f>TEXT(salessheet[[#This Row],[Order Date]],"MMMM")</f>
        <v>December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t="s">
        <v>9963</v>
      </c>
      <c r="P8728" t="s">
        <v>67</v>
      </c>
      <c r="Q8728" t="str">
        <f>TRIM(salessheet[[#This Row],[Category]])</f>
        <v>Technology</v>
      </c>
      <c r="R8728" t="s">
        <v>157</v>
      </c>
      <c r="S8728" t="s">
        <v>9964</v>
      </c>
      <c r="T8728" s="2">
        <f>salessheet[[#This Row],[Sales]]-5</f>
        <v>-0.27200000000000024</v>
      </c>
      <c r="U8728" s="2">
        <v>4.7279999999999998</v>
      </c>
      <c r="V8728" s="2">
        <f>salessheet[[#This Row],[Sales]]-salessheet[[#This Row],[Purchasing Cost]]</f>
        <v>5</v>
      </c>
    </row>
    <row r="8729" spans="1:22" x14ac:dyDescent="0.35">
      <c r="A8729">
        <v>8728</v>
      </c>
      <c r="B8729" t="s">
        <v>10210</v>
      </c>
      <c r="C8729" s="1">
        <v>42731</v>
      </c>
      <c r="D8729" s="1">
        <v>42735</v>
      </c>
      <c r="E8729" t="str">
        <f>TEXT(salessheet[[#This Row],[Order Date]],"MMMM")</f>
        <v>December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t="s">
        <v>9900</v>
      </c>
      <c r="P8729" t="s">
        <v>28</v>
      </c>
      <c r="Q8729" t="str">
        <f>TRIM(salessheet[[#This Row],[Category]])</f>
        <v>Furniture</v>
      </c>
      <c r="R8729" t="s">
        <v>61</v>
      </c>
      <c r="S8729" t="s">
        <v>9901</v>
      </c>
      <c r="T8729" s="2">
        <f>salessheet[[#This Row],[Sales]]-5</f>
        <v>48.351999999999997</v>
      </c>
      <c r="U8729" s="2">
        <v>53.351999999999997</v>
      </c>
      <c r="V8729" s="2">
        <f>salessheet[[#This Row],[Sales]]-salessheet[[#This Row],[Purchasing Cost]]</f>
        <v>5</v>
      </c>
    </row>
    <row r="8730" spans="1:22" x14ac:dyDescent="0.35">
      <c r="A8730">
        <v>8729</v>
      </c>
      <c r="B8730" t="s">
        <v>10210</v>
      </c>
      <c r="C8730" s="1">
        <v>42731</v>
      </c>
      <c r="D8730" s="1">
        <v>42735</v>
      </c>
      <c r="E8730" t="str">
        <f>TEXT(salessheet[[#This Row],[Order Date]],"MMMM")</f>
        <v>December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t="s">
        <v>7287</v>
      </c>
      <c r="P8730" t="s">
        <v>28</v>
      </c>
      <c r="Q8730" t="str">
        <f>TRIM(salessheet[[#This Row],[Category]])</f>
        <v>Furniture</v>
      </c>
      <c r="R8730" t="s">
        <v>29</v>
      </c>
      <c r="S8730" t="s">
        <v>7288</v>
      </c>
      <c r="T8730" s="2">
        <f>salessheet[[#This Row],[Sales]]-5</f>
        <v>126.10400000000001</v>
      </c>
      <c r="U8730" s="2">
        <v>131.10400000000001</v>
      </c>
      <c r="V8730" s="2">
        <f>salessheet[[#This Row],[Sales]]-salessheet[[#This Row],[Purchasing Cost]]</f>
        <v>5</v>
      </c>
    </row>
    <row r="8731" spans="1:22" x14ac:dyDescent="0.35">
      <c r="A8731">
        <v>8730</v>
      </c>
      <c r="B8731" t="s">
        <v>10210</v>
      </c>
      <c r="C8731" s="1">
        <v>42731</v>
      </c>
      <c r="D8731" s="1">
        <v>42735</v>
      </c>
      <c r="E8731" t="str">
        <f>TEXT(salessheet[[#This Row],[Order Date]],"MMMM")</f>
        <v>December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t="s">
        <v>4777</v>
      </c>
      <c r="P8731" t="s">
        <v>42</v>
      </c>
      <c r="Q8731" t="str">
        <f>TRIM(salessheet[[#This Row],[Category]])</f>
        <v>Office Supplies</v>
      </c>
      <c r="R8731" t="s">
        <v>55</v>
      </c>
      <c r="S8731" t="s">
        <v>2657</v>
      </c>
      <c r="T8731" s="2">
        <f>salessheet[[#This Row],[Sales]]-5</f>
        <v>17.512</v>
      </c>
      <c r="U8731" s="2">
        <v>22.512</v>
      </c>
      <c r="V8731" s="2">
        <f>salessheet[[#This Row],[Sales]]-salessheet[[#This Row],[Purchasing Cost]]</f>
        <v>5</v>
      </c>
    </row>
    <row r="8732" spans="1:22" x14ac:dyDescent="0.35">
      <c r="A8732">
        <v>8731</v>
      </c>
      <c r="B8732" t="s">
        <v>10210</v>
      </c>
      <c r="C8732" s="1">
        <v>42731</v>
      </c>
      <c r="D8732" s="1">
        <v>42735</v>
      </c>
      <c r="E8732" t="str">
        <f>TEXT(salessheet[[#This Row],[Order Date]],"MMMM")</f>
        <v>December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t="s">
        <v>5900</v>
      </c>
      <c r="P8732" t="s">
        <v>67</v>
      </c>
      <c r="Q8732" t="str">
        <f>TRIM(salessheet[[#This Row],[Category]])</f>
        <v>Technology</v>
      </c>
      <c r="R8732" t="s">
        <v>157</v>
      </c>
      <c r="S8732" t="s">
        <v>5901</v>
      </c>
      <c r="T8732" s="2">
        <f>salessheet[[#This Row],[Sales]]-5</f>
        <v>67.744</v>
      </c>
      <c r="U8732" s="2">
        <v>72.744</v>
      </c>
      <c r="V8732" s="2">
        <f>salessheet[[#This Row],[Sales]]-salessheet[[#This Row],[Purchasing Cost]]</f>
        <v>5</v>
      </c>
    </row>
    <row r="8733" spans="1:22" x14ac:dyDescent="0.35">
      <c r="A8733">
        <v>8732</v>
      </c>
      <c r="B8733" t="s">
        <v>10211</v>
      </c>
      <c r="C8733" s="1">
        <v>42582</v>
      </c>
      <c r="D8733" s="1">
        <v>42588</v>
      </c>
      <c r="E8733" t="str">
        <f>TEXT(salessheet[[#This Row],[Order Date]],"MMMM")</f>
        <v>July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t="s">
        <v>1405</v>
      </c>
      <c r="P8733" t="s">
        <v>42</v>
      </c>
      <c r="Q8733" t="str">
        <f>TRIM(salessheet[[#This Row],[Category]])</f>
        <v>Office Supplies</v>
      </c>
      <c r="R8733" t="s">
        <v>575</v>
      </c>
      <c r="S8733" t="s">
        <v>1406</v>
      </c>
      <c r="T8733" s="2">
        <f>salessheet[[#This Row],[Sales]]-5</f>
        <v>47.59</v>
      </c>
      <c r="U8733" s="2">
        <v>52.59</v>
      </c>
      <c r="V8733" s="2">
        <f>salessheet[[#This Row],[Sales]]-salessheet[[#This Row],[Purchasing Cost]]</f>
        <v>5</v>
      </c>
    </row>
    <row r="8734" spans="1:22" x14ac:dyDescent="0.35">
      <c r="A8734">
        <v>8733</v>
      </c>
      <c r="B8734" t="s">
        <v>10212</v>
      </c>
      <c r="C8734" s="1">
        <v>43278</v>
      </c>
      <c r="D8734" s="1">
        <v>43280</v>
      </c>
      <c r="E8734" t="str">
        <f>TEXT(salessheet[[#This Row],[Order Date]],"MMMM")</f>
        <v>June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t="s">
        <v>6179</v>
      </c>
      <c r="P8734" t="s">
        <v>42</v>
      </c>
      <c r="Q8734" t="str">
        <f>TRIM(salessheet[[#This Row],[Category]])</f>
        <v>Office Supplies</v>
      </c>
      <c r="R8734" t="s">
        <v>86</v>
      </c>
      <c r="S8734" t="s">
        <v>6180</v>
      </c>
      <c r="T8734" s="2">
        <f>salessheet[[#This Row],[Sales]]-5</f>
        <v>14.440000000000001</v>
      </c>
      <c r="U8734" s="2">
        <v>19.440000000000001</v>
      </c>
      <c r="V8734" s="2">
        <f>salessheet[[#This Row],[Sales]]-salessheet[[#This Row],[Purchasing Cost]]</f>
        <v>5</v>
      </c>
    </row>
    <row r="8735" spans="1:22" x14ac:dyDescent="0.35">
      <c r="A8735">
        <v>8734</v>
      </c>
      <c r="B8735" t="s">
        <v>10212</v>
      </c>
      <c r="C8735" s="1">
        <v>43278</v>
      </c>
      <c r="D8735" s="1">
        <v>43280</v>
      </c>
      <c r="E8735" t="str">
        <f>TEXT(salessheet[[#This Row],[Order Date]],"MMMM")</f>
        <v>June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t="s">
        <v>1749</v>
      </c>
      <c r="P8735" t="s">
        <v>28</v>
      </c>
      <c r="Q8735" t="str">
        <f>TRIM(salessheet[[#This Row],[Category]])</f>
        <v>Furniture</v>
      </c>
      <c r="R8735" t="s">
        <v>61</v>
      </c>
      <c r="S8735" t="s">
        <v>1750</v>
      </c>
      <c r="T8735" s="2">
        <f>salessheet[[#This Row],[Sales]]-5</f>
        <v>121.3</v>
      </c>
      <c r="U8735" s="2">
        <v>126.3</v>
      </c>
      <c r="V8735" s="2">
        <f>salessheet[[#This Row],[Sales]]-salessheet[[#This Row],[Purchasing Cost]]</f>
        <v>5</v>
      </c>
    </row>
    <row r="8736" spans="1:22" x14ac:dyDescent="0.35">
      <c r="A8736">
        <v>8735</v>
      </c>
      <c r="B8736" t="s">
        <v>10212</v>
      </c>
      <c r="C8736" s="1">
        <v>43278</v>
      </c>
      <c r="D8736" s="1">
        <v>43280</v>
      </c>
      <c r="E8736" t="str">
        <f>TEXT(salessheet[[#This Row],[Order Date]],"MMMM")</f>
        <v>June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t="s">
        <v>905</v>
      </c>
      <c r="P8736" t="s">
        <v>67</v>
      </c>
      <c r="Q8736" t="str">
        <f>TRIM(salessheet[[#This Row],[Category]])</f>
        <v>Technology</v>
      </c>
      <c r="R8736" t="s">
        <v>157</v>
      </c>
      <c r="S8736" t="s">
        <v>906</v>
      </c>
      <c r="T8736" s="2">
        <f>salessheet[[#This Row],[Sales]]-5</f>
        <v>1282.45</v>
      </c>
      <c r="U8736" s="2">
        <v>1287.45</v>
      </c>
      <c r="V8736" s="2">
        <f>salessheet[[#This Row],[Sales]]-salessheet[[#This Row],[Purchasing Cost]]</f>
        <v>5</v>
      </c>
    </row>
    <row r="8737" spans="1:22" x14ac:dyDescent="0.35">
      <c r="A8737">
        <v>8736</v>
      </c>
      <c r="B8737" t="s">
        <v>10213</v>
      </c>
      <c r="C8737" s="1">
        <v>42187</v>
      </c>
      <c r="D8737" s="1">
        <v>42045</v>
      </c>
      <c r="E8737" t="str">
        <f>TEXT(salessheet[[#This Row],[Order Date]],"MMMM")</f>
        <v>July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t="s">
        <v>2811</v>
      </c>
      <c r="P8737" t="s">
        <v>42</v>
      </c>
      <c r="Q8737" t="str">
        <f>TRIM(salessheet[[#This Row],[Category]])</f>
        <v>Office Supplies</v>
      </c>
      <c r="R8737" t="s">
        <v>55</v>
      </c>
      <c r="S8737" t="s">
        <v>2812</v>
      </c>
      <c r="T8737" s="2">
        <f>salessheet[[#This Row],[Sales]]-5</f>
        <v>59.959999999999994</v>
      </c>
      <c r="U8737" s="2">
        <v>64.959999999999994</v>
      </c>
      <c r="V8737" s="2">
        <f>salessheet[[#This Row],[Sales]]-salessheet[[#This Row],[Purchasing Cost]]</f>
        <v>5</v>
      </c>
    </row>
    <row r="8738" spans="1:22" x14ac:dyDescent="0.35">
      <c r="A8738">
        <v>8737</v>
      </c>
      <c r="B8738" t="s">
        <v>10214</v>
      </c>
      <c r="C8738" s="1">
        <v>42834</v>
      </c>
      <c r="D8738" s="1">
        <v>42987</v>
      </c>
      <c r="E8738" t="str">
        <f>TEXT(salessheet[[#This Row],[Order Date]],"MMMM")</f>
        <v>April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t="s">
        <v>2012</v>
      </c>
      <c r="P8738" t="s">
        <v>42</v>
      </c>
      <c r="Q8738" t="str">
        <f>TRIM(salessheet[[#This Row],[Category]])</f>
        <v>Office Supplies</v>
      </c>
      <c r="R8738" t="s">
        <v>55</v>
      </c>
      <c r="S8738" t="s">
        <v>2013</v>
      </c>
      <c r="T8738" s="2">
        <f>salessheet[[#This Row],[Sales]]-5</f>
        <v>530.41</v>
      </c>
      <c r="U8738" s="2">
        <v>535.41</v>
      </c>
      <c r="V8738" s="2">
        <f>salessheet[[#This Row],[Sales]]-salessheet[[#This Row],[Purchasing Cost]]</f>
        <v>5</v>
      </c>
    </row>
    <row r="8739" spans="1:22" x14ac:dyDescent="0.35">
      <c r="A8739">
        <v>8738</v>
      </c>
      <c r="B8739" t="s">
        <v>10215</v>
      </c>
      <c r="C8739" s="1">
        <v>43255</v>
      </c>
      <c r="D8739" s="1">
        <v>43200</v>
      </c>
      <c r="E8739" t="str">
        <f>TEXT(salessheet[[#This Row],[Order Date]],"MMMM")</f>
        <v>June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t="s">
        <v>3167</v>
      </c>
      <c r="P8739" t="s">
        <v>42</v>
      </c>
      <c r="Q8739" t="str">
        <f>TRIM(salessheet[[#This Row],[Category]])</f>
        <v>Office Supplies</v>
      </c>
      <c r="R8739" t="s">
        <v>71</v>
      </c>
      <c r="S8739" t="s">
        <v>3168</v>
      </c>
      <c r="T8739" s="2">
        <f>salessheet[[#This Row],[Sales]]-5</f>
        <v>3.0999999999999996</v>
      </c>
      <c r="U8739" s="2">
        <v>8.1</v>
      </c>
      <c r="V8739" s="2">
        <f>salessheet[[#This Row],[Sales]]-salessheet[[#This Row],[Purchasing Cost]]</f>
        <v>5</v>
      </c>
    </row>
    <row r="8740" spans="1:22" x14ac:dyDescent="0.35">
      <c r="A8740">
        <v>8739</v>
      </c>
      <c r="B8740" t="s">
        <v>10216</v>
      </c>
      <c r="C8740" s="1">
        <v>43324</v>
      </c>
      <c r="D8740" s="1">
        <v>43445</v>
      </c>
      <c r="E8740" t="str">
        <f>TEXT(salessheet[[#This Row],[Order Date]],"MMMM")</f>
        <v>August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t="s">
        <v>677</v>
      </c>
      <c r="P8740" t="s">
        <v>42</v>
      </c>
      <c r="Q8740" t="str">
        <f>TRIM(salessheet[[#This Row],[Category]])</f>
        <v>Office Supplies</v>
      </c>
      <c r="R8740" t="s">
        <v>64</v>
      </c>
      <c r="S8740" t="s">
        <v>678</v>
      </c>
      <c r="T8740" s="2">
        <f>salessheet[[#This Row],[Sales]]-5</f>
        <v>8.2479999999999993</v>
      </c>
      <c r="U8740" s="2">
        <v>13.247999999999999</v>
      </c>
      <c r="V8740" s="2">
        <f>salessheet[[#This Row],[Sales]]-salessheet[[#This Row],[Purchasing Cost]]</f>
        <v>5</v>
      </c>
    </row>
    <row r="8741" spans="1:22" x14ac:dyDescent="0.35">
      <c r="A8741">
        <v>8740</v>
      </c>
      <c r="B8741" t="s">
        <v>10216</v>
      </c>
      <c r="C8741" s="1">
        <v>43324</v>
      </c>
      <c r="D8741" s="1">
        <v>43445</v>
      </c>
      <c r="E8741" t="str">
        <f>TEXT(salessheet[[#This Row],[Order Date]],"MMMM")</f>
        <v>August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t="s">
        <v>1672</v>
      </c>
      <c r="P8741" t="s">
        <v>67</v>
      </c>
      <c r="Q8741" t="str">
        <f>TRIM(salessheet[[#This Row],[Category]])</f>
        <v>Technology</v>
      </c>
      <c r="R8741" t="s">
        <v>68</v>
      </c>
      <c r="S8741" t="s">
        <v>1673</v>
      </c>
      <c r="T8741" s="2">
        <f>salessheet[[#This Row],[Sales]]-5</f>
        <v>78.988</v>
      </c>
      <c r="U8741" s="2">
        <v>83.988</v>
      </c>
      <c r="V8741" s="2">
        <f>salessheet[[#This Row],[Sales]]-salessheet[[#This Row],[Purchasing Cost]]</f>
        <v>5</v>
      </c>
    </row>
    <row r="8742" spans="1:22" x14ac:dyDescent="0.35">
      <c r="A8742">
        <v>8741</v>
      </c>
      <c r="B8742" t="s">
        <v>10217</v>
      </c>
      <c r="C8742" s="1">
        <v>42940</v>
      </c>
      <c r="D8742" s="1">
        <v>42941</v>
      </c>
      <c r="E8742" t="str">
        <f>TEXT(salessheet[[#This Row],[Order Date]],"MMMM")</f>
        <v>July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t="s">
        <v>4236</v>
      </c>
      <c r="P8742" t="s">
        <v>42</v>
      </c>
      <c r="Q8742" t="str">
        <f>TRIM(salessheet[[#This Row],[Category]])</f>
        <v>Office Supplies</v>
      </c>
      <c r="R8742" t="s">
        <v>64</v>
      </c>
      <c r="S8742" t="s">
        <v>4237</v>
      </c>
      <c r="T8742" s="2">
        <f>salessheet[[#This Row],[Sales]]-5</f>
        <v>68.2</v>
      </c>
      <c r="U8742" s="2">
        <v>73.2</v>
      </c>
      <c r="V8742" s="2">
        <f>salessheet[[#This Row],[Sales]]-salessheet[[#This Row],[Purchasing Cost]]</f>
        <v>5</v>
      </c>
    </row>
    <row r="8743" spans="1:22" x14ac:dyDescent="0.35">
      <c r="A8743">
        <v>8742</v>
      </c>
      <c r="B8743" t="s">
        <v>10218</v>
      </c>
      <c r="C8743" s="1">
        <v>42624</v>
      </c>
      <c r="D8743" s="1">
        <v>42683</v>
      </c>
      <c r="E8743" t="str">
        <f>TEXT(salessheet[[#This Row],[Order Date]],"MMMM")</f>
        <v>September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t="s">
        <v>746</v>
      </c>
      <c r="P8743" t="s">
        <v>42</v>
      </c>
      <c r="Q8743" t="str">
        <f>TRIM(salessheet[[#This Row],[Category]])</f>
        <v>Office Supplies</v>
      </c>
      <c r="R8743" t="s">
        <v>71</v>
      </c>
      <c r="S8743" t="s">
        <v>747</v>
      </c>
      <c r="T8743" s="2">
        <f>salessheet[[#This Row],[Sales]]-5</f>
        <v>5.74</v>
      </c>
      <c r="U8743" s="2">
        <v>10.74</v>
      </c>
      <c r="V8743" s="2">
        <f>salessheet[[#This Row],[Sales]]-salessheet[[#This Row],[Purchasing Cost]]</f>
        <v>5</v>
      </c>
    </row>
    <row r="8744" spans="1:22" x14ac:dyDescent="0.35">
      <c r="A8744">
        <v>8743</v>
      </c>
      <c r="B8744" t="s">
        <v>10219</v>
      </c>
      <c r="C8744" s="1">
        <v>42410</v>
      </c>
      <c r="D8744" s="1">
        <v>42647</v>
      </c>
      <c r="E8744" t="str">
        <f>TEXT(salessheet[[#This Row],[Order Date]],"MMMM")</f>
        <v>February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t="s">
        <v>422</v>
      </c>
      <c r="P8744" t="s">
        <v>28</v>
      </c>
      <c r="Q8744" t="str">
        <f>TRIM(salessheet[[#This Row],[Category]])</f>
        <v>Furniture</v>
      </c>
      <c r="R8744" t="s">
        <v>61</v>
      </c>
      <c r="S8744" t="s">
        <v>423</v>
      </c>
      <c r="T8744" s="2">
        <f>salessheet[[#This Row],[Sales]]-5</f>
        <v>6.032</v>
      </c>
      <c r="U8744" s="2">
        <v>11.032</v>
      </c>
      <c r="V8744" s="2">
        <f>salessheet[[#This Row],[Sales]]-salessheet[[#This Row],[Purchasing Cost]]</f>
        <v>5</v>
      </c>
    </row>
    <row r="8745" spans="1:22" x14ac:dyDescent="0.35">
      <c r="A8745">
        <v>8744</v>
      </c>
      <c r="B8745" t="s">
        <v>10219</v>
      </c>
      <c r="C8745" s="1">
        <v>42410</v>
      </c>
      <c r="D8745" s="1">
        <v>42647</v>
      </c>
      <c r="E8745" t="str">
        <f>TEXT(salessheet[[#This Row],[Order Date]],"MMMM")</f>
        <v>February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t="s">
        <v>751</v>
      </c>
      <c r="P8745" t="s">
        <v>67</v>
      </c>
      <c r="Q8745" t="str">
        <f>TRIM(salessheet[[#This Row],[Category]])</f>
        <v>Technology</v>
      </c>
      <c r="R8745" t="s">
        <v>157</v>
      </c>
      <c r="S8745" t="s">
        <v>752</v>
      </c>
      <c r="T8745" s="2">
        <f>salessheet[[#This Row],[Sales]]-5</f>
        <v>48.04</v>
      </c>
      <c r="U8745" s="2">
        <v>53.04</v>
      </c>
      <c r="V8745" s="2">
        <f>salessheet[[#This Row],[Sales]]-salessheet[[#This Row],[Purchasing Cost]]</f>
        <v>5</v>
      </c>
    </row>
    <row r="8746" spans="1:22" x14ac:dyDescent="0.35">
      <c r="A8746">
        <v>8745</v>
      </c>
      <c r="B8746" t="s">
        <v>10220</v>
      </c>
      <c r="C8746" s="1">
        <v>42696</v>
      </c>
      <c r="D8746" s="1">
        <v>42699</v>
      </c>
      <c r="E8746" t="str">
        <f>TEXT(salessheet[[#This Row],[Order Date]],"MMMM")</f>
        <v>November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t="s">
        <v>124</v>
      </c>
      <c r="P8746" t="s">
        <v>42</v>
      </c>
      <c r="Q8746" t="str">
        <f>TRIM(salessheet[[#This Row],[Category]])</f>
        <v>Office Supplies</v>
      </c>
      <c r="R8746" t="s">
        <v>64</v>
      </c>
      <c r="S8746" t="s">
        <v>125</v>
      </c>
      <c r="T8746" s="2">
        <f>salessheet[[#This Row],[Sales]]-5</f>
        <v>12.120000000000001</v>
      </c>
      <c r="U8746" s="2">
        <v>17.12</v>
      </c>
      <c r="V8746" s="2">
        <f>salessheet[[#This Row],[Sales]]-salessheet[[#This Row],[Purchasing Cost]]</f>
        <v>5</v>
      </c>
    </row>
    <row r="8747" spans="1:22" x14ac:dyDescent="0.35">
      <c r="A8747">
        <v>8746</v>
      </c>
      <c r="B8747" t="s">
        <v>10220</v>
      </c>
      <c r="C8747" s="1">
        <v>42696</v>
      </c>
      <c r="D8747" s="1">
        <v>42699</v>
      </c>
      <c r="E8747" t="str">
        <f>TEXT(salessheet[[#This Row],[Order Date]],"MMMM")</f>
        <v>November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t="s">
        <v>8884</v>
      </c>
      <c r="P8747" t="s">
        <v>42</v>
      </c>
      <c r="Q8747" t="str">
        <f>TRIM(salessheet[[#This Row],[Category]])</f>
        <v>Office Supplies</v>
      </c>
      <c r="R8747" t="s">
        <v>86</v>
      </c>
      <c r="S8747" t="s">
        <v>8885</v>
      </c>
      <c r="T8747" s="2">
        <f>salessheet[[#This Row],[Sales]]-5</f>
        <v>54.94</v>
      </c>
      <c r="U8747" s="2">
        <v>59.94</v>
      </c>
      <c r="V8747" s="2">
        <f>salessheet[[#This Row],[Sales]]-salessheet[[#This Row],[Purchasing Cost]]</f>
        <v>5</v>
      </c>
    </row>
    <row r="8748" spans="1:22" x14ac:dyDescent="0.35">
      <c r="A8748">
        <v>8747</v>
      </c>
      <c r="B8748" t="s">
        <v>10221</v>
      </c>
      <c r="C8748" s="1">
        <v>43133</v>
      </c>
      <c r="D8748" s="1">
        <v>43138</v>
      </c>
      <c r="E8748" t="str">
        <f>TEXT(salessheet[[#This Row],[Order Date]],"MMMM")</f>
        <v>February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t="s">
        <v>3113</v>
      </c>
      <c r="P8748" t="s">
        <v>28</v>
      </c>
      <c r="Q8748" t="str">
        <f>TRIM(salessheet[[#This Row],[Category]])</f>
        <v>Furniture</v>
      </c>
      <c r="R8748" t="s">
        <v>61</v>
      </c>
      <c r="S8748" t="s">
        <v>3114</v>
      </c>
      <c r="T8748" s="2">
        <f>salessheet[[#This Row],[Sales]]-5</f>
        <v>205.58</v>
      </c>
      <c r="U8748" s="2">
        <v>210.58</v>
      </c>
      <c r="V8748" s="2">
        <f>salessheet[[#This Row],[Sales]]-salessheet[[#This Row],[Purchasing Cost]]</f>
        <v>5</v>
      </c>
    </row>
    <row r="8749" spans="1:22" x14ac:dyDescent="0.35">
      <c r="A8749">
        <v>8748</v>
      </c>
      <c r="B8749" t="s">
        <v>10221</v>
      </c>
      <c r="C8749" s="1">
        <v>43133</v>
      </c>
      <c r="D8749" s="1">
        <v>43138</v>
      </c>
      <c r="E8749" t="str">
        <f>TEXT(salessheet[[#This Row],[Order Date]],"MMMM")</f>
        <v>February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t="s">
        <v>2388</v>
      </c>
      <c r="P8749" t="s">
        <v>42</v>
      </c>
      <c r="Q8749" t="str">
        <f>TRIM(salessheet[[#This Row],[Category]])</f>
        <v>Office Supplies</v>
      </c>
      <c r="R8749" t="s">
        <v>71</v>
      </c>
      <c r="S8749" t="s">
        <v>2389</v>
      </c>
      <c r="T8749" s="2">
        <f>salessheet[[#This Row],[Sales]]-5</f>
        <v>25.96</v>
      </c>
      <c r="U8749" s="2">
        <v>30.96</v>
      </c>
      <c r="V8749" s="2">
        <f>salessheet[[#This Row],[Sales]]-salessheet[[#This Row],[Purchasing Cost]]</f>
        <v>5</v>
      </c>
    </row>
    <row r="8750" spans="1:22" x14ac:dyDescent="0.35">
      <c r="A8750">
        <v>8749</v>
      </c>
      <c r="B8750" t="s">
        <v>10221</v>
      </c>
      <c r="C8750" s="1">
        <v>43133</v>
      </c>
      <c r="D8750" s="1">
        <v>43138</v>
      </c>
      <c r="E8750" t="str">
        <f>TEXT(salessheet[[#This Row],[Order Date]],"MMMM")</f>
        <v>February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t="s">
        <v>8334</v>
      </c>
      <c r="P8750" t="s">
        <v>67</v>
      </c>
      <c r="Q8750" t="str">
        <f>TRIM(salessheet[[#This Row],[Category]])</f>
        <v>Technology</v>
      </c>
      <c r="R8750" t="s">
        <v>680</v>
      </c>
      <c r="S8750" t="s">
        <v>8335</v>
      </c>
      <c r="T8750" s="2">
        <f>salessheet[[#This Row],[Sales]]-5</f>
        <v>234.98400000000001</v>
      </c>
      <c r="U8750" s="2">
        <v>239.98400000000001</v>
      </c>
      <c r="V8750" s="2">
        <f>salessheet[[#This Row],[Sales]]-salessheet[[#This Row],[Purchasing Cost]]</f>
        <v>5</v>
      </c>
    </row>
    <row r="8751" spans="1:22" x14ac:dyDescent="0.35">
      <c r="A8751">
        <v>8750</v>
      </c>
      <c r="B8751" t="s">
        <v>10222</v>
      </c>
      <c r="C8751" s="1">
        <v>42537</v>
      </c>
      <c r="D8751" s="1">
        <v>42540</v>
      </c>
      <c r="E8751" t="str">
        <f>TEXT(salessheet[[#This Row],[Order Date]],"MMMM")</f>
        <v>June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t="s">
        <v>1743</v>
      </c>
      <c r="P8751" t="s">
        <v>42</v>
      </c>
      <c r="Q8751" t="str">
        <f>TRIM(salessheet[[#This Row],[Category]])</f>
        <v>Office Supplies</v>
      </c>
      <c r="R8751" t="s">
        <v>71</v>
      </c>
      <c r="S8751" t="s">
        <v>1744</v>
      </c>
      <c r="T8751" s="2">
        <f>salessheet[[#This Row],[Sales]]-5</f>
        <v>3045.3760000000002</v>
      </c>
      <c r="U8751" s="2">
        <v>3050.3760000000002</v>
      </c>
      <c r="V8751" s="2">
        <f>salessheet[[#This Row],[Sales]]-salessheet[[#This Row],[Purchasing Cost]]</f>
        <v>5</v>
      </c>
    </row>
    <row r="8752" spans="1:22" x14ac:dyDescent="0.35">
      <c r="A8752">
        <v>8751</v>
      </c>
      <c r="B8752" t="s">
        <v>10222</v>
      </c>
      <c r="C8752" s="1">
        <v>42537</v>
      </c>
      <c r="D8752" s="1">
        <v>42540</v>
      </c>
      <c r="E8752" t="str">
        <f>TEXT(salessheet[[#This Row],[Order Date]],"MMMM")</f>
        <v>June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t="s">
        <v>4326</v>
      </c>
      <c r="P8752" t="s">
        <v>67</v>
      </c>
      <c r="Q8752" t="str">
        <f>TRIM(salessheet[[#This Row],[Category]])</f>
        <v>Technology</v>
      </c>
      <c r="R8752" t="s">
        <v>68</v>
      </c>
      <c r="S8752" t="s">
        <v>4327</v>
      </c>
      <c r="T8752" s="2">
        <f>salessheet[[#This Row],[Sales]]-5</f>
        <v>128.97999999999999</v>
      </c>
      <c r="U8752" s="2">
        <v>133.97999999999999</v>
      </c>
      <c r="V8752" s="2">
        <f>salessheet[[#This Row],[Sales]]-salessheet[[#This Row],[Purchasing Cost]]</f>
        <v>5</v>
      </c>
    </row>
    <row r="8753" spans="1:22" x14ac:dyDescent="0.35">
      <c r="A8753">
        <v>8752</v>
      </c>
      <c r="B8753" t="s">
        <v>10223</v>
      </c>
      <c r="C8753" s="1">
        <v>42860</v>
      </c>
      <c r="D8753" s="1">
        <v>42864</v>
      </c>
      <c r="E8753" t="str">
        <f>TEXT(salessheet[[#This Row],[Order Date]],"MMMM")</f>
        <v>May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t="s">
        <v>10224</v>
      </c>
      <c r="P8753" t="s">
        <v>42</v>
      </c>
      <c r="Q8753" t="str">
        <f>TRIM(salessheet[[#This Row],[Category]])</f>
        <v>Office Supplies</v>
      </c>
      <c r="R8753" t="s">
        <v>86</v>
      </c>
      <c r="S8753" t="s">
        <v>10225</v>
      </c>
      <c r="T8753" s="2">
        <f>salessheet[[#This Row],[Sales]]-5</f>
        <v>88.248000000000005</v>
      </c>
      <c r="U8753" s="2">
        <v>93.248000000000005</v>
      </c>
      <c r="V8753" s="2">
        <f>salessheet[[#This Row],[Sales]]-salessheet[[#This Row],[Purchasing Cost]]</f>
        <v>5</v>
      </c>
    </row>
    <row r="8754" spans="1:22" x14ac:dyDescent="0.35">
      <c r="A8754">
        <v>8753</v>
      </c>
      <c r="B8754" t="s">
        <v>10223</v>
      </c>
      <c r="C8754" s="1">
        <v>42860</v>
      </c>
      <c r="D8754" s="1">
        <v>42864</v>
      </c>
      <c r="E8754" t="str">
        <f>TEXT(salessheet[[#This Row],[Order Date]],"MMMM")</f>
        <v>May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t="s">
        <v>4786</v>
      </c>
      <c r="P8754" t="s">
        <v>67</v>
      </c>
      <c r="Q8754" t="str">
        <f>TRIM(salessheet[[#This Row],[Category]])</f>
        <v>Technology</v>
      </c>
      <c r="R8754" t="s">
        <v>68</v>
      </c>
      <c r="S8754" t="s">
        <v>4787</v>
      </c>
      <c r="T8754" s="2">
        <f>salessheet[[#This Row],[Sales]]-5</f>
        <v>172.48</v>
      </c>
      <c r="U8754" s="2">
        <v>177.48</v>
      </c>
      <c r="V8754" s="2">
        <f>salessheet[[#This Row],[Sales]]-salessheet[[#This Row],[Purchasing Cost]]</f>
        <v>5</v>
      </c>
    </row>
    <row r="8755" spans="1:22" x14ac:dyDescent="0.35">
      <c r="A8755">
        <v>8754</v>
      </c>
      <c r="B8755" t="s">
        <v>10226</v>
      </c>
      <c r="C8755" s="1">
        <v>43352</v>
      </c>
      <c r="D8755" s="1">
        <v>43353</v>
      </c>
      <c r="E8755" t="str">
        <f>TEXT(salessheet[[#This Row],[Order Date]],"MMMM")</f>
        <v>September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t="s">
        <v>4567</v>
      </c>
      <c r="P8755" t="s">
        <v>42</v>
      </c>
      <c r="Q8755" t="str">
        <f>TRIM(salessheet[[#This Row],[Category]])</f>
        <v>Office Supplies</v>
      </c>
      <c r="R8755" t="s">
        <v>43</v>
      </c>
      <c r="S8755" t="s">
        <v>4568</v>
      </c>
      <c r="T8755" s="2">
        <f>salessheet[[#This Row],[Sales]]-5</f>
        <v>12.712</v>
      </c>
      <c r="U8755" s="2">
        <v>17.712</v>
      </c>
      <c r="V8755" s="2">
        <f>salessheet[[#This Row],[Sales]]-salessheet[[#This Row],[Purchasing Cost]]</f>
        <v>5</v>
      </c>
    </row>
    <row r="8756" spans="1:22" x14ac:dyDescent="0.35">
      <c r="A8756">
        <v>8755</v>
      </c>
      <c r="B8756" t="s">
        <v>10226</v>
      </c>
      <c r="C8756" s="1">
        <v>43352</v>
      </c>
      <c r="D8756" s="1">
        <v>43353</v>
      </c>
      <c r="E8756" t="str">
        <f>TEXT(salessheet[[#This Row],[Order Date]],"MMMM")</f>
        <v>September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t="s">
        <v>3167</v>
      </c>
      <c r="P8756" t="s">
        <v>42</v>
      </c>
      <c r="Q8756" t="str">
        <f>TRIM(salessheet[[#This Row],[Category]])</f>
        <v>Office Supplies</v>
      </c>
      <c r="R8756" t="s">
        <v>71</v>
      </c>
      <c r="S8756" t="s">
        <v>3168</v>
      </c>
      <c r="T8756" s="2">
        <f>salessheet[[#This Row],[Sales]]-5</f>
        <v>-0.13999999999999968</v>
      </c>
      <c r="U8756" s="2">
        <v>4.8600000000000003</v>
      </c>
      <c r="V8756" s="2">
        <f>salessheet[[#This Row],[Sales]]-salessheet[[#This Row],[Purchasing Cost]]</f>
        <v>5</v>
      </c>
    </row>
    <row r="8757" spans="1:22" x14ac:dyDescent="0.35">
      <c r="A8757">
        <v>8756</v>
      </c>
      <c r="B8757" t="s">
        <v>10226</v>
      </c>
      <c r="C8757" s="1">
        <v>43352</v>
      </c>
      <c r="D8757" s="1">
        <v>43353</v>
      </c>
      <c r="E8757" t="str">
        <f>TEXT(salessheet[[#This Row],[Order Date]],"MMMM")</f>
        <v>September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t="s">
        <v>4498</v>
      </c>
      <c r="P8757" t="s">
        <v>42</v>
      </c>
      <c r="Q8757" t="str">
        <f>TRIM(salessheet[[#This Row],[Category]])</f>
        <v>Office Supplies</v>
      </c>
      <c r="R8757" t="s">
        <v>71</v>
      </c>
      <c r="S8757" t="s">
        <v>4499</v>
      </c>
      <c r="T8757" s="2">
        <f>salessheet[[#This Row],[Sales]]-5</f>
        <v>1.258</v>
      </c>
      <c r="U8757" s="2">
        <v>6.258</v>
      </c>
      <c r="V8757" s="2">
        <f>salessheet[[#This Row],[Sales]]-salessheet[[#This Row],[Purchasing Cost]]</f>
        <v>5</v>
      </c>
    </row>
    <row r="8758" spans="1:22" x14ac:dyDescent="0.35">
      <c r="A8758">
        <v>8757</v>
      </c>
      <c r="B8758" t="s">
        <v>10227</v>
      </c>
      <c r="C8758" s="1">
        <v>42938</v>
      </c>
      <c r="D8758" s="1">
        <v>42942</v>
      </c>
      <c r="E8758" t="str">
        <f>TEXT(salessheet[[#This Row],[Order Date]],"MMMM")</f>
        <v>July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t="s">
        <v>2138</v>
      </c>
      <c r="P8758" t="s">
        <v>42</v>
      </c>
      <c r="Q8758" t="str">
        <f>TRIM(salessheet[[#This Row],[Category]])</f>
        <v>Office Supplies</v>
      </c>
      <c r="R8758" t="s">
        <v>74</v>
      </c>
      <c r="S8758" t="s">
        <v>2139</v>
      </c>
      <c r="T8758" s="2">
        <f>salessheet[[#This Row],[Sales]]-5</f>
        <v>32.68</v>
      </c>
      <c r="U8758" s="2">
        <v>37.68</v>
      </c>
      <c r="V8758" s="2">
        <f>salessheet[[#This Row],[Sales]]-salessheet[[#This Row],[Purchasing Cost]]</f>
        <v>5</v>
      </c>
    </row>
    <row r="8759" spans="1:22" x14ac:dyDescent="0.35">
      <c r="A8759">
        <v>8758</v>
      </c>
      <c r="B8759" t="s">
        <v>10227</v>
      </c>
      <c r="C8759" s="1">
        <v>42938</v>
      </c>
      <c r="D8759" s="1">
        <v>42942</v>
      </c>
      <c r="E8759" t="str">
        <f>TEXT(salessheet[[#This Row],[Order Date]],"MMMM")</f>
        <v>July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t="s">
        <v>1056</v>
      </c>
      <c r="P8759" t="s">
        <v>42</v>
      </c>
      <c r="Q8759" t="str">
        <f>TRIM(salessheet[[#This Row],[Category]])</f>
        <v>Office Supplies</v>
      </c>
      <c r="R8759" t="s">
        <v>86</v>
      </c>
      <c r="S8759" t="s">
        <v>1057</v>
      </c>
      <c r="T8759" s="2">
        <f>salessheet[[#This Row],[Sales]]-5</f>
        <v>46.84</v>
      </c>
      <c r="U8759" s="2">
        <v>51.84</v>
      </c>
      <c r="V8759" s="2">
        <f>salessheet[[#This Row],[Sales]]-salessheet[[#This Row],[Purchasing Cost]]</f>
        <v>5</v>
      </c>
    </row>
    <row r="8760" spans="1:22" x14ac:dyDescent="0.35">
      <c r="A8760">
        <v>8759</v>
      </c>
      <c r="B8760" t="s">
        <v>10227</v>
      </c>
      <c r="C8760" s="1">
        <v>42938</v>
      </c>
      <c r="D8760" s="1">
        <v>42942</v>
      </c>
      <c r="E8760" t="str">
        <f>TEXT(salessheet[[#This Row],[Order Date]],"MMMM")</f>
        <v>July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t="s">
        <v>2524</v>
      </c>
      <c r="P8760" t="s">
        <v>28</v>
      </c>
      <c r="Q8760" t="str">
        <f>TRIM(salessheet[[#This Row],[Category]])</f>
        <v>Furniture</v>
      </c>
      <c r="R8760" t="s">
        <v>61</v>
      </c>
      <c r="S8760" t="s">
        <v>2525</v>
      </c>
      <c r="T8760" s="2">
        <f>salessheet[[#This Row],[Sales]]-5</f>
        <v>22.42</v>
      </c>
      <c r="U8760" s="2">
        <v>27.42</v>
      </c>
      <c r="V8760" s="2">
        <f>salessheet[[#This Row],[Sales]]-salessheet[[#This Row],[Purchasing Cost]]</f>
        <v>5</v>
      </c>
    </row>
    <row r="8761" spans="1:22" x14ac:dyDescent="0.35">
      <c r="A8761">
        <v>8760</v>
      </c>
      <c r="B8761" t="s">
        <v>10227</v>
      </c>
      <c r="C8761" s="1">
        <v>42938</v>
      </c>
      <c r="D8761" s="1">
        <v>42942</v>
      </c>
      <c r="E8761" t="str">
        <f>TEXT(salessheet[[#This Row],[Order Date]],"MMMM")</f>
        <v>July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t="s">
        <v>2939</v>
      </c>
      <c r="P8761" t="s">
        <v>42</v>
      </c>
      <c r="Q8761" t="str">
        <f>TRIM(salessheet[[#This Row],[Category]])</f>
        <v>Office Supplies</v>
      </c>
      <c r="R8761" t="s">
        <v>71</v>
      </c>
      <c r="S8761" t="s">
        <v>2940</v>
      </c>
      <c r="T8761" s="2">
        <f>salessheet[[#This Row],[Sales]]-5</f>
        <v>0.40000000000000036</v>
      </c>
      <c r="U8761" s="2">
        <v>5.4</v>
      </c>
      <c r="V8761" s="2">
        <f>salessheet[[#This Row],[Sales]]-salessheet[[#This Row],[Purchasing Cost]]</f>
        <v>5</v>
      </c>
    </row>
    <row r="8762" spans="1:22" x14ac:dyDescent="0.35">
      <c r="A8762">
        <v>8761</v>
      </c>
      <c r="B8762" t="s">
        <v>10228</v>
      </c>
      <c r="C8762" s="1">
        <v>42766</v>
      </c>
      <c r="D8762" s="1">
        <v>42772</v>
      </c>
      <c r="E8762" t="str">
        <f>TEXT(salessheet[[#This Row],[Order Date]],"MMMM")</f>
        <v>January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t="s">
        <v>1743</v>
      </c>
      <c r="P8762" t="s">
        <v>42</v>
      </c>
      <c r="Q8762" t="str">
        <f>TRIM(salessheet[[#This Row],[Category]])</f>
        <v>Office Supplies</v>
      </c>
      <c r="R8762" t="s">
        <v>71</v>
      </c>
      <c r="S8762" t="s">
        <v>1744</v>
      </c>
      <c r="T8762" s="2">
        <f>salessheet[[#This Row],[Sales]]-5</f>
        <v>1265.99</v>
      </c>
      <c r="U8762" s="2">
        <v>1270.99</v>
      </c>
      <c r="V8762" s="2">
        <f>salessheet[[#This Row],[Sales]]-salessheet[[#This Row],[Purchasing Cost]]</f>
        <v>5</v>
      </c>
    </row>
    <row r="8763" spans="1:22" x14ac:dyDescent="0.35">
      <c r="A8763">
        <v>8762</v>
      </c>
      <c r="B8763" t="s">
        <v>10228</v>
      </c>
      <c r="C8763" s="1">
        <v>42766</v>
      </c>
      <c r="D8763" s="1">
        <v>42772</v>
      </c>
      <c r="E8763" t="str">
        <f>TEXT(salessheet[[#This Row],[Order Date]],"MMMM")</f>
        <v>January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t="s">
        <v>5585</v>
      </c>
      <c r="P8763" t="s">
        <v>42</v>
      </c>
      <c r="Q8763" t="str">
        <f>TRIM(salessheet[[#This Row],[Category]])</f>
        <v>Office Supplies</v>
      </c>
      <c r="R8763" t="s">
        <v>169</v>
      </c>
      <c r="S8763" t="s">
        <v>5586</v>
      </c>
      <c r="T8763" s="2">
        <f>salessheet[[#This Row],[Sales]]-5</f>
        <v>120.36</v>
      </c>
      <c r="U8763" s="2">
        <v>125.36</v>
      </c>
      <c r="V8763" s="2">
        <f>salessheet[[#This Row],[Sales]]-salessheet[[#This Row],[Purchasing Cost]]</f>
        <v>5</v>
      </c>
    </row>
    <row r="8764" spans="1:22" x14ac:dyDescent="0.35">
      <c r="A8764">
        <v>8763</v>
      </c>
      <c r="B8764" t="s">
        <v>10229</v>
      </c>
      <c r="C8764" s="1">
        <v>43098</v>
      </c>
      <c r="D8764" s="1">
        <v>43102</v>
      </c>
      <c r="E8764" t="str">
        <f>TEXT(salessheet[[#This Row],[Order Date]],"MMMM")</f>
        <v>December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t="s">
        <v>3019</v>
      </c>
      <c r="P8764" t="s">
        <v>42</v>
      </c>
      <c r="Q8764" t="str">
        <f>TRIM(salessheet[[#This Row],[Category]])</f>
        <v>Office Supplies</v>
      </c>
      <c r="R8764" t="s">
        <v>55</v>
      </c>
      <c r="S8764" t="s">
        <v>3020</v>
      </c>
      <c r="T8764" s="2">
        <f>salessheet[[#This Row],[Sales]]-5</f>
        <v>9.0299999999999994</v>
      </c>
      <c r="U8764" s="2">
        <v>14.03</v>
      </c>
      <c r="V8764" s="2">
        <f>salessheet[[#This Row],[Sales]]-salessheet[[#This Row],[Purchasing Cost]]</f>
        <v>5</v>
      </c>
    </row>
    <row r="8765" spans="1:22" x14ac:dyDescent="0.35">
      <c r="A8765">
        <v>8764</v>
      </c>
      <c r="B8765" t="s">
        <v>10229</v>
      </c>
      <c r="C8765" s="1">
        <v>43098</v>
      </c>
      <c r="D8765" s="1">
        <v>43102</v>
      </c>
      <c r="E8765" t="str">
        <f>TEXT(salessheet[[#This Row],[Order Date]],"MMMM")</f>
        <v>December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t="s">
        <v>5554</v>
      </c>
      <c r="P8765" t="s">
        <v>42</v>
      </c>
      <c r="Q8765" t="str">
        <f>TRIM(salessheet[[#This Row],[Category]])</f>
        <v>Office Supplies</v>
      </c>
      <c r="R8765" t="s">
        <v>575</v>
      </c>
      <c r="S8765" t="s">
        <v>5555</v>
      </c>
      <c r="T8765" s="2">
        <f>salessheet[[#This Row],[Sales]]-5</f>
        <v>22.96</v>
      </c>
      <c r="U8765" s="2">
        <v>27.96</v>
      </c>
      <c r="V8765" s="2">
        <f>salessheet[[#This Row],[Sales]]-salessheet[[#This Row],[Purchasing Cost]]</f>
        <v>5</v>
      </c>
    </row>
    <row r="8766" spans="1:22" x14ac:dyDescent="0.35">
      <c r="A8766">
        <v>8765</v>
      </c>
      <c r="B8766" t="s">
        <v>10230</v>
      </c>
      <c r="C8766" s="1">
        <v>42695</v>
      </c>
      <c r="D8766" s="1">
        <v>42701</v>
      </c>
      <c r="E8766" t="str">
        <f>TEXT(salessheet[[#This Row],[Order Date]],"MMMM")</f>
        <v>November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t="s">
        <v>4869</v>
      </c>
      <c r="P8766" t="s">
        <v>42</v>
      </c>
      <c r="Q8766" t="str">
        <f>TRIM(salessheet[[#This Row],[Category]])</f>
        <v>Office Supplies</v>
      </c>
      <c r="R8766" t="s">
        <v>64</v>
      </c>
      <c r="S8766" t="s">
        <v>4870</v>
      </c>
      <c r="T8766" s="2">
        <f>salessheet[[#This Row],[Sales]]-5</f>
        <v>0.34400000000000031</v>
      </c>
      <c r="U8766" s="2">
        <v>5.3440000000000003</v>
      </c>
      <c r="V8766" s="2">
        <f>salessheet[[#This Row],[Sales]]-salessheet[[#This Row],[Purchasing Cost]]</f>
        <v>5</v>
      </c>
    </row>
    <row r="8767" spans="1:22" x14ac:dyDescent="0.35">
      <c r="A8767">
        <v>8766</v>
      </c>
      <c r="B8767" t="s">
        <v>10230</v>
      </c>
      <c r="C8767" s="1">
        <v>42695</v>
      </c>
      <c r="D8767" s="1">
        <v>42701</v>
      </c>
      <c r="E8767" t="str">
        <f>TEXT(salessheet[[#This Row],[Order Date]],"MMMM")</f>
        <v>November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t="s">
        <v>104</v>
      </c>
      <c r="P8767" t="s">
        <v>42</v>
      </c>
      <c r="Q8767" t="str">
        <f>TRIM(salessheet[[#This Row],[Category]])</f>
        <v>Office Supplies</v>
      </c>
      <c r="R8767" t="s">
        <v>71</v>
      </c>
      <c r="S8767" t="s">
        <v>105</v>
      </c>
      <c r="T8767" s="2">
        <f>salessheet[[#This Row],[Sales]]-5</f>
        <v>-3.3040000000000003</v>
      </c>
      <c r="U8767" s="2">
        <v>1.696</v>
      </c>
      <c r="V8767" s="2">
        <f>salessheet[[#This Row],[Sales]]-salessheet[[#This Row],[Purchasing Cost]]</f>
        <v>5</v>
      </c>
    </row>
    <row r="8768" spans="1:22" x14ac:dyDescent="0.35">
      <c r="A8768">
        <v>8767</v>
      </c>
      <c r="B8768" t="s">
        <v>10230</v>
      </c>
      <c r="C8768" s="1">
        <v>42695</v>
      </c>
      <c r="D8768" s="1">
        <v>42701</v>
      </c>
      <c r="E8768" t="str">
        <f>TEXT(salessheet[[#This Row],[Order Date]],"MMMM")</f>
        <v>November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t="s">
        <v>9925</v>
      </c>
      <c r="P8768" t="s">
        <v>42</v>
      </c>
      <c r="Q8768" t="str">
        <f>TRIM(salessheet[[#This Row],[Category]])</f>
        <v>Office Supplies</v>
      </c>
      <c r="R8768" t="s">
        <v>74</v>
      </c>
      <c r="S8768" t="s">
        <v>9926</v>
      </c>
      <c r="T8768" s="2">
        <f>salessheet[[#This Row],[Sales]]-5</f>
        <v>19.588000000000001</v>
      </c>
      <c r="U8768" s="2">
        <v>24.588000000000001</v>
      </c>
      <c r="V8768" s="2">
        <f>salessheet[[#This Row],[Sales]]-salessheet[[#This Row],[Purchasing Cost]]</f>
        <v>5</v>
      </c>
    </row>
    <row r="8769" spans="1:22" x14ac:dyDescent="0.35">
      <c r="A8769">
        <v>8768</v>
      </c>
      <c r="B8769" t="s">
        <v>10230</v>
      </c>
      <c r="C8769" s="1">
        <v>42695</v>
      </c>
      <c r="D8769" s="1">
        <v>42701</v>
      </c>
      <c r="E8769" t="str">
        <f>TEXT(salessheet[[#This Row],[Order Date]],"MMMM")</f>
        <v>November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t="s">
        <v>1619</v>
      </c>
      <c r="P8769" t="s">
        <v>42</v>
      </c>
      <c r="Q8769" t="str">
        <f>TRIM(salessheet[[#This Row],[Category]])</f>
        <v>Office Supplies</v>
      </c>
      <c r="R8769" t="s">
        <v>71</v>
      </c>
      <c r="S8769" t="s">
        <v>1620</v>
      </c>
      <c r="T8769" s="2">
        <f>salessheet[[#This Row],[Sales]]-5</f>
        <v>2.9800000000000004</v>
      </c>
      <c r="U8769" s="2">
        <v>7.98</v>
      </c>
      <c r="V8769" s="2">
        <f>salessheet[[#This Row],[Sales]]-salessheet[[#This Row],[Purchasing Cost]]</f>
        <v>5</v>
      </c>
    </row>
    <row r="8770" spans="1:22" x14ac:dyDescent="0.35">
      <c r="A8770">
        <v>8769</v>
      </c>
      <c r="B8770" t="s">
        <v>10231</v>
      </c>
      <c r="C8770" s="1">
        <v>42500</v>
      </c>
      <c r="D8770" s="1">
        <v>42652</v>
      </c>
      <c r="E8770" t="str">
        <f>TEXT(salessheet[[#This Row],[Order Date]],"MMMM")</f>
        <v>May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t="s">
        <v>1167</v>
      </c>
      <c r="P8770" t="s">
        <v>67</v>
      </c>
      <c r="Q8770" t="str">
        <f>TRIM(salessheet[[#This Row],[Category]])</f>
        <v>Technology</v>
      </c>
      <c r="R8770" t="s">
        <v>157</v>
      </c>
      <c r="S8770" t="s">
        <v>1168</v>
      </c>
      <c r="T8770" s="2">
        <f>salessheet[[#This Row],[Sales]]-5</f>
        <v>283</v>
      </c>
      <c r="U8770" s="2">
        <v>288</v>
      </c>
      <c r="V8770" s="2">
        <f>salessheet[[#This Row],[Sales]]-salessheet[[#This Row],[Purchasing Cost]]</f>
        <v>5</v>
      </c>
    </row>
    <row r="8771" spans="1:22" x14ac:dyDescent="0.35">
      <c r="A8771">
        <v>8770</v>
      </c>
      <c r="B8771" t="s">
        <v>10232</v>
      </c>
      <c r="C8771" s="1">
        <v>43078</v>
      </c>
      <c r="D8771" s="1">
        <v>42991</v>
      </c>
      <c r="E8771" t="str">
        <f>TEXT(salessheet[[#This Row],[Order Date]],"MMMM")</f>
        <v>December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t="s">
        <v>8339</v>
      </c>
      <c r="P8771" t="s">
        <v>67</v>
      </c>
      <c r="Q8771" t="str">
        <f>TRIM(salessheet[[#This Row],[Category]])</f>
        <v>Technology</v>
      </c>
      <c r="R8771" t="s">
        <v>68</v>
      </c>
      <c r="S8771" t="s">
        <v>8340</v>
      </c>
      <c r="T8771" s="2">
        <f>salessheet[[#This Row],[Sales]]-5</f>
        <v>141.952</v>
      </c>
      <c r="U8771" s="2">
        <v>146.952</v>
      </c>
      <c r="V8771" s="2">
        <f>salessheet[[#This Row],[Sales]]-salessheet[[#This Row],[Purchasing Cost]]</f>
        <v>5</v>
      </c>
    </row>
    <row r="8772" spans="1:22" x14ac:dyDescent="0.35">
      <c r="A8772">
        <v>8771</v>
      </c>
      <c r="B8772" t="s">
        <v>10232</v>
      </c>
      <c r="C8772" s="1">
        <v>43078</v>
      </c>
      <c r="D8772" s="1">
        <v>42991</v>
      </c>
      <c r="E8772" t="str">
        <f>TEXT(salessheet[[#This Row],[Order Date]],"MMMM")</f>
        <v>December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t="s">
        <v>3106</v>
      </c>
      <c r="P8772" t="s">
        <v>28</v>
      </c>
      <c r="Q8772" t="str">
        <f>TRIM(salessheet[[#This Row],[Category]])</f>
        <v>Furniture</v>
      </c>
      <c r="R8772" t="s">
        <v>32</v>
      </c>
      <c r="S8772" t="s">
        <v>3107</v>
      </c>
      <c r="T8772" s="2">
        <f>salessheet[[#This Row],[Sales]]-5</f>
        <v>78.135999999999996</v>
      </c>
      <c r="U8772" s="2">
        <v>83.135999999999996</v>
      </c>
      <c r="V8772" s="2">
        <f>salessheet[[#This Row],[Sales]]-salessheet[[#This Row],[Purchasing Cost]]</f>
        <v>5</v>
      </c>
    </row>
    <row r="8773" spans="1:22" x14ac:dyDescent="0.35">
      <c r="A8773">
        <v>8772</v>
      </c>
      <c r="B8773" t="s">
        <v>10233</v>
      </c>
      <c r="C8773" s="1">
        <v>43357</v>
      </c>
      <c r="D8773" s="1">
        <v>43360</v>
      </c>
      <c r="E8773" t="str">
        <f>TEXT(salessheet[[#This Row],[Order Date]],"MMMM")</f>
        <v>September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t="s">
        <v>4876</v>
      </c>
      <c r="P8773" t="s">
        <v>42</v>
      </c>
      <c r="Q8773" t="str">
        <f>TRIM(salessheet[[#This Row],[Category]])</f>
        <v>Office Supplies</v>
      </c>
      <c r="R8773" t="s">
        <v>74</v>
      </c>
      <c r="S8773" t="s">
        <v>4877</v>
      </c>
      <c r="T8773" s="2">
        <f>salessheet[[#This Row],[Sales]]-5</f>
        <v>937.78399999999999</v>
      </c>
      <c r="U8773" s="2">
        <v>942.78399999999999</v>
      </c>
      <c r="V8773" s="2">
        <f>salessheet[[#This Row],[Sales]]-salessheet[[#This Row],[Purchasing Cost]]</f>
        <v>5</v>
      </c>
    </row>
    <row r="8774" spans="1:22" x14ac:dyDescent="0.35">
      <c r="A8774">
        <v>8773</v>
      </c>
      <c r="B8774" t="s">
        <v>10233</v>
      </c>
      <c r="C8774" s="1">
        <v>43357</v>
      </c>
      <c r="D8774" s="1">
        <v>43360</v>
      </c>
      <c r="E8774" t="str">
        <f>TEXT(salessheet[[#This Row],[Order Date]],"MMMM")</f>
        <v>September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t="s">
        <v>4077</v>
      </c>
      <c r="P8774" t="s">
        <v>42</v>
      </c>
      <c r="Q8774" t="str">
        <f>TRIM(salessheet[[#This Row],[Category]])</f>
        <v>Office Supplies</v>
      </c>
      <c r="R8774" t="s">
        <v>86</v>
      </c>
      <c r="S8774" t="s">
        <v>4078</v>
      </c>
      <c r="T8774" s="2">
        <f>salessheet[[#This Row],[Sales]]-5</f>
        <v>69.352000000000004</v>
      </c>
      <c r="U8774" s="2">
        <v>74.352000000000004</v>
      </c>
      <c r="V8774" s="2">
        <f>salessheet[[#This Row],[Sales]]-salessheet[[#This Row],[Purchasing Cost]]</f>
        <v>5</v>
      </c>
    </row>
    <row r="8775" spans="1:22" x14ac:dyDescent="0.35">
      <c r="A8775">
        <v>8774</v>
      </c>
      <c r="B8775" t="s">
        <v>10234</v>
      </c>
      <c r="C8775" s="1">
        <v>42423</v>
      </c>
      <c r="D8775" s="1">
        <v>42428</v>
      </c>
      <c r="E8775" t="str">
        <f>TEXT(salessheet[[#This Row],[Order Date]],"MMMM")</f>
        <v>February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t="s">
        <v>2204</v>
      </c>
      <c r="P8775" t="s">
        <v>42</v>
      </c>
      <c r="Q8775" t="str">
        <f>TRIM(salessheet[[#This Row],[Category]])</f>
        <v>Office Supplies</v>
      </c>
      <c r="R8775" t="s">
        <v>74</v>
      </c>
      <c r="S8775" t="s">
        <v>2205</v>
      </c>
      <c r="T8775" s="2">
        <f>salessheet[[#This Row],[Sales]]-5</f>
        <v>21.88</v>
      </c>
      <c r="U8775" s="2">
        <v>26.88</v>
      </c>
      <c r="V8775" s="2">
        <f>salessheet[[#This Row],[Sales]]-salessheet[[#This Row],[Purchasing Cost]]</f>
        <v>5</v>
      </c>
    </row>
    <row r="8776" spans="1:22" x14ac:dyDescent="0.35">
      <c r="A8776">
        <v>8775</v>
      </c>
      <c r="B8776" t="s">
        <v>10234</v>
      </c>
      <c r="C8776" s="1">
        <v>42423</v>
      </c>
      <c r="D8776" s="1">
        <v>42428</v>
      </c>
      <c r="E8776" t="str">
        <f>TEXT(salessheet[[#This Row],[Order Date]],"MMMM")</f>
        <v>February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t="s">
        <v>5221</v>
      </c>
      <c r="P8776" t="s">
        <v>42</v>
      </c>
      <c r="Q8776" t="str">
        <f>TRIM(salessheet[[#This Row],[Category]])</f>
        <v>Office Supplies</v>
      </c>
      <c r="R8776" t="s">
        <v>71</v>
      </c>
      <c r="S8776" t="s">
        <v>5222</v>
      </c>
      <c r="T8776" s="2">
        <f>salessheet[[#This Row],[Sales]]-5</f>
        <v>5.8960000000000008</v>
      </c>
      <c r="U8776" s="2">
        <v>10.896000000000001</v>
      </c>
      <c r="V8776" s="2">
        <f>salessheet[[#This Row],[Sales]]-salessheet[[#This Row],[Purchasing Cost]]</f>
        <v>5</v>
      </c>
    </row>
    <row r="8777" spans="1:22" x14ac:dyDescent="0.35">
      <c r="A8777">
        <v>8776</v>
      </c>
      <c r="B8777" t="s">
        <v>10235</v>
      </c>
      <c r="C8777" s="1">
        <v>42867</v>
      </c>
      <c r="D8777" s="1">
        <v>43078</v>
      </c>
      <c r="E8777" t="str">
        <f>TEXT(salessheet[[#This Row],[Order Date]],"MMMM")</f>
        <v>May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t="s">
        <v>637</v>
      </c>
      <c r="P8777" t="s">
        <v>42</v>
      </c>
      <c r="Q8777" t="str">
        <f>TRIM(salessheet[[#This Row],[Category]])</f>
        <v>Office Supplies</v>
      </c>
      <c r="R8777" t="s">
        <v>64</v>
      </c>
      <c r="S8777" t="s">
        <v>638</v>
      </c>
      <c r="T8777" s="2">
        <f>salessheet[[#This Row],[Sales]]-5</f>
        <v>-1.464</v>
      </c>
      <c r="U8777" s="2">
        <v>3.536</v>
      </c>
      <c r="V8777" s="2">
        <f>salessheet[[#This Row],[Sales]]-salessheet[[#This Row],[Purchasing Cost]]</f>
        <v>5</v>
      </c>
    </row>
    <row r="8778" spans="1:22" x14ac:dyDescent="0.35">
      <c r="A8778">
        <v>8777</v>
      </c>
      <c r="B8778" t="s">
        <v>10236</v>
      </c>
      <c r="C8778" s="1">
        <v>42773</v>
      </c>
      <c r="D8778" s="1">
        <v>42919</v>
      </c>
      <c r="E8778" t="str">
        <f>TEXT(salessheet[[#This Row],[Order Date]],"MMMM")</f>
        <v>February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t="s">
        <v>2582</v>
      </c>
      <c r="P8778" t="s">
        <v>28</v>
      </c>
      <c r="Q8778" t="str">
        <f>TRIM(salessheet[[#This Row],[Category]])</f>
        <v>Furniture</v>
      </c>
      <c r="R8778" t="s">
        <v>32</v>
      </c>
      <c r="S8778" t="s">
        <v>2583</v>
      </c>
      <c r="T8778" s="2">
        <f>salessheet[[#This Row],[Sales]]-5</f>
        <v>523.42999999999995</v>
      </c>
      <c r="U8778" s="2">
        <v>528.42999999999995</v>
      </c>
      <c r="V8778" s="2">
        <f>salessheet[[#This Row],[Sales]]-salessheet[[#This Row],[Purchasing Cost]]</f>
        <v>5</v>
      </c>
    </row>
    <row r="8779" spans="1:22" x14ac:dyDescent="0.35">
      <c r="A8779">
        <v>8778</v>
      </c>
      <c r="B8779" t="s">
        <v>10236</v>
      </c>
      <c r="C8779" s="1">
        <v>42773</v>
      </c>
      <c r="D8779" s="1">
        <v>42919</v>
      </c>
      <c r="E8779" t="str">
        <f>TEXT(salessheet[[#This Row],[Order Date]],"MMMM")</f>
        <v>February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t="s">
        <v>6019</v>
      </c>
      <c r="P8779" t="s">
        <v>42</v>
      </c>
      <c r="Q8779" t="str">
        <f>TRIM(salessheet[[#This Row],[Category]])</f>
        <v>Office Supplies</v>
      </c>
      <c r="R8779" t="s">
        <v>86</v>
      </c>
      <c r="S8779" t="s">
        <v>6020</v>
      </c>
      <c r="T8779" s="2">
        <f>salessheet[[#This Row],[Sales]]-5</f>
        <v>36.472000000000001</v>
      </c>
      <c r="U8779" s="2">
        <v>41.472000000000001</v>
      </c>
      <c r="V8779" s="2">
        <f>salessheet[[#This Row],[Sales]]-salessheet[[#This Row],[Purchasing Cost]]</f>
        <v>5</v>
      </c>
    </row>
    <row r="8780" spans="1:22" x14ac:dyDescent="0.35">
      <c r="A8780">
        <v>8779</v>
      </c>
      <c r="B8780" t="s">
        <v>10237</v>
      </c>
      <c r="C8780" s="1">
        <v>43447</v>
      </c>
      <c r="D8780" s="1">
        <v>43452</v>
      </c>
      <c r="E8780" t="str">
        <f>TEXT(salessheet[[#This Row],[Order Date]],"MMMM")</f>
        <v>December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t="s">
        <v>2233</v>
      </c>
      <c r="P8780" t="s">
        <v>28</v>
      </c>
      <c r="Q8780" t="str">
        <f>TRIM(salessheet[[#This Row],[Category]])</f>
        <v>Furniture</v>
      </c>
      <c r="R8780" t="s">
        <v>29</v>
      </c>
      <c r="S8780" t="s">
        <v>2234</v>
      </c>
      <c r="T8780" s="2">
        <f>salessheet[[#This Row],[Sales]]-5</f>
        <v>282.976</v>
      </c>
      <c r="U8780" s="2">
        <v>287.976</v>
      </c>
      <c r="V8780" s="2">
        <f>salessheet[[#This Row],[Sales]]-salessheet[[#This Row],[Purchasing Cost]]</f>
        <v>5</v>
      </c>
    </row>
    <row r="8781" spans="1:22" x14ac:dyDescent="0.35">
      <c r="A8781">
        <v>8780</v>
      </c>
      <c r="B8781" t="s">
        <v>10238</v>
      </c>
      <c r="C8781" s="1">
        <v>42449</v>
      </c>
      <c r="D8781" s="1">
        <v>42451</v>
      </c>
      <c r="E8781" t="str">
        <f>TEXT(salessheet[[#This Row],[Order Date]],"MMMM")</f>
        <v>March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t="s">
        <v>2990</v>
      </c>
      <c r="P8781" t="s">
        <v>42</v>
      </c>
      <c r="Q8781" t="str">
        <f>TRIM(salessheet[[#This Row],[Category]])</f>
        <v>Office Supplies</v>
      </c>
      <c r="R8781" t="s">
        <v>55</v>
      </c>
      <c r="S8781" t="s">
        <v>2991</v>
      </c>
      <c r="T8781" s="2">
        <f>salessheet[[#This Row],[Sales]]-5</f>
        <v>24.303999999999998</v>
      </c>
      <c r="U8781" s="2">
        <v>29.303999999999998</v>
      </c>
      <c r="V8781" s="2">
        <f>salessheet[[#This Row],[Sales]]-salessheet[[#This Row],[Purchasing Cost]]</f>
        <v>5</v>
      </c>
    </row>
    <row r="8782" spans="1:22" x14ac:dyDescent="0.35">
      <c r="A8782">
        <v>8781</v>
      </c>
      <c r="B8782" t="s">
        <v>10239</v>
      </c>
      <c r="C8782" s="1">
        <v>42372</v>
      </c>
      <c r="D8782" s="1">
        <v>42433</v>
      </c>
      <c r="E8782" t="str">
        <f>TEXT(salessheet[[#This Row],[Order Date]],"MMMM")</f>
        <v>January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t="s">
        <v>5100</v>
      </c>
      <c r="P8782" t="s">
        <v>42</v>
      </c>
      <c r="Q8782" t="str">
        <f>TRIM(salessheet[[#This Row],[Category]])</f>
        <v>Office Supplies</v>
      </c>
      <c r="R8782" t="s">
        <v>64</v>
      </c>
      <c r="S8782" t="s">
        <v>5101</v>
      </c>
      <c r="T8782" s="2">
        <f>salessheet[[#This Row],[Sales]]-5</f>
        <v>50.328000000000003</v>
      </c>
      <c r="U8782" s="2">
        <v>55.328000000000003</v>
      </c>
      <c r="V8782" s="2">
        <f>salessheet[[#This Row],[Sales]]-salessheet[[#This Row],[Purchasing Cost]]</f>
        <v>5</v>
      </c>
    </row>
    <row r="8783" spans="1:22" x14ac:dyDescent="0.35">
      <c r="A8783">
        <v>8782</v>
      </c>
      <c r="B8783" t="s">
        <v>10239</v>
      </c>
      <c r="C8783" s="1">
        <v>42372</v>
      </c>
      <c r="D8783" s="1">
        <v>42433</v>
      </c>
      <c r="E8783" t="str">
        <f>TEXT(salessheet[[#This Row],[Order Date]],"MMMM")</f>
        <v>January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t="s">
        <v>3095</v>
      </c>
      <c r="P8783" t="s">
        <v>28</v>
      </c>
      <c r="Q8783" t="str">
        <f>TRIM(salessheet[[#This Row],[Category]])</f>
        <v>Furniture</v>
      </c>
      <c r="R8783" t="s">
        <v>29</v>
      </c>
      <c r="S8783" t="s">
        <v>3096</v>
      </c>
      <c r="T8783" s="2">
        <f>salessheet[[#This Row],[Sales]]-5</f>
        <v>1222.9983999999999</v>
      </c>
      <c r="U8783" s="2">
        <v>1227.9983999999999</v>
      </c>
      <c r="V8783" s="2">
        <f>salessheet[[#This Row],[Sales]]-salessheet[[#This Row],[Purchasing Cost]]</f>
        <v>5</v>
      </c>
    </row>
    <row r="8784" spans="1:22" x14ac:dyDescent="0.35">
      <c r="A8784">
        <v>8783</v>
      </c>
      <c r="B8784" t="s">
        <v>10240</v>
      </c>
      <c r="C8784" s="1">
        <v>42993</v>
      </c>
      <c r="D8784" s="1">
        <v>42998</v>
      </c>
      <c r="E8784" t="str">
        <f>TEXT(salessheet[[#This Row],[Order Date]],"MMMM")</f>
        <v>September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t="s">
        <v>4837</v>
      </c>
      <c r="P8784" t="s">
        <v>42</v>
      </c>
      <c r="Q8784" t="str">
        <f>TRIM(salessheet[[#This Row],[Category]])</f>
        <v>Office Supplies</v>
      </c>
      <c r="R8784" t="s">
        <v>71</v>
      </c>
      <c r="S8784" t="s">
        <v>4838</v>
      </c>
      <c r="T8784" s="2">
        <f>salessheet[[#This Row],[Sales]]-5</f>
        <v>15.416</v>
      </c>
      <c r="U8784" s="2">
        <v>20.416</v>
      </c>
      <c r="V8784" s="2">
        <f>salessheet[[#This Row],[Sales]]-salessheet[[#This Row],[Purchasing Cost]]</f>
        <v>5</v>
      </c>
    </row>
    <row r="8785" spans="1:22" x14ac:dyDescent="0.35">
      <c r="A8785">
        <v>8784</v>
      </c>
      <c r="B8785" t="s">
        <v>10240</v>
      </c>
      <c r="C8785" s="1">
        <v>42993</v>
      </c>
      <c r="D8785" s="1">
        <v>42998</v>
      </c>
      <c r="E8785" t="str">
        <f>TEXT(salessheet[[#This Row],[Order Date]],"MMMM")</f>
        <v>September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t="s">
        <v>901</v>
      </c>
      <c r="P8785" t="s">
        <v>28</v>
      </c>
      <c r="Q8785" t="str">
        <f>TRIM(salessheet[[#This Row],[Category]])</f>
        <v>Furniture</v>
      </c>
      <c r="R8785" t="s">
        <v>52</v>
      </c>
      <c r="S8785" t="s">
        <v>902</v>
      </c>
      <c r="T8785" s="2">
        <f>salessheet[[#This Row],[Sales]]-5</f>
        <v>1123.3900000000001</v>
      </c>
      <c r="U8785" s="2">
        <v>1128.3900000000001</v>
      </c>
      <c r="V8785" s="2">
        <f>salessheet[[#This Row],[Sales]]-salessheet[[#This Row],[Purchasing Cost]]</f>
        <v>5</v>
      </c>
    </row>
    <row r="8786" spans="1:22" x14ac:dyDescent="0.35">
      <c r="A8786">
        <v>8785</v>
      </c>
      <c r="B8786" t="s">
        <v>10242</v>
      </c>
      <c r="C8786" s="1">
        <v>43176</v>
      </c>
      <c r="D8786" s="1">
        <v>43182</v>
      </c>
      <c r="E8786" t="str">
        <f>TEXT(salessheet[[#This Row],[Order Date]],"MMMM")</f>
        <v>March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t="s">
        <v>4762</v>
      </c>
      <c r="P8786" t="s">
        <v>42</v>
      </c>
      <c r="Q8786" t="str">
        <f>TRIM(salessheet[[#This Row],[Category]])</f>
        <v>Office Supplies</v>
      </c>
      <c r="R8786" t="s">
        <v>43</v>
      </c>
      <c r="S8786" t="s">
        <v>4763</v>
      </c>
      <c r="T8786" s="2">
        <f>salessheet[[#This Row],[Sales]]-5</f>
        <v>-0.39200000000000035</v>
      </c>
      <c r="U8786" s="2">
        <v>4.6079999999999997</v>
      </c>
      <c r="V8786" s="2">
        <f>salessheet[[#This Row],[Sales]]-salessheet[[#This Row],[Purchasing Cost]]</f>
        <v>5</v>
      </c>
    </row>
    <row r="8787" spans="1:22" x14ac:dyDescent="0.35">
      <c r="A8787">
        <v>8786</v>
      </c>
      <c r="B8787" t="s">
        <v>10243</v>
      </c>
      <c r="C8787" s="1">
        <v>43248</v>
      </c>
      <c r="D8787" s="1">
        <v>43253</v>
      </c>
      <c r="E8787" t="str">
        <f>TEXT(salessheet[[#This Row],[Order Date]],"MMMM")</f>
        <v>May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t="s">
        <v>7702</v>
      </c>
      <c r="P8787" t="s">
        <v>67</v>
      </c>
      <c r="Q8787" t="str">
        <f>TRIM(salessheet[[#This Row],[Category]])</f>
        <v>Technology</v>
      </c>
      <c r="R8787" t="s">
        <v>68</v>
      </c>
      <c r="S8787" t="s">
        <v>7703</v>
      </c>
      <c r="T8787" s="2">
        <f>salessheet[[#This Row],[Sales]]-5</f>
        <v>190.96</v>
      </c>
      <c r="U8787" s="2">
        <v>195.96</v>
      </c>
      <c r="V8787" s="2">
        <f>salessheet[[#This Row],[Sales]]-salessheet[[#This Row],[Purchasing Cost]]</f>
        <v>5</v>
      </c>
    </row>
    <row r="8788" spans="1:22" x14ac:dyDescent="0.35">
      <c r="A8788">
        <v>8787</v>
      </c>
      <c r="B8788" t="s">
        <v>10243</v>
      </c>
      <c r="C8788" s="1">
        <v>43248</v>
      </c>
      <c r="D8788" s="1">
        <v>43253</v>
      </c>
      <c r="E8788" t="str">
        <f>TEXT(salessheet[[#This Row],[Order Date]],"MMMM")</f>
        <v>May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t="s">
        <v>6288</v>
      </c>
      <c r="P8788" t="s">
        <v>42</v>
      </c>
      <c r="Q8788" t="str">
        <f>TRIM(salessheet[[#This Row],[Category]])</f>
        <v>Office Supplies</v>
      </c>
      <c r="R8788" t="s">
        <v>86</v>
      </c>
      <c r="S8788" t="s">
        <v>6289</v>
      </c>
      <c r="T8788" s="2">
        <f>salessheet[[#This Row],[Sales]]-5</f>
        <v>10.552</v>
      </c>
      <c r="U8788" s="2">
        <v>15.552</v>
      </c>
      <c r="V8788" s="2">
        <f>salessheet[[#This Row],[Sales]]-salessheet[[#This Row],[Purchasing Cost]]</f>
        <v>5</v>
      </c>
    </row>
    <row r="8789" spans="1:22" x14ac:dyDescent="0.35">
      <c r="A8789">
        <v>8788</v>
      </c>
      <c r="B8789" t="s">
        <v>10243</v>
      </c>
      <c r="C8789" s="1">
        <v>43248</v>
      </c>
      <c r="D8789" s="1">
        <v>43253</v>
      </c>
      <c r="E8789" t="str">
        <f>TEXT(salessheet[[#This Row],[Order Date]],"MMMM")</f>
        <v>May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t="s">
        <v>474</v>
      </c>
      <c r="P8789" t="s">
        <v>67</v>
      </c>
      <c r="Q8789" t="str">
        <f>TRIM(salessheet[[#This Row],[Category]])</f>
        <v>Technology</v>
      </c>
      <c r="R8789" t="s">
        <v>157</v>
      </c>
      <c r="S8789" t="s">
        <v>475</v>
      </c>
      <c r="T8789" s="2">
        <f>salessheet[[#This Row],[Sales]]-5</f>
        <v>266.96800000000002</v>
      </c>
      <c r="U8789" s="2">
        <v>271.96800000000002</v>
      </c>
      <c r="V8789" s="2">
        <f>salessheet[[#This Row],[Sales]]-salessheet[[#This Row],[Purchasing Cost]]</f>
        <v>5</v>
      </c>
    </row>
    <row r="8790" spans="1:22" x14ac:dyDescent="0.35">
      <c r="A8790">
        <v>8789</v>
      </c>
      <c r="B8790" t="s">
        <v>10244</v>
      </c>
      <c r="C8790" s="1">
        <v>43266</v>
      </c>
      <c r="D8790" s="1">
        <v>43270</v>
      </c>
      <c r="E8790" t="str">
        <f>TEXT(salessheet[[#This Row],[Order Date]],"MMMM")</f>
        <v>June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t="s">
        <v>3950</v>
      </c>
      <c r="P8790" t="s">
        <v>28</v>
      </c>
      <c r="Q8790" t="str">
        <f>TRIM(salessheet[[#This Row],[Category]])</f>
        <v>Furniture</v>
      </c>
      <c r="R8790" t="s">
        <v>32</v>
      </c>
      <c r="S8790" t="s">
        <v>3951</v>
      </c>
      <c r="T8790" s="2">
        <f>salessheet[[#This Row],[Sales]]-5</f>
        <v>693.35199999999998</v>
      </c>
      <c r="U8790" s="2">
        <v>698.35199999999998</v>
      </c>
      <c r="V8790" s="2">
        <f>salessheet[[#This Row],[Sales]]-salessheet[[#This Row],[Purchasing Cost]]</f>
        <v>5</v>
      </c>
    </row>
    <row r="8791" spans="1:22" x14ac:dyDescent="0.35">
      <c r="A8791">
        <v>8790</v>
      </c>
      <c r="B8791" t="s">
        <v>10244</v>
      </c>
      <c r="C8791" s="1">
        <v>43266</v>
      </c>
      <c r="D8791" s="1">
        <v>43270</v>
      </c>
      <c r="E8791" t="str">
        <f>TEXT(salessheet[[#This Row],[Order Date]],"MMMM")</f>
        <v>June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t="s">
        <v>4796</v>
      </c>
      <c r="P8791" t="s">
        <v>28</v>
      </c>
      <c r="Q8791" t="str">
        <f>TRIM(salessheet[[#This Row],[Category]])</f>
        <v>Furniture</v>
      </c>
      <c r="R8791" t="s">
        <v>29</v>
      </c>
      <c r="S8791" t="s">
        <v>4797</v>
      </c>
      <c r="T8791" s="2">
        <f>salessheet[[#This Row],[Sales]]-5</f>
        <v>72.727999999999994</v>
      </c>
      <c r="U8791" s="2">
        <v>77.727999999999994</v>
      </c>
      <c r="V8791" s="2">
        <f>salessheet[[#This Row],[Sales]]-salessheet[[#This Row],[Purchasing Cost]]</f>
        <v>5</v>
      </c>
    </row>
    <row r="8792" spans="1:22" x14ac:dyDescent="0.35">
      <c r="A8792">
        <v>8791</v>
      </c>
      <c r="B8792" t="s">
        <v>10245</v>
      </c>
      <c r="C8792" s="1">
        <v>42530</v>
      </c>
      <c r="D8792" s="1">
        <v>42625</v>
      </c>
      <c r="E8792" t="str">
        <f>TEXT(salessheet[[#This Row],[Order Date]],"MMMM")</f>
        <v>June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t="s">
        <v>6231</v>
      </c>
      <c r="P8792" t="s">
        <v>42</v>
      </c>
      <c r="Q8792" t="str">
        <f>TRIM(salessheet[[#This Row],[Category]])</f>
        <v>Office Supplies</v>
      </c>
      <c r="R8792" t="s">
        <v>71</v>
      </c>
      <c r="S8792" t="s">
        <v>6232</v>
      </c>
      <c r="T8792" s="2">
        <f>salessheet[[#This Row],[Sales]]-5</f>
        <v>41.62</v>
      </c>
      <c r="U8792" s="2">
        <v>46.62</v>
      </c>
      <c r="V8792" s="2">
        <f>salessheet[[#This Row],[Sales]]-salessheet[[#This Row],[Purchasing Cost]]</f>
        <v>5</v>
      </c>
    </row>
    <row r="8793" spans="1:22" x14ac:dyDescent="0.35">
      <c r="A8793">
        <v>8792</v>
      </c>
      <c r="B8793" t="s">
        <v>10246</v>
      </c>
      <c r="C8793" s="1">
        <v>43177</v>
      </c>
      <c r="D8793" s="1">
        <v>43183</v>
      </c>
      <c r="E8793" t="str">
        <f>TEXT(salessheet[[#This Row],[Order Date]],"MMMM")</f>
        <v>March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t="s">
        <v>2586</v>
      </c>
      <c r="P8793" t="s">
        <v>67</v>
      </c>
      <c r="Q8793" t="str">
        <f>TRIM(salessheet[[#This Row],[Category]])</f>
        <v>Technology</v>
      </c>
      <c r="R8793" t="s">
        <v>68</v>
      </c>
      <c r="S8793" t="s">
        <v>2587</v>
      </c>
      <c r="T8793" s="2">
        <f>salessheet[[#This Row],[Sales]]-5</f>
        <v>532.54399999999998</v>
      </c>
      <c r="U8793" s="2">
        <v>537.54399999999998</v>
      </c>
      <c r="V8793" s="2">
        <f>salessheet[[#This Row],[Sales]]-salessheet[[#This Row],[Purchasing Cost]]</f>
        <v>5</v>
      </c>
    </row>
    <row r="8794" spans="1:22" x14ac:dyDescent="0.35">
      <c r="A8794">
        <v>8793</v>
      </c>
      <c r="B8794" t="s">
        <v>10247</v>
      </c>
      <c r="C8794" s="1">
        <v>42357</v>
      </c>
      <c r="D8794" s="1">
        <v>42359</v>
      </c>
      <c r="E8794" t="str">
        <f>TEXT(salessheet[[#This Row],[Order Date]],"MMMM")</f>
        <v>December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t="s">
        <v>2228</v>
      </c>
      <c r="P8794" t="s">
        <v>42</v>
      </c>
      <c r="Q8794" t="str">
        <f>TRIM(salessheet[[#This Row],[Category]])</f>
        <v>Office Supplies</v>
      </c>
      <c r="R8794" t="s">
        <v>43</v>
      </c>
      <c r="S8794" t="s">
        <v>2229</v>
      </c>
      <c r="T8794" s="2">
        <f>salessheet[[#This Row],[Sales]]-5</f>
        <v>9.6199999999999992</v>
      </c>
      <c r="U8794" s="2">
        <v>14.62</v>
      </c>
      <c r="V8794" s="2">
        <f>salessheet[[#This Row],[Sales]]-salessheet[[#This Row],[Purchasing Cost]]</f>
        <v>5</v>
      </c>
    </row>
    <row r="8795" spans="1:22" x14ac:dyDescent="0.35">
      <c r="A8795">
        <v>8794</v>
      </c>
      <c r="B8795" t="s">
        <v>10247</v>
      </c>
      <c r="C8795" s="1">
        <v>42357</v>
      </c>
      <c r="D8795" s="1">
        <v>42359</v>
      </c>
      <c r="E8795" t="str">
        <f>TEXT(salessheet[[#This Row],[Order Date]],"MMMM")</f>
        <v>December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t="s">
        <v>1881</v>
      </c>
      <c r="P8795" t="s">
        <v>42</v>
      </c>
      <c r="Q8795" t="str">
        <f>TRIM(salessheet[[#This Row],[Category]])</f>
        <v>Office Supplies</v>
      </c>
      <c r="R8795" t="s">
        <v>265</v>
      </c>
      <c r="S8795" t="s">
        <v>1882</v>
      </c>
      <c r="T8795" s="2">
        <f>salessheet[[#This Row],[Sales]]-5</f>
        <v>17.55</v>
      </c>
      <c r="U8795" s="2">
        <v>22.55</v>
      </c>
      <c r="V8795" s="2">
        <f>salessheet[[#This Row],[Sales]]-salessheet[[#This Row],[Purchasing Cost]]</f>
        <v>5</v>
      </c>
    </row>
    <row r="8796" spans="1:22" x14ac:dyDescent="0.35">
      <c r="A8796">
        <v>8795</v>
      </c>
      <c r="B8796" t="s">
        <v>10247</v>
      </c>
      <c r="C8796" s="1">
        <v>42357</v>
      </c>
      <c r="D8796" s="1">
        <v>42359</v>
      </c>
      <c r="E8796" t="str">
        <f>TEXT(salessheet[[#This Row],[Order Date]],"MMMM")</f>
        <v>December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t="s">
        <v>5240</v>
      </c>
      <c r="P8796" t="s">
        <v>67</v>
      </c>
      <c r="Q8796" t="str">
        <f>TRIM(salessheet[[#This Row],[Category]])</f>
        <v>Technology</v>
      </c>
      <c r="R8796" t="s">
        <v>68</v>
      </c>
      <c r="S8796" t="s">
        <v>5241</v>
      </c>
      <c r="T8796" s="2">
        <f>salessheet[[#This Row],[Sales]]-5</f>
        <v>578.79999999999995</v>
      </c>
      <c r="U8796" s="2">
        <v>583.79999999999995</v>
      </c>
      <c r="V8796" s="2">
        <f>salessheet[[#This Row],[Sales]]-salessheet[[#This Row],[Purchasing Cost]]</f>
        <v>5</v>
      </c>
    </row>
    <row r="8797" spans="1:22" x14ac:dyDescent="0.35">
      <c r="A8797">
        <v>8796</v>
      </c>
      <c r="B8797" t="s">
        <v>10247</v>
      </c>
      <c r="C8797" s="1">
        <v>42357</v>
      </c>
      <c r="D8797" s="1">
        <v>42359</v>
      </c>
      <c r="E8797" t="str">
        <f>TEXT(salessheet[[#This Row],[Order Date]],"MMMM")</f>
        <v>December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t="s">
        <v>2588</v>
      </c>
      <c r="P8797" t="s">
        <v>67</v>
      </c>
      <c r="Q8797" t="str">
        <f>TRIM(salessheet[[#This Row],[Category]])</f>
        <v>Technology</v>
      </c>
      <c r="R8797" t="s">
        <v>68</v>
      </c>
      <c r="S8797" t="s">
        <v>2589</v>
      </c>
      <c r="T8797" s="2">
        <f>salessheet[[#This Row],[Sales]]-5</f>
        <v>206.16800000000001</v>
      </c>
      <c r="U8797" s="2">
        <v>211.16800000000001</v>
      </c>
      <c r="V8797" s="2">
        <f>salessheet[[#This Row],[Sales]]-salessheet[[#This Row],[Purchasing Cost]]</f>
        <v>5</v>
      </c>
    </row>
    <row r="8798" spans="1:22" x14ac:dyDescent="0.35">
      <c r="A8798">
        <v>8797</v>
      </c>
      <c r="B8798" t="s">
        <v>10248</v>
      </c>
      <c r="C8798" s="1">
        <v>42923</v>
      </c>
      <c r="D8798" s="1">
        <v>42929</v>
      </c>
      <c r="E8798" t="str">
        <f>TEXT(salessheet[[#This Row],[Order Date]],"MMMM")</f>
        <v>July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t="s">
        <v>1899</v>
      </c>
      <c r="P8798" t="s">
        <v>42</v>
      </c>
      <c r="Q8798" t="str">
        <f>TRIM(salessheet[[#This Row],[Category]])</f>
        <v>Office Supplies</v>
      </c>
      <c r="R8798" t="s">
        <v>86</v>
      </c>
      <c r="S8798" t="s">
        <v>1900</v>
      </c>
      <c r="T8798" s="2">
        <f>salessheet[[#This Row],[Sales]]-5</f>
        <v>7.9600000000000009</v>
      </c>
      <c r="U8798" s="2">
        <v>12.96</v>
      </c>
      <c r="V8798" s="2">
        <f>salessheet[[#This Row],[Sales]]-salessheet[[#This Row],[Purchasing Cost]]</f>
        <v>5</v>
      </c>
    </row>
    <row r="8799" spans="1:22" x14ac:dyDescent="0.35">
      <c r="A8799">
        <v>8798</v>
      </c>
      <c r="B8799" t="s">
        <v>10248</v>
      </c>
      <c r="C8799" s="1">
        <v>42923</v>
      </c>
      <c r="D8799" s="1">
        <v>42929</v>
      </c>
      <c r="E8799" t="str">
        <f>TEXT(salessheet[[#This Row],[Order Date]],"MMMM")</f>
        <v>July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t="s">
        <v>5001</v>
      </c>
      <c r="P8799" t="s">
        <v>42</v>
      </c>
      <c r="Q8799" t="str">
        <f>TRIM(salessheet[[#This Row],[Category]])</f>
        <v>Office Supplies</v>
      </c>
      <c r="R8799" t="s">
        <v>64</v>
      </c>
      <c r="S8799" t="s">
        <v>5002</v>
      </c>
      <c r="T8799" s="2">
        <f>salessheet[[#This Row],[Sales]]-5</f>
        <v>40.98</v>
      </c>
      <c r="U8799" s="2">
        <v>45.98</v>
      </c>
      <c r="V8799" s="2">
        <f>salessheet[[#This Row],[Sales]]-salessheet[[#This Row],[Purchasing Cost]]</f>
        <v>5</v>
      </c>
    </row>
    <row r="8800" spans="1:22" x14ac:dyDescent="0.35">
      <c r="A8800">
        <v>8799</v>
      </c>
      <c r="B8800" t="s">
        <v>10249</v>
      </c>
      <c r="C8800" s="1">
        <v>42890</v>
      </c>
      <c r="D8800" s="1">
        <v>42835</v>
      </c>
      <c r="E8800" t="str">
        <f>TEXT(salessheet[[#This Row],[Order Date]],"MMMM")</f>
        <v>June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N8800" t="s">
        <v>144</v>
      </c>
      <c r="O8800" t="s">
        <v>5632</v>
      </c>
      <c r="P8800" t="s">
        <v>67</v>
      </c>
      <c r="Q8800" t="str">
        <f>TRIM(salessheet[[#This Row],[Category]])</f>
        <v>Technology</v>
      </c>
      <c r="R8800" t="s">
        <v>68</v>
      </c>
      <c r="S8800" t="s">
        <v>5633</v>
      </c>
      <c r="T8800" s="2">
        <f>salessheet[[#This Row],[Sales]]-5</f>
        <v>1289.75</v>
      </c>
      <c r="U8800" s="2">
        <v>1294.75</v>
      </c>
      <c r="V8800" s="2">
        <f>salessheet[[#This Row],[Sales]]-salessheet[[#This Row],[Purchasing Cost]]</f>
        <v>5</v>
      </c>
    </row>
    <row r="8801" spans="1:22" x14ac:dyDescent="0.35">
      <c r="A8801">
        <v>8800</v>
      </c>
      <c r="B8801" t="s">
        <v>10250</v>
      </c>
      <c r="C8801" s="1">
        <v>42221</v>
      </c>
      <c r="D8801" s="1">
        <v>42134</v>
      </c>
      <c r="E8801" t="str">
        <f>TEXT(salessheet[[#This Row],[Order Date]],"MMMM")</f>
        <v>August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t="s">
        <v>1214</v>
      </c>
      <c r="P8801" t="s">
        <v>67</v>
      </c>
      <c r="Q8801" t="str">
        <f>TRIM(salessheet[[#This Row],[Category]])</f>
        <v>Technology</v>
      </c>
      <c r="R8801" t="s">
        <v>1215</v>
      </c>
      <c r="S8801" t="s">
        <v>1216</v>
      </c>
      <c r="T8801" s="2">
        <f>salessheet[[#This Row],[Sales]]-5</f>
        <v>1794.97</v>
      </c>
      <c r="U8801" s="2">
        <v>1799.97</v>
      </c>
      <c r="V8801" s="2">
        <f>salessheet[[#This Row],[Sales]]-salessheet[[#This Row],[Purchasing Cost]]</f>
        <v>5</v>
      </c>
    </row>
    <row r="8802" spans="1:22" x14ac:dyDescent="0.35">
      <c r="A8802">
        <v>8801</v>
      </c>
      <c r="B8802" t="s">
        <v>10251</v>
      </c>
      <c r="C8802" s="1">
        <v>43427</v>
      </c>
      <c r="D8802" s="1">
        <v>43431</v>
      </c>
      <c r="E8802" t="str">
        <f>TEXT(salessheet[[#This Row],[Order Date]],"MMMM")</f>
        <v>November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t="s">
        <v>5230</v>
      </c>
      <c r="P8802" t="s">
        <v>42</v>
      </c>
      <c r="Q8802" t="str">
        <f>TRIM(salessheet[[#This Row],[Category]])</f>
        <v>Office Supplies</v>
      </c>
      <c r="R8802" t="s">
        <v>86</v>
      </c>
      <c r="S8802" t="s">
        <v>5231</v>
      </c>
      <c r="T8802" s="2">
        <f>salessheet[[#This Row],[Sales]]-5</f>
        <v>5.6880000000000006</v>
      </c>
      <c r="U8802" s="2">
        <v>10.688000000000001</v>
      </c>
      <c r="V8802" s="2">
        <f>salessheet[[#This Row],[Sales]]-salessheet[[#This Row],[Purchasing Cost]]</f>
        <v>5</v>
      </c>
    </row>
    <row r="8803" spans="1:22" x14ac:dyDescent="0.35">
      <c r="A8803">
        <v>8802</v>
      </c>
      <c r="B8803" t="s">
        <v>10252</v>
      </c>
      <c r="C8803" s="1">
        <v>43019</v>
      </c>
      <c r="D8803" s="1">
        <v>43051</v>
      </c>
      <c r="E8803" t="str">
        <f>TEXT(salessheet[[#This Row],[Order Date]],"MMMM")</f>
        <v>October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t="s">
        <v>7992</v>
      </c>
      <c r="P8803" t="s">
        <v>67</v>
      </c>
      <c r="Q8803" t="str">
        <f>TRIM(salessheet[[#This Row],[Category]])</f>
        <v>Technology</v>
      </c>
      <c r="R8803" t="s">
        <v>68</v>
      </c>
      <c r="S8803" t="s">
        <v>7993</v>
      </c>
      <c r="T8803" s="2">
        <f>salessheet[[#This Row],[Sales]]-5</f>
        <v>216.98</v>
      </c>
      <c r="U8803" s="2">
        <v>221.98</v>
      </c>
      <c r="V8803" s="2">
        <f>salessheet[[#This Row],[Sales]]-salessheet[[#This Row],[Purchasing Cost]]</f>
        <v>5</v>
      </c>
    </row>
    <row r="8804" spans="1:22" x14ac:dyDescent="0.35">
      <c r="A8804">
        <v>8803</v>
      </c>
      <c r="B8804" t="s">
        <v>10252</v>
      </c>
      <c r="C8804" s="1">
        <v>43019</v>
      </c>
      <c r="D8804" s="1">
        <v>43051</v>
      </c>
      <c r="E8804" t="str">
        <f>TEXT(salessheet[[#This Row],[Order Date]],"MMMM")</f>
        <v>October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t="s">
        <v>4422</v>
      </c>
      <c r="P8804" t="s">
        <v>28</v>
      </c>
      <c r="Q8804" t="str">
        <f>TRIM(salessheet[[#This Row],[Category]])</f>
        <v>Furniture</v>
      </c>
      <c r="R8804" t="s">
        <v>29</v>
      </c>
      <c r="S8804" t="s">
        <v>4423</v>
      </c>
      <c r="T8804" s="2">
        <f>salessheet[[#This Row],[Sales]]-5</f>
        <v>336.96</v>
      </c>
      <c r="U8804" s="2">
        <v>341.96</v>
      </c>
      <c r="V8804" s="2">
        <f>salessheet[[#This Row],[Sales]]-salessheet[[#This Row],[Purchasing Cost]]</f>
        <v>5</v>
      </c>
    </row>
    <row r="8805" spans="1:22" x14ac:dyDescent="0.35">
      <c r="A8805">
        <v>8804</v>
      </c>
      <c r="B8805" t="s">
        <v>10253</v>
      </c>
      <c r="C8805" s="1">
        <v>42369</v>
      </c>
      <c r="D8805" s="1">
        <v>42370</v>
      </c>
      <c r="E8805" t="str">
        <f>TEXT(salessheet[[#This Row],[Order Date]],"MMMM")</f>
        <v>December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t="s">
        <v>2206</v>
      </c>
      <c r="P8805" t="s">
        <v>67</v>
      </c>
      <c r="Q8805" t="str">
        <f>TRIM(salessheet[[#This Row],[Category]])</f>
        <v>Technology</v>
      </c>
      <c r="R8805" t="s">
        <v>157</v>
      </c>
      <c r="S8805" t="s">
        <v>2207</v>
      </c>
      <c r="T8805" s="2">
        <f>salessheet[[#This Row],[Sales]]-5</f>
        <v>29.770000000000003</v>
      </c>
      <c r="U8805" s="2">
        <v>34.770000000000003</v>
      </c>
      <c r="V8805" s="2">
        <f>salessheet[[#This Row],[Sales]]-salessheet[[#This Row],[Purchasing Cost]]</f>
        <v>5</v>
      </c>
    </row>
    <row r="8806" spans="1:22" x14ac:dyDescent="0.35">
      <c r="A8806">
        <v>8805</v>
      </c>
      <c r="B8806" t="s">
        <v>10253</v>
      </c>
      <c r="C8806" s="1">
        <v>42369</v>
      </c>
      <c r="D8806" s="1">
        <v>42370</v>
      </c>
      <c r="E8806" t="str">
        <f>TEXT(salessheet[[#This Row],[Order Date]],"MMMM")</f>
        <v>December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t="s">
        <v>706</v>
      </c>
      <c r="P8806" t="s">
        <v>42</v>
      </c>
      <c r="Q8806" t="str">
        <f>TRIM(salessheet[[#This Row],[Category]])</f>
        <v>Office Supplies</v>
      </c>
      <c r="R8806" t="s">
        <v>43</v>
      </c>
      <c r="S8806" t="s">
        <v>707</v>
      </c>
      <c r="T8806" s="2">
        <f>salessheet[[#This Row],[Sales]]-5</f>
        <v>13.899999999999999</v>
      </c>
      <c r="U8806" s="2">
        <v>18.899999999999999</v>
      </c>
      <c r="V8806" s="2">
        <f>salessheet[[#This Row],[Sales]]-salessheet[[#This Row],[Purchasing Cost]]</f>
        <v>5</v>
      </c>
    </row>
    <row r="8807" spans="1:22" x14ac:dyDescent="0.35">
      <c r="A8807">
        <v>8806</v>
      </c>
      <c r="B8807" t="s">
        <v>10254</v>
      </c>
      <c r="C8807" s="1">
        <v>43331</v>
      </c>
      <c r="D8807" s="1">
        <v>43335</v>
      </c>
      <c r="E8807" t="str">
        <f>TEXT(salessheet[[#This Row],[Order Date]],"MMMM")</f>
        <v>August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t="s">
        <v>4647</v>
      </c>
      <c r="P8807" t="s">
        <v>42</v>
      </c>
      <c r="Q8807" t="str">
        <f>TRIM(salessheet[[#This Row],[Category]])</f>
        <v>Office Supplies</v>
      </c>
      <c r="R8807" t="s">
        <v>71</v>
      </c>
      <c r="S8807" t="s">
        <v>4648</v>
      </c>
      <c r="T8807" s="2">
        <f>salessheet[[#This Row],[Sales]]-5</f>
        <v>97.72</v>
      </c>
      <c r="U8807" s="2">
        <v>102.72</v>
      </c>
      <c r="V8807" s="2">
        <f>salessheet[[#This Row],[Sales]]-salessheet[[#This Row],[Purchasing Cost]]</f>
        <v>5</v>
      </c>
    </row>
    <row r="8808" spans="1:22" x14ac:dyDescent="0.35">
      <c r="A8808">
        <v>8807</v>
      </c>
      <c r="B8808" t="s">
        <v>10255</v>
      </c>
      <c r="C8808" s="1">
        <v>43078</v>
      </c>
      <c r="D8808" s="1">
        <v>42994</v>
      </c>
      <c r="E8808" t="str">
        <f>TEXT(salessheet[[#This Row],[Order Date]],"MMMM")</f>
        <v>December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t="s">
        <v>7796</v>
      </c>
      <c r="P8808" t="s">
        <v>28</v>
      </c>
      <c r="Q8808" t="str">
        <f>TRIM(salessheet[[#This Row],[Category]])</f>
        <v>Furniture</v>
      </c>
      <c r="R8808" t="s">
        <v>61</v>
      </c>
      <c r="S8808" t="s">
        <v>7797</v>
      </c>
      <c r="T8808" s="2">
        <f>salessheet[[#This Row],[Sales]]-5</f>
        <v>35.479999999999997</v>
      </c>
      <c r="U8808" s="2">
        <v>40.479999999999997</v>
      </c>
      <c r="V8808" s="2">
        <f>salessheet[[#This Row],[Sales]]-salessheet[[#This Row],[Purchasing Cost]]</f>
        <v>5</v>
      </c>
    </row>
    <row r="8809" spans="1:22" x14ac:dyDescent="0.35">
      <c r="A8809">
        <v>8808</v>
      </c>
      <c r="B8809" t="s">
        <v>10256</v>
      </c>
      <c r="C8809" s="1">
        <v>43399</v>
      </c>
      <c r="D8809" s="1">
        <v>43404</v>
      </c>
      <c r="E8809" t="str">
        <f>TEXT(salessheet[[#This Row],[Order Date]],"MMMM")</f>
        <v>October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t="s">
        <v>3148</v>
      </c>
      <c r="P8809" t="s">
        <v>42</v>
      </c>
      <c r="Q8809" t="str">
        <f>TRIM(salessheet[[#This Row],[Category]])</f>
        <v>Office Supplies</v>
      </c>
      <c r="R8809" t="s">
        <v>71</v>
      </c>
      <c r="S8809" t="s">
        <v>3149</v>
      </c>
      <c r="T8809" s="2">
        <f>salessheet[[#This Row],[Sales]]-5</f>
        <v>28.281999999999996</v>
      </c>
      <c r="U8809" s="2">
        <v>33.281999999999996</v>
      </c>
      <c r="V8809" s="2">
        <f>salessheet[[#This Row],[Sales]]-salessheet[[#This Row],[Purchasing Cost]]</f>
        <v>5</v>
      </c>
    </row>
    <row r="8810" spans="1:22" x14ac:dyDescent="0.35">
      <c r="A8810">
        <v>8809</v>
      </c>
      <c r="B8810" t="s">
        <v>10256</v>
      </c>
      <c r="C8810" s="1">
        <v>43399</v>
      </c>
      <c r="D8810" s="1">
        <v>43404</v>
      </c>
      <c r="E8810" t="str">
        <f>TEXT(salessheet[[#This Row],[Order Date]],"MMMM")</f>
        <v>October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t="s">
        <v>5061</v>
      </c>
      <c r="P8810" t="s">
        <v>67</v>
      </c>
      <c r="Q8810" t="str">
        <f>TRIM(salessheet[[#This Row],[Category]])</f>
        <v>Technology</v>
      </c>
      <c r="R8810" t="s">
        <v>68</v>
      </c>
      <c r="S8810" t="s">
        <v>5062</v>
      </c>
      <c r="T8810" s="2">
        <f>salessheet[[#This Row],[Sales]]-5</f>
        <v>113.65</v>
      </c>
      <c r="U8810" s="2">
        <v>118.65</v>
      </c>
      <c r="V8810" s="2">
        <f>salessheet[[#This Row],[Sales]]-salessheet[[#This Row],[Purchasing Cost]]</f>
        <v>5</v>
      </c>
    </row>
    <row r="8811" spans="1:22" x14ac:dyDescent="0.35">
      <c r="A8811">
        <v>8810</v>
      </c>
      <c r="B8811" t="s">
        <v>10256</v>
      </c>
      <c r="C8811" s="1">
        <v>43399</v>
      </c>
      <c r="D8811" s="1">
        <v>43404</v>
      </c>
      <c r="E8811" t="str">
        <f>TEXT(salessheet[[#This Row],[Order Date]],"MMMM")</f>
        <v>October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t="s">
        <v>3629</v>
      </c>
      <c r="P8811" t="s">
        <v>42</v>
      </c>
      <c r="Q8811" t="str">
        <f>TRIM(salessheet[[#This Row],[Category]])</f>
        <v>Office Supplies</v>
      </c>
      <c r="R8811" t="s">
        <v>43</v>
      </c>
      <c r="S8811" t="s">
        <v>3630</v>
      </c>
      <c r="T8811" s="2">
        <f>salessheet[[#This Row],[Sales]]-5</f>
        <v>9.76</v>
      </c>
      <c r="U8811" s="2">
        <v>14.76</v>
      </c>
      <c r="V8811" s="2">
        <f>salessheet[[#This Row],[Sales]]-salessheet[[#This Row],[Purchasing Cost]]</f>
        <v>5</v>
      </c>
    </row>
    <row r="8812" spans="1:22" x14ac:dyDescent="0.35">
      <c r="A8812">
        <v>8811</v>
      </c>
      <c r="B8812" t="s">
        <v>10257</v>
      </c>
      <c r="C8812" s="1">
        <v>43250</v>
      </c>
      <c r="D8812" s="1">
        <v>43255</v>
      </c>
      <c r="E8812" t="str">
        <f>TEXT(salessheet[[#This Row],[Order Date]],"MMMM")</f>
        <v>May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t="s">
        <v>3705</v>
      </c>
      <c r="P8812" t="s">
        <v>42</v>
      </c>
      <c r="Q8812" t="str">
        <f>TRIM(salessheet[[#This Row],[Category]])</f>
        <v>Office Supplies</v>
      </c>
      <c r="R8812" t="s">
        <v>86</v>
      </c>
      <c r="S8812" t="s">
        <v>3706</v>
      </c>
      <c r="T8812" s="2">
        <f>salessheet[[#This Row],[Sales]]-5</f>
        <v>32.520000000000003</v>
      </c>
      <c r="U8812" s="2">
        <v>37.520000000000003</v>
      </c>
      <c r="V8812" s="2">
        <f>salessheet[[#This Row],[Sales]]-salessheet[[#This Row],[Purchasing Cost]]</f>
        <v>5</v>
      </c>
    </row>
    <row r="8813" spans="1:22" x14ac:dyDescent="0.35">
      <c r="A8813">
        <v>8812</v>
      </c>
      <c r="B8813" t="s">
        <v>10258</v>
      </c>
      <c r="C8813" s="1">
        <v>42950</v>
      </c>
      <c r="D8813" s="1">
        <v>42807</v>
      </c>
      <c r="E8813" t="str">
        <f>TEXT(salessheet[[#This Row],[Order Date]],"MMMM")</f>
        <v>August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t="s">
        <v>4580</v>
      </c>
      <c r="P8813" t="s">
        <v>42</v>
      </c>
      <c r="Q8813" t="str">
        <f>TRIM(salessheet[[#This Row],[Category]])</f>
        <v>Office Supplies</v>
      </c>
      <c r="R8813" t="s">
        <v>74</v>
      </c>
      <c r="S8813" t="s">
        <v>4581</v>
      </c>
      <c r="T8813" s="2">
        <f>salessheet[[#This Row],[Sales]]-5</f>
        <v>202.14400000000001</v>
      </c>
      <c r="U8813" s="2">
        <v>207.14400000000001</v>
      </c>
      <c r="V8813" s="2">
        <f>salessheet[[#This Row],[Sales]]-salessheet[[#This Row],[Purchasing Cost]]</f>
        <v>5</v>
      </c>
    </row>
    <row r="8814" spans="1:22" x14ac:dyDescent="0.35">
      <c r="A8814">
        <v>8813</v>
      </c>
      <c r="B8814" t="s">
        <v>10258</v>
      </c>
      <c r="C8814" s="1">
        <v>42950</v>
      </c>
      <c r="D8814" s="1">
        <v>42807</v>
      </c>
      <c r="E8814" t="str">
        <f>TEXT(salessheet[[#This Row],[Order Date]],"MMMM")</f>
        <v>August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t="s">
        <v>7189</v>
      </c>
      <c r="P8814" t="s">
        <v>42</v>
      </c>
      <c r="Q8814" t="str">
        <f>TRIM(salessheet[[#This Row],[Category]])</f>
        <v>Office Supplies</v>
      </c>
      <c r="R8814" t="s">
        <v>64</v>
      </c>
      <c r="S8814" t="s">
        <v>4229</v>
      </c>
      <c r="T8814" s="2">
        <f>salessheet[[#This Row],[Sales]]-5</f>
        <v>8.9</v>
      </c>
      <c r="U8814" s="2">
        <v>13.9</v>
      </c>
      <c r="V8814" s="2">
        <f>salessheet[[#This Row],[Sales]]-salessheet[[#This Row],[Purchasing Cost]]</f>
        <v>5</v>
      </c>
    </row>
    <row r="8815" spans="1:22" x14ac:dyDescent="0.35">
      <c r="A8815">
        <v>8814</v>
      </c>
      <c r="B8815" t="s">
        <v>10259</v>
      </c>
      <c r="C8815" s="1">
        <v>42577</v>
      </c>
      <c r="D8815" s="1">
        <v>42582</v>
      </c>
      <c r="E8815" t="str">
        <f>TEXT(salessheet[[#This Row],[Order Date]],"MMMM")</f>
        <v>July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t="s">
        <v>2483</v>
      </c>
      <c r="P8815" t="s">
        <v>28</v>
      </c>
      <c r="Q8815" t="str">
        <f>TRIM(salessheet[[#This Row],[Category]])</f>
        <v>Furniture</v>
      </c>
      <c r="R8815" t="s">
        <v>32</v>
      </c>
      <c r="S8815" t="s">
        <v>2484</v>
      </c>
      <c r="T8815" s="2">
        <f>salessheet[[#This Row],[Sales]]-5</f>
        <v>261.35199999999998</v>
      </c>
      <c r="U8815" s="2">
        <v>266.35199999999998</v>
      </c>
      <c r="V8815" s="2">
        <f>salessheet[[#This Row],[Sales]]-salessheet[[#This Row],[Purchasing Cost]]</f>
        <v>5</v>
      </c>
    </row>
    <row r="8816" spans="1:22" x14ac:dyDescent="0.35">
      <c r="A8816">
        <v>8815</v>
      </c>
      <c r="B8816" t="s">
        <v>10260</v>
      </c>
      <c r="C8816" s="1">
        <v>42697</v>
      </c>
      <c r="D8816" s="1">
        <v>42699</v>
      </c>
      <c r="E8816" t="str">
        <f>TEXT(salessheet[[#This Row],[Order Date]],"MMMM")</f>
        <v>November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t="s">
        <v>1378</v>
      </c>
      <c r="P8816" t="s">
        <v>67</v>
      </c>
      <c r="Q8816" t="str">
        <f>TRIM(salessheet[[#This Row],[Category]])</f>
        <v>Technology</v>
      </c>
      <c r="R8816" t="s">
        <v>68</v>
      </c>
      <c r="S8816" t="s">
        <v>1379</v>
      </c>
      <c r="T8816" s="2">
        <f>salessheet[[#This Row],[Sales]]-5</f>
        <v>302.98</v>
      </c>
      <c r="U8816" s="2">
        <v>307.98</v>
      </c>
      <c r="V8816" s="2">
        <f>salessheet[[#This Row],[Sales]]-salessheet[[#This Row],[Purchasing Cost]]</f>
        <v>5</v>
      </c>
    </row>
    <row r="8817" spans="1:22" x14ac:dyDescent="0.35">
      <c r="A8817">
        <v>8816</v>
      </c>
      <c r="B8817" t="s">
        <v>10260</v>
      </c>
      <c r="C8817" s="1">
        <v>42697</v>
      </c>
      <c r="D8817" s="1">
        <v>42699</v>
      </c>
      <c r="E8817" t="str">
        <f>TEXT(salessheet[[#This Row],[Order Date]],"MMMM")</f>
        <v>November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t="s">
        <v>10261</v>
      </c>
      <c r="P8817" t="s">
        <v>42</v>
      </c>
      <c r="Q8817" t="str">
        <f>TRIM(salessheet[[#This Row],[Category]])</f>
        <v>Office Supplies</v>
      </c>
      <c r="R8817" t="s">
        <v>86</v>
      </c>
      <c r="S8817" t="s">
        <v>10262</v>
      </c>
      <c r="T8817" s="2">
        <f>salessheet[[#This Row],[Sales]]-5</f>
        <v>39.1</v>
      </c>
      <c r="U8817" s="2">
        <v>44.1</v>
      </c>
      <c r="V8817" s="2">
        <f>salessheet[[#This Row],[Sales]]-salessheet[[#This Row],[Purchasing Cost]]</f>
        <v>5</v>
      </c>
    </row>
    <row r="8818" spans="1:22" x14ac:dyDescent="0.35">
      <c r="A8818">
        <v>8817</v>
      </c>
      <c r="B8818" t="s">
        <v>10260</v>
      </c>
      <c r="C8818" s="1">
        <v>42697</v>
      </c>
      <c r="D8818" s="1">
        <v>42699</v>
      </c>
      <c r="E8818" t="str">
        <f>TEXT(salessheet[[#This Row],[Order Date]],"MMMM")</f>
        <v>November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t="s">
        <v>721</v>
      </c>
      <c r="P8818" t="s">
        <v>42</v>
      </c>
      <c r="Q8818" t="str">
        <f>TRIM(salessheet[[#This Row],[Category]])</f>
        <v>Office Supplies</v>
      </c>
      <c r="R8818" t="s">
        <v>64</v>
      </c>
      <c r="S8818" t="s">
        <v>722</v>
      </c>
      <c r="T8818" s="2">
        <f>salessheet[[#This Row],[Sales]]-5</f>
        <v>8.1199999999999992</v>
      </c>
      <c r="U8818" s="2">
        <v>13.12</v>
      </c>
      <c r="V8818" s="2">
        <f>salessheet[[#This Row],[Sales]]-salessheet[[#This Row],[Purchasing Cost]]</f>
        <v>5</v>
      </c>
    </row>
    <row r="8819" spans="1:22" x14ac:dyDescent="0.35">
      <c r="A8819">
        <v>8818</v>
      </c>
      <c r="B8819" t="s">
        <v>10260</v>
      </c>
      <c r="C8819" s="1">
        <v>42697</v>
      </c>
      <c r="D8819" s="1">
        <v>42699</v>
      </c>
      <c r="E8819" t="str">
        <f>TEXT(salessheet[[#This Row],[Order Date]],"MMMM")</f>
        <v>November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t="s">
        <v>6107</v>
      </c>
      <c r="P8819" t="s">
        <v>42</v>
      </c>
      <c r="Q8819" t="str">
        <f>TRIM(salessheet[[#This Row],[Category]])</f>
        <v>Office Supplies</v>
      </c>
      <c r="R8819" t="s">
        <v>169</v>
      </c>
      <c r="S8819" t="s">
        <v>667</v>
      </c>
      <c r="T8819" s="2">
        <f>salessheet[[#This Row],[Sales]]-5</f>
        <v>11.559999999999999</v>
      </c>
      <c r="U8819" s="2">
        <v>16.559999999999999</v>
      </c>
      <c r="V8819" s="2">
        <f>salessheet[[#This Row],[Sales]]-salessheet[[#This Row],[Purchasing Cost]]</f>
        <v>5</v>
      </c>
    </row>
    <row r="8820" spans="1:22" x14ac:dyDescent="0.35">
      <c r="A8820">
        <v>8819</v>
      </c>
      <c r="B8820" t="s">
        <v>10260</v>
      </c>
      <c r="C8820" s="1">
        <v>42697</v>
      </c>
      <c r="D8820" s="1">
        <v>42699</v>
      </c>
      <c r="E8820" t="str">
        <f>TEXT(salessheet[[#This Row],[Order Date]],"MMMM")</f>
        <v>November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t="s">
        <v>1899</v>
      </c>
      <c r="P8820" t="s">
        <v>42</v>
      </c>
      <c r="Q8820" t="str">
        <f>TRIM(salessheet[[#This Row],[Category]])</f>
        <v>Office Supplies</v>
      </c>
      <c r="R8820" t="s">
        <v>86</v>
      </c>
      <c r="S8820" t="s">
        <v>1900</v>
      </c>
      <c r="T8820" s="2">
        <f>salessheet[[#This Row],[Sales]]-5</f>
        <v>33.880000000000003</v>
      </c>
      <c r="U8820" s="2">
        <v>38.880000000000003</v>
      </c>
      <c r="V8820" s="2">
        <f>salessheet[[#This Row],[Sales]]-salessheet[[#This Row],[Purchasing Cost]]</f>
        <v>5</v>
      </c>
    </row>
    <row r="8821" spans="1:22" x14ac:dyDescent="0.35">
      <c r="A8821">
        <v>8820</v>
      </c>
      <c r="B8821" t="s">
        <v>10263</v>
      </c>
      <c r="C8821" s="1">
        <v>42702</v>
      </c>
      <c r="D8821" s="1">
        <v>42706</v>
      </c>
      <c r="E8821" t="str">
        <f>TEXT(salessheet[[#This Row],[Order Date]],"MMMM")</f>
        <v>November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t="s">
        <v>2561</v>
      </c>
      <c r="P8821" t="s">
        <v>42</v>
      </c>
      <c r="Q8821" t="str">
        <f>TRIM(salessheet[[#This Row],[Category]])</f>
        <v>Office Supplies</v>
      </c>
      <c r="R8821" t="s">
        <v>86</v>
      </c>
      <c r="S8821" t="s">
        <v>2562</v>
      </c>
      <c r="T8821" s="2">
        <f>salessheet[[#This Row],[Sales]]-5</f>
        <v>330.52</v>
      </c>
      <c r="U8821" s="2">
        <v>335.52</v>
      </c>
      <c r="V8821" s="2">
        <f>salessheet[[#This Row],[Sales]]-salessheet[[#This Row],[Purchasing Cost]]</f>
        <v>5</v>
      </c>
    </row>
    <row r="8822" spans="1:22" x14ac:dyDescent="0.35">
      <c r="A8822">
        <v>8821</v>
      </c>
      <c r="B8822" t="s">
        <v>10264</v>
      </c>
      <c r="C8822" s="1">
        <v>43170</v>
      </c>
      <c r="D8822" s="1">
        <v>43411</v>
      </c>
      <c r="E8822" t="str">
        <f>TEXT(salessheet[[#This Row],[Order Date]],"MMMM")</f>
        <v>March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t="s">
        <v>1764</v>
      </c>
      <c r="P8822" t="s">
        <v>67</v>
      </c>
      <c r="Q8822" t="str">
        <f>TRIM(salessheet[[#This Row],[Category]])</f>
        <v>Technology</v>
      </c>
      <c r="R8822" t="s">
        <v>1215</v>
      </c>
      <c r="S8822" t="s">
        <v>1765</v>
      </c>
      <c r="T8822" s="2">
        <f>salessheet[[#This Row],[Sales]]-5</f>
        <v>954.98400000000004</v>
      </c>
      <c r="U8822" s="2">
        <v>959.98400000000004</v>
      </c>
      <c r="V8822" s="2">
        <f>salessheet[[#This Row],[Sales]]-salessheet[[#This Row],[Purchasing Cost]]</f>
        <v>5</v>
      </c>
    </row>
    <row r="8823" spans="1:22" x14ac:dyDescent="0.35">
      <c r="A8823">
        <v>8822</v>
      </c>
      <c r="B8823" t="s">
        <v>10264</v>
      </c>
      <c r="C8823" s="1">
        <v>43170</v>
      </c>
      <c r="D8823" s="1">
        <v>43411</v>
      </c>
      <c r="E8823" t="str">
        <f>TEXT(salessheet[[#This Row],[Order Date]],"MMMM")</f>
        <v>March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t="s">
        <v>5221</v>
      </c>
      <c r="P8823" t="s">
        <v>42</v>
      </c>
      <c r="Q8823" t="str">
        <f>TRIM(salessheet[[#This Row],[Category]])</f>
        <v>Office Supplies</v>
      </c>
      <c r="R8823" t="s">
        <v>71</v>
      </c>
      <c r="S8823" t="s">
        <v>5222</v>
      </c>
      <c r="T8823" s="2">
        <f>salessheet[[#This Row],[Sales]]-5</f>
        <v>-0.9139999999999997</v>
      </c>
      <c r="U8823" s="2">
        <v>4.0860000000000003</v>
      </c>
      <c r="V8823" s="2">
        <f>salessheet[[#This Row],[Sales]]-salessheet[[#This Row],[Purchasing Cost]]</f>
        <v>5</v>
      </c>
    </row>
    <row r="8824" spans="1:22" x14ac:dyDescent="0.35">
      <c r="A8824">
        <v>8823</v>
      </c>
      <c r="B8824" t="s">
        <v>10264</v>
      </c>
      <c r="C8824" s="1">
        <v>43170</v>
      </c>
      <c r="D8824" s="1">
        <v>43411</v>
      </c>
      <c r="E8824" t="str">
        <f>TEXT(salessheet[[#This Row],[Order Date]],"MMMM")</f>
        <v>March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t="s">
        <v>8362</v>
      </c>
      <c r="P8824" t="s">
        <v>42</v>
      </c>
      <c r="Q8824" t="str">
        <f>TRIM(salessheet[[#This Row],[Category]])</f>
        <v>Office Supplies</v>
      </c>
      <c r="R8824" t="s">
        <v>64</v>
      </c>
      <c r="S8824" t="s">
        <v>8363</v>
      </c>
      <c r="T8824" s="2">
        <f>salessheet[[#This Row],[Sales]]-5</f>
        <v>50.984000000000002</v>
      </c>
      <c r="U8824" s="2">
        <v>55.984000000000002</v>
      </c>
      <c r="V8824" s="2">
        <f>salessheet[[#This Row],[Sales]]-salessheet[[#This Row],[Purchasing Cost]]</f>
        <v>5</v>
      </c>
    </row>
    <row r="8825" spans="1:22" x14ac:dyDescent="0.35">
      <c r="A8825">
        <v>8824</v>
      </c>
      <c r="B8825" t="s">
        <v>10264</v>
      </c>
      <c r="C8825" s="1">
        <v>43170</v>
      </c>
      <c r="D8825" s="1">
        <v>43411</v>
      </c>
      <c r="E8825" t="str">
        <f>TEXT(salessheet[[#This Row],[Order Date]],"MMMM")</f>
        <v>March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t="s">
        <v>2780</v>
      </c>
      <c r="P8825" t="s">
        <v>42</v>
      </c>
      <c r="Q8825" t="str">
        <f>TRIM(salessheet[[#This Row],[Category]])</f>
        <v>Office Supplies</v>
      </c>
      <c r="R8825" t="s">
        <v>86</v>
      </c>
      <c r="S8825" t="s">
        <v>2781</v>
      </c>
      <c r="T8825" s="2">
        <f>salessheet[[#This Row],[Sales]]-5</f>
        <v>5.6880000000000006</v>
      </c>
      <c r="U8825" s="2">
        <v>10.688000000000001</v>
      </c>
      <c r="V8825" s="2">
        <f>salessheet[[#This Row],[Sales]]-salessheet[[#This Row],[Purchasing Cost]]</f>
        <v>5</v>
      </c>
    </row>
    <row r="8826" spans="1:22" x14ac:dyDescent="0.35">
      <c r="A8826">
        <v>8825</v>
      </c>
      <c r="B8826" t="s">
        <v>10265</v>
      </c>
      <c r="C8826" s="1">
        <v>43180</v>
      </c>
      <c r="D8826" s="1">
        <v>43182</v>
      </c>
      <c r="E8826" t="str">
        <f>TEXT(salessheet[[#This Row],[Order Date]],"MMMM")</f>
        <v>March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t="s">
        <v>1692</v>
      </c>
      <c r="P8826" t="s">
        <v>42</v>
      </c>
      <c r="Q8826" t="str">
        <f>TRIM(salessheet[[#This Row],[Category]])</f>
        <v>Office Supplies</v>
      </c>
      <c r="R8826" t="s">
        <v>169</v>
      </c>
      <c r="S8826" t="s">
        <v>1693</v>
      </c>
      <c r="T8826" s="2">
        <f>salessheet[[#This Row],[Sales]]-5</f>
        <v>3.8559999999999999</v>
      </c>
      <c r="U8826" s="2">
        <v>8.8559999999999999</v>
      </c>
      <c r="V8826" s="2">
        <f>salessheet[[#This Row],[Sales]]-salessheet[[#This Row],[Purchasing Cost]]</f>
        <v>5</v>
      </c>
    </row>
    <row r="8827" spans="1:22" x14ac:dyDescent="0.35">
      <c r="A8827">
        <v>8826</v>
      </c>
      <c r="B8827" t="s">
        <v>10266</v>
      </c>
      <c r="C8827" s="1">
        <v>42723</v>
      </c>
      <c r="D8827" s="1">
        <v>42726</v>
      </c>
      <c r="E8827" t="str">
        <f>TEXT(salessheet[[#This Row],[Order Date]],"MMMM")</f>
        <v>December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t="s">
        <v>4762</v>
      </c>
      <c r="P8827" t="s">
        <v>42</v>
      </c>
      <c r="Q8827" t="str">
        <f>TRIM(salessheet[[#This Row],[Category]])</f>
        <v>Office Supplies</v>
      </c>
      <c r="R8827" t="s">
        <v>43</v>
      </c>
      <c r="S8827" t="s">
        <v>4763</v>
      </c>
      <c r="T8827" s="2">
        <f>salessheet[[#This Row],[Sales]]-5</f>
        <v>1.9119999999999999</v>
      </c>
      <c r="U8827" s="2">
        <v>6.9119999999999999</v>
      </c>
      <c r="V8827" s="2">
        <f>salessheet[[#This Row],[Sales]]-salessheet[[#This Row],[Purchasing Cost]]</f>
        <v>5</v>
      </c>
    </row>
    <row r="8828" spans="1:22" x14ac:dyDescent="0.35">
      <c r="A8828">
        <v>8827</v>
      </c>
      <c r="B8828" t="s">
        <v>10267</v>
      </c>
      <c r="C8828" s="1">
        <v>42039</v>
      </c>
      <c r="D8828" s="1">
        <v>42100</v>
      </c>
      <c r="E8828" t="str">
        <f>TEXT(salessheet[[#This Row],[Order Date]],"MMMM")</f>
        <v>February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t="s">
        <v>1866</v>
      </c>
      <c r="P8828" t="s">
        <v>42</v>
      </c>
      <c r="Q8828" t="str">
        <f>TRIM(salessheet[[#This Row],[Category]])</f>
        <v>Office Supplies</v>
      </c>
      <c r="R8828" t="s">
        <v>86</v>
      </c>
      <c r="S8828" t="s">
        <v>1867</v>
      </c>
      <c r="T8828" s="2">
        <f>salessheet[[#This Row],[Sales]]-5</f>
        <v>21.72</v>
      </c>
      <c r="U8828" s="2">
        <v>26.72</v>
      </c>
      <c r="V8828" s="2">
        <f>salessheet[[#This Row],[Sales]]-salessheet[[#This Row],[Purchasing Cost]]</f>
        <v>5</v>
      </c>
    </row>
    <row r="8829" spans="1:22" x14ac:dyDescent="0.35">
      <c r="A8829">
        <v>8828</v>
      </c>
      <c r="B8829" t="s">
        <v>10267</v>
      </c>
      <c r="C8829" s="1">
        <v>42039</v>
      </c>
      <c r="D8829" s="1">
        <v>42100</v>
      </c>
      <c r="E8829" t="str">
        <f>TEXT(salessheet[[#This Row],[Order Date]],"MMMM")</f>
        <v>February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t="s">
        <v>8694</v>
      </c>
      <c r="P8829" t="s">
        <v>42</v>
      </c>
      <c r="Q8829" t="str">
        <f>TRIM(salessheet[[#This Row],[Category]])</f>
        <v>Office Supplies</v>
      </c>
      <c r="R8829" t="s">
        <v>86</v>
      </c>
      <c r="S8829" t="s">
        <v>8695</v>
      </c>
      <c r="T8829" s="2">
        <f>salessheet[[#This Row],[Sales]]-5</f>
        <v>28.488</v>
      </c>
      <c r="U8829" s="2">
        <v>33.488</v>
      </c>
      <c r="V8829" s="2">
        <f>salessheet[[#This Row],[Sales]]-salessheet[[#This Row],[Purchasing Cost]]</f>
        <v>5</v>
      </c>
    </row>
    <row r="8830" spans="1:22" x14ac:dyDescent="0.35">
      <c r="A8830">
        <v>8829</v>
      </c>
      <c r="B8830" t="s">
        <v>10268</v>
      </c>
      <c r="C8830" s="1">
        <v>42496</v>
      </c>
      <c r="D8830" s="1">
        <v>42530</v>
      </c>
      <c r="E8830" t="str">
        <f>TEXT(salessheet[[#This Row],[Order Date]],"MMMM")</f>
        <v>May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t="s">
        <v>4640</v>
      </c>
      <c r="P8830" t="s">
        <v>42</v>
      </c>
      <c r="Q8830" t="str">
        <f>TRIM(salessheet[[#This Row],[Category]])</f>
        <v>Office Supplies</v>
      </c>
      <c r="R8830" t="s">
        <v>86</v>
      </c>
      <c r="S8830" t="s">
        <v>4641</v>
      </c>
      <c r="T8830" s="2">
        <f>salessheet[[#This Row],[Sales]]-5</f>
        <v>5.5600000000000005</v>
      </c>
      <c r="U8830" s="2">
        <v>10.56</v>
      </c>
      <c r="V8830" s="2">
        <f>salessheet[[#This Row],[Sales]]-salessheet[[#This Row],[Purchasing Cost]]</f>
        <v>5</v>
      </c>
    </row>
    <row r="8831" spans="1:22" x14ac:dyDescent="0.35">
      <c r="A8831">
        <v>8830</v>
      </c>
      <c r="B8831" t="s">
        <v>10269</v>
      </c>
      <c r="C8831" s="1">
        <v>42165</v>
      </c>
      <c r="D8831" s="1">
        <v>42286</v>
      </c>
      <c r="E8831" t="str">
        <f>TEXT(salessheet[[#This Row],[Order Date]],"MMMM")</f>
        <v>June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t="s">
        <v>7508</v>
      </c>
      <c r="P8831" t="s">
        <v>42</v>
      </c>
      <c r="Q8831" t="str">
        <f>TRIM(salessheet[[#This Row],[Category]])</f>
        <v>Office Supplies</v>
      </c>
      <c r="R8831" t="s">
        <v>55</v>
      </c>
      <c r="S8831" t="s">
        <v>7509</v>
      </c>
      <c r="T8831" s="2">
        <f>salessheet[[#This Row],[Sales]]-5</f>
        <v>381.34</v>
      </c>
      <c r="U8831" s="2">
        <v>386.34</v>
      </c>
      <c r="V8831" s="2">
        <f>salessheet[[#This Row],[Sales]]-salessheet[[#This Row],[Purchasing Cost]]</f>
        <v>5</v>
      </c>
    </row>
    <row r="8832" spans="1:22" x14ac:dyDescent="0.35">
      <c r="A8832">
        <v>8831</v>
      </c>
      <c r="B8832" t="s">
        <v>10270</v>
      </c>
      <c r="C8832" s="1">
        <v>42968</v>
      </c>
      <c r="D8832" s="1">
        <v>42971</v>
      </c>
      <c r="E8832" t="str">
        <f>TEXT(salessheet[[#This Row],[Order Date]],"MMMM")</f>
        <v>August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t="s">
        <v>3172</v>
      </c>
      <c r="P8832" t="s">
        <v>42</v>
      </c>
      <c r="Q8832" t="str">
        <f>TRIM(salessheet[[#This Row],[Category]])</f>
        <v>Office Supplies</v>
      </c>
      <c r="R8832" t="s">
        <v>71</v>
      </c>
      <c r="S8832" t="s">
        <v>3173</v>
      </c>
      <c r="T8832" s="2">
        <f>salessheet[[#This Row],[Sales]]-5</f>
        <v>28.439999999999998</v>
      </c>
      <c r="U8832" s="2">
        <v>33.44</v>
      </c>
      <c r="V8832" s="2">
        <f>salessheet[[#This Row],[Sales]]-salessheet[[#This Row],[Purchasing Cost]]</f>
        <v>5</v>
      </c>
    </row>
    <row r="8833" spans="1:22" x14ac:dyDescent="0.35">
      <c r="A8833">
        <v>8832</v>
      </c>
      <c r="B8833" t="s">
        <v>10271</v>
      </c>
      <c r="C8833" s="1">
        <v>42689</v>
      </c>
      <c r="D8833" s="1">
        <v>42693</v>
      </c>
      <c r="E8833" t="str">
        <f>TEXT(salessheet[[#This Row],[Order Date]],"MMMM")</f>
        <v>November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t="s">
        <v>2185</v>
      </c>
      <c r="P8833" t="s">
        <v>28</v>
      </c>
      <c r="Q8833" t="str">
        <f>TRIM(salessheet[[#This Row],[Category]])</f>
        <v>Furniture</v>
      </c>
      <c r="R8833" t="s">
        <v>61</v>
      </c>
      <c r="S8833" t="s">
        <v>2186</v>
      </c>
      <c r="T8833" s="2">
        <f>salessheet[[#This Row],[Sales]]-5</f>
        <v>34.96</v>
      </c>
      <c r="U8833" s="2">
        <v>39.96</v>
      </c>
      <c r="V8833" s="2">
        <f>salessheet[[#This Row],[Sales]]-salessheet[[#This Row],[Purchasing Cost]]</f>
        <v>5</v>
      </c>
    </row>
    <row r="8834" spans="1:22" x14ac:dyDescent="0.35">
      <c r="A8834">
        <v>8833</v>
      </c>
      <c r="B8834" t="s">
        <v>10272</v>
      </c>
      <c r="C8834" s="1">
        <v>42543</v>
      </c>
      <c r="D8834" s="1">
        <v>42548</v>
      </c>
      <c r="E8834" t="str">
        <f>TEXT(salessheet[[#This Row],[Order Date]],"MMMM")</f>
        <v>June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t="s">
        <v>2694</v>
      </c>
      <c r="P8834" t="s">
        <v>42</v>
      </c>
      <c r="Q8834" t="str">
        <f>TRIM(salessheet[[#This Row],[Category]])</f>
        <v>Office Supplies</v>
      </c>
      <c r="R8834" t="s">
        <v>71</v>
      </c>
      <c r="S8834" t="s">
        <v>2695</v>
      </c>
      <c r="T8834" s="2">
        <f>salessheet[[#This Row],[Sales]]-5</f>
        <v>1212.568</v>
      </c>
      <c r="U8834" s="2">
        <v>1217.568</v>
      </c>
      <c r="V8834" s="2">
        <f>salessheet[[#This Row],[Sales]]-salessheet[[#This Row],[Purchasing Cost]]</f>
        <v>5</v>
      </c>
    </row>
    <row r="8835" spans="1:22" x14ac:dyDescent="0.35">
      <c r="A8835">
        <v>8834</v>
      </c>
      <c r="B8835" t="s">
        <v>10273</v>
      </c>
      <c r="C8835" s="1">
        <v>43367</v>
      </c>
      <c r="D8835" s="1">
        <v>43371</v>
      </c>
      <c r="E8835" t="str">
        <f>TEXT(salessheet[[#This Row],[Order Date]],"MMMM")</f>
        <v>September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t="s">
        <v>4019</v>
      </c>
      <c r="P8835" t="s">
        <v>42</v>
      </c>
      <c r="Q8835" t="str">
        <f>TRIM(salessheet[[#This Row],[Category]])</f>
        <v>Office Supplies</v>
      </c>
      <c r="R8835" t="s">
        <v>55</v>
      </c>
      <c r="S8835" t="s">
        <v>6590</v>
      </c>
      <c r="T8835" s="2">
        <f>salessheet[[#This Row],[Sales]]-5</f>
        <v>10.51</v>
      </c>
      <c r="U8835" s="2">
        <v>15.51</v>
      </c>
      <c r="V8835" s="2">
        <f>salessheet[[#This Row],[Sales]]-salessheet[[#This Row],[Purchasing Cost]]</f>
        <v>5</v>
      </c>
    </row>
    <row r="8836" spans="1:22" x14ac:dyDescent="0.35">
      <c r="A8836">
        <v>8835</v>
      </c>
      <c r="B8836" t="s">
        <v>10273</v>
      </c>
      <c r="C8836" s="1">
        <v>43367</v>
      </c>
      <c r="D8836" s="1">
        <v>43371</v>
      </c>
      <c r="E8836" t="str">
        <f>TEXT(salessheet[[#This Row],[Order Date]],"MMMM")</f>
        <v>September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t="s">
        <v>6496</v>
      </c>
      <c r="P8836" t="s">
        <v>67</v>
      </c>
      <c r="Q8836" t="str">
        <f>TRIM(salessheet[[#This Row],[Category]])</f>
        <v>Technology</v>
      </c>
      <c r="R8836" t="s">
        <v>68</v>
      </c>
      <c r="S8836" t="s">
        <v>6497</v>
      </c>
      <c r="T8836" s="2">
        <f>salessheet[[#This Row],[Sales]]-5</f>
        <v>84.9</v>
      </c>
      <c r="U8836" s="2">
        <v>89.9</v>
      </c>
      <c r="V8836" s="2">
        <f>salessheet[[#This Row],[Sales]]-salessheet[[#This Row],[Purchasing Cost]]</f>
        <v>5</v>
      </c>
    </row>
    <row r="8837" spans="1:22" x14ac:dyDescent="0.35">
      <c r="A8837">
        <v>8836</v>
      </c>
      <c r="B8837" t="s">
        <v>10273</v>
      </c>
      <c r="C8837" s="1">
        <v>43367</v>
      </c>
      <c r="D8837" s="1">
        <v>43371</v>
      </c>
      <c r="E8837" t="str">
        <f>TEXT(salessheet[[#This Row],[Order Date]],"MMMM")</f>
        <v>September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t="s">
        <v>8253</v>
      </c>
      <c r="P8837" t="s">
        <v>42</v>
      </c>
      <c r="Q8837" t="str">
        <f>TRIM(salessheet[[#This Row],[Category]])</f>
        <v>Office Supplies</v>
      </c>
      <c r="R8837" t="s">
        <v>64</v>
      </c>
      <c r="S8837" t="s">
        <v>8254</v>
      </c>
      <c r="T8837" s="2">
        <f>salessheet[[#This Row],[Sales]]-5</f>
        <v>9.2799999999999994</v>
      </c>
      <c r="U8837" s="2">
        <v>14.28</v>
      </c>
      <c r="V8837" s="2">
        <f>salessheet[[#This Row],[Sales]]-salessheet[[#This Row],[Purchasing Cost]]</f>
        <v>5</v>
      </c>
    </row>
    <row r="8838" spans="1:22" x14ac:dyDescent="0.35">
      <c r="A8838">
        <v>8837</v>
      </c>
      <c r="B8838" t="s">
        <v>10273</v>
      </c>
      <c r="C8838" s="1">
        <v>43367</v>
      </c>
      <c r="D8838" s="1">
        <v>43371</v>
      </c>
      <c r="E8838" t="str">
        <f>TEXT(salessheet[[#This Row],[Order Date]],"MMMM")</f>
        <v>September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t="s">
        <v>2952</v>
      </c>
      <c r="P8838" t="s">
        <v>42</v>
      </c>
      <c r="Q8838" t="str">
        <f>TRIM(salessheet[[#This Row],[Category]])</f>
        <v>Office Supplies</v>
      </c>
      <c r="R8838" t="s">
        <v>64</v>
      </c>
      <c r="S8838" t="s">
        <v>2953</v>
      </c>
      <c r="T8838" s="2">
        <f>salessheet[[#This Row],[Sales]]-5</f>
        <v>7.7200000000000006</v>
      </c>
      <c r="U8838" s="2">
        <v>12.72</v>
      </c>
      <c r="V8838" s="2">
        <f>salessheet[[#This Row],[Sales]]-salessheet[[#This Row],[Purchasing Cost]]</f>
        <v>5</v>
      </c>
    </row>
    <row r="8839" spans="1:22" x14ac:dyDescent="0.35">
      <c r="A8839">
        <v>8838</v>
      </c>
      <c r="B8839" t="s">
        <v>10273</v>
      </c>
      <c r="C8839" s="1">
        <v>43367</v>
      </c>
      <c r="D8839" s="1">
        <v>43371</v>
      </c>
      <c r="E8839" t="str">
        <f>TEXT(salessheet[[#This Row],[Order Date]],"MMMM")</f>
        <v>September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t="s">
        <v>1441</v>
      </c>
      <c r="P8839" t="s">
        <v>42</v>
      </c>
      <c r="Q8839" t="str">
        <f>TRIM(salessheet[[#This Row],[Category]])</f>
        <v>Office Supplies</v>
      </c>
      <c r="R8839" t="s">
        <v>43</v>
      </c>
      <c r="S8839" t="s">
        <v>1442</v>
      </c>
      <c r="T8839" s="2">
        <f>salessheet[[#This Row],[Sales]]-5</f>
        <v>10.75</v>
      </c>
      <c r="U8839" s="2">
        <v>15.75</v>
      </c>
      <c r="V8839" s="2">
        <f>salessheet[[#This Row],[Sales]]-salessheet[[#This Row],[Purchasing Cost]]</f>
        <v>5</v>
      </c>
    </row>
    <row r="8840" spans="1:22" x14ac:dyDescent="0.35">
      <c r="A8840">
        <v>8839</v>
      </c>
      <c r="B8840" t="s">
        <v>10274</v>
      </c>
      <c r="C8840" s="1">
        <v>42159</v>
      </c>
      <c r="D8840" s="1">
        <v>42104</v>
      </c>
      <c r="E8840" t="str">
        <f>TEXT(salessheet[[#This Row],[Order Date]],"MMMM")</f>
        <v>June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t="s">
        <v>6809</v>
      </c>
      <c r="P8840" t="s">
        <v>42</v>
      </c>
      <c r="Q8840" t="str">
        <f>TRIM(salessheet[[#This Row],[Category]])</f>
        <v>Office Supplies</v>
      </c>
      <c r="R8840" t="s">
        <v>64</v>
      </c>
      <c r="S8840" t="s">
        <v>6810</v>
      </c>
      <c r="T8840" s="2">
        <f>salessheet[[#This Row],[Sales]]-5</f>
        <v>65.95</v>
      </c>
      <c r="U8840" s="2">
        <v>70.95</v>
      </c>
      <c r="V8840" s="2">
        <f>salessheet[[#This Row],[Sales]]-salessheet[[#This Row],[Purchasing Cost]]</f>
        <v>5</v>
      </c>
    </row>
    <row r="8841" spans="1:22" x14ac:dyDescent="0.35">
      <c r="A8841">
        <v>8840</v>
      </c>
      <c r="B8841" t="s">
        <v>10274</v>
      </c>
      <c r="C8841" s="1">
        <v>42159</v>
      </c>
      <c r="D8841" s="1">
        <v>42104</v>
      </c>
      <c r="E8841" t="str">
        <f>TEXT(salessheet[[#This Row],[Order Date]],"MMMM")</f>
        <v>June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t="s">
        <v>458</v>
      </c>
      <c r="P8841" t="s">
        <v>42</v>
      </c>
      <c r="Q8841" t="str">
        <f>TRIM(salessheet[[#This Row],[Category]])</f>
        <v>Office Supplies</v>
      </c>
      <c r="R8841" t="s">
        <v>71</v>
      </c>
      <c r="S8841" t="s">
        <v>459</v>
      </c>
      <c r="T8841" s="2">
        <f>salessheet[[#This Row],[Sales]]-5</f>
        <v>60.567999999999998</v>
      </c>
      <c r="U8841" s="2">
        <v>65.567999999999998</v>
      </c>
      <c r="V8841" s="2">
        <f>salessheet[[#This Row],[Sales]]-salessheet[[#This Row],[Purchasing Cost]]</f>
        <v>5</v>
      </c>
    </row>
    <row r="8842" spans="1:22" x14ac:dyDescent="0.35">
      <c r="A8842">
        <v>8841</v>
      </c>
      <c r="B8842" t="s">
        <v>10274</v>
      </c>
      <c r="C8842" s="1">
        <v>42159</v>
      </c>
      <c r="D8842" s="1">
        <v>42104</v>
      </c>
      <c r="E8842" t="str">
        <f>TEXT(salessheet[[#This Row],[Order Date]],"MMMM")</f>
        <v>June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t="s">
        <v>5479</v>
      </c>
      <c r="P8842" t="s">
        <v>67</v>
      </c>
      <c r="Q8842" t="str">
        <f>TRIM(salessheet[[#This Row],[Category]])</f>
        <v>Technology</v>
      </c>
      <c r="R8842" t="s">
        <v>157</v>
      </c>
      <c r="S8842" t="s">
        <v>5480</v>
      </c>
      <c r="T8842" s="2">
        <f>salessheet[[#This Row],[Sales]]-5</f>
        <v>294.97000000000003</v>
      </c>
      <c r="U8842" s="2">
        <v>299.97000000000003</v>
      </c>
      <c r="V8842" s="2">
        <f>salessheet[[#This Row],[Sales]]-salessheet[[#This Row],[Purchasing Cost]]</f>
        <v>5</v>
      </c>
    </row>
    <row r="8843" spans="1:22" x14ac:dyDescent="0.35">
      <c r="A8843">
        <v>8842</v>
      </c>
      <c r="B8843" t="s">
        <v>10275</v>
      </c>
      <c r="C8843" s="1">
        <v>42980</v>
      </c>
      <c r="D8843" s="1">
        <v>42779</v>
      </c>
      <c r="E8843" t="str">
        <f>TEXT(salessheet[[#This Row],[Order Date]],"MMMM")</f>
        <v>September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t="s">
        <v>1017</v>
      </c>
      <c r="P8843" t="s">
        <v>67</v>
      </c>
      <c r="Q8843" t="str">
        <f>TRIM(salessheet[[#This Row],[Category]])</f>
        <v>Technology</v>
      </c>
      <c r="R8843" t="s">
        <v>157</v>
      </c>
      <c r="S8843" t="s">
        <v>1018</v>
      </c>
      <c r="T8843" s="2">
        <f>salessheet[[#This Row],[Sales]]-5</f>
        <v>84.97</v>
      </c>
      <c r="U8843" s="2">
        <v>89.97</v>
      </c>
      <c r="V8843" s="2">
        <f>salessheet[[#This Row],[Sales]]-salessheet[[#This Row],[Purchasing Cost]]</f>
        <v>5</v>
      </c>
    </row>
    <row r="8844" spans="1:22" x14ac:dyDescent="0.35">
      <c r="A8844">
        <v>8843</v>
      </c>
      <c r="B8844" t="s">
        <v>10275</v>
      </c>
      <c r="C8844" s="1">
        <v>42980</v>
      </c>
      <c r="D8844" s="1">
        <v>42779</v>
      </c>
      <c r="E8844" t="str">
        <f>TEXT(salessheet[[#This Row],[Order Date]],"MMMM")</f>
        <v>September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t="s">
        <v>3093</v>
      </c>
      <c r="P8844" t="s">
        <v>67</v>
      </c>
      <c r="Q8844" t="str">
        <f>TRIM(salessheet[[#This Row],[Category]])</f>
        <v>Technology</v>
      </c>
      <c r="R8844" t="s">
        <v>157</v>
      </c>
      <c r="S8844" t="s">
        <v>3094</v>
      </c>
      <c r="T8844" s="2">
        <f>salessheet[[#This Row],[Sales]]-5</f>
        <v>26.86</v>
      </c>
      <c r="U8844" s="2">
        <v>31.86</v>
      </c>
      <c r="V8844" s="2">
        <f>salessheet[[#This Row],[Sales]]-salessheet[[#This Row],[Purchasing Cost]]</f>
        <v>5</v>
      </c>
    </row>
    <row r="8845" spans="1:22" x14ac:dyDescent="0.35">
      <c r="A8845">
        <v>8844</v>
      </c>
      <c r="B8845" t="s">
        <v>10276</v>
      </c>
      <c r="C8845" s="1">
        <v>42326</v>
      </c>
      <c r="D8845" s="1">
        <v>42328</v>
      </c>
      <c r="E8845" t="str">
        <f>TEXT(salessheet[[#This Row],[Order Date]],"MMMM")</f>
        <v>November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t="s">
        <v>7614</v>
      </c>
      <c r="P8845" t="s">
        <v>42</v>
      </c>
      <c r="Q8845" t="str">
        <f>TRIM(salessheet[[#This Row],[Category]])</f>
        <v>Office Supplies</v>
      </c>
      <c r="R8845" t="s">
        <v>55</v>
      </c>
      <c r="S8845" t="s">
        <v>7615</v>
      </c>
      <c r="T8845" s="2">
        <f>salessheet[[#This Row],[Sales]]-5</f>
        <v>62.150000000000006</v>
      </c>
      <c r="U8845" s="2">
        <v>67.150000000000006</v>
      </c>
      <c r="V8845" s="2">
        <f>salessheet[[#This Row],[Sales]]-salessheet[[#This Row],[Purchasing Cost]]</f>
        <v>5</v>
      </c>
    </row>
    <row r="8846" spans="1:22" x14ac:dyDescent="0.35">
      <c r="A8846">
        <v>8845</v>
      </c>
      <c r="B8846" t="s">
        <v>10277</v>
      </c>
      <c r="C8846" s="1">
        <v>43452</v>
      </c>
      <c r="D8846" s="1">
        <v>43457</v>
      </c>
      <c r="E8846" t="str">
        <f>TEXT(salessheet[[#This Row],[Order Date]],"MMMM")</f>
        <v>December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t="s">
        <v>4949</v>
      </c>
      <c r="P8846" t="s">
        <v>42</v>
      </c>
      <c r="Q8846" t="str">
        <f>TRIM(salessheet[[#This Row],[Category]])</f>
        <v>Office Supplies</v>
      </c>
      <c r="R8846" t="s">
        <v>71</v>
      </c>
      <c r="S8846" t="s">
        <v>4950</v>
      </c>
      <c r="T8846" s="2">
        <f>salessheet[[#This Row],[Sales]]-5</f>
        <v>2.2359999999999998</v>
      </c>
      <c r="U8846" s="2">
        <v>7.2359999999999998</v>
      </c>
      <c r="V8846" s="2">
        <f>salessheet[[#This Row],[Sales]]-salessheet[[#This Row],[Purchasing Cost]]</f>
        <v>5</v>
      </c>
    </row>
    <row r="8847" spans="1:22" x14ac:dyDescent="0.35">
      <c r="A8847">
        <v>8846</v>
      </c>
      <c r="B8847" t="s">
        <v>10277</v>
      </c>
      <c r="C8847" s="1">
        <v>43452</v>
      </c>
      <c r="D8847" s="1">
        <v>43457</v>
      </c>
      <c r="E8847" t="str">
        <f>TEXT(salessheet[[#This Row],[Order Date]],"MMMM")</f>
        <v>December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t="s">
        <v>570</v>
      </c>
      <c r="P8847" t="s">
        <v>42</v>
      </c>
      <c r="Q8847" t="str">
        <f>TRIM(salessheet[[#This Row],[Category]])</f>
        <v>Office Supplies</v>
      </c>
      <c r="R8847" t="s">
        <v>265</v>
      </c>
      <c r="S8847" t="s">
        <v>571</v>
      </c>
      <c r="T8847" s="2">
        <f>salessheet[[#This Row],[Sales]]-5</f>
        <v>-0.17600000000000016</v>
      </c>
      <c r="U8847" s="2">
        <v>4.8239999999999998</v>
      </c>
      <c r="V8847" s="2">
        <f>salessheet[[#This Row],[Sales]]-salessheet[[#This Row],[Purchasing Cost]]</f>
        <v>5</v>
      </c>
    </row>
    <row r="8848" spans="1:22" x14ac:dyDescent="0.35">
      <c r="A8848">
        <v>8847</v>
      </c>
      <c r="B8848" t="s">
        <v>10277</v>
      </c>
      <c r="C8848" s="1">
        <v>43452</v>
      </c>
      <c r="D8848" s="1">
        <v>43457</v>
      </c>
      <c r="E8848" t="str">
        <f>TEXT(salessheet[[#This Row],[Order Date]],"MMMM")</f>
        <v>December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t="s">
        <v>1547</v>
      </c>
      <c r="P8848" t="s">
        <v>42</v>
      </c>
      <c r="Q8848" t="str">
        <f>TRIM(salessheet[[#This Row],[Category]])</f>
        <v>Office Supplies</v>
      </c>
      <c r="R8848" t="s">
        <v>86</v>
      </c>
      <c r="S8848" t="s">
        <v>1548</v>
      </c>
      <c r="T8848" s="2">
        <f>salessheet[[#This Row],[Sales]]-5</f>
        <v>86.36</v>
      </c>
      <c r="U8848" s="2">
        <v>91.36</v>
      </c>
      <c r="V8848" s="2">
        <f>salessheet[[#This Row],[Sales]]-salessheet[[#This Row],[Purchasing Cost]]</f>
        <v>5</v>
      </c>
    </row>
    <row r="8849" spans="1:22" x14ac:dyDescent="0.35">
      <c r="A8849">
        <v>8848</v>
      </c>
      <c r="B8849" t="s">
        <v>10277</v>
      </c>
      <c r="C8849" s="1">
        <v>43452</v>
      </c>
      <c r="D8849" s="1">
        <v>43457</v>
      </c>
      <c r="E8849" t="str">
        <f>TEXT(salessheet[[#This Row],[Order Date]],"MMMM")</f>
        <v>December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t="s">
        <v>2822</v>
      </c>
      <c r="P8849" t="s">
        <v>42</v>
      </c>
      <c r="Q8849" t="str">
        <f>TRIM(salessheet[[#This Row],[Category]])</f>
        <v>Office Supplies</v>
      </c>
      <c r="R8849" t="s">
        <v>74</v>
      </c>
      <c r="S8849" t="s">
        <v>2823</v>
      </c>
      <c r="T8849" s="2">
        <f>salessheet[[#This Row],[Sales]]-5</f>
        <v>125.11199999999999</v>
      </c>
      <c r="U8849" s="2">
        <v>130.11199999999999</v>
      </c>
      <c r="V8849" s="2">
        <f>salessheet[[#This Row],[Sales]]-salessheet[[#This Row],[Purchasing Cost]]</f>
        <v>5</v>
      </c>
    </row>
    <row r="8850" spans="1:22" x14ac:dyDescent="0.35">
      <c r="A8850">
        <v>8849</v>
      </c>
      <c r="B8850" t="s">
        <v>10278</v>
      </c>
      <c r="C8850" s="1">
        <v>42407</v>
      </c>
      <c r="D8850" s="1">
        <v>42555</v>
      </c>
      <c r="E8850" t="str">
        <f>TEXT(salessheet[[#This Row],[Order Date]],"MMMM")</f>
        <v>February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t="s">
        <v>3567</v>
      </c>
      <c r="P8850" t="s">
        <v>67</v>
      </c>
      <c r="Q8850" t="str">
        <f>TRIM(salessheet[[#This Row],[Category]])</f>
        <v>Technology</v>
      </c>
      <c r="R8850" t="s">
        <v>68</v>
      </c>
      <c r="S8850" t="s">
        <v>3568</v>
      </c>
      <c r="T8850" s="2">
        <f>salessheet[[#This Row],[Sales]]-5</f>
        <v>69.239999999999995</v>
      </c>
      <c r="U8850" s="2">
        <v>74.239999999999995</v>
      </c>
      <c r="V8850" s="2">
        <f>salessheet[[#This Row],[Sales]]-salessheet[[#This Row],[Purchasing Cost]]</f>
        <v>5</v>
      </c>
    </row>
    <row r="8851" spans="1:22" x14ac:dyDescent="0.35">
      <c r="A8851">
        <v>8850</v>
      </c>
      <c r="B8851" t="s">
        <v>10278</v>
      </c>
      <c r="C8851" s="1">
        <v>42407</v>
      </c>
      <c r="D8851" s="1">
        <v>42555</v>
      </c>
      <c r="E8851" t="str">
        <f>TEXT(salessheet[[#This Row],[Order Date]],"MMMM")</f>
        <v>February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t="s">
        <v>3467</v>
      </c>
      <c r="P8851" t="s">
        <v>28</v>
      </c>
      <c r="Q8851" t="str">
        <f>TRIM(salessheet[[#This Row],[Category]])</f>
        <v>Furniture</v>
      </c>
      <c r="R8851" t="s">
        <v>61</v>
      </c>
      <c r="S8851" t="s">
        <v>3468</v>
      </c>
      <c r="T8851" s="2">
        <f>salessheet[[#This Row],[Sales]]-5</f>
        <v>154.84</v>
      </c>
      <c r="U8851" s="2">
        <v>159.84</v>
      </c>
      <c r="V8851" s="2">
        <f>salessheet[[#This Row],[Sales]]-salessheet[[#This Row],[Purchasing Cost]]</f>
        <v>5</v>
      </c>
    </row>
    <row r="8852" spans="1:22" x14ac:dyDescent="0.35">
      <c r="A8852">
        <v>8851</v>
      </c>
      <c r="B8852" t="s">
        <v>10278</v>
      </c>
      <c r="C8852" s="1">
        <v>42407</v>
      </c>
      <c r="D8852" s="1">
        <v>42555</v>
      </c>
      <c r="E8852" t="str">
        <f>TEXT(salessheet[[#This Row],[Order Date]],"MMMM")</f>
        <v>February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t="s">
        <v>2107</v>
      </c>
      <c r="P8852" t="s">
        <v>42</v>
      </c>
      <c r="Q8852" t="str">
        <f>TRIM(salessheet[[#This Row],[Category]])</f>
        <v>Office Supplies</v>
      </c>
      <c r="R8852" t="s">
        <v>71</v>
      </c>
      <c r="S8852" t="s">
        <v>2108</v>
      </c>
      <c r="T8852" s="2">
        <f>salessheet[[#This Row],[Sales]]-5</f>
        <v>-2.1080000000000001</v>
      </c>
      <c r="U8852" s="2">
        <v>2.8919999999999999</v>
      </c>
      <c r="V8852" s="2">
        <f>salessheet[[#This Row],[Sales]]-salessheet[[#This Row],[Purchasing Cost]]</f>
        <v>5</v>
      </c>
    </row>
    <row r="8853" spans="1:22" x14ac:dyDescent="0.35">
      <c r="A8853">
        <v>8852</v>
      </c>
      <c r="B8853" t="s">
        <v>10278</v>
      </c>
      <c r="C8853" s="1">
        <v>42407</v>
      </c>
      <c r="D8853" s="1">
        <v>42555</v>
      </c>
      <c r="E8853" t="str">
        <f>TEXT(salessheet[[#This Row],[Order Date]],"MMMM")</f>
        <v>February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t="s">
        <v>2765</v>
      </c>
      <c r="P8853" t="s">
        <v>42</v>
      </c>
      <c r="Q8853" t="str">
        <f>TRIM(salessheet[[#This Row],[Category]])</f>
        <v>Office Supplies</v>
      </c>
      <c r="R8853" t="s">
        <v>86</v>
      </c>
      <c r="S8853" t="s">
        <v>2766</v>
      </c>
      <c r="T8853" s="2">
        <f>salessheet[[#This Row],[Sales]]-5</f>
        <v>4.3919999999999995</v>
      </c>
      <c r="U8853" s="2">
        <v>9.3919999999999995</v>
      </c>
      <c r="V8853" s="2">
        <f>salessheet[[#This Row],[Sales]]-salessheet[[#This Row],[Purchasing Cost]]</f>
        <v>5</v>
      </c>
    </row>
    <row r="8854" spans="1:22" x14ac:dyDescent="0.35">
      <c r="A8854">
        <v>8853</v>
      </c>
      <c r="B8854" t="s">
        <v>10279</v>
      </c>
      <c r="C8854" s="1">
        <v>42226</v>
      </c>
      <c r="D8854" s="1">
        <v>42290</v>
      </c>
      <c r="E8854" t="str">
        <f>TEXT(salessheet[[#This Row],[Order Date]],"MMMM")</f>
        <v>August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t="s">
        <v>4023</v>
      </c>
      <c r="P8854" t="s">
        <v>42</v>
      </c>
      <c r="Q8854" t="str">
        <f>TRIM(salessheet[[#This Row],[Category]])</f>
        <v>Office Supplies</v>
      </c>
      <c r="R8854" t="s">
        <v>86</v>
      </c>
      <c r="S8854" t="s">
        <v>4024</v>
      </c>
      <c r="T8854" s="2">
        <f>salessheet[[#This Row],[Sales]]-5</f>
        <v>118.92</v>
      </c>
      <c r="U8854" s="2">
        <v>123.92</v>
      </c>
      <c r="V8854" s="2">
        <f>salessheet[[#This Row],[Sales]]-salessheet[[#This Row],[Purchasing Cost]]</f>
        <v>5</v>
      </c>
    </row>
    <row r="8855" spans="1:22" x14ac:dyDescent="0.35">
      <c r="A8855">
        <v>8854</v>
      </c>
      <c r="B8855" t="s">
        <v>10280</v>
      </c>
      <c r="C8855" s="1">
        <v>42635</v>
      </c>
      <c r="D8855" s="1">
        <v>42638</v>
      </c>
      <c r="E8855" t="str">
        <f>TEXT(salessheet[[#This Row],[Order Date]],"MMMM")</f>
        <v>September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t="s">
        <v>4830</v>
      </c>
      <c r="P8855" t="s">
        <v>42</v>
      </c>
      <c r="Q8855" t="str">
        <f>TRIM(salessheet[[#This Row],[Category]])</f>
        <v>Office Supplies</v>
      </c>
      <c r="R8855" t="s">
        <v>575</v>
      </c>
      <c r="S8855" t="s">
        <v>4831</v>
      </c>
      <c r="T8855" s="2">
        <f>salessheet[[#This Row],[Sales]]-5</f>
        <v>50.6</v>
      </c>
      <c r="U8855" s="2">
        <v>55.6</v>
      </c>
      <c r="V8855" s="2">
        <f>salessheet[[#This Row],[Sales]]-salessheet[[#This Row],[Purchasing Cost]]</f>
        <v>5</v>
      </c>
    </row>
    <row r="8856" spans="1:22" x14ac:dyDescent="0.35">
      <c r="A8856">
        <v>8855</v>
      </c>
      <c r="B8856" t="s">
        <v>10280</v>
      </c>
      <c r="C8856" s="1">
        <v>42635</v>
      </c>
      <c r="D8856" s="1">
        <v>42638</v>
      </c>
      <c r="E8856" t="str">
        <f>TEXT(salessheet[[#This Row],[Order Date]],"MMMM")</f>
        <v>September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t="s">
        <v>905</v>
      </c>
      <c r="P8856" t="s">
        <v>67</v>
      </c>
      <c r="Q8856" t="str">
        <f>TRIM(salessheet[[#This Row],[Category]])</f>
        <v>Technology</v>
      </c>
      <c r="R8856" t="s">
        <v>157</v>
      </c>
      <c r="S8856" t="s">
        <v>906</v>
      </c>
      <c r="T8856" s="2">
        <f>salessheet[[#This Row],[Sales]]-5</f>
        <v>612.976</v>
      </c>
      <c r="U8856" s="2">
        <v>617.976</v>
      </c>
      <c r="V8856" s="2">
        <f>salessheet[[#This Row],[Sales]]-salessheet[[#This Row],[Purchasing Cost]]</f>
        <v>5</v>
      </c>
    </row>
    <row r="8857" spans="1:22" x14ac:dyDescent="0.35">
      <c r="A8857">
        <v>8856</v>
      </c>
      <c r="B8857" t="s">
        <v>10281</v>
      </c>
      <c r="C8857" s="1">
        <v>43458</v>
      </c>
      <c r="D8857" s="1">
        <v>43464</v>
      </c>
      <c r="E8857" t="str">
        <f>TEXT(salessheet[[#This Row],[Order Date]],"MMMM")</f>
        <v>December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t="s">
        <v>895</v>
      </c>
      <c r="P8857" t="s">
        <v>42</v>
      </c>
      <c r="Q8857" t="str">
        <f>TRIM(salessheet[[#This Row],[Category]])</f>
        <v>Office Supplies</v>
      </c>
      <c r="R8857" t="s">
        <v>71</v>
      </c>
      <c r="S8857" t="s">
        <v>896</v>
      </c>
      <c r="T8857" s="2">
        <f>salessheet[[#This Row],[Sales]]-5</f>
        <v>16.312000000000001</v>
      </c>
      <c r="U8857" s="2">
        <v>21.312000000000001</v>
      </c>
      <c r="V8857" s="2">
        <f>salessheet[[#This Row],[Sales]]-salessheet[[#This Row],[Purchasing Cost]]</f>
        <v>5</v>
      </c>
    </row>
    <row r="8858" spans="1:22" x14ac:dyDescent="0.35">
      <c r="A8858">
        <v>8857</v>
      </c>
      <c r="B8858" t="s">
        <v>10282</v>
      </c>
      <c r="C8858" s="1">
        <v>43386</v>
      </c>
      <c r="D8858" s="1">
        <v>43393</v>
      </c>
      <c r="E8858" t="str">
        <f>TEXT(salessheet[[#This Row],[Order Date]],"MMMM")</f>
        <v>October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t="s">
        <v>1355</v>
      </c>
      <c r="P8858" t="s">
        <v>67</v>
      </c>
      <c r="Q8858" t="str">
        <f>TRIM(salessheet[[#This Row],[Category]])</f>
        <v>Technology</v>
      </c>
      <c r="R8858" t="s">
        <v>157</v>
      </c>
      <c r="S8858" t="s">
        <v>1356</v>
      </c>
      <c r="T8858" s="2">
        <f>salessheet[[#This Row],[Sales]]-5</f>
        <v>204.94</v>
      </c>
      <c r="U8858" s="2">
        <v>209.94</v>
      </c>
      <c r="V8858" s="2">
        <f>salessheet[[#This Row],[Sales]]-salessheet[[#This Row],[Purchasing Cost]]</f>
        <v>5</v>
      </c>
    </row>
    <row r="8859" spans="1:22" x14ac:dyDescent="0.35">
      <c r="A8859">
        <v>8858</v>
      </c>
      <c r="B8859" t="s">
        <v>10282</v>
      </c>
      <c r="C8859" s="1">
        <v>43386</v>
      </c>
      <c r="D8859" s="1">
        <v>43393</v>
      </c>
      <c r="E8859" t="str">
        <f>TEXT(salessheet[[#This Row],[Order Date]],"MMMM")</f>
        <v>October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t="s">
        <v>5967</v>
      </c>
      <c r="P8859" t="s">
        <v>67</v>
      </c>
      <c r="Q8859" t="str">
        <f>TRIM(salessheet[[#This Row],[Category]])</f>
        <v>Technology</v>
      </c>
      <c r="R8859" t="s">
        <v>68</v>
      </c>
      <c r="S8859" t="s">
        <v>5968</v>
      </c>
      <c r="T8859" s="2">
        <f>salessheet[[#This Row],[Sales]]-5</f>
        <v>26.984000000000002</v>
      </c>
      <c r="U8859" s="2">
        <v>31.984000000000002</v>
      </c>
      <c r="V8859" s="2">
        <f>salessheet[[#This Row],[Sales]]-salessheet[[#This Row],[Purchasing Cost]]</f>
        <v>5</v>
      </c>
    </row>
    <row r="8860" spans="1:22" x14ac:dyDescent="0.35">
      <c r="A8860">
        <v>8859</v>
      </c>
      <c r="B8860" t="s">
        <v>10282</v>
      </c>
      <c r="C8860" s="1">
        <v>43386</v>
      </c>
      <c r="D8860" s="1">
        <v>43393</v>
      </c>
      <c r="E8860" t="str">
        <f>TEXT(salessheet[[#This Row],[Order Date]],"MMMM")</f>
        <v>October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t="s">
        <v>1743</v>
      </c>
      <c r="P8860" t="s">
        <v>42</v>
      </c>
      <c r="Q8860" t="str">
        <f>TRIM(salessheet[[#This Row],[Category]])</f>
        <v>Office Supplies</v>
      </c>
      <c r="R8860" t="s">
        <v>71</v>
      </c>
      <c r="S8860" t="s">
        <v>1744</v>
      </c>
      <c r="T8860" s="2">
        <f>salessheet[[#This Row],[Sales]]-5</f>
        <v>5078.96</v>
      </c>
      <c r="U8860" s="2">
        <v>5083.96</v>
      </c>
      <c r="V8860" s="2">
        <f>salessheet[[#This Row],[Sales]]-salessheet[[#This Row],[Purchasing Cost]]</f>
        <v>5</v>
      </c>
    </row>
    <row r="8861" spans="1:22" x14ac:dyDescent="0.35">
      <c r="A8861">
        <v>8860</v>
      </c>
      <c r="B8861" t="s">
        <v>10283</v>
      </c>
      <c r="C8861" s="1">
        <v>43332</v>
      </c>
      <c r="D8861" s="1">
        <v>43338</v>
      </c>
      <c r="E8861" t="str">
        <f>TEXT(salessheet[[#This Row],[Order Date]],"MMMM")</f>
        <v>August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t="s">
        <v>6496</v>
      </c>
      <c r="P8861" t="s">
        <v>67</v>
      </c>
      <c r="Q8861" t="str">
        <f>TRIM(salessheet[[#This Row],[Category]])</f>
        <v>Technology</v>
      </c>
      <c r="R8861" t="s">
        <v>68</v>
      </c>
      <c r="S8861" t="s">
        <v>6497</v>
      </c>
      <c r="T8861" s="2">
        <f>salessheet[[#This Row],[Sales]]-5</f>
        <v>30.96</v>
      </c>
      <c r="U8861" s="2">
        <v>35.96</v>
      </c>
      <c r="V8861" s="2">
        <f>salessheet[[#This Row],[Sales]]-salessheet[[#This Row],[Purchasing Cost]]</f>
        <v>5</v>
      </c>
    </row>
    <row r="8862" spans="1:22" x14ac:dyDescent="0.35">
      <c r="A8862">
        <v>8861</v>
      </c>
      <c r="B8862" t="s">
        <v>10284</v>
      </c>
      <c r="C8862" s="1">
        <v>42683</v>
      </c>
      <c r="D8862" s="1">
        <v>42631</v>
      </c>
      <c r="E8862" t="str">
        <f>TEXT(salessheet[[#This Row],[Order Date]],"MMMM")</f>
        <v>November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t="s">
        <v>7456</v>
      </c>
      <c r="P8862" t="s">
        <v>42</v>
      </c>
      <c r="Q8862" t="str">
        <f>TRIM(salessheet[[#This Row],[Category]])</f>
        <v>Office Supplies</v>
      </c>
      <c r="R8862" t="s">
        <v>43</v>
      </c>
      <c r="S8862" t="s">
        <v>7457</v>
      </c>
      <c r="T8862" s="2">
        <f>salessheet[[#This Row],[Sales]]-5</f>
        <v>26.05</v>
      </c>
      <c r="U8862" s="2">
        <v>31.05</v>
      </c>
      <c r="V8862" s="2">
        <f>salessheet[[#This Row],[Sales]]-salessheet[[#This Row],[Purchasing Cost]]</f>
        <v>5</v>
      </c>
    </row>
    <row r="8863" spans="1:22" x14ac:dyDescent="0.35">
      <c r="A8863">
        <v>8862</v>
      </c>
      <c r="B8863" t="s">
        <v>10284</v>
      </c>
      <c r="C8863" s="1">
        <v>42683</v>
      </c>
      <c r="D8863" s="1">
        <v>42631</v>
      </c>
      <c r="E8863" t="str">
        <f>TEXT(salessheet[[#This Row],[Order Date]],"MMMM")</f>
        <v>November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t="s">
        <v>5539</v>
      </c>
      <c r="P8863" t="s">
        <v>28</v>
      </c>
      <c r="Q8863" t="str">
        <f>TRIM(salessheet[[#This Row],[Category]])</f>
        <v>Furniture</v>
      </c>
      <c r="R8863" t="s">
        <v>61</v>
      </c>
      <c r="S8863" t="s">
        <v>5540</v>
      </c>
      <c r="T8863" s="2">
        <f>salessheet[[#This Row],[Sales]]-5</f>
        <v>3.92</v>
      </c>
      <c r="U8863" s="2">
        <v>8.92</v>
      </c>
      <c r="V8863" s="2">
        <f>salessheet[[#This Row],[Sales]]-salessheet[[#This Row],[Purchasing Cost]]</f>
        <v>5</v>
      </c>
    </row>
    <row r="8864" spans="1:22" x14ac:dyDescent="0.35">
      <c r="A8864">
        <v>8863</v>
      </c>
      <c r="B8864" t="s">
        <v>10284</v>
      </c>
      <c r="C8864" s="1">
        <v>42683</v>
      </c>
      <c r="D8864" s="1">
        <v>42631</v>
      </c>
      <c r="E8864" t="str">
        <f>TEXT(salessheet[[#This Row],[Order Date]],"MMMM")</f>
        <v>November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t="s">
        <v>1087</v>
      </c>
      <c r="P8864" t="s">
        <v>42</v>
      </c>
      <c r="Q8864" t="str">
        <f>TRIM(salessheet[[#This Row],[Category]])</f>
        <v>Office Supplies</v>
      </c>
      <c r="R8864" t="s">
        <v>71</v>
      </c>
      <c r="S8864" t="s">
        <v>1088</v>
      </c>
      <c r="T8864" s="2">
        <f>salessheet[[#This Row],[Sales]]-5</f>
        <v>204.6</v>
      </c>
      <c r="U8864" s="2">
        <v>209.6</v>
      </c>
      <c r="V8864" s="2">
        <f>salessheet[[#This Row],[Sales]]-salessheet[[#This Row],[Purchasing Cost]]</f>
        <v>5</v>
      </c>
    </row>
    <row r="8865" spans="1:22" x14ac:dyDescent="0.35">
      <c r="A8865">
        <v>8864</v>
      </c>
      <c r="B8865" t="s">
        <v>10284</v>
      </c>
      <c r="C8865" s="1">
        <v>42683</v>
      </c>
      <c r="D8865" s="1">
        <v>42631</v>
      </c>
      <c r="E8865" t="str">
        <f>TEXT(salessheet[[#This Row],[Order Date]],"MMMM")</f>
        <v>November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t="s">
        <v>4429</v>
      </c>
      <c r="P8865" t="s">
        <v>42</v>
      </c>
      <c r="Q8865" t="str">
        <f>TRIM(salessheet[[#This Row],[Category]])</f>
        <v>Office Supplies</v>
      </c>
      <c r="R8865" t="s">
        <v>74</v>
      </c>
      <c r="S8865" t="s">
        <v>4430</v>
      </c>
      <c r="T8865" s="2">
        <f>salessheet[[#This Row],[Sales]]-5</f>
        <v>106.04</v>
      </c>
      <c r="U8865" s="2">
        <v>111.04</v>
      </c>
      <c r="V8865" s="2">
        <f>salessheet[[#This Row],[Sales]]-salessheet[[#This Row],[Purchasing Cost]]</f>
        <v>5</v>
      </c>
    </row>
    <row r="8866" spans="1:22" x14ac:dyDescent="0.35">
      <c r="A8866">
        <v>8865</v>
      </c>
      <c r="B8866" t="s">
        <v>10284</v>
      </c>
      <c r="C8866" s="1">
        <v>42683</v>
      </c>
      <c r="D8866" s="1">
        <v>42631</v>
      </c>
      <c r="E8866" t="str">
        <f>TEXT(salessheet[[#This Row],[Order Date]],"MMMM")</f>
        <v>November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t="s">
        <v>7418</v>
      </c>
      <c r="P8866" t="s">
        <v>42</v>
      </c>
      <c r="Q8866" t="str">
        <f>TRIM(salessheet[[#This Row],[Category]])</f>
        <v>Office Supplies</v>
      </c>
      <c r="R8866" t="s">
        <v>86</v>
      </c>
      <c r="S8866" t="s">
        <v>7419</v>
      </c>
      <c r="T8866" s="2">
        <f>salessheet[[#This Row],[Sales]]-5</f>
        <v>33.880000000000003</v>
      </c>
      <c r="U8866" s="2">
        <v>38.880000000000003</v>
      </c>
      <c r="V8866" s="2">
        <f>salessheet[[#This Row],[Sales]]-salessheet[[#This Row],[Purchasing Cost]]</f>
        <v>5</v>
      </c>
    </row>
    <row r="8867" spans="1:22" x14ac:dyDescent="0.35">
      <c r="A8867">
        <v>8866</v>
      </c>
      <c r="B8867" t="s">
        <v>10285</v>
      </c>
      <c r="C8867" s="1">
        <v>42724</v>
      </c>
      <c r="D8867" s="1">
        <v>42730</v>
      </c>
      <c r="E8867" t="str">
        <f>TEXT(salessheet[[#This Row],[Order Date]],"MMMM")</f>
        <v>December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t="s">
        <v>4826</v>
      </c>
      <c r="P8867" t="s">
        <v>42</v>
      </c>
      <c r="Q8867" t="str">
        <f>TRIM(salessheet[[#This Row],[Category]])</f>
        <v>Office Supplies</v>
      </c>
      <c r="R8867" t="s">
        <v>74</v>
      </c>
      <c r="S8867" t="s">
        <v>4827</v>
      </c>
      <c r="T8867" s="2">
        <f>salessheet[[#This Row],[Sales]]-5</f>
        <v>31.270000000000003</v>
      </c>
      <c r="U8867" s="2">
        <v>36.270000000000003</v>
      </c>
      <c r="V8867" s="2">
        <f>salessheet[[#This Row],[Sales]]-salessheet[[#This Row],[Purchasing Cost]]</f>
        <v>5</v>
      </c>
    </row>
    <row r="8868" spans="1:22" x14ac:dyDescent="0.35">
      <c r="A8868">
        <v>8867</v>
      </c>
      <c r="B8868" t="s">
        <v>10286</v>
      </c>
      <c r="C8868" s="1">
        <v>42267</v>
      </c>
      <c r="D8868" s="1">
        <v>42270</v>
      </c>
      <c r="E8868" t="str">
        <f>TEXT(salessheet[[#This Row],[Order Date]],"MMMM")</f>
        <v>September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t="s">
        <v>7056</v>
      </c>
      <c r="P8868" t="s">
        <v>28</v>
      </c>
      <c r="Q8868" t="str">
        <f>TRIM(salessheet[[#This Row],[Category]])</f>
        <v>Furniture</v>
      </c>
      <c r="R8868" t="s">
        <v>29</v>
      </c>
      <c r="S8868" t="s">
        <v>7057</v>
      </c>
      <c r="T8868" s="2">
        <f>salessheet[[#This Row],[Sales]]-5</f>
        <v>488.43</v>
      </c>
      <c r="U8868" s="2">
        <v>493.43</v>
      </c>
      <c r="V8868" s="2">
        <f>salessheet[[#This Row],[Sales]]-salessheet[[#This Row],[Purchasing Cost]]</f>
        <v>5</v>
      </c>
    </row>
    <row r="8869" spans="1:22" x14ac:dyDescent="0.35">
      <c r="A8869">
        <v>8868</v>
      </c>
      <c r="B8869" t="s">
        <v>10286</v>
      </c>
      <c r="C8869" s="1">
        <v>42267</v>
      </c>
      <c r="D8869" s="1">
        <v>42270</v>
      </c>
      <c r="E8869" t="str">
        <f>TEXT(salessheet[[#This Row],[Order Date]],"MMMM")</f>
        <v>September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t="s">
        <v>4345</v>
      </c>
      <c r="P8869" t="s">
        <v>67</v>
      </c>
      <c r="Q8869" t="str">
        <f>TRIM(salessheet[[#This Row],[Category]])</f>
        <v>Technology</v>
      </c>
      <c r="R8869" t="s">
        <v>68</v>
      </c>
      <c r="S8869" t="s">
        <v>4346</v>
      </c>
      <c r="T8869" s="2">
        <f>salessheet[[#This Row],[Sales]]-5</f>
        <v>6.1199999999999992</v>
      </c>
      <c r="U8869" s="2">
        <v>11.12</v>
      </c>
      <c r="V8869" s="2">
        <f>salessheet[[#This Row],[Sales]]-salessheet[[#This Row],[Purchasing Cost]]</f>
        <v>5</v>
      </c>
    </row>
    <row r="8870" spans="1:22" x14ac:dyDescent="0.35">
      <c r="A8870">
        <v>8869</v>
      </c>
      <c r="B8870" t="s">
        <v>10287</v>
      </c>
      <c r="C8870" s="1">
        <v>42836</v>
      </c>
      <c r="D8870" s="1">
        <v>43047</v>
      </c>
      <c r="E8870" t="str">
        <f>TEXT(salessheet[[#This Row],[Order Date]],"MMMM")</f>
        <v>April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t="s">
        <v>8665</v>
      </c>
      <c r="P8870" t="s">
        <v>67</v>
      </c>
      <c r="Q8870" t="str">
        <f>TRIM(salessheet[[#This Row],[Category]])</f>
        <v>Technology</v>
      </c>
      <c r="R8870" t="s">
        <v>680</v>
      </c>
      <c r="S8870" t="s">
        <v>8666</v>
      </c>
      <c r="T8870" s="2">
        <f>salessheet[[#This Row],[Sales]]-5</f>
        <v>681.4</v>
      </c>
      <c r="U8870" s="2">
        <v>686.4</v>
      </c>
      <c r="V8870" s="2">
        <f>salessheet[[#This Row],[Sales]]-salessheet[[#This Row],[Purchasing Cost]]</f>
        <v>5</v>
      </c>
    </row>
    <row r="8871" spans="1:22" x14ac:dyDescent="0.35">
      <c r="A8871">
        <v>8870</v>
      </c>
      <c r="B8871" t="s">
        <v>10288</v>
      </c>
      <c r="C8871" s="1">
        <v>43112</v>
      </c>
      <c r="D8871" s="1">
        <v>43440</v>
      </c>
      <c r="E8871" t="str">
        <f>TEXT(salessheet[[#This Row],[Order Date]],"MMMM")</f>
        <v>January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t="s">
        <v>5826</v>
      </c>
      <c r="P8871" t="s">
        <v>42</v>
      </c>
      <c r="Q8871" t="str">
        <f>TRIM(salessheet[[#This Row],[Category]])</f>
        <v>Office Supplies</v>
      </c>
      <c r="R8871" t="s">
        <v>71</v>
      </c>
      <c r="S8871" t="s">
        <v>5827</v>
      </c>
      <c r="T8871" s="2">
        <f>salessheet[[#This Row],[Sales]]-5</f>
        <v>10.92</v>
      </c>
      <c r="U8871" s="2">
        <v>15.92</v>
      </c>
      <c r="V8871" s="2">
        <f>salessheet[[#This Row],[Sales]]-salessheet[[#This Row],[Purchasing Cost]]</f>
        <v>5</v>
      </c>
    </row>
    <row r="8872" spans="1:22" x14ac:dyDescent="0.35">
      <c r="A8872">
        <v>8871</v>
      </c>
      <c r="B8872" t="s">
        <v>10288</v>
      </c>
      <c r="C8872" s="1">
        <v>43112</v>
      </c>
      <c r="D8872" s="1">
        <v>43440</v>
      </c>
      <c r="E8872" t="str">
        <f>TEXT(salessheet[[#This Row],[Order Date]],"MMMM")</f>
        <v>January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t="s">
        <v>1283</v>
      </c>
      <c r="P8872" t="s">
        <v>28</v>
      </c>
      <c r="Q8872" t="str">
        <f>TRIM(salessheet[[#This Row],[Category]])</f>
        <v>Furniture</v>
      </c>
      <c r="R8872" t="s">
        <v>61</v>
      </c>
      <c r="S8872" t="s">
        <v>1284</v>
      </c>
      <c r="T8872" s="2">
        <f>salessheet[[#This Row],[Sales]]-5</f>
        <v>65.680000000000007</v>
      </c>
      <c r="U8872" s="2">
        <v>70.680000000000007</v>
      </c>
      <c r="V8872" s="2">
        <f>salessheet[[#This Row],[Sales]]-salessheet[[#This Row],[Purchasing Cost]]</f>
        <v>5</v>
      </c>
    </row>
    <row r="8873" spans="1:22" x14ac:dyDescent="0.35">
      <c r="A8873">
        <v>8872</v>
      </c>
      <c r="B8873" t="s">
        <v>10288</v>
      </c>
      <c r="C8873" s="1">
        <v>43112</v>
      </c>
      <c r="D8873" s="1">
        <v>43440</v>
      </c>
      <c r="E8873" t="str">
        <f>TEXT(salessheet[[#This Row],[Order Date]],"MMMM")</f>
        <v>January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t="s">
        <v>1095</v>
      </c>
      <c r="P8873" t="s">
        <v>42</v>
      </c>
      <c r="Q8873" t="str">
        <f>TRIM(salessheet[[#This Row],[Category]])</f>
        <v>Office Supplies</v>
      </c>
      <c r="R8873" t="s">
        <v>55</v>
      </c>
      <c r="S8873" t="s">
        <v>1096</v>
      </c>
      <c r="T8873" s="2">
        <f>salessheet[[#This Row],[Sales]]-5</f>
        <v>536.24</v>
      </c>
      <c r="U8873" s="2">
        <v>541.24</v>
      </c>
      <c r="V8873" s="2">
        <f>salessheet[[#This Row],[Sales]]-salessheet[[#This Row],[Purchasing Cost]]</f>
        <v>5</v>
      </c>
    </row>
    <row r="8874" spans="1:22" x14ac:dyDescent="0.35">
      <c r="A8874">
        <v>8873</v>
      </c>
      <c r="B8874" t="s">
        <v>10289</v>
      </c>
      <c r="C8874" s="1">
        <v>42287</v>
      </c>
      <c r="D8874" s="1">
        <v>42287</v>
      </c>
      <c r="E8874" t="str">
        <f>TEXT(salessheet[[#This Row],[Order Date]],"MMMM")</f>
        <v>October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t="s">
        <v>10290</v>
      </c>
      <c r="P8874" t="s">
        <v>67</v>
      </c>
      <c r="Q8874" t="str">
        <f>TRIM(salessheet[[#This Row],[Category]])</f>
        <v>Technology</v>
      </c>
      <c r="R8874" t="s">
        <v>680</v>
      </c>
      <c r="S8874" t="s">
        <v>10291</v>
      </c>
      <c r="T8874" s="2">
        <f>salessheet[[#This Row],[Sales]]-5</f>
        <v>96.994</v>
      </c>
      <c r="U8874" s="2">
        <v>101.994</v>
      </c>
      <c r="V8874" s="2">
        <f>salessheet[[#This Row],[Sales]]-salessheet[[#This Row],[Purchasing Cost]]</f>
        <v>5</v>
      </c>
    </row>
    <row r="8875" spans="1:22" x14ac:dyDescent="0.35">
      <c r="A8875">
        <v>8874</v>
      </c>
      <c r="B8875" t="s">
        <v>10289</v>
      </c>
      <c r="C8875" s="1">
        <v>42287</v>
      </c>
      <c r="D8875" s="1">
        <v>42287</v>
      </c>
      <c r="E8875" t="str">
        <f>TEXT(salessheet[[#This Row],[Order Date]],"MMMM")</f>
        <v>October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t="s">
        <v>1830</v>
      </c>
      <c r="P8875" t="s">
        <v>42</v>
      </c>
      <c r="Q8875" t="str">
        <f>TRIM(salessheet[[#This Row],[Category]])</f>
        <v>Office Supplies</v>
      </c>
      <c r="R8875" t="s">
        <v>71</v>
      </c>
      <c r="S8875" t="s">
        <v>1831</v>
      </c>
      <c r="T8875" s="2">
        <f>salessheet[[#This Row],[Sales]]-5</f>
        <v>13.263999999999999</v>
      </c>
      <c r="U8875" s="2">
        <v>18.263999999999999</v>
      </c>
      <c r="V8875" s="2">
        <f>salessheet[[#This Row],[Sales]]-salessheet[[#This Row],[Purchasing Cost]]</f>
        <v>5</v>
      </c>
    </row>
    <row r="8876" spans="1:22" x14ac:dyDescent="0.35">
      <c r="A8876">
        <v>8875</v>
      </c>
      <c r="B8876" t="s">
        <v>10292</v>
      </c>
      <c r="C8876" s="1">
        <v>43418</v>
      </c>
      <c r="D8876" s="1">
        <v>43420</v>
      </c>
      <c r="E8876" t="str">
        <f>TEXT(salessheet[[#This Row],[Order Date]],"MMMM")</f>
        <v>November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t="s">
        <v>2789</v>
      </c>
      <c r="P8876" t="s">
        <v>42</v>
      </c>
      <c r="Q8876" t="str">
        <f>TRIM(salessheet[[#This Row],[Category]])</f>
        <v>Office Supplies</v>
      </c>
      <c r="R8876" t="s">
        <v>71</v>
      </c>
      <c r="S8876" t="s">
        <v>2790</v>
      </c>
      <c r="T8876" s="2">
        <f>salessheet[[#This Row],[Sales]]-5</f>
        <v>16.989999999999998</v>
      </c>
      <c r="U8876" s="2">
        <v>21.99</v>
      </c>
      <c r="V8876" s="2">
        <f>salessheet[[#This Row],[Sales]]-salessheet[[#This Row],[Purchasing Cost]]</f>
        <v>5</v>
      </c>
    </row>
    <row r="8877" spans="1:22" x14ac:dyDescent="0.35">
      <c r="A8877">
        <v>8876</v>
      </c>
      <c r="B8877" t="s">
        <v>10293</v>
      </c>
      <c r="C8877" s="1">
        <v>42960</v>
      </c>
      <c r="D8877" s="1">
        <v>42966</v>
      </c>
      <c r="E8877" t="str">
        <f>TEXT(salessheet[[#This Row],[Order Date]],"MMMM")</f>
        <v>August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t="s">
        <v>1606</v>
      </c>
      <c r="P8877" t="s">
        <v>42</v>
      </c>
      <c r="Q8877" t="str">
        <f>TRIM(salessheet[[#This Row],[Category]])</f>
        <v>Office Supplies</v>
      </c>
      <c r="R8877" t="s">
        <v>575</v>
      </c>
      <c r="S8877" t="s">
        <v>1607</v>
      </c>
      <c r="T8877" s="2">
        <f>salessheet[[#This Row],[Sales]]-5</f>
        <v>180.376</v>
      </c>
      <c r="U8877" s="2">
        <v>185.376</v>
      </c>
      <c r="V8877" s="2">
        <f>salessheet[[#This Row],[Sales]]-salessheet[[#This Row],[Purchasing Cost]]</f>
        <v>5</v>
      </c>
    </row>
    <row r="8878" spans="1:22" x14ac:dyDescent="0.35">
      <c r="A8878">
        <v>8877</v>
      </c>
      <c r="B8878" t="s">
        <v>10293</v>
      </c>
      <c r="C8878" s="1">
        <v>42960</v>
      </c>
      <c r="D8878" s="1">
        <v>42966</v>
      </c>
      <c r="E8878" t="str">
        <f>TEXT(salessheet[[#This Row],[Order Date]],"MMMM")</f>
        <v>August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t="s">
        <v>4876</v>
      </c>
      <c r="P8878" t="s">
        <v>42</v>
      </c>
      <c r="Q8878" t="str">
        <f>TRIM(salessheet[[#This Row],[Category]])</f>
        <v>Office Supplies</v>
      </c>
      <c r="R8878" t="s">
        <v>74</v>
      </c>
      <c r="S8878" t="s">
        <v>4877</v>
      </c>
      <c r="T8878" s="2">
        <f>salessheet[[#This Row],[Sales]]-5</f>
        <v>53.923999999999999</v>
      </c>
      <c r="U8878" s="2">
        <v>58.923999999999999</v>
      </c>
      <c r="V8878" s="2">
        <f>salessheet[[#This Row],[Sales]]-salessheet[[#This Row],[Purchasing Cost]]</f>
        <v>5</v>
      </c>
    </row>
    <row r="8879" spans="1:22" x14ac:dyDescent="0.35">
      <c r="A8879">
        <v>8878</v>
      </c>
      <c r="B8879" t="s">
        <v>10294</v>
      </c>
      <c r="C8879" s="1">
        <v>43360</v>
      </c>
      <c r="D8879" s="1">
        <v>43366</v>
      </c>
      <c r="E8879" t="str">
        <f>TEXT(salessheet[[#This Row],[Order Date]],"MMMM")</f>
        <v>September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t="s">
        <v>10295</v>
      </c>
      <c r="P8879" t="s">
        <v>67</v>
      </c>
      <c r="Q8879" t="str">
        <f>TRIM(salessheet[[#This Row],[Category]])</f>
        <v>Technology</v>
      </c>
      <c r="R8879" t="s">
        <v>680</v>
      </c>
      <c r="S8879" t="s">
        <v>10296</v>
      </c>
      <c r="T8879" s="2">
        <f>salessheet[[#This Row],[Sales]]-5</f>
        <v>475</v>
      </c>
      <c r="U8879" s="2">
        <v>480</v>
      </c>
      <c r="V8879" s="2">
        <f>salessheet[[#This Row],[Sales]]-salessheet[[#This Row],[Purchasing Cost]]</f>
        <v>5</v>
      </c>
    </row>
    <row r="8880" spans="1:22" x14ac:dyDescent="0.35">
      <c r="A8880">
        <v>8879</v>
      </c>
      <c r="B8880" t="s">
        <v>10294</v>
      </c>
      <c r="C8880" s="1">
        <v>43360</v>
      </c>
      <c r="D8880" s="1">
        <v>43366</v>
      </c>
      <c r="E8880" t="str">
        <f>TEXT(salessheet[[#This Row],[Order Date]],"MMMM")</f>
        <v>September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t="s">
        <v>345</v>
      </c>
      <c r="P8880" t="s">
        <v>42</v>
      </c>
      <c r="Q8880" t="str">
        <f>TRIM(salessheet[[#This Row],[Category]])</f>
        <v>Office Supplies</v>
      </c>
      <c r="R8880" t="s">
        <v>55</v>
      </c>
      <c r="S8880" t="s">
        <v>346</v>
      </c>
      <c r="T8880" s="2">
        <f>salessheet[[#This Row],[Sales]]-5</f>
        <v>29.049999999999997</v>
      </c>
      <c r="U8880" s="2">
        <v>34.049999999999997</v>
      </c>
      <c r="V8880" s="2">
        <f>salessheet[[#This Row],[Sales]]-salessheet[[#This Row],[Purchasing Cost]]</f>
        <v>5</v>
      </c>
    </row>
    <row r="8881" spans="1:22" x14ac:dyDescent="0.35">
      <c r="A8881">
        <v>8880</v>
      </c>
      <c r="B8881" t="s">
        <v>10297</v>
      </c>
      <c r="C8881" s="1">
        <v>42452</v>
      </c>
      <c r="D8881" s="1">
        <v>42454</v>
      </c>
      <c r="E8881" t="str">
        <f>TEXT(salessheet[[#This Row],[Order Date]],"MMMM")</f>
        <v>March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t="s">
        <v>695</v>
      </c>
      <c r="P8881" t="s">
        <v>42</v>
      </c>
      <c r="Q8881" t="str">
        <f>TRIM(salessheet[[#This Row],[Category]])</f>
        <v>Office Supplies</v>
      </c>
      <c r="R8881" t="s">
        <v>86</v>
      </c>
      <c r="S8881" t="s">
        <v>5374</v>
      </c>
      <c r="T8881" s="2">
        <f>salessheet[[#This Row],[Sales]]-5</f>
        <v>187.72</v>
      </c>
      <c r="U8881" s="2">
        <v>192.72</v>
      </c>
      <c r="V8881" s="2">
        <f>salessheet[[#This Row],[Sales]]-salessheet[[#This Row],[Purchasing Cost]]</f>
        <v>5</v>
      </c>
    </row>
    <row r="8882" spans="1:22" x14ac:dyDescent="0.35">
      <c r="A8882">
        <v>8881</v>
      </c>
      <c r="B8882" t="s">
        <v>10297</v>
      </c>
      <c r="C8882" s="1">
        <v>42452</v>
      </c>
      <c r="D8882" s="1">
        <v>42454</v>
      </c>
      <c r="E8882" t="str">
        <f>TEXT(salessheet[[#This Row],[Order Date]],"MMMM")</f>
        <v>March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t="s">
        <v>4420</v>
      </c>
      <c r="P8882" t="s">
        <v>67</v>
      </c>
      <c r="Q8882" t="str">
        <f>TRIM(salessheet[[#This Row],[Category]])</f>
        <v>Technology</v>
      </c>
      <c r="R8882" t="s">
        <v>157</v>
      </c>
      <c r="S8882" t="s">
        <v>4421</v>
      </c>
      <c r="T8882" s="2">
        <f>salessheet[[#This Row],[Sales]]-5</f>
        <v>234.97</v>
      </c>
      <c r="U8882" s="2">
        <v>239.97</v>
      </c>
      <c r="V8882" s="2">
        <f>salessheet[[#This Row],[Sales]]-salessheet[[#This Row],[Purchasing Cost]]</f>
        <v>5</v>
      </c>
    </row>
    <row r="8883" spans="1:22" x14ac:dyDescent="0.35">
      <c r="A8883">
        <v>8882</v>
      </c>
      <c r="B8883" t="s">
        <v>10298</v>
      </c>
      <c r="C8883" s="1">
        <v>42916</v>
      </c>
      <c r="D8883" s="1">
        <v>42919</v>
      </c>
      <c r="E8883" t="str">
        <f>TEXT(salessheet[[#This Row],[Order Date]],"MMMM")</f>
        <v>June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t="s">
        <v>4161</v>
      </c>
      <c r="P8883" t="s">
        <v>67</v>
      </c>
      <c r="Q8883" t="str">
        <f>TRIM(salessheet[[#This Row],[Category]])</f>
        <v>Technology</v>
      </c>
      <c r="R8883" t="s">
        <v>157</v>
      </c>
      <c r="S8883" t="s">
        <v>4162</v>
      </c>
      <c r="T8883" s="2">
        <f>salessheet[[#This Row],[Sales]]-5</f>
        <v>45.12</v>
      </c>
      <c r="U8883" s="2">
        <v>50.12</v>
      </c>
      <c r="V8883" s="2">
        <f>salessheet[[#This Row],[Sales]]-salessheet[[#This Row],[Purchasing Cost]]</f>
        <v>5</v>
      </c>
    </row>
    <row r="8884" spans="1:22" x14ac:dyDescent="0.35">
      <c r="A8884">
        <v>8883</v>
      </c>
      <c r="B8884" t="s">
        <v>10299</v>
      </c>
      <c r="C8884" s="1">
        <v>43393</v>
      </c>
      <c r="D8884" s="1">
        <v>43398</v>
      </c>
      <c r="E8884" t="str">
        <f>TEXT(salessheet[[#This Row],[Order Date]],"MMMM")</f>
        <v>October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t="s">
        <v>6795</v>
      </c>
      <c r="P8884" t="s">
        <v>67</v>
      </c>
      <c r="Q8884" t="str">
        <f>TRIM(salessheet[[#This Row],[Category]])</f>
        <v>Technology</v>
      </c>
      <c r="R8884" t="s">
        <v>68</v>
      </c>
      <c r="S8884" t="s">
        <v>6796</v>
      </c>
      <c r="T8884" s="2">
        <f>salessheet[[#This Row],[Sales]]-5</f>
        <v>10.984</v>
      </c>
      <c r="U8884" s="2">
        <v>15.984</v>
      </c>
      <c r="V8884" s="2">
        <f>salessheet[[#This Row],[Sales]]-salessheet[[#This Row],[Purchasing Cost]]</f>
        <v>5</v>
      </c>
    </row>
    <row r="8885" spans="1:22" x14ac:dyDescent="0.35">
      <c r="A8885">
        <v>8884</v>
      </c>
      <c r="B8885" t="s">
        <v>10299</v>
      </c>
      <c r="C8885" s="1">
        <v>43393</v>
      </c>
      <c r="D8885" s="1">
        <v>43398</v>
      </c>
      <c r="E8885" t="str">
        <f>TEXT(salessheet[[#This Row],[Order Date]],"MMMM")</f>
        <v>October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t="s">
        <v>1768</v>
      </c>
      <c r="P8885" t="s">
        <v>42</v>
      </c>
      <c r="Q8885" t="str">
        <f>TRIM(salessheet[[#This Row],[Category]])</f>
        <v>Office Supplies</v>
      </c>
      <c r="R8885" t="s">
        <v>86</v>
      </c>
      <c r="S8885" t="s">
        <v>1769</v>
      </c>
      <c r="T8885" s="2">
        <f>salessheet[[#This Row],[Sales]]-5</f>
        <v>9.3520000000000003</v>
      </c>
      <c r="U8885" s="2">
        <v>14.352</v>
      </c>
      <c r="V8885" s="2">
        <f>salessheet[[#This Row],[Sales]]-salessheet[[#This Row],[Purchasing Cost]]</f>
        <v>5</v>
      </c>
    </row>
    <row r="8886" spans="1:22" x14ac:dyDescent="0.35">
      <c r="A8886">
        <v>8885</v>
      </c>
      <c r="B8886" t="s">
        <v>10300</v>
      </c>
      <c r="C8886" s="1">
        <v>42241</v>
      </c>
      <c r="D8886" s="1">
        <v>42246</v>
      </c>
      <c r="E8886" t="str">
        <f>TEXT(salessheet[[#This Row],[Order Date]],"MMMM")</f>
        <v>August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t="s">
        <v>1207</v>
      </c>
      <c r="P8886" t="s">
        <v>42</v>
      </c>
      <c r="Q8886" t="str">
        <f>TRIM(salessheet[[#This Row],[Category]])</f>
        <v>Office Supplies</v>
      </c>
      <c r="R8886" t="s">
        <v>71</v>
      </c>
      <c r="S8886" t="s">
        <v>1208</v>
      </c>
      <c r="T8886" s="2">
        <f>salessheet[[#This Row],[Sales]]-5</f>
        <v>1.5279999999999996</v>
      </c>
      <c r="U8886" s="2">
        <v>6.5279999999999996</v>
      </c>
      <c r="V8886" s="2">
        <f>salessheet[[#This Row],[Sales]]-salessheet[[#This Row],[Purchasing Cost]]</f>
        <v>5</v>
      </c>
    </row>
    <row r="8887" spans="1:22" x14ac:dyDescent="0.35">
      <c r="A8887">
        <v>8886</v>
      </c>
      <c r="B8887" t="s">
        <v>10300</v>
      </c>
      <c r="C8887" s="1">
        <v>42241</v>
      </c>
      <c r="D8887" s="1">
        <v>42246</v>
      </c>
      <c r="E8887" t="str">
        <f>TEXT(salessheet[[#This Row],[Order Date]],"MMMM")</f>
        <v>August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t="s">
        <v>5375</v>
      </c>
      <c r="P8887" t="s">
        <v>42</v>
      </c>
      <c r="Q8887" t="str">
        <f>TRIM(salessheet[[#This Row],[Category]])</f>
        <v>Office Supplies</v>
      </c>
      <c r="R8887" t="s">
        <v>71</v>
      </c>
      <c r="S8887" t="s">
        <v>5376</v>
      </c>
      <c r="T8887" s="2">
        <f>salessheet[[#This Row],[Sales]]-5</f>
        <v>-2.1379999999999999</v>
      </c>
      <c r="U8887" s="2">
        <v>2.8620000000000001</v>
      </c>
      <c r="V8887" s="2">
        <f>salessheet[[#This Row],[Sales]]-salessheet[[#This Row],[Purchasing Cost]]</f>
        <v>5</v>
      </c>
    </row>
    <row r="8888" spans="1:22" x14ac:dyDescent="0.35">
      <c r="A8888">
        <v>8887</v>
      </c>
      <c r="B8888" t="s">
        <v>10300</v>
      </c>
      <c r="C8888" s="1">
        <v>42241</v>
      </c>
      <c r="D8888" s="1">
        <v>42246</v>
      </c>
      <c r="E8888" t="str">
        <f>TEXT(salessheet[[#This Row],[Order Date]],"MMMM")</f>
        <v>August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t="s">
        <v>2055</v>
      </c>
      <c r="P8888" t="s">
        <v>42</v>
      </c>
      <c r="Q8888" t="str">
        <f>TRIM(salessheet[[#This Row],[Category]])</f>
        <v>Office Supplies</v>
      </c>
      <c r="R8888" t="s">
        <v>71</v>
      </c>
      <c r="S8888" t="s">
        <v>2056</v>
      </c>
      <c r="T8888" s="2">
        <f>salessheet[[#This Row],[Sales]]-5</f>
        <v>15.856000000000002</v>
      </c>
      <c r="U8888" s="2">
        <v>20.856000000000002</v>
      </c>
      <c r="V8888" s="2">
        <f>salessheet[[#This Row],[Sales]]-salessheet[[#This Row],[Purchasing Cost]]</f>
        <v>5</v>
      </c>
    </row>
    <row r="8889" spans="1:22" x14ac:dyDescent="0.35">
      <c r="A8889">
        <v>8888</v>
      </c>
      <c r="B8889" t="s">
        <v>10301</v>
      </c>
      <c r="C8889" s="1">
        <v>42212</v>
      </c>
      <c r="D8889" s="1">
        <v>42215</v>
      </c>
      <c r="E8889" t="str">
        <f>TEXT(salessheet[[#This Row],[Order Date]],"MMMM")</f>
        <v>July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t="s">
        <v>3693</v>
      </c>
      <c r="P8889" t="s">
        <v>42</v>
      </c>
      <c r="Q8889" t="str">
        <f>TRIM(salessheet[[#This Row],[Category]])</f>
        <v>Office Supplies</v>
      </c>
      <c r="R8889" t="s">
        <v>55</v>
      </c>
      <c r="S8889" t="s">
        <v>3694</v>
      </c>
      <c r="T8889" s="2">
        <f>salessheet[[#This Row],[Sales]]-5</f>
        <v>271.27999999999997</v>
      </c>
      <c r="U8889" s="2">
        <v>276.27999999999997</v>
      </c>
      <c r="V8889" s="2">
        <f>salessheet[[#This Row],[Sales]]-salessheet[[#This Row],[Purchasing Cost]]</f>
        <v>5</v>
      </c>
    </row>
    <row r="8890" spans="1:22" x14ac:dyDescent="0.35">
      <c r="A8890">
        <v>8889</v>
      </c>
      <c r="B8890" t="s">
        <v>10302</v>
      </c>
      <c r="C8890" s="1">
        <v>43112</v>
      </c>
      <c r="D8890" s="1">
        <v>43441</v>
      </c>
      <c r="E8890" t="str">
        <f>TEXT(salessheet[[#This Row],[Order Date]],"MMMM")</f>
        <v>January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t="s">
        <v>2264</v>
      </c>
      <c r="P8890" t="s">
        <v>28</v>
      </c>
      <c r="Q8890" t="str">
        <f>TRIM(salessheet[[#This Row],[Category]])</f>
        <v>Furniture</v>
      </c>
      <c r="R8890" t="s">
        <v>61</v>
      </c>
      <c r="S8890" t="s">
        <v>2265</v>
      </c>
      <c r="T8890" s="2">
        <f>salessheet[[#This Row],[Sales]]-5</f>
        <v>624.64</v>
      </c>
      <c r="U8890" s="2">
        <v>629.64</v>
      </c>
      <c r="V8890" s="2">
        <f>salessheet[[#This Row],[Sales]]-salessheet[[#This Row],[Purchasing Cost]]</f>
        <v>5</v>
      </c>
    </row>
    <row r="8891" spans="1:22" x14ac:dyDescent="0.35">
      <c r="A8891">
        <v>8890</v>
      </c>
      <c r="B8891" t="s">
        <v>10303</v>
      </c>
      <c r="C8891" s="1">
        <v>43025</v>
      </c>
      <c r="D8891" s="1">
        <v>43029</v>
      </c>
      <c r="E8891" t="str">
        <f>TEXT(salessheet[[#This Row],[Order Date]],"MMMM")</f>
        <v>October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t="s">
        <v>5458</v>
      </c>
      <c r="P8891" t="s">
        <v>67</v>
      </c>
      <c r="Q8891" t="str">
        <f>TRIM(salessheet[[#This Row],[Category]])</f>
        <v>Technology</v>
      </c>
      <c r="R8891" t="s">
        <v>68</v>
      </c>
      <c r="S8891" t="s">
        <v>5459</v>
      </c>
      <c r="T8891" s="2">
        <f>salessheet[[#This Row],[Sales]]-5</f>
        <v>444.97</v>
      </c>
      <c r="U8891" s="2">
        <v>449.97</v>
      </c>
      <c r="V8891" s="2">
        <f>salessheet[[#This Row],[Sales]]-salessheet[[#This Row],[Purchasing Cost]]</f>
        <v>5</v>
      </c>
    </row>
    <row r="8892" spans="1:22" x14ac:dyDescent="0.35">
      <c r="A8892">
        <v>8891</v>
      </c>
      <c r="B8892" t="s">
        <v>10303</v>
      </c>
      <c r="C8892" s="1">
        <v>43025</v>
      </c>
      <c r="D8892" s="1">
        <v>43029</v>
      </c>
      <c r="E8892" t="str">
        <f>TEXT(salessheet[[#This Row],[Order Date]],"MMMM")</f>
        <v>October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t="s">
        <v>5502</v>
      </c>
      <c r="P8892" t="s">
        <v>42</v>
      </c>
      <c r="Q8892" t="str">
        <f>TRIM(salessheet[[#This Row],[Category]])</f>
        <v>Office Supplies</v>
      </c>
      <c r="R8892" t="s">
        <v>74</v>
      </c>
      <c r="S8892" t="s">
        <v>5503</v>
      </c>
      <c r="T8892" s="2">
        <f>salessheet[[#This Row],[Sales]]-5</f>
        <v>1922.59</v>
      </c>
      <c r="U8892" s="2">
        <v>1927.59</v>
      </c>
      <c r="V8892" s="2">
        <f>salessheet[[#This Row],[Sales]]-salessheet[[#This Row],[Purchasing Cost]]</f>
        <v>5</v>
      </c>
    </row>
    <row r="8893" spans="1:22" x14ac:dyDescent="0.35">
      <c r="A8893">
        <v>8892</v>
      </c>
      <c r="B8893" t="s">
        <v>10304</v>
      </c>
      <c r="C8893" s="1">
        <v>42994</v>
      </c>
      <c r="D8893" s="1">
        <v>42996</v>
      </c>
      <c r="E8893" t="str">
        <f>TEXT(salessheet[[#This Row],[Order Date]],"MMMM")</f>
        <v>September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t="s">
        <v>300</v>
      </c>
      <c r="P8893" t="s">
        <v>28</v>
      </c>
      <c r="Q8893" t="str">
        <f>TRIM(salessheet[[#This Row],[Category]])</f>
        <v>Furniture</v>
      </c>
      <c r="R8893" t="s">
        <v>32</v>
      </c>
      <c r="S8893" t="s">
        <v>301</v>
      </c>
      <c r="T8893" s="2">
        <f>salessheet[[#This Row],[Sales]]-5</f>
        <v>116.78</v>
      </c>
      <c r="U8893" s="2">
        <v>121.78</v>
      </c>
      <c r="V8893" s="2">
        <f>salessheet[[#This Row],[Sales]]-salessheet[[#This Row],[Purchasing Cost]]</f>
        <v>5</v>
      </c>
    </row>
    <row r="8894" spans="1:22" x14ac:dyDescent="0.35">
      <c r="A8894">
        <v>8893</v>
      </c>
      <c r="B8894" t="s">
        <v>10305</v>
      </c>
      <c r="C8894" s="1">
        <v>42381</v>
      </c>
      <c r="D8894" s="1">
        <v>42710</v>
      </c>
      <c r="E8894" t="str">
        <f>TEXT(salessheet[[#This Row],[Order Date]],"MMMM")</f>
        <v>January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t="s">
        <v>3405</v>
      </c>
      <c r="P8894" t="s">
        <v>28</v>
      </c>
      <c r="Q8894" t="str">
        <f>TRIM(salessheet[[#This Row],[Category]])</f>
        <v>Furniture</v>
      </c>
      <c r="R8894" t="s">
        <v>32</v>
      </c>
      <c r="S8894" t="s">
        <v>3406</v>
      </c>
      <c r="T8894" s="2">
        <f>salessheet[[#This Row],[Sales]]-5</f>
        <v>2671.672</v>
      </c>
      <c r="U8894" s="2">
        <v>2676.672</v>
      </c>
      <c r="V8894" s="2">
        <f>salessheet[[#This Row],[Sales]]-salessheet[[#This Row],[Purchasing Cost]]</f>
        <v>5</v>
      </c>
    </row>
    <row r="8895" spans="1:22" x14ac:dyDescent="0.35">
      <c r="A8895">
        <v>8894</v>
      </c>
      <c r="B8895" t="s">
        <v>10306</v>
      </c>
      <c r="C8895" s="1">
        <v>42132</v>
      </c>
      <c r="D8895" s="1">
        <v>42228</v>
      </c>
      <c r="E8895" t="str">
        <f>TEXT(salessheet[[#This Row],[Order Date]],"MMMM")</f>
        <v>May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t="s">
        <v>4434</v>
      </c>
      <c r="P8895" t="s">
        <v>28</v>
      </c>
      <c r="Q8895" t="str">
        <f>TRIM(salessheet[[#This Row],[Category]])</f>
        <v>Furniture</v>
      </c>
      <c r="R8895" t="s">
        <v>52</v>
      </c>
      <c r="S8895" t="s">
        <v>4435</v>
      </c>
      <c r="T8895" s="2">
        <f>salessheet[[#This Row],[Sales]]-5</f>
        <v>484.23</v>
      </c>
      <c r="U8895" s="2">
        <v>489.23</v>
      </c>
      <c r="V8895" s="2">
        <f>salessheet[[#This Row],[Sales]]-salessheet[[#This Row],[Purchasing Cost]]</f>
        <v>5</v>
      </c>
    </row>
    <row r="8896" spans="1:22" x14ac:dyDescent="0.35">
      <c r="A8896">
        <v>8895</v>
      </c>
      <c r="B8896" t="s">
        <v>10307</v>
      </c>
      <c r="C8896" s="1">
        <v>42962</v>
      </c>
      <c r="D8896" s="1">
        <v>42969</v>
      </c>
      <c r="E8896" t="str">
        <f>TEXT(salessheet[[#This Row],[Order Date]],"MMMM")</f>
        <v>August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t="s">
        <v>2239</v>
      </c>
      <c r="P8896" t="s">
        <v>28</v>
      </c>
      <c r="Q8896" t="str">
        <f>TRIM(salessheet[[#This Row],[Category]])</f>
        <v>Furniture</v>
      </c>
      <c r="R8896" t="s">
        <v>61</v>
      </c>
      <c r="S8896" t="s">
        <v>2240</v>
      </c>
      <c r="T8896" s="2">
        <f>salessheet[[#This Row],[Sales]]-5</f>
        <v>307.02999999999997</v>
      </c>
      <c r="U8896" s="2">
        <v>312.02999999999997</v>
      </c>
      <c r="V8896" s="2">
        <f>salessheet[[#This Row],[Sales]]-salessheet[[#This Row],[Purchasing Cost]]</f>
        <v>5</v>
      </c>
    </row>
    <row r="8897" spans="1:22" x14ac:dyDescent="0.35">
      <c r="A8897">
        <v>8896</v>
      </c>
      <c r="B8897" t="s">
        <v>10307</v>
      </c>
      <c r="C8897" s="1">
        <v>42962</v>
      </c>
      <c r="D8897" s="1">
        <v>42969</v>
      </c>
      <c r="E8897" t="str">
        <f>TEXT(salessheet[[#This Row],[Order Date]],"MMMM")</f>
        <v>August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t="s">
        <v>4808</v>
      </c>
      <c r="P8897" t="s">
        <v>42</v>
      </c>
      <c r="Q8897" t="str">
        <f>TRIM(salessheet[[#This Row],[Category]])</f>
        <v>Office Supplies</v>
      </c>
      <c r="R8897" t="s">
        <v>55</v>
      </c>
      <c r="S8897" t="s">
        <v>4809</v>
      </c>
      <c r="T8897" s="2">
        <f>salessheet[[#This Row],[Sales]]-5</f>
        <v>12.940000000000001</v>
      </c>
      <c r="U8897" s="2">
        <v>17.940000000000001</v>
      </c>
      <c r="V8897" s="2">
        <f>salessheet[[#This Row],[Sales]]-salessheet[[#This Row],[Purchasing Cost]]</f>
        <v>5</v>
      </c>
    </row>
    <row r="8898" spans="1:22" x14ac:dyDescent="0.35">
      <c r="A8898">
        <v>8897</v>
      </c>
      <c r="B8898" t="s">
        <v>10307</v>
      </c>
      <c r="C8898" s="1">
        <v>42962</v>
      </c>
      <c r="D8898" s="1">
        <v>42969</v>
      </c>
      <c r="E8898" t="str">
        <f>TEXT(salessheet[[#This Row],[Order Date]],"MMMM")</f>
        <v>August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t="s">
        <v>1203</v>
      </c>
      <c r="P8898" t="s">
        <v>67</v>
      </c>
      <c r="Q8898" t="str">
        <f>TRIM(salessheet[[#This Row],[Category]])</f>
        <v>Technology</v>
      </c>
      <c r="R8898" t="s">
        <v>68</v>
      </c>
      <c r="S8898" t="s">
        <v>1204</v>
      </c>
      <c r="T8898" s="2">
        <f>salessheet[[#This Row],[Sales]]-5</f>
        <v>160.6</v>
      </c>
      <c r="U8898" s="2">
        <v>165.6</v>
      </c>
      <c r="V8898" s="2">
        <f>salessheet[[#This Row],[Sales]]-salessheet[[#This Row],[Purchasing Cost]]</f>
        <v>5</v>
      </c>
    </row>
    <row r="8899" spans="1:22" x14ac:dyDescent="0.35">
      <c r="A8899">
        <v>8898</v>
      </c>
      <c r="B8899" t="s">
        <v>10307</v>
      </c>
      <c r="C8899" s="1">
        <v>42962</v>
      </c>
      <c r="D8899" s="1">
        <v>42969</v>
      </c>
      <c r="E8899" t="str">
        <f>TEXT(salessheet[[#This Row],[Order Date]],"MMMM")</f>
        <v>August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t="s">
        <v>3705</v>
      </c>
      <c r="P8899" t="s">
        <v>42</v>
      </c>
      <c r="Q8899" t="str">
        <f>TRIM(salessheet[[#This Row],[Category]])</f>
        <v>Office Supplies</v>
      </c>
      <c r="R8899" t="s">
        <v>86</v>
      </c>
      <c r="S8899" t="s">
        <v>3706</v>
      </c>
      <c r="T8899" s="2">
        <f>salessheet[[#This Row],[Sales]]-5</f>
        <v>32.520000000000003</v>
      </c>
      <c r="U8899" s="2">
        <v>37.520000000000003</v>
      </c>
      <c r="V8899" s="2">
        <f>salessheet[[#This Row],[Sales]]-salessheet[[#This Row],[Purchasing Cost]]</f>
        <v>5</v>
      </c>
    </row>
    <row r="8900" spans="1:22" x14ac:dyDescent="0.35">
      <c r="A8900">
        <v>8899</v>
      </c>
      <c r="B8900" t="s">
        <v>10308</v>
      </c>
      <c r="C8900" s="1">
        <v>42559</v>
      </c>
      <c r="D8900" s="1">
        <v>42591</v>
      </c>
      <c r="E8900" t="str">
        <f>TEXT(salessheet[[#This Row],[Order Date]],"MMMM")</f>
        <v>July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t="s">
        <v>5821</v>
      </c>
      <c r="P8900" t="s">
        <v>67</v>
      </c>
      <c r="Q8900" t="str">
        <f>TRIM(salessheet[[#This Row],[Category]])</f>
        <v>Technology</v>
      </c>
      <c r="R8900" t="s">
        <v>68</v>
      </c>
      <c r="S8900" t="s">
        <v>5822</v>
      </c>
      <c r="T8900" s="2">
        <f>salessheet[[#This Row],[Sales]]-5</f>
        <v>489.97</v>
      </c>
      <c r="U8900" s="2">
        <v>494.97</v>
      </c>
      <c r="V8900" s="2">
        <f>salessheet[[#This Row],[Sales]]-salessheet[[#This Row],[Purchasing Cost]]</f>
        <v>5</v>
      </c>
    </row>
    <row r="8901" spans="1:22" x14ac:dyDescent="0.35">
      <c r="A8901">
        <v>8900</v>
      </c>
      <c r="B8901" t="s">
        <v>10308</v>
      </c>
      <c r="C8901" s="1">
        <v>42559</v>
      </c>
      <c r="D8901" s="1">
        <v>42591</v>
      </c>
      <c r="E8901" t="str">
        <f>TEXT(salessheet[[#This Row],[Order Date]],"MMMM")</f>
        <v>July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t="s">
        <v>5547</v>
      </c>
      <c r="P8901" t="s">
        <v>42</v>
      </c>
      <c r="Q8901" t="str">
        <f>TRIM(salessheet[[#This Row],[Category]])</f>
        <v>Office Supplies</v>
      </c>
      <c r="R8901" t="s">
        <v>43</v>
      </c>
      <c r="S8901" t="s">
        <v>5548</v>
      </c>
      <c r="T8901" s="2">
        <f>salessheet[[#This Row],[Sales]]-5</f>
        <v>20.059999999999999</v>
      </c>
      <c r="U8901" s="2">
        <v>25.06</v>
      </c>
      <c r="V8901" s="2">
        <f>salessheet[[#This Row],[Sales]]-salessheet[[#This Row],[Purchasing Cost]]</f>
        <v>5</v>
      </c>
    </row>
    <row r="8902" spans="1:22" x14ac:dyDescent="0.35">
      <c r="A8902">
        <v>8901</v>
      </c>
      <c r="B8902" t="s">
        <v>10309</v>
      </c>
      <c r="C8902" s="1">
        <v>42886</v>
      </c>
      <c r="D8902" s="1">
        <v>42890</v>
      </c>
      <c r="E8902" t="str">
        <f>TEXT(salessheet[[#This Row],[Order Date]],"MMMM")</f>
        <v>May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t="s">
        <v>9801</v>
      </c>
      <c r="P8902" t="s">
        <v>28</v>
      </c>
      <c r="Q8902" t="str">
        <f>TRIM(salessheet[[#This Row],[Category]])</f>
        <v>Furniture</v>
      </c>
      <c r="R8902" t="s">
        <v>61</v>
      </c>
      <c r="S8902" t="s">
        <v>9802</v>
      </c>
      <c r="T8902" s="2">
        <f>salessheet[[#This Row],[Sales]]-5</f>
        <v>27.064</v>
      </c>
      <c r="U8902" s="2">
        <v>32.064</v>
      </c>
      <c r="V8902" s="2">
        <f>salessheet[[#This Row],[Sales]]-salessheet[[#This Row],[Purchasing Cost]]</f>
        <v>5</v>
      </c>
    </row>
    <row r="8903" spans="1:22" x14ac:dyDescent="0.35">
      <c r="A8903">
        <v>8902</v>
      </c>
      <c r="B8903" t="s">
        <v>10309</v>
      </c>
      <c r="C8903" s="1">
        <v>42886</v>
      </c>
      <c r="D8903" s="1">
        <v>42890</v>
      </c>
      <c r="E8903" t="str">
        <f>TEXT(salessheet[[#This Row],[Order Date]],"MMMM")</f>
        <v>May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t="s">
        <v>9713</v>
      </c>
      <c r="P8903" t="s">
        <v>42</v>
      </c>
      <c r="Q8903" t="str">
        <f>TRIM(salessheet[[#This Row],[Category]])</f>
        <v>Office Supplies</v>
      </c>
      <c r="R8903" t="s">
        <v>86</v>
      </c>
      <c r="S8903" t="s">
        <v>9714</v>
      </c>
      <c r="T8903" s="2">
        <f>salessheet[[#This Row],[Sales]]-5</f>
        <v>13.495999999999999</v>
      </c>
      <c r="U8903" s="2">
        <v>18.495999999999999</v>
      </c>
      <c r="V8903" s="2">
        <f>salessheet[[#This Row],[Sales]]-salessheet[[#This Row],[Purchasing Cost]]</f>
        <v>5</v>
      </c>
    </row>
    <row r="8904" spans="1:22" x14ac:dyDescent="0.35">
      <c r="A8904">
        <v>8903</v>
      </c>
      <c r="B8904" t="s">
        <v>10309</v>
      </c>
      <c r="C8904" s="1">
        <v>42886</v>
      </c>
      <c r="D8904" s="1">
        <v>42890</v>
      </c>
      <c r="E8904" t="str">
        <f>TEXT(salessheet[[#This Row],[Order Date]],"MMMM")</f>
        <v>May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t="s">
        <v>6132</v>
      </c>
      <c r="P8904" t="s">
        <v>28</v>
      </c>
      <c r="Q8904" t="str">
        <f>TRIM(salessheet[[#This Row],[Category]])</f>
        <v>Furniture</v>
      </c>
      <c r="R8904" t="s">
        <v>32</v>
      </c>
      <c r="S8904" t="s">
        <v>6133</v>
      </c>
      <c r="T8904" s="2">
        <f>salessheet[[#This Row],[Sales]]-5</f>
        <v>186.07900000000001</v>
      </c>
      <c r="U8904" s="2">
        <v>191.07900000000001</v>
      </c>
      <c r="V8904" s="2">
        <f>salessheet[[#This Row],[Sales]]-salessheet[[#This Row],[Purchasing Cost]]</f>
        <v>5</v>
      </c>
    </row>
    <row r="8905" spans="1:22" x14ac:dyDescent="0.35">
      <c r="A8905">
        <v>8904</v>
      </c>
      <c r="B8905" t="s">
        <v>10309</v>
      </c>
      <c r="C8905" s="1">
        <v>42886</v>
      </c>
      <c r="D8905" s="1">
        <v>42890</v>
      </c>
      <c r="E8905" t="str">
        <f>TEXT(salessheet[[#This Row],[Order Date]],"MMMM")</f>
        <v>May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t="s">
        <v>2928</v>
      </c>
      <c r="P8905" t="s">
        <v>42</v>
      </c>
      <c r="Q8905" t="str">
        <f>TRIM(salessheet[[#This Row],[Category]])</f>
        <v>Office Supplies</v>
      </c>
      <c r="R8905" t="s">
        <v>86</v>
      </c>
      <c r="S8905" t="s">
        <v>2929</v>
      </c>
      <c r="T8905" s="2">
        <f>salessheet[[#This Row],[Sales]]-5</f>
        <v>5.3680000000000003</v>
      </c>
      <c r="U8905" s="2">
        <v>10.368</v>
      </c>
      <c r="V8905" s="2">
        <f>salessheet[[#This Row],[Sales]]-salessheet[[#This Row],[Purchasing Cost]]</f>
        <v>5</v>
      </c>
    </row>
    <row r="8906" spans="1:22" x14ac:dyDescent="0.35">
      <c r="A8906">
        <v>8905</v>
      </c>
      <c r="B8906" t="s">
        <v>10310</v>
      </c>
      <c r="C8906" s="1">
        <v>42742</v>
      </c>
      <c r="D8906" s="1">
        <v>42917</v>
      </c>
      <c r="E8906" t="str">
        <f>TEXT(salessheet[[#This Row],[Order Date]],"MMMM")</f>
        <v>January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t="s">
        <v>3631</v>
      </c>
      <c r="P8906" t="s">
        <v>42</v>
      </c>
      <c r="Q8906" t="str">
        <f>TRIM(salessheet[[#This Row],[Category]])</f>
        <v>Office Supplies</v>
      </c>
      <c r="R8906" t="s">
        <v>43</v>
      </c>
      <c r="S8906" t="s">
        <v>3632</v>
      </c>
      <c r="T8906" s="2">
        <f>salessheet[[#This Row],[Sales]]-5</f>
        <v>25.53</v>
      </c>
      <c r="U8906" s="2">
        <v>30.53</v>
      </c>
      <c r="V8906" s="2">
        <f>salessheet[[#This Row],[Sales]]-salessheet[[#This Row],[Purchasing Cost]]</f>
        <v>5</v>
      </c>
    </row>
    <row r="8907" spans="1:22" x14ac:dyDescent="0.35">
      <c r="A8907">
        <v>8906</v>
      </c>
      <c r="B8907" t="s">
        <v>10310</v>
      </c>
      <c r="C8907" s="1">
        <v>42742</v>
      </c>
      <c r="D8907" s="1">
        <v>42917</v>
      </c>
      <c r="E8907" t="str">
        <f>TEXT(salessheet[[#This Row],[Order Date]],"MMMM")</f>
        <v>January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t="s">
        <v>5725</v>
      </c>
      <c r="P8907" t="s">
        <v>67</v>
      </c>
      <c r="Q8907" t="str">
        <f>TRIM(salessheet[[#This Row],[Category]])</f>
        <v>Technology</v>
      </c>
      <c r="R8907" t="s">
        <v>157</v>
      </c>
      <c r="S8907" t="s">
        <v>5726</v>
      </c>
      <c r="T8907" s="2">
        <f>salessheet[[#This Row],[Sales]]-5</f>
        <v>25.84</v>
      </c>
      <c r="U8907" s="2">
        <v>30.84</v>
      </c>
      <c r="V8907" s="2">
        <f>salessheet[[#This Row],[Sales]]-salessheet[[#This Row],[Purchasing Cost]]</f>
        <v>5</v>
      </c>
    </row>
    <row r="8908" spans="1:22" x14ac:dyDescent="0.35">
      <c r="A8908">
        <v>8907</v>
      </c>
      <c r="B8908" t="s">
        <v>10310</v>
      </c>
      <c r="C8908" s="1">
        <v>42742</v>
      </c>
      <c r="D8908" s="1">
        <v>42917</v>
      </c>
      <c r="E8908" t="str">
        <f>TEXT(salessheet[[#This Row],[Order Date]],"MMMM")</f>
        <v>January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t="s">
        <v>628</v>
      </c>
      <c r="P8908" t="s">
        <v>42</v>
      </c>
      <c r="Q8908" t="str">
        <f>TRIM(salessheet[[#This Row],[Category]])</f>
        <v>Office Supplies</v>
      </c>
      <c r="R8908" t="s">
        <v>86</v>
      </c>
      <c r="S8908" t="s">
        <v>629</v>
      </c>
      <c r="T8908" s="2">
        <f>salessheet[[#This Row],[Sales]]-5</f>
        <v>70.06</v>
      </c>
      <c r="U8908" s="2">
        <v>75.06</v>
      </c>
      <c r="V8908" s="2">
        <f>salessheet[[#This Row],[Sales]]-salessheet[[#This Row],[Purchasing Cost]]</f>
        <v>5</v>
      </c>
    </row>
    <row r="8909" spans="1:22" x14ac:dyDescent="0.35">
      <c r="A8909">
        <v>8908</v>
      </c>
      <c r="B8909" t="s">
        <v>10311</v>
      </c>
      <c r="C8909" s="1">
        <v>43087</v>
      </c>
      <c r="D8909" s="1">
        <v>43089</v>
      </c>
      <c r="E8909" t="str">
        <f>TEXT(salessheet[[#This Row],[Order Date]],"MMMM")</f>
        <v>December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t="s">
        <v>764</v>
      </c>
      <c r="P8909" t="s">
        <v>67</v>
      </c>
      <c r="Q8909" t="str">
        <f>TRIM(salessheet[[#This Row],[Category]])</f>
        <v>Technology</v>
      </c>
      <c r="R8909" t="s">
        <v>68</v>
      </c>
      <c r="S8909" t="s">
        <v>765</v>
      </c>
      <c r="T8909" s="2">
        <f>salessheet[[#This Row],[Sales]]-5</f>
        <v>61.975999999999999</v>
      </c>
      <c r="U8909" s="2">
        <v>66.975999999999999</v>
      </c>
      <c r="V8909" s="2">
        <f>salessheet[[#This Row],[Sales]]-salessheet[[#This Row],[Purchasing Cost]]</f>
        <v>5</v>
      </c>
    </row>
    <row r="8910" spans="1:22" x14ac:dyDescent="0.35">
      <c r="A8910">
        <v>8909</v>
      </c>
      <c r="B8910" t="s">
        <v>10312</v>
      </c>
      <c r="C8910" s="1">
        <v>42395</v>
      </c>
      <c r="D8910" s="1">
        <v>42401</v>
      </c>
      <c r="E8910" t="str">
        <f>TEXT(salessheet[[#This Row],[Order Date]],"MMMM")</f>
        <v>January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t="s">
        <v>5185</v>
      </c>
      <c r="P8910" t="s">
        <v>42</v>
      </c>
      <c r="Q8910" t="str">
        <f>TRIM(salessheet[[#This Row],[Category]])</f>
        <v>Office Supplies</v>
      </c>
      <c r="R8910" t="s">
        <v>86</v>
      </c>
      <c r="S8910" t="s">
        <v>5186</v>
      </c>
      <c r="T8910" s="2">
        <f>salessheet[[#This Row],[Sales]]-5</f>
        <v>177.72</v>
      </c>
      <c r="U8910" s="2">
        <v>182.72</v>
      </c>
      <c r="V8910" s="2">
        <f>salessheet[[#This Row],[Sales]]-salessheet[[#This Row],[Purchasing Cost]]</f>
        <v>5</v>
      </c>
    </row>
    <row r="8911" spans="1:22" x14ac:dyDescent="0.35">
      <c r="A8911">
        <v>8910</v>
      </c>
      <c r="B8911" t="s">
        <v>10313</v>
      </c>
      <c r="C8911" s="1">
        <v>43401</v>
      </c>
      <c r="D8911" s="1">
        <v>43405</v>
      </c>
      <c r="E8911" t="str">
        <f>TEXT(salessheet[[#This Row],[Order Date]],"MMMM")</f>
        <v>October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t="s">
        <v>647</v>
      </c>
      <c r="P8911" t="s">
        <v>42</v>
      </c>
      <c r="Q8911" t="str">
        <f>TRIM(salessheet[[#This Row],[Category]])</f>
        <v>Office Supplies</v>
      </c>
      <c r="R8911" t="s">
        <v>43</v>
      </c>
      <c r="S8911" t="s">
        <v>648</v>
      </c>
      <c r="T8911" s="2">
        <f>salessheet[[#This Row],[Sales]]-5</f>
        <v>16.93</v>
      </c>
      <c r="U8911" s="2">
        <v>21.93</v>
      </c>
      <c r="V8911" s="2">
        <f>salessheet[[#This Row],[Sales]]-salessheet[[#This Row],[Purchasing Cost]]</f>
        <v>5</v>
      </c>
    </row>
    <row r="8912" spans="1:22" x14ac:dyDescent="0.35">
      <c r="A8912">
        <v>8911</v>
      </c>
      <c r="B8912" t="s">
        <v>10314</v>
      </c>
      <c r="C8912" s="1">
        <v>43201</v>
      </c>
      <c r="D8912" s="1">
        <v>43412</v>
      </c>
      <c r="E8912" t="str">
        <f>TEXT(salessheet[[#This Row],[Order Date]],"MMMM")</f>
        <v>April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t="s">
        <v>1685</v>
      </c>
      <c r="P8912" t="s">
        <v>67</v>
      </c>
      <c r="Q8912" t="str">
        <f>TRIM(salessheet[[#This Row],[Category]])</f>
        <v>Technology</v>
      </c>
      <c r="R8912" t="s">
        <v>157</v>
      </c>
      <c r="S8912" t="s">
        <v>1686</v>
      </c>
      <c r="T8912" s="2">
        <f>salessheet[[#This Row],[Sales]]-5</f>
        <v>90.975999999999999</v>
      </c>
      <c r="U8912" s="2">
        <v>95.975999999999999</v>
      </c>
      <c r="V8912" s="2">
        <f>salessheet[[#This Row],[Sales]]-salessheet[[#This Row],[Purchasing Cost]]</f>
        <v>5</v>
      </c>
    </row>
    <row r="8913" spans="1:22" x14ac:dyDescent="0.35">
      <c r="A8913">
        <v>8912</v>
      </c>
      <c r="B8913" t="s">
        <v>10314</v>
      </c>
      <c r="C8913" s="1">
        <v>43201</v>
      </c>
      <c r="D8913" s="1">
        <v>43412</v>
      </c>
      <c r="E8913" t="str">
        <f>TEXT(salessheet[[#This Row],[Order Date]],"MMMM")</f>
        <v>April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t="s">
        <v>8770</v>
      </c>
      <c r="P8913" t="s">
        <v>67</v>
      </c>
      <c r="Q8913" t="str">
        <f>TRIM(salessheet[[#This Row],[Category]])</f>
        <v>Technology</v>
      </c>
      <c r="R8913" t="s">
        <v>68</v>
      </c>
      <c r="S8913" t="s">
        <v>8771</v>
      </c>
      <c r="T8913" s="2">
        <f>salessheet[[#This Row],[Sales]]-5</f>
        <v>138.928</v>
      </c>
      <c r="U8913" s="2">
        <v>143.928</v>
      </c>
      <c r="V8913" s="2">
        <f>salessheet[[#This Row],[Sales]]-salessheet[[#This Row],[Purchasing Cost]]</f>
        <v>5</v>
      </c>
    </row>
    <row r="8914" spans="1:22" x14ac:dyDescent="0.35">
      <c r="A8914">
        <v>8913</v>
      </c>
      <c r="B8914" t="s">
        <v>10314</v>
      </c>
      <c r="C8914" s="1">
        <v>43201</v>
      </c>
      <c r="D8914" s="1">
        <v>43412</v>
      </c>
      <c r="E8914" t="str">
        <f>TEXT(salessheet[[#This Row],[Order Date]],"MMMM")</f>
        <v>April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t="s">
        <v>3882</v>
      </c>
      <c r="P8914" t="s">
        <v>42</v>
      </c>
      <c r="Q8914" t="str">
        <f>TRIM(salessheet[[#This Row],[Category]])</f>
        <v>Office Supplies</v>
      </c>
      <c r="R8914" t="s">
        <v>71</v>
      </c>
      <c r="S8914" t="s">
        <v>1213</v>
      </c>
      <c r="T8914" s="2">
        <f>salessheet[[#This Row],[Sales]]-5</f>
        <v>-1.4359999999999999</v>
      </c>
      <c r="U8914" s="2">
        <v>3.5640000000000001</v>
      </c>
      <c r="V8914" s="2">
        <f>salessheet[[#This Row],[Sales]]-salessheet[[#This Row],[Purchasing Cost]]</f>
        <v>5</v>
      </c>
    </row>
    <row r="8915" spans="1:22" x14ac:dyDescent="0.35">
      <c r="A8915">
        <v>8914</v>
      </c>
      <c r="B8915" t="s">
        <v>10314</v>
      </c>
      <c r="C8915" s="1">
        <v>43201</v>
      </c>
      <c r="D8915" s="1">
        <v>43412</v>
      </c>
      <c r="E8915" t="str">
        <f>TEXT(salessheet[[#This Row],[Order Date]],"MMMM")</f>
        <v>April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t="s">
        <v>4121</v>
      </c>
      <c r="P8915" t="s">
        <v>42</v>
      </c>
      <c r="Q8915" t="str">
        <f>TRIM(salessheet[[#This Row],[Category]])</f>
        <v>Office Supplies</v>
      </c>
      <c r="R8915" t="s">
        <v>43</v>
      </c>
      <c r="S8915" t="s">
        <v>4122</v>
      </c>
      <c r="T8915" s="2">
        <f>salessheet[[#This Row],[Sales]]-5</f>
        <v>-7.2000000000000064E-2</v>
      </c>
      <c r="U8915" s="2">
        <v>4.9279999999999999</v>
      </c>
      <c r="V8915" s="2">
        <f>salessheet[[#This Row],[Sales]]-salessheet[[#This Row],[Purchasing Cost]]</f>
        <v>5</v>
      </c>
    </row>
    <row r="8916" spans="1:22" x14ac:dyDescent="0.35">
      <c r="A8916">
        <v>8915</v>
      </c>
      <c r="B8916" t="s">
        <v>10315</v>
      </c>
      <c r="C8916" s="1">
        <v>42983</v>
      </c>
      <c r="D8916" s="1">
        <v>42868</v>
      </c>
      <c r="E8916" t="str">
        <f>TEXT(salessheet[[#This Row],[Order Date]],"MMMM")</f>
        <v>September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t="s">
        <v>2012</v>
      </c>
      <c r="P8916" t="s">
        <v>42</v>
      </c>
      <c r="Q8916" t="str">
        <f>TRIM(salessheet[[#This Row],[Category]])</f>
        <v>Office Supplies</v>
      </c>
      <c r="R8916" t="s">
        <v>55</v>
      </c>
      <c r="S8916" t="s">
        <v>2013</v>
      </c>
      <c r="T8916" s="2">
        <f>salessheet[[#This Row],[Sales]]-5</f>
        <v>851.65599999999995</v>
      </c>
      <c r="U8916" s="2">
        <v>856.65599999999995</v>
      </c>
      <c r="V8916" s="2">
        <f>salessheet[[#This Row],[Sales]]-salessheet[[#This Row],[Purchasing Cost]]</f>
        <v>5</v>
      </c>
    </row>
    <row r="8917" spans="1:22" x14ac:dyDescent="0.35">
      <c r="A8917">
        <v>8916</v>
      </c>
      <c r="B8917" t="s">
        <v>10315</v>
      </c>
      <c r="C8917" s="1">
        <v>42983</v>
      </c>
      <c r="D8917" s="1">
        <v>42868</v>
      </c>
      <c r="E8917" t="str">
        <f>TEXT(salessheet[[#This Row],[Order Date]],"MMMM")</f>
        <v>September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t="s">
        <v>410</v>
      </c>
      <c r="P8917" t="s">
        <v>42</v>
      </c>
      <c r="Q8917" t="str">
        <f>TRIM(salessheet[[#This Row],[Category]])</f>
        <v>Office Supplies</v>
      </c>
      <c r="R8917" t="s">
        <v>71</v>
      </c>
      <c r="S8917" t="s">
        <v>411</v>
      </c>
      <c r="T8917" s="2">
        <f>salessheet[[#This Row],[Sales]]-5</f>
        <v>8.1839999999999993</v>
      </c>
      <c r="U8917" s="2">
        <v>13.183999999999999</v>
      </c>
      <c r="V8917" s="2">
        <f>salessheet[[#This Row],[Sales]]-salessheet[[#This Row],[Purchasing Cost]]</f>
        <v>5</v>
      </c>
    </row>
    <row r="8918" spans="1:22" x14ac:dyDescent="0.35">
      <c r="A8918">
        <v>8917</v>
      </c>
      <c r="B8918" t="s">
        <v>10315</v>
      </c>
      <c r="C8918" s="1">
        <v>42983</v>
      </c>
      <c r="D8918" s="1">
        <v>42868</v>
      </c>
      <c r="E8918" t="str">
        <f>TEXT(salessheet[[#This Row],[Order Date]],"MMMM")</f>
        <v>September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t="s">
        <v>7923</v>
      </c>
      <c r="P8918" t="s">
        <v>42</v>
      </c>
      <c r="Q8918" t="str">
        <f>TRIM(salessheet[[#This Row],[Category]])</f>
        <v>Office Supplies</v>
      </c>
      <c r="R8918" t="s">
        <v>74</v>
      </c>
      <c r="S8918" t="s">
        <v>7924</v>
      </c>
      <c r="T8918" s="2">
        <f>salessheet[[#This Row],[Sales]]-5</f>
        <v>43.783999999999999</v>
      </c>
      <c r="U8918" s="2">
        <v>48.783999999999999</v>
      </c>
      <c r="V8918" s="2">
        <f>salessheet[[#This Row],[Sales]]-salessheet[[#This Row],[Purchasing Cost]]</f>
        <v>5</v>
      </c>
    </row>
    <row r="8919" spans="1:22" x14ac:dyDescent="0.35">
      <c r="A8919">
        <v>8918</v>
      </c>
      <c r="B8919" t="s">
        <v>10315</v>
      </c>
      <c r="C8919" s="1">
        <v>42983</v>
      </c>
      <c r="D8919" s="1">
        <v>42868</v>
      </c>
      <c r="E8919" t="str">
        <f>TEXT(salessheet[[#This Row],[Order Date]],"MMMM")</f>
        <v>September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t="s">
        <v>587</v>
      </c>
      <c r="P8919" t="s">
        <v>42</v>
      </c>
      <c r="Q8919" t="str">
        <f>TRIM(salessheet[[#This Row],[Category]])</f>
        <v>Office Supplies</v>
      </c>
      <c r="R8919" t="s">
        <v>86</v>
      </c>
      <c r="S8919" t="s">
        <v>588</v>
      </c>
      <c r="T8919" s="2">
        <f>salessheet[[#This Row],[Sales]]-5</f>
        <v>71.64</v>
      </c>
      <c r="U8919" s="2">
        <v>76.64</v>
      </c>
      <c r="V8919" s="2">
        <f>salessheet[[#This Row],[Sales]]-salessheet[[#This Row],[Purchasing Cost]]</f>
        <v>5</v>
      </c>
    </row>
    <row r="8920" spans="1:22" x14ac:dyDescent="0.35">
      <c r="A8920">
        <v>8919</v>
      </c>
      <c r="B8920" t="s">
        <v>10315</v>
      </c>
      <c r="C8920" s="1">
        <v>42983</v>
      </c>
      <c r="D8920" s="1">
        <v>42868</v>
      </c>
      <c r="E8920" t="str">
        <f>TEXT(salessheet[[#This Row],[Order Date]],"MMMM")</f>
        <v>September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t="s">
        <v>4332</v>
      </c>
      <c r="P8920" t="s">
        <v>42</v>
      </c>
      <c r="Q8920" t="str">
        <f>TRIM(salessheet[[#This Row],[Category]])</f>
        <v>Office Supplies</v>
      </c>
      <c r="R8920" t="s">
        <v>71</v>
      </c>
      <c r="S8920" t="s">
        <v>4333</v>
      </c>
      <c r="T8920" s="2">
        <f>salessheet[[#This Row],[Sales]]-5</f>
        <v>13.527999999999999</v>
      </c>
      <c r="U8920" s="2">
        <v>18.527999999999999</v>
      </c>
      <c r="V8920" s="2">
        <f>salessheet[[#This Row],[Sales]]-salessheet[[#This Row],[Purchasing Cost]]</f>
        <v>5</v>
      </c>
    </row>
    <row r="8921" spans="1:22" x14ac:dyDescent="0.35">
      <c r="A8921">
        <v>8920</v>
      </c>
      <c r="B8921" t="s">
        <v>10316</v>
      </c>
      <c r="C8921" s="1">
        <v>42039</v>
      </c>
      <c r="D8921" s="1">
        <v>42102</v>
      </c>
      <c r="E8921" t="str">
        <f>TEXT(salessheet[[#This Row],[Order Date]],"MMMM")</f>
        <v>February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t="s">
        <v>8244</v>
      </c>
      <c r="P8921" t="s">
        <v>28</v>
      </c>
      <c r="Q8921" t="str">
        <f>TRIM(salessheet[[#This Row],[Category]])</f>
        <v>Furniture</v>
      </c>
      <c r="R8921" t="s">
        <v>61</v>
      </c>
      <c r="S8921" t="s">
        <v>8245</v>
      </c>
      <c r="T8921" s="2">
        <f>salessheet[[#This Row],[Sales]]-5</f>
        <v>172.68</v>
      </c>
      <c r="U8921" s="2">
        <v>177.68</v>
      </c>
      <c r="V8921" s="2">
        <f>salessheet[[#This Row],[Sales]]-salessheet[[#This Row],[Purchasing Cost]]</f>
        <v>5</v>
      </c>
    </row>
    <row r="8922" spans="1:22" x14ac:dyDescent="0.35">
      <c r="A8922">
        <v>8921</v>
      </c>
      <c r="B8922" t="s">
        <v>10317</v>
      </c>
      <c r="C8922" s="1">
        <v>42122</v>
      </c>
      <c r="D8922" s="1">
        <v>42127</v>
      </c>
      <c r="E8922" t="str">
        <f>TEXT(salessheet[[#This Row],[Order Date]],"MMMM")</f>
        <v>April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t="s">
        <v>4420</v>
      </c>
      <c r="P8922" t="s">
        <v>67</v>
      </c>
      <c r="Q8922" t="str">
        <f>TRIM(salessheet[[#This Row],[Category]])</f>
        <v>Technology</v>
      </c>
      <c r="R8922" t="s">
        <v>157</v>
      </c>
      <c r="S8922" t="s">
        <v>4421</v>
      </c>
      <c r="T8922" s="2">
        <f>salessheet[[#This Row],[Sales]]-5</f>
        <v>154.97999999999999</v>
      </c>
      <c r="U8922" s="2">
        <v>159.97999999999999</v>
      </c>
      <c r="V8922" s="2">
        <f>salessheet[[#This Row],[Sales]]-salessheet[[#This Row],[Purchasing Cost]]</f>
        <v>5</v>
      </c>
    </row>
    <row r="8923" spans="1:22" x14ac:dyDescent="0.35">
      <c r="A8923">
        <v>8922</v>
      </c>
      <c r="B8923" t="s">
        <v>10318</v>
      </c>
      <c r="C8923" s="1">
        <v>42835</v>
      </c>
      <c r="D8923" s="1">
        <v>43016</v>
      </c>
      <c r="E8923" t="str">
        <f>TEXT(salessheet[[#This Row],[Order Date]],"MMMM")</f>
        <v>April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t="s">
        <v>6460</v>
      </c>
      <c r="P8923" t="s">
        <v>67</v>
      </c>
      <c r="Q8923" t="str">
        <f>TRIM(salessheet[[#This Row],[Category]])</f>
        <v>Technology</v>
      </c>
      <c r="R8923" t="s">
        <v>68</v>
      </c>
      <c r="S8923" t="s">
        <v>6461</v>
      </c>
      <c r="T8923" s="2">
        <f>salessheet[[#This Row],[Sales]]-5</f>
        <v>47.68</v>
      </c>
      <c r="U8923" s="2">
        <v>52.68</v>
      </c>
      <c r="V8923" s="2">
        <f>salessheet[[#This Row],[Sales]]-salessheet[[#This Row],[Purchasing Cost]]</f>
        <v>5</v>
      </c>
    </row>
    <row r="8924" spans="1:22" x14ac:dyDescent="0.35">
      <c r="A8924">
        <v>8923</v>
      </c>
      <c r="B8924" t="s">
        <v>10318</v>
      </c>
      <c r="C8924" s="1">
        <v>42835</v>
      </c>
      <c r="D8924" s="1">
        <v>43016</v>
      </c>
      <c r="E8924" t="str">
        <f>TEXT(salessheet[[#This Row],[Order Date]],"MMMM")</f>
        <v>April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t="s">
        <v>2992</v>
      </c>
      <c r="P8924" t="s">
        <v>28</v>
      </c>
      <c r="Q8924" t="str">
        <f>TRIM(salessheet[[#This Row],[Category]])</f>
        <v>Furniture</v>
      </c>
      <c r="R8924" t="s">
        <v>61</v>
      </c>
      <c r="S8924" t="s">
        <v>2993</v>
      </c>
      <c r="T8924" s="2">
        <f>salessheet[[#This Row],[Sales]]-5</f>
        <v>6.5679999999999996</v>
      </c>
      <c r="U8924" s="2">
        <v>11.568</v>
      </c>
      <c r="V8924" s="2">
        <f>salessheet[[#This Row],[Sales]]-salessheet[[#This Row],[Purchasing Cost]]</f>
        <v>5</v>
      </c>
    </row>
    <row r="8925" spans="1:22" x14ac:dyDescent="0.35">
      <c r="A8925">
        <v>8924</v>
      </c>
      <c r="B8925" t="s">
        <v>10320</v>
      </c>
      <c r="C8925" s="1">
        <v>43410</v>
      </c>
      <c r="D8925" s="1">
        <v>43268</v>
      </c>
      <c r="E8925" t="str">
        <f>TEXT(salessheet[[#This Row],[Order Date]],"MMMM")</f>
        <v>November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t="s">
        <v>173</v>
      </c>
      <c r="P8925" t="s">
        <v>42</v>
      </c>
      <c r="Q8925" t="str">
        <f>TRIM(salessheet[[#This Row],[Category]])</f>
        <v>Office Supplies</v>
      </c>
      <c r="R8925" t="s">
        <v>71</v>
      </c>
      <c r="S8925" t="s">
        <v>174</v>
      </c>
      <c r="T8925" s="2">
        <f>salessheet[[#This Row],[Sales]]-5</f>
        <v>-0.42799999999999994</v>
      </c>
      <c r="U8925" s="2">
        <v>4.5720000000000001</v>
      </c>
      <c r="V8925" s="2">
        <f>salessheet[[#This Row],[Sales]]-salessheet[[#This Row],[Purchasing Cost]]</f>
        <v>5</v>
      </c>
    </row>
    <row r="8926" spans="1:22" x14ac:dyDescent="0.35">
      <c r="A8926">
        <v>8925</v>
      </c>
      <c r="B8926" t="s">
        <v>10321</v>
      </c>
      <c r="C8926" s="1">
        <v>42765</v>
      </c>
      <c r="D8926" s="1">
        <v>42769</v>
      </c>
      <c r="E8926" t="str">
        <f>TEXT(salessheet[[#This Row],[Order Date]],"MMMM")</f>
        <v>January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t="s">
        <v>10322</v>
      </c>
      <c r="P8926" t="s">
        <v>67</v>
      </c>
      <c r="Q8926" t="str">
        <f>TRIM(salessheet[[#This Row],[Category]])</f>
        <v>Technology</v>
      </c>
      <c r="R8926" t="s">
        <v>68</v>
      </c>
      <c r="S8926" t="s">
        <v>10323</v>
      </c>
      <c r="T8926" s="2">
        <f>salessheet[[#This Row],[Sales]]-5</f>
        <v>1434.9680000000001</v>
      </c>
      <c r="U8926" s="2">
        <v>1439.9680000000001</v>
      </c>
      <c r="V8926" s="2">
        <f>salessheet[[#This Row],[Sales]]-salessheet[[#This Row],[Purchasing Cost]]</f>
        <v>5</v>
      </c>
    </row>
    <row r="8927" spans="1:22" x14ac:dyDescent="0.35">
      <c r="A8927">
        <v>8926</v>
      </c>
      <c r="B8927" t="s">
        <v>10321</v>
      </c>
      <c r="C8927" s="1">
        <v>42765</v>
      </c>
      <c r="D8927" s="1">
        <v>42769</v>
      </c>
      <c r="E8927" t="str">
        <f>TEXT(salessheet[[#This Row],[Order Date]],"MMMM")</f>
        <v>January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t="s">
        <v>2392</v>
      </c>
      <c r="P8927" t="s">
        <v>42</v>
      </c>
      <c r="Q8927" t="str">
        <f>TRIM(salessheet[[#This Row],[Category]])</f>
        <v>Office Supplies</v>
      </c>
      <c r="R8927" t="s">
        <v>71</v>
      </c>
      <c r="S8927" t="s">
        <v>2393</v>
      </c>
      <c r="T8927" s="2">
        <f>salessheet[[#This Row],[Sales]]-5</f>
        <v>-3.2720000000000002</v>
      </c>
      <c r="U8927" s="2">
        <v>1.728</v>
      </c>
      <c r="V8927" s="2">
        <f>salessheet[[#This Row],[Sales]]-salessheet[[#This Row],[Purchasing Cost]]</f>
        <v>5</v>
      </c>
    </row>
    <row r="8928" spans="1:22" x14ac:dyDescent="0.35">
      <c r="A8928">
        <v>8927</v>
      </c>
      <c r="B8928" t="s">
        <v>10321</v>
      </c>
      <c r="C8928" s="1">
        <v>42765</v>
      </c>
      <c r="D8928" s="1">
        <v>42769</v>
      </c>
      <c r="E8928" t="str">
        <f>TEXT(salessheet[[#This Row],[Order Date]],"MMMM")</f>
        <v>January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t="s">
        <v>1897</v>
      </c>
      <c r="P8928" t="s">
        <v>28</v>
      </c>
      <c r="Q8928" t="str">
        <f>TRIM(salessheet[[#This Row],[Category]])</f>
        <v>Furniture</v>
      </c>
      <c r="R8928" t="s">
        <v>52</v>
      </c>
      <c r="S8928" t="s">
        <v>1898</v>
      </c>
      <c r="T8928" s="2">
        <f>salessheet[[#This Row],[Sales]]-5</f>
        <v>621.1</v>
      </c>
      <c r="U8928" s="2">
        <v>626.1</v>
      </c>
      <c r="V8928" s="2">
        <f>salessheet[[#This Row],[Sales]]-salessheet[[#This Row],[Purchasing Cost]]</f>
        <v>5</v>
      </c>
    </row>
    <row r="8929" spans="1:22" x14ac:dyDescent="0.35">
      <c r="A8929">
        <v>8928</v>
      </c>
      <c r="B8929" t="s">
        <v>10324</v>
      </c>
      <c r="C8929" s="1">
        <v>42640</v>
      </c>
      <c r="D8929" s="1">
        <v>42642</v>
      </c>
      <c r="E8929" t="str">
        <f>TEXT(salessheet[[#This Row],[Order Date]],"MMMM")</f>
        <v>September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t="s">
        <v>4674</v>
      </c>
      <c r="P8929" t="s">
        <v>42</v>
      </c>
      <c r="Q8929" t="str">
        <f>TRIM(salessheet[[#This Row],[Category]])</f>
        <v>Office Supplies</v>
      </c>
      <c r="R8929" t="s">
        <v>64</v>
      </c>
      <c r="S8929" t="s">
        <v>4675</v>
      </c>
      <c r="T8929" s="2">
        <f>salessheet[[#This Row],[Sales]]-5</f>
        <v>94.2</v>
      </c>
      <c r="U8929" s="2">
        <v>99.2</v>
      </c>
      <c r="V8929" s="2">
        <f>salessheet[[#This Row],[Sales]]-salessheet[[#This Row],[Purchasing Cost]]</f>
        <v>5</v>
      </c>
    </row>
    <row r="8930" spans="1:22" x14ac:dyDescent="0.35">
      <c r="A8930">
        <v>8929</v>
      </c>
      <c r="B8930" t="s">
        <v>10325</v>
      </c>
      <c r="C8930" s="1">
        <v>42473</v>
      </c>
      <c r="D8930" s="1">
        <v>42477</v>
      </c>
      <c r="E8930" t="str">
        <f>TEXT(salessheet[[#This Row],[Order Date]],"MMMM")</f>
        <v>April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t="s">
        <v>2187</v>
      </c>
      <c r="P8930" t="s">
        <v>28</v>
      </c>
      <c r="Q8930" t="str">
        <f>TRIM(salessheet[[#This Row],[Category]])</f>
        <v>Furniture</v>
      </c>
      <c r="R8930" t="s">
        <v>52</v>
      </c>
      <c r="S8930" t="s">
        <v>2188</v>
      </c>
      <c r="T8930" s="2">
        <f>salessheet[[#This Row],[Sales]]-5</f>
        <v>604.98</v>
      </c>
      <c r="U8930" s="2">
        <v>609.98</v>
      </c>
      <c r="V8930" s="2">
        <f>salessheet[[#This Row],[Sales]]-salessheet[[#This Row],[Purchasing Cost]]</f>
        <v>5</v>
      </c>
    </row>
    <row r="8931" spans="1:22" x14ac:dyDescent="0.35">
      <c r="A8931">
        <v>8930</v>
      </c>
      <c r="B8931" t="s">
        <v>10325</v>
      </c>
      <c r="C8931" s="1">
        <v>42473</v>
      </c>
      <c r="D8931" s="1">
        <v>42477</v>
      </c>
      <c r="E8931" t="str">
        <f>TEXT(salessheet[[#This Row],[Order Date]],"MMMM")</f>
        <v>April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t="s">
        <v>3924</v>
      </c>
      <c r="P8931" t="s">
        <v>28</v>
      </c>
      <c r="Q8931" t="str">
        <f>TRIM(salessheet[[#This Row],[Category]])</f>
        <v>Furniture</v>
      </c>
      <c r="R8931" t="s">
        <v>52</v>
      </c>
      <c r="S8931" t="s">
        <v>3925</v>
      </c>
      <c r="T8931" s="2">
        <f>salessheet[[#This Row],[Sales]]-5</f>
        <v>206.37200000000001</v>
      </c>
      <c r="U8931" s="2">
        <v>211.37200000000001</v>
      </c>
      <c r="V8931" s="2">
        <f>salessheet[[#This Row],[Sales]]-salessheet[[#This Row],[Purchasing Cost]]</f>
        <v>5</v>
      </c>
    </row>
    <row r="8932" spans="1:22" x14ac:dyDescent="0.35">
      <c r="A8932">
        <v>8931</v>
      </c>
      <c r="B8932" t="s">
        <v>10325</v>
      </c>
      <c r="C8932" s="1">
        <v>42473</v>
      </c>
      <c r="D8932" s="1">
        <v>42477</v>
      </c>
      <c r="E8932" t="str">
        <f>TEXT(salessheet[[#This Row],[Order Date]],"MMMM")</f>
        <v>April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t="s">
        <v>3270</v>
      </c>
      <c r="P8932" t="s">
        <v>67</v>
      </c>
      <c r="Q8932" t="str">
        <f>TRIM(salessheet[[#This Row],[Category]])</f>
        <v>Technology</v>
      </c>
      <c r="R8932" t="s">
        <v>68</v>
      </c>
      <c r="S8932" t="s">
        <v>3271</v>
      </c>
      <c r="T8932" s="2">
        <f>salessheet[[#This Row],[Sales]]-5</f>
        <v>234.976</v>
      </c>
      <c r="U8932" s="2">
        <v>239.976</v>
      </c>
      <c r="V8932" s="2">
        <f>salessheet[[#This Row],[Sales]]-salessheet[[#This Row],[Purchasing Cost]]</f>
        <v>5</v>
      </c>
    </row>
    <row r="8933" spans="1:22" x14ac:dyDescent="0.35">
      <c r="A8933">
        <v>8932</v>
      </c>
      <c r="B8933" t="s">
        <v>10326</v>
      </c>
      <c r="C8933" s="1">
        <v>43452</v>
      </c>
      <c r="D8933" s="1">
        <v>43458</v>
      </c>
      <c r="E8933" t="str">
        <f>TEXT(salessheet[[#This Row],[Order Date]],"MMMM")</f>
        <v>December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t="s">
        <v>9117</v>
      </c>
      <c r="P8933" t="s">
        <v>28</v>
      </c>
      <c r="Q8933" t="str">
        <f>TRIM(salessheet[[#This Row],[Category]])</f>
        <v>Furniture</v>
      </c>
      <c r="R8933" t="s">
        <v>61</v>
      </c>
      <c r="S8933" t="s">
        <v>9118</v>
      </c>
      <c r="T8933" s="2">
        <f>salessheet[[#This Row],[Sales]]-5</f>
        <v>94.95</v>
      </c>
      <c r="U8933" s="2">
        <v>99.95</v>
      </c>
      <c r="V8933" s="2">
        <f>salessheet[[#This Row],[Sales]]-salessheet[[#This Row],[Purchasing Cost]]</f>
        <v>5</v>
      </c>
    </row>
    <row r="8934" spans="1:22" x14ac:dyDescent="0.35">
      <c r="A8934">
        <v>8933</v>
      </c>
      <c r="B8934" t="s">
        <v>10326</v>
      </c>
      <c r="C8934" s="1">
        <v>43452</v>
      </c>
      <c r="D8934" s="1">
        <v>43458</v>
      </c>
      <c r="E8934" t="str">
        <f>TEXT(salessheet[[#This Row],[Order Date]],"MMMM")</f>
        <v>December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t="s">
        <v>7041</v>
      </c>
      <c r="P8934" t="s">
        <v>67</v>
      </c>
      <c r="Q8934" t="str">
        <f>TRIM(salessheet[[#This Row],[Category]])</f>
        <v>Technology</v>
      </c>
      <c r="R8934" t="s">
        <v>157</v>
      </c>
      <c r="S8934" t="s">
        <v>7042</v>
      </c>
      <c r="T8934" s="2">
        <f>salessheet[[#This Row],[Sales]]-5</f>
        <v>24.34</v>
      </c>
      <c r="U8934" s="2">
        <v>29.34</v>
      </c>
      <c r="V8934" s="2">
        <f>salessheet[[#This Row],[Sales]]-salessheet[[#This Row],[Purchasing Cost]]</f>
        <v>5</v>
      </c>
    </row>
    <row r="8935" spans="1:22" x14ac:dyDescent="0.35">
      <c r="A8935">
        <v>8934</v>
      </c>
      <c r="B8935" t="s">
        <v>10327</v>
      </c>
      <c r="C8935" s="1">
        <v>42808</v>
      </c>
      <c r="D8935" s="1">
        <v>42813</v>
      </c>
      <c r="E8935" t="str">
        <f>TEXT(salessheet[[#This Row],[Order Date]],"MMMM")</f>
        <v>March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t="s">
        <v>3510</v>
      </c>
      <c r="P8935" t="s">
        <v>28</v>
      </c>
      <c r="Q8935" t="str">
        <f>TRIM(salessheet[[#This Row],[Category]])</f>
        <v>Furniture</v>
      </c>
      <c r="R8935" t="s">
        <v>61</v>
      </c>
      <c r="S8935" t="s">
        <v>3511</v>
      </c>
      <c r="T8935" s="2">
        <f>salessheet[[#This Row],[Sales]]-5</f>
        <v>11.739999999999998</v>
      </c>
      <c r="U8935" s="2">
        <v>16.739999999999998</v>
      </c>
      <c r="V8935" s="2">
        <f>salessheet[[#This Row],[Sales]]-salessheet[[#This Row],[Purchasing Cost]]</f>
        <v>5</v>
      </c>
    </row>
    <row r="8936" spans="1:22" x14ac:dyDescent="0.35">
      <c r="A8936">
        <v>8935</v>
      </c>
      <c r="B8936" t="s">
        <v>10328</v>
      </c>
      <c r="C8936" s="1">
        <v>43339</v>
      </c>
      <c r="D8936" s="1">
        <v>43339</v>
      </c>
      <c r="E8936" t="str">
        <f>TEXT(salessheet[[#This Row],[Order Date]],"MMMM")</f>
        <v>August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t="s">
        <v>4640</v>
      </c>
      <c r="P8936" t="s">
        <v>42</v>
      </c>
      <c r="Q8936" t="str">
        <f>TRIM(salessheet[[#This Row],[Category]])</f>
        <v>Office Supplies</v>
      </c>
      <c r="R8936" t="s">
        <v>86</v>
      </c>
      <c r="S8936" t="s">
        <v>4641</v>
      </c>
      <c r="T8936" s="2">
        <f>salessheet[[#This Row],[Sales]]-5</f>
        <v>7.6720000000000006</v>
      </c>
      <c r="U8936" s="2">
        <v>12.672000000000001</v>
      </c>
      <c r="V8936" s="2">
        <f>salessheet[[#This Row],[Sales]]-salessheet[[#This Row],[Purchasing Cost]]</f>
        <v>5</v>
      </c>
    </row>
    <row r="8937" spans="1:22" x14ac:dyDescent="0.35">
      <c r="A8937">
        <v>8936</v>
      </c>
      <c r="B8937" t="s">
        <v>10328</v>
      </c>
      <c r="C8937" s="1">
        <v>43339</v>
      </c>
      <c r="D8937" s="1">
        <v>43339</v>
      </c>
      <c r="E8937" t="str">
        <f>TEXT(salessheet[[#This Row],[Order Date]],"MMMM")</f>
        <v>August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t="s">
        <v>1179</v>
      </c>
      <c r="P8937" t="s">
        <v>67</v>
      </c>
      <c r="Q8937" t="str">
        <f>TRIM(salessheet[[#This Row],[Category]])</f>
        <v>Technology</v>
      </c>
      <c r="R8937" t="s">
        <v>157</v>
      </c>
      <c r="S8937" t="s">
        <v>1180</v>
      </c>
      <c r="T8937" s="2">
        <f>salessheet[[#This Row],[Sales]]-5</f>
        <v>1114.8879999999999</v>
      </c>
      <c r="U8937" s="2">
        <v>1119.8879999999999</v>
      </c>
      <c r="V8937" s="2">
        <f>salessheet[[#This Row],[Sales]]-salessheet[[#This Row],[Purchasing Cost]]</f>
        <v>5</v>
      </c>
    </row>
    <row r="8938" spans="1:22" x14ac:dyDescent="0.35">
      <c r="A8938">
        <v>8937</v>
      </c>
      <c r="B8938" t="s">
        <v>10329</v>
      </c>
      <c r="C8938" s="1">
        <v>42721</v>
      </c>
      <c r="D8938" s="1">
        <v>42723</v>
      </c>
      <c r="E8938" t="str">
        <f>TEXT(salessheet[[#This Row],[Order Date]],"MMMM")</f>
        <v>December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t="s">
        <v>3476</v>
      </c>
      <c r="P8938" t="s">
        <v>42</v>
      </c>
      <c r="Q8938" t="str">
        <f>TRIM(salessheet[[#This Row],[Category]])</f>
        <v>Office Supplies</v>
      </c>
      <c r="R8938" t="s">
        <v>64</v>
      </c>
      <c r="S8938" t="s">
        <v>3477</v>
      </c>
      <c r="T8938" s="2">
        <f>salessheet[[#This Row],[Sales]]-5</f>
        <v>199.85</v>
      </c>
      <c r="U8938" s="2">
        <v>204.85</v>
      </c>
      <c r="V8938" s="2">
        <f>salessheet[[#This Row],[Sales]]-salessheet[[#This Row],[Purchasing Cost]]</f>
        <v>5</v>
      </c>
    </row>
    <row r="8939" spans="1:22" x14ac:dyDescent="0.35">
      <c r="A8939">
        <v>8938</v>
      </c>
      <c r="B8939" t="s">
        <v>10329</v>
      </c>
      <c r="C8939" s="1">
        <v>42721</v>
      </c>
      <c r="D8939" s="1">
        <v>42723</v>
      </c>
      <c r="E8939" t="str">
        <f>TEXT(salessheet[[#This Row],[Order Date]],"MMMM")</f>
        <v>December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t="s">
        <v>6352</v>
      </c>
      <c r="P8939" t="s">
        <v>67</v>
      </c>
      <c r="Q8939" t="str">
        <f>TRIM(salessheet[[#This Row],[Category]])</f>
        <v>Technology</v>
      </c>
      <c r="R8939" t="s">
        <v>68</v>
      </c>
      <c r="S8939" t="s">
        <v>6353</v>
      </c>
      <c r="T8939" s="2">
        <f>salessheet[[#This Row],[Sales]]-5</f>
        <v>130.98400000000001</v>
      </c>
      <c r="U8939" s="2">
        <v>135.98400000000001</v>
      </c>
      <c r="V8939" s="2">
        <f>salessheet[[#This Row],[Sales]]-salessheet[[#This Row],[Purchasing Cost]]</f>
        <v>5</v>
      </c>
    </row>
    <row r="8940" spans="1:22" x14ac:dyDescent="0.35">
      <c r="A8940">
        <v>8939</v>
      </c>
      <c r="B8940" t="s">
        <v>10329</v>
      </c>
      <c r="C8940" s="1">
        <v>42721</v>
      </c>
      <c r="D8940" s="1">
        <v>42723</v>
      </c>
      <c r="E8940" t="str">
        <f>TEXT(salessheet[[#This Row],[Order Date]],"MMMM")</f>
        <v>December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t="s">
        <v>721</v>
      </c>
      <c r="P8940" t="s">
        <v>42</v>
      </c>
      <c r="Q8940" t="str">
        <f>TRIM(salessheet[[#This Row],[Category]])</f>
        <v>Office Supplies</v>
      </c>
      <c r="R8940" t="s">
        <v>64</v>
      </c>
      <c r="S8940" t="s">
        <v>722</v>
      </c>
      <c r="T8940" s="2">
        <f>salessheet[[#This Row],[Sales]]-5</f>
        <v>11.399999999999999</v>
      </c>
      <c r="U8940" s="2">
        <v>16.399999999999999</v>
      </c>
      <c r="V8940" s="2">
        <f>salessheet[[#This Row],[Sales]]-salessheet[[#This Row],[Purchasing Cost]]</f>
        <v>5</v>
      </c>
    </row>
    <row r="8941" spans="1:22" x14ac:dyDescent="0.35">
      <c r="A8941">
        <v>8940</v>
      </c>
      <c r="B8941" t="s">
        <v>10329</v>
      </c>
      <c r="C8941" s="1">
        <v>42721</v>
      </c>
      <c r="D8941" s="1">
        <v>42723</v>
      </c>
      <c r="E8941" t="str">
        <f>TEXT(salessheet[[#This Row],[Order Date]],"MMMM")</f>
        <v>December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t="s">
        <v>3572</v>
      </c>
      <c r="P8941" t="s">
        <v>42</v>
      </c>
      <c r="Q8941" t="str">
        <f>TRIM(salessheet[[#This Row],[Category]])</f>
        <v>Office Supplies</v>
      </c>
      <c r="R8941" t="s">
        <v>71</v>
      </c>
      <c r="S8941" t="s">
        <v>3573</v>
      </c>
      <c r="T8941" s="2">
        <f>salessheet[[#This Row],[Sales]]-5</f>
        <v>87.96</v>
      </c>
      <c r="U8941" s="2">
        <v>92.96</v>
      </c>
      <c r="V8941" s="2">
        <f>salessheet[[#This Row],[Sales]]-salessheet[[#This Row],[Purchasing Cost]]</f>
        <v>5</v>
      </c>
    </row>
    <row r="8942" spans="1:22" x14ac:dyDescent="0.35">
      <c r="A8942">
        <v>8941</v>
      </c>
      <c r="B8942" t="s">
        <v>10330</v>
      </c>
      <c r="C8942" s="1">
        <v>42238</v>
      </c>
      <c r="D8942" s="1">
        <v>42240</v>
      </c>
      <c r="E8942" t="str">
        <f>TEXT(salessheet[[#This Row],[Order Date]],"MMMM")</f>
        <v>August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t="s">
        <v>10331</v>
      </c>
      <c r="P8942" t="s">
        <v>42</v>
      </c>
      <c r="Q8942" t="str">
        <f>TRIM(salessheet[[#This Row],[Category]])</f>
        <v>Office Supplies</v>
      </c>
      <c r="R8942" t="s">
        <v>575</v>
      </c>
      <c r="S8942" t="s">
        <v>10332</v>
      </c>
      <c r="T8942" s="2">
        <f>salessheet[[#This Row],[Sales]]-5</f>
        <v>2.6319999999999997</v>
      </c>
      <c r="U8942" s="2">
        <v>7.6319999999999997</v>
      </c>
      <c r="V8942" s="2">
        <f>salessheet[[#This Row],[Sales]]-salessheet[[#This Row],[Purchasing Cost]]</f>
        <v>5</v>
      </c>
    </row>
    <row r="8943" spans="1:22" x14ac:dyDescent="0.35">
      <c r="A8943">
        <v>8942</v>
      </c>
      <c r="B8943" t="s">
        <v>10333</v>
      </c>
      <c r="C8943" s="1">
        <v>42805</v>
      </c>
      <c r="D8943" s="1">
        <v>43044</v>
      </c>
      <c r="E8943" t="str">
        <f>TEXT(salessheet[[#This Row],[Order Date]],"MMMM")</f>
        <v>March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t="s">
        <v>3577</v>
      </c>
      <c r="P8943" t="s">
        <v>42</v>
      </c>
      <c r="Q8943" t="str">
        <f>TRIM(salessheet[[#This Row],[Category]])</f>
        <v>Office Supplies</v>
      </c>
      <c r="R8943" t="s">
        <v>71</v>
      </c>
      <c r="S8943" t="s">
        <v>3578</v>
      </c>
      <c r="T8943" s="2">
        <f>salessheet[[#This Row],[Sales]]-5</f>
        <v>-0.84199999999999964</v>
      </c>
      <c r="U8943" s="2">
        <v>4.1580000000000004</v>
      </c>
      <c r="V8943" s="2">
        <f>salessheet[[#This Row],[Sales]]-salessheet[[#This Row],[Purchasing Cost]]</f>
        <v>5</v>
      </c>
    </row>
    <row r="8944" spans="1:22" x14ac:dyDescent="0.35">
      <c r="A8944">
        <v>8943</v>
      </c>
      <c r="B8944" t="s">
        <v>10333</v>
      </c>
      <c r="C8944" s="1">
        <v>42805</v>
      </c>
      <c r="D8944" s="1">
        <v>43044</v>
      </c>
      <c r="E8944" t="str">
        <f>TEXT(salessheet[[#This Row],[Order Date]],"MMMM")</f>
        <v>March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t="s">
        <v>10334</v>
      </c>
      <c r="P8944" t="s">
        <v>67</v>
      </c>
      <c r="Q8944" t="str">
        <f>TRIM(salessheet[[#This Row],[Category]])</f>
        <v>Technology</v>
      </c>
      <c r="R8944" t="s">
        <v>680</v>
      </c>
      <c r="S8944" t="s">
        <v>10335</v>
      </c>
      <c r="T8944" s="2">
        <f>salessheet[[#This Row],[Sales]]-5</f>
        <v>174.99100000000001</v>
      </c>
      <c r="U8944" s="2">
        <v>179.99100000000001</v>
      </c>
      <c r="V8944" s="2">
        <f>salessheet[[#This Row],[Sales]]-salessheet[[#This Row],[Purchasing Cost]]</f>
        <v>5</v>
      </c>
    </row>
    <row r="8945" spans="1:22" x14ac:dyDescent="0.35">
      <c r="A8945">
        <v>8944</v>
      </c>
      <c r="B8945" t="s">
        <v>10336</v>
      </c>
      <c r="C8945" s="1">
        <v>43383</v>
      </c>
      <c r="D8945" s="1">
        <v>43389</v>
      </c>
      <c r="E8945" t="str">
        <f>TEXT(salessheet[[#This Row],[Order Date]],"MMMM")</f>
        <v>October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t="s">
        <v>8386</v>
      </c>
      <c r="P8945" t="s">
        <v>28</v>
      </c>
      <c r="Q8945" t="str">
        <f>TRIM(salessheet[[#This Row],[Category]])</f>
        <v>Furniture</v>
      </c>
      <c r="R8945" t="s">
        <v>32</v>
      </c>
      <c r="S8945" t="s">
        <v>8387</v>
      </c>
      <c r="T8945" s="2">
        <f>salessheet[[#This Row],[Sales]]-5</f>
        <v>234.358</v>
      </c>
      <c r="U8945" s="2">
        <v>239.358</v>
      </c>
      <c r="V8945" s="2">
        <f>salessheet[[#This Row],[Sales]]-salessheet[[#This Row],[Purchasing Cost]]</f>
        <v>5</v>
      </c>
    </row>
    <row r="8946" spans="1:22" x14ac:dyDescent="0.35">
      <c r="A8946">
        <v>8945</v>
      </c>
      <c r="B8946" t="s">
        <v>10337</v>
      </c>
      <c r="C8946" s="1">
        <v>42197</v>
      </c>
      <c r="D8946" s="1">
        <v>42346</v>
      </c>
      <c r="E8946" t="str">
        <f>TEXT(salessheet[[#This Row],[Order Date]],"MMMM")</f>
        <v>July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t="s">
        <v>5781</v>
      </c>
      <c r="P8946" t="s">
        <v>42</v>
      </c>
      <c r="Q8946" t="str">
        <f>TRIM(salessheet[[#This Row],[Category]])</f>
        <v>Office Supplies</v>
      </c>
      <c r="R8946" t="s">
        <v>86</v>
      </c>
      <c r="S8946" t="s">
        <v>5782</v>
      </c>
      <c r="T8946" s="2">
        <f>salessheet[[#This Row],[Sales]]-5</f>
        <v>159.88</v>
      </c>
      <c r="U8946" s="2">
        <v>164.88</v>
      </c>
      <c r="V8946" s="2">
        <f>salessheet[[#This Row],[Sales]]-salessheet[[#This Row],[Purchasing Cost]]</f>
        <v>5</v>
      </c>
    </row>
    <row r="8947" spans="1:22" x14ac:dyDescent="0.35">
      <c r="A8947">
        <v>8946</v>
      </c>
      <c r="B8947" t="s">
        <v>10338</v>
      </c>
      <c r="C8947" s="1">
        <v>42323</v>
      </c>
      <c r="D8947" s="1">
        <v>42325</v>
      </c>
      <c r="E8947" t="str">
        <f>TEXT(salessheet[[#This Row],[Order Date]],"MMMM")</f>
        <v>November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t="s">
        <v>1950</v>
      </c>
      <c r="P8947" t="s">
        <v>42</v>
      </c>
      <c r="Q8947" t="str">
        <f>TRIM(salessheet[[#This Row],[Category]])</f>
        <v>Office Supplies</v>
      </c>
      <c r="R8947" t="s">
        <v>575</v>
      </c>
      <c r="S8947" t="s">
        <v>1951</v>
      </c>
      <c r="T8947" s="2">
        <f>salessheet[[#This Row],[Sales]]-5</f>
        <v>5.9499999999999993</v>
      </c>
      <c r="U8947" s="2">
        <v>10.95</v>
      </c>
      <c r="V8947" s="2">
        <f>salessheet[[#This Row],[Sales]]-salessheet[[#This Row],[Purchasing Cost]]</f>
        <v>5</v>
      </c>
    </row>
    <row r="8948" spans="1:22" x14ac:dyDescent="0.35">
      <c r="A8948">
        <v>8947</v>
      </c>
      <c r="B8948" t="s">
        <v>10339</v>
      </c>
      <c r="C8948" s="1">
        <v>43458</v>
      </c>
      <c r="D8948" s="1">
        <v>43462</v>
      </c>
      <c r="E8948" t="str">
        <f>TEXT(salessheet[[#This Row],[Order Date]],"MMMM")</f>
        <v>December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t="s">
        <v>4790</v>
      </c>
      <c r="P8948" t="s">
        <v>42</v>
      </c>
      <c r="Q8948" t="str">
        <f>TRIM(salessheet[[#This Row],[Category]])</f>
        <v>Office Supplies</v>
      </c>
      <c r="R8948" t="s">
        <v>86</v>
      </c>
      <c r="S8948" t="s">
        <v>4791</v>
      </c>
      <c r="T8948" s="2">
        <f>salessheet[[#This Row],[Sales]]-5</f>
        <v>14.440000000000001</v>
      </c>
      <c r="U8948" s="2">
        <v>19.440000000000001</v>
      </c>
      <c r="V8948" s="2">
        <f>salessheet[[#This Row],[Sales]]-salessheet[[#This Row],[Purchasing Cost]]</f>
        <v>5</v>
      </c>
    </row>
    <row r="8949" spans="1:22" x14ac:dyDescent="0.35">
      <c r="A8949">
        <v>8948</v>
      </c>
      <c r="B8949" t="s">
        <v>10339</v>
      </c>
      <c r="C8949" s="1">
        <v>43458</v>
      </c>
      <c r="D8949" s="1">
        <v>43462</v>
      </c>
      <c r="E8949" t="str">
        <f>TEXT(salessheet[[#This Row],[Order Date]],"MMMM")</f>
        <v>December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t="s">
        <v>7775</v>
      </c>
      <c r="P8949" t="s">
        <v>42</v>
      </c>
      <c r="Q8949" t="str">
        <f>TRIM(salessheet[[#This Row],[Category]])</f>
        <v>Office Supplies</v>
      </c>
      <c r="R8949" t="s">
        <v>71</v>
      </c>
      <c r="S8949" t="s">
        <v>7776</v>
      </c>
      <c r="T8949" s="2">
        <f>salessheet[[#This Row],[Sales]]-5</f>
        <v>7.3000000000000007</v>
      </c>
      <c r="U8949" s="2">
        <v>12.3</v>
      </c>
      <c r="V8949" s="2">
        <f>salessheet[[#This Row],[Sales]]-salessheet[[#This Row],[Purchasing Cost]]</f>
        <v>5</v>
      </c>
    </row>
    <row r="8950" spans="1:22" x14ac:dyDescent="0.35">
      <c r="A8950">
        <v>8949</v>
      </c>
      <c r="B8950" t="s">
        <v>10340</v>
      </c>
      <c r="C8950" s="1">
        <v>42362</v>
      </c>
      <c r="D8950" s="1">
        <v>42364</v>
      </c>
      <c r="E8950" t="str">
        <f>TEXT(salessheet[[#This Row],[Order Date]],"MMMM")</f>
        <v>December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t="s">
        <v>9164</v>
      </c>
      <c r="P8950" t="s">
        <v>42</v>
      </c>
      <c r="Q8950" t="str">
        <f>TRIM(salessheet[[#This Row],[Category]])</f>
        <v>Office Supplies</v>
      </c>
      <c r="R8950" t="s">
        <v>74</v>
      </c>
      <c r="S8950" t="s">
        <v>9165</v>
      </c>
      <c r="T8950" s="2">
        <f>salessheet[[#This Row],[Sales]]-5</f>
        <v>8.9700000000000006</v>
      </c>
      <c r="U8950" s="2">
        <v>13.97</v>
      </c>
      <c r="V8950" s="2">
        <f>salessheet[[#This Row],[Sales]]-salessheet[[#This Row],[Purchasing Cost]]</f>
        <v>5</v>
      </c>
    </row>
    <row r="8951" spans="1:22" x14ac:dyDescent="0.35">
      <c r="A8951">
        <v>8950</v>
      </c>
      <c r="B8951" t="s">
        <v>10341</v>
      </c>
      <c r="C8951" s="1">
        <v>43456</v>
      </c>
      <c r="D8951" s="1">
        <v>43462</v>
      </c>
      <c r="E8951" t="str">
        <f>TEXT(salessheet[[#This Row],[Order Date]],"MMMM")</f>
        <v>December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t="s">
        <v>1050</v>
      </c>
      <c r="P8951" t="s">
        <v>28</v>
      </c>
      <c r="Q8951" t="str">
        <f>TRIM(salessheet[[#This Row],[Category]])</f>
        <v>Furniture</v>
      </c>
      <c r="R8951" t="s">
        <v>52</v>
      </c>
      <c r="S8951" t="s">
        <v>1051</v>
      </c>
      <c r="T8951" s="2">
        <f>salessheet[[#This Row],[Sales]]-5</f>
        <v>929.95600000000002</v>
      </c>
      <c r="U8951" s="2">
        <v>934.95600000000002</v>
      </c>
      <c r="V8951" s="2">
        <f>salessheet[[#This Row],[Sales]]-salessheet[[#This Row],[Purchasing Cost]]</f>
        <v>5</v>
      </c>
    </row>
    <row r="8952" spans="1:22" x14ac:dyDescent="0.35">
      <c r="A8952">
        <v>8951</v>
      </c>
      <c r="B8952" t="s">
        <v>10341</v>
      </c>
      <c r="C8952" s="1">
        <v>43456</v>
      </c>
      <c r="D8952" s="1">
        <v>43462</v>
      </c>
      <c r="E8952" t="str">
        <f>TEXT(salessheet[[#This Row],[Order Date]],"MMMM")</f>
        <v>December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t="s">
        <v>3235</v>
      </c>
      <c r="P8952" t="s">
        <v>67</v>
      </c>
      <c r="Q8952" t="str">
        <f>TRIM(salessheet[[#This Row],[Category]])</f>
        <v>Technology</v>
      </c>
      <c r="R8952" t="s">
        <v>157</v>
      </c>
      <c r="S8952" t="s">
        <v>3236</v>
      </c>
      <c r="T8952" s="2">
        <f>salessheet[[#This Row],[Sales]]-5</f>
        <v>41.863999999999997</v>
      </c>
      <c r="U8952" s="2">
        <v>46.863999999999997</v>
      </c>
      <c r="V8952" s="2">
        <f>salessheet[[#This Row],[Sales]]-salessheet[[#This Row],[Purchasing Cost]]</f>
        <v>5</v>
      </c>
    </row>
    <row r="8953" spans="1:22" x14ac:dyDescent="0.35">
      <c r="A8953">
        <v>8952</v>
      </c>
      <c r="B8953" t="s">
        <v>10341</v>
      </c>
      <c r="C8953" s="1">
        <v>43456</v>
      </c>
      <c r="D8953" s="1">
        <v>43462</v>
      </c>
      <c r="E8953" t="str">
        <f>TEXT(salessheet[[#This Row],[Order Date]],"MMMM")</f>
        <v>December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t="s">
        <v>1483</v>
      </c>
      <c r="P8953" t="s">
        <v>42</v>
      </c>
      <c r="Q8953" t="str">
        <f>TRIM(salessheet[[#This Row],[Category]])</f>
        <v>Office Supplies</v>
      </c>
      <c r="R8953" t="s">
        <v>55</v>
      </c>
      <c r="S8953" t="s">
        <v>1484</v>
      </c>
      <c r="T8953" s="2">
        <f>salessheet[[#This Row],[Sales]]-5</f>
        <v>21.16</v>
      </c>
      <c r="U8953" s="2">
        <v>26.16</v>
      </c>
      <c r="V8953" s="2">
        <f>salessheet[[#This Row],[Sales]]-salessheet[[#This Row],[Purchasing Cost]]</f>
        <v>5</v>
      </c>
    </row>
    <row r="8954" spans="1:22" x14ac:dyDescent="0.35">
      <c r="A8954">
        <v>8953</v>
      </c>
      <c r="B8954" t="s">
        <v>10341</v>
      </c>
      <c r="C8954" s="1">
        <v>43456</v>
      </c>
      <c r="D8954" s="1">
        <v>43462</v>
      </c>
      <c r="E8954" t="str">
        <f>TEXT(salessheet[[#This Row],[Order Date]],"MMMM")</f>
        <v>December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t="s">
        <v>4058</v>
      </c>
      <c r="P8954" t="s">
        <v>42</v>
      </c>
      <c r="Q8954" t="str">
        <f>TRIM(salessheet[[#This Row],[Category]])</f>
        <v>Office Supplies</v>
      </c>
      <c r="R8954" t="s">
        <v>64</v>
      </c>
      <c r="S8954" t="s">
        <v>4059</v>
      </c>
      <c r="T8954" s="2">
        <f>salessheet[[#This Row],[Sales]]-5</f>
        <v>18.128</v>
      </c>
      <c r="U8954" s="2">
        <v>23.128</v>
      </c>
      <c r="V8954" s="2">
        <f>salessheet[[#This Row],[Sales]]-salessheet[[#This Row],[Purchasing Cost]]</f>
        <v>5</v>
      </c>
    </row>
    <row r="8955" spans="1:22" x14ac:dyDescent="0.35">
      <c r="A8955">
        <v>8954</v>
      </c>
      <c r="B8955" t="s">
        <v>10341</v>
      </c>
      <c r="C8955" s="1">
        <v>43456</v>
      </c>
      <c r="D8955" s="1">
        <v>43462</v>
      </c>
      <c r="E8955" t="str">
        <f>TEXT(salessheet[[#This Row],[Order Date]],"MMMM")</f>
        <v>December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t="s">
        <v>2593</v>
      </c>
      <c r="P8955" t="s">
        <v>42</v>
      </c>
      <c r="Q8955" t="str">
        <f>TRIM(salessheet[[#This Row],[Category]])</f>
        <v>Office Supplies</v>
      </c>
      <c r="R8955" t="s">
        <v>74</v>
      </c>
      <c r="S8955" t="s">
        <v>2594</v>
      </c>
      <c r="T8955" s="2">
        <f>salessheet[[#This Row],[Sales]]-5</f>
        <v>54.24</v>
      </c>
      <c r="U8955" s="2">
        <v>59.24</v>
      </c>
      <c r="V8955" s="2">
        <f>salessheet[[#This Row],[Sales]]-salessheet[[#This Row],[Purchasing Cost]]</f>
        <v>5</v>
      </c>
    </row>
    <row r="8956" spans="1:22" x14ac:dyDescent="0.35">
      <c r="A8956">
        <v>8955</v>
      </c>
      <c r="B8956" t="s">
        <v>10342</v>
      </c>
      <c r="C8956" s="1">
        <v>42224</v>
      </c>
      <c r="D8956" s="1">
        <v>42226</v>
      </c>
      <c r="E8956" t="str">
        <f>TEXT(salessheet[[#This Row],[Order Date]],"MMMM")</f>
        <v>August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t="s">
        <v>4796</v>
      </c>
      <c r="P8956" t="s">
        <v>28</v>
      </c>
      <c r="Q8956" t="str">
        <f>TRIM(salessheet[[#This Row],[Category]])</f>
        <v>Furniture</v>
      </c>
      <c r="R8956" t="s">
        <v>29</v>
      </c>
      <c r="S8956" t="s">
        <v>4797</v>
      </c>
      <c r="T8956" s="2">
        <f>salessheet[[#This Row],[Sales]]-5</f>
        <v>150.45599999999999</v>
      </c>
      <c r="U8956" s="2">
        <v>155.45599999999999</v>
      </c>
      <c r="V8956" s="2">
        <f>salessheet[[#This Row],[Sales]]-salessheet[[#This Row],[Purchasing Cost]]</f>
        <v>5</v>
      </c>
    </row>
    <row r="8957" spans="1:22" x14ac:dyDescent="0.35">
      <c r="A8957">
        <v>8956</v>
      </c>
      <c r="B8957" t="s">
        <v>10343</v>
      </c>
      <c r="C8957" s="1">
        <v>42267</v>
      </c>
      <c r="D8957" s="1">
        <v>42271</v>
      </c>
      <c r="E8957" t="str">
        <f>TEXT(salessheet[[#This Row],[Order Date]],"MMMM")</f>
        <v>September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t="s">
        <v>6592</v>
      </c>
      <c r="P8957" t="s">
        <v>42</v>
      </c>
      <c r="Q8957" t="str">
        <f>TRIM(salessheet[[#This Row],[Category]])</f>
        <v>Office Supplies</v>
      </c>
      <c r="R8957" t="s">
        <v>86</v>
      </c>
      <c r="S8957" t="s">
        <v>6593</v>
      </c>
      <c r="T8957" s="2">
        <f>salessheet[[#This Row],[Sales]]-5</f>
        <v>3.5600000000000005</v>
      </c>
      <c r="U8957" s="2">
        <v>8.56</v>
      </c>
      <c r="V8957" s="2">
        <f>salessheet[[#This Row],[Sales]]-salessheet[[#This Row],[Purchasing Cost]]</f>
        <v>5</v>
      </c>
    </row>
    <row r="8958" spans="1:22" x14ac:dyDescent="0.35">
      <c r="A8958">
        <v>8957</v>
      </c>
      <c r="B8958" t="s">
        <v>10344</v>
      </c>
      <c r="C8958" s="1">
        <v>43459</v>
      </c>
      <c r="D8958" s="1">
        <v>43462</v>
      </c>
      <c r="E8958" t="str">
        <f>TEXT(salessheet[[#This Row],[Order Date]],"MMMM")</f>
        <v>December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t="s">
        <v>6139</v>
      </c>
      <c r="P8958" t="s">
        <v>28</v>
      </c>
      <c r="Q8958" t="str">
        <f>TRIM(salessheet[[#This Row],[Category]])</f>
        <v>Furniture</v>
      </c>
      <c r="R8958" t="s">
        <v>61</v>
      </c>
      <c r="S8958" t="s">
        <v>6140</v>
      </c>
      <c r="T8958" s="2">
        <f>salessheet[[#This Row],[Sales]]-5</f>
        <v>16</v>
      </c>
      <c r="U8958" s="2">
        <v>21</v>
      </c>
      <c r="V8958" s="2">
        <f>salessheet[[#This Row],[Sales]]-salessheet[[#This Row],[Purchasing Cost]]</f>
        <v>5</v>
      </c>
    </row>
    <row r="8959" spans="1:22" x14ac:dyDescent="0.35">
      <c r="A8959">
        <v>8958</v>
      </c>
      <c r="B8959" t="s">
        <v>10344</v>
      </c>
      <c r="C8959" s="1">
        <v>43459</v>
      </c>
      <c r="D8959" s="1">
        <v>43462</v>
      </c>
      <c r="E8959" t="str">
        <f>TEXT(salessheet[[#This Row],[Order Date]],"MMMM")</f>
        <v>December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t="s">
        <v>10295</v>
      </c>
      <c r="P8959" t="s">
        <v>67</v>
      </c>
      <c r="Q8959" t="str">
        <f>TRIM(salessheet[[#This Row],[Category]])</f>
        <v>Technology</v>
      </c>
      <c r="R8959" t="s">
        <v>680</v>
      </c>
      <c r="S8959" t="s">
        <v>10296</v>
      </c>
      <c r="T8959" s="2">
        <f>salessheet[[#This Row],[Sales]]-5</f>
        <v>115</v>
      </c>
      <c r="U8959" s="2">
        <v>120</v>
      </c>
      <c r="V8959" s="2">
        <f>salessheet[[#This Row],[Sales]]-salessheet[[#This Row],[Purchasing Cost]]</f>
        <v>5</v>
      </c>
    </row>
    <row r="8960" spans="1:22" x14ac:dyDescent="0.35">
      <c r="A8960">
        <v>8959</v>
      </c>
      <c r="B8960" t="s">
        <v>10345</v>
      </c>
      <c r="C8960" s="1">
        <v>43429</v>
      </c>
      <c r="D8960" s="1">
        <v>43434</v>
      </c>
      <c r="E8960" t="str">
        <f>TEXT(salessheet[[#This Row],[Order Date]],"MMMM")</f>
        <v>November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t="s">
        <v>3621</v>
      </c>
      <c r="P8960" t="s">
        <v>67</v>
      </c>
      <c r="Q8960" t="str">
        <f>TRIM(salessheet[[#This Row],[Category]])</f>
        <v>Technology</v>
      </c>
      <c r="R8960" t="s">
        <v>68</v>
      </c>
      <c r="S8960" t="s">
        <v>3622</v>
      </c>
      <c r="T8960" s="2">
        <f>salessheet[[#This Row],[Sales]]-5</f>
        <v>294.95999999999998</v>
      </c>
      <c r="U8960" s="2">
        <v>299.95999999999998</v>
      </c>
      <c r="V8960" s="2">
        <f>salessheet[[#This Row],[Sales]]-salessheet[[#This Row],[Purchasing Cost]]</f>
        <v>5</v>
      </c>
    </row>
    <row r="8961" spans="1:22" x14ac:dyDescent="0.35">
      <c r="A8961">
        <v>8960</v>
      </c>
      <c r="B8961" t="s">
        <v>10345</v>
      </c>
      <c r="C8961" s="1">
        <v>43429</v>
      </c>
      <c r="D8961" s="1">
        <v>43434</v>
      </c>
      <c r="E8961" t="str">
        <f>TEXT(salessheet[[#This Row],[Order Date]],"MMMM")</f>
        <v>November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t="s">
        <v>6554</v>
      </c>
      <c r="P8961" t="s">
        <v>42</v>
      </c>
      <c r="Q8961" t="str">
        <f>TRIM(salessheet[[#This Row],[Category]])</f>
        <v>Office Supplies</v>
      </c>
      <c r="R8961" t="s">
        <v>74</v>
      </c>
      <c r="S8961" t="s">
        <v>6555</v>
      </c>
      <c r="T8961" s="2">
        <f>salessheet[[#This Row],[Sales]]-5</f>
        <v>62.84</v>
      </c>
      <c r="U8961" s="2">
        <v>67.84</v>
      </c>
      <c r="V8961" s="2">
        <f>salessheet[[#This Row],[Sales]]-salessheet[[#This Row],[Purchasing Cost]]</f>
        <v>5</v>
      </c>
    </row>
    <row r="8962" spans="1:22" x14ac:dyDescent="0.35">
      <c r="A8962">
        <v>8961</v>
      </c>
      <c r="B8962" t="s">
        <v>10345</v>
      </c>
      <c r="C8962" s="1">
        <v>43429</v>
      </c>
      <c r="D8962" s="1">
        <v>43434</v>
      </c>
      <c r="E8962" t="str">
        <f>TEXT(salessheet[[#This Row],[Order Date]],"MMMM")</f>
        <v>November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t="s">
        <v>3333</v>
      </c>
      <c r="P8962" t="s">
        <v>28</v>
      </c>
      <c r="Q8962" t="str">
        <f>TRIM(salessheet[[#This Row],[Category]])</f>
        <v>Furniture</v>
      </c>
      <c r="R8962" t="s">
        <v>32</v>
      </c>
      <c r="S8962" t="s">
        <v>3334</v>
      </c>
      <c r="T8962" s="2">
        <f>salessheet[[#This Row],[Sales]]-5</f>
        <v>848.93</v>
      </c>
      <c r="U8962" s="2">
        <v>853.93</v>
      </c>
      <c r="V8962" s="2">
        <f>salessheet[[#This Row],[Sales]]-salessheet[[#This Row],[Purchasing Cost]]</f>
        <v>5</v>
      </c>
    </row>
    <row r="8963" spans="1:22" x14ac:dyDescent="0.35">
      <c r="A8963">
        <v>8962</v>
      </c>
      <c r="B8963" t="s">
        <v>10345</v>
      </c>
      <c r="C8963" s="1">
        <v>43429</v>
      </c>
      <c r="D8963" s="1">
        <v>43434</v>
      </c>
      <c r="E8963" t="str">
        <f>TEXT(salessheet[[#This Row],[Order Date]],"MMMM")</f>
        <v>November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t="s">
        <v>7510</v>
      </c>
      <c r="P8963" t="s">
        <v>42</v>
      </c>
      <c r="Q8963" t="str">
        <f>TRIM(salessheet[[#This Row],[Category]])</f>
        <v>Office Supplies</v>
      </c>
      <c r="R8963" t="s">
        <v>64</v>
      </c>
      <c r="S8963" t="s">
        <v>7511</v>
      </c>
      <c r="T8963" s="2">
        <f>salessheet[[#This Row],[Sales]]-5</f>
        <v>13.687999999999999</v>
      </c>
      <c r="U8963" s="2">
        <v>18.687999999999999</v>
      </c>
      <c r="V8963" s="2">
        <f>salessheet[[#This Row],[Sales]]-salessheet[[#This Row],[Purchasing Cost]]</f>
        <v>5</v>
      </c>
    </row>
    <row r="8964" spans="1:22" x14ac:dyDescent="0.35">
      <c r="A8964">
        <v>8963</v>
      </c>
      <c r="B8964" t="s">
        <v>10346</v>
      </c>
      <c r="C8964" s="1">
        <v>42866</v>
      </c>
      <c r="D8964" s="1">
        <v>43046</v>
      </c>
      <c r="E8964" t="str">
        <f>TEXT(salessheet[[#This Row],[Order Date]],"MMMM")</f>
        <v>May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t="s">
        <v>5647</v>
      </c>
      <c r="P8964" t="s">
        <v>28</v>
      </c>
      <c r="Q8964" t="str">
        <f>TRIM(salessheet[[#This Row],[Category]])</f>
        <v>Furniture</v>
      </c>
      <c r="R8964" t="s">
        <v>61</v>
      </c>
      <c r="S8964" t="s">
        <v>5648</v>
      </c>
      <c r="T8964" s="2">
        <f>salessheet[[#This Row],[Sales]]-5</f>
        <v>268.95999999999998</v>
      </c>
      <c r="U8964" s="2">
        <v>273.95999999999998</v>
      </c>
      <c r="V8964" s="2">
        <f>salessheet[[#This Row],[Sales]]-salessheet[[#This Row],[Purchasing Cost]]</f>
        <v>5</v>
      </c>
    </row>
    <row r="8965" spans="1:22" x14ac:dyDescent="0.35">
      <c r="A8965">
        <v>8964</v>
      </c>
      <c r="B8965" t="s">
        <v>10346</v>
      </c>
      <c r="C8965" s="1">
        <v>42866</v>
      </c>
      <c r="D8965" s="1">
        <v>43046</v>
      </c>
      <c r="E8965" t="str">
        <f>TEXT(salessheet[[#This Row],[Order Date]],"MMMM")</f>
        <v>May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t="s">
        <v>2466</v>
      </c>
      <c r="P8965" t="s">
        <v>67</v>
      </c>
      <c r="Q8965" t="str">
        <f>TRIM(salessheet[[#This Row],[Category]])</f>
        <v>Technology</v>
      </c>
      <c r="R8965" t="s">
        <v>157</v>
      </c>
      <c r="S8965" t="s">
        <v>2467</v>
      </c>
      <c r="T8965" s="2">
        <f>salessheet[[#This Row],[Sales]]-5</f>
        <v>84.97</v>
      </c>
      <c r="U8965" s="2">
        <v>89.97</v>
      </c>
      <c r="V8965" s="2">
        <f>salessheet[[#This Row],[Sales]]-salessheet[[#This Row],[Purchasing Cost]]</f>
        <v>5</v>
      </c>
    </row>
    <row r="8966" spans="1:22" x14ac:dyDescent="0.35">
      <c r="A8966">
        <v>8965</v>
      </c>
      <c r="B8966" t="s">
        <v>10346</v>
      </c>
      <c r="C8966" s="1">
        <v>42866</v>
      </c>
      <c r="D8966" s="1">
        <v>43046</v>
      </c>
      <c r="E8966" t="str">
        <f>TEXT(salessheet[[#This Row],[Order Date]],"MMMM")</f>
        <v>May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t="s">
        <v>9347</v>
      </c>
      <c r="P8966" t="s">
        <v>28</v>
      </c>
      <c r="Q8966" t="str">
        <f>TRIM(salessheet[[#This Row],[Category]])</f>
        <v>Furniture</v>
      </c>
      <c r="R8966" t="s">
        <v>61</v>
      </c>
      <c r="S8966" t="s">
        <v>9348</v>
      </c>
      <c r="T8966" s="2">
        <f>salessheet[[#This Row],[Sales]]-5</f>
        <v>751.8</v>
      </c>
      <c r="U8966" s="2">
        <v>756.8</v>
      </c>
      <c r="V8966" s="2">
        <f>salessheet[[#This Row],[Sales]]-salessheet[[#This Row],[Purchasing Cost]]</f>
        <v>5</v>
      </c>
    </row>
    <row r="8967" spans="1:22" x14ac:dyDescent="0.35">
      <c r="A8967">
        <v>8966</v>
      </c>
      <c r="B8967" t="s">
        <v>10347</v>
      </c>
      <c r="C8967" s="1">
        <v>43262</v>
      </c>
      <c r="D8967" s="1">
        <v>43416</v>
      </c>
      <c r="E8967" t="str">
        <f>TEXT(salessheet[[#This Row],[Order Date]],"MMMM")</f>
        <v>June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t="s">
        <v>2916</v>
      </c>
      <c r="P8967" t="s">
        <v>42</v>
      </c>
      <c r="Q8967" t="str">
        <f>TRIM(salessheet[[#This Row],[Category]])</f>
        <v>Office Supplies</v>
      </c>
      <c r="R8967" t="s">
        <v>71</v>
      </c>
      <c r="S8967" t="s">
        <v>2917</v>
      </c>
      <c r="T8967" s="2">
        <f>salessheet[[#This Row],[Sales]]-5</f>
        <v>-3.7519999999999998</v>
      </c>
      <c r="U8967" s="2">
        <v>1.248</v>
      </c>
      <c r="V8967" s="2">
        <f>salessheet[[#This Row],[Sales]]-salessheet[[#This Row],[Purchasing Cost]]</f>
        <v>5</v>
      </c>
    </row>
    <row r="8968" spans="1:22" x14ac:dyDescent="0.35">
      <c r="A8968">
        <v>8967</v>
      </c>
      <c r="B8968" t="s">
        <v>10348</v>
      </c>
      <c r="C8968" s="1">
        <v>42805</v>
      </c>
      <c r="D8968" s="1">
        <v>43046</v>
      </c>
      <c r="E8968" t="str">
        <f>TEXT(salessheet[[#This Row],[Order Date]],"MMMM")</f>
        <v>March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t="s">
        <v>1167</v>
      </c>
      <c r="P8968" t="s">
        <v>67</v>
      </c>
      <c r="Q8968" t="str">
        <f>TRIM(salessheet[[#This Row],[Category]])</f>
        <v>Technology</v>
      </c>
      <c r="R8968" t="s">
        <v>157</v>
      </c>
      <c r="S8968" t="s">
        <v>1168</v>
      </c>
      <c r="T8968" s="2">
        <f>salessheet[[#This Row],[Sales]]-5</f>
        <v>67</v>
      </c>
      <c r="U8968" s="2">
        <v>72</v>
      </c>
      <c r="V8968" s="2">
        <f>salessheet[[#This Row],[Sales]]-salessheet[[#This Row],[Purchasing Cost]]</f>
        <v>5</v>
      </c>
    </row>
    <row r="8969" spans="1:22" x14ac:dyDescent="0.35">
      <c r="A8969">
        <v>8968</v>
      </c>
      <c r="B8969" t="s">
        <v>10348</v>
      </c>
      <c r="C8969" s="1">
        <v>42805</v>
      </c>
      <c r="D8969" s="1">
        <v>43046</v>
      </c>
      <c r="E8969" t="str">
        <f>TEXT(salessheet[[#This Row],[Order Date]],"MMMM")</f>
        <v>March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t="s">
        <v>1462</v>
      </c>
      <c r="P8969" t="s">
        <v>28</v>
      </c>
      <c r="Q8969" t="str">
        <f>TRIM(salessheet[[#This Row],[Category]])</f>
        <v>Furniture</v>
      </c>
      <c r="R8969" t="s">
        <v>32</v>
      </c>
      <c r="S8969" t="s">
        <v>1463</v>
      </c>
      <c r="T8969" s="2">
        <f>salessheet[[#This Row],[Sales]]-5</f>
        <v>465.15499999999997</v>
      </c>
      <c r="U8969" s="2">
        <v>470.15499999999997</v>
      </c>
      <c r="V8969" s="2">
        <f>salessheet[[#This Row],[Sales]]-salessheet[[#This Row],[Purchasing Cost]]</f>
        <v>5</v>
      </c>
    </row>
    <row r="8970" spans="1:22" x14ac:dyDescent="0.35">
      <c r="A8970">
        <v>8969</v>
      </c>
      <c r="B8970" t="s">
        <v>10349</v>
      </c>
      <c r="C8970" s="1">
        <v>42368</v>
      </c>
      <c r="D8970" s="1">
        <v>42370</v>
      </c>
      <c r="E8970" t="str">
        <f>TEXT(salessheet[[#This Row],[Order Date]],"MMMM")</f>
        <v>December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t="s">
        <v>4668</v>
      </c>
      <c r="P8970" t="s">
        <v>42</v>
      </c>
      <c r="Q8970" t="str">
        <f>TRIM(salessheet[[#This Row],[Category]])</f>
        <v>Office Supplies</v>
      </c>
      <c r="R8970" t="s">
        <v>55</v>
      </c>
      <c r="S8970" t="s">
        <v>4669</v>
      </c>
      <c r="T8970" s="2">
        <f>salessheet[[#This Row],[Sales]]-5</f>
        <v>34.128</v>
      </c>
      <c r="U8970" s="2">
        <v>39.128</v>
      </c>
      <c r="V8970" s="2">
        <f>salessheet[[#This Row],[Sales]]-salessheet[[#This Row],[Purchasing Cost]]</f>
        <v>5</v>
      </c>
    </row>
    <row r="8971" spans="1:22" x14ac:dyDescent="0.35">
      <c r="A8971">
        <v>8970</v>
      </c>
      <c r="B8971" t="s">
        <v>10350</v>
      </c>
      <c r="C8971" s="1">
        <v>43143</v>
      </c>
      <c r="D8971" s="1">
        <v>43441</v>
      </c>
      <c r="E8971" t="str">
        <f>TEXT(salessheet[[#This Row],[Order Date]],"MMMM")</f>
        <v>February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t="s">
        <v>1738</v>
      </c>
      <c r="P8971" t="s">
        <v>42</v>
      </c>
      <c r="Q8971" t="str">
        <f>TRIM(salessheet[[#This Row],[Category]])</f>
        <v>Office Supplies</v>
      </c>
      <c r="R8971" t="s">
        <v>64</v>
      </c>
      <c r="S8971" t="s">
        <v>1739</v>
      </c>
      <c r="T8971" s="2">
        <f>salessheet[[#This Row],[Sales]]-5</f>
        <v>14.728000000000002</v>
      </c>
      <c r="U8971" s="2">
        <v>19.728000000000002</v>
      </c>
      <c r="V8971" s="2">
        <f>salessheet[[#This Row],[Sales]]-salessheet[[#This Row],[Purchasing Cost]]</f>
        <v>5</v>
      </c>
    </row>
    <row r="8972" spans="1:22" x14ac:dyDescent="0.35">
      <c r="A8972">
        <v>8971</v>
      </c>
      <c r="B8972" t="s">
        <v>10350</v>
      </c>
      <c r="C8972" s="1">
        <v>43143</v>
      </c>
      <c r="D8972" s="1">
        <v>43441</v>
      </c>
      <c r="E8972" t="str">
        <f>TEXT(salessheet[[#This Row],[Order Date]],"MMMM")</f>
        <v>February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t="s">
        <v>2820</v>
      </c>
      <c r="P8972" t="s">
        <v>67</v>
      </c>
      <c r="Q8972" t="str">
        <f>TRIM(salessheet[[#This Row],[Category]])</f>
        <v>Technology</v>
      </c>
      <c r="R8972" t="s">
        <v>68</v>
      </c>
      <c r="S8972" t="s">
        <v>5867</v>
      </c>
      <c r="T8972" s="2">
        <f>salessheet[[#This Row],[Sales]]-5</f>
        <v>146.18799999999999</v>
      </c>
      <c r="U8972" s="2">
        <v>151.18799999999999</v>
      </c>
      <c r="V8972" s="2">
        <f>salessheet[[#This Row],[Sales]]-salessheet[[#This Row],[Purchasing Cost]]</f>
        <v>5</v>
      </c>
    </row>
    <row r="8973" spans="1:22" x14ac:dyDescent="0.35">
      <c r="A8973">
        <v>8972</v>
      </c>
      <c r="B8973" t="s">
        <v>10351</v>
      </c>
      <c r="C8973" s="1">
        <v>43183</v>
      </c>
      <c r="D8973" s="1">
        <v>43187</v>
      </c>
      <c r="E8973" t="str">
        <f>TEXT(salessheet[[#This Row],[Order Date]],"MMMM")</f>
        <v>March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t="s">
        <v>2582</v>
      </c>
      <c r="P8973" t="s">
        <v>28</v>
      </c>
      <c r="Q8973" t="str">
        <f>TRIM(salessheet[[#This Row],[Category]])</f>
        <v>Furniture</v>
      </c>
      <c r="R8973" t="s">
        <v>32</v>
      </c>
      <c r="S8973" t="s">
        <v>2583</v>
      </c>
      <c r="T8973" s="2">
        <f>salessheet[[#This Row],[Sales]]-5</f>
        <v>266.76400000000001</v>
      </c>
      <c r="U8973" s="2">
        <v>271.76400000000001</v>
      </c>
      <c r="V8973" s="2">
        <f>salessheet[[#This Row],[Sales]]-salessheet[[#This Row],[Purchasing Cost]]</f>
        <v>5</v>
      </c>
    </row>
    <row r="8974" spans="1:22" x14ac:dyDescent="0.35">
      <c r="A8974">
        <v>8973</v>
      </c>
      <c r="B8974" t="s">
        <v>10352</v>
      </c>
      <c r="C8974" s="1">
        <v>42327</v>
      </c>
      <c r="D8974" s="1">
        <v>42329</v>
      </c>
      <c r="E8974" t="str">
        <f>TEXT(salessheet[[#This Row],[Order Date]],"MMMM")</f>
        <v>November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t="s">
        <v>4339</v>
      </c>
      <c r="P8974" t="s">
        <v>67</v>
      </c>
      <c r="Q8974" t="str">
        <f>TRIM(salessheet[[#This Row],[Category]])</f>
        <v>Technology</v>
      </c>
      <c r="R8974" t="s">
        <v>157</v>
      </c>
      <c r="S8974" t="s">
        <v>4340</v>
      </c>
      <c r="T8974" s="2">
        <f>salessheet[[#This Row],[Sales]]-5</f>
        <v>42.496000000000002</v>
      </c>
      <c r="U8974" s="2">
        <v>47.496000000000002</v>
      </c>
      <c r="V8974" s="2">
        <f>salessheet[[#This Row],[Sales]]-salessheet[[#This Row],[Purchasing Cost]]</f>
        <v>5</v>
      </c>
    </row>
    <row r="8975" spans="1:22" x14ac:dyDescent="0.35">
      <c r="A8975">
        <v>8974</v>
      </c>
      <c r="B8975" t="s">
        <v>10353</v>
      </c>
      <c r="C8975" s="1">
        <v>43215</v>
      </c>
      <c r="D8975" s="1">
        <v>43217</v>
      </c>
      <c r="E8975" t="str">
        <f>TEXT(salessheet[[#This Row],[Order Date]],"MMMM")</f>
        <v>April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t="s">
        <v>1075</v>
      </c>
      <c r="P8975" t="s">
        <v>28</v>
      </c>
      <c r="Q8975" t="str">
        <f>TRIM(salessheet[[#This Row],[Category]])</f>
        <v>Furniture</v>
      </c>
      <c r="R8975" t="s">
        <v>29</v>
      </c>
      <c r="S8975" t="s">
        <v>1076</v>
      </c>
      <c r="T8975" s="2">
        <f>salessheet[[#This Row],[Sales]]-5</f>
        <v>339.98099999999999</v>
      </c>
      <c r="U8975" s="2">
        <v>344.98099999999999</v>
      </c>
      <c r="V8975" s="2">
        <f>salessheet[[#This Row],[Sales]]-salessheet[[#This Row],[Purchasing Cost]]</f>
        <v>5</v>
      </c>
    </row>
    <row r="8976" spans="1:22" x14ac:dyDescent="0.35">
      <c r="A8976">
        <v>8975</v>
      </c>
      <c r="B8976" t="s">
        <v>10354</v>
      </c>
      <c r="C8976" s="1">
        <v>43427</v>
      </c>
      <c r="D8976" s="1">
        <v>43430</v>
      </c>
      <c r="E8976" t="str">
        <f>TEXT(salessheet[[#This Row],[Order Date]],"MMMM")</f>
        <v>November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t="s">
        <v>4947</v>
      </c>
      <c r="P8976" t="s">
        <v>42</v>
      </c>
      <c r="Q8976" t="str">
        <f>TRIM(salessheet[[#This Row],[Category]])</f>
        <v>Office Supplies</v>
      </c>
      <c r="R8976" t="s">
        <v>86</v>
      </c>
      <c r="S8976" t="s">
        <v>5234</v>
      </c>
      <c r="T8976" s="2">
        <f>salessheet[[#This Row],[Sales]]-5</f>
        <v>31.287999999999997</v>
      </c>
      <c r="U8976" s="2">
        <v>36.287999999999997</v>
      </c>
      <c r="V8976" s="2">
        <f>salessheet[[#This Row],[Sales]]-salessheet[[#This Row],[Purchasing Cost]]</f>
        <v>5</v>
      </c>
    </row>
    <row r="8977" spans="1:22" x14ac:dyDescent="0.35">
      <c r="A8977">
        <v>8976</v>
      </c>
      <c r="B8977" t="s">
        <v>10354</v>
      </c>
      <c r="C8977" s="1">
        <v>43427</v>
      </c>
      <c r="D8977" s="1">
        <v>43430</v>
      </c>
      <c r="E8977" t="str">
        <f>TEXT(salessheet[[#This Row],[Order Date]],"MMMM")</f>
        <v>November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t="s">
        <v>6010</v>
      </c>
      <c r="P8977" t="s">
        <v>42</v>
      </c>
      <c r="Q8977" t="str">
        <f>TRIM(salessheet[[#This Row],[Category]])</f>
        <v>Office Supplies</v>
      </c>
      <c r="R8977" t="s">
        <v>86</v>
      </c>
      <c r="S8977" t="s">
        <v>6011</v>
      </c>
      <c r="T8977" s="2">
        <f>salessheet[[#This Row],[Sales]]-5</f>
        <v>73.304000000000002</v>
      </c>
      <c r="U8977" s="2">
        <v>78.304000000000002</v>
      </c>
      <c r="V8977" s="2">
        <f>salessheet[[#This Row],[Sales]]-salessheet[[#This Row],[Purchasing Cost]]</f>
        <v>5</v>
      </c>
    </row>
    <row r="8978" spans="1:22" x14ac:dyDescent="0.35">
      <c r="A8978">
        <v>8977</v>
      </c>
      <c r="B8978" t="s">
        <v>10354</v>
      </c>
      <c r="C8978" s="1">
        <v>43427</v>
      </c>
      <c r="D8978" s="1">
        <v>43430</v>
      </c>
      <c r="E8978" t="str">
        <f>TEXT(salessheet[[#This Row],[Order Date]],"MMMM")</f>
        <v>November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t="s">
        <v>3777</v>
      </c>
      <c r="P8978" t="s">
        <v>28</v>
      </c>
      <c r="Q8978" t="str">
        <f>TRIM(salessheet[[#This Row],[Category]])</f>
        <v>Furniture</v>
      </c>
      <c r="R8978" t="s">
        <v>52</v>
      </c>
      <c r="S8978" t="s">
        <v>3778</v>
      </c>
      <c r="T8978" s="2">
        <f>salessheet[[#This Row],[Sales]]-5</f>
        <v>122.785</v>
      </c>
      <c r="U8978" s="2">
        <v>127.785</v>
      </c>
      <c r="V8978" s="2">
        <f>salessheet[[#This Row],[Sales]]-salessheet[[#This Row],[Purchasing Cost]]</f>
        <v>5</v>
      </c>
    </row>
    <row r="8979" spans="1:22" x14ac:dyDescent="0.35">
      <c r="A8979">
        <v>8978</v>
      </c>
      <c r="B8979" t="s">
        <v>10354</v>
      </c>
      <c r="C8979" s="1">
        <v>43427</v>
      </c>
      <c r="D8979" s="1">
        <v>43430</v>
      </c>
      <c r="E8979" t="str">
        <f>TEXT(salessheet[[#This Row],[Order Date]],"MMMM")</f>
        <v>November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t="s">
        <v>3078</v>
      </c>
      <c r="P8979" t="s">
        <v>42</v>
      </c>
      <c r="Q8979" t="str">
        <f>TRIM(salessheet[[#This Row],[Category]])</f>
        <v>Office Supplies</v>
      </c>
      <c r="R8979" t="s">
        <v>71</v>
      </c>
      <c r="S8979" t="s">
        <v>3079</v>
      </c>
      <c r="T8979" s="2">
        <f>salessheet[[#This Row],[Sales]]-5</f>
        <v>1.1040000000000001</v>
      </c>
      <c r="U8979" s="2">
        <v>6.1040000000000001</v>
      </c>
      <c r="V8979" s="2">
        <f>salessheet[[#This Row],[Sales]]-salessheet[[#This Row],[Purchasing Cost]]</f>
        <v>5</v>
      </c>
    </row>
    <row r="8980" spans="1:22" x14ac:dyDescent="0.35">
      <c r="A8980">
        <v>8979</v>
      </c>
      <c r="B8980" t="s">
        <v>10355</v>
      </c>
      <c r="C8980" s="1">
        <v>42074</v>
      </c>
      <c r="D8980" s="1">
        <v>42313</v>
      </c>
      <c r="E8980" t="str">
        <f>TEXT(salessheet[[#This Row],[Order Date]],"MMMM")</f>
        <v>March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t="s">
        <v>2392</v>
      </c>
      <c r="P8980" t="s">
        <v>42</v>
      </c>
      <c r="Q8980" t="str">
        <f>TRIM(salessheet[[#This Row],[Category]])</f>
        <v>Office Supplies</v>
      </c>
      <c r="R8980" t="s">
        <v>71</v>
      </c>
      <c r="S8980" t="s">
        <v>2393</v>
      </c>
      <c r="T8980" s="2">
        <f>salessheet[[#This Row],[Sales]]-5</f>
        <v>0.75999999999999979</v>
      </c>
      <c r="U8980" s="2">
        <v>5.76</v>
      </c>
      <c r="V8980" s="2">
        <f>salessheet[[#This Row],[Sales]]-salessheet[[#This Row],[Purchasing Cost]]</f>
        <v>5</v>
      </c>
    </row>
    <row r="8981" spans="1:22" x14ac:dyDescent="0.35">
      <c r="A8981">
        <v>8980</v>
      </c>
      <c r="B8981" t="s">
        <v>10356</v>
      </c>
      <c r="C8981" s="1">
        <v>42662</v>
      </c>
      <c r="D8981" s="1">
        <v>42667</v>
      </c>
      <c r="E8981" t="str">
        <f>TEXT(salessheet[[#This Row],[Order Date]],"MMMM")</f>
        <v>October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t="s">
        <v>1864</v>
      </c>
      <c r="P8981" t="s">
        <v>42</v>
      </c>
      <c r="Q8981" t="str">
        <f>TRIM(salessheet[[#This Row],[Category]])</f>
        <v>Office Supplies</v>
      </c>
      <c r="R8981" t="s">
        <v>71</v>
      </c>
      <c r="S8981" t="s">
        <v>1865</v>
      </c>
      <c r="T8981" s="2">
        <f>salessheet[[#This Row],[Sales]]-5</f>
        <v>-3.2800000000000002</v>
      </c>
      <c r="U8981" s="2">
        <v>1.72</v>
      </c>
      <c r="V8981" s="2">
        <f>salessheet[[#This Row],[Sales]]-salessheet[[#This Row],[Purchasing Cost]]</f>
        <v>5</v>
      </c>
    </row>
    <row r="8982" spans="1:22" x14ac:dyDescent="0.35">
      <c r="A8982">
        <v>8981</v>
      </c>
      <c r="B8982" t="s">
        <v>10357</v>
      </c>
      <c r="C8982" s="1">
        <v>42157</v>
      </c>
      <c r="D8982" s="1">
        <v>42045</v>
      </c>
      <c r="E8982" t="str">
        <f>TEXT(salessheet[[#This Row],[Order Date]],"MMMM")</f>
        <v>June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t="s">
        <v>5817</v>
      </c>
      <c r="P8982" t="s">
        <v>42</v>
      </c>
      <c r="Q8982" t="str">
        <f>TRIM(salessheet[[#This Row],[Category]])</f>
        <v>Office Supplies</v>
      </c>
      <c r="R8982" t="s">
        <v>71</v>
      </c>
      <c r="S8982" t="s">
        <v>5818</v>
      </c>
      <c r="T8982" s="2">
        <f>salessheet[[#This Row],[Sales]]-5</f>
        <v>3.952</v>
      </c>
      <c r="U8982" s="2">
        <v>8.952</v>
      </c>
      <c r="V8982" s="2">
        <f>salessheet[[#This Row],[Sales]]-salessheet[[#This Row],[Purchasing Cost]]</f>
        <v>5</v>
      </c>
    </row>
    <row r="8983" spans="1:22" x14ac:dyDescent="0.35">
      <c r="A8983">
        <v>8982</v>
      </c>
      <c r="B8983" t="s">
        <v>10359</v>
      </c>
      <c r="C8983" s="1">
        <v>42889</v>
      </c>
      <c r="D8983" s="1">
        <v>42806</v>
      </c>
      <c r="E8983" t="str">
        <f>TEXT(salessheet[[#This Row],[Order Date]],"MMMM")</f>
        <v>June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t="s">
        <v>4096</v>
      </c>
      <c r="P8983" t="s">
        <v>42</v>
      </c>
      <c r="Q8983" t="str">
        <f>TRIM(salessheet[[#This Row],[Category]])</f>
        <v>Office Supplies</v>
      </c>
      <c r="R8983" t="s">
        <v>74</v>
      </c>
      <c r="S8983" t="s">
        <v>4097</v>
      </c>
      <c r="T8983" s="2">
        <f>salessheet[[#This Row],[Sales]]-5</f>
        <v>-2.6659999999999999</v>
      </c>
      <c r="U8983" s="2">
        <v>2.3340000000000001</v>
      </c>
      <c r="V8983" s="2">
        <f>salessheet[[#This Row],[Sales]]-salessheet[[#This Row],[Purchasing Cost]]</f>
        <v>5</v>
      </c>
    </row>
    <row r="8984" spans="1:22" x14ac:dyDescent="0.35">
      <c r="A8984">
        <v>8983</v>
      </c>
      <c r="B8984" t="s">
        <v>10359</v>
      </c>
      <c r="C8984" s="1">
        <v>42889</v>
      </c>
      <c r="D8984" s="1">
        <v>42806</v>
      </c>
      <c r="E8984" t="str">
        <f>TEXT(salessheet[[#This Row],[Order Date]],"MMMM")</f>
        <v>June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t="s">
        <v>3396</v>
      </c>
      <c r="P8984" t="s">
        <v>42</v>
      </c>
      <c r="Q8984" t="str">
        <f>TRIM(salessheet[[#This Row],[Category]])</f>
        <v>Office Supplies</v>
      </c>
      <c r="R8984" t="s">
        <v>71</v>
      </c>
      <c r="S8984" t="s">
        <v>3397</v>
      </c>
      <c r="T8984" s="2">
        <f>salessheet[[#This Row],[Sales]]-5</f>
        <v>-3.2720000000000002</v>
      </c>
      <c r="U8984" s="2">
        <v>1.728</v>
      </c>
      <c r="V8984" s="2">
        <f>salessheet[[#This Row],[Sales]]-salessheet[[#This Row],[Purchasing Cost]]</f>
        <v>5</v>
      </c>
    </row>
    <row r="8985" spans="1:22" x14ac:dyDescent="0.35">
      <c r="A8985">
        <v>8984</v>
      </c>
      <c r="B8985" t="s">
        <v>10359</v>
      </c>
      <c r="C8985" s="1">
        <v>42889</v>
      </c>
      <c r="D8985" s="1">
        <v>42806</v>
      </c>
      <c r="E8985" t="str">
        <f>TEXT(salessheet[[#This Row],[Order Date]],"MMMM")</f>
        <v>June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t="s">
        <v>549</v>
      </c>
      <c r="P8985" t="s">
        <v>28</v>
      </c>
      <c r="Q8985" t="str">
        <f>TRIM(salessheet[[#This Row],[Category]])</f>
        <v>Furniture</v>
      </c>
      <c r="R8985" t="s">
        <v>61</v>
      </c>
      <c r="S8985" t="s">
        <v>550</v>
      </c>
      <c r="T8985" s="2">
        <f>salessheet[[#This Row],[Sales]]-5</f>
        <v>154.04</v>
      </c>
      <c r="U8985" s="2">
        <v>159.04</v>
      </c>
      <c r="V8985" s="2">
        <f>salessheet[[#This Row],[Sales]]-salessheet[[#This Row],[Purchasing Cost]]</f>
        <v>5</v>
      </c>
    </row>
    <row r="8986" spans="1:22" x14ac:dyDescent="0.35">
      <c r="A8986">
        <v>8985</v>
      </c>
      <c r="B8986" t="s">
        <v>10359</v>
      </c>
      <c r="C8986" s="1">
        <v>42889</v>
      </c>
      <c r="D8986" s="1">
        <v>42806</v>
      </c>
      <c r="E8986" t="str">
        <f>TEXT(salessheet[[#This Row],[Order Date]],"MMMM")</f>
        <v>June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t="s">
        <v>5508</v>
      </c>
      <c r="P8986" t="s">
        <v>28</v>
      </c>
      <c r="Q8986" t="str">
        <f>TRIM(salessheet[[#This Row],[Category]])</f>
        <v>Furniture</v>
      </c>
      <c r="R8986" t="s">
        <v>52</v>
      </c>
      <c r="S8986" t="s">
        <v>5509</v>
      </c>
      <c r="T8986" s="2">
        <f>salessheet[[#This Row],[Sales]]-5</f>
        <v>140.97999999999999</v>
      </c>
      <c r="U8986" s="2">
        <v>145.97999999999999</v>
      </c>
      <c r="V8986" s="2">
        <f>salessheet[[#This Row],[Sales]]-salessheet[[#This Row],[Purchasing Cost]]</f>
        <v>5</v>
      </c>
    </row>
    <row r="8987" spans="1:22" x14ac:dyDescent="0.35">
      <c r="A8987">
        <v>8986</v>
      </c>
      <c r="B8987" t="s">
        <v>10360</v>
      </c>
      <c r="C8987" s="1">
        <v>42441</v>
      </c>
      <c r="D8987" s="1">
        <v>42711</v>
      </c>
      <c r="E8987" t="str">
        <f>TEXT(salessheet[[#This Row],[Order Date]],"MMMM")</f>
        <v>March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t="s">
        <v>2326</v>
      </c>
      <c r="P8987" t="s">
        <v>28</v>
      </c>
      <c r="Q8987" t="str">
        <f>TRIM(salessheet[[#This Row],[Category]])</f>
        <v>Furniture</v>
      </c>
      <c r="R8987" t="s">
        <v>61</v>
      </c>
      <c r="S8987" t="s">
        <v>2327</v>
      </c>
      <c r="T8987" s="2">
        <f>salessheet[[#This Row],[Sales]]-5</f>
        <v>72.951999999999998</v>
      </c>
      <c r="U8987" s="2">
        <v>77.951999999999998</v>
      </c>
      <c r="V8987" s="2">
        <f>salessheet[[#This Row],[Sales]]-salessheet[[#This Row],[Purchasing Cost]]</f>
        <v>5</v>
      </c>
    </row>
    <row r="8988" spans="1:22" x14ac:dyDescent="0.35">
      <c r="A8988">
        <v>8987</v>
      </c>
      <c r="B8988" t="s">
        <v>10360</v>
      </c>
      <c r="C8988" s="1">
        <v>42441</v>
      </c>
      <c r="D8988" s="1">
        <v>42711</v>
      </c>
      <c r="E8988" t="str">
        <f>TEXT(salessheet[[#This Row],[Order Date]],"MMMM")</f>
        <v>March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t="s">
        <v>4999</v>
      </c>
      <c r="P8988" t="s">
        <v>42</v>
      </c>
      <c r="Q8988" t="str">
        <f>TRIM(salessheet[[#This Row],[Category]])</f>
        <v>Office Supplies</v>
      </c>
      <c r="R8988" t="s">
        <v>71</v>
      </c>
      <c r="S8988" t="s">
        <v>5000</v>
      </c>
      <c r="T8988" s="2">
        <f>salessheet[[#This Row],[Sales]]-5</f>
        <v>90.97</v>
      </c>
      <c r="U8988" s="2">
        <v>95.97</v>
      </c>
      <c r="V8988" s="2">
        <f>salessheet[[#This Row],[Sales]]-salessheet[[#This Row],[Purchasing Cost]]</f>
        <v>5</v>
      </c>
    </row>
    <row r="8989" spans="1:22" x14ac:dyDescent="0.35">
      <c r="A8989">
        <v>8988</v>
      </c>
      <c r="B8989" t="s">
        <v>10360</v>
      </c>
      <c r="C8989" s="1">
        <v>42441</v>
      </c>
      <c r="D8989" s="1">
        <v>42711</v>
      </c>
      <c r="E8989" t="str">
        <f>TEXT(salessheet[[#This Row],[Order Date]],"MMMM")</f>
        <v>March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t="s">
        <v>833</v>
      </c>
      <c r="P8989" t="s">
        <v>67</v>
      </c>
      <c r="Q8989" t="str">
        <f>TRIM(salessheet[[#This Row],[Category]])</f>
        <v>Technology</v>
      </c>
      <c r="R8989" t="s">
        <v>68</v>
      </c>
      <c r="S8989" t="s">
        <v>834</v>
      </c>
      <c r="T8989" s="2">
        <f>salessheet[[#This Row],[Sales]]-5</f>
        <v>100.584</v>
      </c>
      <c r="U8989" s="2">
        <v>105.584</v>
      </c>
      <c r="V8989" s="2">
        <f>salessheet[[#This Row],[Sales]]-salessheet[[#This Row],[Purchasing Cost]]</f>
        <v>5</v>
      </c>
    </row>
    <row r="8990" spans="1:22" x14ac:dyDescent="0.35">
      <c r="A8990">
        <v>8989</v>
      </c>
      <c r="B8990" t="s">
        <v>10360</v>
      </c>
      <c r="C8990" s="1">
        <v>42441</v>
      </c>
      <c r="D8990" s="1">
        <v>42711</v>
      </c>
      <c r="E8990" t="str">
        <f>TEXT(salessheet[[#This Row],[Order Date]],"MMMM")</f>
        <v>March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t="s">
        <v>1988</v>
      </c>
      <c r="P8990" t="s">
        <v>42</v>
      </c>
      <c r="Q8990" t="str">
        <f>TRIM(salessheet[[#This Row],[Category]])</f>
        <v>Office Supplies</v>
      </c>
      <c r="R8990" t="s">
        <v>64</v>
      </c>
      <c r="S8990" t="s">
        <v>1989</v>
      </c>
      <c r="T8990" s="2">
        <f>salessheet[[#This Row],[Sales]]-5</f>
        <v>4.3439999999999994</v>
      </c>
      <c r="U8990" s="2">
        <v>9.3439999999999994</v>
      </c>
      <c r="V8990" s="2">
        <f>salessheet[[#This Row],[Sales]]-salessheet[[#This Row],[Purchasing Cost]]</f>
        <v>5</v>
      </c>
    </row>
    <row r="8991" spans="1:22" x14ac:dyDescent="0.35">
      <c r="A8991">
        <v>8990</v>
      </c>
      <c r="B8991" t="s">
        <v>10361</v>
      </c>
      <c r="C8991" s="1">
        <v>42728</v>
      </c>
      <c r="D8991" s="1">
        <v>42734</v>
      </c>
      <c r="E8991" t="str">
        <f>TEXT(salessheet[[#This Row],[Order Date]],"MMMM")</f>
        <v>December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t="s">
        <v>6859</v>
      </c>
      <c r="P8991" t="s">
        <v>28</v>
      </c>
      <c r="Q8991" t="str">
        <f>TRIM(salessheet[[#This Row],[Category]])</f>
        <v>Furniture</v>
      </c>
      <c r="R8991" t="s">
        <v>61</v>
      </c>
      <c r="S8991" t="s">
        <v>6860</v>
      </c>
      <c r="T8991" s="2">
        <f>salessheet[[#This Row],[Sales]]-5</f>
        <v>4.68</v>
      </c>
      <c r="U8991" s="2">
        <v>9.68</v>
      </c>
      <c r="V8991" s="2">
        <f>salessheet[[#This Row],[Sales]]-salessheet[[#This Row],[Purchasing Cost]]</f>
        <v>5</v>
      </c>
    </row>
    <row r="8992" spans="1:22" x14ac:dyDescent="0.35">
      <c r="A8992">
        <v>8991</v>
      </c>
      <c r="B8992" t="s">
        <v>10361</v>
      </c>
      <c r="C8992" s="1">
        <v>42728</v>
      </c>
      <c r="D8992" s="1">
        <v>42734</v>
      </c>
      <c r="E8992" t="str">
        <f>TEXT(salessheet[[#This Row],[Order Date]],"MMMM")</f>
        <v>December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t="s">
        <v>5277</v>
      </c>
      <c r="P8992" t="s">
        <v>67</v>
      </c>
      <c r="Q8992" t="str">
        <f>TRIM(salessheet[[#This Row],[Category]])</f>
        <v>Technology</v>
      </c>
      <c r="R8992" t="s">
        <v>1215</v>
      </c>
      <c r="S8992" t="s">
        <v>5278</v>
      </c>
      <c r="T8992" s="2">
        <f>salessheet[[#This Row],[Sales]]-5</f>
        <v>4894.93</v>
      </c>
      <c r="U8992" s="2">
        <v>4899.93</v>
      </c>
      <c r="V8992" s="2">
        <f>salessheet[[#This Row],[Sales]]-salessheet[[#This Row],[Purchasing Cost]]</f>
        <v>5</v>
      </c>
    </row>
    <row r="8993" spans="1:22" x14ac:dyDescent="0.35">
      <c r="A8993">
        <v>8992</v>
      </c>
      <c r="B8993" t="s">
        <v>10362</v>
      </c>
      <c r="C8993" s="1">
        <v>43110</v>
      </c>
      <c r="D8993" s="1">
        <v>43379</v>
      </c>
      <c r="E8993" t="str">
        <f>TEXT(salessheet[[#This Row],[Order Date]],"MMMM")</f>
        <v>January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t="s">
        <v>1347</v>
      </c>
      <c r="P8993" t="s">
        <v>67</v>
      </c>
      <c r="Q8993" t="str">
        <f>TRIM(salessheet[[#This Row],[Category]])</f>
        <v>Technology</v>
      </c>
      <c r="R8993" t="s">
        <v>157</v>
      </c>
      <c r="S8993" t="s">
        <v>1348</v>
      </c>
      <c r="T8993" s="2">
        <f>salessheet[[#This Row],[Sales]]-5</f>
        <v>99.75</v>
      </c>
      <c r="U8993" s="2">
        <v>104.75</v>
      </c>
      <c r="V8993" s="2">
        <f>salessheet[[#This Row],[Sales]]-salessheet[[#This Row],[Purchasing Cost]]</f>
        <v>5</v>
      </c>
    </row>
    <row r="8994" spans="1:22" x14ac:dyDescent="0.35">
      <c r="A8994">
        <v>8993</v>
      </c>
      <c r="B8994" t="s">
        <v>10363</v>
      </c>
      <c r="C8994" s="1">
        <v>43389</v>
      </c>
      <c r="D8994" s="1">
        <v>43394</v>
      </c>
      <c r="E8994" t="str">
        <f>TEXT(salessheet[[#This Row],[Order Date]],"MMMM")</f>
        <v>October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t="s">
        <v>464</v>
      </c>
      <c r="P8994" t="s">
        <v>67</v>
      </c>
      <c r="Q8994" t="str">
        <f>TRIM(salessheet[[#This Row],[Category]])</f>
        <v>Technology</v>
      </c>
      <c r="R8994" t="s">
        <v>157</v>
      </c>
      <c r="S8994" t="s">
        <v>465</v>
      </c>
      <c r="T8994" s="2">
        <f>salessheet[[#This Row],[Sales]]-5</f>
        <v>13.527999999999999</v>
      </c>
      <c r="U8994" s="2">
        <v>18.527999999999999</v>
      </c>
      <c r="V8994" s="2">
        <f>salessheet[[#This Row],[Sales]]-salessheet[[#This Row],[Purchasing Cost]]</f>
        <v>5</v>
      </c>
    </row>
    <row r="8995" spans="1:22" x14ac:dyDescent="0.35">
      <c r="A8995">
        <v>8994</v>
      </c>
      <c r="B8995" t="s">
        <v>10363</v>
      </c>
      <c r="C8995" s="1">
        <v>43389</v>
      </c>
      <c r="D8995" s="1">
        <v>43394</v>
      </c>
      <c r="E8995" t="str">
        <f>TEXT(salessheet[[#This Row],[Order Date]],"MMMM")</f>
        <v>October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t="s">
        <v>5306</v>
      </c>
      <c r="P8995" t="s">
        <v>28</v>
      </c>
      <c r="Q8995" t="str">
        <f>TRIM(salessheet[[#This Row],[Category]])</f>
        <v>Furniture</v>
      </c>
      <c r="R8995" t="s">
        <v>52</v>
      </c>
      <c r="S8995" t="s">
        <v>5307</v>
      </c>
      <c r="T8995" s="2">
        <f>salessheet[[#This Row],[Sales]]-5</f>
        <v>1870.258</v>
      </c>
      <c r="U8995" s="2">
        <v>1875.258</v>
      </c>
      <c r="V8995" s="2">
        <f>salessheet[[#This Row],[Sales]]-salessheet[[#This Row],[Purchasing Cost]]</f>
        <v>5</v>
      </c>
    </row>
    <row r="8996" spans="1:22" x14ac:dyDescent="0.35">
      <c r="A8996">
        <v>8995</v>
      </c>
      <c r="B8996" t="s">
        <v>10364</v>
      </c>
      <c r="C8996" s="1">
        <v>42231</v>
      </c>
      <c r="D8996" s="1">
        <v>42233</v>
      </c>
      <c r="E8996" t="str">
        <f>TEXT(salessheet[[#This Row],[Order Date]],"MMMM")</f>
        <v>August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t="s">
        <v>10195</v>
      </c>
      <c r="P8996" t="s">
        <v>42</v>
      </c>
      <c r="Q8996" t="str">
        <f>TRIM(salessheet[[#This Row],[Category]])</f>
        <v>Office Supplies</v>
      </c>
      <c r="R8996" t="s">
        <v>86</v>
      </c>
      <c r="S8996" t="s">
        <v>10196</v>
      </c>
      <c r="T8996" s="2">
        <f>salessheet[[#This Row],[Sales]]-5</f>
        <v>86.36</v>
      </c>
      <c r="U8996" s="2">
        <v>91.36</v>
      </c>
      <c r="V8996" s="2">
        <f>salessheet[[#This Row],[Sales]]-salessheet[[#This Row],[Purchasing Cost]]</f>
        <v>5</v>
      </c>
    </row>
    <row r="8997" spans="1:22" x14ac:dyDescent="0.35">
      <c r="A8997">
        <v>8996</v>
      </c>
      <c r="B8997" t="s">
        <v>10364</v>
      </c>
      <c r="C8997" s="1">
        <v>42231</v>
      </c>
      <c r="D8997" s="1">
        <v>42233</v>
      </c>
      <c r="E8997" t="str">
        <f>TEXT(salessheet[[#This Row],[Order Date]],"MMMM")</f>
        <v>August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t="s">
        <v>1993</v>
      </c>
      <c r="P8997" t="s">
        <v>42</v>
      </c>
      <c r="Q8997" t="str">
        <f>TRIM(salessheet[[#This Row],[Category]])</f>
        <v>Office Supplies</v>
      </c>
      <c r="R8997" t="s">
        <v>74</v>
      </c>
      <c r="S8997" t="s">
        <v>1994</v>
      </c>
      <c r="T8997" s="2">
        <f>salessheet[[#This Row],[Sales]]-5</f>
        <v>147.24</v>
      </c>
      <c r="U8997" s="2">
        <v>152.24</v>
      </c>
      <c r="V8997" s="2">
        <f>salessheet[[#This Row],[Sales]]-salessheet[[#This Row],[Purchasing Cost]]</f>
        <v>5</v>
      </c>
    </row>
    <row r="8998" spans="1:22" x14ac:dyDescent="0.35">
      <c r="A8998">
        <v>8997</v>
      </c>
      <c r="B8998" t="s">
        <v>10365</v>
      </c>
      <c r="C8998" s="1">
        <v>43415</v>
      </c>
      <c r="D8998" s="1">
        <v>43417</v>
      </c>
      <c r="E8998" t="str">
        <f>TEXT(salessheet[[#This Row],[Order Date]],"MMMM")</f>
        <v>November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t="s">
        <v>2820</v>
      </c>
      <c r="P8998" t="s">
        <v>67</v>
      </c>
      <c r="Q8998" t="str">
        <f>TRIM(salessheet[[#This Row],[Category]])</f>
        <v>Technology</v>
      </c>
      <c r="R8998" t="s">
        <v>68</v>
      </c>
      <c r="S8998" t="s">
        <v>2821</v>
      </c>
      <c r="T8998" s="2">
        <f>salessheet[[#This Row],[Sales]]-5</f>
        <v>30.183999999999997</v>
      </c>
      <c r="U8998" s="2">
        <v>35.183999999999997</v>
      </c>
      <c r="V8998" s="2">
        <f>salessheet[[#This Row],[Sales]]-salessheet[[#This Row],[Purchasing Cost]]</f>
        <v>5</v>
      </c>
    </row>
    <row r="8999" spans="1:22" x14ac:dyDescent="0.35">
      <c r="A8999">
        <v>8998</v>
      </c>
      <c r="B8999" t="s">
        <v>10366</v>
      </c>
      <c r="C8999" s="1">
        <v>43179</v>
      </c>
      <c r="D8999" s="1">
        <v>43179</v>
      </c>
      <c r="E8999" t="str">
        <f>TEXT(salessheet[[#This Row],[Order Date]],"MMMM")</f>
        <v>March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t="s">
        <v>1053</v>
      </c>
      <c r="P8999" t="s">
        <v>42</v>
      </c>
      <c r="Q8999" t="str">
        <f>TRIM(salessheet[[#This Row],[Category]])</f>
        <v>Office Supplies</v>
      </c>
      <c r="R8999" t="s">
        <v>86</v>
      </c>
      <c r="S8999" t="s">
        <v>182</v>
      </c>
      <c r="T8999" s="2">
        <f>salessheet[[#This Row],[Sales]]-5</f>
        <v>51.704000000000001</v>
      </c>
      <c r="U8999" s="2">
        <v>56.704000000000001</v>
      </c>
      <c r="V8999" s="2">
        <f>salessheet[[#This Row],[Sales]]-salessheet[[#This Row],[Purchasing Cost]]</f>
        <v>5</v>
      </c>
    </row>
    <row r="9000" spans="1:22" x14ac:dyDescent="0.35">
      <c r="A9000">
        <v>8999</v>
      </c>
      <c r="B9000" t="s">
        <v>10366</v>
      </c>
      <c r="C9000" s="1">
        <v>43179</v>
      </c>
      <c r="D9000" s="1">
        <v>43179</v>
      </c>
      <c r="E9000" t="str">
        <f>TEXT(salessheet[[#This Row],[Order Date]],"MMMM")</f>
        <v>March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t="s">
        <v>556</v>
      </c>
      <c r="P9000" t="s">
        <v>42</v>
      </c>
      <c r="Q9000" t="str">
        <f>TRIM(salessheet[[#This Row],[Category]])</f>
        <v>Office Supplies</v>
      </c>
      <c r="R9000" t="s">
        <v>86</v>
      </c>
      <c r="S9000" t="s">
        <v>557</v>
      </c>
      <c r="T9000" s="2">
        <f>salessheet[[#This Row],[Sales]]-5</f>
        <v>269.06400000000002</v>
      </c>
      <c r="U9000" s="2">
        <v>274.06400000000002</v>
      </c>
      <c r="V9000" s="2">
        <f>salessheet[[#This Row],[Sales]]-salessheet[[#This Row],[Purchasing Cost]]</f>
        <v>5</v>
      </c>
    </row>
    <row r="9001" spans="1:22" x14ac:dyDescent="0.35">
      <c r="A9001">
        <v>9000</v>
      </c>
      <c r="B9001" t="s">
        <v>10367</v>
      </c>
      <c r="C9001" s="1">
        <v>43233</v>
      </c>
      <c r="D9001" s="1">
        <v>43237</v>
      </c>
      <c r="E9001" t="str">
        <f>TEXT(salessheet[[#This Row],[Order Date]],"MMMM")</f>
        <v>May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t="s">
        <v>2096</v>
      </c>
      <c r="P9001" t="s">
        <v>28</v>
      </c>
      <c r="Q9001" t="str">
        <f>TRIM(salessheet[[#This Row],[Category]])</f>
        <v>Furniture</v>
      </c>
      <c r="R9001" t="s">
        <v>32</v>
      </c>
      <c r="S9001" t="s">
        <v>2097</v>
      </c>
      <c r="T9001" s="2">
        <f>salessheet[[#This Row],[Sales]]-5</f>
        <v>453.43</v>
      </c>
      <c r="U9001" s="2">
        <v>458.43</v>
      </c>
      <c r="V9001" s="2">
        <f>salessheet[[#This Row],[Sales]]-salessheet[[#This Row],[Purchasing Cost]]</f>
        <v>5</v>
      </c>
    </row>
    <row r="9002" spans="1:22" x14ac:dyDescent="0.35">
      <c r="A9002">
        <v>9001</v>
      </c>
      <c r="B9002" t="s">
        <v>10368</v>
      </c>
      <c r="C9002" s="1">
        <v>42177</v>
      </c>
      <c r="D9002" s="1">
        <v>42177</v>
      </c>
      <c r="E9002" t="str">
        <f>TEXT(salessheet[[#This Row],[Order Date]],"MMMM")</f>
        <v>June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t="s">
        <v>5393</v>
      </c>
      <c r="P9002" t="s">
        <v>42</v>
      </c>
      <c r="Q9002" t="str">
        <f>TRIM(salessheet[[#This Row],[Category]])</f>
        <v>Office Supplies</v>
      </c>
      <c r="R9002" t="s">
        <v>71</v>
      </c>
      <c r="S9002" t="s">
        <v>5394</v>
      </c>
      <c r="T9002" s="2">
        <f>salessheet[[#This Row],[Sales]]-5</f>
        <v>3.2260000000000009</v>
      </c>
      <c r="U9002" s="2">
        <v>8.2260000000000009</v>
      </c>
      <c r="V9002" s="2">
        <f>salessheet[[#This Row],[Sales]]-salessheet[[#This Row],[Purchasing Cost]]</f>
        <v>5</v>
      </c>
    </row>
    <row r="9003" spans="1:22" x14ac:dyDescent="0.35">
      <c r="A9003">
        <v>9002</v>
      </c>
      <c r="B9003" t="s">
        <v>10369</v>
      </c>
      <c r="C9003" s="1">
        <v>42047</v>
      </c>
      <c r="D9003" s="1">
        <v>42347</v>
      </c>
      <c r="E9003" t="str">
        <f>TEXT(salessheet[[#This Row],[Order Date]],"MMMM")</f>
        <v>February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t="s">
        <v>7230</v>
      </c>
      <c r="P9003" t="s">
        <v>67</v>
      </c>
      <c r="Q9003" t="str">
        <f>TRIM(salessheet[[#This Row],[Category]])</f>
        <v>Technology</v>
      </c>
      <c r="R9003" t="s">
        <v>157</v>
      </c>
      <c r="S9003" t="s">
        <v>7231</v>
      </c>
      <c r="T9003" s="2">
        <f>salessheet[[#This Row],[Sales]]-5</f>
        <v>0.95000000000000018</v>
      </c>
      <c r="U9003" s="2">
        <v>5.95</v>
      </c>
      <c r="V9003" s="2">
        <f>salessheet[[#This Row],[Sales]]-salessheet[[#This Row],[Purchasing Cost]]</f>
        <v>5</v>
      </c>
    </row>
    <row r="9004" spans="1:22" x14ac:dyDescent="0.35">
      <c r="A9004">
        <v>9003</v>
      </c>
      <c r="B9004" t="s">
        <v>10369</v>
      </c>
      <c r="C9004" s="1">
        <v>42047</v>
      </c>
      <c r="D9004" s="1">
        <v>42347</v>
      </c>
      <c r="E9004" t="str">
        <f>TEXT(salessheet[[#This Row],[Order Date]],"MMMM")</f>
        <v>February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t="s">
        <v>2844</v>
      </c>
      <c r="P9004" t="s">
        <v>42</v>
      </c>
      <c r="Q9004" t="str">
        <f>TRIM(salessheet[[#This Row],[Category]])</f>
        <v>Office Supplies</v>
      </c>
      <c r="R9004" t="s">
        <v>86</v>
      </c>
      <c r="S9004" t="s">
        <v>2845</v>
      </c>
      <c r="T9004" s="2">
        <f>salessheet[[#This Row],[Sales]]-5</f>
        <v>10.24</v>
      </c>
      <c r="U9004" s="2">
        <v>15.24</v>
      </c>
      <c r="V9004" s="2">
        <f>salessheet[[#This Row],[Sales]]-salessheet[[#This Row],[Purchasing Cost]]</f>
        <v>5</v>
      </c>
    </row>
    <row r="9005" spans="1:22" x14ac:dyDescent="0.35">
      <c r="A9005">
        <v>9004</v>
      </c>
      <c r="B9005" t="s">
        <v>10370</v>
      </c>
      <c r="C9005" s="1">
        <v>42494</v>
      </c>
      <c r="D9005" s="1">
        <v>42466</v>
      </c>
      <c r="E9005" t="str">
        <f>TEXT(salessheet[[#This Row],[Order Date]],"MMMM")</f>
        <v>May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t="s">
        <v>440</v>
      </c>
      <c r="P9005" t="s">
        <v>67</v>
      </c>
      <c r="Q9005" t="str">
        <f>TRIM(salessheet[[#This Row],[Category]])</f>
        <v>Technology</v>
      </c>
      <c r="R9005" t="s">
        <v>157</v>
      </c>
      <c r="S9005" t="s">
        <v>441</v>
      </c>
      <c r="T9005" s="2">
        <f>salessheet[[#This Row],[Sales]]-5</f>
        <v>234.94</v>
      </c>
      <c r="U9005" s="2">
        <v>239.94</v>
      </c>
      <c r="V9005" s="2">
        <f>salessheet[[#This Row],[Sales]]-salessheet[[#This Row],[Purchasing Cost]]</f>
        <v>5</v>
      </c>
    </row>
    <row r="9006" spans="1:22" x14ac:dyDescent="0.35">
      <c r="A9006">
        <v>9005</v>
      </c>
      <c r="B9006" t="s">
        <v>10370</v>
      </c>
      <c r="C9006" s="1">
        <v>42494</v>
      </c>
      <c r="D9006" s="1">
        <v>42466</v>
      </c>
      <c r="E9006" t="str">
        <f>TEXT(salessheet[[#This Row],[Order Date]],"MMMM")</f>
        <v>May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t="s">
        <v>7789</v>
      </c>
      <c r="P9006" t="s">
        <v>42</v>
      </c>
      <c r="Q9006" t="str">
        <f>TRIM(salessheet[[#This Row],[Category]])</f>
        <v>Office Supplies</v>
      </c>
      <c r="R9006" t="s">
        <v>64</v>
      </c>
      <c r="S9006" t="s">
        <v>7790</v>
      </c>
      <c r="T9006" s="2">
        <f>salessheet[[#This Row],[Sales]]-5</f>
        <v>18.84</v>
      </c>
      <c r="U9006" s="2">
        <v>23.84</v>
      </c>
      <c r="V9006" s="2">
        <f>salessheet[[#This Row],[Sales]]-salessheet[[#This Row],[Purchasing Cost]]</f>
        <v>5</v>
      </c>
    </row>
    <row r="9007" spans="1:22" x14ac:dyDescent="0.35">
      <c r="A9007">
        <v>9006</v>
      </c>
      <c r="B9007" t="s">
        <v>10371</v>
      </c>
      <c r="C9007" s="1">
        <v>43422</v>
      </c>
      <c r="D9007" s="1">
        <v>43422</v>
      </c>
      <c r="E9007" t="str">
        <f>TEXT(salessheet[[#This Row],[Order Date]],"MMMM")</f>
        <v>November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t="s">
        <v>1636</v>
      </c>
      <c r="P9007" t="s">
        <v>42</v>
      </c>
      <c r="Q9007" t="str">
        <f>TRIM(salessheet[[#This Row],[Category]])</f>
        <v>Office Supplies</v>
      </c>
      <c r="R9007" t="s">
        <v>55</v>
      </c>
      <c r="S9007" t="s">
        <v>1637</v>
      </c>
      <c r="T9007" s="2">
        <f>salessheet[[#This Row],[Sales]]-5</f>
        <v>87.52</v>
      </c>
      <c r="U9007" s="2">
        <v>92.52</v>
      </c>
      <c r="V9007" s="2">
        <f>salessheet[[#This Row],[Sales]]-salessheet[[#This Row],[Purchasing Cost]]</f>
        <v>5</v>
      </c>
    </row>
    <row r="9008" spans="1:22" x14ac:dyDescent="0.35">
      <c r="A9008">
        <v>9007</v>
      </c>
      <c r="B9008" t="s">
        <v>10371</v>
      </c>
      <c r="C9008" s="1">
        <v>43422</v>
      </c>
      <c r="D9008" s="1">
        <v>43422</v>
      </c>
      <c r="E9008" t="str">
        <f>TEXT(salessheet[[#This Row],[Order Date]],"MMMM")</f>
        <v>November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t="s">
        <v>520</v>
      </c>
      <c r="P9008" t="s">
        <v>42</v>
      </c>
      <c r="Q9008" t="str">
        <f>TRIM(salessheet[[#This Row],[Category]])</f>
        <v>Office Supplies</v>
      </c>
      <c r="R9008" t="s">
        <v>55</v>
      </c>
      <c r="S9008" t="s">
        <v>521</v>
      </c>
      <c r="T9008" s="2">
        <f>salessheet[[#This Row],[Sales]]-5</f>
        <v>32.76</v>
      </c>
      <c r="U9008" s="2">
        <v>37.76</v>
      </c>
      <c r="V9008" s="2">
        <f>salessheet[[#This Row],[Sales]]-salessheet[[#This Row],[Purchasing Cost]]</f>
        <v>5</v>
      </c>
    </row>
    <row r="9009" spans="1:22" x14ac:dyDescent="0.35">
      <c r="A9009">
        <v>9008</v>
      </c>
      <c r="B9009" t="s">
        <v>10371</v>
      </c>
      <c r="C9009" s="1">
        <v>43422</v>
      </c>
      <c r="D9009" s="1">
        <v>43422</v>
      </c>
      <c r="E9009" t="str">
        <f>TEXT(salessheet[[#This Row],[Order Date]],"MMMM")</f>
        <v>November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t="s">
        <v>7386</v>
      </c>
      <c r="P9009" t="s">
        <v>42</v>
      </c>
      <c r="Q9009" t="str">
        <f>TRIM(salessheet[[#This Row],[Category]])</f>
        <v>Office Supplies</v>
      </c>
      <c r="R9009" t="s">
        <v>43</v>
      </c>
      <c r="S9009" t="s">
        <v>7387</v>
      </c>
      <c r="T9009" s="2">
        <f>salessheet[[#This Row],[Sales]]-5</f>
        <v>2.38</v>
      </c>
      <c r="U9009" s="2">
        <v>7.38</v>
      </c>
      <c r="V9009" s="2">
        <f>salessheet[[#This Row],[Sales]]-salessheet[[#This Row],[Purchasing Cost]]</f>
        <v>5</v>
      </c>
    </row>
    <row r="9010" spans="1:22" x14ac:dyDescent="0.35">
      <c r="A9010">
        <v>9009</v>
      </c>
      <c r="B9010" t="s">
        <v>10371</v>
      </c>
      <c r="C9010" s="1">
        <v>43422</v>
      </c>
      <c r="D9010" s="1">
        <v>43422</v>
      </c>
      <c r="E9010" t="str">
        <f>TEXT(salessheet[[#This Row],[Order Date]],"MMMM")</f>
        <v>November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t="s">
        <v>1556</v>
      </c>
      <c r="P9010" t="s">
        <v>28</v>
      </c>
      <c r="Q9010" t="str">
        <f>TRIM(salessheet[[#This Row],[Category]])</f>
        <v>Furniture</v>
      </c>
      <c r="R9010" t="s">
        <v>61</v>
      </c>
      <c r="S9010" t="s">
        <v>1557</v>
      </c>
      <c r="T9010" s="2">
        <f>salessheet[[#This Row],[Sales]]-5</f>
        <v>0.82000000000000028</v>
      </c>
      <c r="U9010" s="2">
        <v>5.82</v>
      </c>
      <c r="V9010" s="2">
        <f>salessheet[[#This Row],[Sales]]-salessheet[[#This Row],[Purchasing Cost]]</f>
        <v>5</v>
      </c>
    </row>
    <row r="9011" spans="1:22" x14ac:dyDescent="0.35">
      <c r="A9011">
        <v>9010</v>
      </c>
      <c r="B9011" t="s">
        <v>10372</v>
      </c>
      <c r="C9011" s="1">
        <v>43441</v>
      </c>
      <c r="D9011" s="1">
        <v>43299</v>
      </c>
      <c r="E9011" t="str">
        <f>TEXT(salessheet[[#This Row],[Order Date]],"MMMM")</f>
        <v>December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t="s">
        <v>6078</v>
      </c>
      <c r="P9011" t="s">
        <v>42</v>
      </c>
      <c r="Q9011" t="str">
        <f>TRIM(salessheet[[#This Row],[Category]])</f>
        <v>Office Supplies</v>
      </c>
      <c r="R9011" t="s">
        <v>86</v>
      </c>
      <c r="S9011" t="s">
        <v>6079</v>
      </c>
      <c r="T9011" s="2">
        <f>salessheet[[#This Row],[Sales]]-5</f>
        <v>-1.1840000000000002</v>
      </c>
      <c r="U9011" s="2">
        <v>3.8159999999999998</v>
      </c>
      <c r="V9011" s="2">
        <f>salessheet[[#This Row],[Sales]]-salessheet[[#This Row],[Purchasing Cost]]</f>
        <v>5</v>
      </c>
    </row>
    <row r="9012" spans="1:22" x14ac:dyDescent="0.35">
      <c r="A9012">
        <v>9011</v>
      </c>
      <c r="B9012" t="s">
        <v>10373</v>
      </c>
      <c r="C9012" s="1">
        <v>43239</v>
      </c>
      <c r="D9012" s="1">
        <v>43243</v>
      </c>
      <c r="E9012" t="str">
        <f>TEXT(salessheet[[#This Row],[Order Date]],"MMMM")</f>
        <v>May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t="s">
        <v>6404</v>
      </c>
      <c r="P9012" t="s">
        <v>42</v>
      </c>
      <c r="Q9012" t="str">
        <f>TRIM(salessheet[[#This Row],[Category]])</f>
        <v>Office Supplies</v>
      </c>
      <c r="R9012" t="s">
        <v>71</v>
      </c>
      <c r="S9012" t="s">
        <v>6405</v>
      </c>
      <c r="T9012" s="2">
        <f>salessheet[[#This Row],[Sales]]-5</f>
        <v>21.16</v>
      </c>
      <c r="U9012" s="2">
        <v>26.16</v>
      </c>
      <c r="V9012" s="2">
        <f>salessheet[[#This Row],[Sales]]-salessheet[[#This Row],[Purchasing Cost]]</f>
        <v>5</v>
      </c>
    </row>
    <row r="9013" spans="1:22" x14ac:dyDescent="0.35">
      <c r="A9013">
        <v>9012</v>
      </c>
      <c r="B9013" t="s">
        <v>10374</v>
      </c>
      <c r="C9013" s="1">
        <v>42724</v>
      </c>
      <c r="D9013" s="1">
        <v>42725</v>
      </c>
      <c r="E9013" t="str">
        <f>TEXT(salessheet[[#This Row],[Order Date]],"MMMM")</f>
        <v>December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t="s">
        <v>2832</v>
      </c>
      <c r="P9013" t="s">
        <v>67</v>
      </c>
      <c r="Q9013" t="str">
        <f>TRIM(salessheet[[#This Row],[Category]])</f>
        <v>Technology</v>
      </c>
      <c r="R9013" t="s">
        <v>157</v>
      </c>
      <c r="S9013" t="s">
        <v>2833</v>
      </c>
      <c r="T9013" s="2">
        <f>salessheet[[#This Row],[Sales]]-5</f>
        <v>95.8</v>
      </c>
      <c r="U9013" s="2">
        <v>100.8</v>
      </c>
      <c r="V9013" s="2">
        <f>salessheet[[#This Row],[Sales]]-salessheet[[#This Row],[Purchasing Cost]]</f>
        <v>5</v>
      </c>
    </row>
    <row r="9014" spans="1:22" x14ac:dyDescent="0.35">
      <c r="A9014">
        <v>9013</v>
      </c>
      <c r="B9014" t="s">
        <v>10375</v>
      </c>
      <c r="C9014" s="1">
        <v>42787</v>
      </c>
      <c r="D9014" s="1">
        <v>42788</v>
      </c>
      <c r="E9014" t="str">
        <f>TEXT(salessheet[[#This Row],[Order Date]],"MMMM")</f>
        <v>February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t="s">
        <v>1099</v>
      </c>
      <c r="P9014" t="s">
        <v>28</v>
      </c>
      <c r="Q9014" t="str">
        <f>TRIM(salessheet[[#This Row],[Category]])</f>
        <v>Furniture</v>
      </c>
      <c r="R9014" t="s">
        <v>61</v>
      </c>
      <c r="S9014" t="s">
        <v>1100</v>
      </c>
      <c r="T9014" s="2">
        <f>salessheet[[#This Row],[Sales]]-5</f>
        <v>130.80000000000001</v>
      </c>
      <c r="U9014" s="2">
        <v>135.80000000000001</v>
      </c>
      <c r="V9014" s="2">
        <f>salessheet[[#This Row],[Sales]]-salessheet[[#This Row],[Purchasing Cost]]</f>
        <v>5</v>
      </c>
    </row>
    <row r="9015" spans="1:22" x14ac:dyDescent="0.35">
      <c r="A9015">
        <v>9014</v>
      </c>
      <c r="B9015" t="s">
        <v>10376</v>
      </c>
      <c r="C9015" s="1">
        <v>43177</v>
      </c>
      <c r="D9015" s="1">
        <v>43181</v>
      </c>
      <c r="E9015" t="str">
        <f>TEXT(salessheet[[#This Row],[Order Date]],"MMMM")</f>
        <v>March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t="s">
        <v>7189</v>
      </c>
      <c r="P9015" t="s">
        <v>42</v>
      </c>
      <c r="Q9015" t="str">
        <f>TRIM(salessheet[[#This Row],[Category]])</f>
        <v>Office Supplies</v>
      </c>
      <c r="R9015" t="s">
        <v>64</v>
      </c>
      <c r="S9015" t="s">
        <v>4229</v>
      </c>
      <c r="T9015" s="2">
        <f>salessheet[[#This Row],[Sales]]-5</f>
        <v>8.9</v>
      </c>
      <c r="U9015" s="2">
        <v>13.9</v>
      </c>
      <c r="V9015" s="2">
        <f>salessheet[[#This Row],[Sales]]-salessheet[[#This Row],[Purchasing Cost]]</f>
        <v>5</v>
      </c>
    </row>
    <row r="9016" spans="1:22" x14ac:dyDescent="0.35">
      <c r="A9016">
        <v>9015</v>
      </c>
      <c r="B9016" t="s">
        <v>10376</v>
      </c>
      <c r="C9016" s="1">
        <v>43177</v>
      </c>
      <c r="D9016" s="1">
        <v>43181</v>
      </c>
      <c r="E9016" t="str">
        <f>TEXT(salessheet[[#This Row],[Order Date]],"MMMM")</f>
        <v>March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t="s">
        <v>3045</v>
      </c>
      <c r="P9016" t="s">
        <v>42</v>
      </c>
      <c r="Q9016" t="str">
        <f>TRIM(salessheet[[#This Row],[Category]])</f>
        <v>Office Supplies</v>
      </c>
      <c r="R9016" t="s">
        <v>169</v>
      </c>
      <c r="S9016" t="s">
        <v>3046</v>
      </c>
      <c r="T9016" s="2">
        <f>salessheet[[#This Row],[Sales]]-5</f>
        <v>14.399999999999999</v>
      </c>
      <c r="U9016" s="2">
        <v>19.399999999999999</v>
      </c>
      <c r="V9016" s="2">
        <f>salessheet[[#This Row],[Sales]]-salessheet[[#This Row],[Purchasing Cost]]</f>
        <v>5</v>
      </c>
    </row>
    <row r="9017" spans="1:22" x14ac:dyDescent="0.35">
      <c r="A9017">
        <v>9016</v>
      </c>
      <c r="B9017" t="s">
        <v>10377</v>
      </c>
      <c r="C9017" s="1">
        <v>43086</v>
      </c>
      <c r="D9017" s="1">
        <v>43092</v>
      </c>
      <c r="E9017" t="str">
        <f>TEXT(salessheet[[#This Row],[Order Date]],"MMMM")</f>
        <v>December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t="s">
        <v>2618</v>
      </c>
      <c r="P9017" t="s">
        <v>42</v>
      </c>
      <c r="Q9017" t="str">
        <f>TRIM(salessheet[[#This Row],[Category]])</f>
        <v>Office Supplies</v>
      </c>
      <c r="R9017" t="s">
        <v>71</v>
      </c>
      <c r="S9017" t="s">
        <v>2619</v>
      </c>
      <c r="T9017" s="2">
        <f>salessheet[[#This Row],[Sales]]-5</f>
        <v>8.4879999999999995</v>
      </c>
      <c r="U9017" s="2">
        <v>13.488</v>
      </c>
      <c r="V9017" s="2">
        <f>salessheet[[#This Row],[Sales]]-salessheet[[#This Row],[Purchasing Cost]]</f>
        <v>5</v>
      </c>
    </row>
    <row r="9018" spans="1:22" x14ac:dyDescent="0.35">
      <c r="A9018">
        <v>9017</v>
      </c>
      <c r="B9018" t="s">
        <v>10377</v>
      </c>
      <c r="C9018" s="1">
        <v>43086</v>
      </c>
      <c r="D9018" s="1">
        <v>43092</v>
      </c>
      <c r="E9018" t="str">
        <f>TEXT(salessheet[[#This Row],[Order Date]],"MMMM")</f>
        <v>December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t="s">
        <v>5775</v>
      </c>
      <c r="P9018" t="s">
        <v>42</v>
      </c>
      <c r="Q9018" t="str">
        <f>TRIM(salessheet[[#This Row],[Category]])</f>
        <v>Office Supplies</v>
      </c>
      <c r="R9018" t="s">
        <v>71</v>
      </c>
      <c r="S9018" t="s">
        <v>5776</v>
      </c>
      <c r="T9018" s="2">
        <f>salessheet[[#This Row],[Sales]]-5</f>
        <v>6.4160000000000004</v>
      </c>
      <c r="U9018" s="2">
        <v>11.416</v>
      </c>
      <c r="V9018" s="2">
        <f>salessheet[[#This Row],[Sales]]-salessheet[[#This Row],[Purchasing Cost]]</f>
        <v>5</v>
      </c>
    </row>
    <row r="9019" spans="1:22" x14ac:dyDescent="0.35">
      <c r="A9019">
        <v>9018</v>
      </c>
      <c r="B9019" t="s">
        <v>10378</v>
      </c>
      <c r="C9019" s="1">
        <v>42820</v>
      </c>
      <c r="D9019" s="1">
        <v>42822</v>
      </c>
      <c r="E9019" t="str">
        <f>TEXT(salessheet[[#This Row],[Order Date]],"MMMM")</f>
        <v>March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t="s">
        <v>4009</v>
      </c>
      <c r="P9019" t="s">
        <v>42</v>
      </c>
      <c r="Q9019" t="str">
        <f>TRIM(salessheet[[#This Row],[Category]])</f>
        <v>Office Supplies</v>
      </c>
      <c r="R9019" t="s">
        <v>86</v>
      </c>
      <c r="S9019" t="s">
        <v>4010</v>
      </c>
      <c r="T9019" s="2">
        <f>salessheet[[#This Row],[Sales]]-5</f>
        <v>12.64</v>
      </c>
      <c r="U9019" s="2">
        <v>17.64</v>
      </c>
      <c r="V9019" s="2">
        <f>salessheet[[#This Row],[Sales]]-salessheet[[#This Row],[Purchasing Cost]]</f>
        <v>5</v>
      </c>
    </row>
    <row r="9020" spans="1:22" x14ac:dyDescent="0.35">
      <c r="A9020">
        <v>9019</v>
      </c>
      <c r="B9020" t="s">
        <v>10378</v>
      </c>
      <c r="C9020" s="1">
        <v>42820</v>
      </c>
      <c r="D9020" s="1">
        <v>42822</v>
      </c>
      <c r="E9020" t="str">
        <f>TEXT(salessheet[[#This Row],[Order Date]],"MMMM")</f>
        <v>March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t="s">
        <v>128</v>
      </c>
      <c r="P9020" t="s">
        <v>42</v>
      </c>
      <c r="Q9020" t="str">
        <f>TRIM(salessheet[[#This Row],[Category]])</f>
        <v>Office Supplies</v>
      </c>
      <c r="R9020" t="s">
        <v>71</v>
      </c>
      <c r="S9020" t="s">
        <v>129</v>
      </c>
      <c r="T9020" s="2">
        <f>salessheet[[#This Row],[Sales]]-5</f>
        <v>12.04</v>
      </c>
      <c r="U9020" s="2">
        <v>17.04</v>
      </c>
      <c r="V9020" s="2">
        <f>salessheet[[#This Row],[Sales]]-salessheet[[#This Row],[Purchasing Cost]]</f>
        <v>5</v>
      </c>
    </row>
    <row r="9021" spans="1:22" x14ac:dyDescent="0.35">
      <c r="A9021">
        <v>9020</v>
      </c>
      <c r="B9021" t="s">
        <v>10379</v>
      </c>
      <c r="C9021" s="1">
        <v>42354</v>
      </c>
      <c r="D9021" s="1">
        <v>42356</v>
      </c>
      <c r="E9021" t="str">
        <f>TEXT(salessheet[[#This Row],[Order Date]],"MMMM")</f>
        <v>December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t="s">
        <v>3760</v>
      </c>
      <c r="P9021" t="s">
        <v>67</v>
      </c>
      <c r="Q9021" t="str">
        <f>TRIM(salessheet[[#This Row],[Category]])</f>
        <v>Technology</v>
      </c>
      <c r="R9021" t="s">
        <v>157</v>
      </c>
      <c r="S9021" t="s">
        <v>3761</v>
      </c>
      <c r="T9021" s="2">
        <f>salessheet[[#This Row],[Sales]]-5</f>
        <v>94.98</v>
      </c>
      <c r="U9021" s="2">
        <v>99.98</v>
      </c>
      <c r="V9021" s="2">
        <f>salessheet[[#This Row],[Sales]]-salessheet[[#This Row],[Purchasing Cost]]</f>
        <v>5</v>
      </c>
    </row>
    <row r="9022" spans="1:22" x14ac:dyDescent="0.35">
      <c r="A9022">
        <v>9021</v>
      </c>
      <c r="B9022" t="s">
        <v>10379</v>
      </c>
      <c r="C9022" s="1">
        <v>42354</v>
      </c>
      <c r="D9022" s="1">
        <v>42356</v>
      </c>
      <c r="E9022" t="str">
        <f>TEXT(salessheet[[#This Row],[Order Date]],"MMMM")</f>
        <v>December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t="s">
        <v>3411</v>
      </c>
      <c r="P9022" t="s">
        <v>28</v>
      </c>
      <c r="Q9022" t="str">
        <f>TRIM(salessheet[[#This Row],[Category]])</f>
        <v>Furniture</v>
      </c>
      <c r="R9022" t="s">
        <v>61</v>
      </c>
      <c r="S9022" t="s">
        <v>3412</v>
      </c>
      <c r="T9022" s="2">
        <f>salessheet[[#This Row],[Sales]]-5</f>
        <v>24.46</v>
      </c>
      <c r="U9022" s="2">
        <v>29.46</v>
      </c>
      <c r="V9022" s="2">
        <f>salessheet[[#This Row],[Sales]]-salessheet[[#This Row],[Purchasing Cost]]</f>
        <v>5</v>
      </c>
    </row>
    <row r="9023" spans="1:22" x14ac:dyDescent="0.35">
      <c r="A9023">
        <v>9022</v>
      </c>
      <c r="B9023" t="s">
        <v>10380</v>
      </c>
      <c r="C9023" s="1">
        <v>42689</v>
      </c>
      <c r="D9023" s="1">
        <v>42694</v>
      </c>
      <c r="E9023" t="str">
        <f>TEXT(salessheet[[#This Row],[Order Date]],"MMMM")</f>
        <v>November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t="s">
        <v>4647</v>
      </c>
      <c r="P9023" t="s">
        <v>42</v>
      </c>
      <c r="Q9023" t="str">
        <f>TRIM(salessheet[[#This Row],[Category]])</f>
        <v>Office Supplies</v>
      </c>
      <c r="R9023" t="s">
        <v>71</v>
      </c>
      <c r="S9023" t="s">
        <v>4648</v>
      </c>
      <c r="T9023" s="2">
        <f>salessheet[[#This Row],[Sales]]-5</f>
        <v>161.91999999999999</v>
      </c>
      <c r="U9023" s="2">
        <v>166.92</v>
      </c>
      <c r="V9023" s="2">
        <f>salessheet[[#This Row],[Sales]]-salessheet[[#This Row],[Purchasing Cost]]</f>
        <v>5</v>
      </c>
    </row>
    <row r="9024" spans="1:22" x14ac:dyDescent="0.35">
      <c r="A9024">
        <v>9023</v>
      </c>
      <c r="B9024" t="s">
        <v>10381</v>
      </c>
      <c r="C9024" s="1">
        <v>42969</v>
      </c>
      <c r="D9024" s="1">
        <v>42970</v>
      </c>
      <c r="E9024" t="str">
        <f>TEXT(salessheet[[#This Row],[Order Date]],"MMMM")</f>
        <v>August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t="s">
        <v>1995</v>
      </c>
      <c r="P9024" t="s">
        <v>28</v>
      </c>
      <c r="Q9024" t="str">
        <f>TRIM(salessheet[[#This Row],[Category]])</f>
        <v>Furniture</v>
      </c>
      <c r="R9024" t="s">
        <v>61</v>
      </c>
      <c r="S9024" t="s">
        <v>1996</v>
      </c>
      <c r="T9024" s="2">
        <f>salessheet[[#This Row],[Sales]]-5</f>
        <v>93.328000000000003</v>
      </c>
      <c r="U9024" s="2">
        <v>98.328000000000003</v>
      </c>
      <c r="V9024" s="2">
        <f>salessheet[[#This Row],[Sales]]-salessheet[[#This Row],[Purchasing Cost]]</f>
        <v>5</v>
      </c>
    </row>
    <row r="9025" spans="1:22" x14ac:dyDescent="0.35">
      <c r="A9025">
        <v>9024</v>
      </c>
      <c r="B9025" t="s">
        <v>10382</v>
      </c>
      <c r="C9025" s="1">
        <v>42550</v>
      </c>
      <c r="D9025" s="1">
        <v>42553</v>
      </c>
      <c r="E9025" t="str">
        <f>TEXT(salessheet[[#This Row],[Order Date]],"MMMM")</f>
        <v>June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t="s">
        <v>2096</v>
      </c>
      <c r="P9025" t="s">
        <v>28</v>
      </c>
      <c r="Q9025" t="str">
        <f>TRIM(salessheet[[#This Row],[Category]])</f>
        <v>Furniture</v>
      </c>
      <c r="R9025" t="s">
        <v>32</v>
      </c>
      <c r="S9025" t="s">
        <v>2097</v>
      </c>
      <c r="T9025" s="2">
        <f>salessheet[[#This Row],[Sales]]-5</f>
        <v>112.88200000000001</v>
      </c>
      <c r="U9025" s="2">
        <v>117.88200000000001</v>
      </c>
      <c r="V9025" s="2">
        <f>salessheet[[#This Row],[Sales]]-salessheet[[#This Row],[Purchasing Cost]]</f>
        <v>5</v>
      </c>
    </row>
    <row r="9026" spans="1:22" x14ac:dyDescent="0.35">
      <c r="A9026">
        <v>9025</v>
      </c>
      <c r="B9026" t="s">
        <v>10383</v>
      </c>
      <c r="C9026" s="1">
        <v>42912</v>
      </c>
      <c r="D9026" s="1">
        <v>42918</v>
      </c>
      <c r="E9026" t="str">
        <f>TEXT(salessheet[[#This Row],[Order Date]],"MMMM")</f>
        <v>June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t="s">
        <v>7746</v>
      </c>
      <c r="P9026" t="s">
        <v>67</v>
      </c>
      <c r="Q9026" t="str">
        <f>TRIM(salessheet[[#This Row],[Category]])</f>
        <v>Technology</v>
      </c>
      <c r="R9026" t="s">
        <v>157</v>
      </c>
      <c r="S9026" t="s">
        <v>7747</v>
      </c>
      <c r="T9026" s="2">
        <f>salessheet[[#This Row],[Sales]]-5</f>
        <v>15.969999999999999</v>
      </c>
      <c r="U9026" s="2">
        <v>20.97</v>
      </c>
      <c r="V9026" s="2">
        <f>salessheet[[#This Row],[Sales]]-salessheet[[#This Row],[Purchasing Cost]]</f>
        <v>5</v>
      </c>
    </row>
    <row r="9027" spans="1:22" x14ac:dyDescent="0.35">
      <c r="A9027">
        <v>9026</v>
      </c>
      <c r="B9027" t="s">
        <v>10383</v>
      </c>
      <c r="C9027" s="1">
        <v>42912</v>
      </c>
      <c r="D9027" s="1">
        <v>42918</v>
      </c>
      <c r="E9027" t="str">
        <f>TEXT(salessheet[[#This Row],[Order Date]],"MMMM")</f>
        <v>June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t="s">
        <v>6281</v>
      </c>
      <c r="P9027" t="s">
        <v>67</v>
      </c>
      <c r="Q9027" t="str">
        <f>TRIM(salessheet[[#This Row],[Category]])</f>
        <v>Technology</v>
      </c>
      <c r="R9027" t="s">
        <v>157</v>
      </c>
      <c r="S9027" t="s">
        <v>6282</v>
      </c>
      <c r="T9027" s="2">
        <f>salessheet[[#This Row],[Sales]]-5</f>
        <v>134.96</v>
      </c>
      <c r="U9027" s="2">
        <v>139.96</v>
      </c>
      <c r="V9027" s="2">
        <f>salessheet[[#This Row],[Sales]]-salessheet[[#This Row],[Purchasing Cost]]</f>
        <v>5</v>
      </c>
    </row>
    <row r="9028" spans="1:22" x14ac:dyDescent="0.35">
      <c r="A9028">
        <v>9027</v>
      </c>
      <c r="B9028" t="s">
        <v>10383</v>
      </c>
      <c r="C9028" s="1">
        <v>42912</v>
      </c>
      <c r="D9028" s="1">
        <v>42918</v>
      </c>
      <c r="E9028" t="str">
        <f>TEXT(salessheet[[#This Row],[Order Date]],"MMMM")</f>
        <v>June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t="s">
        <v>3844</v>
      </c>
      <c r="P9028" t="s">
        <v>28</v>
      </c>
      <c r="Q9028" t="str">
        <f>TRIM(salessheet[[#This Row],[Category]])</f>
        <v>Furniture</v>
      </c>
      <c r="R9028" t="s">
        <v>61</v>
      </c>
      <c r="S9028" t="s">
        <v>3845</v>
      </c>
      <c r="T9028" s="2">
        <f>salessheet[[#This Row],[Sales]]-5</f>
        <v>32.74</v>
      </c>
      <c r="U9028" s="2">
        <v>37.74</v>
      </c>
      <c r="V9028" s="2">
        <f>salessheet[[#This Row],[Sales]]-salessheet[[#This Row],[Purchasing Cost]]</f>
        <v>5</v>
      </c>
    </row>
    <row r="9029" spans="1:22" x14ac:dyDescent="0.35">
      <c r="A9029">
        <v>9028</v>
      </c>
      <c r="B9029" t="s">
        <v>10384</v>
      </c>
      <c r="C9029" s="1">
        <v>42995</v>
      </c>
      <c r="D9029" s="1">
        <v>43000</v>
      </c>
      <c r="E9029" t="str">
        <f>TEXT(salessheet[[#This Row],[Order Date]],"MMMM")</f>
        <v>September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t="s">
        <v>2449</v>
      </c>
      <c r="P9029" t="s">
        <v>28</v>
      </c>
      <c r="Q9029" t="str">
        <f>TRIM(salessheet[[#This Row],[Category]])</f>
        <v>Furniture</v>
      </c>
      <c r="R9029" t="s">
        <v>61</v>
      </c>
      <c r="S9029" t="s">
        <v>2450</v>
      </c>
      <c r="T9029" s="2">
        <f>salessheet[[#This Row],[Sales]]-5</f>
        <v>9.82</v>
      </c>
      <c r="U9029" s="2">
        <v>14.82</v>
      </c>
      <c r="V9029" s="2">
        <f>salessheet[[#This Row],[Sales]]-salessheet[[#This Row],[Purchasing Cost]]</f>
        <v>5</v>
      </c>
    </row>
    <row r="9030" spans="1:22" x14ac:dyDescent="0.35">
      <c r="A9030">
        <v>9029</v>
      </c>
      <c r="B9030" t="s">
        <v>10384</v>
      </c>
      <c r="C9030" s="1">
        <v>42995</v>
      </c>
      <c r="D9030" s="1">
        <v>43000</v>
      </c>
      <c r="E9030" t="str">
        <f>TEXT(salessheet[[#This Row],[Order Date]],"MMMM")</f>
        <v>September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t="s">
        <v>1715</v>
      </c>
      <c r="P9030" t="s">
        <v>28</v>
      </c>
      <c r="Q9030" t="str">
        <f>TRIM(salessheet[[#This Row],[Category]])</f>
        <v>Furniture</v>
      </c>
      <c r="R9030" t="s">
        <v>61</v>
      </c>
      <c r="S9030" t="s">
        <v>1716</v>
      </c>
      <c r="T9030" s="2">
        <f>salessheet[[#This Row],[Sales]]-5</f>
        <v>186.82</v>
      </c>
      <c r="U9030" s="2">
        <v>191.82</v>
      </c>
      <c r="V9030" s="2">
        <f>salessheet[[#This Row],[Sales]]-salessheet[[#This Row],[Purchasing Cost]]</f>
        <v>5</v>
      </c>
    </row>
    <row r="9031" spans="1:22" x14ac:dyDescent="0.35">
      <c r="A9031">
        <v>9030</v>
      </c>
      <c r="B9031" t="s">
        <v>10386</v>
      </c>
      <c r="C9031" s="1">
        <v>42203</v>
      </c>
      <c r="D9031" s="1">
        <v>42208</v>
      </c>
      <c r="E9031" t="str">
        <f>TEXT(salessheet[[#This Row],[Order Date]],"MMMM")</f>
        <v>July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t="s">
        <v>2055</v>
      </c>
      <c r="P9031" t="s">
        <v>42</v>
      </c>
      <c r="Q9031" t="str">
        <f>TRIM(salessheet[[#This Row],[Category]])</f>
        <v>Office Supplies</v>
      </c>
      <c r="R9031" t="s">
        <v>71</v>
      </c>
      <c r="S9031" t="s">
        <v>2056</v>
      </c>
      <c r="T9031" s="2">
        <f>salessheet[[#This Row],[Sales]]-5</f>
        <v>8.9039999999999999</v>
      </c>
      <c r="U9031" s="2">
        <v>13.904</v>
      </c>
      <c r="V9031" s="2">
        <f>salessheet[[#This Row],[Sales]]-salessheet[[#This Row],[Purchasing Cost]]</f>
        <v>5</v>
      </c>
    </row>
    <row r="9032" spans="1:22" x14ac:dyDescent="0.35">
      <c r="A9032">
        <v>9031</v>
      </c>
      <c r="B9032" t="s">
        <v>10387</v>
      </c>
      <c r="C9032" s="1">
        <v>43109</v>
      </c>
      <c r="D9032" s="1">
        <v>43344</v>
      </c>
      <c r="E9032" t="str">
        <f>TEXT(salessheet[[#This Row],[Order Date]],"MMMM")</f>
        <v>January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t="s">
        <v>4618</v>
      </c>
      <c r="P9032" t="s">
        <v>42</v>
      </c>
      <c r="Q9032" t="str">
        <f>TRIM(salessheet[[#This Row],[Category]])</f>
        <v>Office Supplies</v>
      </c>
      <c r="R9032" t="s">
        <v>74</v>
      </c>
      <c r="S9032" t="s">
        <v>4619</v>
      </c>
      <c r="T9032" s="2">
        <f>salessheet[[#This Row],[Sales]]-5</f>
        <v>309.60000000000002</v>
      </c>
      <c r="U9032" s="2">
        <v>314.60000000000002</v>
      </c>
      <c r="V9032" s="2">
        <f>salessheet[[#This Row],[Sales]]-salessheet[[#This Row],[Purchasing Cost]]</f>
        <v>5</v>
      </c>
    </row>
    <row r="9033" spans="1:22" x14ac:dyDescent="0.35">
      <c r="A9033">
        <v>9032</v>
      </c>
      <c r="B9033" t="s">
        <v>10387</v>
      </c>
      <c r="C9033" s="1">
        <v>43109</v>
      </c>
      <c r="D9033" s="1">
        <v>43344</v>
      </c>
      <c r="E9033" t="str">
        <f>TEXT(salessheet[[#This Row],[Order Date]],"MMMM")</f>
        <v>January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t="s">
        <v>924</v>
      </c>
      <c r="P9033" t="s">
        <v>28</v>
      </c>
      <c r="Q9033" t="str">
        <f>TRIM(salessheet[[#This Row],[Category]])</f>
        <v>Furniture</v>
      </c>
      <c r="R9033" t="s">
        <v>52</v>
      </c>
      <c r="S9033" t="s">
        <v>925</v>
      </c>
      <c r="T9033" s="2">
        <f>salessheet[[#This Row],[Sales]]-5</f>
        <v>278.56</v>
      </c>
      <c r="U9033" s="2">
        <v>283.56</v>
      </c>
      <c r="V9033" s="2">
        <f>salessheet[[#This Row],[Sales]]-salessheet[[#This Row],[Purchasing Cost]]</f>
        <v>5</v>
      </c>
    </row>
    <row r="9034" spans="1:22" x14ac:dyDescent="0.35">
      <c r="A9034">
        <v>9033</v>
      </c>
      <c r="B9034" t="s">
        <v>10388</v>
      </c>
      <c r="C9034" s="1">
        <v>43273</v>
      </c>
      <c r="D9034" s="1">
        <v>43277</v>
      </c>
      <c r="E9034" t="str">
        <f>TEXT(salessheet[[#This Row],[Order Date]],"MMMM")</f>
        <v>June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t="s">
        <v>31</v>
      </c>
      <c r="P9034" t="s">
        <v>28</v>
      </c>
      <c r="Q9034" t="str">
        <f>TRIM(salessheet[[#This Row],[Category]])</f>
        <v>Furniture</v>
      </c>
      <c r="R9034" t="s">
        <v>32</v>
      </c>
      <c r="S9034" t="s">
        <v>33</v>
      </c>
      <c r="T9034" s="2">
        <f>salessheet[[#This Row],[Sales]]-5</f>
        <v>482.96</v>
      </c>
      <c r="U9034" s="2">
        <v>487.96</v>
      </c>
      <c r="V9034" s="2">
        <f>salessheet[[#This Row],[Sales]]-salessheet[[#This Row],[Purchasing Cost]]</f>
        <v>5</v>
      </c>
    </row>
    <row r="9035" spans="1:22" x14ac:dyDescent="0.35">
      <c r="A9035">
        <v>9034</v>
      </c>
      <c r="B9035" t="s">
        <v>10389</v>
      </c>
      <c r="C9035" s="1">
        <v>42044</v>
      </c>
      <c r="D9035" s="1">
        <v>42254</v>
      </c>
      <c r="E9035" t="str">
        <f>TEXT(salessheet[[#This Row],[Order Date]],"MMMM")</f>
        <v>February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t="s">
        <v>4723</v>
      </c>
      <c r="P9035" t="s">
        <v>42</v>
      </c>
      <c r="Q9035" t="str">
        <f>TRIM(salessheet[[#This Row],[Category]])</f>
        <v>Office Supplies</v>
      </c>
      <c r="R9035" t="s">
        <v>71</v>
      </c>
      <c r="S9035" t="s">
        <v>4724</v>
      </c>
      <c r="T9035" s="2">
        <f>salessheet[[#This Row],[Sales]]-5</f>
        <v>1788.98</v>
      </c>
      <c r="U9035" s="2">
        <v>1793.98</v>
      </c>
      <c r="V9035" s="2">
        <f>salessheet[[#This Row],[Sales]]-salessheet[[#This Row],[Purchasing Cost]]</f>
        <v>5</v>
      </c>
    </row>
    <row r="9036" spans="1:22" x14ac:dyDescent="0.35">
      <c r="A9036">
        <v>9035</v>
      </c>
      <c r="B9036" t="s">
        <v>10390</v>
      </c>
      <c r="C9036" s="1">
        <v>42379</v>
      </c>
      <c r="D9036" s="1">
        <v>42648</v>
      </c>
      <c r="E9036" t="str">
        <f>TEXT(salessheet[[#This Row],[Order Date]],"MMMM")</f>
        <v>January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t="s">
        <v>5748</v>
      </c>
      <c r="P9036" t="s">
        <v>42</v>
      </c>
      <c r="Q9036" t="str">
        <f>TRIM(salessheet[[#This Row],[Category]])</f>
        <v>Office Supplies</v>
      </c>
      <c r="R9036" t="s">
        <v>71</v>
      </c>
      <c r="S9036" t="s">
        <v>5749</v>
      </c>
      <c r="T9036" s="2">
        <f>salessheet[[#This Row],[Sales]]-5</f>
        <v>-2.008</v>
      </c>
      <c r="U9036" s="2">
        <v>2.992</v>
      </c>
      <c r="V9036" s="2">
        <f>salessheet[[#This Row],[Sales]]-salessheet[[#This Row],[Purchasing Cost]]</f>
        <v>5</v>
      </c>
    </row>
    <row r="9037" spans="1:22" x14ac:dyDescent="0.35">
      <c r="A9037">
        <v>9036</v>
      </c>
      <c r="B9037" t="s">
        <v>10390</v>
      </c>
      <c r="C9037" s="1">
        <v>42379</v>
      </c>
      <c r="D9037" s="1">
        <v>42648</v>
      </c>
      <c r="E9037" t="str">
        <f>TEXT(salessheet[[#This Row],[Order Date]],"MMMM")</f>
        <v>January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t="s">
        <v>659</v>
      </c>
      <c r="P9037" t="s">
        <v>67</v>
      </c>
      <c r="Q9037" t="str">
        <f>TRIM(salessheet[[#This Row],[Category]])</f>
        <v>Technology</v>
      </c>
      <c r="R9037" t="s">
        <v>157</v>
      </c>
      <c r="S9037" t="s">
        <v>660</v>
      </c>
      <c r="T9037" s="2">
        <f>salessheet[[#This Row],[Sales]]-5</f>
        <v>103.768</v>
      </c>
      <c r="U9037" s="2">
        <v>108.768</v>
      </c>
      <c r="V9037" s="2">
        <f>salessheet[[#This Row],[Sales]]-salessheet[[#This Row],[Purchasing Cost]]</f>
        <v>5</v>
      </c>
    </row>
    <row r="9038" spans="1:22" x14ac:dyDescent="0.35">
      <c r="A9038">
        <v>9037</v>
      </c>
      <c r="B9038" t="s">
        <v>10391</v>
      </c>
      <c r="C9038" s="1">
        <v>42555</v>
      </c>
      <c r="D9038" s="1">
        <v>42470</v>
      </c>
      <c r="E9038" t="str">
        <f>TEXT(salessheet[[#This Row],[Order Date]],"MMMM")</f>
        <v>July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t="s">
        <v>3979</v>
      </c>
      <c r="P9038" t="s">
        <v>42</v>
      </c>
      <c r="Q9038" t="str">
        <f>TRIM(salessheet[[#This Row],[Category]])</f>
        <v>Office Supplies</v>
      </c>
      <c r="R9038" t="s">
        <v>86</v>
      </c>
      <c r="S9038" t="s">
        <v>3980</v>
      </c>
      <c r="T9038" s="2">
        <f>salessheet[[#This Row],[Sales]]-5</f>
        <v>20.92</v>
      </c>
      <c r="U9038" s="2">
        <v>25.92</v>
      </c>
      <c r="V9038" s="2">
        <f>salessheet[[#This Row],[Sales]]-salessheet[[#This Row],[Purchasing Cost]]</f>
        <v>5</v>
      </c>
    </row>
    <row r="9039" spans="1:22" x14ac:dyDescent="0.35">
      <c r="A9039">
        <v>9038</v>
      </c>
      <c r="B9039" t="s">
        <v>10391</v>
      </c>
      <c r="C9039" s="1">
        <v>42555</v>
      </c>
      <c r="D9039" s="1">
        <v>42470</v>
      </c>
      <c r="E9039" t="str">
        <f>TEXT(salessheet[[#This Row],[Order Date]],"MMMM")</f>
        <v>July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t="s">
        <v>3983</v>
      </c>
      <c r="P9039" t="s">
        <v>42</v>
      </c>
      <c r="Q9039" t="str">
        <f>TRIM(salessheet[[#This Row],[Category]])</f>
        <v>Office Supplies</v>
      </c>
      <c r="R9039" t="s">
        <v>55</v>
      </c>
      <c r="S9039" t="s">
        <v>3984</v>
      </c>
      <c r="T9039" s="2">
        <f>salessheet[[#This Row],[Sales]]-5</f>
        <v>17.579999999999998</v>
      </c>
      <c r="U9039" s="2">
        <v>22.58</v>
      </c>
      <c r="V9039" s="2">
        <f>salessheet[[#This Row],[Sales]]-salessheet[[#This Row],[Purchasing Cost]]</f>
        <v>5</v>
      </c>
    </row>
    <row r="9040" spans="1:22" x14ac:dyDescent="0.35">
      <c r="A9040">
        <v>9039</v>
      </c>
      <c r="B9040" t="s">
        <v>10392</v>
      </c>
      <c r="C9040" s="1">
        <v>43425</v>
      </c>
      <c r="D9040" s="1">
        <v>43425</v>
      </c>
      <c r="E9040" t="str">
        <f>TEXT(salessheet[[#This Row],[Order Date]],"MMMM")</f>
        <v>November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t="s">
        <v>1783</v>
      </c>
      <c r="P9040" t="s">
        <v>67</v>
      </c>
      <c r="Q9040" t="str">
        <f>TRIM(salessheet[[#This Row],[Category]])</f>
        <v>Technology</v>
      </c>
      <c r="R9040" t="s">
        <v>68</v>
      </c>
      <c r="S9040" t="s">
        <v>1784</v>
      </c>
      <c r="T9040" s="2">
        <f>salessheet[[#This Row],[Sales]]-5</f>
        <v>50.176000000000002</v>
      </c>
      <c r="U9040" s="2">
        <v>55.176000000000002</v>
      </c>
      <c r="V9040" s="2">
        <f>salessheet[[#This Row],[Sales]]-salessheet[[#This Row],[Purchasing Cost]]</f>
        <v>5</v>
      </c>
    </row>
    <row r="9041" spans="1:22" x14ac:dyDescent="0.35">
      <c r="A9041">
        <v>9040</v>
      </c>
      <c r="B9041" t="s">
        <v>10393</v>
      </c>
      <c r="C9041" s="1">
        <v>43086</v>
      </c>
      <c r="D9041" s="1">
        <v>43090</v>
      </c>
      <c r="E9041" t="str">
        <f>TEXT(salessheet[[#This Row],[Order Date]],"MMMM")</f>
        <v>December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t="s">
        <v>2694</v>
      </c>
      <c r="P9041" t="s">
        <v>42</v>
      </c>
      <c r="Q9041" t="str">
        <f>TRIM(salessheet[[#This Row],[Category]])</f>
        <v>Office Supplies</v>
      </c>
      <c r="R9041" t="s">
        <v>71</v>
      </c>
      <c r="S9041" t="s">
        <v>2695</v>
      </c>
      <c r="T9041" s="2">
        <f>salessheet[[#This Row],[Sales]]-5</f>
        <v>9887.74</v>
      </c>
      <c r="U9041" s="2">
        <v>9892.74</v>
      </c>
      <c r="V9041" s="2">
        <f>salessheet[[#This Row],[Sales]]-salessheet[[#This Row],[Purchasing Cost]]</f>
        <v>5</v>
      </c>
    </row>
    <row r="9042" spans="1:22" x14ac:dyDescent="0.35">
      <c r="A9042">
        <v>9041</v>
      </c>
      <c r="B9042" t="s">
        <v>10394</v>
      </c>
      <c r="C9042" s="1">
        <v>42266</v>
      </c>
      <c r="D9042" s="1">
        <v>42271</v>
      </c>
      <c r="E9042" t="str">
        <f>TEXT(salessheet[[#This Row],[Order Date]],"MMMM")</f>
        <v>September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t="s">
        <v>4460</v>
      </c>
      <c r="P9042" t="s">
        <v>28</v>
      </c>
      <c r="Q9042" t="str">
        <f>TRIM(salessheet[[#This Row],[Category]])</f>
        <v>Furniture</v>
      </c>
      <c r="R9042" t="s">
        <v>52</v>
      </c>
      <c r="S9042" t="s">
        <v>4461</v>
      </c>
      <c r="T9042" s="2">
        <f>salessheet[[#This Row],[Sales]]-5</f>
        <v>68.915000000000006</v>
      </c>
      <c r="U9042" s="2">
        <v>73.915000000000006</v>
      </c>
      <c r="V9042" s="2">
        <f>salessheet[[#This Row],[Sales]]-salessheet[[#This Row],[Purchasing Cost]]</f>
        <v>5</v>
      </c>
    </row>
    <row r="9043" spans="1:22" x14ac:dyDescent="0.35">
      <c r="A9043">
        <v>9042</v>
      </c>
      <c r="B9043" t="s">
        <v>10395</v>
      </c>
      <c r="C9043" s="1">
        <v>42275</v>
      </c>
      <c r="D9043" s="1">
        <v>42280</v>
      </c>
      <c r="E9043" t="str">
        <f>TEXT(salessheet[[#This Row],[Order Date]],"MMMM")</f>
        <v>September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t="s">
        <v>9191</v>
      </c>
      <c r="P9043" t="s">
        <v>28</v>
      </c>
      <c r="Q9043" t="str">
        <f>TRIM(salessheet[[#This Row],[Category]])</f>
        <v>Furniture</v>
      </c>
      <c r="R9043" t="s">
        <v>61</v>
      </c>
      <c r="S9043" t="s">
        <v>9192</v>
      </c>
      <c r="T9043" s="2">
        <f>salessheet[[#This Row],[Sales]]-5</f>
        <v>332.08800000000002</v>
      </c>
      <c r="U9043" s="2">
        <v>337.08800000000002</v>
      </c>
      <c r="V9043" s="2">
        <f>salessheet[[#This Row],[Sales]]-salessheet[[#This Row],[Purchasing Cost]]</f>
        <v>5</v>
      </c>
    </row>
    <row r="9044" spans="1:22" x14ac:dyDescent="0.35">
      <c r="A9044">
        <v>9043</v>
      </c>
      <c r="B9044" t="s">
        <v>10396</v>
      </c>
      <c r="C9044" s="1">
        <v>42635</v>
      </c>
      <c r="D9044" s="1">
        <v>42639</v>
      </c>
      <c r="E9044" t="str">
        <f>TEXT(salessheet[[#This Row],[Order Date]],"MMMM")</f>
        <v>September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t="s">
        <v>2196</v>
      </c>
      <c r="P9044" t="s">
        <v>42</v>
      </c>
      <c r="Q9044" t="str">
        <f>TRIM(salessheet[[#This Row],[Category]])</f>
        <v>Office Supplies</v>
      </c>
      <c r="R9044" t="s">
        <v>74</v>
      </c>
      <c r="S9044" t="s">
        <v>2197</v>
      </c>
      <c r="T9044" s="2">
        <f>salessheet[[#This Row],[Sales]]-5</f>
        <v>56.44</v>
      </c>
      <c r="U9044" s="2">
        <v>61.44</v>
      </c>
      <c r="V9044" s="2">
        <f>salessheet[[#This Row],[Sales]]-salessheet[[#This Row],[Purchasing Cost]]</f>
        <v>5</v>
      </c>
    </row>
    <row r="9045" spans="1:22" x14ac:dyDescent="0.35">
      <c r="A9045">
        <v>9044</v>
      </c>
      <c r="B9045" t="s">
        <v>10397</v>
      </c>
      <c r="C9045" s="1">
        <v>42927</v>
      </c>
      <c r="D9045" s="1">
        <v>43052</v>
      </c>
      <c r="E9045" t="str">
        <f>TEXT(salessheet[[#This Row],[Order Date]],"MMMM")</f>
        <v>July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t="s">
        <v>1311</v>
      </c>
      <c r="P9045" t="s">
        <v>67</v>
      </c>
      <c r="Q9045" t="str">
        <f>TRIM(salessheet[[#This Row],[Category]])</f>
        <v>Technology</v>
      </c>
      <c r="R9045" t="s">
        <v>157</v>
      </c>
      <c r="S9045" t="s">
        <v>1312</v>
      </c>
      <c r="T9045" s="2">
        <f>salessheet[[#This Row],[Sales]]-5</f>
        <v>474.97</v>
      </c>
      <c r="U9045" s="2">
        <v>479.97</v>
      </c>
      <c r="V9045" s="2">
        <f>salessheet[[#This Row],[Sales]]-salessheet[[#This Row],[Purchasing Cost]]</f>
        <v>5</v>
      </c>
    </row>
    <row r="9046" spans="1:22" x14ac:dyDescent="0.35">
      <c r="A9046">
        <v>9045</v>
      </c>
      <c r="B9046" t="s">
        <v>10398</v>
      </c>
      <c r="C9046" s="1">
        <v>43450</v>
      </c>
      <c r="D9046" s="1">
        <v>43454</v>
      </c>
      <c r="E9046" t="str">
        <f>TEXT(salessheet[[#This Row],[Order Date]],"MMMM")</f>
        <v>December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t="s">
        <v>5748</v>
      </c>
      <c r="P9046" t="s">
        <v>42</v>
      </c>
      <c r="Q9046" t="str">
        <f>TRIM(salessheet[[#This Row],[Category]])</f>
        <v>Office Supplies</v>
      </c>
      <c r="R9046" t="s">
        <v>71</v>
      </c>
      <c r="S9046" t="s">
        <v>5749</v>
      </c>
      <c r="T9046" s="2">
        <f>salessheet[[#This Row],[Sales]]-5</f>
        <v>0.98399999999999999</v>
      </c>
      <c r="U9046" s="2">
        <v>5.984</v>
      </c>
      <c r="V9046" s="2">
        <f>salessheet[[#This Row],[Sales]]-salessheet[[#This Row],[Purchasing Cost]]</f>
        <v>5</v>
      </c>
    </row>
    <row r="9047" spans="1:22" x14ac:dyDescent="0.35">
      <c r="A9047">
        <v>9046</v>
      </c>
      <c r="B9047" t="s">
        <v>10398</v>
      </c>
      <c r="C9047" s="1">
        <v>43450</v>
      </c>
      <c r="D9047" s="1">
        <v>43454</v>
      </c>
      <c r="E9047" t="str">
        <f>TEXT(salessheet[[#This Row],[Order Date]],"MMMM")</f>
        <v>December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t="s">
        <v>5335</v>
      </c>
      <c r="P9047" t="s">
        <v>67</v>
      </c>
      <c r="Q9047" t="str">
        <f>TRIM(salessheet[[#This Row],[Category]])</f>
        <v>Technology</v>
      </c>
      <c r="R9047" t="s">
        <v>157</v>
      </c>
      <c r="S9047" t="s">
        <v>5336</v>
      </c>
      <c r="T9047" s="2">
        <f>salessheet[[#This Row],[Sales]]-5</f>
        <v>184.95</v>
      </c>
      <c r="U9047" s="2">
        <v>189.95</v>
      </c>
      <c r="V9047" s="2">
        <f>salessheet[[#This Row],[Sales]]-salessheet[[#This Row],[Purchasing Cost]]</f>
        <v>5</v>
      </c>
    </row>
    <row r="9048" spans="1:22" x14ac:dyDescent="0.35">
      <c r="A9048">
        <v>9047</v>
      </c>
      <c r="B9048" t="s">
        <v>10398</v>
      </c>
      <c r="C9048" s="1">
        <v>43450</v>
      </c>
      <c r="D9048" s="1">
        <v>43454</v>
      </c>
      <c r="E9048" t="str">
        <f>TEXT(salessheet[[#This Row],[Order Date]],"MMMM")</f>
        <v>December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t="s">
        <v>2466</v>
      </c>
      <c r="P9048" t="s">
        <v>67</v>
      </c>
      <c r="Q9048" t="str">
        <f>TRIM(salessheet[[#This Row],[Category]])</f>
        <v>Technology</v>
      </c>
      <c r="R9048" t="s">
        <v>157</v>
      </c>
      <c r="S9048" t="s">
        <v>2467</v>
      </c>
      <c r="T9048" s="2">
        <f>salessheet[[#This Row],[Sales]]-5</f>
        <v>144.94999999999999</v>
      </c>
      <c r="U9048" s="2">
        <v>149.94999999999999</v>
      </c>
      <c r="V9048" s="2">
        <f>salessheet[[#This Row],[Sales]]-salessheet[[#This Row],[Purchasing Cost]]</f>
        <v>5</v>
      </c>
    </row>
    <row r="9049" spans="1:22" x14ac:dyDescent="0.35">
      <c r="A9049">
        <v>9048</v>
      </c>
      <c r="B9049" t="s">
        <v>10398</v>
      </c>
      <c r="C9049" s="1">
        <v>43450</v>
      </c>
      <c r="D9049" s="1">
        <v>43454</v>
      </c>
      <c r="E9049" t="str">
        <f>TEXT(salessheet[[#This Row],[Order Date]],"MMMM")</f>
        <v>December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t="s">
        <v>2969</v>
      </c>
      <c r="P9049" t="s">
        <v>42</v>
      </c>
      <c r="Q9049" t="str">
        <f>TRIM(salessheet[[#This Row],[Category]])</f>
        <v>Office Supplies</v>
      </c>
      <c r="R9049" t="s">
        <v>64</v>
      </c>
      <c r="S9049" t="s">
        <v>2970</v>
      </c>
      <c r="T9049" s="2">
        <f>salessheet[[#This Row],[Sales]]-5</f>
        <v>24.95</v>
      </c>
      <c r="U9049" s="2">
        <v>29.95</v>
      </c>
      <c r="V9049" s="2">
        <f>salessheet[[#This Row],[Sales]]-salessheet[[#This Row],[Purchasing Cost]]</f>
        <v>5</v>
      </c>
    </row>
    <row r="9050" spans="1:22" x14ac:dyDescent="0.35">
      <c r="A9050">
        <v>9049</v>
      </c>
      <c r="B9050" t="s">
        <v>10398</v>
      </c>
      <c r="C9050" s="1">
        <v>43450</v>
      </c>
      <c r="D9050" s="1">
        <v>43454</v>
      </c>
      <c r="E9050" t="str">
        <f>TEXT(salessheet[[#This Row],[Order Date]],"MMMM")</f>
        <v>December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t="s">
        <v>8462</v>
      </c>
      <c r="P9050" t="s">
        <v>42</v>
      </c>
      <c r="Q9050" t="str">
        <f>TRIM(salessheet[[#This Row],[Category]])</f>
        <v>Office Supplies</v>
      </c>
      <c r="R9050" t="s">
        <v>43</v>
      </c>
      <c r="S9050" t="s">
        <v>8463</v>
      </c>
      <c r="T9050" s="2">
        <f>salessheet[[#This Row],[Sales]]-5</f>
        <v>39.4</v>
      </c>
      <c r="U9050" s="2">
        <v>44.4</v>
      </c>
      <c r="V9050" s="2">
        <f>salessheet[[#This Row],[Sales]]-salessheet[[#This Row],[Purchasing Cost]]</f>
        <v>5</v>
      </c>
    </row>
    <row r="9051" spans="1:22" x14ac:dyDescent="0.35">
      <c r="A9051">
        <v>9050</v>
      </c>
      <c r="B9051" t="s">
        <v>10399</v>
      </c>
      <c r="C9051" s="1">
        <v>42268</v>
      </c>
      <c r="D9051" s="1">
        <v>42272</v>
      </c>
      <c r="E9051" t="str">
        <f>TEXT(salessheet[[#This Row],[Order Date]],"MMMM")</f>
        <v>September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t="s">
        <v>2591</v>
      </c>
      <c r="P9051" t="s">
        <v>42</v>
      </c>
      <c r="Q9051" t="str">
        <f>TRIM(salessheet[[#This Row],[Category]])</f>
        <v>Office Supplies</v>
      </c>
      <c r="R9051" t="s">
        <v>64</v>
      </c>
      <c r="S9051" t="s">
        <v>2592</v>
      </c>
      <c r="T9051" s="2">
        <f>salessheet[[#This Row],[Sales]]-5</f>
        <v>61.03</v>
      </c>
      <c r="U9051" s="2">
        <v>66.03</v>
      </c>
      <c r="V9051" s="2">
        <f>salessheet[[#This Row],[Sales]]-salessheet[[#This Row],[Purchasing Cost]]</f>
        <v>5</v>
      </c>
    </row>
    <row r="9052" spans="1:22" x14ac:dyDescent="0.35">
      <c r="A9052">
        <v>9051</v>
      </c>
      <c r="B9052" t="s">
        <v>10400</v>
      </c>
      <c r="C9052" s="1">
        <v>42508</v>
      </c>
      <c r="D9052" s="1">
        <v>42512</v>
      </c>
      <c r="E9052" t="str">
        <f>TEXT(salessheet[[#This Row],[Order Date]],"MMMM")</f>
        <v>May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t="s">
        <v>1435</v>
      </c>
      <c r="P9052" t="s">
        <v>42</v>
      </c>
      <c r="Q9052" t="str">
        <f>TRIM(salessheet[[#This Row],[Category]])</f>
        <v>Office Supplies</v>
      </c>
      <c r="R9052" t="s">
        <v>86</v>
      </c>
      <c r="S9052" t="s">
        <v>1436</v>
      </c>
      <c r="T9052" s="2">
        <f>salessheet[[#This Row],[Sales]]-5</f>
        <v>5.8599999999999994</v>
      </c>
      <c r="U9052" s="2">
        <v>10.86</v>
      </c>
      <c r="V9052" s="2">
        <f>salessheet[[#This Row],[Sales]]-salessheet[[#This Row],[Purchasing Cost]]</f>
        <v>5</v>
      </c>
    </row>
    <row r="9053" spans="1:22" x14ac:dyDescent="0.35">
      <c r="A9053">
        <v>9052</v>
      </c>
      <c r="B9053" t="s">
        <v>10401</v>
      </c>
      <c r="C9053" s="1">
        <v>42089</v>
      </c>
      <c r="D9053" s="1">
        <v>42094</v>
      </c>
      <c r="E9053" t="str">
        <f>TEXT(salessheet[[#This Row],[Order Date]],"MMMM")</f>
        <v>March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t="s">
        <v>5018</v>
      </c>
      <c r="P9053" t="s">
        <v>42</v>
      </c>
      <c r="Q9053" t="str">
        <f>TRIM(salessheet[[#This Row],[Category]])</f>
        <v>Office Supplies</v>
      </c>
      <c r="R9053" t="s">
        <v>64</v>
      </c>
      <c r="S9053" t="s">
        <v>5019</v>
      </c>
      <c r="T9053" s="2">
        <f>salessheet[[#This Row],[Sales]]-5</f>
        <v>-1.6400000000000001</v>
      </c>
      <c r="U9053" s="2">
        <v>3.36</v>
      </c>
      <c r="V9053" s="2">
        <f>salessheet[[#This Row],[Sales]]-salessheet[[#This Row],[Purchasing Cost]]</f>
        <v>5</v>
      </c>
    </row>
    <row r="9054" spans="1:22" x14ac:dyDescent="0.35">
      <c r="A9054">
        <v>9053</v>
      </c>
      <c r="B9054" t="s">
        <v>10401</v>
      </c>
      <c r="C9054" s="1">
        <v>42089</v>
      </c>
      <c r="D9054" s="1">
        <v>42094</v>
      </c>
      <c r="E9054" t="str">
        <f>TEXT(salessheet[[#This Row],[Order Date]],"MMMM")</f>
        <v>March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t="s">
        <v>228</v>
      </c>
      <c r="P9054" t="s">
        <v>42</v>
      </c>
      <c r="Q9054" t="str">
        <f>TRIM(salessheet[[#This Row],[Category]])</f>
        <v>Office Supplies</v>
      </c>
      <c r="R9054" t="s">
        <v>71</v>
      </c>
      <c r="S9054" t="s">
        <v>229</v>
      </c>
      <c r="T9054" s="2">
        <f>salessheet[[#This Row],[Sales]]-5</f>
        <v>22.936</v>
      </c>
      <c r="U9054" s="2">
        <v>27.936</v>
      </c>
      <c r="V9054" s="2">
        <f>salessheet[[#This Row],[Sales]]-salessheet[[#This Row],[Purchasing Cost]]</f>
        <v>5</v>
      </c>
    </row>
    <row r="9055" spans="1:22" x14ac:dyDescent="0.35">
      <c r="A9055">
        <v>9054</v>
      </c>
      <c r="B9055" t="s">
        <v>10401</v>
      </c>
      <c r="C9055" s="1">
        <v>42089</v>
      </c>
      <c r="D9055" s="1">
        <v>42094</v>
      </c>
      <c r="E9055" t="str">
        <f>TEXT(salessheet[[#This Row],[Order Date]],"MMMM")</f>
        <v>March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t="s">
        <v>8523</v>
      </c>
      <c r="P9055" t="s">
        <v>67</v>
      </c>
      <c r="Q9055" t="str">
        <f>TRIM(salessheet[[#This Row],[Category]])</f>
        <v>Technology</v>
      </c>
      <c r="R9055" t="s">
        <v>68</v>
      </c>
      <c r="S9055" t="s">
        <v>8524</v>
      </c>
      <c r="T9055" s="2">
        <f>salessheet[[#This Row],[Sales]]-5</f>
        <v>23.783999999999999</v>
      </c>
      <c r="U9055" s="2">
        <v>28.783999999999999</v>
      </c>
      <c r="V9055" s="2">
        <f>salessheet[[#This Row],[Sales]]-salessheet[[#This Row],[Purchasing Cost]]</f>
        <v>5</v>
      </c>
    </row>
    <row r="9056" spans="1:22" x14ac:dyDescent="0.35">
      <c r="A9056">
        <v>9055</v>
      </c>
      <c r="B9056" t="s">
        <v>10402</v>
      </c>
      <c r="C9056" s="1">
        <v>43365</v>
      </c>
      <c r="D9056" s="1">
        <v>43371</v>
      </c>
      <c r="E9056" t="str">
        <f>TEXT(salessheet[[#This Row],[Order Date]],"MMMM")</f>
        <v>September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t="s">
        <v>574</v>
      </c>
      <c r="P9056" t="s">
        <v>42</v>
      </c>
      <c r="Q9056" t="str">
        <f>TRIM(salessheet[[#This Row],[Category]])</f>
        <v>Office Supplies</v>
      </c>
      <c r="R9056" t="s">
        <v>575</v>
      </c>
      <c r="S9056" t="s">
        <v>576</v>
      </c>
      <c r="T9056" s="2">
        <f>salessheet[[#This Row],[Sales]]-5</f>
        <v>16.96</v>
      </c>
      <c r="U9056" s="2">
        <v>21.96</v>
      </c>
      <c r="V9056" s="2">
        <f>salessheet[[#This Row],[Sales]]-salessheet[[#This Row],[Purchasing Cost]]</f>
        <v>5</v>
      </c>
    </row>
    <row r="9057" spans="1:22" x14ac:dyDescent="0.35">
      <c r="A9057">
        <v>9056</v>
      </c>
      <c r="B9057" t="s">
        <v>10403</v>
      </c>
      <c r="C9057" s="1">
        <v>42713</v>
      </c>
      <c r="D9057" s="1">
        <v>42630</v>
      </c>
      <c r="E9057" t="str">
        <f>TEXT(salessheet[[#This Row],[Order Date]],"MMMM")</f>
        <v>December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t="s">
        <v>3561</v>
      </c>
      <c r="P9057" t="s">
        <v>67</v>
      </c>
      <c r="Q9057" t="str">
        <f>TRIM(salessheet[[#This Row],[Category]])</f>
        <v>Technology</v>
      </c>
      <c r="R9057" t="s">
        <v>157</v>
      </c>
      <c r="S9057" t="s">
        <v>3562</v>
      </c>
      <c r="T9057" s="2">
        <f>salessheet[[#This Row],[Sales]]-5</f>
        <v>16.98</v>
      </c>
      <c r="U9057" s="2">
        <v>21.98</v>
      </c>
      <c r="V9057" s="2">
        <f>salessheet[[#This Row],[Sales]]-salessheet[[#This Row],[Purchasing Cost]]</f>
        <v>5</v>
      </c>
    </row>
    <row r="9058" spans="1:22" x14ac:dyDescent="0.35">
      <c r="A9058">
        <v>9057</v>
      </c>
      <c r="B9058" t="s">
        <v>10404</v>
      </c>
      <c r="C9058" s="1">
        <v>42411</v>
      </c>
      <c r="D9058" s="1">
        <v>42678</v>
      </c>
      <c r="E9058" t="str">
        <f>TEXT(salessheet[[#This Row],[Order Date]],"MMMM")</f>
        <v>February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t="s">
        <v>9135</v>
      </c>
      <c r="P9058" t="s">
        <v>28</v>
      </c>
      <c r="Q9058" t="str">
        <f>TRIM(salessheet[[#This Row],[Category]])</f>
        <v>Furniture</v>
      </c>
      <c r="R9058" t="s">
        <v>32</v>
      </c>
      <c r="S9058" t="s">
        <v>9136</v>
      </c>
      <c r="T9058" s="2">
        <f>salessheet[[#This Row],[Sales]]-5</f>
        <v>2616.3220000000001</v>
      </c>
      <c r="U9058" s="2">
        <v>2621.3220000000001</v>
      </c>
      <c r="V9058" s="2">
        <f>salessheet[[#This Row],[Sales]]-salessheet[[#This Row],[Purchasing Cost]]</f>
        <v>5</v>
      </c>
    </row>
    <row r="9059" spans="1:22" x14ac:dyDescent="0.35">
      <c r="A9059">
        <v>9058</v>
      </c>
      <c r="B9059" t="s">
        <v>10405</v>
      </c>
      <c r="C9059" s="1">
        <v>42663</v>
      </c>
      <c r="D9059" s="1">
        <v>42667</v>
      </c>
      <c r="E9059" t="str">
        <f>TEXT(salessheet[[#This Row],[Order Date]],"MMMM")</f>
        <v>October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t="s">
        <v>7625</v>
      </c>
      <c r="P9059" t="s">
        <v>28</v>
      </c>
      <c r="Q9059" t="str">
        <f>TRIM(salessheet[[#This Row],[Category]])</f>
        <v>Furniture</v>
      </c>
      <c r="R9059" t="s">
        <v>61</v>
      </c>
      <c r="S9059" t="s">
        <v>7626</v>
      </c>
      <c r="T9059" s="2">
        <f>salessheet[[#This Row],[Sales]]-5</f>
        <v>69.760000000000005</v>
      </c>
      <c r="U9059" s="2">
        <v>74.760000000000005</v>
      </c>
      <c r="V9059" s="2">
        <f>salessheet[[#This Row],[Sales]]-salessheet[[#This Row],[Purchasing Cost]]</f>
        <v>5</v>
      </c>
    </row>
    <row r="9060" spans="1:22" x14ac:dyDescent="0.35">
      <c r="A9060">
        <v>9059</v>
      </c>
      <c r="B9060" t="s">
        <v>10405</v>
      </c>
      <c r="C9060" s="1">
        <v>42663</v>
      </c>
      <c r="D9060" s="1">
        <v>42667</v>
      </c>
      <c r="E9060" t="str">
        <f>TEXT(salessheet[[#This Row],[Order Date]],"MMMM")</f>
        <v>October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t="s">
        <v>8320</v>
      </c>
      <c r="P9060" t="s">
        <v>28</v>
      </c>
      <c r="Q9060" t="str">
        <f>TRIM(salessheet[[#This Row],[Category]])</f>
        <v>Furniture</v>
      </c>
      <c r="R9060" t="s">
        <v>52</v>
      </c>
      <c r="S9060" t="s">
        <v>8321</v>
      </c>
      <c r="T9060" s="2">
        <f>salessheet[[#This Row],[Sales]]-5</f>
        <v>359.77600000000001</v>
      </c>
      <c r="U9060" s="2">
        <v>364.77600000000001</v>
      </c>
      <c r="V9060" s="2">
        <f>salessheet[[#This Row],[Sales]]-salessheet[[#This Row],[Purchasing Cost]]</f>
        <v>5</v>
      </c>
    </row>
    <row r="9061" spans="1:22" x14ac:dyDescent="0.35">
      <c r="A9061">
        <v>9060</v>
      </c>
      <c r="B9061" t="s">
        <v>10406</v>
      </c>
      <c r="C9061" s="1">
        <v>42900</v>
      </c>
      <c r="D9061" s="1">
        <v>42904</v>
      </c>
      <c r="E9061" t="str">
        <f>TEXT(salessheet[[#This Row],[Order Date]],"MMMM")</f>
        <v>June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t="s">
        <v>3494</v>
      </c>
      <c r="P9061" t="s">
        <v>28</v>
      </c>
      <c r="Q9061" t="str">
        <f>TRIM(salessheet[[#This Row],[Category]])</f>
        <v>Furniture</v>
      </c>
      <c r="R9061" t="s">
        <v>52</v>
      </c>
      <c r="S9061" t="s">
        <v>3495</v>
      </c>
      <c r="T9061" s="2">
        <f>salessheet[[#This Row],[Sales]]-5</f>
        <v>1110.17</v>
      </c>
      <c r="U9061" s="2">
        <v>1115.17</v>
      </c>
      <c r="V9061" s="2">
        <f>salessheet[[#This Row],[Sales]]-salessheet[[#This Row],[Purchasing Cost]]</f>
        <v>5</v>
      </c>
    </row>
    <row r="9062" spans="1:22" x14ac:dyDescent="0.35">
      <c r="A9062">
        <v>9061</v>
      </c>
      <c r="B9062" t="s">
        <v>10407</v>
      </c>
      <c r="C9062" s="1">
        <v>42694</v>
      </c>
      <c r="D9062" s="1">
        <v>42695</v>
      </c>
      <c r="E9062" t="str">
        <f>TEXT(salessheet[[#This Row],[Order Date]],"MMMM")</f>
        <v>November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t="s">
        <v>3547</v>
      </c>
      <c r="P9062" t="s">
        <v>42</v>
      </c>
      <c r="Q9062" t="str">
        <f>TRIM(salessheet[[#This Row],[Category]])</f>
        <v>Office Supplies</v>
      </c>
      <c r="R9062" t="s">
        <v>71</v>
      </c>
      <c r="S9062" t="s">
        <v>3548</v>
      </c>
      <c r="T9062" s="2">
        <f>salessheet[[#This Row],[Sales]]-5</f>
        <v>84.695999999999998</v>
      </c>
      <c r="U9062" s="2">
        <v>89.695999999999998</v>
      </c>
      <c r="V9062" s="2">
        <f>salessheet[[#This Row],[Sales]]-salessheet[[#This Row],[Purchasing Cost]]</f>
        <v>5</v>
      </c>
    </row>
    <row r="9063" spans="1:22" x14ac:dyDescent="0.35">
      <c r="A9063">
        <v>9062</v>
      </c>
      <c r="B9063" t="s">
        <v>10407</v>
      </c>
      <c r="C9063" s="1">
        <v>42694</v>
      </c>
      <c r="D9063" s="1">
        <v>42695</v>
      </c>
      <c r="E9063" t="str">
        <f>TEXT(salessheet[[#This Row],[Order Date]],"MMMM")</f>
        <v>November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t="s">
        <v>253</v>
      </c>
      <c r="P9063" t="s">
        <v>42</v>
      </c>
      <c r="Q9063" t="str">
        <f>TRIM(salessheet[[#This Row],[Category]])</f>
        <v>Office Supplies</v>
      </c>
      <c r="R9063" t="s">
        <v>43</v>
      </c>
      <c r="S9063" t="s">
        <v>254</v>
      </c>
      <c r="T9063" s="2">
        <f>salessheet[[#This Row],[Sales]]-5</f>
        <v>45.12</v>
      </c>
      <c r="U9063" s="2">
        <v>50.12</v>
      </c>
      <c r="V9063" s="2">
        <f>salessheet[[#This Row],[Sales]]-salessheet[[#This Row],[Purchasing Cost]]</f>
        <v>5</v>
      </c>
    </row>
    <row r="9064" spans="1:22" x14ac:dyDescent="0.35">
      <c r="A9064">
        <v>9063</v>
      </c>
      <c r="B9064" t="s">
        <v>10408</v>
      </c>
      <c r="C9064" s="1">
        <v>42794</v>
      </c>
      <c r="D9064" s="1">
        <v>42800</v>
      </c>
      <c r="E9064" t="str">
        <f>TEXT(salessheet[[#This Row],[Order Date]],"MMMM")</f>
        <v>February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t="s">
        <v>3248</v>
      </c>
      <c r="P9064" t="s">
        <v>42</v>
      </c>
      <c r="Q9064" t="str">
        <f>TRIM(salessheet[[#This Row],[Category]])</f>
        <v>Office Supplies</v>
      </c>
      <c r="R9064" t="s">
        <v>265</v>
      </c>
      <c r="S9064" t="s">
        <v>559</v>
      </c>
      <c r="T9064" s="2">
        <f>salessheet[[#This Row],[Sales]]-5</f>
        <v>31.479999999999997</v>
      </c>
      <c r="U9064" s="2">
        <v>36.479999999999997</v>
      </c>
      <c r="V9064" s="2">
        <f>salessheet[[#This Row],[Sales]]-salessheet[[#This Row],[Purchasing Cost]]</f>
        <v>5</v>
      </c>
    </row>
    <row r="9065" spans="1:22" x14ac:dyDescent="0.35">
      <c r="A9065">
        <v>9064</v>
      </c>
      <c r="B9065" t="s">
        <v>10409</v>
      </c>
      <c r="C9065" s="1">
        <v>42291</v>
      </c>
      <c r="D9065" s="1">
        <v>42297</v>
      </c>
      <c r="E9065" t="str">
        <f>TEXT(salessheet[[#This Row],[Order Date]],"MMMM")</f>
        <v>October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t="s">
        <v>5419</v>
      </c>
      <c r="P9065" t="s">
        <v>42</v>
      </c>
      <c r="Q9065" t="str">
        <f>TRIM(salessheet[[#This Row],[Category]])</f>
        <v>Office Supplies</v>
      </c>
      <c r="R9065" t="s">
        <v>86</v>
      </c>
      <c r="S9065" t="s">
        <v>5420</v>
      </c>
      <c r="T9065" s="2">
        <f>salessheet[[#This Row],[Sales]]-5</f>
        <v>317.19200000000001</v>
      </c>
      <c r="U9065" s="2">
        <v>322.19200000000001</v>
      </c>
      <c r="V9065" s="2">
        <f>salessheet[[#This Row],[Sales]]-salessheet[[#This Row],[Purchasing Cost]]</f>
        <v>5</v>
      </c>
    </row>
    <row r="9066" spans="1:22" x14ac:dyDescent="0.35">
      <c r="A9066">
        <v>9065</v>
      </c>
      <c r="B9066" t="s">
        <v>10409</v>
      </c>
      <c r="C9066" s="1">
        <v>42291</v>
      </c>
      <c r="D9066" s="1">
        <v>42297</v>
      </c>
      <c r="E9066" t="str">
        <f>TEXT(salessheet[[#This Row],[Order Date]],"MMMM")</f>
        <v>October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t="s">
        <v>792</v>
      </c>
      <c r="P9066" t="s">
        <v>42</v>
      </c>
      <c r="Q9066" t="str">
        <f>TRIM(salessheet[[#This Row],[Category]])</f>
        <v>Office Supplies</v>
      </c>
      <c r="R9066" t="s">
        <v>71</v>
      </c>
      <c r="S9066" t="s">
        <v>793</v>
      </c>
      <c r="T9066" s="2">
        <f>salessheet[[#This Row],[Sales]]-5</f>
        <v>-2.0539999999999998</v>
      </c>
      <c r="U9066" s="2">
        <v>2.9460000000000002</v>
      </c>
      <c r="V9066" s="2">
        <f>salessheet[[#This Row],[Sales]]-salessheet[[#This Row],[Purchasing Cost]]</f>
        <v>5</v>
      </c>
    </row>
    <row r="9067" spans="1:22" x14ac:dyDescent="0.35">
      <c r="A9067">
        <v>9066</v>
      </c>
      <c r="B9067" t="s">
        <v>10409</v>
      </c>
      <c r="C9067" s="1">
        <v>42291</v>
      </c>
      <c r="D9067" s="1">
        <v>42297</v>
      </c>
      <c r="E9067" t="str">
        <f>TEXT(salessheet[[#This Row],[Order Date]],"MMMM")</f>
        <v>October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t="s">
        <v>5441</v>
      </c>
      <c r="P9067" t="s">
        <v>42</v>
      </c>
      <c r="Q9067" t="str">
        <f>TRIM(salessheet[[#This Row],[Category]])</f>
        <v>Office Supplies</v>
      </c>
      <c r="R9067" t="s">
        <v>86</v>
      </c>
      <c r="S9067" t="s">
        <v>5442</v>
      </c>
      <c r="T9067" s="2">
        <f>salessheet[[#This Row],[Sales]]-5</f>
        <v>14.135999999999999</v>
      </c>
      <c r="U9067" s="2">
        <v>19.135999999999999</v>
      </c>
      <c r="V9067" s="2">
        <f>salessheet[[#This Row],[Sales]]-salessheet[[#This Row],[Purchasing Cost]]</f>
        <v>5</v>
      </c>
    </row>
    <row r="9068" spans="1:22" x14ac:dyDescent="0.35">
      <c r="A9068">
        <v>9067</v>
      </c>
      <c r="B9068" t="s">
        <v>10410</v>
      </c>
      <c r="C9068" s="1">
        <v>43246</v>
      </c>
      <c r="D9068" s="1">
        <v>43250</v>
      </c>
      <c r="E9068" t="str">
        <f>TEXT(salessheet[[#This Row],[Order Date]],"MMMM")</f>
        <v>May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t="s">
        <v>6876</v>
      </c>
      <c r="P9068" t="s">
        <v>67</v>
      </c>
      <c r="Q9068" t="str">
        <f>TRIM(salessheet[[#This Row],[Category]])</f>
        <v>Technology</v>
      </c>
      <c r="R9068" t="s">
        <v>157</v>
      </c>
      <c r="S9068" t="s">
        <v>6877</v>
      </c>
      <c r="T9068" s="2">
        <f>salessheet[[#This Row],[Sales]]-5</f>
        <v>18.079999999999998</v>
      </c>
      <c r="U9068" s="2">
        <v>23.08</v>
      </c>
      <c r="V9068" s="2">
        <f>salessheet[[#This Row],[Sales]]-salessheet[[#This Row],[Purchasing Cost]]</f>
        <v>5</v>
      </c>
    </row>
    <row r="9069" spans="1:22" x14ac:dyDescent="0.35">
      <c r="A9069">
        <v>9068</v>
      </c>
      <c r="B9069" t="s">
        <v>10411</v>
      </c>
      <c r="C9069" s="1">
        <v>42827</v>
      </c>
      <c r="D9069" s="1">
        <v>42776</v>
      </c>
      <c r="E9069" t="str">
        <f>TEXT(salessheet[[#This Row],[Order Date]],"MMMM")</f>
        <v>April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t="s">
        <v>5837</v>
      </c>
      <c r="P9069" t="s">
        <v>67</v>
      </c>
      <c r="Q9069" t="str">
        <f>TRIM(salessheet[[#This Row],[Category]])</f>
        <v>Technology</v>
      </c>
      <c r="R9069" t="s">
        <v>68</v>
      </c>
      <c r="S9069" t="s">
        <v>5838</v>
      </c>
      <c r="T9069" s="2">
        <f>salessheet[[#This Row],[Sales]]-5</f>
        <v>85.48</v>
      </c>
      <c r="U9069" s="2">
        <v>90.48</v>
      </c>
      <c r="V9069" s="2">
        <f>salessheet[[#This Row],[Sales]]-salessheet[[#This Row],[Purchasing Cost]]</f>
        <v>5</v>
      </c>
    </row>
    <row r="9070" spans="1:22" x14ac:dyDescent="0.35">
      <c r="A9070">
        <v>9069</v>
      </c>
      <c r="B9070" t="s">
        <v>10412</v>
      </c>
      <c r="C9070" s="1">
        <v>42775</v>
      </c>
      <c r="D9070" s="1">
        <v>42983</v>
      </c>
      <c r="E9070" t="str">
        <f>TEXT(salessheet[[#This Row],[Order Date]],"MMMM")</f>
        <v>February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t="s">
        <v>257</v>
      </c>
      <c r="P9070" t="s">
        <v>28</v>
      </c>
      <c r="Q9070" t="str">
        <f>TRIM(salessheet[[#This Row],[Category]])</f>
        <v>Furniture</v>
      </c>
      <c r="R9070" t="s">
        <v>32</v>
      </c>
      <c r="S9070" t="s">
        <v>258</v>
      </c>
      <c r="T9070" s="2">
        <f>salessheet[[#This Row],[Sales]]-5</f>
        <v>210.976</v>
      </c>
      <c r="U9070" s="2">
        <v>215.976</v>
      </c>
      <c r="V9070" s="2">
        <f>salessheet[[#This Row],[Sales]]-salessheet[[#This Row],[Purchasing Cost]]</f>
        <v>5</v>
      </c>
    </row>
    <row r="9071" spans="1:22" x14ac:dyDescent="0.35">
      <c r="A9071">
        <v>9070</v>
      </c>
      <c r="B9071" t="s">
        <v>10412</v>
      </c>
      <c r="C9071" s="1">
        <v>42775</v>
      </c>
      <c r="D9071" s="1">
        <v>42983</v>
      </c>
      <c r="E9071" t="str">
        <f>TEXT(salessheet[[#This Row],[Order Date]],"MMMM")</f>
        <v>February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t="s">
        <v>7515</v>
      </c>
      <c r="P9071" t="s">
        <v>42</v>
      </c>
      <c r="Q9071" t="str">
        <f>TRIM(salessheet[[#This Row],[Category]])</f>
        <v>Office Supplies</v>
      </c>
      <c r="R9071" t="s">
        <v>169</v>
      </c>
      <c r="S9071" t="s">
        <v>7516</v>
      </c>
      <c r="T9071" s="2">
        <f>salessheet[[#This Row],[Sales]]-5</f>
        <v>60.94</v>
      </c>
      <c r="U9071" s="2">
        <v>65.94</v>
      </c>
      <c r="V9071" s="2">
        <f>salessheet[[#This Row],[Sales]]-salessheet[[#This Row],[Purchasing Cost]]</f>
        <v>5</v>
      </c>
    </row>
    <row r="9072" spans="1:22" x14ac:dyDescent="0.35">
      <c r="A9072">
        <v>9071</v>
      </c>
      <c r="B9072" t="s">
        <v>10413</v>
      </c>
      <c r="C9072" s="1">
        <v>43202</v>
      </c>
      <c r="D9072" s="1">
        <v>43439</v>
      </c>
      <c r="E9072" t="str">
        <f>TEXT(salessheet[[#This Row],[Order Date]],"MMMM")</f>
        <v>April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t="s">
        <v>1133</v>
      </c>
      <c r="P9072" t="s">
        <v>28</v>
      </c>
      <c r="Q9072" t="str">
        <f>TRIM(salessheet[[#This Row],[Category]])</f>
        <v>Furniture</v>
      </c>
      <c r="R9072" t="s">
        <v>61</v>
      </c>
      <c r="S9072" t="s">
        <v>1134</v>
      </c>
      <c r="T9072" s="2">
        <f>salessheet[[#This Row],[Sales]]-5</f>
        <v>6.3520000000000003</v>
      </c>
      <c r="U9072" s="2">
        <v>11.352</v>
      </c>
      <c r="V9072" s="2">
        <f>salessheet[[#This Row],[Sales]]-salessheet[[#This Row],[Purchasing Cost]]</f>
        <v>5</v>
      </c>
    </row>
    <row r="9073" spans="1:22" x14ac:dyDescent="0.35">
      <c r="A9073">
        <v>9072</v>
      </c>
      <c r="B9073" t="s">
        <v>10414</v>
      </c>
      <c r="C9073" s="1">
        <v>42710</v>
      </c>
      <c r="D9073" s="1">
        <v>42537</v>
      </c>
      <c r="E9073" t="str">
        <f>TEXT(salessheet[[#This Row],[Order Date]],"MMMM")</f>
        <v>December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t="s">
        <v>2241</v>
      </c>
      <c r="P9073" t="s">
        <v>42</v>
      </c>
      <c r="Q9073" t="str">
        <f>TRIM(salessheet[[#This Row],[Category]])</f>
        <v>Office Supplies</v>
      </c>
      <c r="R9073" t="s">
        <v>55</v>
      </c>
      <c r="S9073" t="s">
        <v>2242</v>
      </c>
      <c r="T9073" s="2">
        <f>salessheet[[#This Row],[Sales]]-5</f>
        <v>19.559999999999999</v>
      </c>
      <c r="U9073" s="2">
        <v>24.56</v>
      </c>
      <c r="V9073" s="2">
        <f>salessheet[[#This Row],[Sales]]-salessheet[[#This Row],[Purchasing Cost]]</f>
        <v>5</v>
      </c>
    </row>
    <row r="9074" spans="1:22" x14ac:dyDescent="0.35">
      <c r="A9074">
        <v>9073</v>
      </c>
      <c r="B9074" t="s">
        <v>10415</v>
      </c>
      <c r="C9074" s="1">
        <v>42834</v>
      </c>
      <c r="D9074" s="1">
        <v>42986</v>
      </c>
      <c r="E9074" t="str">
        <f>TEXT(salessheet[[#This Row],[Order Date]],"MMMM")</f>
        <v>April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t="s">
        <v>6107</v>
      </c>
      <c r="P9074" t="s">
        <v>42</v>
      </c>
      <c r="Q9074" t="str">
        <f>TRIM(salessheet[[#This Row],[Category]])</f>
        <v>Office Supplies</v>
      </c>
      <c r="R9074" t="s">
        <v>169</v>
      </c>
      <c r="S9074" t="s">
        <v>667</v>
      </c>
      <c r="T9074" s="2">
        <f>salessheet[[#This Row],[Sales]]-5</f>
        <v>11.559999999999999</v>
      </c>
      <c r="U9074" s="2">
        <v>16.559999999999999</v>
      </c>
      <c r="V9074" s="2">
        <f>salessheet[[#This Row],[Sales]]-salessheet[[#This Row],[Purchasing Cost]]</f>
        <v>5</v>
      </c>
    </row>
    <row r="9075" spans="1:22" x14ac:dyDescent="0.35">
      <c r="A9075">
        <v>9074</v>
      </c>
      <c r="B9075" t="s">
        <v>10415</v>
      </c>
      <c r="C9075" s="1">
        <v>42834</v>
      </c>
      <c r="D9075" s="1">
        <v>42986</v>
      </c>
      <c r="E9075" t="str">
        <f>TEXT(salessheet[[#This Row],[Order Date]],"MMMM")</f>
        <v>April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t="s">
        <v>854</v>
      </c>
      <c r="P9075" t="s">
        <v>67</v>
      </c>
      <c r="Q9075" t="str">
        <f>TRIM(salessheet[[#This Row],[Category]])</f>
        <v>Technology</v>
      </c>
      <c r="R9075" t="s">
        <v>157</v>
      </c>
      <c r="S9075" t="s">
        <v>855</v>
      </c>
      <c r="T9075" s="2">
        <f>salessheet[[#This Row],[Sales]]-5</f>
        <v>274.95</v>
      </c>
      <c r="U9075" s="2">
        <v>279.95</v>
      </c>
      <c r="V9075" s="2">
        <f>salessheet[[#This Row],[Sales]]-salessheet[[#This Row],[Purchasing Cost]]</f>
        <v>5</v>
      </c>
    </row>
    <row r="9076" spans="1:22" x14ac:dyDescent="0.35">
      <c r="A9076">
        <v>9075</v>
      </c>
      <c r="B9076" t="s">
        <v>10416</v>
      </c>
      <c r="C9076" s="1">
        <v>42115</v>
      </c>
      <c r="D9076" s="1">
        <v>42120</v>
      </c>
      <c r="E9076" t="str">
        <f>TEXT(salessheet[[#This Row],[Order Date]],"MMMM")</f>
        <v>April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3693</v>
      </c>
      <c r="P9076" t="s">
        <v>42</v>
      </c>
      <c r="Q9076" t="str">
        <f>TRIM(salessheet[[#This Row],[Category]])</f>
        <v>Office Supplies</v>
      </c>
      <c r="R9076" t="s">
        <v>55</v>
      </c>
      <c r="S9076" t="s">
        <v>3694</v>
      </c>
      <c r="T9076" s="2">
        <f>salessheet[[#This Row],[Sales]]-5</f>
        <v>823.84</v>
      </c>
      <c r="U9076" s="2">
        <v>828.84</v>
      </c>
      <c r="V9076" s="2">
        <f>salessheet[[#This Row],[Sales]]-salessheet[[#This Row],[Purchasing Cost]]</f>
        <v>5</v>
      </c>
    </row>
    <row r="9077" spans="1:22" x14ac:dyDescent="0.35">
      <c r="A9077">
        <v>9076</v>
      </c>
      <c r="B9077" t="s">
        <v>10417</v>
      </c>
      <c r="C9077" s="1">
        <v>42501</v>
      </c>
      <c r="D9077" s="1">
        <v>42682</v>
      </c>
      <c r="E9077" t="str">
        <f>TEXT(salessheet[[#This Row],[Order Date]],"MMMM")</f>
        <v>May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t="s">
        <v>1523</v>
      </c>
      <c r="P9077" t="s">
        <v>42</v>
      </c>
      <c r="Q9077" t="str">
        <f>TRIM(salessheet[[#This Row],[Category]])</f>
        <v>Office Supplies</v>
      </c>
      <c r="R9077" t="s">
        <v>71</v>
      </c>
      <c r="S9077" t="s">
        <v>1524</v>
      </c>
      <c r="T9077" s="2">
        <f>salessheet[[#This Row],[Sales]]-5</f>
        <v>2.218</v>
      </c>
      <c r="U9077" s="2">
        <v>7.218</v>
      </c>
      <c r="V9077" s="2">
        <f>salessheet[[#This Row],[Sales]]-salessheet[[#This Row],[Purchasing Cost]]</f>
        <v>5</v>
      </c>
    </row>
    <row r="9078" spans="1:22" x14ac:dyDescent="0.35">
      <c r="A9078">
        <v>9077</v>
      </c>
      <c r="B9078" t="s">
        <v>10417</v>
      </c>
      <c r="C9078" s="1">
        <v>42501</v>
      </c>
      <c r="D9078" s="1">
        <v>42682</v>
      </c>
      <c r="E9078" t="str">
        <f>TEXT(salessheet[[#This Row],[Order Date]],"MMMM")</f>
        <v>May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t="s">
        <v>8577</v>
      </c>
      <c r="P9078" t="s">
        <v>42</v>
      </c>
      <c r="Q9078" t="str">
        <f>TRIM(salessheet[[#This Row],[Category]])</f>
        <v>Office Supplies</v>
      </c>
      <c r="R9078" t="s">
        <v>575</v>
      </c>
      <c r="S9078" t="s">
        <v>8578</v>
      </c>
      <c r="T9078" s="2">
        <f>salessheet[[#This Row],[Sales]]-5</f>
        <v>22.2</v>
      </c>
      <c r="U9078" s="2">
        <v>27.2</v>
      </c>
      <c r="V9078" s="2">
        <f>salessheet[[#This Row],[Sales]]-salessheet[[#This Row],[Purchasing Cost]]</f>
        <v>5</v>
      </c>
    </row>
    <row r="9079" spans="1:22" x14ac:dyDescent="0.35">
      <c r="A9079">
        <v>9078</v>
      </c>
      <c r="B9079" t="s">
        <v>10418</v>
      </c>
      <c r="C9079" s="1">
        <v>42074</v>
      </c>
      <c r="D9079" s="1">
        <v>42315</v>
      </c>
      <c r="E9079" t="str">
        <f>TEXT(salessheet[[#This Row],[Order Date]],"MMMM")</f>
        <v>March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t="s">
        <v>4172</v>
      </c>
      <c r="P9079" t="s">
        <v>67</v>
      </c>
      <c r="Q9079" t="str">
        <f>TRIM(salessheet[[#This Row],[Category]])</f>
        <v>Technology</v>
      </c>
      <c r="R9079" t="s">
        <v>157</v>
      </c>
      <c r="S9079" t="s">
        <v>4173</v>
      </c>
      <c r="T9079" s="2">
        <f>salessheet[[#This Row],[Sales]]-5</f>
        <v>84.97</v>
      </c>
      <c r="U9079" s="2">
        <v>89.97</v>
      </c>
      <c r="V9079" s="2">
        <f>salessheet[[#This Row],[Sales]]-salessheet[[#This Row],[Purchasing Cost]]</f>
        <v>5</v>
      </c>
    </row>
    <row r="9080" spans="1:22" x14ac:dyDescent="0.35">
      <c r="A9080">
        <v>9079</v>
      </c>
      <c r="B9080" t="s">
        <v>10419</v>
      </c>
      <c r="C9080" s="1">
        <v>42782</v>
      </c>
      <c r="D9080" s="1">
        <v>42789</v>
      </c>
      <c r="E9080" t="str">
        <f>TEXT(salessheet[[#This Row],[Order Date]],"MMMM")</f>
        <v>February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549</v>
      </c>
      <c r="P9080" t="s">
        <v>28</v>
      </c>
      <c r="Q9080" t="str">
        <f>TRIM(salessheet[[#This Row],[Category]])</f>
        <v>Furniture</v>
      </c>
      <c r="R9080" t="s">
        <v>61</v>
      </c>
      <c r="S9080" t="s">
        <v>550</v>
      </c>
      <c r="T9080" s="2">
        <f>salessheet[[#This Row],[Sales]]-5</f>
        <v>313.08</v>
      </c>
      <c r="U9080" s="2">
        <v>318.08</v>
      </c>
      <c r="V9080" s="2">
        <f>salessheet[[#This Row],[Sales]]-salessheet[[#This Row],[Purchasing Cost]]</f>
        <v>5</v>
      </c>
    </row>
    <row r="9081" spans="1:22" x14ac:dyDescent="0.35">
      <c r="A9081">
        <v>9080</v>
      </c>
      <c r="B9081" t="s">
        <v>10419</v>
      </c>
      <c r="C9081" s="1">
        <v>42782</v>
      </c>
      <c r="D9081" s="1">
        <v>42789</v>
      </c>
      <c r="E9081" t="str">
        <f>TEXT(salessheet[[#This Row],[Order Date]],"MMMM")</f>
        <v>February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1293</v>
      </c>
      <c r="P9081" t="s">
        <v>42</v>
      </c>
      <c r="Q9081" t="str">
        <f>TRIM(salessheet[[#This Row],[Category]])</f>
        <v>Office Supplies</v>
      </c>
      <c r="R9081" t="s">
        <v>71</v>
      </c>
      <c r="S9081" t="s">
        <v>1294</v>
      </c>
      <c r="T9081" s="2">
        <f>salessheet[[#This Row],[Sales]]-5</f>
        <v>0.79999999999999982</v>
      </c>
      <c r="U9081" s="2">
        <v>5.8</v>
      </c>
      <c r="V9081" s="2">
        <f>salessheet[[#This Row],[Sales]]-salessheet[[#This Row],[Purchasing Cost]]</f>
        <v>5</v>
      </c>
    </row>
    <row r="9082" spans="1:22" x14ac:dyDescent="0.35">
      <c r="A9082">
        <v>9081</v>
      </c>
      <c r="B9082" t="s">
        <v>10420</v>
      </c>
      <c r="C9082" s="1">
        <v>43413</v>
      </c>
      <c r="D9082" s="1">
        <v>43356</v>
      </c>
      <c r="E9082" t="str">
        <f>TEXT(salessheet[[#This Row],[Order Date]],"MMMM")</f>
        <v>November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t="s">
        <v>3898</v>
      </c>
      <c r="P9082" t="s">
        <v>67</v>
      </c>
      <c r="Q9082" t="str">
        <f>TRIM(salessheet[[#This Row],[Category]])</f>
        <v>Technology</v>
      </c>
      <c r="R9082" t="s">
        <v>68</v>
      </c>
      <c r="S9082" t="s">
        <v>3899</v>
      </c>
      <c r="T9082" s="2">
        <f>salessheet[[#This Row],[Sales]]-5</f>
        <v>138.952</v>
      </c>
      <c r="U9082" s="2">
        <v>143.952</v>
      </c>
      <c r="V9082" s="2">
        <f>salessheet[[#This Row],[Sales]]-salessheet[[#This Row],[Purchasing Cost]]</f>
        <v>5</v>
      </c>
    </row>
    <row r="9083" spans="1:22" x14ac:dyDescent="0.35">
      <c r="A9083">
        <v>9082</v>
      </c>
      <c r="B9083" t="s">
        <v>10420</v>
      </c>
      <c r="C9083" s="1">
        <v>43413</v>
      </c>
      <c r="D9083" s="1">
        <v>43356</v>
      </c>
      <c r="E9083" t="str">
        <f>TEXT(salessheet[[#This Row],[Order Date]],"MMMM")</f>
        <v>November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t="s">
        <v>3979</v>
      </c>
      <c r="P9083" t="s">
        <v>42</v>
      </c>
      <c r="Q9083" t="str">
        <f>TRIM(salessheet[[#This Row],[Category]])</f>
        <v>Office Supplies</v>
      </c>
      <c r="R9083" t="s">
        <v>86</v>
      </c>
      <c r="S9083" t="s">
        <v>3980</v>
      </c>
      <c r="T9083" s="2">
        <f>salessheet[[#This Row],[Sales]]-5</f>
        <v>14.440000000000001</v>
      </c>
      <c r="U9083" s="2">
        <v>19.440000000000001</v>
      </c>
      <c r="V9083" s="2">
        <f>salessheet[[#This Row],[Sales]]-salessheet[[#This Row],[Purchasing Cost]]</f>
        <v>5</v>
      </c>
    </row>
    <row r="9084" spans="1:22" x14ac:dyDescent="0.35">
      <c r="A9084">
        <v>9083</v>
      </c>
      <c r="B9084" t="s">
        <v>10421</v>
      </c>
      <c r="C9084" s="1">
        <v>43142</v>
      </c>
      <c r="D9084" s="1">
        <v>43410</v>
      </c>
      <c r="E9084" t="str">
        <f>TEXT(salessheet[[#This Row],[Order Date]],"MMMM")</f>
        <v>February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t="s">
        <v>135</v>
      </c>
      <c r="P9084" t="s">
        <v>42</v>
      </c>
      <c r="Q9084" t="str">
        <f>TRIM(salessheet[[#This Row],[Category]])</f>
        <v>Office Supplies</v>
      </c>
      <c r="R9084" t="s">
        <v>64</v>
      </c>
      <c r="S9084" t="s">
        <v>136</v>
      </c>
      <c r="T9084" s="2">
        <f>salessheet[[#This Row],[Sales]]-5</f>
        <v>0.55999999999999961</v>
      </c>
      <c r="U9084" s="2">
        <v>5.56</v>
      </c>
      <c r="V9084" s="2">
        <f>salessheet[[#This Row],[Sales]]-salessheet[[#This Row],[Purchasing Cost]]</f>
        <v>5</v>
      </c>
    </row>
    <row r="9085" spans="1:22" x14ac:dyDescent="0.35">
      <c r="A9085">
        <v>9084</v>
      </c>
      <c r="B9085" t="s">
        <v>10422</v>
      </c>
      <c r="C9085" s="1">
        <v>42523</v>
      </c>
      <c r="D9085" s="1">
        <v>42408</v>
      </c>
      <c r="E9085" t="str">
        <f>TEXT(salessheet[[#This Row],[Order Date]],"MMMM")</f>
        <v>June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t="s">
        <v>4668</v>
      </c>
      <c r="P9085" t="s">
        <v>42</v>
      </c>
      <c r="Q9085" t="str">
        <f>TRIM(salessheet[[#This Row],[Category]])</f>
        <v>Office Supplies</v>
      </c>
      <c r="R9085" t="s">
        <v>55</v>
      </c>
      <c r="S9085" t="s">
        <v>4669</v>
      </c>
      <c r="T9085" s="2">
        <f>salessheet[[#This Row],[Sales]]-5</f>
        <v>141.72999999999999</v>
      </c>
      <c r="U9085" s="2">
        <v>146.72999999999999</v>
      </c>
      <c r="V9085" s="2">
        <f>salessheet[[#This Row],[Sales]]-salessheet[[#This Row],[Purchasing Cost]]</f>
        <v>5</v>
      </c>
    </row>
    <row r="9086" spans="1:22" x14ac:dyDescent="0.35">
      <c r="A9086">
        <v>9085</v>
      </c>
      <c r="B9086" t="s">
        <v>10422</v>
      </c>
      <c r="C9086" s="1">
        <v>42523</v>
      </c>
      <c r="D9086" s="1">
        <v>42408</v>
      </c>
      <c r="E9086" t="str">
        <f>TEXT(salessheet[[#This Row],[Order Date]],"MMMM")</f>
        <v>June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t="s">
        <v>654</v>
      </c>
      <c r="P9086" t="s">
        <v>42</v>
      </c>
      <c r="Q9086" t="str">
        <f>TRIM(salessheet[[#This Row],[Category]])</f>
        <v>Office Supplies</v>
      </c>
      <c r="R9086" t="s">
        <v>86</v>
      </c>
      <c r="S9086" t="s">
        <v>655</v>
      </c>
      <c r="T9086" s="2">
        <f>salessheet[[#This Row],[Sales]]-5</f>
        <v>24.9</v>
      </c>
      <c r="U9086" s="2">
        <v>29.9</v>
      </c>
      <c r="V9086" s="2">
        <f>salessheet[[#This Row],[Sales]]-salessheet[[#This Row],[Purchasing Cost]]</f>
        <v>5</v>
      </c>
    </row>
    <row r="9087" spans="1:22" x14ac:dyDescent="0.35">
      <c r="A9087">
        <v>9086</v>
      </c>
      <c r="B9087" t="s">
        <v>10423</v>
      </c>
      <c r="C9087" s="1">
        <v>43017</v>
      </c>
      <c r="D9087" s="1">
        <v>42990</v>
      </c>
      <c r="E9087" t="str">
        <f>TEXT(salessheet[[#This Row],[Order Date]],"MMMM")</f>
        <v>October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t="s">
        <v>6993</v>
      </c>
      <c r="P9087" t="s">
        <v>42</v>
      </c>
      <c r="Q9087" t="str">
        <f>TRIM(salessheet[[#This Row],[Category]])</f>
        <v>Office Supplies</v>
      </c>
      <c r="R9087" t="s">
        <v>71</v>
      </c>
      <c r="S9087" t="s">
        <v>6994</v>
      </c>
      <c r="T9087" s="2">
        <f>salessheet[[#This Row],[Sales]]-5</f>
        <v>271.78399999999999</v>
      </c>
      <c r="U9087" s="2">
        <v>276.78399999999999</v>
      </c>
      <c r="V9087" s="2">
        <f>salessheet[[#This Row],[Sales]]-salessheet[[#This Row],[Purchasing Cost]]</f>
        <v>5</v>
      </c>
    </row>
    <row r="9088" spans="1:22" x14ac:dyDescent="0.35">
      <c r="A9088">
        <v>9087</v>
      </c>
      <c r="B9088" t="s">
        <v>10424</v>
      </c>
      <c r="C9088" s="1">
        <v>43004</v>
      </c>
      <c r="D9088" s="1">
        <v>43008</v>
      </c>
      <c r="E9088" t="str">
        <f>TEXT(salessheet[[#This Row],[Order Date]],"MMMM")</f>
        <v>September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t="s">
        <v>8781</v>
      </c>
      <c r="P9088" t="s">
        <v>42</v>
      </c>
      <c r="Q9088" t="str">
        <f>TRIM(salessheet[[#This Row],[Category]])</f>
        <v>Office Supplies</v>
      </c>
      <c r="R9088" t="s">
        <v>74</v>
      </c>
      <c r="S9088" t="s">
        <v>8782</v>
      </c>
      <c r="T9088" s="2">
        <f>salessheet[[#This Row],[Sales]]-5</f>
        <v>88.031999999999996</v>
      </c>
      <c r="U9088" s="2">
        <v>93.031999999999996</v>
      </c>
      <c r="V9088" s="2">
        <f>salessheet[[#This Row],[Sales]]-salessheet[[#This Row],[Purchasing Cost]]</f>
        <v>5</v>
      </c>
    </row>
    <row r="9089" spans="1:22" x14ac:dyDescent="0.35">
      <c r="A9089">
        <v>9088</v>
      </c>
      <c r="B9089" t="s">
        <v>10424</v>
      </c>
      <c r="C9089" s="1">
        <v>43004</v>
      </c>
      <c r="D9089" s="1">
        <v>43008</v>
      </c>
      <c r="E9089" t="str">
        <f>TEXT(salessheet[[#This Row],[Order Date]],"MMMM")</f>
        <v>September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t="s">
        <v>332</v>
      </c>
      <c r="P9089" t="s">
        <v>28</v>
      </c>
      <c r="Q9089" t="str">
        <f>TRIM(salessheet[[#This Row],[Category]])</f>
        <v>Furniture</v>
      </c>
      <c r="R9089" t="s">
        <v>32</v>
      </c>
      <c r="S9089" t="s">
        <v>333</v>
      </c>
      <c r="T9089" s="2">
        <f>salessheet[[#This Row],[Sales]]-5</f>
        <v>449.96499999999997</v>
      </c>
      <c r="U9089" s="2">
        <v>454.96499999999997</v>
      </c>
      <c r="V9089" s="2">
        <f>salessheet[[#This Row],[Sales]]-salessheet[[#This Row],[Purchasing Cost]]</f>
        <v>5</v>
      </c>
    </row>
    <row r="9090" spans="1:22" x14ac:dyDescent="0.35">
      <c r="A9090">
        <v>9089</v>
      </c>
      <c r="B9090" t="s">
        <v>10425</v>
      </c>
      <c r="C9090" s="1">
        <v>42719</v>
      </c>
      <c r="D9090" s="1">
        <v>42724</v>
      </c>
      <c r="E9090" t="str">
        <f>TEXT(salessheet[[#This Row],[Order Date]],"MMMM")</f>
        <v>December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t="s">
        <v>985</v>
      </c>
      <c r="P9090" t="s">
        <v>67</v>
      </c>
      <c r="Q9090" t="str">
        <f>TRIM(salessheet[[#This Row],[Category]])</f>
        <v>Technology</v>
      </c>
      <c r="R9090" t="s">
        <v>68</v>
      </c>
      <c r="S9090" t="s">
        <v>986</v>
      </c>
      <c r="T9090" s="2">
        <f>salessheet[[#This Row],[Sales]]-5</f>
        <v>241.16800000000001</v>
      </c>
      <c r="U9090" s="2">
        <v>246.16800000000001</v>
      </c>
      <c r="V9090" s="2">
        <f>salessheet[[#This Row],[Sales]]-salessheet[[#This Row],[Purchasing Cost]]</f>
        <v>5</v>
      </c>
    </row>
    <row r="9091" spans="1:22" x14ac:dyDescent="0.35">
      <c r="A9091">
        <v>9090</v>
      </c>
      <c r="B9091" t="s">
        <v>10426</v>
      </c>
      <c r="C9091" s="1">
        <v>42995</v>
      </c>
      <c r="D9091" s="1">
        <v>42998</v>
      </c>
      <c r="E9091" t="str">
        <f>TEXT(salessheet[[#This Row],[Order Date]],"MMMM")</f>
        <v>September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t="s">
        <v>968</v>
      </c>
      <c r="P9091" t="s">
        <v>42</v>
      </c>
      <c r="Q9091" t="str">
        <f>TRIM(salessheet[[#This Row],[Category]])</f>
        <v>Office Supplies</v>
      </c>
      <c r="R9091" t="s">
        <v>55</v>
      </c>
      <c r="S9091" t="s">
        <v>969</v>
      </c>
      <c r="T9091" s="2">
        <f>salessheet[[#This Row],[Sales]]-5</f>
        <v>290.39999999999998</v>
      </c>
      <c r="U9091" s="2">
        <v>295.39999999999998</v>
      </c>
      <c r="V9091" s="2">
        <f>salessheet[[#This Row],[Sales]]-salessheet[[#This Row],[Purchasing Cost]]</f>
        <v>5</v>
      </c>
    </row>
    <row r="9092" spans="1:22" x14ac:dyDescent="0.35">
      <c r="A9092">
        <v>9091</v>
      </c>
      <c r="B9092" t="s">
        <v>10427</v>
      </c>
      <c r="C9092" s="1">
        <v>43386</v>
      </c>
      <c r="D9092" s="1">
        <v>43388</v>
      </c>
      <c r="E9092" t="str">
        <f>TEXT(salessheet[[#This Row],[Order Date]],"MMMM")</f>
        <v>October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t="s">
        <v>543</v>
      </c>
      <c r="P9092" t="s">
        <v>42</v>
      </c>
      <c r="Q9092" t="str">
        <f>TRIM(salessheet[[#This Row],[Category]])</f>
        <v>Office Supplies</v>
      </c>
      <c r="R9092" t="s">
        <v>55</v>
      </c>
      <c r="S9092" t="s">
        <v>544</v>
      </c>
      <c r="T9092" s="2">
        <f>salessheet[[#This Row],[Sales]]-5</f>
        <v>343.56</v>
      </c>
      <c r="U9092" s="2">
        <v>348.56</v>
      </c>
      <c r="V9092" s="2">
        <f>salessheet[[#This Row],[Sales]]-salessheet[[#This Row],[Purchasing Cost]]</f>
        <v>5</v>
      </c>
    </row>
    <row r="9093" spans="1:22" x14ac:dyDescent="0.35">
      <c r="A9093">
        <v>9092</v>
      </c>
      <c r="B9093" t="s">
        <v>10428</v>
      </c>
      <c r="C9093" s="1">
        <v>42549</v>
      </c>
      <c r="D9093" s="1">
        <v>42554</v>
      </c>
      <c r="E9093" t="str">
        <f>TEXT(salessheet[[#This Row],[Order Date]],"MMMM")</f>
        <v>June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t="s">
        <v>406</v>
      </c>
      <c r="P9093" t="s">
        <v>42</v>
      </c>
      <c r="Q9093" t="str">
        <f>TRIM(salessheet[[#This Row],[Category]])</f>
        <v>Office Supplies</v>
      </c>
      <c r="R9093" t="s">
        <v>86</v>
      </c>
      <c r="S9093" t="s">
        <v>407</v>
      </c>
      <c r="T9093" s="2">
        <f>salessheet[[#This Row],[Sales]]-5</f>
        <v>10.552</v>
      </c>
      <c r="U9093" s="2">
        <v>15.552</v>
      </c>
      <c r="V9093" s="2">
        <f>salessheet[[#This Row],[Sales]]-salessheet[[#This Row],[Purchasing Cost]]</f>
        <v>5</v>
      </c>
    </row>
    <row r="9094" spans="1:22" x14ac:dyDescent="0.35">
      <c r="A9094">
        <v>9093</v>
      </c>
      <c r="B9094" t="s">
        <v>10428</v>
      </c>
      <c r="C9094" s="1">
        <v>42549</v>
      </c>
      <c r="D9094" s="1">
        <v>42554</v>
      </c>
      <c r="E9094" t="str">
        <f>TEXT(salessheet[[#This Row],[Order Date]],"MMMM")</f>
        <v>June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t="s">
        <v>4653</v>
      </c>
      <c r="P9094" t="s">
        <v>28</v>
      </c>
      <c r="Q9094" t="str">
        <f>TRIM(salessheet[[#This Row],[Category]])</f>
        <v>Furniture</v>
      </c>
      <c r="R9094" t="s">
        <v>29</v>
      </c>
      <c r="S9094" t="s">
        <v>4654</v>
      </c>
      <c r="T9094" s="2">
        <f>salessheet[[#This Row],[Sales]]-5</f>
        <v>477.94</v>
      </c>
      <c r="U9094" s="2">
        <v>482.94</v>
      </c>
      <c r="V9094" s="2">
        <f>salessheet[[#This Row],[Sales]]-salessheet[[#This Row],[Purchasing Cost]]</f>
        <v>5</v>
      </c>
    </row>
    <row r="9095" spans="1:22" x14ac:dyDescent="0.35">
      <c r="A9095">
        <v>9094</v>
      </c>
      <c r="B9095" t="s">
        <v>10429</v>
      </c>
      <c r="C9095" s="1">
        <v>42375</v>
      </c>
      <c r="D9095" s="1">
        <v>42526</v>
      </c>
      <c r="E9095" t="str">
        <f>TEXT(salessheet[[#This Row],[Order Date]],"MMMM")</f>
        <v>January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t="s">
        <v>6386</v>
      </c>
      <c r="P9095" t="s">
        <v>67</v>
      </c>
      <c r="Q9095" t="str">
        <f>TRIM(salessheet[[#This Row],[Category]])</f>
        <v>Technology</v>
      </c>
      <c r="R9095" t="s">
        <v>68</v>
      </c>
      <c r="S9095" t="s">
        <v>6387</v>
      </c>
      <c r="T9095" s="2">
        <f>salessheet[[#This Row],[Sales]]-5</f>
        <v>294.98</v>
      </c>
      <c r="U9095" s="2">
        <v>299.98</v>
      </c>
      <c r="V9095" s="2">
        <f>salessheet[[#This Row],[Sales]]-salessheet[[#This Row],[Purchasing Cost]]</f>
        <v>5</v>
      </c>
    </row>
    <row r="9096" spans="1:22" x14ac:dyDescent="0.35">
      <c r="A9096">
        <v>9095</v>
      </c>
      <c r="B9096" t="s">
        <v>10429</v>
      </c>
      <c r="C9096" s="1">
        <v>42375</v>
      </c>
      <c r="D9096" s="1">
        <v>42526</v>
      </c>
      <c r="E9096" t="str">
        <f>TEXT(salessheet[[#This Row],[Order Date]],"MMMM")</f>
        <v>January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t="s">
        <v>4304</v>
      </c>
      <c r="P9096" t="s">
        <v>42</v>
      </c>
      <c r="Q9096" t="str">
        <f>TRIM(salessheet[[#This Row],[Category]])</f>
        <v>Office Supplies</v>
      </c>
      <c r="R9096" t="s">
        <v>71</v>
      </c>
      <c r="S9096" t="s">
        <v>4305</v>
      </c>
      <c r="T9096" s="2">
        <f>salessheet[[#This Row],[Sales]]-5</f>
        <v>398.68</v>
      </c>
      <c r="U9096" s="2">
        <v>403.68</v>
      </c>
      <c r="V9096" s="2">
        <f>salessheet[[#This Row],[Sales]]-salessheet[[#This Row],[Purchasing Cost]]</f>
        <v>5</v>
      </c>
    </row>
    <row r="9097" spans="1:22" x14ac:dyDescent="0.35">
      <c r="A9097">
        <v>9096</v>
      </c>
      <c r="B9097" t="s">
        <v>10429</v>
      </c>
      <c r="C9097" s="1">
        <v>42375</v>
      </c>
      <c r="D9097" s="1">
        <v>42526</v>
      </c>
      <c r="E9097" t="str">
        <f>TEXT(salessheet[[#This Row],[Order Date]],"MMMM")</f>
        <v>January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t="s">
        <v>4026</v>
      </c>
      <c r="P9097" t="s">
        <v>67</v>
      </c>
      <c r="Q9097" t="str">
        <f>TRIM(salessheet[[#This Row],[Category]])</f>
        <v>Technology</v>
      </c>
      <c r="R9097" t="s">
        <v>68</v>
      </c>
      <c r="S9097" t="s">
        <v>4027</v>
      </c>
      <c r="T9097" s="2">
        <f>salessheet[[#This Row],[Sales]]-5</f>
        <v>36.9</v>
      </c>
      <c r="U9097" s="2">
        <v>41.9</v>
      </c>
      <c r="V9097" s="2">
        <f>salessheet[[#This Row],[Sales]]-salessheet[[#This Row],[Purchasing Cost]]</f>
        <v>5</v>
      </c>
    </row>
    <row r="9098" spans="1:22" x14ac:dyDescent="0.35">
      <c r="A9098">
        <v>9097</v>
      </c>
      <c r="B9098" t="s">
        <v>10429</v>
      </c>
      <c r="C9098" s="1">
        <v>42375</v>
      </c>
      <c r="D9098" s="1">
        <v>42526</v>
      </c>
      <c r="E9098" t="str">
        <f>TEXT(salessheet[[#This Row],[Order Date]],"MMMM")</f>
        <v>January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t="s">
        <v>8012</v>
      </c>
      <c r="P9098" t="s">
        <v>42</v>
      </c>
      <c r="Q9098" t="str">
        <f>TRIM(salessheet[[#This Row],[Category]])</f>
        <v>Office Supplies</v>
      </c>
      <c r="R9098" t="s">
        <v>43</v>
      </c>
      <c r="S9098" t="s">
        <v>8013</v>
      </c>
      <c r="T9098" s="2">
        <f>salessheet[[#This Row],[Sales]]-5</f>
        <v>23.91</v>
      </c>
      <c r="U9098" s="2">
        <v>28.91</v>
      </c>
      <c r="V9098" s="2">
        <f>salessheet[[#This Row],[Sales]]-salessheet[[#This Row],[Purchasing Cost]]</f>
        <v>5</v>
      </c>
    </row>
    <row r="9099" spans="1:22" x14ac:dyDescent="0.35">
      <c r="A9099">
        <v>9098</v>
      </c>
      <c r="B9099" t="s">
        <v>10430</v>
      </c>
      <c r="C9099" s="1">
        <v>42342</v>
      </c>
      <c r="D9099" s="1">
        <v>42111</v>
      </c>
      <c r="E9099" t="str">
        <f>TEXT(salessheet[[#This Row],[Order Date]],"MMMM")</f>
        <v>December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t="s">
        <v>2859</v>
      </c>
      <c r="P9099" t="s">
        <v>42</v>
      </c>
      <c r="Q9099" t="str">
        <f>TRIM(salessheet[[#This Row],[Category]])</f>
        <v>Office Supplies</v>
      </c>
      <c r="R9099" t="s">
        <v>86</v>
      </c>
      <c r="S9099" t="s">
        <v>2860</v>
      </c>
      <c r="T9099" s="2">
        <f>salessheet[[#This Row],[Sales]]-5</f>
        <v>27.4</v>
      </c>
      <c r="U9099" s="2">
        <v>32.4</v>
      </c>
      <c r="V9099" s="2">
        <f>salessheet[[#This Row],[Sales]]-salessheet[[#This Row],[Purchasing Cost]]</f>
        <v>5</v>
      </c>
    </row>
    <row r="9100" spans="1:22" x14ac:dyDescent="0.35">
      <c r="A9100">
        <v>9099</v>
      </c>
      <c r="B9100" t="s">
        <v>10431</v>
      </c>
      <c r="C9100" s="1">
        <v>43444</v>
      </c>
      <c r="D9100" s="1">
        <v>43389</v>
      </c>
      <c r="E9100" t="str">
        <f>TEXT(salessheet[[#This Row],[Order Date]],"MMMM")</f>
        <v>December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t="s">
        <v>2588</v>
      </c>
      <c r="P9100" t="s">
        <v>67</v>
      </c>
      <c r="Q9100" t="str">
        <f>TRIM(salessheet[[#This Row],[Category]])</f>
        <v>Technology</v>
      </c>
      <c r="R9100" t="s">
        <v>68</v>
      </c>
      <c r="S9100" t="s">
        <v>2589</v>
      </c>
      <c r="T9100" s="2">
        <f>salessheet[[#This Row],[Sales]]-5</f>
        <v>364.54399999999998</v>
      </c>
      <c r="U9100" s="2">
        <v>369.54399999999998</v>
      </c>
      <c r="V9100" s="2">
        <f>salessheet[[#This Row],[Sales]]-salessheet[[#This Row],[Purchasing Cost]]</f>
        <v>5</v>
      </c>
    </row>
    <row r="9101" spans="1:22" x14ac:dyDescent="0.35">
      <c r="A9101">
        <v>9100</v>
      </c>
      <c r="B9101" t="s">
        <v>10431</v>
      </c>
      <c r="C9101" s="1">
        <v>43444</v>
      </c>
      <c r="D9101" s="1">
        <v>43389</v>
      </c>
      <c r="E9101" t="str">
        <f>TEXT(salessheet[[#This Row],[Order Date]],"MMMM")</f>
        <v>December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t="s">
        <v>2128</v>
      </c>
      <c r="P9101" t="s">
        <v>42</v>
      </c>
      <c r="Q9101" t="str">
        <f>TRIM(salessheet[[#This Row],[Category]])</f>
        <v>Office Supplies</v>
      </c>
      <c r="R9101" t="s">
        <v>86</v>
      </c>
      <c r="S9101" t="s">
        <v>2129</v>
      </c>
      <c r="T9101" s="2">
        <f>salessheet[[#This Row],[Sales]]-5</f>
        <v>5.3680000000000003</v>
      </c>
      <c r="U9101" s="2">
        <v>10.368</v>
      </c>
      <c r="V9101" s="2">
        <f>salessheet[[#This Row],[Sales]]-salessheet[[#This Row],[Purchasing Cost]]</f>
        <v>5</v>
      </c>
    </row>
    <row r="9102" spans="1:22" x14ac:dyDescent="0.35">
      <c r="A9102">
        <v>9101</v>
      </c>
      <c r="B9102" t="s">
        <v>10431</v>
      </c>
      <c r="C9102" s="1">
        <v>43444</v>
      </c>
      <c r="D9102" s="1">
        <v>43389</v>
      </c>
      <c r="E9102" t="str">
        <f>TEXT(salessheet[[#This Row],[Order Date]],"MMMM")</f>
        <v>December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t="s">
        <v>2996</v>
      </c>
      <c r="P9102" t="s">
        <v>67</v>
      </c>
      <c r="Q9102" t="str">
        <f>TRIM(salessheet[[#This Row],[Category]])</f>
        <v>Technology</v>
      </c>
      <c r="R9102" t="s">
        <v>157</v>
      </c>
      <c r="S9102" t="s">
        <v>2997</v>
      </c>
      <c r="T9102" s="2">
        <f>salessheet[[#This Row],[Sales]]-5</f>
        <v>786.88</v>
      </c>
      <c r="U9102" s="2">
        <v>791.88</v>
      </c>
      <c r="V9102" s="2">
        <f>salessheet[[#This Row],[Sales]]-salessheet[[#This Row],[Purchasing Cost]]</f>
        <v>5</v>
      </c>
    </row>
    <row r="9103" spans="1:22" x14ac:dyDescent="0.35">
      <c r="A9103">
        <v>9102</v>
      </c>
      <c r="B9103" t="s">
        <v>10432</v>
      </c>
      <c r="C9103" s="1">
        <v>42562</v>
      </c>
      <c r="D9103" s="1">
        <v>42686</v>
      </c>
      <c r="E9103" t="str">
        <f>TEXT(salessheet[[#This Row],[Order Date]],"MMMM")</f>
        <v>July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t="s">
        <v>175</v>
      </c>
      <c r="P9103" t="s">
        <v>42</v>
      </c>
      <c r="Q9103" t="str">
        <f>TRIM(salessheet[[#This Row],[Category]])</f>
        <v>Office Supplies</v>
      </c>
      <c r="R9103" t="s">
        <v>64</v>
      </c>
      <c r="S9103" t="s">
        <v>176</v>
      </c>
      <c r="T9103" s="2">
        <f>salessheet[[#This Row],[Sales]]-5</f>
        <v>18.64</v>
      </c>
      <c r="U9103" s="2">
        <v>23.64</v>
      </c>
      <c r="V9103" s="2">
        <f>salessheet[[#This Row],[Sales]]-salessheet[[#This Row],[Purchasing Cost]]</f>
        <v>5</v>
      </c>
    </row>
    <row r="9104" spans="1:22" x14ac:dyDescent="0.35">
      <c r="A9104">
        <v>9103</v>
      </c>
      <c r="B9104" t="s">
        <v>10432</v>
      </c>
      <c r="C9104" s="1">
        <v>42562</v>
      </c>
      <c r="D9104" s="1">
        <v>42686</v>
      </c>
      <c r="E9104" t="str">
        <f>TEXT(salessheet[[#This Row],[Order Date]],"MMMM")</f>
        <v>July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t="s">
        <v>235</v>
      </c>
      <c r="P9104" t="s">
        <v>42</v>
      </c>
      <c r="Q9104" t="str">
        <f>TRIM(salessheet[[#This Row],[Category]])</f>
        <v>Office Supplies</v>
      </c>
      <c r="R9104" t="s">
        <v>55</v>
      </c>
      <c r="S9104" t="s">
        <v>236</v>
      </c>
      <c r="T9104" s="2">
        <f>salessheet[[#This Row],[Sales]]-5</f>
        <v>79.784000000000006</v>
      </c>
      <c r="U9104" s="2">
        <v>84.784000000000006</v>
      </c>
      <c r="V9104" s="2">
        <f>salessheet[[#This Row],[Sales]]-salessheet[[#This Row],[Purchasing Cost]]</f>
        <v>5</v>
      </c>
    </row>
    <row r="9105" spans="1:22" x14ac:dyDescent="0.35">
      <c r="A9105">
        <v>9104</v>
      </c>
      <c r="B9105" t="s">
        <v>10432</v>
      </c>
      <c r="C9105" s="1">
        <v>42562</v>
      </c>
      <c r="D9105" s="1">
        <v>42686</v>
      </c>
      <c r="E9105" t="str">
        <f>TEXT(salessheet[[#This Row],[Order Date]],"MMMM")</f>
        <v>July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t="s">
        <v>6550</v>
      </c>
      <c r="P9105" t="s">
        <v>28</v>
      </c>
      <c r="Q9105" t="str">
        <f>TRIM(salessheet[[#This Row],[Category]])</f>
        <v>Furniture</v>
      </c>
      <c r="R9105" t="s">
        <v>61</v>
      </c>
      <c r="S9105" t="s">
        <v>6551</v>
      </c>
      <c r="T9105" s="2">
        <f>salessheet[[#This Row],[Sales]]-5</f>
        <v>59.959999999999994</v>
      </c>
      <c r="U9105" s="2">
        <v>64.959999999999994</v>
      </c>
      <c r="V9105" s="2">
        <f>salessheet[[#This Row],[Sales]]-salessheet[[#This Row],[Purchasing Cost]]</f>
        <v>5</v>
      </c>
    </row>
    <row r="9106" spans="1:22" x14ac:dyDescent="0.35">
      <c r="A9106">
        <v>9105</v>
      </c>
      <c r="B9106" t="s">
        <v>10432</v>
      </c>
      <c r="C9106" s="1">
        <v>42562</v>
      </c>
      <c r="D9106" s="1">
        <v>42686</v>
      </c>
      <c r="E9106" t="str">
        <f>TEXT(salessheet[[#This Row],[Order Date]],"MMMM")</f>
        <v>July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t="s">
        <v>164</v>
      </c>
      <c r="P9106" t="s">
        <v>42</v>
      </c>
      <c r="Q9106" t="str">
        <f>TRIM(salessheet[[#This Row],[Category]])</f>
        <v>Office Supplies</v>
      </c>
      <c r="R9106" t="s">
        <v>71</v>
      </c>
      <c r="S9106" t="s">
        <v>165</v>
      </c>
      <c r="T9106" s="2">
        <f>salessheet[[#This Row],[Sales]]-5</f>
        <v>27.060000000000002</v>
      </c>
      <c r="U9106" s="2">
        <v>32.06</v>
      </c>
      <c r="V9106" s="2">
        <f>salessheet[[#This Row],[Sales]]-salessheet[[#This Row],[Purchasing Cost]]</f>
        <v>5</v>
      </c>
    </row>
    <row r="9107" spans="1:22" x14ac:dyDescent="0.35">
      <c r="A9107">
        <v>9106</v>
      </c>
      <c r="B9107" t="s">
        <v>10432</v>
      </c>
      <c r="C9107" s="1">
        <v>42562</v>
      </c>
      <c r="D9107" s="1">
        <v>42686</v>
      </c>
      <c r="E9107" t="str">
        <f>TEXT(salessheet[[#This Row],[Order Date]],"MMMM")</f>
        <v>July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t="s">
        <v>7532</v>
      </c>
      <c r="P9107" t="s">
        <v>42</v>
      </c>
      <c r="Q9107" t="str">
        <f>TRIM(salessheet[[#This Row],[Category]])</f>
        <v>Office Supplies</v>
      </c>
      <c r="R9107" t="s">
        <v>55</v>
      </c>
      <c r="S9107" t="s">
        <v>7533</v>
      </c>
      <c r="T9107" s="2">
        <f>salessheet[[#This Row],[Sales]]-5</f>
        <v>172.648</v>
      </c>
      <c r="U9107" s="2">
        <v>177.648</v>
      </c>
      <c r="V9107" s="2">
        <f>salessheet[[#This Row],[Sales]]-salessheet[[#This Row],[Purchasing Cost]]</f>
        <v>5</v>
      </c>
    </row>
    <row r="9108" spans="1:22" x14ac:dyDescent="0.35">
      <c r="A9108">
        <v>9107</v>
      </c>
      <c r="B9108" t="s">
        <v>10432</v>
      </c>
      <c r="C9108" s="1">
        <v>42562</v>
      </c>
      <c r="D9108" s="1">
        <v>42686</v>
      </c>
      <c r="E9108" t="str">
        <f>TEXT(salessheet[[#This Row],[Order Date]],"MMMM")</f>
        <v>July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t="s">
        <v>7144</v>
      </c>
      <c r="P9108" t="s">
        <v>67</v>
      </c>
      <c r="Q9108" t="str">
        <f>TRIM(salessheet[[#This Row],[Category]])</f>
        <v>Technology</v>
      </c>
      <c r="R9108" t="s">
        <v>680</v>
      </c>
      <c r="S9108" t="s">
        <v>7145</v>
      </c>
      <c r="T9108" s="2">
        <f>salessheet[[#This Row],[Sales]]-5</f>
        <v>282.91000000000003</v>
      </c>
      <c r="U9108" s="2">
        <v>287.91000000000003</v>
      </c>
      <c r="V9108" s="2">
        <f>salessheet[[#This Row],[Sales]]-salessheet[[#This Row],[Purchasing Cost]]</f>
        <v>5</v>
      </c>
    </row>
    <row r="9109" spans="1:22" x14ac:dyDescent="0.35">
      <c r="A9109">
        <v>9108</v>
      </c>
      <c r="B9109" t="s">
        <v>10433</v>
      </c>
      <c r="C9109" s="1">
        <v>42515</v>
      </c>
      <c r="D9109" s="1">
        <v>42518</v>
      </c>
      <c r="E9109" t="str">
        <f>TEXT(salessheet[[#This Row],[Order Date]],"MMMM")</f>
        <v>May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t="s">
        <v>5554</v>
      </c>
      <c r="P9109" t="s">
        <v>42</v>
      </c>
      <c r="Q9109" t="str">
        <f>TRIM(salessheet[[#This Row],[Category]])</f>
        <v>Office Supplies</v>
      </c>
      <c r="R9109" t="s">
        <v>575</v>
      </c>
      <c r="S9109" t="s">
        <v>5555</v>
      </c>
      <c r="T9109" s="2">
        <f>salessheet[[#This Row],[Sales]]-5</f>
        <v>17.367999999999999</v>
      </c>
      <c r="U9109" s="2">
        <v>22.367999999999999</v>
      </c>
      <c r="V9109" s="2">
        <f>salessheet[[#This Row],[Sales]]-salessheet[[#This Row],[Purchasing Cost]]</f>
        <v>5</v>
      </c>
    </row>
    <row r="9110" spans="1:22" x14ac:dyDescent="0.35">
      <c r="A9110">
        <v>9109</v>
      </c>
      <c r="B9110" t="s">
        <v>10433</v>
      </c>
      <c r="C9110" s="1">
        <v>42515</v>
      </c>
      <c r="D9110" s="1">
        <v>42518</v>
      </c>
      <c r="E9110" t="str">
        <f>TEXT(salessheet[[#This Row],[Order Date]],"MMMM")</f>
        <v>May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t="s">
        <v>4865</v>
      </c>
      <c r="P9110" t="s">
        <v>42</v>
      </c>
      <c r="Q9110" t="str">
        <f>TRIM(salessheet[[#This Row],[Category]])</f>
        <v>Office Supplies</v>
      </c>
      <c r="R9110" t="s">
        <v>86</v>
      </c>
      <c r="S9110" t="s">
        <v>4866</v>
      </c>
      <c r="T9110" s="2">
        <f>salessheet[[#This Row],[Sales]]-5</f>
        <v>27.368000000000002</v>
      </c>
      <c r="U9110" s="2">
        <v>32.368000000000002</v>
      </c>
      <c r="V9110" s="2">
        <f>salessheet[[#This Row],[Sales]]-salessheet[[#This Row],[Purchasing Cost]]</f>
        <v>5</v>
      </c>
    </row>
    <row r="9111" spans="1:22" x14ac:dyDescent="0.35">
      <c r="A9111">
        <v>9110</v>
      </c>
      <c r="B9111" t="s">
        <v>10433</v>
      </c>
      <c r="C9111" s="1">
        <v>42515</v>
      </c>
      <c r="D9111" s="1">
        <v>42518</v>
      </c>
      <c r="E9111" t="str">
        <f>TEXT(salessheet[[#This Row],[Order Date]],"MMMM")</f>
        <v>May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t="s">
        <v>5331</v>
      </c>
      <c r="P9111" t="s">
        <v>67</v>
      </c>
      <c r="Q9111" t="str">
        <f>TRIM(salessheet[[#This Row],[Category]])</f>
        <v>Technology</v>
      </c>
      <c r="R9111" t="s">
        <v>157</v>
      </c>
      <c r="S9111" t="s">
        <v>5332</v>
      </c>
      <c r="T9111" s="2">
        <f>salessheet[[#This Row],[Sales]]-5</f>
        <v>202.98400000000001</v>
      </c>
      <c r="U9111" s="2">
        <v>207.98400000000001</v>
      </c>
      <c r="V9111" s="2">
        <f>salessheet[[#This Row],[Sales]]-salessheet[[#This Row],[Purchasing Cost]]</f>
        <v>5</v>
      </c>
    </row>
    <row r="9112" spans="1:22" x14ac:dyDescent="0.35">
      <c r="A9112">
        <v>9111</v>
      </c>
      <c r="B9112" t="s">
        <v>10434</v>
      </c>
      <c r="C9112" s="1">
        <v>42290</v>
      </c>
      <c r="D9112" s="1">
        <v>42292</v>
      </c>
      <c r="E9112" t="str">
        <f>TEXT(salessheet[[#This Row],[Order Date]],"MMMM")</f>
        <v>October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t="s">
        <v>4170</v>
      </c>
      <c r="P9112" t="s">
        <v>42</v>
      </c>
      <c r="Q9112" t="str">
        <f>TRIM(salessheet[[#This Row],[Category]])</f>
        <v>Office Supplies</v>
      </c>
      <c r="R9112" t="s">
        <v>169</v>
      </c>
      <c r="S9112" t="s">
        <v>4171</v>
      </c>
      <c r="T9112" s="2">
        <f>salessheet[[#This Row],[Sales]]-5</f>
        <v>31.4</v>
      </c>
      <c r="U9112" s="2">
        <v>36.4</v>
      </c>
      <c r="V9112" s="2">
        <f>salessheet[[#This Row],[Sales]]-salessheet[[#This Row],[Purchasing Cost]]</f>
        <v>5</v>
      </c>
    </row>
    <row r="9113" spans="1:22" x14ac:dyDescent="0.35">
      <c r="A9113">
        <v>9112</v>
      </c>
      <c r="B9113" t="s">
        <v>10434</v>
      </c>
      <c r="C9113" s="1">
        <v>42290</v>
      </c>
      <c r="D9113" s="1">
        <v>42292</v>
      </c>
      <c r="E9113" t="str">
        <f>TEXT(salessheet[[#This Row],[Order Date]],"MMMM")</f>
        <v>October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t="s">
        <v>7686</v>
      </c>
      <c r="P9113" t="s">
        <v>67</v>
      </c>
      <c r="Q9113" t="str">
        <f>TRIM(salessheet[[#This Row],[Category]])</f>
        <v>Technology</v>
      </c>
      <c r="R9113" t="s">
        <v>157</v>
      </c>
      <c r="S9113" t="s">
        <v>7687</v>
      </c>
      <c r="T9113" s="2">
        <f>salessheet[[#This Row],[Sales]]-5</f>
        <v>17.96</v>
      </c>
      <c r="U9113" s="2">
        <v>22.96</v>
      </c>
      <c r="V9113" s="2">
        <f>salessheet[[#This Row],[Sales]]-salessheet[[#This Row],[Purchasing Cost]]</f>
        <v>5</v>
      </c>
    </row>
    <row r="9114" spans="1:22" x14ac:dyDescent="0.35">
      <c r="A9114">
        <v>9113</v>
      </c>
      <c r="B9114" t="s">
        <v>10434</v>
      </c>
      <c r="C9114" s="1">
        <v>42290</v>
      </c>
      <c r="D9114" s="1">
        <v>42292</v>
      </c>
      <c r="E9114" t="str">
        <f>TEXT(salessheet[[#This Row],[Order Date]],"MMMM")</f>
        <v>October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t="s">
        <v>9475</v>
      </c>
      <c r="P9114" t="s">
        <v>42</v>
      </c>
      <c r="Q9114" t="str">
        <f>TRIM(salessheet[[#This Row],[Category]])</f>
        <v>Office Supplies</v>
      </c>
      <c r="R9114" t="s">
        <v>55</v>
      </c>
      <c r="S9114" t="s">
        <v>9476</v>
      </c>
      <c r="T9114" s="2">
        <f>salessheet[[#This Row],[Sales]]-5</f>
        <v>310.2</v>
      </c>
      <c r="U9114" s="2">
        <v>315.2</v>
      </c>
      <c r="V9114" s="2">
        <f>salessheet[[#This Row],[Sales]]-salessheet[[#This Row],[Purchasing Cost]]</f>
        <v>5</v>
      </c>
    </row>
    <row r="9115" spans="1:22" x14ac:dyDescent="0.35">
      <c r="A9115">
        <v>9114</v>
      </c>
      <c r="B9115" t="s">
        <v>10434</v>
      </c>
      <c r="C9115" s="1">
        <v>42290</v>
      </c>
      <c r="D9115" s="1">
        <v>42292</v>
      </c>
      <c r="E9115" t="str">
        <f>TEXT(salessheet[[#This Row],[Order Date]],"MMMM")</f>
        <v>October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t="s">
        <v>3434</v>
      </c>
      <c r="P9115" t="s">
        <v>42</v>
      </c>
      <c r="Q9115" t="str">
        <f>TRIM(salessheet[[#This Row],[Category]])</f>
        <v>Office Supplies</v>
      </c>
      <c r="R9115" t="s">
        <v>71</v>
      </c>
      <c r="S9115" t="s">
        <v>3435</v>
      </c>
      <c r="T9115" s="2">
        <f>salessheet[[#This Row],[Sales]]-5</f>
        <v>10.18</v>
      </c>
      <c r="U9115" s="2">
        <v>15.18</v>
      </c>
      <c r="V9115" s="2">
        <f>salessheet[[#This Row],[Sales]]-salessheet[[#This Row],[Purchasing Cost]]</f>
        <v>5</v>
      </c>
    </row>
    <row r="9116" spans="1:22" x14ac:dyDescent="0.35">
      <c r="A9116">
        <v>9115</v>
      </c>
      <c r="B9116" t="s">
        <v>10435</v>
      </c>
      <c r="C9116" s="1">
        <v>42918</v>
      </c>
      <c r="D9116" s="1">
        <v>42776</v>
      </c>
      <c r="E9116" t="str">
        <f>TEXT(salessheet[[#This Row],[Order Date]],"MMMM")</f>
        <v>July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t="s">
        <v>9199</v>
      </c>
      <c r="P9116" t="s">
        <v>67</v>
      </c>
      <c r="Q9116" t="str">
        <f>TRIM(salessheet[[#This Row],[Category]])</f>
        <v>Technology</v>
      </c>
      <c r="R9116" t="s">
        <v>68</v>
      </c>
      <c r="S9116" t="s">
        <v>9200</v>
      </c>
      <c r="T9116" s="2">
        <f>salessheet[[#This Row],[Sales]]-5</f>
        <v>618.96</v>
      </c>
      <c r="U9116" s="2">
        <v>623.96</v>
      </c>
      <c r="V9116" s="2">
        <f>salessheet[[#This Row],[Sales]]-salessheet[[#This Row],[Purchasing Cost]]</f>
        <v>5</v>
      </c>
    </row>
    <row r="9117" spans="1:22" x14ac:dyDescent="0.35">
      <c r="A9117">
        <v>9116</v>
      </c>
      <c r="B9117" t="s">
        <v>10436</v>
      </c>
      <c r="C9117" s="1">
        <v>43119</v>
      </c>
      <c r="D9117" s="1">
        <v>43124</v>
      </c>
      <c r="E9117" t="str">
        <f>TEXT(salessheet[[#This Row],[Order Date]],"MMMM")</f>
        <v>January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t="s">
        <v>4469</v>
      </c>
      <c r="P9117" t="s">
        <v>67</v>
      </c>
      <c r="Q9117" t="str">
        <f>TRIM(salessheet[[#This Row],[Category]])</f>
        <v>Technology</v>
      </c>
      <c r="R9117" t="s">
        <v>68</v>
      </c>
      <c r="S9117" t="s">
        <v>4470</v>
      </c>
      <c r="T9117" s="2">
        <f>salessheet[[#This Row],[Sales]]-5</f>
        <v>424.6</v>
      </c>
      <c r="U9117" s="2">
        <v>429.6</v>
      </c>
      <c r="V9117" s="2">
        <f>salessheet[[#This Row],[Sales]]-salessheet[[#This Row],[Purchasing Cost]]</f>
        <v>5</v>
      </c>
    </row>
    <row r="9118" spans="1:22" x14ac:dyDescent="0.35">
      <c r="A9118">
        <v>9117</v>
      </c>
      <c r="B9118" t="s">
        <v>10436</v>
      </c>
      <c r="C9118" s="1">
        <v>43119</v>
      </c>
      <c r="D9118" s="1">
        <v>43124</v>
      </c>
      <c r="E9118" t="str">
        <f>TEXT(salessheet[[#This Row],[Order Date]],"MMMM")</f>
        <v>January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t="s">
        <v>2185</v>
      </c>
      <c r="P9118" t="s">
        <v>28</v>
      </c>
      <c r="Q9118" t="str">
        <f>TRIM(salessheet[[#This Row],[Category]])</f>
        <v>Furniture</v>
      </c>
      <c r="R9118" t="s">
        <v>61</v>
      </c>
      <c r="S9118" t="s">
        <v>2186</v>
      </c>
      <c r="T9118" s="2">
        <f>salessheet[[#This Row],[Sales]]-5</f>
        <v>26.968</v>
      </c>
      <c r="U9118" s="2">
        <v>31.968</v>
      </c>
      <c r="V9118" s="2">
        <f>salessheet[[#This Row],[Sales]]-salessheet[[#This Row],[Purchasing Cost]]</f>
        <v>5</v>
      </c>
    </row>
    <row r="9119" spans="1:22" x14ac:dyDescent="0.35">
      <c r="A9119">
        <v>9118</v>
      </c>
      <c r="B9119" t="s">
        <v>10436</v>
      </c>
      <c r="C9119" s="1">
        <v>43119</v>
      </c>
      <c r="D9119" s="1">
        <v>43124</v>
      </c>
      <c r="E9119" t="str">
        <f>TEXT(salessheet[[#This Row],[Order Date]],"MMMM")</f>
        <v>January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t="s">
        <v>3040</v>
      </c>
      <c r="P9119" t="s">
        <v>28</v>
      </c>
      <c r="Q9119" t="str">
        <f>TRIM(salessheet[[#This Row],[Category]])</f>
        <v>Furniture</v>
      </c>
      <c r="R9119" t="s">
        <v>32</v>
      </c>
      <c r="S9119" t="s">
        <v>3041</v>
      </c>
      <c r="T9119" s="2">
        <f>salessheet[[#This Row],[Sales]]-5</f>
        <v>882.27099999999996</v>
      </c>
      <c r="U9119" s="2">
        <v>887.27099999999996</v>
      </c>
      <c r="V9119" s="2">
        <f>salessheet[[#This Row],[Sales]]-salessheet[[#This Row],[Purchasing Cost]]</f>
        <v>5</v>
      </c>
    </row>
    <row r="9120" spans="1:22" x14ac:dyDescent="0.35">
      <c r="A9120">
        <v>9119</v>
      </c>
      <c r="B9120" t="s">
        <v>10436</v>
      </c>
      <c r="C9120" s="1">
        <v>43119</v>
      </c>
      <c r="D9120" s="1">
        <v>43124</v>
      </c>
      <c r="E9120" t="str">
        <f>TEXT(salessheet[[#This Row],[Order Date]],"MMMM")</f>
        <v>January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t="s">
        <v>3870</v>
      </c>
      <c r="P9120" t="s">
        <v>42</v>
      </c>
      <c r="Q9120" t="str">
        <f>TRIM(salessheet[[#This Row],[Category]])</f>
        <v>Office Supplies</v>
      </c>
      <c r="R9120" t="s">
        <v>86</v>
      </c>
      <c r="S9120" t="s">
        <v>3871</v>
      </c>
      <c r="T9120" s="2">
        <f>salessheet[[#This Row],[Sales]]-5</f>
        <v>16.696000000000002</v>
      </c>
      <c r="U9120" s="2">
        <v>21.696000000000002</v>
      </c>
      <c r="V9120" s="2">
        <f>salessheet[[#This Row],[Sales]]-salessheet[[#This Row],[Purchasing Cost]]</f>
        <v>5</v>
      </c>
    </row>
    <row r="9121" spans="1:22" x14ac:dyDescent="0.35">
      <c r="A9121">
        <v>9120</v>
      </c>
      <c r="B9121" t="s">
        <v>10437</v>
      </c>
      <c r="C9121" s="1">
        <v>42892</v>
      </c>
      <c r="D9121" s="1">
        <v>42898</v>
      </c>
      <c r="E9121" t="str">
        <f>TEXT(salessheet[[#This Row],[Order Date]],"MMMM")</f>
        <v>June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t="s">
        <v>3204</v>
      </c>
      <c r="P9121" t="s">
        <v>42</v>
      </c>
      <c r="Q9121" t="str">
        <f>TRIM(salessheet[[#This Row],[Category]])</f>
        <v>Office Supplies</v>
      </c>
      <c r="R9121" t="s">
        <v>43</v>
      </c>
      <c r="S9121" t="s">
        <v>3205</v>
      </c>
      <c r="T9121" s="2">
        <f>salessheet[[#This Row],[Sales]]-5</f>
        <v>17.05</v>
      </c>
      <c r="U9121" s="2">
        <v>22.05</v>
      </c>
      <c r="V9121" s="2">
        <f>salessheet[[#This Row],[Sales]]-salessheet[[#This Row],[Purchasing Cost]]</f>
        <v>5</v>
      </c>
    </row>
    <row r="9122" spans="1:22" x14ac:dyDescent="0.35">
      <c r="A9122">
        <v>9121</v>
      </c>
      <c r="B9122" t="s">
        <v>10437</v>
      </c>
      <c r="C9122" s="1">
        <v>42892</v>
      </c>
      <c r="D9122" s="1">
        <v>42898</v>
      </c>
      <c r="E9122" t="str">
        <f>TEXT(salessheet[[#This Row],[Order Date]],"MMMM")</f>
        <v>June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t="s">
        <v>10438</v>
      </c>
      <c r="P9122" t="s">
        <v>42</v>
      </c>
      <c r="Q9122" t="str">
        <f>TRIM(salessheet[[#This Row],[Category]])</f>
        <v>Office Supplies</v>
      </c>
      <c r="R9122" t="s">
        <v>86</v>
      </c>
      <c r="S9122" t="s">
        <v>10439</v>
      </c>
      <c r="T9122" s="2">
        <f>salessheet[[#This Row],[Sales]]-5</f>
        <v>94.9</v>
      </c>
      <c r="U9122" s="2">
        <v>99.9</v>
      </c>
      <c r="V9122" s="2">
        <f>salessheet[[#This Row],[Sales]]-salessheet[[#This Row],[Purchasing Cost]]</f>
        <v>5</v>
      </c>
    </row>
    <row r="9123" spans="1:22" x14ac:dyDescent="0.35">
      <c r="A9123">
        <v>9122</v>
      </c>
      <c r="B9123" t="s">
        <v>10440</v>
      </c>
      <c r="C9123" s="1">
        <v>43177</v>
      </c>
      <c r="D9123" s="1">
        <v>43179</v>
      </c>
      <c r="E9123" t="str">
        <f>TEXT(salessheet[[#This Row],[Order Date]],"MMMM")</f>
        <v>March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t="s">
        <v>433</v>
      </c>
      <c r="P9123" t="s">
        <v>42</v>
      </c>
      <c r="Q9123" t="str">
        <f>TRIM(salessheet[[#This Row],[Category]])</f>
        <v>Office Supplies</v>
      </c>
      <c r="R9123" t="s">
        <v>74</v>
      </c>
      <c r="S9123" t="s">
        <v>434</v>
      </c>
      <c r="T9123" s="2">
        <f>salessheet[[#This Row],[Sales]]-5</f>
        <v>85.86</v>
      </c>
      <c r="U9123" s="2">
        <v>90.86</v>
      </c>
      <c r="V9123" s="2">
        <f>salessheet[[#This Row],[Sales]]-salessheet[[#This Row],[Purchasing Cost]]</f>
        <v>5</v>
      </c>
    </row>
    <row r="9124" spans="1:22" x14ac:dyDescent="0.35">
      <c r="A9124">
        <v>9123</v>
      </c>
      <c r="B9124" t="s">
        <v>10441</v>
      </c>
      <c r="C9124" s="1">
        <v>43428</v>
      </c>
      <c r="D9124" s="1">
        <v>43428</v>
      </c>
      <c r="E9124" t="str">
        <f>TEXT(salessheet[[#This Row],[Order Date]],"MMMM")</f>
        <v>November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t="s">
        <v>2198</v>
      </c>
      <c r="P9124" t="s">
        <v>42</v>
      </c>
      <c r="Q9124" t="str">
        <f>TRIM(salessheet[[#This Row],[Category]])</f>
        <v>Office Supplies</v>
      </c>
      <c r="R9124" t="s">
        <v>86</v>
      </c>
      <c r="S9124" t="s">
        <v>2199</v>
      </c>
      <c r="T9124" s="2">
        <f>salessheet[[#This Row],[Sales]]-5</f>
        <v>2.7800000000000002</v>
      </c>
      <c r="U9124" s="2">
        <v>7.78</v>
      </c>
      <c r="V9124" s="2">
        <f>salessheet[[#This Row],[Sales]]-salessheet[[#This Row],[Purchasing Cost]]</f>
        <v>5</v>
      </c>
    </row>
    <row r="9125" spans="1:22" x14ac:dyDescent="0.35">
      <c r="A9125">
        <v>9124</v>
      </c>
      <c r="B9125" t="s">
        <v>10442</v>
      </c>
      <c r="C9125" s="1">
        <v>43065</v>
      </c>
      <c r="D9125" s="1">
        <v>43067</v>
      </c>
      <c r="E9125" t="str">
        <f>TEXT(salessheet[[#This Row],[Order Date]],"MMMM")</f>
        <v>November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t="s">
        <v>2753</v>
      </c>
      <c r="P9125" t="s">
        <v>42</v>
      </c>
      <c r="Q9125" t="str">
        <f>TRIM(salessheet[[#This Row],[Category]])</f>
        <v>Office Supplies</v>
      </c>
      <c r="R9125" t="s">
        <v>71</v>
      </c>
      <c r="S9125" t="s">
        <v>2754</v>
      </c>
      <c r="T9125" s="2">
        <f>salessheet[[#This Row],[Sales]]-5</f>
        <v>73.759</v>
      </c>
      <c r="U9125" s="2">
        <v>78.759</v>
      </c>
      <c r="V9125" s="2">
        <f>salessheet[[#This Row],[Sales]]-salessheet[[#This Row],[Purchasing Cost]]</f>
        <v>5</v>
      </c>
    </row>
    <row r="9126" spans="1:22" x14ac:dyDescent="0.35">
      <c r="A9126">
        <v>9125</v>
      </c>
      <c r="B9126" t="s">
        <v>10443</v>
      </c>
      <c r="C9126" s="1">
        <v>42965</v>
      </c>
      <c r="D9126" s="1">
        <v>42967</v>
      </c>
      <c r="E9126" t="str">
        <f>TEXT(salessheet[[#This Row],[Order Date]],"MMMM")</f>
        <v>August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t="s">
        <v>2890</v>
      </c>
      <c r="P9126" t="s">
        <v>28</v>
      </c>
      <c r="Q9126" t="str">
        <f>TRIM(salessheet[[#This Row],[Category]])</f>
        <v>Furniture</v>
      </c>
      <c r="R9126" t="s">
        <v>61</v>
      </c>
      <c r="S9126" t="s">
        <v>921</v>
      </c>
      <c r="T9126" s="2">
        <f>salessheet[[#This Row],[Sales]]-5</f>
        <v>4.5519999999999996</v>
      </c>
      <c r="U9126" s="2">
        <v>9.5519999999999996</v>
      </c>
      <c r="V9126" s="2">
        <f>salessheet[[#This Row],[Sales]]-salessheet[[#This Row],[Purchasing Cost]]</f>
        <v>5</v>
      </c>
    </row>
    <row r="9127" spans="1:22" x14ac:dyDescent="0.35">
      <c r="A9127">
        <v>9126</v>
      </c>
      <c r="B9127" t="s">
        <v>10443</v>
      </c>
      <c r="C9127" s="1">
        <v>42965</v>
      </c>
      <c r="D9127" s="1">
        <v>42967</v>
      </c>
      <c r="E9127" t="str">
        <f>TEXT(salessheet[[#This Row],[Order Date]],"MMMM")</f>
        <v>August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t="s">
        <v>6595</v>
      </c>
      <c r="P9127" t="s">
        <v>28</v>
      </c>
      <c r="Q9127" t="str">
        <f>TRIM(salessheet[[#This Row],[Category]])</f>
        <v>Furniture</v>
      </c>
      <c r="R9127" t="s">
        <v>61</v>
      </c>
      <c r="S9127" t="s">
        <v>6596</v>
      </c>
      <c r="T9127" s="2">
        <f>salessheet[[#This Row],[Sales]]-5</f>
        <v>0.34400000000000031</v>
      </c>
      <c r="U9127" s="2">
        <v>5.3440000000000003</v>
      </c>
      <c r="V9127" s="2">
        <f>salessheet[[#This Row],[Sales]]-salessheet[[#This Row],[Purchasing Cost]]</f>
        <v>5</v>
      </c>
    </row>
    <row r="9128" spans="1:22" x14ac:dyDescent="0.35">
      <c r="A9128">
        <v>9127</v>
      </c>
      <c r="B9128" t="s">
        <v>10444</v>
      </c>
      <c r="C9128" s="1">
        <v>42702</v>
      </c>
      <c r="D9128" s="1">
        <v>42707</v>
      </c>
      <c r="E9128" t="str">
        <f>TEXT(salessheet[[#This Row],[Order Date]],"MMMM")</f>
        <v>November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t="s">
        <v>677</v>
      </c>
      <c r="P9128" t="s">
        <v>42</v>
      </c>
      <c r="Q9128" t="str">
        <f>TRIM(salessheet[[#This Row],[Category]])</f>
        <v>Office Supplies</v>
      </c>
      <c r="R9128" t="s">
        <v>64</v>
      </c>
      <c r="S9128" t="s">
        <v>678</v>
      </c>
      <c r="T9128" s="2">
        <f>salessheet[[#This Row],[Sales]]-5</f>
        <v>3.2799999999999994</v>
      </c>
      <c r="U9128" s="2">
        <v>8.2799999999999994</v>
      </c>
      <c r="V9128" s="2">
        <f>salessheet[[#This Row],[Sales]]-salessheet[[#This Row],[Purchasing Cost]]</f>
        <v>5</v>
      </c>
    </row>
    <row r="9129" spans="1:22" x14ac:dyDescent="0.35">
      <c r="A9129">
        <v>9128</v>
      </c>
      <c r="B9129" t="s">
        <v>10445</v>
      </c>
      <c r="C9129" s="1">
        <v>43245</v>
      </c>
      <c r="D9129" s="1">
        <v>43252</v>
      </c>
      <c r="E9129" t="str">
        <f>TEXT(salessheet[[#This Row],[Order Date]],"MMMM")</f>
        <v>May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t="s">
        <v>8347</v>
      </c>
      <c r="P9129" t="s">
        <v>42</v>
      </c>
      <c r="Q9129" t="str">
        <f>TRIM(salessheet[[#This Row],[Category]])</f>
        <v>Office Supplies</v>
      </c>
      <c r="R9129" t="s">
        <v>55</v>
      </c>
      <c r="S9129" t="s">
        <v>8348</v>
      </c>
      <c r="T9129" s="2">
        <f>salessheet[[#This Row],[Sales]]-5</f>
        <v>45.136000000000003</v>
      </c>
      <c r="U9129" s="2">
        <v>50.136000000000003</v>
      </c>
      <c r="V9129" s="2">
        <f>salessheet[[#This Row],[Sales]]-salessheet[[#This Row],[Purchasing Cost]]</f>
        <v>5</v>
      </c>
    </row>
    <row r="9130" spans="1:22" x14ac:dyDescent="0.35">
      <c r="A9130">
        <v>9129</v>
      </c>
      <c r="B9130" t="s">
        <v>10446</v>
      </c>
      <c r="C9130" s="1">
        <v>43199</v>
      </c>
      <c r="D9130" s="1">
        <v>43348</v>
      </c>
      <c r="E9130" t="str">
        <f>TEXT(salessheet[[#This Row],[Order Date]],"MMMM")</f>
        <v>April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t="s">
        <v>2875</v>
      </c>
      <c r="P9130" t="s">
        <v>42</v>
      </c>
      <c r="Q9130" t="str">
        <f>TRIM(salessheet[[#This Row],[Category]])</f>
        <v>Office Supplies</v>
      </c>
      <c r="R9130" t="s">
        <v>71</v>
      </c>
      <c r="S9130" t="s">
        <v>2876</v>
      </c>
      <c r="T9130" s="2">
        <f>salessheet[[#This Row],[Sales]]-5</f>
        <v>83.073999999999998</v>
      </c>
      <c r="U9130" s="2">
        <v>88.073999999999998</v>
      </c>
      <c r="V9130" s="2">
        <f>salessheet[[#This Row],[Sales]]-salessheet[[#This Row],[Purchasing Cost]]</f>
        <v>5</v>
      </c>
    </row>
    <row r="9131" spans="1:22" x14ac:dyDescent="0.35">
      <c r="A9131">
        <v>9130</v>
      </c>
      <c r="B9131" t="s">
        <v>10447</v>
      </c>
      <c r="C9131" s="1">
        <v>42818</v>
      </c>
      <c r="D9131" s="1">
        <v>42820</v>
      </c>
      <c r="E9131" t="str">
        <f>TEXT(salessheet[[#This Row],[Order Date]],"MMMM")</f>
        <v>March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t="s">
        <v>5662</v>
      </c>
      <c r="P9131" t="s">
        <v>28</v>
      </c>
      <c r="Q9131" t="str">
        <f>TRIM(salessheet[[#This Row],[Category]])</f>
        <v>Furniture</v>
      </c>
      <c r="R9131" t="s">
        <v>29</v>
      </c>
      <c r="S9131" t="s">
        <v>5663</v>
      </c>
      <c r="T9131" s="2">
        <f>salessheet[[#This Row],[Sales]]-5</f>
        <v>296.47000000000003</v>
      </c>
      <c r="U9131" s="2">
        <v>301.47000000000003</v>
      </c>
      <c r="V9131" s="2">
        <f>salessheet[[#This Row],[Sales]]-salessheet[[#This Row],[Purchasing Cost]]</f>
        <v>5</v>
      </c>
    </row>
    <row r="9132" spans="1:22" x14ac:dyDescent="0.35">
      <c r="A9132">
        <v>9131</v>
      </c>
      <c r="B9132" t="s">
        <v>10447</v>
      </c>
      <c r="C9132" s="1">
        <v>42818</v>
      </c>
      <c r="D9132" s="1">
        <v>42820</v>
      </c>
      <c r="E9132" t="str">
        <f>TEXT(salessheet[[#This Row],[Order Date]],"MMMM")</f>
        <v>March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t="s">
        <v>4526</v>
      </c>
      <c r="P9132" t="s">
        <v>42</v>
      </c>
      <c r="Q9132" t="str">
        <f>TRIM(salessheet[[#This Row],[Category]])</f>
        <v>Office Supplies</v>
      </c>
      <c r="R9132" t="s">
        <v>64</v>
      </c>
      <c r="S9132" t="s">
        <v>4527</v>
      </c>
      <c r="T9132" s="2">
        <f>salessheet[[#This Row],[Sales]]-5</f>
        <v>13.655999999999999</v>
      </c>
      <c r="U9132" s="2">
        <v>18.655999999999999</v>
      </c>
      <c r="V9132" s="2">
        <f>salessheet[[#This Row],[Sales]]-salessheet[[#This Row],[Purchasing Cost]]</f>
        <v>5</v>
      </c>
    </row>
    <row r="9133" spans="1:22" x14ac:dyDescent="0.35">
      <c r="A9133">
        <v>9132</v>
      </c>
      <c r="B9133" t="s">
        <v>10448</v>
      </c>
      <c r="C9133" s="1">
        <v>43248</v>
      </c>
      <c r="D9133" s="1">
        <v>43252</v>
      </c>
      <c r="E9133" t="str">
        <f>TEXT(salessheet[[#This Row],[Order Date]],"MMMM")</f>
        <v>May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t="s">
        <v>3933</v>
      </c>
      <c r="P9133" t="s">
        <v>28</v>
      </c>
      <c r="Q9133" t="str">
        <f>TRIM(salessheet[[#This Row],[Category]])</f>
        <v>Furniture</v>
      </c>
      <c r="R9133" t="s">
        <v>61</v>
      </c>
      <c r="S9133" t="s">
        <v>3934</v>
      </c>
      <c r="T9133" s="2">
        <f>salessheet[[#This Row],[Sales]]-5</f>
        <v>22.46</v>
      </c>
      <c r="U9133" s="2">
        <v>27.46</v>
      </c>
      <c r="V9133" s="2">
        <f>salessheet[[#This Row],[Sales]]-salessheet[[#This Row],[Purchasing Cost]]</f>
        <v>5</v>
      </c>
    </row>
    <row r="9134" spans="1:22" x14ac:dyDescent="0.35">
      <c r="A9134">
        <v>9133</v>
      </c>
      <c r="B9134" t="s">
        <v>10448</v>
      </c>
      <c r="C9134" s="1">
        <v>43248</v>
      </c>
      <c r="D9134" s="1">
        <v>43252</v>
      </c>
      <c r="E9134" t="str">
        <f>TEXT(salessheet[[#This Row],[Order Date]],"MMMM")</f>
        <v>May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t="s">
        <v>2277</v>
      </c>
      <c r="P9134" t="s">
        <v>42</v>
      </c>
      <c r="Q9134" t="str">
        <f>TRIM(salessheet[[#This Row],[Category]])</f>
        <v>Office Supplies</v>
      </c>
      <c r="R9134" t="s">
        <v>74</v>
      </c>
      <c r="S9134" t="s">
        <v>2278</v>
      </c>
      <c r="T9134" s="2">
        <f>salessheet[[#This Row],[Sales]]-5</f>
        <v>120.13</v>
      </c>
      <c r="U9134" s="2">
        <v>125.13</v>
      </c>
      <c r="V9134" s="2">
        <f>salessheet[[#This Row],[Sales]]-salessheet[[#This Row],[Purchasing Cost]]</f>
        <v>5</v>
      </c>
    </row>
    <row r="9135" spans="1:22" x14ac:dyDescent="0.35">
      <c r="A9135">
        <v>9134</v>
      </c>
      <c r="B9135" t="s">
        <v>10450</v>
      </c>
      <c r="C9135" s="1">
        <v>42613</v>
      </c>
      <c r="D9135" s="1">
        <v>42617</v>
      </c>
      <c r="E9135" t="str">
        <f>TEXT(salessheet[[#This Row],[Order Date]],"MMMM")</f>
        <v>August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t="s">
        <v>3403</v>
      </c>
      <c r="P9135" t="s">
        <v>67</v>
      </c>
      <c r="Q9135" t="str">
        <f>TRIM(salessheet[[#This Row],[Category]])</f>
        <v>Technology</v>
      </c>
      <c r="R9135" t="s">
        <v>68</v>
      </c>
      <c r="S9135" t="s">
        <v>3404</v>
      </c>
      <c r="T9135" s="2">
        <f>salessheet[[#This Row],[Sales]]-5</f>
        <v>550.96</v>
      </c>
      <c r="U9135" s="2">
        <v>555.96</v>
      </c>
      <c r="V9135" s="2">
        <f>salessheet[[#This Row],[Sales]]-salessheet[[#This Row],[Purchasing Cost]]</f>
        <v>5</v>
      </c>
    </row>
    <row r="9136" spans="1:22" x14ac:dyDescent="0.35">
      <c r="A9136">
        <v>9135</v>
      </c>
      <c r="B9136" t="s">
        <v>10451</v>
      </c>
      <c r="C9136" s="1">
        <v>43073</v>
      </c>
      <c r="D9136" s="1">
        <v>42842</v>
      </c>
      <c r="E9136" t="str">
        <f>TEXT(salessheet[[#This Row],[Order Date]],"MMMM")</f>
        <v>December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t="s">
        <v>1564</v>
      </c>
      <c r="P9136" t="s">
        <v>42</v>
      </c>
      <c r="Q9136" t="str">
        <f>TRIM(salessheet[[#This Row],[Category]])</f>
        <v>Office Supplies</v>
      </c>
      <c r="R9136" t="s">
        <v>55</v>
      </c>
      <c r="S9136" t="s">
        <v>1565</v>
      </c>
      <c r="T9136" s="2">
        <f>salessheet[[#This Row],[Sales]]-5</f>
        <v>124.55199999999999</v>
      </c>
      <c r="U9136" s="2">
        <v>129.55199999999999</v>
      </c>
      <c r="V9136" s="2">
        <f>salessheet[[#This Row],[Sales]]-salessheet[[#This Row],[Purchasing Cost]]</f>
        <v>5</v>
      </c>
    </row>
    <row r="9137" spans="1:22" x14ac:dyDescent="0.35">
      <c r="A9137">
        <v>9136</v>
      </c>
      <c r="B9137" t="s">
        <v>10451</v>
      </c>
      <c r="C9137" s="1">
        <v>43073</v>
      </c>
      <c r="D9137" s="1">
        <v>42842</v>
      </c>
      <c r="E9137" t="str">
        <f>TEXT(salessheet[[#This Row],[Order Date]],"MMMM")</f>
        <v>December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t="s">
        <v>1543</v>
      </c>
      <c r="P9137" t="s">
        <v>42</v>
      </c>
      <c r="Q9137" t="str">
        <f>TRIM(salessheet[[#This Row],[Category]])</f>
        <v>Office Supplies</v>
      </c>
      <c r="R9137" t="s">
        <v>55</v>
      </c>
      <c r="S9137" t="s">
        <v>1544</v>
      </c>
      <c r="T9137" s="2">
        <f>salessheet[[#This Row],[Sales]]-5</f>
        <v>46.984000000000002</v>
      </c>
      <c r="U9137" s="2">
        <v>51.984000000000002</v>
      </c>
      <c r="V9137" s="2">
        <f>salessheet[[#This Row],[Sales]]-salessheet[[#This Row],[Purchasing Cost]]</f>
        <v>5</v>
      </c>
    </row>
    <row r="9138" spans="1:22" x14ac:dyDescent="0.35">
      <c r="A9138">
        <v>9137</v>
      </c>
      <c r="B9138" t="s">
        <v>10451</v>
      </c>
      <c r="C9138" s="1">
        <v>43073</v>
      </c>
      <c r="D9138" s="1">
        <v>42842</v>
      </c>
      <c r="E9138" t="str">
        <f>TEXT(salessheet[[#This Row],[Order Date]],"MMMM")</f>
        <v>December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t="s">
        <v>7563</v>
      </c>
      <c r="P9138" t="s">
        <v>42</v>
      </c>
      <c r="Q9138" t="str">
        <f>TRIM(salessheet[[#This Row],[Category]])</f>
        <v>Office Supplies</v>
      </c>
      <c r="R9138" t="s">
        <v>86</v>
      </c>
      <c r="S9138" t="s">
        <v>7564</v>
      </c>
      <c r="T9138" s="2">
        <f>salessheet[[#This Row],[Sales]]-5</f>
        <v>5.2720000000000002</v>
      </c>
      <c r="U9138" s="2">
        <v>10.272</v>
      </c>
      <c r="V9138" s="2">
        <f>salessheet[[#This Row],[Sales]]-salessheet[[#This Row],[Purchasing Cost]]</f>
        <v>5</v>
      </c>
    </row>
    <row r="9139" spans="1:22" x14ac:dyDescent="0.35">
      <c r="A9139">
        <v>9138</v>
      </c>
      <c r="B9139" t="s">
        <v>10452</v>
      </c>
      <c r="C9139" s="1">
        <v>42037</v>
      </c>
      <c r="D9139" s="1">
        <v>42044</v>
      </c>
      <c r="E9139" t="str">
        <f>TEXT(salessheet[[#This Row],[Order Date]],"MMMM")</f>
        <v>February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t="s">
        <v>3915</v>
      </c>
      <c r="P9139" t="s">
        <v>42</v>
      </c>
      <c r="Q9139" t="str">
        <f>TRIM(salessheet[[#This Row],[Category]])</f>
        <v>Office Supplies</v>
      </c>
      <c r="R9139" t="s">
        <v>71</v>
      </c>
      <c r="S9139" t="s">
        <v>3916</v>
      </c>
      <c r="T9139" s="2">
        <f>salessheet[[#This Row],[Sales]]-5</f>
        <v>13.335999999999999</v>
      </c>
      <c r="U9139" s="2">
        <v>18.335999999999999</v>
      </c>
      <c r="V9139" s="2">
        <f>salessheet[[#This Row],[Sales]]-salessheet[[#This Row],[Purchasing Cost]]</f>
        <v>5</v>
      </c>
    </row>
    <row r="9140" spans="1:22" x14ac:dyDescent="0.35">
      <c r="A9140">
        <v>9139</v>
      </c>
      <c r="B9140" t="s">
        <v>10452</v>
      </c>
      <c r="C9140" s="1">
        <v>42037</v>
      </c>
      <c r="D9140" s="1">
        <v>42044</v>
      </c>
      <c r="E9140" t="str">
        <f>TEXT(salessheet[[#This Row],[Order Date]],"MMMM")</f>
        <v>February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t="s">
        <v>5837</v>
      </c>
      <c r="P9140" t="s">
        <v>67</v>
      </c>
      <c r="Q9140" t="str">
        <f>TRIM(salessheet[[#This Row],[Category]])</f>
        <v>Technology</v>
      </c>
      <c r="R9140" t="s">
        <v>68</v>
      </c>
      <c r="S9140" t="s">
        <v>5838</v>
      </c>
      <c r="T9140" s="2">
        <f>salessheet[[#This Row],[Sales]]-5</f>
        <v>175.96</v>
      </c>
      <c r="U9140" s="2">
        <v>180.96</v>
      </c>
      <c r="V9140" s="2">
        <f>salessheet[[#This Row],[Sales]]-salessheet[[#This Row],[Purchasing Cost]]</f>
        <v>5</v>
      </c>
    </row>
    <row r="9141" spans="1:22" x14ac:dyDescent="0.35">
      <c r="A9141">
        <v>9140</v>
      </c>
      <c r="B9141" t="s">
        <v>10453</v>
      </c>
      <c r="C9141" s="1">
        <v>42044</v>
      </c>
      <c r="D9141" s="1">
        <v>42255</v>
      </c>
      <c r="E9141" t="str">
        <f>TEXT(salessheet[[#This Row],[Order Date]],"MMMM")</f>
        <v>February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t="s">
        <v>474</v>
      </c>
      <c r="P9141" t="s">
        <v>67</v>
      </c>
      <c r="Q9141" t="str">
        <f>TRIM(salessheet[[#This Row],[Category]])</f>
        <v>Technology</v>
      </c>
      <c r="R9141" t="s">
        <v>157</v>
      </c>
      <c r="S9141" t="s">
        <v>475</v>
      </c>
      <c r="T9141" s="2">
        <f>salessheet[[#This Row],[Sales]]-5</f>
        <v>470.94400000000002</v>
      </c>
      <c r="U9141" s="2">
        <v>475.94400000000002</v>
      </c>
      <c r="V9141" s="2">
        <f>salessheet[[#This Row],[Sales]]-salessheet[[#This Row],[Purchasing Cost]]</f>
        <v>5</v>
      </c>
    </row>
    <row r="9142" spans="1:22" x14ac:dyDescent="0.35">
      <c r="A9142">
        <v>9141</v>
      </c>
      <c r="B9142" t="s">
        <v>10454</v>
      </c>
      <c r="C9142" s="1">
        <v>43373</v>
      </c>
      <c r="D9142" s="1">
        <v>43375</v>
      </c>
      <c r="E9142" t="str">
        <f>TEXT(salessheet[[#This Row],[Order Date]],"MMMM")</f>
        <v>September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t="s">
        <v>2566</v>
      </c>
      <c r="P9142" t="s">
        <v>67</v>
      </c>
      <c r="Q9142" t="str">
        <f>TRIM(salessheet[[#This Row],[Category]])</f>
        <v>Technology</v>
      </c>
      <c r="R9142" t="s">
        <v>157</v>
      </c>
      <c r="S9142" t="s">
        <v>2567</v>
      </c>
      <c r="T9142" s="2">
        <f>salessheet[[#This Row],[Sales]]-5</f>
        <v>154.97999999999999</v>
      </c>
      <c r="U9142" s="2">
        <v>159.97999999999999</v>
      </c>
      <c r="V9142" s="2">
        <f>salessheet[[#This Row],[Sales]]-salessheet[[#This Row],[Purchasing Cost]]</f>
        <v>5</v>
      </c>
    </row>
    <row r="9143" spans="1:22" x14ac:dyDescent="0.35">
      <c r="A9143">
        <v>9142</v>
      </c>
      <c r="B9143" t="s">
        <v>10455</v>
      </c>
      <c r="C9143" s="1">
        <v>42864</v>
      </c>
      <c r="D9143" s="1">
        <v>42985</v>
      </c>
      <c r="E9143" t="str">
        <f>TEXT(salessheet[[#This Row],[Order Date]],"MMMM")</f>
        <v>May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t="s">
        <v>244</v>
      </c>
      <c r="P9143" t="s">
        <v>67</v>
      </c>
      <c r="Q9143" t="str">
        <f>TRIM(salessheet[[#This Row],[Category]])</f>
        <v>Technology</v>
      </c>
      <c r="R9143" t="s">
        <v>68</v>
      </c>
      <c r="S9143" t="s">
        <v>245</v>
      </c>
      <c r="T9143" s="2">
        <f>salessheet[[#This Row],[Sales]]-5</f>
        <v>38.6</v>
      </c>
      <c r="U9143" s="2">
        <v>43.6</v>
      </c>
      <c r="V9143" s="2">
        <f>salessheet[[#This Row],[Sales]]-salessheet[[#This Row],[Purchasing Cost]]</f>
        <v>5</v>
      </c>
    </row>
    <row r="9144" spans="1:22" x14ac:dyDescent="0.35">
      <c r="A9144">
        <v>9143</v>
      </c>
      <c r="B9144" t="s">
        <v>10456</v>
      </c>
      <c r="C9144" s="1">
        <v>43240</v>
      </c>
      <c r="D9144" s="1">
        <v>43246</v>
      </c>
      <c r="E9144" t="str">
        <f>TEXT(salessheet[[#This Row],[Order Date]],"MMMM")</f>
        <v>May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t="s">
        <v>6381</v>
      </c>
      <c r="P9144" t="s">
        <v>42</v>
      </c>
      <c r="Q9144" t="str">
        <f>TRIM(salessheet[[#This Row],[Category]])</f>
        <v>Office Supplies</v>
      </c>
      <c r="R9144" t="s">
        <v>71</v>
      </c>
      <c r="S9144" t="s">
        <v>6382</v>
      </c>
      <c r="T9144" s="2">
        <f>salessheet[[#This Row],[Sales]]-5</f>
        <v>3.2880000000000003</v>
      </c>
      <c r="U9144" s="2">
        <v>8.2880000000000003</v>
      </c>
      <c r="V9144" s="2">
        <f>salessheet[[#This Row],[Sales]]-salessheet[[#This Row],[Purchasing Cost]]</f>
        <v>5</v>
      </c>
    </row>
    <row r="9145" spans="1:22" x14ac:dyDescent="0.35">
      <c r="A9145">
        <v>9144</v>
      </c>
      <c r="B9145" t="s">
        <v>10456</v>
      </c>
      <c r="C9145" s="1">
        <v>43240</v>
      </c>
      <c r="D9145" s="1">
        <v>43246</v>
      </c>
      <c r="E9145" t="str">
        <f>TEXT(salessheet[[#This Row],[Order Date]],"MMMM")</f>
        <v>May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t="s">
        <v>9199</v>
      </c>
      <c r="P9145" t="s">
        <v>67</v>
      </c>
      <c r="Q9145" t="str">
        <f>TRIM(salessheet[[#This Row],[Category]])</f>
        <v>Technology</v>
      </c>
      <c r="R9145" t="s">
        <v>68</v>
      </c>
      <c r="S9145" t="s">
        <v>9200</v>
      </c>
      <c r="T9145" s="2">
        <f>salessheet[[#This Row],[Sales]]-5</f>
        <v>1118.1279999999999</v>
      </c>
      <c r="U9145" s="2">
        <v>1123.1279999999999</v>
      </c>
      <c r="V9145" s="2">
        <f>salessheet[[#This Row],[Sales]]-salessheet[[#This Row],[Purchasing Cost]]</f>
        <v>5</v>
      </c>
    </row>
    <row r="9146" spans="1:22" x14ac:dyDescent="0.35">
      <c r="A9146">
        <v>9145</v>
      </c>
      <c r="B9146" t="s">
        <v>10456</v>
      </c>
      <c r="C9146" s="1">
        <v>43240</v>
      </c>
      <c r="D9146" s="1">
        <v>43246</v>
      </c>
      <c r="E9146" t="str">
        <f>TEXT(salessheet[[#This Row],[Order Date]],"MMMM")</f>
        <v>May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t="s">
        <v>433</v>
      </c>
      <c r="P9146" t="s">
        <v>42</v>
      </c>
      <c r="Q9146" t="str">
        <f>TRIM(salessheet[[#This Row],[Category]])</f>
        <v>Office Supplies</v>
      </c>
      <c r="R9146" t="s">
        <v>74</v>
      </c>
      <c r="S9146" t="s">
        <v>434</v>
      </c>
      <c r="T9146" s="2">
        <f>salessheet[[#This Row],[Sales]]-5</f>
        <v>59.900000000000006</v>
      </c>
      <c r="U9146" s="2">
        <v>64.900000000000006</v>
      </c>
      <c r="V9146" s="2">
        <f>salessheet[[#This Row],[Sales]]-salessheet[[#This Row],[Purchasing Cost]]</f>
        <v>5</v>
      </c>
    </row>
    <row r="9147" spans="1:22" x14ac:dyDescent="0.35">
      <c r="A9147">
        <v>9146</v>
      </c>
      <c r="B9147" t="s">
        <v>10457</v>
      </c>
      <c r="C9147" s="1">
        <v>42633</v>
      </c>
      <c r="D9147" s="1">
        <v>42637</v>
      </c>
      <c r="E9147" t="str">
        <f>TEXT(salessheet[[#This Row],[Order Date]],"MMMM")</f>
        <v>September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t="s">
        <v>2358</v>
      </c>
      <c r="P9147" t="s">
        <v>42</v>
      </c>
      <c r="Q9147" t="str">
        <f>TRIM(salessheet[[#This Row],[Category]])</f>
        <v>Office Supplies</v>
      </c>
      <c r="R9147" t="s">
        <v>71</v>
      </c>
      <c r="S9147" t="s">
        <v>2359</v>
      </c>
      <c r="T9147" s="2">
        <f>salessheet[[#This Row],[Sales]]-5</f>
        <v>-2.1920000000000002</v>
      </c>
      <c r="U9147" s="2">
        <v>2.8079999999999998</v>
      </c>
      <c r="V9147" s="2">
        <f>salessheet[[#This Row],[Sales]]-salessheet[[#This Row],[Purchasing Cost]]</f>
        <v>5</v>
      </c>
    </row>
    <row r="9148" spans="1:22" x14ac:dyDescent="0.35">
      <c r="A9148">
        <v>9147</v>
      </c>
      <c r="B9148" t="s">
        <v>10458</v>
      </c>
      <c r="C9148" s="1">
        <v>42758</v>
      </c>
      <c r="D9148" s="1">
        <v>42762</v>
      </c>
      <c r="E9148" t="str">
        <f>TEXT(salessheet[[#This Row],[Order Date]],"MMMM")</f>
        <v>January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M9148">
        <v>10009</v>
      </c>
      <c r="N9148" t="s">
        <v>144</v>
      </c>
      <c r="O9148" t="s">
        <v>4547</v>
      </c>
      <c r="P9148" t="s">
        <v>67</v>
      </c>
      <c r="Q9148" t="str">
        <f>TRIM(salessheet[[#This Row],[Category]])</f>
        <v>Technology</v>
      </c>
      <c r="R9148" t="s">
        <v>157</v>
      </c>
      <c r="S9148" t="s">
        <v>4548</v>
      </c>
      <c r="T9148" s="2">
        <f>salessheet[[#This Row],[Sales]]-5</f>
        <v>94.98</v>
      </c>
      <c r="U9148" s="2">
        <v>99.98</v>
      </c>
      <c r="V9148" s="2">
        <f>salessheet[[#This Row],[Sales]]-salessheet[[#This Row],[Purchasing Cost]]</f>
        <v>5</v>
      </c>
    </row>
    <row r="9149" spans="1:22" x14ac:dyDescent="0.35">
      <c r="A9149">
        <v>9148</v>
      </c>
      <c r="B9149" t="s">
        <v>10458</v>
      </c>
      <c r="C9149" s="1">
        <v>42758</v>
      </c>
      <c r="D9149" s="1">
        <v>42762</v>
      </c>
      <c r="E9149" t="str">
        <f>TEXT(salessheet[[#This Row],[Order Date]],"MMMM")</f>
        <v>January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M9149">
        <v>10009</v>
      </c>
      <c r="N9149" t="s">
        <v>144</v>
      </c>
      <c r="O9149" t="s">
        <v>10459</v>
      </c>
      <c r="P9149" t="s">
        <v>42</v>
      </c>
      <c r="Q9149" t="str">
        <f>TRIM(salessheet[[#This Row],[Category]])</f>
        <v>Office Supplies</v>
      </c>
      <c r="R9149" t="s">
        <v>64</v>
      </c>
      <c r="S9149" t="s">
        <v>10460</v>
      </c>
      <c r="T9149" s="2">
        <f>salessheet[[#This Row],[Sales]]-5</f>
        <v>3.0399999999999991</v>
      </c>
      <c r="U9149" s="2">
        <v>8.0399999999999991</v>
      </c>
      <c r="V9149" s="2">
        <f>salessheet[[#This Row],[Sales]]-salessheet[[#This Row],[Purchasing Cost]]</f>
        <v>5</v>
      </c>
    </row>
    <row r="9150" spans="1:22" x14ac:dyDescent="0.35">
      <c r="A9150">
        <v>9149</v>
      </c>
      <c r="B9150" t="s">
        <v>10458</v>
      </c>
      <c r="C9150" s="1">
        <v>42758</v>
      </c>
      <c r="D9150" s="1">
        <v>42762</v>
      </c>
      <c r="E9150" t="str">
        <f>TEXT(salessheet[[#This Row],[Order Date]],"MMMM")</f>
        <v>January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M9150">
        <v>10009</v>
      </c>
      <c r="N9150" t="s">
        <v>144</v>
      </c>
      <c r="O9150" t="s">
        <v>3034</v>
      </c>
      <c r="P9150" t="s">
        <v>42</v>
      </c>
      <c r="Q9150" t="str">
        <f>TRIM(salessheet[[#This Row],[Category]])</f>
        <v>Office Supplies</v>
      </c>
      <c r="R9150" t="s">
        <v>55</v>
      </c>
      <c r="S9150" t="s">
        <v>3035</v>
      </c>
      <c r="T9150" s="2">
        <f>salessheet[[#This Row],[Sales]]-5</f>
        <v>1559.29</v>
      </c>
      <c r="U9150" s="2">
        <v>1564.29</v>
      </c>
      <c r="V9150" s="2">
        <f>salessheet[[#This Row],[Sales]]-salessheet[[#This Row],[Purchasing Cost]]</f>
        <v>5</v>
      </c>
    </row>
    <row r="9151" spans="1:22" x14ac:dyDescent="0.35">
      <c r="A9151">
        <v>9150</v>
      </c>
      <c r="B9151" t="s">
        <v>10461</v>
      </c>
      <c r="C9151" s="1">
        <v>42010</v>
      </c>
      <c r="D9151" s="1">
        <v>42161</v>
      </c>
      <c r="E9151" t="str">
        <f>TEXT(salessheet[[#This Row],[Order Date]],"MMMM")</f>
        <v>January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t="s">
        <v>3936</v>
      </c>
      <c r="P9151" t="s">
        <v>42</v>
      </c>
      <c r="Q9151" t="str">
        <f>TRIM(salessheet[[#This Row],[Category]])</f>
        <v>Office Supplies</v>
      </c>
      <c r="R9151" t="s">
        <v>71</v>
      </c>
      <c r="S9151" t="s">
        <v>3937</v>
      </c>
      <c r="T9151" s="2">
        <f>salessheet[[#This Row],[Sales]]-5</f>
        <v>133.56</v>
      </c>
      <c r="U9151" s="2">
        <v>138.56</v>
      </c>
      <c r="V9151" s="2">
        <f>salessheet[[#This Row],[Sales]]-salessheet[[#This Row],[Purchasing Cost]]</f>
        <v>5</v>
      </c>
    </row>
    <row r="9152" spans="1:22" x14ac:dyDescent="0.35">
      <c r="A9152">
        <v>9151</v>
      </c>
      <c r="B9152" t="s">
        <v>10461</v>
      </c>
      <c r="C9152" s="1">
        <v>42010</v>
      </c>
      <c r="D9152" s="1">
        <v>42161</v>
      </c>
      <c r="E9152" t="str">
        <f>TEXT(salessheet[[#This Row],[Order Date]],"MMMM")</f>
        <v>January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t="s">
        <v>3655</v>
      </c>
      <c r="P9152" t="s">
        <v>42</v>
      </c>
      <c r="Q9152" t="str">
        <f>TRIM(salessheet[[#This Row],[Category]])</f>
        <v>Office Supplies</v>
      </c>
      <c r="R9152" t="s">
        <v>74</v>
      </c>
      <c r="S9152" t="s">
        <v>3656</v>
      </c>
      <c r="T9152" s="2">
        <f>salessheet[[#This Row],[Sales]]-5</f>
        <v>60.519999999999996</v>
      </c>
      <c r="U9152" s="2">
        <v>65.52</v>
      </c>
      <c r="V9152" s="2">
        <f>salessheet[[#This Row],[Sales]]-salessheet[[#This Row],[Purchasing Cost]]</f>
        <v>5</v>
      </c>
    </row>
    <row r="9153" spans="1:22" x14ac:dyDescent="0.35">
      <c r="A9153">
        <v>9152</v>
      </c>
      <c r="B9153" t="s">
        <v>10462</v>
      </c>
      <c r="C9153" s="1">
        <v>42637</v>
      </c>
      <c r="D9153" s="1">
        <v>42642</v>
      </c>
      <c r="E9153" t="str">
        <f>TEXT(salessheet[[#This Row],[Order Date]],"MMMM")</f>
        <v>September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t="s">
        <v>6950</v>
      </c>
      <c r="P9153" t="s">
        <v>42</v>
      </c>
      <c r="Q9153" t="str">
        <f>TRIM(salessheet[[#This Row],[Category]])</f>
        <v>Office Supplies</v>
      </c>
      <c r="R9153" t="s">
        <v>64</v>
      </c>
      <c r="S9153" t="s">
        <v>6951</v>
      </c>
      <c r="T9153" s="2">
        <f>salessheet[[#This Row],[Sales]]-5</f>
        <v>9.5760000000000005</v>
      </c>
      <c r="U9153" s="2">
        <v>14.576000000000001</v>
      </c>
      <c r="V9153" s="2">
        <f>salessheet[[#This Row],[Sales]]-salessheet[[#This Row],[Purchasing Cost]]</f>
        <v>5</v>
      </c>
    </row>
    <row r="9154" spans="1:22" x14ac:dyDescent="0.35">
      <c r="A9154">
        <v>9153</v>
      </c>
      <c r="B9154" t="s">
        <v>10462</v>
      </c>
      <c r="C9154" s="1">
        <v>42637</v>
      </c>
      <c r="D9154" s="1">
        <v>42642</v>
      </c>
      <c r="E9154" t="str">
        <f>TEXT(salessheet[[#This Row],[Order Date]],"MMMM")</f>
        <v>September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t="s">
        <v>739</v>
      </c>
      <c r="P9154" t="s">
        <v>67</v>
      </c>
      <c r="Q9154" t="str">
        <f>TRIM(salessheet[[#This Row],[Category]])</f>
        <v>Technology</v>
      </c>
      <c r="R9154" t="s">
        <v>157</v>
      </c>
      <c r="S9154" t="s">
        <v>740</v>
      </c>
      <c r="T9154" s="2">
        <f>salessheet[[#This Row],[Sales]]-5</f>
        <v>18.2</v>
      </c>
      <c r="U9154" s="2">
        <v>23.2</v>
      </c>
      <c r="V9154" s="2">
        <f>salessheet[[#This Row],[Sales]]-salessheet[[#This Row],[Purchasing Cost]]</f>
        <v>5</v>
      </c>
    </row>
    <row r="9155" spans="1:22" x14ac:dyDescent="0.35">
      <c r="A9155">
        <v>9154</v>
      </c>
      <c r="B9155" t="s">
        <v>10462</v>
      </c>
      <c r="C9155" s="1">
        <v>42637</v>
      </c>
      <c r="D9155" s="1">
        <v>42642</v>
      </c>
      <c r="E9155" t="str">
        <f>TEXT(salessheet[[#This Row],[Order Date]],"MMMM")</f>
        <v>September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t="s">
        <v>1759</v>
      </c>
      <c r="P9155" t="s">
        <v>42</v>
      </c>
      <c r="Q9155" t="str">
        <f>TRIM(salessheet[[#This Row],[Category]])</f>
        <v>Office Supplies</v>
      </c>
      <c r="R9155" t="s">
        <v>64</v>
      </c>
      <c r="S9155" t="s">
        <v>1760</v>
      </c>
      <c r="T9155" s="2">
        <f>salessheet[[#This Row],[Sales]]-5</f>
        <v>11.463999999999999</v>
      </c>
      <c r="U9155" s="2">
        <v>16.463999999999999</v>
      </c>
      <c r="V9155" s="2">
        <f>salessheet[[#This Row],[Sales]]-salessheet[[#This Row],[Purchasing Cost]]</f>
        <v>5</v>
      </c>
    </row>
    <row r="9156" spans="1:22" x14ac:dyDescent="0.35">
      <c r="A9156">
        <v>9155</v>
      </c>
      <c r="B9156" t="s">
        <v>10463</v>
      </c>
      <c r="C9156" s="1">
        <v>42743</v>
      </c>
      <c r="D9156" s="1">
        <v>42950</v>
      </c>
      <c r="E9156" t="str">
        <f>TEXT(salessheet[[#This Row],[Order Date]],"MMMM")</f>
        <v>January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t="s">
        <v>1715</v>
      </c>
      <c r="P9156" t="s">
        <v>28</v>
      </c>
      <c r="Q9156" t="str">
        <f>TRIM(salessheet[[#This Row],[Category]])</f>
        <v>Furniture</v>
      </c>
      <c r="R9156" t="s">
        <v>61</v>
      </c>
      <c r="S9156" t="s">
        <v>8147</v>
      </c>
      <c r="T9156" s="2">
        <f>salessheet[[#This Row],[Sales]]-5</f>
        <v>14.312000000000001</v>
      </c>
      <c r="U9156" s="2">
        <v>19.312000000000001</v>
      </c>
      <c r="V9156" s="2">
        <f>salessheet[[#This Row],[Sales]]-salessheet[[#This Row],[Purchasing Cost]]</f>
        <v>5</v>
      </c>
    </row>
    <row r="9157" spans="1:22" x14ac:dyDescent="0.35">
      <c r="A9157">
        <v>9156</v>
      </c>
      <c r="B9157" t="s">
        <v>10464</v>
      </c>
      <c r="C9157" s="1">
        <v>42027</v>
      </c>
      <c r="D9157" s="1">
        <v>42032</v>
      </c>
      <c r="E9157" t="str">
        <f>TEXT(salessheet[[#This Row],[Order Date]],"MMMM")</f>
        <v>January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t="s">
        <v>564</v>
      </c>
      <c r="P9157" t="s">
        <v>42</v>
      </c>
      <c r="Q9157" t="str">
        <f>TRIM(salessheet[[#This Row],[Category]])</f>
        <v>Office Supplies</v>
      </c>
      <c r="R9157" t="s">
        <v>86</v>
      </c>
      <c r="S9157" t="s">
        <v>565</v>
      </c>
      <c r="T9157" s="2">
        <f>salessheet[[#This Row],[Sales]]-5</f>
        <v>35.08</v>
      </c>
      <c r="U9157" s="2">
        <v>40.08</v>
      </c>
      <c r="V9157" s="2">
        <f>salessheet[[#This Row],[Sales]]-salessheet[[#This Row],[Purchasing Cost]]</f>
        <v>5</v>
      </c>
    </row>
    <row r="9158" spans="1:22" x14ac:dyDescent="0.35">
      <c r="A9158">
        <v>9157</v>
      </c>
      <c r="B9158" t="s">
        <v>10465</v>
      </c>
      <c r="C9158" s="1">
        <v>42102</v>
      </c>
      <c r="D9158" s="1">
        <v>42224</v>
      </c>
      <c r="E9158" t="str">
        <f>TEXT(salessheet[[#This Row],[Order Date]],"MMMM")</f>
        <v>April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t="s">
        <v>1838</v>
      </c>
      <c r="P9158" t="s">
        <v>42</v>
      </c>
      <c r="Q9158" t="str">
        <f>TRIM(salessheet[[#This Row],[Category]])</f>
        <v>Office Supplies</v>
      </c>
      <c r="R9158" t="s">
        <v>74</v>
      </c>
      <c r="S9158" t="s">
        <v>1839</v>
      </c>
      <c r="T9158" s="2">
        <f>salessheet[[#This Row],[Sales]]-5</f>
        <v>96.96</v>
      </c>
      <c r="U9158" s="2">
        <v>101.96</v>
      </c>
      <c r="V9158" s="2">
        <f>salessheet[[#This Row],[Sales]]-salessheet[[#This Row],[Purchasing Cost]]</f>
        <v>5</v>
      </c>
    </row>
    <row r="9159" spans="1:22" x14ac:dyDescent="0.35">
      <c r="A9159">
        <v>9158</v>
      </c>
      <c r="B9159" t="s">
        <v>10465</v>
      </c>
      <c r="C9159" s="1">
        <v>42102</v>
      </c>
      <c r="D9159" s="1">
        <v>42224</v>
      </c>
      <c r="E9159" t="str">
        <f>TEXT(salessheet[[#This Row],[Order Date]],"MMMM")</f>
        <v>April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t="s">
        <v>7574</v>
      </c>
      <c r="P9159" t="s">
        <v>42</v>
      </c>
      <c r="Q9159" t="str">
        <f>TRIM(salessheet[[#This Row],[Category]])</f>
        <v>Office Supplies</v>
      </c>
      <c r="R9159" t="s">
        <v>86</v>
      </c>
      <c r="S9159" t="s">
        <v>7575</v>
      </c>
      <c r="T9159" s="2">
        <f>salessheet[[#This Row],[Sales]]-5</f>
        <v>254.74</v>
      </c>
      <c r="U9159" s="2">
        <v>259.74</v>
      </c>
      <c r="V9159" s="2">
        <f>salessheet[[#This Row],[Sales]]-salessheet[[#This Row],[Purchasing Cost]]</f>
        <v>5</v>
      </c>
    </row>
    <row r="9160" spans="1:22" x14ac:dyDescent="0.35">
      <c r="A9160">
        <v>9159</v>
      </c>
      <c r="B9160" t="s">
        <v>10465</v>
      </c>
      <c r="C9160" s="1">
        <v>42102</v>
      </c>
      <c r="D9160" s="1">
        <v>42224</v>
      </c>
      <c r="E9160" t="str">
        <f>TEXT(salessheet[[#This Row],[Order Date]],"MMMM")</f>
        <v>April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t="s">
        <v>2818</v>
      </c>
      <c r="P9160" t="s">
        <v>67</v>
      </c>
      <c r="Q9160" t="str">
        <f>TRIM(salessheet[[#This Row],[Category]])</f>
        <v>Technology</v>
      </c>
      <c r="R9160" t="s">
        <v>157</v>
      </c>
      <c r="S9160" t="s">
        <v>2819</v>
      </c>
      <c r="T9160" s="2">
        <f>salessheet[[#This Row],[Sales]]-5</f>
        <v>250.42</v>
      </c>
      <c r="U9160" s="2">
        <v>255.42</v>
      </c>
      <c r="V9160" s="2">
        <f>salessheet[[#This Row],[Sales]]-salessheet[[#This Row],[Purchasing Cost]]</f>
        <v>5</v>
      </c>
    </row>
    <row r="9161" spans="1:22" x14ac:dyDescent="0.35">
      <c r="A9161">
        <v>9160</v>
      </c>
      <c r="B9161" t="s">
        <v>10466</v>
      </c>
      <c r="C9161" s="1">
        <v>42986</v>
      </c>
      <c r="D9161" s="1">
        <v>42961</v>
      </c>
      <c r="E9161" t="str">
        <f>TEXT(salessheet[[#This Row],[Order Date]],"MMMM")</f>
        <v>September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t="s">
        <v>1222</v>
      </c>
      <c r="P9161" t="s">
        <v>42</v>
      </c>
      <c r="Q9161" t="str">
        <f>TRIM(salessheet[[#This Row],[Category]])</f>
        <v>Office Supplies</v>
      </c>
      <c r="R9161" t="s">
        <v>71</v>
      </c>
      <c r="S9161" t="s">
        <v>1223</v>
      </c>
      <c r="T9161" s="2">
        <f>salessheet[[#This Row],[Sales]]-5</f>
        <v>-0.66199999999999992</v>
      </c>
      <c r="U9161" s="2">
        <v>4.3380000000000001</v>
      </c>
      <c r="V9161" s="2">
        <f>salessheet[[#This Row],[Sales]]-salessheet[[#This Row],[Purchasing Cost]]</f>
        <v>5</v>
      </c>
    </row>
    <row r="9162" spans="1:22" x14ac:dyDescent="0.35">
      <c r="A9162">
        <v>9161</v>
      </c>
      <c r="B9162" t="s">
        <v>10466</v>
      </c>
      <c r="C9162" s="1">
        <v>42986</v>
      </c>
      <c r="D9162" s="1">
        <v>42961</v>
      </c>
      <c r="E9162" t="str">
        <f>TEXT(salessheet[[#This Row],[Order Date]],"MMMM")</f>
        <v>September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t="s">
        <v>2901</v>
      </c>
      <c r="P9162" t="s">
        <v>42</v>
      </c>
      <c r="Q9162" t="str">
        <f>TRIM(salessheet[[#This Row],[Category]])</f>
        <v>Office Supplies</v>
      </c>
      <c r="R9162" t="s">
        <v>71</v>
      </c>
      <c r="S9162" t="s">
        <v>2902</v>
      </c>
      <c r="T9162" s="2">
        <f>salessheet[[#This Row],[Sales]]-5</f>
        <v>6.8800000000000008</v>
      </c>
      <c r="U9162" s="2">
        <v>11.88</v>
      </c>
      <c r="V9162" s="2">
        <f>salessheet[[#This Row],[Sales]]-salessheet[[#This Row],[Purchasing Cost]]</f>
        <v>5</v>
      </c>
    </row>
    <row r="9163" spans="1:22" x14ac:dyDescent="0.35">
      <c r="A9163">
        <v>9162</v>
      </c>
      <c r="B9163" t="s">
        <v>10467</v>
      </c>
      <c r="C9163" s="1">
        <v>42959</v>
      </c>
      <c r="D9163" s="1">
        <v>43081</v>
      </c>
      <c r="E9163" t="str">
        <f>TEXT(salessheet[[#This Row],[Order Date]],"MMMM")</f>
        <v>August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t="s">
        <v>5642</v>
      </c>
      <c r="P9163" t="s">
        <v>28</v>
      </c>
      <c r="Q9163" t="str">
        <f>TRIM(salessheet[[#This Row],[Category]])</f>
        <v>Furniture</v>
      </c>
      <c r="R9163" t="s">
        <v>29</v>
      </c>
      <c r="S9163" t="s">
        <v>5643</v>
      </c>
      <c r="T9163" s="2">
        <f>salessheet[[#This Row],[Sales]]-5</f>
        <v>400.86</v>
      </c>
      <c r="U9163" s="2">
        <v>405.86</v>
      </c>
      <c r="V9163" s="2">
        <f>salessheet[[#This Row],[Sales]]-salessheet[[#This Row],[Purchasing Cost]]</f>
        <v>5</v>
      </c>
    </row>
    <row r="9164" spans="1:22" x14ac:dyDescent="0.35">
      <c r="A9164">
        <v>9163</v>
      </c>
      <c r="B9164" t="s">
        <v>10467</v>
      </c>
      <c r="C9164" s="1">
        <v>42959</v>
      </c>
      <c r="D9164" s="1">
        <v>43081</v>
      </c>
      <c r="E9164" t="str">
        <f>TEXT(salessheet[[#This Row],[Order Date]],"MMMM")</f>
        <v>August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t="s">
        <v>2457</v>
      </c>
      <c r="P9164" t="s">
        <v>28</v>
      </c>
      <c r="Q9164" t="str">
        <f>TRIM(salessheet[[#This Row],[Category]])</f>
        <v>Furniture</v>
      </c>
      <c r="R9164" t="s">
        <v>32</v>
      </c>
      <c r="S9164" t="s">
        <v>2458</v>
      </c>
      <c r="T9164" s="2">
        <f>salessheet[[#This Row],[Sales]]-5</f>
        <v>675.01</v>
      </c>
      <c r="U9164" s="2">
        <v>680.01</v>
      </c>
      <c r="V9164" s="2">
        <f>salessheet[[#This Row],[Sales]]-salessheet[[#This Row],[Purchasing Cost]]</f>
        <v>5</v>
      </c>
    </row>
    <row r="9165" spans="1:22" x14ac:dyDescent="0.35">
      <c r="A9165">
        <v>9164</v>
      </c>
      <c r="B9165" t="s">
        <v>10468</v>
      </c>
      <c r="C9165" s="1">
        <v>42588</v>
      </c>
      <c r="D9165" s="1">
        <v>42533</v>
      </c>
      <c r="E9165" t="str">
        <f>TEXT(salessheet[[#This Row],[Order Date]],"MMMM")</f>
        <v>August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t="s">
        <v>5961</v>
      </c>
      <c r="P9165" t="s">
        <v>67</v>
      </c>
      <c r="Q9165" t="str">
        <f>TRIM(salessheet[[#This Row],[Category]])</f>
        <v>Technology</v>
      </c>
      <c r="R9165" t="s">
        <v>157</v>
      </c>
      <c r="S9165" t="s">
        <v>5962</v>
      </c>
      <c r="T9165" s="2">
        <f>salessheet[[#This Row],[Sales]]-5</f>
        <v>-2.6240000000000001</v>
      </c>
      <c r="U9165" s="2">
        <v>2.3759999999999999</v>
      </c>
      <c r="V9165" s="2">
        <f>salessheet[[#This Row],[Sales]]-salessheet[[#This Row],[Purchasing Cost]]</f>
        <v>5</v>
      </c>
    </row>
    <row r="9166" spans="1:22" x14ac:dyDescent="0.35">
      <c r="A9166">
        <v>9165</v>
      </c>
      <c r="B9166" t="s">
        <v>10468</v>
      </c>
      <c r="C9166" s="1">
        <v>42588</v>
      </c>
      <c r="D9166" s="1">
        <v>42533</v>
      </c>
      <c r="E9166" t="str">
        <f>TEXT(salessheet[[#This Row],[Order Date]],"MMMM")</f>
        <v>August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t="s">
        <v>3309</v>
      </c>
      <c r="P9166" t="s">
        <v>42</v>
      </c>
      <c r="Q9166" t="str">
        <f>TRIM(salessheet[[#This Row],[Category]])</f>
        <v>Office Supplies</v>
      </c>
      <c r="R9166" t="s">
        <v>74</v>
      </c>
      <c r="S9166" t="s">
        <v>3310</v>
      </c>
      <c r="T9166" s="2">
        <f>salessheet[[#This Row],[Sales]]-5</f>
        <v>138.12799999999999</v>
      </c>
      <c r="U9166" s="2">
        <v>143.12799999999999</v>
      </c>
      <c r="V9166" s="2">
        <f>salessheet[[#This Row],[Sales]]-salessheet[[#This Row],[Purchasing Cost]]</f>
        <v>5</v>
      </c>
    </row>
    <row r="9167" spans="1:22" x14ac:dyDescent="0.35">
      <c r="A9167">
        <v>9166</v>
      </c>
      <c r="B9167" t="s">
        <v>10469</v>
      </c>
      <c r="C9167" s="1">
        <v>42910</v>
      </c>
      <c r="D9167" s="1">
        <v>42912</v>
      </c>
      <c r="E9167" t="str">
        <f>TEXT(salessheet[[#This Row],[Order Date]],"MMMM")</f>
        <v>June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t="s">
        <v>9833</v>
      </c>
      <c r="P9167" t="s">
        <v>67</v>
      </c>
      <c r="Q9167" t="str">
        <f>TRIM(salessheet[[#This Row],[Category]])</f>
        <v>Technology</v>
      </c>
      <c r="R9167" t="s">
        <v>680</v>
      </c>
      <c r="S9167" t="s">
        <v>9834</v>
      </c>
      <c r="T9167" s="2">
        <f>salessheet[[#This Row],[Sales]]-5</f>
        <v>4471.8</v>
      </c>
      <c r="U9167" s="2">
        <v>4476.8</v>
      </c>
      <c r="V9167" s="2">
        <f>salessheet[[#This Row],[Sales]]-salessheet[[#This Row],[Purchasing Cost]]</f>
        <v>5</v>
      </c>
    </row>
    <row r="9168" spans="1:22" x14ac:dyDescent="0.35">
      <c r="A9168">
        <v>9167</v>
      </c>
      <c r="B9168" t="s">
        <v>10469</v>
      </c>
      <c r="C9168" s="1">
        <v>42910</v>
      </c>
      <c r="D9168" s="1">
        <v>42912</v>
      </c>
      <c r="E9168" t="str">
        <f>TEXT(salessheet[[#This Row],[Order Date]],"MMMM")</f>
        <v>June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t="s">
        <v>3824</v>
      </c>
      <c r="P9168" t="s">
        <v>42</v>
      </c>
      <c r="Q9168" t="str">
        <f>TRIM(salessheet[[#This Row],[Category]])</f>
        <v>Office Supplies</v>
      </c>
      <c r="R9168" t="s">
        <v>86</v>
      </c>
      <c r="S9168" t="s">
        <v>3825</v>
      </c>
      <c r="T9168" s="2">
        <f>salessheet[[#This Row],[Sales]]-5</f>
        <v>99.85</v>
      </c>
      <c r="U9168" s="2">
        <v>104.85</v>
      </c>
      <c r="V9168" s="2">
        <f>salessheet[[#This Row],[Sales]]-salessheet[[#This Row],[Purchasing Cost]]</f>
        <v>5</v>
      </c>
    </row>
    <row r="9169" spans="1:22" x14ac:dyDescent="0.35">
      <c r="A9169">
        <v>9168</v>
      </c>
      <c r="B9169" t="s">
        <v>10469</v>
      </c>
      <c r="C9169" s="1">
        <v>42910</v>
      </c>
      <c r="D9169" s="1">
        <v>42912</v>
      </c>
      <c r="E9169" t="str">
        <f>TEXT(salessheet[[#This Row],[Order Date]],"MMMM")</f>
        <v>June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t="s">
        <v>5948</v>
      </c>
      <c r="P9169" t="s">
        <v>42</v>
      </c>
      <c r="Q9169" t="str">
        <f>TRIM(salessheet[[#This Row],[Category]])</f>
        <v>Office Supplies</v>
      </c>
      <c r="R9169" t="s">
        <v>74</v>
      </c>
      <c r="S9169" t="s">
        <v>5949</v>
      </c>
      <c r="T9169" s="2">
        <f>salessheet[[#This Row],[Sales]]-5</f>
        <v>236.44</v>
      </c>
      <c r="U9169" s="2">
        <v>241.44</v>
      </c>
      <c r="V9169" s="2">
        <f>salessheet[[#This Row],[Sales]]-salessheet[[#This Row],[Purchasing Cost]]</f>
        <v>5</v>
      </c>
    </row>
    <row r="9170" spans="1:22" x14ac:dyDescent="0.35">
      <c r="A9170">
        <v>9169</v>
      </c>
      <c r="B9170" t="s">
        <v>10470</v>
      </c>
      <c r="C9170" s="1">
        <v>42809</v>
      </c>
      <c r="D9170" s="1">
        <v>42813</v>
      </c>
      <c r="E9170" t="str">
        <f>TEXT(salessheet[[#This Row],[Order Date]],"MMMM")</f>
        <v>March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t="s">
        <v>2345</v>
      </c>
      <c r="P9170" t="s">
        <v>42</v>
      </c>
      <c r="Q9170" t="str">
        <f>TRIM(salessheet[[#This Row],[Category]])</f>
        <v>Office Supplies</v>
      </c>
      <c r="R9170" t="s">
        <v>86</v>
      </c>
      <c r="S9170" t="s">
        <v>2346</v>
      </c>
      <c r="T9170" s="2">
        <f>salessheet[[#This Row],[Sales]]-5</f>
        <v>314.76</v>
      </c>
      <c r="U9170" s="2">
        <v>319.76</v>
      </c>
      <c r="V9170" s="2">
        <f>salessheet[[#This Row],[Sales]]-salessheet[[#This Row],[Purchasing Cost]]</f>
        <v>5</v>
      </c>
    </row>
    <row r="9171" spans="1:22" x14ac:dyDescent="0.35">
      <c r="A9171">
        <v>9170</v>
      </c>
      <c r="B9171" t="s">
        <v>10470</v>
      </c>
      <c r="C9171" s="1">
        <v>42809</v>
      </c>
      <c r="D9171" s="1">
        <v>42813</v>
      </c>
      <c r="E9171" t="str">
        <f>TEXT(salessheet[[#This Row],[Order Date]],"MMMM")</f>
        <v>March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t="s">
        <v>2345</v>
      </c>
      <c r="P9171" t="s">
        <v>42</v>
      </c>
      <c r="Q9171" t="str">
        <f>TRIM(salessheet[[#This Row],[Category]])</f>
        <v>Office Supplies</v>
      </c>
      <c r="R9171" t="s">
        <v>86</v>
      </c>
      <c r="S9171" t="s">
        <v>2346</v>
      </c>
      <c r="T9171" s="2">
        <f>salessheet[[#This Row],[Sales]]-5</f>
        <v>40.68</v>
      </c>
      <c r="U9171" s="2">
        <v>45.68</v>
      </c>
      <c r="V9171" s="2">
        <f>salessheet[[#This Row],[Sales]]-salessheet[[#This Row],[Purchasing Cost]]</f>
        <v>5</v>
      </c>
    </row>
    <row r="9172" spans="1:22" x14ac:dyDescent="0.35">
      <c r="A9172">
        <v>9171</v>
      </c>
      <c r="B9172" t="s">
        <v>10471</v>
      </c>
      <c r="C9172" s="1">
        <v>42747</v>
      </c>
      <c r="D9172" s="1">
        <v>43070</v>
      </c>
      <c r="E9172" t="str">
        <f>TEXT(salessheet[[#This Row],[Order Date]],"MMMM")</f>
        <v>January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t="s">
        <v>1813</v>
      </c>
      <c r="P9172" t="s">
        <v>28</v>
      </c>
      <c r="Q9172" t="str">
        <f>TRIM(salessheet[[#This Row],[Category]])</f>
        <v>Furniture</v>
      </c>
      <c r="R9172" t="s">
        <v>61</v>
      </c>
      <c r="S9172" t="s">
        <v>1814</v>
      </c>
      <c r="T9172" s="2">
        <f>salessheet[[#This Row],[Sales]]-5</f>
        <v>26.96</v>
      </c>
      <c r="U9172" s="2">
        <v>31.96</v>
      </c>
      <c r="V9172" s="2">
        <f>salessheet[[#This Row],[Sales]]-salessheet[[#This Row],[Purchasing Cost]]</f>
        <v>5</v>
      </c>
    </row>
    <row r="9173" spans="1:22" x14ac:dyDescent="0.35">
      <c r="A9173">
        <v>9172</v>
      </c>
      <c r="B9173" t="s">
        <v>10471</v>
      </c>
      <c r="C9173" s="1">
        <v>42747</v>
      </c>
      <c r="D9173" s="1">
        <v>43070</v>
      </c>
      <c r="E9173" t="str">
        <f>TEXT(salessheet[[#This Row],[Order Date]],"MMMM")</f>
        <v>January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t="s">
        <v>4190</v>
      </c>
      <c r="P9173" t="s">
        <v>42</v>
      </c>
      <c r="Q9173" t="str">
        <f>TRIM(salessheet[[#This Row],[Category]])</f>
        <v>Office Supplies</v>
      </c>
      <c r="R9173" t="s">
        <v>86</v>
      </c>
      <c r="S9173" t="s">
        <v>4191</v>
      </c>
      <c r="T9173" s="2">
        <f>salessheet[[#This Row],[Sales]]-5</f>
        <v>42.9</v>
      </c>
      <c r="U9173" s="2">
        <v>47.9</v>
      </c>
      <c r="V9173" s="2">
        <f>salessheet[[#This Row],[Sales]]-salessheet[[#This Row],[Purchasing Cost]]</f>
        <v>5</v>
      </c>
    </row>
    <row r="9174" spans="1:22" x14ac:dyDescent="0.35">
      <c r="A9174">
        <v>9173</v>
      </c>
      <c r="B9174" t="s">
        <v>10471</v>
      </c>
      <c r="C9174" s="1">
        <v>42747</v>
      </c>
      <c r="D9174" s="1">
        <v>43070</v>
      </c>
      <c r="E9174" t="str">
        <f>TEXT(salessheet[[#This Row],[Order Date]],"MMMM")</f>
        <v>January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t="s">
        <v>3419</v>
      </c>
      <c r="P9174" t="s">
        <v>42</v>
      </c>
      <c r="Q9174" t="str">
        <f>TRIM(salessheet[[#This Row],[Category]])</f>
        <v>Office Supplies</v>
      </c>
      <c r="R9174" t="s">
        <v>55</v>
      </c>
      <c r="S9174" t="s">
        <v>3420</v>
      </c>
      <c r="T9174" s="2">
        <f>salessheet[[#This Row],[Sales]]-5</f>
        <v>1107.94</v>
      </c>
      <c r="U9174" s="2">
        <v>1112.94</v>
      </c>
      <c r="V9174" s="2">
        <f>salessheet[[#This Row],[Sales]]-salessheet[[#This Row],[Purchasing Cost]]</f>
        <v>5</v>
      </c>
    </row>
    <row r="9175" spans="1:22" x14ac:dyDescent="0.35">
      <c r="A9175">
        <v>9174</v>
      </c>
      <c r="B9175" t="s">
        <v>10471</v>
      </c>
      <c r="C9175" s="1">
        <v>42747</v>
      </c>
      <c r="D9175" s="1">
        <v>43070</v>
      </c>
      <c r="E9175" t="str">
        <f>TEXT(salessheet[[#This Row],[Order Date]],"MMMM")</f>
        <v>January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t="s">
        <v>2291</v>
      </c>
      <c r="P9175" t="s">
        <v>42</v>
      </c>
      <c r="Q9175" t="str">
        <f>TRIM(salessheet[[#This Row],[Category]])</f>
        <v>Office Supplies</v>
      </c>
      <c r="R9175" t="s">
        <v>169</v>
      </c>
      <c r="S9175" t="s">
        <v>2292</v>
      </c>
      <c r="T9175" s="2">
        <f>salessheet[[#This Row],[Sales]]-5</f>
        <v>17.920000000000002</v>
      </c>
      <c r="U9175" s="2">
        <v>22.92</v>
      </c>
      <c r="V9175" s="2">
        <f>salessheet[[#This Row],[Sales]]-salessheet[[#This Row],[Purchasing Cost]]</f>
        <v>5</v>
      </c>
    </row>
    <row r="9176" spans="1:22" x14ac:dyDescent="0.35">
      <c r="A9176">
        <v>9175</v>
      </c>
      <c r="B9176" t="s">
        <v>10472</v>
      </c>
      <c r="C9176" s="1">
        <v>43440</v>
      </c>
      <c r="D9176" s="1">
        <v>43265</v>
      </c>
      <c r="E9176" t="str">
        <f>TEXT(salessheet[[#This Row],[Order Date]],"MMMM")</f>
        <v>December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t="s">
        <v>3898</v>
      </c>
      <c r="P9176" t="s">
        <v>67</v>
      </c>
      <c r="Q9176" t="str">
        <f>TRIM(salessheet[[#This Row],[Category]])</f>
        <v>Technology</v>
      </c>
      <c r="R9176" t="s">
        <v>68</v>
      </c>
      <c r="S9176" t="s">
        <v>3899</v>
      </c>
      <c r="T9176" s="2">
        <f>salessheet[[#This Row],[Sales]]-5</f>
        <v>66.975999999999999</v>
      </c>
      <c r="U9176" s="2">
        <v>71.975999999999999</v>
      </c>
      <c r="V9176" s="2">
        <f>salessheet[[#This Row],[Sales]]-salessheet[[#This Row],[Purchasing Cost]]</f>
        <v>5</v>
      </c>
    </row>
    <row r="9177" spans="1:22" x14ac:dyDescent="0.35">
      <c r="A9177">
        <v>9176</v>
      </c>
      <c r="B9177" t="s">
        <v>10472</v>
      </c>
      <c r="C9177" s="1">
        <v>43440</v>
      </c>
      <c r="D9177" s="1">
        <v>43265</v>
      </c>
      <c r="E9177" t="str">
        <f>TEXT(salessheet[[#This Row],[Order Date]],"MMMM")</f>
        <v>December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t="s">
        <v>3876</v>
      </c>
      <c r="P9177" t="s">
        <v>42</v>
      </c>
      <c r="Q9177" t="str">
        <f>TRIM(salessheet[[#This Row],[Category]])</f>
        <v>Office Supplies</v>
      </c>
      <c r="R9177" t="s">
        <v>86</v>
      </c>
      <c r="S9177" t="s">
        <v>3877</v>
      </c>
      <c r="T9177" s="2">
        <f>salessheet[[#This Row],[Sales]]-5</f>
        <v>14.440000000000001</v>
      </c>
      <c r="U9177" s="2">
        <v>19.440000000000001</v>
      </c>
      <c r="V9177" s="2">
        <f>salessheet[[#This Row],[Sales]]-salessheet[[#This Row],[Purchasing Cost]]</f>
        <v>5</v>
      </c>
    </row>
    <row r="9178" spans="1:22" x14ac:dyDescent="0.35">
      <c r="A9178">
        <v>9177</v>
      </c>
      <c r="B9178" t="s">
        <v>10473</v>
      </c>
      <c r="C9178" s="1">
        <v>42813</v>
      </c>
      <c r="D9178" s="1">
        <v>42818</v>
      </c>
      <c r="E9178" t="str">
        <f>TEXT(salessheet[[#This Row],[Order Date]],"MMMM")</f>
        <v>March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t="s">
        <v>1205</v>
      </c>
      <c r="P9178" t="s">
        <v>42</v>
      </c>
      <c r="Q9178" t="str">
        <f>TRIM(salessheet[[#This Row],[Category]])</f>
        <v>Office Supplies</v>
      </c>
      <c r="R9178" t="s">
        <v>71</v>
      </c>
      <c r="S9178" t="s">
        <v>1206</v>
      </c>
      <c r="T9178" s="2">
        <f>salessheet[[#This Row],[Sales]]-5</f>
        <v>26.085999999999999</v>
      </c>
      <c r="U9178" s="2">
        <v>31.085999999999999</v>
      </c>
      <c r="V9178" s="2">
        <f>salessheet[[#This Row],[Sales]]-salessheet[[#This Row],[Purchasing Cost]]</f>
        <v>5</v>
      </c>
    </row>
    <row r="9179" spans="1:22" x14ac:dyDescent="0.35">
      <c r="A9179">
        <v>9178</v>
      </c>
      <c r="B9179" t="s">
        <v>10474</v>
      </c>
      <c r="C9179" s="1">
        <v>43053</v>
      </c>
      <c r="D9179" s="1">
        <v>43057</v>
      </c>
      <c r="E9179" t="str">
        <f>TEXT(salessheet[[#This Row],[Order Date]],"MMMM")</f>
        <v>November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t="s">
        <v>7882</v>
      </c>
      <c r="P9179" t="s">
        <v>67</v>
      </c>
      <c r="Q9179" t="str">
        <f>TRIM(salessheet[[#This Row],[Category]])</f>
        <v>Technology</v>
      </c>
      <c r="R9179" t="s">
        <v>68</v>
      </c>
      <c r="S9179" t="s">
        <v>7883</v>
      </c>
      <c r="T9179" s="2">
        <f>salessheet[[#This Row],[Sales]]-5</f>
        <v>8.98</v>
      </c>
      <c r="U9179" s="2">
        <v>13.98</v>
      </c>
      <c r="V9179" s="2">
        <f>salessheet[[#This Row],[Sales]]-salessheet[[#This Row],[Purchasing Cost]]</f>
        <v>5</v>
      </c>
    </row>
    <row r="9180" spans="1:22" x14ac:dyDescent="0.35">
      <c r="A9180">
        <v>9179</v>
      </c>
      <c r="B9180" t="s">
        <v>10474</v>
      </c>
      <c r="C9180" s="1">
        <v>43053</v>
      </c>
      <c r="D9180" s="1">
        <v>43057</v>
      </c>
      <c r="E9180" t="str">
        <f>TEXT(salessheet[[#This Row],[Order Date]],"MMMM")</f>
        <v>November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t="s">
        <v>6809</v>
      </c>
      <c r="P9180" t="s">
        <v>42</v>
      </c>
      <c r="Q9180" t="str">
        <f>TRIM(salessheet[[#This Row],[Category]])</f>
        <v>Office Supplies</v>
      </c>
      <c r="R9180" t="s">
        <v>64</v>
      </c>
      <c r="S9180" t="s">
        <v>6810</v>
      </c>
      <c r="T9180" s="2">
        <f>salessheet[[#This Row],[Sales]]-5</f>
        <v>18.649999999999999</v>
      </c>
      <c r="U9180" s="2">
        <v>23.65</v>
      </c>
      <c r="V9180" s="2">
        <f>salessheet[[#This Row],[Sales]]-salessheet[[#This Row],[Purchasing Cost]]</f>
        <v>5</v>
      </c>
    </row>
    <row r="9181" spans="1:22" x14ac:dyDescent="0.35">
      <c r="A9181">
        <v>9180</v>
      </c>
      <c r="B9181" t="s">
        <v>10475</v>
      </c>
      <c r="C9181" s="1">
        <v>43289</v>
      </c>
      <c r="D9181" s="1">
        <v>43323</v>
      </c>
      <c r="E9181" t="str">
        <f>TEXT(salessheet[[#This Row],[Order Date]],"MMMM")</f>
        <v>July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t="s">
        <v>6648</v>
      </c>
      <c r="P9181" t="s">
        <v>67</v>
      </c>
      <c r="Q9181" t="str">
        <f>TRIM(salessheet[[#This Row],[Category]])</f>
        <v>Technology</v>
      </c>
      <c r="R9181" t="s">
        <v>68</v>
      </c>
      <c r="S9181" t="s">
        <v>6649</v>
      </c>
      <c r="T9181" s="2">
        <f>salessheet[[#This Row],[Sales]]-5</f>
        <v>702.88</v>
      </c>
      <c r="U9181" s="2">
        <v>707.88</v>
      </c>
      <c r="V9181" s="2">
        <f>salessheet[[#This Row],[Sales]]-salessheet[[#This Row],[Purchasing Cost]]</f>
        <v>5</v>
      </c>
    </row>
    <row r="9182" spans="1:22" x14ac:dyDescent="0.35">
      <c r="A9182">
        <v>9181</v>
      </c>
      <c r="B9182" t="s">
        <v>10475</v>
      </c>
      <c r="C9182" s="1">
        <v>43289</v>
      </c>
      <c r="D9182" s="1">
        <v>43323</v>
      </c>
      <c r="E9182" t="str">
        <f>TEXT(salessheet[[#This Row],[Order Date]],"MMMM")</f>
        <v>July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t="s">
        <v>2302</v>
      </c>
      <c r="P9182" t="s">
        <v>42</v>
      </c>
      <c r="Q9182" t="str">
        <f>TRIM(salessheet[[#This Row],[Category]])</f>
        <v>Office Supplies</v>
      </c>
      <c r="R9182" t="s">
        <v>71</v>
      </c>
      <c r="S9182" t="s">
        <v>2303</v>
      </c>
      <c r="T9182" s="2">
        <f>salessheet[[#This Row],[Sales]]-5</f>
        <v>6.952</v>
      </c>
      <c r="U9182" s="2">
        <v>11.952</v>
      </c>
      <c r="V9182" s="2">
        <f>salessheet[[#This Row],[Sales]]-salessheet[[#This Row],[Purchasing Cost]]</f>
        <v>5</v>
      </c>
    </row>
    <row r="9183" spans="1:22" x14ac:dyDescent="0.35">
      <c r="A9183">
        <v>9182</v>
      </c>
      <c r="B9183" t="s">
        <v>10475</v>
      </c>
      <c r="C9183" s="1">
        <v>43289</v>
      </c>
      <c r="D9183" s="1">
        <v>43323</v>
      </c>
      <c r="E9183" t="str">
        <f>TEXT(salessheet[[#This Row],[Order Date]],"MMMM")</f>
        <v>July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t="s">
        <v>7369</v>
      </c>
      <c r="P9183" t="s">
        <v>42</v>
      </c>
      <c r="Q9183" t="str">
        <f>TRIM(salessheet[[#This Row],[Category]])</f>
        <v>Office Supplies</v>
      </c>
      <c r="R9183" t="s">
        <v>71</v>
      </c>
      <c r="S9183" t="s">
        <v>7370</v>
      </c>
      <c r="T9183" s="2">
        <f>salessheet[[#This Row],[Sales]]-5</f>
        <v>26.128</v>
      </c>
      <c r="U9183" s="2">
        <v>31.128</v>
      </c>
      <c r="V9183" s="2">
        <f>salessheet[[#This Row],[Sales]]-salessheet[[#This Row],[Purchasing Cost]]</f>
        <v>5</v>
      </c>
    </row>
    <row r="9184" spans="1:22" x14ac:dyDescent="0.35">
      <c r="A9184">
        <v>9183</v>
      </c>
      <c r="B9184" t="s">
        <v>10475</v>
      </c>
      <c r="C9184" s="1">
        <v>43289</v>
      </c>
      <c r="D9184" s="1">
        <v>43323</v>
      </c>
      <c r="E9184" t="str">
        <f>TEXT(salessheet[[#This Row],[Order Date]],"MMMM")</f>
        <v>July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t="s">
        <v>8724</v>
      </c>
      <c r="P9184" t="s">
        <v>67</v>
      </c>
      <c r="Q9184" t="str">
        <f>TRIM(salessheet[[#This Row],[Category]])</f>
        <v>Technology</v>
      </c>
      <c r="R9184" t="s">
        <v>157</v>
      </c>
      <c r="S9184" t="s">
        <v>8725</v>
      </c>
      <c r="T9184" s="2">
        <f>salessheet[[#This Row],[Sales]]-5</f>
        <v>50.76</v>
      </c>
      <c r="U9184" s="2">
        <v>55.76</v>
      </c>
      <c r="V9184" s="2">
        <f>salessheet[[#This Row],[Sales]]-salessheet[[#This Row],[Purchasing Cost]]</f>
        <v>5</v>
      </c>
    </row>
    <row r="9185" spans="1:22" x14ac:dyDescent="0.35">
      <c r="A9185">
        <v>9184</v>
      </c>
      <c r="B9185" t="s">
        <v>10475</v>
      </c>
      <c r="C9185" s="1">
        <v>43289</v>
      </c>
      <c r="D9185" s="1">
        <v>43323</v>
      </c>
      <c r="E9185" t="str">
        <f>TEXT(salessheet[[#This Row],[Order Date]],"MMMM")</f>
        <v>July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t="s">
        <v>1250</v>
      </c>
      <c r="P9185" t="s">
        <v>42</v>
      </c>
      <c r="Q9185" t="str">
        <f>TRIM(salessheet[[#This Row],[Category]])</f>
        <v>Office Supplies</v>
      </c>
      <c r="R9185" t="s">
        <v>86</v>
      </c>
      <c r="S9185" t="s">
        <v>1251</v>
      </c>
      <c r="T9185" s="2">
        <f>salessheet[[#This Row],[Sales]]-5</f>
        <v>19.559999999999999</v>
      </c>
      <c r="U9185" s="2">
        <v>24.56</v>
      </c>
      <c r="V9185" s="2">
        <f>salessheet[[#This Row],[Sales]]-salessheet[[#This Row],[Purchasing Cost]]</f>
        <v>5</v>
      </c>
    </row>
    <row r="9186" spans="1:22" x14ac:dyDescent="0.35">
      <c r="A9186">
        <v>9185</v>
      </c>
      <c r="B9186" t="s">
        <v>10475</v>
      </c>
      <c r="C9186" s="1">
        <v>43289</v>
      </c>
      <c r="D9186" s="1">
        <v>43323</v>
      </c>
      <c r="E9186" t="str">
        <f>TEXT(salessheet[[#This Row],[Order Date]],"MMMM")</f>
        <v>July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t="s">
        <v>166</v>
      </c>
      <c r="P9186" t="s">
        <v>28</v>
      </c>
      <c r="Q9186" t="str">
        <f>TRIM(salessheet[[#This Row],[Category]])</f>
        <v>Furniture</v>
      </c>
      <c r="R9186" t="s">
        <v>61</v>
      </c>
      <c r="S9186" t="s">
        <v>167</v>
      </c>
      <c r="T9186" s="2">
        <f>salessheet[[#This Row],[Sales]]-5</f>
        <v>46.75</v>
      </c>
      <c r="U9186" s="2">
        <v>51.75</v>
      </c>
      <c r="V9186" s="2">
        <f>salessheet[[#This Row],[Sales]]-salessheet[[#This Row],[Purchasing Cost]]</f>
        <v>5</v>
      </c>
    </row>
    <row r="9187" spans="1:22" x14ac:dyDescent="0.35">
      <c r="A9187">
        <v>9186</v>
      </c>
      <c r="B9187" t="s">
        <v>10475</v>
      </c>
      <c r="C9187" s="1">
        <v>43289</v>
      </c>
      <c r="D9187" s="1">
        <v>43323</v>
      </c>
      <c r="E9187" t="str">
        <f>TEXT(salessheet[[#This Row],[Order Date]],"MMMM")</f>
        <v>July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t="s">
        <v>10476</v>
      </c>
      <c r="P9187" t="s">
        <v>28</v>
      </c>
      <c r="Q9187" t="str">
        <f>TRIM(salessheet[[#This Row],[Category]])</f>
        <v>Furniture</v>
      </c>
      <c r="R9187" t="s">
        <v>32</v>
      </c>
      <c r="S9187" t="s">
        <v>10477</v>
      </c>
      <c r="T9187" s="2">
        <f>salessheet[[#This Row],[Sales]]-5</f>
        <v>202.184</v>
      </c>
      <c r="U9187" s="2">
        <v>207.184</v>
      </c>
      <c r="V9187" s="2">
        <f>salessheet[[#This Row],[Sales]]-salessheet[[#This Row],[Purchasing Cost]]</f>
        <v>5</v>
      </c>
    </row>
    <row r="9188" spans="1:22" x14ac:dyDescent="0.35">
      <c r="A9188">
        <v>9187</v>
      </c>
      <c r="B9188" t="s">
        <v>10475</v>
      </c>
      <c r="C9188" s="1">
        <v>43289</v>
      </c>
      <c r="D9188" s="1">
        <v>43323</v>
      </c>
      <c r="E9188" t="str">
        <f>TEXT(salessheet[[#This Row],[Order Date]],"MMMM")</f>
        <v>July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t="s">
        <v>4876</v>
      </c>
      <c r="P9188" t="s">
        <v>42</v>
      </c>
      <c r="Q9188" t="str">
        <f>TRIM(salessheet[[#This Row],[Category]])</f>
        <v>Office Supplies</v>
      </c>
      <c r="R9188" t="s">
        <v>74</v>
      </c>
      <c r="S9188" t="s">
        <v>4877</v>
      </c>
      <c r="T9188" s="2">
        <f>salessheet[[#This Row],[Sales]]-5</f>
        <v>1468.1</v>
      </c>
      <c r="U9188" s="2">
        <v>1473.1</v>
      </c>
      <c r="V9188" s="2">
        <f>salessheet[[#This Row],[Sales]]-salessheet[[#This Row],[Purchasing Cost]]</f>
        <v>5</v>
      </c>
    </row>
    <row r="9189" spans="1:22" x14ac:dyDescent="0.35">
      <c r="A9189">
        <v>9188</v>
      </c>
      <c r="B9189" t="s">
        <v>10478</v>
      </c>
      <c r="C9189" s="1">
        <v>42603</v>
      </c>
      <c r="D9189" s="1">
        <v>42607</v>
      </c>
      <c r="E9189" t="str">
        <f>TEXT(salessheet[[#This Row],[Order Date]],"MMMM")</f>
        <v>August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t="s">
        <v>1869</v>
      </c>
      <c r="P9189" t="s">
        <v>42</v>
      </c>
      <c r="Q9189" t="str">
        <f>TRIM(salessheet[[#This Row],[Category]])</f>
        <v>Office Supplies</v>
      </c>
      <c r="R9189" t="s">
        <v>575</v>
      </c>
      <c r="S9189" t="s">
        <v>1296</v>
      </c>
      <c r="T9189" s="2">
        <f>salessheet[[#This Row],[Sales]]-5</f>
        <v>-1.512</v>
      </c>
      <c r="U9189" s="2">
        <v>3.488</v>
      </c>
      <c r="V9189" s="2">
        <f>salessheet[[#This Row],[Sales]]-salessheet[[#This Row],[Purchasing Cost]]</f>
        <v>5</v>
      </c>
    </row>
    <row r="9190" spans="1:22" x14ac:dyDescent="0.35">
      <c r="A9190">
        <v>9189</v>
      </c>
      <c r="B9190" t="s">
        <v>10478</v>
      </c>
      <c r="C9190" s="1">
        <v>42603</v>
      </c>
      <c r="D9190" s="1">
        <v>42607</v>
      </c>
      <c r="E9190" t="str">
        <f>TEXT(salessheet[[#This Row],[Order Date]],"MMMM")</f>
        <v>August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t="s">
        <v>966</v>
      </c>
      <c r="P9190" t="s">
        <v>67</v>
      </c>
      <c r="Q9190" t="str">
        <f>TRIM(salessheet[[#This Row],[Category]])</f>
        <v>Technology</v>
      </c>
      <c r="R9190" t="s">
        <v>157</v>
      </c>
      <c r="S9190" t="s">
        <v>967</v>
      </c>
      <c r="T9190" s="2">
        <f>salessheet[[#This Row],[Sales]]-5</f>
        <v>16.728000000000002</v>
      </c>
      <c r="U9190" s="2">
        <v>21.728000000000002</v>
      </c>
      <c r="V9190" s="2">
        <f>salessheet[[#This Row],[Sales]]-salessheet[[#This Row],[Purchasing Cost]]</f>
        <v>5</v>
      </c>
    </row>
    <row r="9191" spans="1:22" x14ac:dyDescent="0.35">
      <c r="A9191">
        <v>9190</v>
      </c>
      <c r="B9191" t="s">
        <v>10478</v>
      </c>
      <c r="C9191" s="1">
        <v>42603</v>
      </c>
      <c r="D9191" s="1">
        <v>42607</v>
      </c>
      <c r="E9191" t="str">
        <f>TEXT(salessheet[[#This Row],[Order Date]],"MMMM")</f>
        <v>August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t="s">
        <v>3693</v>
      </c>
      <c r="P9191" t="s">
        <v>42</v>
      </c>
      <c r="Q9191" t="str">
        <f>TRIM(salessheet[[#This Row],[Category]])</f>
        <v>Office Supplies</v>
      </c>
      <c r="R9191" t="s">
        <v>55</v>
      </c>
      <c r="S9191" t="s">
        <v>3694</v>
      </c>
      <c r="T9191" s="2">
        <f>salessheet[[#This Row],[Sales]]-5</f>
        <v>658.072</v>
      </c>
      <c r="U9191" s="2">
        <v>663.072</v>
      </c>
      <c r="V9191" s="2">
        <f>salessheet[[#This Row],[Sales]]-salessheet[[#This Row],[Purchasing Cost]]</f>
        <v>5</v>
      </c>
    </row>
    <row r="9192" spans="1:22" x14ac:dyDescent="0.35">
      <c r="A9192">
        <v>9191</v>
      </c>
      <c r="B9192" t="s">
        <v>10478</v>
      </c>
      <c r="C9192" s="1">
        <v>42603</v>
      </c>
      <c r="D9192" s="1">
        <v>42607</v>
      </c>
      <c r="E9192" t="str">
        <f>TEXT(salessheet[[#This Row],[Order Date]],"MMMM")</f>
        <v>August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t="s">
        <v>3482</v>
      </c>
      <c r="P9192" t="s">
        <v>42</v>
      </c>
      <c r="Q9192" t="str">
        <f>TRIM(salessheet[[#This Row],[Category]])</f>
        <v>Office Supplies</v>
      </c>
      <c r="R9192" t="s">
        <v>71</v>
      </c>
      <c r="S9192" t="s">
        <v>3483</v>
      </c>
      <c r="T9192" s="2">
        <f>salessheet[[#This Row],[Sales]]-5</f>
        <v>94.587999999999994</v>
      </c>
      <c r="U9192" s="2">
        <v>99.587999999999994</v>
      </c>
      <c r="V9192" s="2">
        <f>salessheet[[#This Row],[Sales]]-salessheet[[#This Row],[Purchasing Cost]]</f>
        <v>5</v>
      </c>
    </row>
    <row r="9193" spans="1:22" x14ac:dyDescent="0.35">
      <c r="A9193">
        <v>9192</v>
      </c>
      <c r="B9193" t="s">
        <v>10478</v>
      </c>
      <c r="C9193" s="1">
        <v>42603</v>
      </c>
      <c r="D9193" s="1">
        <v>42607</v>
      </c>
      <c r="E9193" t="str">
        <f>TEXT(salessheet[[#This Row],[Order Date]],"MMMM")</f>
        <v>August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t="s">
        <v>2976</v>
      </c>
      <c r="P9193" t="s">
        <v>42</v>
      </c>
      <c r="Q9193" t="str">
        <f>TRIM(salessheet[[#This Row],[Category]])</f>
        <v>Office Supplies</v>
      </c>
      <c r="R9193" t="s">
        <v>86</v>
      </c>
      <c r="S9193" t="s">
        <v>2977</v>
      </c>
      <c r="T9193" s="2">
        <f>salessheet[[#This Row],[Sales]]-5</f>
        <v>44.567999999999998</v>
      </c>
      <c r="U9193" s="2">
        <v>49.567999999999998</v>
      </c>
      <c r="V9193" s="2">
        <f>salessheet[[#This Row],[Sales]]-salessheet[[#This Row],[Purchasing Cost]]</f>
        <v>5</v>
      </c>
    </row>
    <row r="9194" spans="1:22" x14ac:dyDescent="0.35">
      <c r="A9194">
        <v>9193</v>
      </c>
      <c r="B9194" t="s">
        <v>10479</v>
      </c>
      <c r="C9194" s="1">
        <v>42411</v>
      </c>
      <c r="D9194" s="1">
        <v>42681</v>
      </c>
      <c r="E9194" t="str">
        <f>TEXT(salessheet[[#This Row],[Order Date]],"MMMM")</f>
        <v>February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t="s">
        <v>1198</v>
      </c>
      <c r="P9194" t="s">
        <v>42</v>
      </c>
      <c r="Q9194" t="str">
        <f>TRIM(salessheet[[#This Row],[Category]])</f>
        <v>Office Supplies</v>
      </c>
      <c r="R9194" t="s">
        <v>71</v>
      </c>
      <c r="S9194" t="s">
        <v>1199</v>
      </c>
      <c r="T9194" s="2">
        <f>salessheet[[#This Row],[Sales]]-5</f>
        <v>24.372</v>
      </c>
      <c r="U9194" s="2">
        <v>29.372</v>
      </c>
      <c r="V9194" s="2">
        <f>salessheet[[#This Row],[Sales]]-salessheet[[#This Row],[Purchasing Cost]]</f>
        <v>5</v>
      </c>
    </row>
    <row r="9195" spans="1:22" x14ac:dyDescent="0.35">
      <c r="A9195">
        <v>9194</v>
      </c>
      <c r="B9195" t="s">
        <v>10479</v>
      </c>
      <c r="C9195" s="1">
        <v>42411</v>
      </c>
      <c r="D9195" s="1">
        <v>42681</v>
      </c>
      <c r="E9195" t="str">
        <f>TEXT(salessheet[[#This Row],[Order Date]],"MMMM")</f>
        <v>February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t="s">
        <v>3438</v>
      </c>
      <c r="P9195" t="s">
        <v>67</v>
      </c>
      <c r="Q9195" t="str">
        <f>TRIM(salessheet[[#This Row],[Category]])</f>
        <v>Technology</v>
      </c>
      <c r="R9195" t="s">
        <v>68</v>
      </c>
      <c r="S9195" t="s">
        <v>6341</v>
      </c>
      <c r="T9195" s="2">
        <f>salessheet[[#This Row],[Sales]]-5</f>
        <v>339.70400000000001</v>
      </c>
      <c r="U9195" s="2">
        <v>344.70400000000001</v>
      </c>
      <c r="V9195" s="2">
        <f>salessheet[[#This Row],[Sales]]-salessheet[[#This Row],[Purchasing Cost]]</f>
        <v>5</v>
      </c>
    </row>
    <row r="9196" spans="1:22" x14ac:dyDescent="0.35">
      <c r="A9196">
        <v>9195</v>
      </c>
      <c r="B9196" t="s">
        <v>10480</v>
      </c>
      <c r="C9196" s="1">
        <v>42338</v>
      </c>
      <c r="D9196" s="1">
        <v>42344</v>
      </c>
      <c r="E9196" t="str">
        <f>TEXT(salessheet[[#This Row],[Order Date]],"MMMM")</f>
        <v>November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t="s">
        <v>5070</v>
      </c>
      <c r="P9196" t="s">
        <v>42</v>
      </c>
      <c r="Q9196" t="str">
        <f>TRIM(salessheet[[#This Row],[Category]])</f>
        <v>Office Supplies</v>
      </c>
      <c r="R9196" t="s">
        <v>575</v>
      </c>
      <c r="S9196" t="s">
        <v>5071</v>
      </c>
      <c r="T9196" s="2">
        <f>salessheet[[#This Row],[Sales]]-5</f>
        <v>42.991999999999997</v>
      </c>
      <c r="U9196" s="2">
        <v>47.991999999999997</v>
      </c>
      <c r="V9196" s="2">
        <f>salessheet[[#This Row],[Sales]]-salessheet[[#This Row],[Purchasing Cost]]</f>
        <v>5</v>
      </c>
    </row>
    <row r="9197" spans="1:22" x14ac:dyDescent="0.35">
      <c r="A9197">
        <v>9196</v>
      </c>
      <c r="B9197" t="s">
        <v>10480</v>
      </c>
      <c r="C9197" s="1">
        <v>42338</v>
      </c>
      <c r="D9197" s="1">
        <v>42344</v>
      </c>
      <c r="E9197" t="str">
        <f>TEXT(salessheet[[#This Row],[Order Date]],"MMMM")</f>
        <v>November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t="s">
        <v>5621</v>
      </c>
      <c r="P9197" t="s">
        <v>67</v>
      </c>
      <c r="Q9197" t="str">
        <f>TRIM(salessheet[[#This Row],[Category]])</f>
        <v>Technology</v>
      </c>
      <c r="R9197" t="s">
        <v>157</v>
      </c>
      <c r="S9197" t="s">
        <v>6807</v>
      </c>
      <c r="T9197" s="2">
        <f>salessheet[[#This Row],[Sales]]-5</f>
        <v>97.24</v>
      </c>
      <c r="U9197" s="2">
        <v>102.24</v>
      </c>
      <c r="V9197" s="2">
        <f>salessheet[[#This Row],[Sales]]-salessheet[[#This Row],[Purchasing Cost]]</f>
        <v>5</v>
      </c>
    </row>
    <row r="9198" spans="1:22" x14ac:dyDescent="0.35">
      <c r="A9198">
        <v>9197</v>
      </c>
      <c r="B9198" t="s">
        <v>10481</v>
      </c>
      <c r="C9198" s="1">
        <v>42282</v>
      </c>
      <c r="D9198" s="1">
        <v>42139</v>
      </c>
      <c r="E9198" t="str">
        <f>TEXT(salessheet[[#This Row],[Order Date]],"MMMM")</f>
        <v>October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t="s">
        <v>7574</v>
      </c>
      <c r="P9198" t="s">
        <v>42</v>
      </c>
      <c r="Q9198" t="str">
        <f>TRIM(salessheet[[#This Row],[Category]])</f>
        <v>Office Supplies</v>
      </c>
      <c r="R9198" t="s">
        <v>86</v>
      </c>
      <c r="S9198" t="s">
        <v>7575</v>
      </c>
      <c r="T9198" s="2">
        <f>salessheet[[#This Row],[Sales]]-5</f>
        <v>34.96</v>
      </c>
      <c r="U9198" s="2">
        <v>39.96</v>
      </c>
      <c r="V9198" s="2">
        <f>salessheet[[#This Row],[Sales]]-salessheet[[#This Row],[Purchasing Cost]]</f>
        <v>5</v>
      </c>
    </row>
    <row r="9199" spans="1:22" x14ac:dyDescent="0.35">
      <c r="A9199">
        <v>9198</v>
      </c>
      <c r="B9199" t="s">
        <v>10481</v>
      </c>
      <c r="C9199" s="1">
        <v>42282</v>
      </c>
      <c r="D9199" s="1">
        <v>42139</v>
      </c>
      <c r="E9199" t="str">
        <f>TEXT(salessheet[[#This Row],[Order Date]],"MMMM")</f>
        <v>October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t="s">
        <v>4469</v>
      </c>
      <c r="P9199" t="s">
        <v>67</v>
      </c>
      <c r="Q9199" t="str">
        <f>TRIM(salessheet[[#This Row],[Category]])</f>
        <v>Technology</v>
      </c>
      <c r="R9199" t="s">
        <v>68</v>
      </c>
      <c r="S9199" t="s">
        <v>4470</v>
      </c>
      <c r="T9199" s="2">
        <f>salessheet[[#This Row],[Sales]]-5</f>
        <v>1427</v>
      </c>
      <c r="U9199" s="2">
        <v>1432</v>
      </c>
      <c r="V9199" s="2">
        <f>salessheet[[#This Row],[Sales]]-salessheet[[#This Row],[Purchasing Cost]]</f>
        <v>5</v>
      </c>
    </row>
    <row r="9200" spans="1:22" x14ac:dyDescent="0.35">
      <c r="A9200">
        <v>9199</v>
      </c>
      <c r="B9200" t="s">
        <v>10481</v>
      </c>
      <c r="C9200" s="1">
        <v>42282</v>
      </c>
      <c r="D9200" s="1">
        <v>42139</v>
      </c>
      <c r="E9200" t="str">
        <f>TEXT(salessheet[[#This Row],[Order Date]],"MMMM")</f>
        <v>October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t="s">
        <v>8087</v>
      </c>
      <c r="P9200" t="s">
        <v>42</v>
      </c>
      <c r="Q9200" t="str">
        <f>TRIM(salessheet[[#This Row],[Category]])</f>
        <v>Office Supplies</v>
      </c>
      <c r="R9200" t="s">
        <v>575</v>
      </c>
      <c r="S9200" t="s">
        <v>8088</v>
      </c>
      <c r="T9200" s="2">
        <f>salessheet[[#This Row],[Sales]]-5</f>
        <v>36.04</v>
      </c>
      <c r="U9200" s="2">
        <v>41.04</v>
      </c>
      <c r="V9200" s="2">
        <f>salessheet[[#This Row],[Sales]]-salessheet[[#This Row],[Purchasing Cost]]</f>
        <v>5</v>
      </c>
    </row>
    <row r="9201" spans="1:22" x14ac:dyDescent="0.35">
      <c r="A9201">
        <v>9200</v>
      </c>
      <c r="B9201" t="s">
        <v>10481</v>
      </c>
      <c r="C9201" s="1">
        <v>42282</v>
      </c>
      <c r="D9201" s="1">
        <v>42139</v>
      </c>
      <c r="E9201" t="str">
        <f>TEXT(salessheet[[#This Row],[Order Date]],"MMMM")</f>
        <v>October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t="s">
        <v>6252</v>
      </c>
      <c r="P9201" t="s">
        <v>28</v>
      </c>
      <c r="Q9201" t="str">
        <f>TRIM(salessheet[[#This Row],[Category]])</f>
        <v>Furniture</v>
      </c>
      <c r="R9201" t="s">
        <v>32</v>
      </c>
      <c r="S9201" t="s">
        <v>6253</v>
      </c>
      <c r="T9201" s="2">
        <f>salessheet[[#This Row],[Sales]]-5</f>
        <v>251.78399999999999</v>
      </c>
      <c r="U9201" s="2">
        <v>256.78399999999999</v>
      </c>
      <c r="V9201" s="2">
        <f>salessheet[[#This Row],[Sales]]-salessheet[[#This Row],[Purchasing Cost]]</f>
        <v>5</v>
      </c>
    </row>
    <row r="9202" spans="1:22" x14ac:dyDescent="0.35">
      <c r="A9202">
        <v>9201</v>
      </c>
      <c r="B9202" t="s">
        <v>10482</v>
      </c>
      <c r="C9202" s="1">
        <v>43025</v>
      </c>
      <c r="D9202" s="1">
        <v>43028</v>
      </c>
      <c r="E9202" t="str">
        <f>TEXT(salessheet[[#This Row],[Order Date]],"MMMM")</f>
        <v>October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t="s">
        <v>1670</v>
      </c>
      <c r="P9202" t="s">
        <v>28</v>
      </c>
      <c r="Q9202" t="str">
        <f>TRIM(salessheet[[#This Row],[Category]])</f>
        <v>Furniture</v>
      </c>
      <c r="R9202" t="s">
        <v>29</v>
      </c>
      <c r="S9202" t="s">
        <v>1671</v>
      </c>
      <c r="T9202" s="2">
        <f>salessheet[[#This Row],[Sales]]-5</f>
        <v>115.98</v>
      </c>
      <c r="U9202" s="2">
        <v>120.98</v>
      </c>
      <c r="V9202" s="2">
        <f>salessheet[[#This Row],[Sales]]-salessheet[[#This Row],[Purchasing Cost]]</f>
        <v>5</v>
      </c>
    </row>
    <row r="9203" spans="1:22" x14ac:dyDescent="0.35">
      <c r="A9203">
        <v>9202</v>
      </c>
      <c r="B9203" t="s">
        <v>10482</v>
      </c>
      <c r="C9203" s="1">
        <v>43025</v>
      </c>
      <c r="D9203" s="1">
        <v>43028</v>
      </c>
      <c r="E9203" t="str">
        <f>TEXT(salessheet[[#This Row],[Order Date]],"MMMM")</f>
        <v>October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t="s">
        <v>1512</v>
      </c>
      <c r="P9203" t="s">
        <v>42</v>
      </c>
      <c r="Q9203" t="str">
        <f>TRIM(salessheet[[#This Row],[Category]])</f>
        <v>Office Supplies</v>
      </c>
      <c r="R9203" t="s">
        <v>71</v>
      </c>
      <c r="S9203" t="s">
        <v>1513</v>
      </c>
      <c r="T9203" s="2">
        <f>salessheet[[#This Row],[Sales]]-5</f>
        <v>310.98</v>
      </c>
      <c r="U9203" s="2">
        <v>315.98</v>
      </c>
      <c r="V9203" s="2">
        <f>salessheet[[#This Row],[Sales]]-salessheet[[#This Row],[Purchasing Cost]]</f>
        <v>5</v>
      </c>
    </row>
    <row r="9204" spans="1:22" x14ac:dyDescent="0.35">
      <c r="A9204">
        <v>9203</v>
      </c>
      <c r="B9204" t="s">
        <v>10483</v>
      </c>
      <c r="C9204" s="1">
        <v>43038</v>
      </c>
      <c r="D9204" s="1">
        <v>43042</v>
      </c>
      <c r="E9204" t="str">
        <f>TEXT(salessheet[[#This Row],[Order Date]],"MMMM")</f>
        <v>October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t="s">
        <v>4924</v>
      </c>
      <c r="P9204" t="s">
        <v>42</v>
      </c>
      <c r="Q9204" t="str">
        <f>TRIM(salessheet[[#This Row],[Category]])</f>
        <v>Office Supplies</v>
      </c>
      <c r="R9204" t="s">
        <v>71</v>
      </c>
      <c r="S9204" t="s">
        <v>4925</v>
      </c>
      <c r="T9204" s="2">
        <f>salessheet[[#This Row],[Sales]]-5</f>
        <v>23.751999999999999</v>
      </c>
      <c r="U9204" s="2">
        <v>28.751999999999999</v>
      </c>
      <c r="V9204" s="2">
        <f>salessheet[[#This Row],[Sales]]-salessheet[[#This Row],[Purchasing Cost]]</f>
        <v>5</v>
      </c>
    </row>
    <row r="9205" spans="1:22" x14ac:dyDescent="0.35">
      <c r="A9205">
        <v>9204</v>
      </c>
      <c r="B9205" t="s">
        <v>10483</v>
      </c>
      <c r="C9205" s="1">
        <v>43038</v>
      </c>
      <c r="D9205" s="1">
        <v>43042</v>
      </c>
      <c r="E9205" t="str">
        <f>TEXT(salessheet[[#This Row],[Order Date]],"MMMM")</f>
        <v>October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t="s">
        <v>5001</v>
      </c>
      <c r="P9205" t="s">
        <v>42</v>
      </c>
      <c r="Q9205" t="str">
        <f>TRIM(salessheet[[#This Row],[Category]])</f>
        <v>Office Supplies</v>
      </c>
      <c r="R9205" t="s">
        <v>64</v>
      </c>
      <c r="S9205" t="s">
        <v>5002</v>
      </c>
      <c r="T9205" s="2">
        <f>salessheet[[#This Row],[Sales]]-5</f>
        <v>109.95</v>
      </c>
      <c r="U9205" s="2">
        <v>114.95</v>
      </c>
      <c r="V9205" s="2">
        <f>salessheet[[#This Row],[Sales]]-salessheet[[#This Row],[Purchasing Cost]]</f>
        <v>5</v>
      </c>
    </row>
    <row r="9206" spans="1:22" x14ac:dyDescent="0.35">
      <c r="A9206">
        <v>9205</v>
      </c>
      <c r="B9206" t="s">
        <v>10484</v>
      </c>
      <c r="C9206" s="1">
        <v>42747</v>
      </c>
      <c r="D9206" s="1">
        <v>43074</v>
      </c>
      <c r="E9206" t="str">
        <f>TEXT(salessheet[[#This Row],[Order Date]],"MMMM")</f>
        <v>January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t="s">
        <v>568</v>
      </c>
      <c r="P9206" t="s">
        <v>42</v>
      </c>
      <c r="Q9206" t="str">
        <f>TRIM(salessheet[[#This Row],[Category]])</f>
        <v>Office Supplies</v>
      </c>
      <c r="R9206" t="s">
        <v>64</v>
      </c>
      <c r="S9206" t="s">
        <v>569</v>
      </c>
      <c r="T9206" s="2">
        <f>salessheet[[#This Row],[Sales]]-5</f>
        <v>18.04</v>
      </c>
      <c r="U9206" s="2">
        <v>23.04</v>
      </c>
      <c r="V9206" s="2">
        <f>salessheet[[#This Row],[Sales]]-salessheet[[#This Row],[Purchasing Cost]]</f>
        <v>5</v>
      </c>
    </row>
    <row r="9207" spans="1:22" x14ac:dyDescent="0.35">
      <c r="A9207">
        <v>9206</v>
      </c>
      <c r="B9207" t="s">
        <v>10485</v>
      </c>
      <c r="C9207" s="1">
        <v>42846</v>
      </c>
      <c r="D9207" s="1">
        <v>42846</v>
      </c>
      <c r="E9207" t="str">
        <f>TEXT(salessheet[[#This Row],[Order Date]],"MMMM")</f>
        <v>April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t="s">
        <v>3584</v>
      </c>
      <c r="P9207" t="s">
        <v>42</v>
      </c>
      <c r="Q9207" t="str">
        <f>TRIM(salessheet[[#This Row],[Category]])</f>
        <v>Office Supplies</v>
      </c>
      <c r="R9207" t="s">
        <v>64</v>
      </c>
      <c r="S9207" t="s">
        <v>3585</v>
      </c>
      <c r="T9207" s="2">
        <f>salessheet[[#This Row],[Sales]]-5</f>
        <v>10.48</v>
      </c>
      <c r="U9207" s="2">
        <v>15.48</v>
      </c>
      <c r="V9207" s="2">
        <f>salessheet[[#This Row],[Sales]]-salessheet[[#This Row],[Purchasing Cost]]</f>
        <v>5</v>
      </c>
    </row>
    <row r="9208" spans="1:22" x14ac:dyDescent="0.35">
      <c r="A9208">
        <v>9207</v>
      </c>
      <c r="B9208" t="s">
        <v>10485</v>
      </c>
      <c r="C9208" s="1">
        <v>42846</v>
      </c>
      <c r="D9208" s="1">
        <v>42846</v>
      </c>
      <c r="E9208" t="str">
        <f>TEXT(salessheet[[#This Row],[Order Date]],"MMMM")</f>
        <v>April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t="s">
        <v>8017</v>
      </c>
      <c r="P9208" t="s">
        <v>42</v>
      </c>
      <c r="Q9208" t="str">
        <f>TRIM(salessheet[[#This Row],[Category]])</f>
        <v>Office Supplies</v>
      </c>
      <c r="R9208" t="s">
        <v>86</v>
      </c>
      <c r="S9208" t="s">
        <v>8018</v>
      </c>
      <c r="T9208" s="2">
        <f>salessheet[[#This Row],[Sales]]-5</f>
        <v>46.84</v>
      </c>
      <c r="U9208" s="2">
        <v>51.84</v>
      </c>
      <c r="V9208" s="2">
        <f>salessheet[[#This Row],[Sales]]-salessheet[[#This Row],[Purchasing Cost]]</f>
        <v>5</v>
      </c>
    </row>
    <row r="9209" spans="1:22" x14ac:dyDescent="0.35">
      <c r="A9209">
        <v>9208</v>
      </c>
      <c r="B9209" t="s">
        <v>10486</v>
      </c>
      <c r="C9209" s="1">
        <v>43167</v>
      </c>
      <c r="D9209" s="1">
        <v>43319</v>
      </c>
      <c r="E9209" t="str">
        <f>TEXT(salessheet[[#This Row],[Order Date]],"MMMM")</f>
        <v>March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t="s">
        <v>5545</v>
      </c>
      <c r="P9209" t="s">
        <v>67</v>
      </c>
      <c r="Q9209" t="str">
        <f>TRIM(salessheet[[#This Row],[Category]])</f>
        <v>Technology</v>
      </c>
      <c r="R9209" t="s">
        <v>157</v>
      </c>
      <c r="S9209" t="s">
        <v>5546</v>
      </c>
      <c r="T9209" s="2">
        <f>salessheet[[#This Row],[Sales]]-5</f>
        <v>34.816000000000003</v>
      </c>
      <c r="U9209" s="2">
        <v>39.816000000000003</v>
      </c>
      <c r="V9209" s="2">
        <f>salessheet[[#This Row],[Sales]]-salessheet[[#This Row],[Purchasing Cost]]</f>
        <v>5</v>
      </c>
    </row>
    <row r="9210" spans="1:22" x14ac:dyDescent="0.35">
      <c r="A9210">
        <v>9209</v>
      </c>
      <c r="B9210" t="s">
        <v>10487</v>
      </c>
      <c r="C9210" s="1">
        <v>43167</v>
      </c>
      <c r="D9210" s="1">
        <v>43320</v>
      </c>
      <c r="E9210" t="str">
        <f>TEXT(salessheet[[#This Row],[Order Date]],"MMMM")</f>
        <v>March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t="s">
        <v>4943</v>
      </c>
      <c r="P9210" t="s">
        <v>42</v>
      </c>
      <c r="Q9210" t="str">
        <f>TRIM(salessheet[[#This Row],[Category]])</f>
        <v>Office Supplies</v>
      </c>
      <c r="R9210" t="s">
        <v>55</v>
      </c>
      <c r="S9210" t="s">
        <v>4944</v>
      </c>
      <c r="T9210" s="2">
        <f>salessheet[[#This Row],[Sales]]-5</f>
        <v>11.059999999999999</v>
      </c>
      <c r="U9210" s="2">
        <v>16.059999999999999</v>
      </c>
      <c r="V9210" s="2">
        <f>salessheet[[#This Row],[Sales]]-salessheet[[#This Row],[Purchasing Cost]]</f>
        <v>5</v>
      </c>
    </row>
    <row r="9211" spans="1:22" x14ac:dyDescent="0.35">
      <c r="A9211">
        <v>9210</v>
      </c>
      <c r="B9211" t="s">
        <v>10488</v>
      </c>
      <c r="C9211" s="1">
        <v>43416</v>
      </c>
      <c r="D9211" s="1">
        <v>43448</v>
      </c>
      <c r="E9211" t="str">
        <f>TEXT(salessheet[[#This Row],[Order Date]],"MMMM")</f>
        <v>November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t="s">
        <v>4170</v>
      </c>
      <c r="P9211" t="s">
        <v>42</v>
      </c>
      <c r="Q9211" t="str">
        <f>TRIM(salessheet[[#This Row],[Category]])</f>
        <v>Office Supplies</v>
      </c>
      <c r="R9211" t="s">
        <v>169</v>
      </c>
      <c r="S9211" t="s">
        <v>4171</v>
      </c>
      <c r="T9211" s="2">
        <f>salessheet[[#This Row],[Sales]]-5</f>
        <v>2.2800000000000002</v>
      </c>
      <c r="U9211" s="2">
        <v>7.28</v>
      </c>
      <c r="V9211" s="2">
        <f>salessheet[[#This Row],[Sales]]-salessheet[[#This Row],[Purchasing Cost]]</f>
        <v>5</v>
      </c>
    </row>
    <row r="9212" spans="1:22" x14ac:dyDescent="0.35">
      <c r="A9212">
        <v>9211</v>
      </c>
      <c r="B9212" t="s">
        <v>10488</v>
      </c>
      <c r="C9212" s="1">
        <v>43416</v>
      </c>
      <c r="D9212" s="1">
        <v>43448</v>
      </c>
      <c r="E9212" t="str">
        <f>TEXT(salessheet[[#This Row],[Order Date]],"MMMM")</f>
        <v>November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t="s">
        <v>2939</v>
      </c>
      <c r="P9212" t="s">
        <v>42</v>
      </c>
      <c r="Q9212" t="str">
        <f>TRIM(salessheet[[#This Row],[Category]])</f>
        <v>Office Supplies</v>
      </c>
      <c r="R9212" t="s">
        <v>71</v>
      </c>
      <c r="S9212" t="s">
        <v>2940</v>
      </c>
      <c r="T9212" s="2">
        <f>salessheet[[#This Row],[Sales]]-5</f>
        <v>0.40000000000000036</v>
      </c>
      <c r="U9212" s="2">
        <v>5.4</v>
      </c>
      <c r="V9212" s="2">
        <f>salessheet[[#This Row],[Sales]]-salessheet[[#This Row],[Purchasing Cost]]</f>
        <v>5</v>
      </c>
    </row>
    <row r="9213" spans="1:22" x14ac:dyDescent="0.35">
      <c r="A9213">
        <v>9212</v>
      </c>
      <c r="B9213" t="s">
        <v>10491</v>
      </c>
      <c r="C9213" s="1">
        <v>42443</v>
      </c>
      <c r="D9213" s="1">
        <v>42448</v>
      </c>
      <c r="E9213" t="str">
        <f>TEXT(salessheet[[#This Row],[Order Date]],"MMMM")</f>
        <v>March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t="s">
        <v>1093</v>
      </c>
      <c r="P9213" t="s">
        <v>42</v>
      </c>
      <c r="Q9213" t="str">
        <f>TRIM(salessheet[[#This Row],[Category]])</f>
        <v>Office Supplies</v>
      </c>
      <c r="R9213" t="s">
        <v>86</v>
      </c>
      <c r="S9213" t="s">
        <v>1094</v>
      </c>
      <c r="T9213" s="2">
        <f>salessheet[[#This Row],[Sales]]-5</f>
        <v>14.440000000000001</v>
      </c>
      <c r="U9213" s="2">
        <v>19.440000000000001</v>
      </c>
      <c r="V9213" s="2">
        <f>salessheet[[#This Row],[Sales]]-salessheet[[#This Row],[Purchasing Cost]]</f>
        <v>5</v>
      </c>
    </row>
    <row r="9214" spans="1:22" x14ac:dyDescent="0.35">
      <c r="A9214">
        <v>9213</v>
      </c>
      <c r="B9214" t="s">
        <v>10492</v>
      </c>
      <c r="C9214" s="1">
        <v>42228</v>
      </c>
      <c r="D9214" s="1">
        <v>42353</v>
      </c>
      <c r="E9214" t="str">
        <f>TEXT(salessheet[[#This Row],[Order Date]],"MMMM")</f>
        <v>August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t="s">
        <v>294</v>
      </c>
      <c r="P9214" t="s">
        <v>28</v>
      </c>
      <c r="Q9214" t="str">
        <f>TRIM(salessheet[[#This Row],[Category]])</f>
        <v>Furniture</v>
      </c>
      <c r="R9214" t="s">
        <v>61</v>
      </c>
      <c r="S9214" t="s">
        <v>295</v>
      </c>
      <c r="T9214" s="2">
        <f>salessheet[[#This Row],[Sales]]-5</f>
        <v>34.880000000000003</v>
      </c>
      <c r="U9214" s="2">
        <v>39.880000000000003</v>
      </c>
      <c r="V9214" s="2">
        <f>salessheet[[#This Row],[Sales]]-salessheet[[#This Row],[Purchasing Cost]]</f>
        <v>5</v>
      </c>
    </row>
    <row r="9215" spans="1:22" x14ac:dyDescent="0.35">
      <c r="A9215">
        <v>9214</v>
      </c>
      <c r="B9215" t="s">
        <v>10492</v>
      </c>
      <c r="C9215" s="1">
        <v>42228</v>
      </c>
      <c r="D9215" s="1">
        <v>42353</v>
      </c>
      <c r="E9215" t="str">
        <f>TEXT(salessheet[[#This Row],[Order Date]],"MMMM")</f>
        <v>August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t="s">
        <v>4361</v>
      </c>
      <c r="P9215" t="s">
        <v>28</v>
      </c>
      <c r="Q9215" t="str">
        <f>TRIM(salessheet[[#This Row],[Category]])</f>
        <v>Furniture</v>
      </c>
      <c r="R9215" t="s">
        <v>61</v>
      </c>
      <c r="S9215" t="s">
        <v>4362</v>
      </c>
      <c r="T9215" s="2">
        <f>salessheet[[#This Row],[Sales]]-5</f>
        <v>74.44</v>
      </c>
      <c r="U9215" s="2">
        <v>79.44</v>
      </c>
      <c r="V9215" s="2">
        <f>salessheet[[#This Row],[Sales]]-salessheet[[#This Row],[Purchasing Cost]]</f>
        <v>5</v>
      </c>
    </row>
    <row r="9216" spans="1:22" x14ac:dyDescent="0.35">
      <c r="A9216">
        <v>9215</v>
      </c>
      <c r="B9216" t="s">
        <v>10493</v>
      </c>
      <c r="C9216" s="1">
        <v>43373</v>
      </c>
      <c r="D9216" s="1">
        <v>43375</v>
      </c>
      <c r="E9216" t="str">
        <f>TEXT(salessheet[[#This Row],[Order Date]],"MMMM")</f>
        <v>September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t="s">
        <v>10494</v>
      </c>
      <c r="P9216" t="s">
        <v>42</v>
      </c>
      <c r="Q9216" t="str">
        <f>TRIM(salessheet[[#This Row],[Category]])</f>
        <v>Office Supplies</v>
      </c>
      <c r="R9216" t="s">
        <v>43</v>
      </c>
      <c r="S9216" t="s">
        <v>10495</v>
      </c>
      <c r="T9216" s="2">
        <f>salessheet[[#This Row],[Sales]]-5</f>
        <v>15.664000000000001</v>
      </c>
      <c r="U9216" s="2">
        <v>20.664000000000001</v>
      </c>
      <c r="V9216" s="2">
        <f>salessheet[[#This Row],[Sales]]-salessheet[[#This Row],[Purchasing Cost]]</f>
        <v>5</v>
      </c>
    </row>
    <row r="9217" spans="1:22" x14ac:dyDescent="0.35">
      <c r="A9217">
        <v>9216</v>
      </c>
      <c r="B9217" t="s">
        <v>10496</v>
      </c>
      <c r="C9217" s="1">
        <v>43060</v>
      </c>
      <c r="D9217" s="1">
        <v>43065</v>
      </c>
      <c r="E9217" t="str">
        <f>TEXT(salessheet[[#This Row],[Order Date]],"MMMM")</f>
        <v>November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t="s">
        <v>1930</v>
      </c>
      <c r="P9217" t="s">
        <v>42</v>
      </c>
      <c r="Q9217" t="str">
        <f>TRIM(salessheet[[#This Row],[Category]])</f>
        <v>Office Supplies</v>
      </c>
      <c r="R9217" t="s">
        <v>86</v>
      </c>
      <c r="S9217" t="s">
        <v>1931</v>
      </c>
      <c r="T9217" s="2">
        <f>salessheet[[#This Row],[Sales]]-5</f>
        <v>27.4</v>
      </c>
      <c r="U9217" s="2">
        <v>32.4</v>
      </c>
      <c r="V9217" s="2">
        <f>salessheet[[#This Row],[Sales]]-salessheet[[#This Row],[Purchasing Cost]]</f>
        <v>5</v>
      </c>
    </row>
    <row r="9218" spans="1:22" x14ac:dyDescent="0.35">
      <c r="A9218">
        <v>9217</v>
      </c>
      <c r="B9218" t="s">
        <v>10497</v>
      </c>
      <c r="C9218" s="1">
        <v>43428</v>
      </c>
      <c r="D9218" s="1">
        <v>43434</v>
      </c>
      <c r="E9218" t="str">
        <f>TEXT(salessheet[[#This Row],[Order Date]],"MMMM")</f>
        <v>November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t="s">
        <v>102</v>
      </c>
      <c r="P9218" t="s">
        <v>42</v>
      </c>
      <c r="Q9218" t="str">
        <f>TRIM(salessheet[[#This Row],[Category]])</f>
        <v>Office Supplies</v>
      </c>
      <c r="R9218" t="s">
        <v>74</v>
      </c>
      <c r="S9218" t="s">
        <v>103</v>
      </c>
      <c r="T9218" s="2">
        <f>salessheet[[#This Row],[Sales]]-5</f>
        <v>8.7620000000000005</v>
      </c>
      <c r="U9218" s="2">
        <v>13.762</v>
      </c>
      <c r="V9218" s="2">
        <f>salessheet[[#This Row],[Sales]]-salessheet[[#This Row],[Purchasing Cost]]</f>
        <v>5</v>
      </c>
    </row>
    <row r="9219" spans="1:22" x14ac:dyDescent="0.35">
      <c r="A9219">
        <v>9218</v>
      </c>
      <c r="B9219" t="s">
        <v>10498</v>
      </c>
      <c r="C9219" s="1">
        <v>43418</v>
      </c>
      <c r="D9219" s="1">
        <v>43421</v>
      </c>
      <c r="E9219" t="str">
        <f>TEXT(salessheet[[#This Row],[Order Date]],"MMMM")</f>
        <v>November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t="s">
        <v>2578</v>
      </c>
      <c r="P9219" t="s">
        <v>42</v>
      </c>
      <c r="Q9219" t="str">
        <f>TRIM(salessheet[[#This Row],[Category]])</f>
        <v>Office Supplies</v>
      </c>
      <c r="R9219" t="s">
        <v>169</v>
      </c>
      <c r="S9219" t="s">
        <v>2579</v>
      </c>
      <c r="T9219" s="2">
        <f>salessheet[[#This Row],[Sales]]-5</f>
        <v>10.28</v>
      </c>
      <c r="U9219" s="2">
        <v>15.28</v>
      </c>
      <c r="V9219" s="2">
        <f>salessheet[[#This Row],[Sales]]-salessheet[[#This Row],[Purchasing Cost]]</f>
        <v>5</v>
      </c>
    </row>
    <row r="9220" spans="1:22" x14ac:dyDescent="0.35">
      <c r="A9220">
        <v>9219</v>
      </c>
      <c r="B9220" t="s">
        <v>10499</v>
      </c>
      <c r="C9220" s="1">
        <v>42598</v>
      </c>
      <c r="D9220" s="1">
        <v>42602</v>
      </c>
      <c r="E9220" t="str">
        <f>TEXT(salessheet[[#This Row],[Order Date]],"MMMM")</f>
        <v>August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t="s">
        <v>3359</v>
      </c>
      <c r="P9220" t="s">
        <v>42</v>
      </c>
      <c r="Q9220" t="str">
        <f>TRIM(salessheet[[#This Row],[Category]])</f>
        <v>Office Supplies</v>
      </c>
      <c r="R9220" t="s">
        <v>55</v>
      </c>
      <c r="S9220" t="s">
        <v>3360</v>
      </c>
      <c r="T9220" s="2">
        <f>salessheet[[#This Row],[Sales]]-5</f>
        <v>39.688000000000002</v>
      </c>
      <c r="U9220" s="2">
        <v>44.688000000000002</v>
      </c>
      <c r="V9220" s="2">
        <f>salessheet[[#This Row],[Sales]]-salessheet[[#This Row],[Purchasing Cost]]</f>
        <v>5</v>
      </c>
    </row>
    <row r="9221" spans="1:22" x14ac:dyDescent="0.35">
      <c r="A9221">
        <v>9220</v>
      </c>
      <c r="B9221" t="s">
        <v>10499</v>
      </c>
      <c r="C9221" s="1">
        <v>42598</v>
      </c>
      <c r="D9221" s="1">
        <v>42602</v>
      </c>
      <c r="E9221" t="str">
        <f>TEXT(salessheet[[#This Row],[Order Date]],"MMMM")</f>
        <v>August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t="s">
        <v>5452</v>
      </c>
      <c r="P9221" t="s">
        <v>28</v>
      </c>
      <c r="Q9221" t="str">
        <f>TRIM(salessheet[[#This Row],[Category]])</f>
        <v>Furniture</v>
      </c>
      <c r="R9221" t="s">
        <v>29</v>
      </c>
      <c r="S9221" t="s">
        <v>5453</v>
      </c>
      <c r="T9221" s="2">
        <f>salessheet[[#This Row],[Sales]]-5</f>
        <v>296.47000000000003</v>
      </c>
      <c r="U9221" s="2">
        <v>301.47000000000003</v>
      </c>
      <c r="V9221" s="2">
        <f>salessheet[[#This Row],[Sales]]-salessheet[[#This Row],[Purchasing Cost]]</f>
        <v>5</v>
      </c>
    </row>
    <row r="9222" spans="1:22" x14ac:dyDescent="0.35">
      <c r="A9222">
        <v>9221</v>
      </c>
      <c r="B9222" t="s">
        <v>10500</v>
      </c>
      <c r="C9222" s="1">
        <v>43386</v>
      </c>
      <c r="D9222" s="1">
        <v>43387</v>
      </c>
      <c r="E9222" t="str">
        <f>TEXT(salessheet[[#This Row],[Order Date]],"MMMM")</f>
        <v>October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t="s">
        <v>4981</v>
      </c>
      <c r="P9222" t="s">
        <v>42</v>
      </c>
      <c r="Q9222" t="str">
        <f>TRIM(salessheet[[#This Row],[Category]])</f>
        <v>Office Supplies</v>
      </c>
      <c r="R9222" t="s">
        <v>43</v>
      </c>
      <c r="S9222" t="s">
        <v>4982</v>
      </c>
      <c r="T9222" s="2">
        <f>salessheet[[#This Row],[Sales]]-5</f>
        <v>6.07</v>
      </c>
      <c r="U9222" s="2">
        <v>11.07</v>
      </c>
      <c r="V9222" s="2">
        <f>salessheet[[#This Row],[Sales]]-salessheet[[#This Row],[Purchasing Cost]]</f>
        <v>5</v>
      </c>
    </row>
    <row r="9223" spans="1:22" x14ac:dyDescent="0.35">
      <c r="A9223">
        <v>9222</v>
      </c>
      <c r="B9223" t="s">
        <v>10500</v>
      </c>
      <c r="C9223" s="1">
        <v>43386</v>
      </c>
      <c r="D9223" s="1">
        <v>43387</v>
      </c>
      <c r="E9223" t="str">
        <f>TEXT(salessheet[[#This Row],[Order Date]],"MMMM")</f>
        <v>October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t="s">
        <v>901</v>
      </c>
      <c r="P9223" t="s">
        <v>28</v>
      </c>
      <c r="Q9223" t="str">
        <f>TRIM(salessheet[[#This Row],[Category]])</f>
        <v>Furniture</v>
      </c>
      <c r="R9223" t="s">
        <v>52</v>
      </c>
      <c r="S9223" t="s">
        <v>902</v>
      </c>
      <c r="T9223" s="2">
        <f>salessheet[[#This Row],[Sales]]-5</f>
        <v>1499.52</v>
      </c>
      <c r="U9223" s="2">
        <v>1504.52</v>
      </c>
      <c r="V9223" s="2">
        <f>salessheet[[#This Row],[Sales]]-salessheet[[#This Row],[Purchasing Cost]]</f>
        <v>5</v>
      </c>
    </row>
    <row r="9224" spans="1:22" x14ac:dyDescent="0.35">
      <c r="A9224">
        <v>9223</v>
      </c>
      <c r="B9224" t="s">
        <v>10500</v>
      </c>
      <c r="C9224" s="1">
        <v>43386</v>
      </c>
      <c r="D9224" s="1">
        <v>43387</v>
      </c>
      <c r="E9224" t="str">
        <f>TEXT(salessheet[[#This Row],[Order Date]],"MMMM")</f>
        <v>October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t="s">
        <v>4451</v>
      </c>
      <c r="P9224" t="s">
        <v>42</v>
      </c>
      <c r="Q9224" t="str">
        <f>TRIM(salessheet[[#This Row],[Category]])</f>
        <v>Office Supplies</v>
      </c>
      <c r="R9224" t="s">
        <v>86</v>
      </c>
      <c r="S9224" t="s">
        <v>4452</v>
      </c>
      <c r="T9224" s="2">
        <f>salessheet[[#This Row],[Sales]]-5</f>
        <v>20.92</v>
      </c>
      <c r="U9224" s="2">
        <v>25.92</v>
      </c>
      <c r="V9224" s="2">
        <f>salessheet[[#This Row],[Sales]]-salessheet[[#This Row],[Purchasing Cost]]</f>
        <v>5</v>
      </c>
    </row>
    <row r="9225" spans="1:22" x14ac:dyDescent="0.35">
      <c r="A9225">
        <v>9224</v>
      </c>
      <c r="B9225" t="s">
        <v>10501</v>
      </c>
      <c r="C9225" s="1">
        <v>43201</v>
      </c>
      <c r="D9225" s="1">
        <v>43408</v>
      </c>
      <c r="E9225" t="str">
        <f>TEXT(salessheet[[#This Row],[Order Date]],"MMMM")</f>
        <v>April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t="s">
        <v>5674</v>
      </c>
      <c r="P9225" t="s">
        <v>42</v>
      </c>
      <c r="Q9225" t="str">
        <f>TRIM(salessheet[[#This Row],[Category]])</f>
        <v>Office Supplies</v>
      </c>
      <c r="R9225" t="s">
        <v>71</v>
      </c>
      <c r="S9225" t="s">
        <v>5675</v>
      </c>
      <c r="T9225" s="2">
        <f>salessheet[[#This Row],[Sales]]-5</f>
        <v>2.5359999999999996</v>
      </c>
      <c r="U9225" s="2">
        <v>7.5359999999999996</v>
      </c>
      <c r="V9225" s="2">
        <f>salessheet[[#This Row],[Sales]]-salessheet[[#This Row],[Purchasing Cost]]</f>
        <v>5</v>
      </c>
    </row>
    <row r="9226" spans="1:22" x14ac:dyDescent="0.35">
      <c r="A9226">
        <v>9225</v>
      </c>
      <c r="B9226" t="s">
        <v>10501</v>
      </c>
      <c r="C9226" s="1">
        <v>43201</v>
      </c>
      <c r="D9226" s="1">
        <v>43408</v>
      </c>
      <c r="E9226" t="str">
        <f>TEXT(salessheet[[#This Row],[Order Date]],"MMMM")</f>
        <v>April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t="s">
        <v>2555</v>
      </c>
      <c r="P9226" t="s">
        <v>42</v>
      </c>
      <c r="Q9226" t="str">
        <f>TRIM(salessheet[[#This Row],[Category]])</f>
        <v>Office Supplies</v>
      </c>
      <c r="R9226" t="s">
        <v>71</v>
      </c>
      <c r="S9226" t="s">
        <v>2556</v>
      </c>
      <c r="T9226" s="2">
        <f>salessheet[[#This Row],[Sales]]-5</f>
        <v>-3.5920000000000001</v>
      </c>
      <c r="U9226" s="2">
        <v>1.4079999999999999</v>
      </c>
      <c r="V9226" s="2">
        <f>salessheet[[#This Row],[Sales]]-salessheet[[#This Row],[Purchasing Cost]]</f>
        <v>5</v>
      </c>
    </row>
    <row r="9227" spans="1:22" x14ac:dyDescent="0.35">
      <c r="A9227">
        <v>9226</v>
      </c>
      <c r="B9227" t="s">
        <v>10501</v>
      </c>
      <c r="C9227" s="1">
        <v>43201</v>
      </c>
      <c r="D9227" s="1">
        <v>43408</v>
      </c>
      <c r="E9227" t="str">
        <f>TEXT(salessheet[[#This Row],[Order Date]],"MMMM")</f>
        <v>April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t="s">
        <v>6381</v>
      </c>
      <c r="P9227" t="s">
        <v>42</v>
      </c>
      <c r="Q9227" t="str">
        <f>TRIM(salessheet[[#This Row],[Category]])</f>
        <v>Office Supplies</v>
      </c>
      <c r="R9227" t="s">
        <v>71</v>
      </c>
      <c r="S9227" t="s">
        <v>6382</v>
      </c>
      <c r="T9227" s="2">
        <f>salessheet[[#This Row],[Sales]]-5</f>
        <v>-0.85599999999999987</v>
      </c>
      <c r="U9227" s="2">
        <v>4.1440000000000001</v>
      </c>
      <c r="V9227" s="2">
        <f>salessheet[[#This Row],[Sales]]-salessheet[[#This Row],[Purchasing Cost]]</f>
        <v>5</v>
      </c>
    </row>
    <row r="9228" spans="1:22" x14ac:dyDescent="0.35">
      <c r="A9228">
        <v>9227</v>
      </c>
      <c r="B9228" t="s">
        <v>10501</v>
      </c>
      <c r="C9228" s="1">
        <v>43201</v>
      </c>
      <c r="D9228" s="1">
        <v>43408</v>
      </c>
      <c r="E9228" t="str">
        <f>TEXT(salessheet[[#This Row],[Order Date]],"MMMM")</f>
        <v>April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t="s">
        <v>883</v>
      </c>
      <c r="P9228" t="s">
        <v>42</v>
      </c>
      <c r="Q9228" t="str">
        <f>TRIM(salessheet[[#This Row],[Category]])</f>
        <v>Office Supplies</v>
      </c>
      <c r="R9228" t="s">
        <v>55</v>
      </c>
      <c r="S9228" t="s">
        <v>884</v>
      </c>
      <c r="T9228" s="2">
        <f>salessheet[[#This Row],[Sales]]-5</f>
        <v>47.752000000000002</v>
      </c>
      <c r="U9228" s="2">
        <v>52.752000000000002</v>
      </c>
      <c r="V9228" s="2">
        <f>salessheet[[#This Row],[Sales]]-salessheet[[#This Row],[Purchasing Cost]]</f>
        <v>5</v>
      </c>
    </row>
    <row r="9229" spans="1:22" x14ac:dyDescent="0.35">
      <c r="A9229">
        <v>9228</v>
      </c>
      <c r="B9229" t="s">
        <v>10503</v>
      </c>
      <c r="C9229" s="1">
        <v>43178</v>
      </c>
      <c r="D9229" s="1">
        <v>43183</v>
      </c>
      <c r="E9229" t="str">
        <f>TEXT(salessheet[[#This Row],[Order Date]],"MMMM")</f>
        <v>March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t="s">
        <v>5371</v>
      </c>
      <c r="P9229" t="s">
        <v>42</v>
      </c>
      <c r="Q9229" t="str">
        <f>TRIM(salessheet[[#This Row],[Category]])</f>
        <v>Office Supplies</v>
      </c>
      <c r="R9229" t="s">
        <v>74</v>
      </c>
      <c r="S9229" t="s">
        <v>5372</v>
      </c>
      <c r="T9229" s="2">
        <f>salessheet[[#This Row],[Sales]]-5</f>
        <v>376.36</v>
      </c>
      <c r="U9229" s="2">
        <v>381.36</v>
      </c>
      <c r="V9229" s="2">
        <f>salessheet[[#This Row],[Sales]]-salessheet[[#This Row],[Purchasing Cost]]</f>
        <v>5</v>
      </c>
    </row>
    <row r="9230" spans="1:22" x14ac:dyDescent="0.35">
      <c r="A9230">
        <v>9229</v>
      </c>
      <c r="B9230" t="s">
        <v>10504</v>
      </c>
      <c r="C9230" s="1">
        <v>42074</v>
      </c>
      <c r="D9230" s="1">
        <v>42311</v>
      </c>
      <c r="E9230" t="str">
        <f>TEXT(salessheet[[#This Row],[Order Date]],"MMMM")</f>
        <v>March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t="s">
        <v>283</v>
      </c>
      <c r="P9230" t="s">
        <v>42</v>
      </c>
      <c r="Q9230" t="str">
        <f>TRIM(salessheet[[#This Row],[Category]])</f>
        <v>Office Supplies</v>
      </c>
      <c r="R9230" t="s">
        <v>64</v>
      </c>
      <c r="S9230" t="s">
        <v>284</v>
      </c>
      <c r="T9230" s="2">
        <f>salessheet[[#This Row],[Sales]]-5</f>
        <v>1.7199999999999998</v>
      </c>
      <c r="U9230" s="2">
        <v>6.72</v>
      </c>
      <c r="V9230" s="2">
        <f>salessheet[[#This Row],[Sales]]-salessheet[[#This Row],[Purchasing Cost]]</f>
        <v>5</v>
      </c>
    </row>
    <row r="9231" spans="1:22" x14ac:dyDescent="0.35">
      <c r="A9231">
        <v>9230</v>
      </c>
      <c r="B9231" t="s">
        <v>10505</v>
      </c>
      <c r="C9231" s="1">
        <v>43304</v>
      </c>
      <c r="D9231" s="1">
        <v>43307</v>
      </c>
      <c r="E9231" t="str">
        <f>TEXT(salessheet[[#This Row],[Order Date]],"MMMM")</f>
        <v>July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t="s">
        <v>3348</v>
      </c>
      <c r="P9231" t="s">
        <v>42</v>
      </c>
      <c r="Q9231" t="str">
        <f>TRIM(salessheet[[#This Row],[Category]])</f>
        <v>Office Supplies</v>
      </c>
      <c r="R9231" t="s">
        <v>71</v>
      </c>
      <c r="S9231" t="s">
        <v>3349</v>
      </c>
      <c r="T9231" s="2">
        <f>salessheet[[#This Row],[Sales]]-5</f>
        <v>10.192</v>
      </c>
      <c r="U9231" s="2">
        <v>15.192</v>
      </c>
      <c r="V9231" s="2">
        <f>salessheet[[#This Row],[Sales]]-salessheet[[#This Row],[Purchasing Cost]]</f>
        <v>5</v>
      </c>
    </row>
    <row r="9232" spans="1:22" x14ac:dyDescent="0.35">
      <c r="A9232">
        <v>9231</v>
      </c>
      <c r="B9232" t="s">
        <v>10505</v>
      </c>
      <c r="C9232" s="1">
        <v>43304</v>
      </c>
      <c r="D9232" s="1">
        <v>43307</v>
      </c>
      <c r="E9232" t="str">
        <f>TEXT(salessheet[[#This Row],[Order Date]],"MMMM")</f>
        <v>July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t="s">
        <v>4289</v>
      </c>
      <c r="P9232" t="s">
        <v>42</v>
      </c>
      <c r="Q9232" t="str">
        <f>TRIM(salessheet[[#This Row],[Category]])</f>
        <v>Office Supplies</v>
      </c>
      <c r="R9232" t="s">
        <v>86</v>
      </c>
      <c r="S9232" t="s">
        <v>4290</v>
      </c>
      <c r="T9232" s="2">
        <f>salessheet[[#This Row],[Sales]]-5</f>
        <v>53.32</v>
      </c>
      <c r="U9232" s="2">
        <v>58.32</v>
      </c>
      <c r="V9232" s="2">
        <f>salessheet[[#This Row],[Sales]]-salessheet[[#This Row],[Purchasing Cost]]</f>
        <v>5</v>
      </c>
    </row>
    <row r="9233" spans="1:22" x14ac:dyDescent="0.35">
      <c r="A9233">
        <v>9232</v>
      </c>
      <c r="B9233" t="s">
        <v>10506</v>
      </c>
      <c r="C9233" s="1">
        <v>42365</v>
      </c>
      <c r="D9233" s="1">
        <v>42369</v>
      </c>
      <c r="E9233" t="str">
        <f>TEXT(salessheet[[#This Row],[Order Date]],"MMMM")</f>
        <v>December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t="s">
        <v>512</v>
      </c>
      <c r="P9233" t="s">
        <v>42</v>
      </c>
      <c r="Q9233" t="str">
        <f>TRIM(salessheet[[#This Row],[Category]])</f>
        <v>Office Supplies</v>
      </c>
      <c r="R9233" t="s">
        <v>71</v>
      </c>
      <c r="S9233" t="s">
        <v>513</v>
      </c>
      <c r="T9233" s="2">
        <f>salessheet[[#This Row],[Sales]]-5</f>
        <v>941.76400000000001</v>
      </c>
      <c r="U9233" s="2">
        <v>946.76400000000001</v>
      </c>
      <c r="V9233" s="2">
        <f>salessheet[[#This Row],[Sales]]-salessheet[[#This Row],[Purchasing Cost]]</f>
        <v>5</v>
      </c>
    </row>
    <row r="9234" spans="1:22" x14ac:dyDescent="0.35">
      <c r="A9234">
        <v>9233</v>
      </c>
      <c r="B9234" t="s">
        <v>10507</v>
      </c>
      <c r="C9234" s="1">
        <v>42775</v>
      </c>
      <c r="D9234" s="1">
        <v>42984</v>
      </c>
      <c r="E9234" t="str">
        <f>TEXT(salessheet[[#This Row],[Order Date]],"MMMM")</f>
        <v>February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t="s">
        <v>4699</v>
      </c>
      <c r="P9234" t="s">
        <v>28</v>
      </c>
      <c r="Q9234" t="str">
        <f>TRIM(salessheet[[#This Row],[Category]])</f>
        <v>Furniture</v>
      </c>
      <c r="R9234" t="s">
        <v>61</v>
      </c>
      <c r="S9234" t="s">
        <v>4700</v>
      </c>
      <c r="T9234" s="2">
        <f>salessheet[[#This Row],[Sales]]-5</f>
        <v>89.68</v>
      </c>
      <c r="U9234" s="2">
        <v>94.68</v>
      </c>
      <c r="V9234" s="2">
        <f>salessheet[[#This Row],[Sales]]-salessheet[[#This Row],[Purchasing Cost]]</f>
        <v>5</v>
      </c>
    </row>
    <row r="9235" spans="1:22" x14ac:dyDescent="0.35">
      <c r="A9235">
        <v>9234</v>
      </c>
      <c r="B9235" t="s">
        <v>10507</v>
      </c>
      <c r="C9235" s="1">
        <v>42775</v>
      </c>
      <c r="D9235" s="1">
        <v>42984</v>
      </c>
      <c r="E9235" t="str">
        <f>TEXT(salessheet[[#This Row],[Order Date]],"MMMM")</f>
        <v>February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t="s">
        <v>6763</v>
      </c>
      <c r="P9235" t="s">
        <v>42</v>
      </c>
      <c r="Q9235" t="str">
        <f>TRIM(salessheet[[#This Row],[Category]])</f>
        <v>Office Supplies</v>
      </c>
      <c r="R9235" t="s">
        <v>55</v>
      </c>
      <c r="S9235" t="s">
        <v>6764</v>
      </c>
      <c r="T9235" s="2">
        <f>salessheet[[#This Row],[Sales]]-5</f>
        <v>18.670000000000002</v>
      </c>
      <c r="U9235" s="2">
        <v>23.67</v>
      </c>
      <c r="V9235" s="2">
        <f>salessheet[[#This Row],[Sales]]-salessheet[[#This Row],[Purchasing Cost]]</f>
        <v>5</v>
      </c>
    </row>
    <row r="9236" spans="1:22" x14ac:dyDescent="0.35">
      <c r="A9236">
        <v>9235</v>
      </c>
      <c r="B9236" t="s">
        <v>10507</v>
      </c>
      <c r="C9236" s="1">
        <v>42775</v>
      </c>
      <c r="D9236" s="1">
        <v>42984</v>
      </c>
      <c r="E9236" t="str">
        <f>TEXT(salessheet[[#This Row],[Order Date]],"MMMM")</f>
        <v>February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t="s">
        <v>2489</v>
      </c>
      <c r="P9236" t="s">
        <v>67</v>
      </c>
      <c r="Q9236" t="str">
        <f>TRIM(salessheet[[#This Row],[Category]])</f>
        <v>Technology</v>
      </c>
      <c r="R9236" t="s">
        <v>68</v>
      </c>
      <c r="S9236" t="s">
        <v>2490</v>
      </c>
      <c r="T9236" s="2">
        <f>salessheet[[#This Row],[Sales]]-5</f>
        <v>1086.1679999999999</v>
      </c>
      <c r="U9236" s="2">
        <v>1091.1679999999999</v>
      </c>
      <c r="V9236" s="2">
        <f>salessheet[[#This Row],[Sales]]-salessheet[[#This Row],[Purchasing Cost]]</f>
        <v>5</v>
      </c>
    </row>
    <row r="9237" spans="1:22" x14ac:dyDescent="0.35">
      <c r="A9237">
        <v>9236</v>
      </c>
      <c r="B9237" t="s">
        <v>10507</v>
      </c>
      <c r="C9237" s="1">
        <v>42775</v>
      </c>
      <c r="D9237" s="1">
        <v>42984</v>
      </c>
      <c r="E9237" t="str">
        <f>TEXT(salessheet[[#This Row],[Order Date]],"MMMM")</f>
        <v>February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t="s">
        <v>4502</v>
      </c>
      <c r="P9237" t="s">
        <v>42</v>
      </c>
      <c r="Q9237" t="str">
        <f>TRIM(salessheet[[#This Row],[Category]])</f>
        <v>Office Supplies</v>
      </c>
      <c r="R9237" t="s">
        <v>64</v>
      </c>
      <c r="S9237" t="s">
        <v>4503</v>
      </c>
      <c r="T9237" s="2">
        <f>salessheet[[#This Row],[Sales]]-5</f>
        <v>13.690000000000001</v>
      </c>
      <c r="U9237" s="2">
        <v>18.690000000000001</v>
      </c>
      <c r="V9237" s="2">
        <f>salessheet[[#This Row],[Sales]]-salessheet[[#This Row],[Purchasing Cost]]</f>
        <v>5</v>
      </c>
    </row>
    <row r="9238" spans="1:22" x14ac:dyDescent="0.35">
      <c r="A9238">
        <v>9237</v>
      </c>
      <c r="B9238" t="s">
        <v>10507</v>
      </c>
      <c r="C9238" s="1">
        <v>42775</v>
      </c>
      <c r="D9238" s="1">
        <v>42984</v>
      </c>
      <c r="E9238" t="str">
        <f>TEXT(salessheet[[#This Row],[Order Date]],"MMMM")</f>
        <v>February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t="s">
        <v>76</v>
      </c>
      <c r="P9238" t="s">
        <v>28</v>
      </c>
      <c r="Q9238" t="str">
        <f>TRIM(salessheet[[#This Row],[Category]])</f>
        <v>Furniture</v>
      </c>
      <c r="R9238" t="s">
        <v>52</v>
      </c>
      <c r="S9238" t="s">
        <v>77</v>
      </c>
      <c r="T9238" s="2">
        <f>salessheet[[#This Row],[Sales]]-5</f>
        <v>563.72799999999995</v>
      </c>
      <c r="U9238" s="2">
        <v>568.72799999999995</v>
      </c>
      <c r="V9238" s="2">
        <f>salessheet[[#This Row],[Sales]]-salessheet[[#This Row],[Purchasing Cost]]</f>
        <v>5</v>
      </c>
    </row>
    <row r="9239" spans="1:22" x14ac:dyDescent="0.35">
      <c r="A9239">
        <v>9238</v>
      </c>
      <c r="B9239" t="s">
        <v>10507</v>
      </c>
      <c r="C9239" s="1">
        <v>42775</v>
      </c>
      <c r="D9239" s="1">
        <v>42984</v>
      </c>
      <c r="E9239" t="str">
        <f>TEXT(salessheet[[#This Row],[Order Date]],"MMMM")</f>
        <v>February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t="s">
        <v>5393</v>
      </c>
      <c r="P9239" t="s">
        <v>42</v>
      </c>
      <c r="Q9239" t="str">
        <f>TRIM(salessheet[[#This Row],[Category]])</f>
        <v>Office Supplies</v>
      </c>
      <c r="R9239" t="s">
        <v>71</v>
      </c>
      <c r="S9239" t="s">
        <v>5394</v>
      </c>
      <c r="T9239" s="2">
        <f>salessheet[[#This Row],[Sales]]-5</f>
        <v>2.3120000000000003</v>
      </c>
      <c r="U9239" s="2">
        <v>7.3120000000000003</v>
      </c>
      <c r="V9239" s="2">
        <f>salessheet[[#This Row],[Sales]]-salessheet[[#This Row],[Purchasing Cost]]</f>
        <v>5</v>
      </c>
    </row>
    <row r="9240" spans="1:22" x14ac:dyDescent="0.35">
      <c r="A9240">
        <v>9239</v>
      </c>
      <c r="B9240" t="s">
        <v>10508</v>
      </c>
      <c r="C9240" s="1">
        <v>43406</v>
      </c>
      <c r="D9240" s="1">
        <v>43145</v>
      </c>
      <c r="E9240" t="str">
        <f>TEXT(salessheet[[#This Row],[Order Date]],"MMMM")</f>
        <v>November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t="s">
        <v>2881</v>
      </c>
      <c r="P9240" t="s">
        <v>28</v>
      </c>
      <c r="Q9240" t="str">
        <f>TRIM(salessheet[[#This Row],[Category]])</f>
        <v>Furniture</v>
      </c>
      <c r="R9240" t="s">
        <v>61</v>
      </c>
      <c r="S9240" t="s">
        <v>2882</v>
      </c>
      <c r="T9240" s="2">
        <f>salessheet[[#This Row],[Sales]]-5</f>
        <v>142.56800000000001</v>
      </c>
      <c r="U9240" s="2">
        <v>147.56800000000001</v>
      </c>
      <c r="V9240" s="2">
        <f>salessheet[[#This Row],[Sales]]-salessheet[[#This Row],[Purchasing Cost]]</f>
        <v>5</v>
      </c>
    </row>
    <row r="9241" spans="1:22" x14ac:dyDescent="0.35">
      <c r="A9241">
        <v>9240</v>
      </c>
      <c r="B9241" t="s">
        <v>10509</v>
      </c>
      <c r="C9241" s="1">
        <v>43400</v>
      </c>
      <c r="D9241" s="1">
        <v>43406</v>
      </c>
      <c r="E9241" t="str">
        <f>TEXT(salessheet[[#This Row],[Order Date]],"MMMM")</f>
        <v>October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t="s">
        <v>3446</v>
      </c>
      <c r="P9241" t="s">
        <v>42</v>
      </c>
      <c r="Q9241" t="str">
        <f>TRIM(salessheet[[#This Row],[Category]])</f>
        <v>Office Supplies</v>
      </c>
      <c r="R9241" t="s">
        <v>86</v>
      </c>
      <c r="S9241" t="s">
        <v>182</v>
      </c>
      <c r="T9241" s="2">
        <f>salessheet[[#This Row],[Sales]]-5</f>
        <v>51.783999999999999</v>
      </c>
      <c r="U9241" s="2">
        <v>56.783999999999999</v>
      </c>
      <c r="V9241" s="2">
        <f>salessheet[[#This Row],[Sales]]-salessheet[[#This Row],[Purchasing Cost]]</f>
        <v>5</v>
      </c>
    </row>
    <row r="9242" spans="1:22" x14ac:dyDescent="0.35">
      <c r="A9242">
        <v>9241</v>
      </c>
      <c r="B9242" t="s">
        <v>10509</v>
      </c>
      <c r="C9242" s="1">
        <v>43400</v>
      </c>
      <c r="D9242" s="1">
        <v>43406</v>
      </c>
      <c r="E9242" t="str">
        <f>TEXT(salessheet[[#This Row],[Order Date]],"MMMM")</f>
        <v>October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t="s">
        <v>3129</v>
      </c>
      <c r="P9242" t="s">
        <v>42</v>
      </c>
      <c r="Q9242" t="str">
        <f>TRIM(salessheet[[#This Row],[Category]])</f>
        <v>Office Supplies</v>
      </c>
      <c r="R9242" t="s">
        <v>71</v>
      </c>
      <c r="S9242" t="s">
        <v>3130</v>
      </c>
      <c r="T9242" s="2">
        <f>salessheet[[#This Row],[Sales]]-5</f>
        <v>0.60700000000000021</v>
      </c>
      <c r="U9242" s="2">
        <v>5.6070000000000002</v>
      </c>
      <c r="V9242" s="2">
        <f>salessheet[[#This Row],[Sales]]-salessheet[[#This Row],[Purchasing Cost]]</f>
        <v>5</v>
      </c>
    </row>
    <row r="9243" spans="1:22" x14ac:dyDescent="0.35">
      <c r="A9243">
        <v>9242</v>
      </c>
      <c r="B9243" t="s">
        <v>10509</v>
      </c>
      <c r="C9243" s="1">
        <v>43400</v>
      </c>
      <c r="D9243" s="1">
        <v>43406</v>
      </c>
      <c r="E9243" t="str">
        <f>TEXT(salessheet[[#This Row],[Order Date]],"MMMM")</f>
        <v>October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t="s">
        <v>1738</v>
      </c>
      <c r="P9243" t="s">
        <v>42</v>
      </c>
      <c r="Q9243" t="str">
        <f>TRIM(salessheet[[#This Row],[Category]])</f>
        <v>Office Supplies</v>
      </c>
      <c r="R9243" t="s">
        <v>64</v>
      </c>
      <c r="S9243" t="s">
        <v>1739</v>
      </c>
      <c r="T9243" s="2">
        <f>salessheet[[#This Row],[Sales]]-5</f>
        <v>1.5759999999999996</v>
      </c>
      <c r="U9243" s="2">
        <v>6.5759999999999996</v>
      </c>
      <c r="V9243" s="2">
        <f>salessheet[[#This Row],[Sales]]-salessheet[[#This Row],[Purchasing Cost]]</f>
        <v>5</v>
      </c>
    </row>
    <row r="9244" spans="1:22" x14ac:dyDescent="0.35">
      <c r="A9244">
        <v>9243</v>
      </c>
      <c r="B9244" t="s">
        <v>10510</v>
      </c>
      <c r="C9244" s="1">
        <v>42254</v>
      </c>
      <c r="D9244" s="1">
        <v>42199</v>
      </c>
      <c r="E9244" t="str">
        <f>TEXT(salessheet[[#This Row],[Order Date]],"MMMM")</f>
        <v>September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t="s">
        <v>442</v>
      </c>
      <c r="P9244" t="s">
        <v>42</v>
      </c>
      <c r="Q9244" t="str">
        <f>TRIM(salessheet[[#This Row],[Category]])</f>
        <v>Office Supplies</v>
      </c>
      <c r="R9244" t="s">
        <v>71</v>
      </c>
      <c r="S9244" t="s">
        <v>443</v>
      </c>
      <c r="T9244" s="2">
        <f>salessheet[[#This Row],[Sales]]-5</f>
        <v>9.3040000000000003</v>
      </c>
      <c r="U9244" s="2">
        <v>14.304</v>
      </c>
      <c r="V9244" s="2">
        <f>salessheet[[#This Row],[Sales]]-salessheet[[#This Row],[Purchasing Cost]]</f>
        <v>5</v>
      </c>
    </row>
    <row r="9245" spans="1:22" x14ac:dyDescent="0.35">
      <c r="A9245">
        <v>9244</v>
      </c>
      <c r="B9245" t="s">
        <v>10510</v>
      </c>
      <c r="C9245" s="1">
        <v>42254</v>
      </c>
      <c r="D9245" s="1">
        <v>42199</v>
      </c>
      <c r="E9245" t="str">
        <f>TEXT(salessheet[[#This Row],[Order Date]],"MMMM")</f>
        <v>September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t="s">
        <v>7056</v>
      </c>
      <c r="P9245" t="s">
        <v>28</v>
      </c>
      <c r="Q9245" t="str">
        <f>TRIM(salessheet[[#This Row],[Category]])</f>
        <v>Furniture</v>
      </c>
      <c r="R9245" t="s">
        <v>29</v>
      </c>
      <c r="S9245" t="s">
        <v>7057</v>
      </c>
      <c r="T9245" s="2">
        <f>salessheet[[#This Row],[Sales]]-5</f>
        <v>114.833</v>
      </c>
      <c r="U9245" s="2">
        <v>119.833</v>
      </c>
      <c r="V9245" s="2">
        <f>salessheet[[#This Row],[Sales]]-salessheet[[#This Row],[Purchasing Cost]]</f>
        <v>5</v>
      </c>
    </row>
    <row r="9246" spans="1:22" x14ac:dyDescent="0.35">
      <c r="A9246">
        <v>9245</v>
      </c>
      <c r="B9246" t="s">
        <v>10510</v>
      </c>
      <c r="C9246" s="1">
        <v>42254</v>
      </c>
      <c r="D9246" s="1">
        <v>42199</v>
      </c>
      <c r="E9246" t="str">
        <f>TEXT(salessheet[[#This Row],[Order Date]],"MMMM")</f>
        <v>September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t="s">
        <v>4228</v>
      </c>
      <c r="P9246" t="s">
        <v>42</v>
      </c>
      <c r="Q9246" t="str">
        <f>TRIM(salessheet[[#This Row],[Category]])</f>
        <v>Office Supplies</v>
      </c>
      <c r="R9246" t="s">
        <v>64</v>
      </c>
      <c r="S9246" t="s">
        <v>4229</v>
      </c>
      <c r="T9246" s="2">
        <f>salessheet[[#This Row],[Sales]]-5</f>
        <v>0.55999999999999961</v>
      </c>
      <c r="U9246" s="2">
        <v>5.56</v>
      </c>
      <c r="V9246" s="2">
        <f>salessheet[[#This Row],[Sales]]-salessheet[[#This Row],[Purchasing Cost]]</f>
        <v>5</v>
      </c>
    </row>
    <row r="9247" spans="1:22" x14ac:dyDescent="0.35">
      <c r="A9247">
        <v>9246</v>
      </c>
      <c r="B9247" t="s">
        <v>10510</v>
      </c>
      <c r="C9247" s="1">
        <v>42254</v>
      </c>
      <c r="D9247" s="1">
        <v>42199</v>
      </c>
      <c r="E9247" t="str">
        <f>TEXT(salessheet[[#This Row],[Order Date]],"MMMM")</f>
        <v>September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t="s">
        <v>85</v>
      </c>
      <c r="P9247" t="s">
        <v>42</v>
      </c>
      <c r="Q9247" t="str">
        <f>TRIM(salessheet[[#This Row],[Category]])</f>
        <v>Office Supplies</v>
      </c>
      <c r="R9247" t="s">
        <v>86</v>
      </c>
      <c r="S9247" t="s">
        <v>87</v>
      </c>
      <c r="T9247" s="2">
        <f>salessheet[[#This Row],[Sales]]-5</f>
        <v>27.4</v>
      </c>
      <c r="U9247" s="2">
        <v>32.4</v>
      </c>
      <c r="V9247" s="2">
        <f>salessheet[[#This Row],[Sales]]-salessheet[[#This Row],[Purchasing Cost]]</f>
        <v>5</v>
      </c>
    </row>
    <row r="9248" spans="1:22" x14ac:dyDescent="0.35">
      <c r="A9248">
        <v>9247</v>
      </c>
      <c r="B9248" t="s">
        <v>10511</v>
      </c>
      <c r="C9248" s="1">
        <v>43242</v>
      </c>
      <c r="D9248" s="1">
        <v>43246</v>
      </c>
      <c r="E9248" t="str">
        <f>TEXT(salessheet[[#This Row],[Order Date]],"MMMM")</f>
        <v>May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t="s">
        <v>1113</v>
      </c>
      <c r="P9248" t="s">
        <v>42</v>
      </c>
      <c r="Q9248" t="str">
        <f>TRIM(salessheet[[#This Row],[Category]])</f>
        <v>Office Supplies</v>
      </c>
      <c r="R9248" t="s">
        <v>64</v>
      </c>
      <c r="S9248" t="s">
        <v>1114</v>
      </c>
      <c r="T9248" s="2">
        <f>salessheet[[#This Row],[Sales]]-5</f>
        <v>4.84</v>
      </c>
      <c r="U9248" s="2">
        <v>9.84</v>
      </c>
      <c r="V9248" s="2">
        <f>salessheet[[#This Row],[Sales]]-salessheet[[#This Row],[Purchasing Cost]]</f>
        <v>5</v>
      </c>
    </row>
    <row r="9249" spans="1:22" x14ac:dyDescent="0.35">
      <c r="A9249">
        <v>9248</v>
      </c>
      <c r="B9249" t="s">
        <v>10511</v>
      </c>
      <c r="C9249" s="1">
        <v>43242</v>
      </c>
      <c r="D9249" s="1">
        <v>43246</v>
      </c>
      <c r="E9249" t="str">
        <f>TEXT(salessheet[[#This Row],[Order Date]],"MMMM")</f>
        <v>May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t="s">
        <v>1281</v>
      </c>
      <c r="P9249" t="s">
        <v>42</v>
      </c>
      <c r="Q9249" t="str">
        <f>TRIM(salessheet[[#This Row],[Category]])</f>
        <v>Office Supplies</v>
      </c>
      <c r="R9249" t="s">
        <v>64</v>
      </c>
      <c r="S9249" t="s">
        <v>1282</v>
      </c>
      <c r="T9249" s="2">
        <f>salessheet[[#This Row],[Sales]]-5</f>
        <v>-2.2200000000000002</v>
      </c>
      <c r="U9249" s="2">
        <v>2.78</v>
      </c>
      <c r="V9249" s="2">
        <f>salessheet[[#This Row],[Sales]]-salessheet[[#This Row],[Purchasing Cost]]</f>
        <v>5</v>
      </c>
    </row>
    <row r="9250" spans="1:22" x14ac:dyDescent="0.35">
      <c r="A9250">
        <v>9249</v>
      </c>
      <c r="B9250" t="s">
        <v>10512</v>
      </c>
      <c r="C9250" s="1">
        <v>43019</v>
      </c>
      <c r="D9250" s="1">
        <v>43053</v>
      </c>
      <c r="E9250" t="str">
        <f>TEXT(salessheet[[#This Row],[Order Date]],"MMMM")</f>
        <v>October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t="s">
        <v>1021</v>
      </c>
      <c r="P9250" t="s">
        <v>42</v>
      </c>
      <c r="Q9250" t="str">
        <f>TRIM(salessheet[[#This Row],[Category]])</f>
        <v>Office Supplies</v>
      </c>
      <c r="R9250" t="s">
        <v>71</v>
      </c>
      <c r="S9250" t="s">
        <v>1022</v>
      </c>
      <c r="T9250" s="2">
        <f>salessheet[[#This Row],[Sales]]-5</f>
        <v>-1.3599999999999999</v>
      </c>
      <c r="U9250" s="2">
        <v>3.64</v>
      </c>
      <c r="V9250" s="2">
        <f>salessheet[[#This Row],[Sales]]-salessheet[[#This Row],[Purchasing Cost]]</f>
        <v>5</v>
      </c>
    </row>
    <row r="9251" spans="1:22" x14ac:dyDescent="0.35">
      <c r="A9251">
        <v>9250</v>
      </c>
      <c r="B9251" t="s">
        <v>10512</v>
      </c>
      <c r="C9251" s="1">
        <v>43019</v>
      </c>
      <c r="D9251" s="1">
        <v>43053</v>
      </c>
      <c r="E9251" t="str">
        <f>TEXT(salessheet[[#This Row],[Order Date]],"MMMM")</f>
        <v>October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t="s">
        <v>5894</v>
      </c>
      <c r="P9251" t="s">
        <v>67</v>
      </c>
      <c r="Q9251" t="str">
        <f>TRIM(salessheet[[#This Row],[Category]])</f>
        <v>Technology</v>
      </c>
      <c r="R9251" t="s">
        <v>68</v>
      </c>
      <c r="S9251" t="s">
        <v>5895</v>
      </c>
      <c r="T9251" s="2">
        <f>salessheet[[#This Row],[Sales]]-5</f>
        <v>876.93</v>
      </c>
      <c r="U9251" s="2">
        <v>881.93</v>
      </c>
      <c r="V9251" s="2">
        <f>salessheet[[#This Row],[Sales]]-salessheet[[#This Row],[Purchasing Cost]]</f>
        <v>5</v>
      </c>
    </row>
    <row r="9252" spans="1:22" x14ac:dyDescent="0.35">
      <c r="A9252">
        <v>9251</v>
      </c>
      <c r="B9252" t="s">
        <v>10513</v>
      </c>
      <c r="C9252" s="1">
        <v>42778</v>
      </c>
      <c r="D9252" s="1">
        <v>43075</v>
      </c>
      <c r="E9252" t="str">
        <f>TEXT(salessheet[[#This Row],[Order Date]],"MMMM")</f>
        <v>February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t="s">
        <v>1928</v>
      </c>
      <c r="P9252" t="s">
        <v>42</v>
      </c>
      <c r="Q9252" t="str">
        <f>TRIM(salessheet[[#This Row],[Category]])</f>
        <v>Office Supplies</v>
      </c>
      <c r="R9252" t="s">
        <v>71</v>
      </c>
      <c r="S9252" t="s">
        <v>1929</v>
      </c>
      <c r="T9252" s="2">
        <f>salessheet[[#This Row],[Sales]]-5</f>
        <v>110.84</v>
      </c>
      <c r="U9252" s="2">
        <v>115.84</v>
      </c>
      <c r="V9252" s="2">
        <f>salessheet[[#This Row],[Sales]]-salessheet[[#This Row],[Purchasing Cost]]</f>
        <v>5</v>
      </c>
    </row>
    <row r="9253" spans="1:22" x14ac:dyDescent="0.35">
      <c r="A9253">
        <v>9252</v>
      </c>
      <c r="B9253" t="s">
        <v>10514</v>
      </c>
      <c r="C9253" s="1">
        <v>43134</v>
      </c>
      <c r="D9253" s="1">
        <v>43167</v>
      </c>
      <c r="E9253" t="str">
        <f>TEXT(salessheet[[#This Row],[Order Date]],"MMMM")</f>
        <v>February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t="s">
        <v>4304</v>
      </c>
      <c r="P9253" t="s">
        <v>42</v>
      </c>
      <c r="Q9253" t="str">
        <f>TRIM(salessheet[[#This Row],[Category]])</f>
        <v>Office Supplies</v>
      </c>
      <c r="R9253" t="s">
        <v>71</v>
      </c>
      <c r="S9253" t="s">
        <v>4305</v>
      </c>
      <c r="T9253" s="2">
        <f>salessheet[[#This Row],[Sales]]-5</f>
        <v>102.648</v>
      </c>
      <c r="U9253" s="2">
        <v>107.648</v>
      </c>
      <c r="V9253" s="2">
        <f>salessheet[[#This Row],[Sales]]-salessheet[[#This Row],[Purchasing Cost]]</f>
        <v>5</v>
      </c>
    </row>
    <row r="9254" spans="1:22" x14ac:dyDescent="0.35">
      <c r="A9254">
        <v>9253</v>
      </c>
      <c r="B9254" t="s">
        <v>10515</v>
      </c>
      <c r="C9254" s="1">
        <v>43366</v>
      </c>
      <c r="D9254" s="1">
        <v>43368</v>
      </c>
      <c r="E9254" t="str">
        <f>TEXT(salessheet[[#This Row],[Order Date]],"MMMM")</f>
        <v>September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t="s">
        <v>4939</v>
      </c>
      <c r="P9254" t="s">
        <v>67</v>
      </c>
      <c r="Q9254" t="str">
        <f>TRIM(salessheet[[#This Row],[Category]])</f>
        <v>Technology</v>
      </c>
      <c r="R9254" t="s">
        <v>157</v>
      </c>
      <c r="S9254" t="s">
        <v>4940</v>
      </c>
      <c r="T9254" s="2">
        <f>salessheet[[#This Row],[Sales]]-5</f>
        <v>194.95</v>
      </c>
      <c r="U9254" s="2">
        <v>199.95</v>
      </c>
      <c r="V9254" s="2">
        <f>salessheet[[#This Row],[Sales]]-salessheet[[#This Row],[Purchasing Cost]]</f>
        <v>5</v>
      </c>
    </row>
    <row r="9255" spans="1:22" x14ac:dyDescent="0.35">
      <c r="A9255">
        <v>9254</v>
      </c>
      <c r="B9255" t="s">
        <v>10515</v>
      </c>
      <c r="C9255" s="1">
        <v>43366</v>
      </c>
      <c r="D9255" s="1">
        <v>43368</v>
      </c>
      <c r="E9255" t="str">
        <f>TEXT(salessheet[[#This Row],[Order Date]],"MMMM")</f>
        <v>September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t="s">
        <v>1980</v>
      </c>
      <c r="P9255" t="s">
        <v>42</v>
      </c>
      <c r="Q9255" t="str">
        <f>TRIM(salessheet[[#This Row],[Category]])</f>
        <v>Office Supplies</v>
      </c>
      <c r="R9255" t="s">
        <v>86</v>
      </c>
      <c r="S9255" t="s">
        <v>1981</v>
      </c>
      <c r="T9255" s="2">
        <f>salessheet[[#This Row],[Sales]]-5</f>
        <v>7.9600000000000009</v>
      </c>
      <c r="U9255" s="2">
        <v>12.96</v>
      </c>
      <c r="V9255" s="2">
        <f>salessheet[[#This Row],[Sales]]-salessheet[[#This Row],[Purchasing Cost]]</f>
        <v>5</v>
      </c>
    </row>
    <row r="9256" spans="1:22" x14ac:dyDescent="0.35">
      <c r="A9256">
        <v>9255</v>
      </c>
      <c r="B9256" t="s">
        <v>10517</v>
      </c>
      <c r="C9256" s="1">
        <v>42310</v>
      </c>
      <c r="D9256" s="1">
        <v>42050</v>
      </c>
      <c r="E9256" t="str">
        <f>TEXT(salessheet[[#This Row],[Order Date]],"MMMM")</f>
        <v>November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t="s">
        <v>300</v>
      </c>
      <c r="P9256" t="s">
        <v>28</v>
      </c>
      <c r="Q9256" t="str">
        <f>TRIM(salessheet[[#This Row],[Category]])</f>
        <v>Furniture</v>
      </c>
      <c r="R9256" t="s">
        <v>32</v>
      </c>
      <c r="S9256" t="s">
        <v>301</v>
      </c>
      <c r="T9256" s="2">
        <f>salessheet[[#This Row],[Sales]]-5</f>
        <v>55.89</v>
      </c>
      <c r="U9256" s="2">
        <v>60.89</v>
      </c>
      <c r="V9256" s="2">
        <f>salessheet[[#This Row],[Sales]]-salessheet[[#This Row],[Purchasing Cost]]</f>
        <v>5</v>
      </c>
    </row>
    <row r="9257" spans="1:22" x14ac:dyDescent="0.35">
      <c r="A9257">
        <v>9256</v>
      </c>
      <c r="B9257" t="s">
        <v>10517</v>
      </c>
      <c r="C9257" s="1">
        <v>42310</v>
      </c>
      <c r="D9257" s="1">
        <v>42050</v>
      </c>
      <c r="E9257" t="str">
        <f>TEXT(salessheet[[#This Row],[Order Date]],"MMMM")</f>
        <v>November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t="s">
        <v>2684</v>
      </c>
      <c r="P9257" t="s">
        <v>42</v>
      </c>
      <c r="Q9257" t="str">
        <f>TRIM(salessheet[[#This Row],[Category]])</f>
        <v>Office Supplies</v>
      </c>
      <c r="R9257" t="s">
        <v>43</v>
      </c>
      <c r="S9257" t="s">
        <v>2685</v>
      </c>
      <c r="T9257" s="2">
        <f>salessheet[[#This Row],[Sales]]-5</f>
        <v>9.94</v>
      </c>
      <c r="U9257" s="2">
        <v>14.94</v>
      </c>
      <c r="V9257" s="2">
        <f>salessheet[[#This Row],[Sales]]-salessheet[[#This Row],[Purchasing Cost]]</f>
        <v>5</v>
      </c>
    </row>
    <row r="9258" spans="1:22" x14ac:dyDescent="0.35">
      <c r="A9258">
        <v>9257</v>
      </c>
      <c r="B9258" t="s">
        <v>10517</v>
      </c>
      <c r="C9258" s="1">
        <v>42310</v>
      </c>
      <c r="D9258" s="1">
        <v>42050</v>
      </c>
      <c r="E9258" t="str">
        <f>TEXT(salessheet[[#This Row],[Order Date]],"MMMM")</f>
        <v>November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t="s">
        <v>2107</v>
      </c>
      <c r="P9258" t="s">
        <v>42</v>
      </c>
      <c r="Q9258" t="str">
        <f>TRIM(salessheet[[#This Row],[Category]])</f>
        <v>Office Supplies</v>
      </c>
      <c r="R9258" t="s">
        <v>71</v>
      </c>
      <c r="S9258" t="s">
        <v>2108</v>
      </c>
      <c r="T9258" s="2">
        <f>salessheet[[#This Row],[Sales]]-5</f>
        <v>4.6400000000000006</v>
      </c>
      <c r="U9258" s="2">
        <v>9.64</v>
      </c>
      <c r="V9258" s="2">
        <f>salessheet[[#This Row],[Sales]]-salessheet[[#This Row],[Purchasing Cost]]</f>
        <v>5</v>
      </c>
    </row>
    <row r="9259" spans="1:22" x14ac:dyDescent="0.35">
      <c r="A9259">
        <v>9258</v>
      </c>
      <c r="B9259" t="s">
        <v>10517</v>
      </c>
      <c r="C9259" s="1">
        <v>42310</v>
      </c>
      <c r="D9259" s="1">
        <v>42050</v>
      </c>
      <c r="E9259" t="str">
        <f>TEXT(salessheet[[#This Row],[Order Date]],"MMMM")</f>
        <v>November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t="s">
        <v>5404</v>
      </c>
      <c r="P9259" t="s">
        <v>28</v>
      </c>
      <c r="Q9259" t="str">
        <f>TRIM(salessheet[[#This Row],[Category]])</f>
        <v>Furniture</v>
      </c>
      <c r="R9259" t="s">
        <v>61</v>
      </c>
      <c r="S9259" t="s">
        <v>5405</v>
      </c>
      <c r="T9259" s="2">
        <f>salessheet[[#This Row],[Sales]]-5</f>
        <v>327.94</v>
      </c>
      <c r="U9259" s="2">
        <v>332.94</v>
      </c>
      <c r="V9259" s="2">
        <f>salessheet[[#This Row],[Sales]]-salessheet[[#This Row],[Purchasing Cost]]</f>
        <v>5</v>
      </c>
    </row>
    <row r="9260" spans="1:22" x14ac:dyDescent="0.35">
      <c r="A9260">
        <v>9259</v>
      </c>
      <c r="B9260" t="s">
        <v>10517</v>
      </c>
      <c r="C9260" s="1">
        <v>42310</v>
      </c>
      <c r="D9260" s="1">
        <v>42050</v>
      </c>
      <c r="E9260" t="str">
        <f>TEXT(salessheet[[#This Row],[Order Date]],"MMMM")</f>
        <v>November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t="s">
        <v>321</v>
      </c>
      <c r="P9260" t="s">
        <v>42</v>
      </c>
      <c r="Q9260" t="str">
        <f>TRIM(salessheet[[#This Row],[Category]])</f>
        <v>Office Supplies</v>
      </c>
      <c r="R9260" t="s">
        <v>71</v>
      </c>
      <c r="S9260" t="s">
        <v>6192</v>
      </c>
      <c r="T9260" s="2">
        <f>salessheet[[#This Row],[Sales]]-5</f>
        <v>46.9</v>
      </c>
      <c r="U9260" s="2">
        <v>51.9</v>
      </c>
      <c r="V9260" s="2">
        <f>salessheet[[#This Row],[Sales]]-salessheet[[#This Row],[Purchasing Cost]]</f>
        <v>5</v>
      </c>
    </row>
    <row r="9261" spans="1:22" x14ac:dyDescent="0.35">
      <c r="A9261">
        <v>9260</v>
      </c>
      <c r="B9261" t="s">
        <v>10517</v>
      </c>
      <c r="C9261" s="1">
        <v>42310</v>
      </c>
      <c r="D9261" s="1">
        <v>42050</v>
      </c>
      <c r="E9261" t="str">
        <f>TEXT(salessheet[[#This Row],[Order Date]],"MMMM")</f>
        <v>November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t="s">
        <v>2217</v>
      </c>
      <c r="P9261" t="s">
        <v>42</v>
      </c>
      <c r="Q9261" t="str">
        <f>TRIM(salessheet[[#This Row],[Category]])</f>
        <v>Office Supplies</v>
      </c>
      <c r="R9261" t="s">
        <v>55</v>
      </c>
      <c r="S9261" t="s">
        <v>2218</v>
      </c>
      <c r="T9261" s="2">
        <f>salessheet[[#This Row],[Sales]]-5</f>
        <v>59.959999999999994</v>
      </c>
      <c r="U9261" s="2">
        <v>64.959999999999994</v>
      </c>
      <c r="V9261" s="2">
        <f>salessheet[[#This Row],[Sales]]-salessheet[[#This Row],[Purchasing Cost]]</f>
        <v>5</v>
      </c>
    </row>
    <row r="9262" spans="1:22" x14ac:dyDescent="0.35">
      <c r="A9262">
        <v>9261</v>
      </c>
      <c r="B9262" t="s">
        <v>10518</v>
      </c>
      <c r="C9262" s="1">
        <v>43415</v>
      </c>
      <c r="D9262" s="1">
        <v>43418</v>
      </c>
      <c r="E9262" t="str">
        <f>TEXT(salessheet[[#This Row],[Order Date]],"MMMM")</f>
        <v>November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t="s">
        <v>8577</v>
      </c>
      <c r="P9262" t="s">
        <v>42</v>
      </c>
      <c r="Q9262" t="str">
        <f>TRIM(salessheet[[#This Row],[Category]])</f>
        <v>Office Supplies</v>
      </c>
      <c r="R9262" t="s">
        <v>575</v>
      </c>
      <c r="S9262" t="s">
        <v>8578</v>
      </c>
      <c r="T9262" s="2">
        <f>salessheet[[#This Row],[Sales]]-5</f>
        <v>20.5</v>
      </c>
      <c r="U9262" s="2">
        <v>25.5</v>
      </c>
      <c r="V9262" s="2">
        <f>salessheet[[#This Row],[Sales]]-salessheet[[#This Row],[Purchasing Cost]]</f>
        <v>5</v>
      </c>
    </row>
    <row r="9263" spans="1:22" x14ac:dyDescent="0.35">
      <c r="A9263">
        <v>9262</v>
      </c>
      <c r="B9263" t="s">
        <v>10520</v>
      </c>
      <c r="C9263" s="1">
        <v>43140</v>
      </c>
      <c r="D9263" s="1">
        <v>43345</v>
      </c>
      <c r="E9263" t="str">
        <f>TEXT(salessheet[[#This Row],[Order Date]],"MMMM")</f>
        <v>February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t="s">
        <v>257</v>
      </c>
      <c r="P9263" t="s">
        <v>28</v>
      </c>
      <c r="Q9263" t="str">
        <f>TRIM(salessheet[[#This Row],[Category]])</f>
        <v>Furniture</v>
      </c>
      <c r="R9263" t="s">
        <v>32</v>
      </c>
      <c r="S9263" t="s">
        <v>258</v>
      </c>
      <c r="T9263" s="2">
        <f>salessheet[[#This Row],[Sales]]-5</f>
        <v>210.976</v>
      </c>
      <c r="U9263" s="2">
        <v>215.976</v>
      </c>
      <c r="V9263" s="2">
        <f>salessheet[[#This Row],[Sales]]-salessheet[[#This Row],[Purchasing Cost]]</f>
        <v>5</v>
      </c>
    </row>
    <row r="9264" spans="1:22" x14ac:dyDescent="0.35">
      <c r="A9264">
        <v>9263</v>
      </c>
      <c r="B9264" t="s">
        <v>10521</v>
      </c>
      <c r="C9264" s="1">
        <v>42623</v>
      </c>
      <c r="D9264" s="1">
        <v>42656</v>
      </c>
      <c r="E9264" t="str">
        <f>TEXT(salessheet[[#This Row],[Order Date]],"MMMM")</f>
        <v>September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t="s">
        <v>332</v>
      </c>
      <c r="P9264" t="s">
        <v>28</v>
      </c>
      <c r="Q9264" t="str">
        <f>TRIM(salessheet[[#This Row],[Category]])</f>
        <v>Furniture</v>
      </c>
      <c r="R9264" t="s">
        <v>32</v>
      </c>
      <c r="S9264" t="s">
        <v>333</v>
      </c>
      <c r="T9264" s="2">
        <f>salessheet[[#This Row],[Sales]]-5</f>
        <v>384.97</v>
      </c>
      <c r="U9264" s="2">
        <v>389.97</v>
      </c>
      <c r="V9264" s="2">
        <f>salessheet[[#This Row],[Sales]]-salessheet[[#This Row],[Purchasing Cost]]</f>
        <v>5</v>
      </c>
    </row>
    <row r="9265" spans="1:22" x14ac:dyDescent="0.35">
      <c r="A9265">
        <v>9264</v>
      </c>
      <c r="B9265" t="s">
        <v>10521</v>
      </c>
      <c r="C9265" s="1">
        <v>42623</v>
      </c>
      <c r="D9265" s="1">
        <v>42656</v>
      </c>
      <c r="E9265" t="str">
        <f>TEXT(salessheet[[#This Row],[Order Date]],"MMMM")</f>
        <v>September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t="s">
        <v>3184</v>
      </c>
      <c r="P9265" t="s">
        <v>42</v>
      </c>
      <c r="Q9265" t="str">
        <f>TRIM(salessheet[[#This Row],[Category]])</f>
        <v>Office Supplies</v>
      </c>
      <c r="R9265" t="s">
        <v>74</v>
      </c>
      <c r="S9265" t="s">
        <v>3185</v>
      </c>
      <c r="T9265" s="2">
        <f>salessheet[[#This Row],[Sales]]-5</f>
        <v>264.91000000000003</v>
      </c>
      <c r="U9265" s="2">
        <v>269.91000000000003</v>
      </c>
      <c r="V9265" s="2">
        <f>salessheet[[#This Row],[Sales]]-salessheet[[#This Row],[Purchasing Cost]]</f>
        <v>5</v>
      </c>
    </row>
    <row r="9266" spans="1:22" x14ac:dyDescent="0.35">
      <c r="A9266">
        <v>9265</v>
      </c>
      <c r="B9266" t="s">
        <v>10522</v>
      </c>
      <c r="C9266" s="1">
        <v>43428</v>
      </c>
      <c r="D9266" s="1">
        <v>43435</v>
      </c>
      <c r="E9266" t="str">
        <f>TEXT(salessheet[[#This Row],[Order Date]],"MMMM")</f>
        <v>November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t="s">
        <v>7369</v>
      </c>
      <c r="P9266" t="s">
        <v>42</v>
      </c>
      <c r="Q9266" t="str">
        <f>TRIM(salessheet[[#This Row],[Category]])</f>
        <v>Office Supplies</v>
      </c>
      <c r="R9266" t="s">
        <v>71</v>
      </c>
      <c r="S9266" t="s">
        <v>7370</v>
      </c>
      <c r="T9266" s="2">
        <f>salessheet[[#This Row],[Sales]]-5</f>
        <v>6.673</v>
      </c>
      <c r="U9266" s="2">
        <v>11.673</v>
      </c>
      <c r="V9266" s="2">
        <f>salessheet[[#This Row],[Sales]]-salessheet[[#This Row],[Purchasing Cost]]</f>
        <v>5</v>
      </c>
    </row>
    <row r="9267" spans="1:22" x14ac:dyDescent="0.35">
      <c r="A9267">
        <v>9266</v>
      </c>
      <c r="B9267" t="s">
        <v>10522</v>
      </c>
      <c r="C9267" s="1">
        <v>43428</v>
      </c>
      <c r="D9267" s="1">
        <v>43435</v>
      </c>
      <c r="E9267" t="str">
        <f>TEXT(salessheet[[#This Row],[Order Date]],"MMMM")</f>
        <v>November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t="s">
        <v>8059</v>
      </c>
      <c r="P9267" t="s">
        <v>42</v>
      </c>
      <c r="Q9267" t="str">
        <f>TRIM(salessheet[[#This Row],[Category]])</f>
        <v>Office Supplies</v>
      </c>
      <c r="R9267" t="s">
        <v>169</v>
      </c>
      <c r="S9267" t="s">
        <v>8060</v>
      </c>
      <c r="T9267" s="2">
        <f>salessheet[[#This Row],[Sales]]-5</f>
        <v>59.847999999999999</v>
      </c>
      <c r="U9267" s="2">
        <v>64.847999999999999</v>
      </c>
      <c r="V9267" s="2">
        <f>salessheet[[#This Row],[Sales]]-salessheet[[#This Row],[Purchasing Cost]]</f>
        <v>5</v>
      </c>
    </row>
    <row r="9268" spans="1:22" x14ac:dyDescent="0.35">
      <c r="A9268">
        <v>9267</v>
      </c>
      <c r="B9268" t="s">
        <v>10523</v>
      </c>
      <c r="C9268" s="1">
        <v>42218</v>
      </c>
      <c r="D9268" s="1">
        <v>42044</v>
      </c>
      <c r="E9268" t="str">
        <f>TEXT(salessheet[[#This Row],[Order Date]],"MMMM")</f>
        <v>August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t="s">
        <v>7604</v>
      </c>
      <c r="P9268" t="s">
        <v>28</v>
      </c>
      <c r="Q9268" t="str">
        <f>TRIM(salessheet[[#This Row],[Category]])</f>
        <v>Furniture</v>
      </c>
      <c r="R9268" t="s">
        <v>61</v>
      </c>
      <c r="S9268" t="s">
        <v>7605</v>
      </c>
      <c r="T9268" s="2">
        <f>salessheet[[#This Row],[Sales]]-5</f>
        <v>9.56</v>
      </c>
      <c r="U9268" s="2">
        <v>14.56</v>
      </c>
      <c r="V9268" s="2">
        <f>salessheet[[#This Row],[Sales]]-salessheet[[#This Row],[Purchasing Cost]]</f>
        <v>5</v>
      </c>
    </row>
    <row r="9269" spans="1:22" x14ac:dyDescent="0.35">
      <c r="A9269">
        <v>9268</v>
      </c>
      <c r="B9269" t="s">
        <v>10524</v>
      </c>
      <c r="C9269" s="1">
        <v>42638</v>
      </c>
      <c r="D9269" s="1">
        <v>42638</v>
      </c>
      <c r="E9269" t="str">
        <f>TEXT(salessheet[[#This Row],[Order Date]],"MMMM")</f>
        <v>September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t="s">
        <v>8386</v>
      </c>
      <c r="P9269" t="s">
        <v>28</v>
      </c>
      <c r="Q9269" t="str">
        <f>TRIM(salessheet[[#This Row],[Category]])</f>
        <v>Furniture</v>
      </c>
      <c r="R9269" t="s">
        <v>32</v>
      </c>
      <c r="S9269" t="s">
        <v>8387</v>
      </c>
      <c r="T9269" s="2">
        <f>salessheet[[#This Row],[Sales]]-5</f>
        <v>97.581999999999994</v>
      </c>
      <c r="U9269" s="2">
        <v>102.58199999999999</v>
      </c>
      <c r="V9269" s="2">
        <f>salessheet[[#This Row],[Sales]]-salessheet[[#This Row],[Purchasing Cost]]</f>
        <v>5</v>
      </c>
    </row>
    <row r="9270" spans="1:22" x14ac:dyDescent="0.35">
      <c r="A9270">
        <v>9269</v>
      </c>
      <c r="B9270" t="s">
        <v>10524</v>
      </c>
      <c r="C9270" s="1">
        <v>42638</v>
      </c>
      <c r="D9270" s="1">
        <v>42638</v>
      </c>
      <c r="E9270" t="str">
        <f>TEXT(salessheet[[#This Row],[Order Date]],"MMMM")</f>
        <v>September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t="s">
        <v>2780</v>
      </c>
      <c r="P9270" t="s">
        <v>42</v>
      </c>
      <c r="Q9270" t="str">
        <f>TRIM(salessheet[[#This Row],[Category]])</f>
        <v>Office Supplies</v>
      </c>
      <c r="R9270" t="s">
        <v>86</v>
      </c>
      <c r="S9270" t="s">
        <v>2781</v>
      </c>
      <c r="T9270" s="2">
        <f>salessheet[[#This Row],[Sales]]-5</f>
        <v>15.04</v>
      </c>
      <c r="U9270" s="2">
        <v>20.04</v>
      </c>
      <c r="V9270" s="2">
        <f>salessheet[[#This Row],[Sales]]-salessheet[[#This Row],[Purchasing Cost]]</f>
        <v>5</v>
      </c>
    </row>
    <row r="9271" spans="1:22" x14ac:dyDescent="0.35">
      <c r="A9271">
        <v>9270</v>
      </c>
      <c r="B9271" t="s">
        <v>10525</v>
      </c>
      <c r="C9271" s="1">
        <v>43333</v>
      </c>
      <c r="D9271" s="1">
        <v>43340</v>
      </c>
      <c r="E9271" t="str">
        <f>TEXT(salessheet[[#This Row],[Order Date]],"MMMM")</f>
        <v>August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t="s">
        <v>6719</v>
      </c>
      <c r="P9271" t="s">
        <v>42</v>
      </c>
      <c r="Q9271" t="str">
        <f>TRIM(salessheet[[#This Row],[Category]])</f>
        <v>Office Supplies</v>
      </c>
      <c r="R9271" t="s">
        <v>71</v>
      </c>
      <c r="S9271" t="s">
        <v>6720</v>
      </c>
      <c r="T9271" s="2">
        <f>salessheet[[#This Row],[Sales]]-5</f>
        <v>27.088000000000001</v>
      </c>
      <c r="U9271" s="2">
        <v>32.088000000000001</v>
      </c>
      <c r="V9271" s="2">
        <f>salessheet[[#This Row],[Sales]]-salessheet[[#This Row],[Purchasing Cost]]</f>
        <v>5</v>
      </c>
    </row>
    <row r="9272" spans="1:22" x14ac:dyDescent="0.35">
      <c r="A9272">
        <v>9271</v>
      </c>
      <c r="B9272" t="s">
        <v>10525</v>
      </c>
      <c r="C9272" s="1">
        <v>43333</v>
      </c>
      <c r="D9272" s="1">
        <v>43340</v>
      </c>
      <c r="E9272" t="str">
        <f>TEXT(salessheet[[#This Row],[Order Date]],"MMMM")</f>
        <v>August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t="s">
        <v>4723</v>
      </c>
      <c r="P9272" t="s">
        <v>42</v>
      </c>
      <c r="Q9272" t="str">
        <f>TRIM(salessheet[[#This Row],[Category]])</f>
        <v>Office Supplies</v>
      </c>
      <c r="R9272" t="s">
        <v>71</v>
      </c>
      <c r="S9272" t="s">
        <v>4724</v>
      </c>
      <c r="T9272" s="2">
        <f>salessheet[[#This Row],[Sales]]-5</f>
        <v>4300.5519999999997</v>
      </c>
      <c r="U9272" s="2">
        <v>4305.5519999999997</v>
      </c>
      <c r="V9272" s="2">
        <f>salessheet[[#This Row],[Sales]]-salessheet[[#This Row],[Purchasing Cost]]</f>
        <v>5</v>
      </c>
    </row>
    <row r="9273" spans="1:22" x14ac:dyDescent="0.35">
      <c r="A9273">
        <v>9272</v>
      </c>
      <c r="B9273" t="s">
        <v>10526</v>
      </c>
      <c r="C9273" s="1">
        <v>43074</v>
      </c>
      <c r="D9273" s="1">
        <v>42872</v>
      </c>
      <c r="E9273" t="str">
        <f>TEXT(salessheet[[#This Row],[Order Date]],"MMMM")</f>
        <v>December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t="s">
        <v>6595</v>
      </c>
      <c r="P9273" t="s">
        <v>28</v>
      </c>
      <c r="Q9273" t="str">
        <f>TRIM(salessheet[[#This Row],[Category]])</f>
        <v>Furniture</v>
      </c>
      <c r="R9273" t="s">
        <v>61</v>
      </c>
      <c r="S9273" t="s">
        <v>6596</v>
      </c>
      <c r="T9273" s="2">
        <f>salessheet[[#This Row],[Sales]]-5</f>
        <v>5.0199999999999996</v>
      </c>
      <c r="U9273" s="2">
        <v>10.02</v>
      </c>
      <c r="V9273" s="2">
        <f>salessheet[[#This Row],[Sales]]-salessheet[[#This Row],[Purchasing Cost]]</f>
        <v>5</v>
      </c>
    </row>
    <row r="9274" spans="1:22" x14ac:dyDescent="0.35">
      <c r="A9274">
        <v>9273</v>
      </c>
      <c r="B9274" t="s">
        <v>10526</v>
      </c>
      <c r="C9274" s="1">
        <v>43074</v>
      </c>
      <c r="D9274" s="1">
        <v>42872</v>
      </c>
      <c r="E9274" t="str">
        <f>TEXT(salessheet[[#This Row],[Order Date]],"MMMM")</f>
        <v>December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t="s">
        <v>5568</v>
      </c>
      <c r="P9274" t="s">
        <v>67</v>
      </c>
      <c r="Q9274" t="str">
        <f>TRIM(salessheet[[#This Row],[Category]])</f>
        <v>Technology</v>
      </c>
      <c r="R9274" t="s">
        <v>68</v>
      </c>
      <c r="S9274" t="s">
        <v>5569</v>
      </c>
      <c r="T9274" s="2">
        <f>salessheet[[#This Row],[Sales]]-5</f>
        <v>626.96</v>
      </c>
      <c r="U9274" s="2">
        <v>631.96</v>
      </c>
      <c r="V9274" s="2">
        <f>salessheet[[#This Row],[Sales]]-salessheet[[#This Row],[Purchasing Cost]]</f>
        <v>5</v>
      </c>
    </row>
    <row r="9275" spans="1:22" x14ac:dyDescent="0.35">
      <c r="A9275">
        <v>9274</v>
      </c>
      <c r="B9275" t="s">
        <v>10527</v>
      </c>
      <c r="C9275" s="1">
        <v>43140</v>
      </c>
      <c r="D9275" s="1">
        <v>43349</v>
      </c>
      <c r="E9275" t="str">
        <f>TEXT(salessheet[[#This Row],[Order Date]],"MMMM")</f>
        <v>February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512</v>
      </c>
      <c r="P9275" t="s">
        <v>42</v>
      </c>
      <c r="Q9275" t="str">
        <f>TRIM(salessheet[[#This Row],[Category]])</f>
        <v>Office Supplies</v>
      </c>
      <c r="R9275" t="s">
        <v>71</v>
      </c>
      <c r="S9275" t="s">
        <v>513</v>
      </c>
      <c r="T9275" s="2">
        <f>salessheet[[#This Row],[Sales]]-5</f>
        <v>1572.94</v>
      </c>
      <c r="U9275" s="2">
        <v>1577.94</v>
      </c>
      <c r="V9275" s="2">
        <f>salessheet[[#This Row],[Sales]]-salessheet[[#This Row],[Purchasing Cost]]</f>
        <v>5</v>
      </c>
    </row>
    <row r="9276" spans="1:22" x14ac:dyDescent="0.35">
      <c r="A9276">
        <v>9275</v>
      </c>
      <c r="B9276" t="s">
        <v>10528</v>
      </c>
      <c r="C9276" s="1">
        <v>42287</v>
      </c>
      <c r="D9276" s="1">
        <v>42287</v>
      </c>
      <c r="E9276" t="str">
        <f>TEXT(salessheet[[#This Row],[Order Date]],"MMMM")</f>
        <v>October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t="s">
        <v>9837</v>
      </c>
      <c r="P9276" t="s">
        <v>42</v>
      </c>
      <c r="Q9276" t="str">
        <f>TRIM(salessheet[[#This Row],[Category]])</f>
        <v>Office Supplies</v>
      </c>
      <c r="R9276" t="s">
        <v>64</v>
      </c>
      <c r="S9276" t="s">
        <v>9838</v>
      </c>
      <c r="T9276" s="2">
        <f>salessheet[[#This Row],[Sales]]-5</f>
        <v>250.85</v>
      </c>
      <c r="U9276" s="2">
        <v>255.85</v>
      </c>
      <c r="V9276" s="2">
        <f>salessheet[[#This Row],[Sales]]-salessheet[[#This Row],[Purchasing Cost]]</f>
        <v>5</v>
      </c>
    </row>
    <row r="9277" spans="1:22" x14ac:dyDescent="0.35">
      <c r="A9277">
        <v>9276</v>
      </c>
      <c r="B9277" t="s">
        <v>10529</v>
      </c>
      <c r="C9277" s="1">
        <v>42881</v>
      </c>
      <c r="D9277" s="1">
        <v>42884</v>
      </c>
      <c r="E9277" t="str">
        <f>TEXT(salessheet[[#This Row],[Order Date]],"MMMM")</f>
        <v>May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t="s">
        <v>5921</v>
      </c>
      <c r="P9277" t="s">
        <v>42</v>
      </c>
      <c r="Q9277" t="str">
        <f>TRIM(salessheet[[#This Row],[Category]])</f>
        <v>Office Supplies</v>
      </c>
      <c r="R9277" t="s">
        <v>55</v>
      </c>
      <c r="S9277" t="s">
        <v>5922</v>
      </c>
      <c r="T9277" s="2">
        <f>salessheet[[#This Row],[Sales]]-5</f>
        <v>179.70400000000001</v>
      </c>
      <c r="U9277" s="2">
        <v>184.70400000000001</v>
      </c>
      <c r="V9277" s="2">
        <f>salessheet[[#This Row],[Sales]]-salessheet[[#This Row],[Purchasing Cost]]</f>
        <v>5</v>
      </c>
    </row>
    <row r="9278" spans="1:22" x14ac:dyDescent="0.35">
      <c r="A9278">
        <v>9277</v>
      </c>
      <c r="B9278" t="s">
        <v>10529</v>
      </c>
      <c r="C9278" s="1">
        <v>42881</v>
      </c>
      <c r="D9278" s="1">
        <v>42884</v>
      </c>
      <c r="E9278" t="str">
        <f>TEXT(salessheet[[#This Row],[Order Date]],"MMMM")</f>
        <v>May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t="s">
        <v>2085</v>
      </c>
      <c r="P9278" t="s">
        <v>67</v>
      </c>
      <c r="Q9278" t="str">
        <f>TRIM(salessheet[[#This Row],[Category]])</f>
        <v>Technology</v>
      </c>
      <c r="R9278" t="s">
        <v>157</v>
      </c>
      <c r="S9278" t="s">
        <v>2086</v>
      </c>
      <c r="T9278" s="2">
        <f>salessheet[[#This Row],[Sales]]-5</f>
        <v>42.92</v>
      </c>
      <c r="U9278" s="2">
        <v>47.92</v>
      </c>
      <c r="V9278" s="2">
        <f>salessheet[[#This Row],[Sales]]-salessheet[[#This Row],[Purchasing Cost]]</f>
        <v>5</v>
      </c>
    </row>
    <row r="9279" spans="1:22" x14ac:dyDescent="0.35">
      <c r="A9279">
        <v>9278</v>
      </c>
      <c r="B9279" t="s">
        <v>10530</v>
      </c>
      <c r="C9279" s="1">
        <v>43112</v>
      </c>
      <c r="D9279" s="1">
        <v>43439</v>
      </c>
      <c r="E9279" t="str">
        <f>TEXT(salessheet[[#This Row],[Order Date]],"MMMM")</f>
        <v>January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t="s">
        <v>2684</v>
      </c>
      <c r="P9279" t="s">
        <v>42</v>
      </c>
      <c r="Q9279" t="str">
        <f>TRIM(salessheet[[#This Row],[Category]])</f>
        <v>Office Supplies</v>
      </c>
      <c r="R9279" t="s">
        <v>43</v>
      </c>
      <c r="S9279" t="s">
        <v>2685</v>
      </c>
      <c r="T9279" s="2">
        <f>salessheet[[#This Row],[Sales]]-5</f>
        <v>10.936</v>
      </c>
      <c r="U9279" s="2">
        <v>15.936</v>
      </c>
      <c r="V9279" s="2">
        <f>salessheet[[#This Row],[Sales]]-salessheet[[#This Row],[Purchasing Cost]]</f>
        <v>5</v>
      </c>
    </row>
    <row r="9280" spans="1:22" x14ac:dyDescent="0.35">
      <c r="A9280">
        <v>9279</v>
      </c>
      <c r="B9280" t="s">
        <v>10530</v>
      </c>
      <c r="C9280" s="1">
        <v>43112</v>
      </c>
      <c r="D9280" s="1">
        <v>43439</v>
      </c>
      <c r="E9280" t="str">
        <f>TEXT(salessheet[[#This Row],[Order Date]],"MMMM")</f>
        <v>January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t="s">
        <v>2870</v>
      </c>
      <c r="P9280" t="s">
        <v>42</v>
      </c>
      <c r="Q9280" t="str">
        <f>TRIM(salessheet[[#This Row],[Category]])</f>
        <v>Office Supplies</v>
      </c>
      <c r="R9280" t="s">
        <v>71</v>
      </c>
      <c r="S9280" t="s">
        <v>2871</v>
      </c>
      <c r="T9280" s="2">
        <f>salessheet[[#This Row],[Sales]]-5</f>
        <v>3.0009999999999994</v>
      </c>
      <c r="U9280" s="2">
        <v>8.0009999999999994</v>
      </c>
      <c r="V9280" s="2">
        <f>salessheet[[#This Row],[Sales]]-salessheet[[#This Row],[Purchasing Cost]]</f>
        <v>5</v>
      </c>
    </row>
    <row r="9281" spans="1:22" x14ac:dyDescent="0.35">
      <c r="A9281">
        <v>9280</v>
      </c>
      <c r="B9281" t="s">
        <v>10530</v>
      </c>
      <c r="C9281" s="1">
        <v>43112</v>
      </c>
      <c r="D9281" s="1">
        <v>43439</v>
      </c>
      <c r="E9281" t="str">
        <f>TEXT(salessheet[[#This Row],[Order Date]],"MMMM")</f>
        <v>January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t="s">
        <v>1794</v>
      </c>
      <c r="P9281" t="s">
        <v>28</v>
      </c>
      <c r="Q9281" t="str">
        <f>TRIM(salessheet[[#This Row],[Category]])</f>
        <v>Furniture</v>
      </c>
      <c r="R9281" t="s">
        <v>32</v>
      </c>
      <c r="S9281" t="s">
        <v>1795</v>
      </c>
      <c r="T9281" s="2">
        <f>salessheet[[#This Row],[Sales]]-5</f>
        <v>393.97199999999998</v>
      </c>
      <c r="U9281" s="2">
        <v>398.97199999999998</v>
      </c>
      <c r="V9281" s="2">
        <f>salessheet[[#This Row],[Sales]]-salessheet[[#This Row],[Purchasing Cost]]</f>
        <v>5</v>
      </c>
    </row>
    <row r="9282" spans="1:22" x14ac:dyDescent="0.35">
      <c r="A9282">
        <v>9281</v>
      </c>
      <c r="B9282" t="s">
        <v>10531</v>
      </c>
      <c r="C9282" s="1">
        <v>42998</v>
      </c>
      <c r="D9282" s="1">
        <v>43002</v>
      </c>
      <c r="E9282" t="str">
        <f>TEXT(salessheet[[#This Row],[Order Date]],"MMMM")</f>
        <v>September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t="s">
        <v>7287</v>
      </c>
      <c r="P9282" t="s">
        <v>28</v>
      </c>
      <c r="Q9282" t="str">
        <f>TRIM(salessheet[[#This Row],[Category]])</f>
        <v>Furniture</v>
      </c>
      <c r="R9282" t="s">
        <v>29</v>
      </c>
      <c r="S9282" t="s">
        <v>7288</v>
      </c>
      <c r="T9282" s="2">
        <f>salessheet[[#This Row],[Sales]]-5</f>
        <v>158.88</v>
      </c>
      <c r="U9282" s="2">
        <v>163.88</v>
      </c>
      <c r="V9282" s="2">
        <f>salessheet[[#This Row],[Sales]]-salessheet[[#This Row],[Purchasing Cost]]</f>
        <v>5</v>
      </c>
    </row>
    <row r="9283" spans="1:22" x14ac:dyDescent="0.35">
      <c r="A9283">
        <v>9282</v>
      </c>
      <c r="B9283" t="s">
        <v>10532</v>
      </c>
      <c r="C9283" s="1">
        <v>43413</v>
      </c>
      <c r="D9283" s="1">
        <v>43358</v>
      </c>
      <c r="E9283" t="str">
        <f>TEXT(salessheet[[#This Row],[Order Date]],"MMMM")</f>
        <v>November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t="s">
        <v>9625</v>
      </c>
      <c r="P9283" t="s">
        <v>42</v>
      </c>
      <c r="Q9283" t="str">
        <f>TRIM(salessheet[[#This Row],[Category]])</f>
        <v>Office Supplies</v>
      </c>
      <c r="R9283" t="s">
        <v>74</v>
      </c>
      <c r="S9283" t="s">
        <v>9626</v>
      </c>
      <c r="T9283" s="2">
        <f>salessheet[[#This Row],[Sales]]-5</f>
        <v>62.900000000000006</v>
      </c>
      <c r="U9283" s="2">
        <v>67.900000000000006</v>
      </c>
      <c r="V9283" s="2">
        <f>salessheet[[#This Row],[Sales]]-salessheet[[#This Row],[Purchasing Cost]]</f>
        <v>5</v>
      </c>
    </row>
    <row r="9284" spans="1:22" x14ac:dyDescent="0.35">
      <c r="A9284">
        <v>9283</v>
      </c>
      <c r="B9284" t="s">
        <v>10533</v>
      </c>
      <c r="C9284" s="1">
        <v>43099</v>
      </c>
      <c r="D9284" s="1">
        <v>43104</v>
      </c>
      <c r="E9284" t="str">
        <f>TEXT(salessheet[[#This Row],[Order Date]],"MMMM")</f>
        <v>December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t="s">
        <v>6008</v>
      </c>
      <c r="P9284" t="s">
        <v>42</v>
      </c>
      <c r="Q9284" t="str">
        <f>TRIM(salessheet[[#This Row],[Category]])</f>
        <v>Office Supplies</v>
      </c>
      <c r="R9284" t="s">
        <v>86</v>
      </c>
      <c r="S9284" t="s">
        <v>6009</v>
      </c>
      <c r="T9284" s="2">
        <f>salessheet[[#This Row],[Sales]]-5</f>
        <v>67.224000000000004</v>
      </c>
      <c r="U9284" s="2">
        <v>72.224000000000004</v>
      </c>
      <c r="V9284" s="2">
        <f>salessheet[[#This Row],[Sales]]-salessheet[[#This Row],[Purchasing Cost]]</f>
        <v>5</v>
      </c>
    </row>
    <row r="9285" spans="1:22" x14ac:dyDescent="0.35">
      <c r="A9285">
        <v>9284</v>
      </c>
      <c r="B9285" t="s">
        <v>10534</v>
      </c>
      <c r="C9285" s="1">
        <v>43140</v>
      </c>
      <c r="D9285" s="1">
        <v>43347</v>
      </c>
      <c r="E9285" t="str">
        <f>TEXT(salessheet[[#This Row],[Order Date]],"MMMM")</f>
        <v>February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t="s">
        <v>647</v>
      </c>
      <c r="P9285" t="s">
        <v>42</v>
      </c>
      <c r="Q9285" t="str">
        <f>TRIM(salessheet[[#This Row],[Category]])</f>
        <v>Office Supplies</v>
      </c>
      <c r="R9285" t="s">
        <v>43</v>
      </c>
      <c r="S9285" t="s">
        <v>648</v>
      </c>
      <c r="T9285" s="2">
        <f>salessheet[[#This Row],[Sales]]-5</f>
        <v>6.6959999999999997</v>
      </c>
      <c r="U9285" s="2">
        <v>11.696</v>
      </c>
      <c r="V9285" s="2">
        <f>salessheet[[#This Row],[Sales]]-salessheet[[#This Row],[Purchasing Cost]]</f>
        <v>5</v>
      </c>
    </row>
    <row r="9286" spans="1:22" x14ac:dyDescent="0.35">
      <c r="A9286">
        <v>9285</v>
      </c>
      <c r="B9286" t="s">
        <v>10535</v>
      </c>
      <c r="C9286" s="1">
        <v>42326</v>
      </c>
      <c r="D9286" s="1">
        <v>42331</v>
      </c>
      <c r="E9286" t="str">
        <f>TEXT(salessheet[[#This Row],[Order Date]],"MMMM")</f>
        <v>November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t="s">
        <v>2096</v>
      </c>
      <c r="P9286" t="s">
        <v>28</v>
      </c>
      <c r="Q9286" t="str">
        <f>TRIM(salessheet[[#This Row],[Category]])</f>
        <v>Furniture</v>
      </c>
      <c r="R9286" t="s">
        <v>32</v>
      </c>
      <c r="S9286" t="s">
        <v>2097</v>
      </c>
      <c r="T9286" s="2">
        <f>salessheet[[#This Row],[Sales]]-5</f>
        <v>387.94</v>
      </c>
      <c r="U9286" s="2">
        <v>392.94</v>
      </c>
      <c r="V9286" s="2">
        <f>salessheet[[#This Row],[Sales]]-salessheet[[#This Row],[Purchasing Cost]]</f>
        <v>5</v>
      </c>
    </row>
    <row r="9287" spans="1:22" x14ac:dyDescent="0.35">
      <c r="A9287">
        <v>9286</v>
      </c>
      <c r="B9287" t="s">
        <v>10536</v>
      </c>
      <c r="C9287" s="1">
        <v>42695</v>
      </c>
      <c r="D9287" s="1">
        <v>42698</v>
      </c>
      <c r="E9287" t="str">
        <f>TEXT(salessheet[[#This Row],[Order Date]],"MMMM")</f>
        <v>November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t="s">
        <v>869</v>
      </c>
      <c r="P9287" t="s">
        <v>28</v>
      </c>
      <c r="Q9287" t="str">
        <f>TRIM(salessheet[[#This Row],[Category]])</f>
        <v>Furniture</v>
      </c>
      <c r="R9287" t="s">
        <v>61</v>
      </c>
      <c r="S9287" t="s">
        <v>870</v>
      </c>
      <c r="T9287" s="2">
        <f>salessheet[[#This Row],[Sales]]-5</f>
        <v>13.175999999999998</v>
      </c>
      <c r="U9287" s="2">
        <v>18.175999999999998</v>
      </c>
      <c r="V9287" s="2">
        <f>salessheet[[#This Row],[Sales]]-salessheet[[#This Row],[Purchasing Cost]]</f>
        <v>5</v>
      </c>
    </row>
    <row r="9288" spans="1:22" x14ac:dyDescent="0.35">
      <c r="A9288">
        <v>9287</v>
      </c>
      <c r="B9288" t="s">
        <v>10537</v>
      </c>
      <c r="C9288" s="1">
        <v>43270</v>
      </c>
      <c r="D9288" s="1">
        <v>43277</v>
      </c>
      <c r="E9288" t="str">
        <f>TEXT(salessheet[[#This Row],[Order Date]],"MMMM")</f>
        <v>June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t="s">
        <v>5938</v>
      </c>
      <c r="P9288" t="s">
        <v>42</v>
      </c>
      <c r="Q9288" t="str">
        <f>TRIM(salessheet[[#This Row],[Category]])</f>
        <v>Office Supplies</v>
      </c>
      <c r="R9288" t="s">
        <v>71</v>
      </c>
      <c r="S9288" t="s">
        <v>5939</v>
      </c>
      <c r="T9288" s="2">
        <f>salessheet[[#This Row],[Sales]]-5</f>
        <v>1.8879999999999999</v>
      </c>
      <c r="U9288" s="2">
        <v>6.8879999999999999</v>
      </c>
      <c r="V9288" s="2">
        <f>salessheet[[#This Row],[Sales]]-salessheet[[#This Row],[Purchasing Cost]]</f>
        <v>5</v>
      </c>
    </row>
    <row r="9289" spans="1:22" x14ac:dyDescent="0.35">
      <c r="A9289">
        <v>9288</v>
      </c>
      <c r="B9289" t="s">
        <v>10537</v>
      </c>
      <c r="C9289" s="1">
        <v>43270</v>
      </c>
      <c r="D9289" s="1">
        <v>43277</v>
      </c>
      <c r="E9289" t="str">
        <f>TEXT(salessheet[[#This Row],[Order Date]],"MMMM")</f>
        <v>June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t="s">
        <v>2187</v>
      </c>
      <c r="P9289" t="s">
        <v>28</v>
      </c>
      <c r="Q9289" t="str">
        <f>TRIM(salessheet[[#This Row],[Category]])</f>
        <v>Furniture</v>
      </c>
      <c r="R9289" t="s">
        <v>52</v>
      </c>
      <c r="S9289" t="s">
        <v>2188</v>
      </c>
      <c r="T9289" s="2">
        <f>salessheet[[#This Row],[Sales]]-5</f>
        <v>452.48500000000001</v>
      </c>
      <c r="U9289" s="2">
        <v>457.48500000000001</v>
      </c>
      <c r="V9289" s="2">
        <f>salessheet[[#This Row],[Sales]]-salessheet[[#This Row],[Purchasing Cost]]</f>
        <v>5</v>
      </c>
    </row>
    <row r="9290" spans="1:22" x14ac:dyDescent="0.35">
      <c r="A9290">
        <v>9289</v>
      </c>
      <c r="B9290" t="s">
        <v>10538</v>
      </c>
      <c r="C9290" s="1">
        <v>43434</v>
      </c>
      <c r="D9290" s="1">
        <v>43437</v>
      </c>
      <c r="E9290" t="str">
        <f>TEXT(salessheet[[#This Row],[Order Date]],"MMMM")</f>
        <v>November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t="s">
        <v>4773</v>
      </c>
      <c r="P9290" t="s">
        <v>28</v>
      </c>
      <c r="Q9290" t="str">
        <f>TRIM(salessheet[[#This Row],[Category]])</f>
        <v>Furniture</v>
      </c>
      <c r="R9290" t="s">
        <v>32</v>
      </c>
      <c r="S9290" t="s">
        <v>4774</v>
      </c>
      <c r="T9290" s="2">
        <f>salessheet[[#This Row],[Sales]]-5</f>
        <v>1074.316</v>
      </c>
      <c r="U9290" s="2">
        <v>1079.316</v>
      </c>
      <c r="V9290" s="2">
        <f>salessheet[[#This Row],[Sales]]-salessheet[[#This Row],[Purchasing Cost]]</f>
        <v>5</v>
      </c>
    </row>
    <row r="9291" spans="1:22" x14ac:dyDescent="0.35">
      <c r="A9291">
        <v>9290</v>
      </c>
      <c r="B9291" t="s">
        <v>10539</v>
      </c>
      <c r="C9291" s="1">
        <v>42117</v>
      </c>
      <c r="D9291" s="1">
        <v>42120</v>
      </c>
      <c r="E9291" t="str">
        <f>TEXT(salessheet[[#This Row],[Order Date]],"MMMM")</f>
        <v>April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t="s">
        <v>4754</v>
      </c>
      <c r="P9291" t="s">
        <v>42</v>
      </c>
      <c r="Q9291" t="str">
        <f>TRIM(salessheet[[#This Row],[Category]])</f>
        <v>Office Supplies</v>
      </c>
      <c r="R9291" t="s">
        <v>86</v>
      </c>
      <c r="S9291" t="s">
        <v>4755</v>
      </c>
      <c r="T9291" s="2">
        <f>salessheet[[#This Row],[Sales]]-5</f>
        <v>43.91</v>
      </c>
      <c r="U9291" s="2">
        <v>48.91</v>
      </c>
      <c r="V9291" s="2">
        <f>salessheet[[#This Row],[Sales]]-salessheet[[#This Row],[Purchasing Cost]]</f>
        <v>5</v>
      </c>
    </row>
    <row r="9292" spans="1:22" x14ac:dyDescent="0.35">
      <c r="A9292">
        <v>9291</v>
      </c>
      <c r="B9292" t="s">
        <v>10540</v>
      </c>
      <c r="C9292" s="1">
        <v>42270</v>
      </c>
      <c r="D9292" s="1">
        <v>42272</v>
      </c>
      <c r="E9292" t="str">
        <f>TEXT(salessheet[[#This Row],[Order Date]],"MMMM")</f>
        <v>September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t="s">
        <v>3272</v>
      </c>
      <c r="P9292" t="s">
        <v>42</v>
      </c>
      <c r="Q9292" t="str">
        <f>TRIM(salessheet[[#This Row],[Category]])</f>
        <v>Office Supplies</v>
      </c>
      <c r="R9292" t="s">
        <v>64</v>
      </c>
      <c r="S9292" t="s">
        <v>3273</v>
      </c>
      <c r="T9292" s="2">
        <f>salessheet[[#This Row],[Sales]]-5</f>
        <v>4.84</v>
      </c>
      <c r="U9292" s="2">
        <v>9.84</v>
      </c>
      <c r="V9292" s="2">
        <f>salessheet[[#This Row],[Sales]]-salessheet[[#This Row],[Purchasing Cost]]</f>
        <v>5</v>
      </c>
    </row>
    <row r="9293" spans="1:22" x14ac:dyDescent="0.35">
      <c r="A9293">
        <v>9292</v>
      </c>
      <c r="B9293" t="s">
        <v>10540</v>
      </c>
      <c r="C9293" s="1">
        <v>42270</v>
      </c>
      <c r="D9293" s="1">
        <v>42272</v>
      </c>
      <c r="E9293" t="str">
        <f>TEXT(salessheet[[#This Row],[Order Date]],"MMMM")</f>
        <v>September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t="s">
        <v>4040</v>
      </c>
      <c r="P9293" t="s">
        <v>42</v>
      </c>
      <c r="Q9293" t="str">
        <f>TRIM(salessheet[[#This Row],[Category]])</f>
        <v>Office Supplies</v>
      </c>
      <c r="R9293" t="s">
        <v>71</v>
      </c>
      <c r="S9293" t="s">
        <v>4041</v>
      </c>
      <c r="T9293" s="2">
        <f>salessheet[[#This Row],[Sales]]-5</f>
        <v>29.5</v>
      </c>
      <c r="U9293" s="2">
        <v>34.5</v>
      </c>
      <c r="V9293" s="2">
        <f>salessheet[[#This Row],[Sales]]-salessheet[[#This Row],[Purchasing Cost]]</f>
        <v>5</v>
      </c>
    </row>
    <row r="9294" spans="1:22" x14ac:dyDescent="0.35">
      <c r="A9294">
        <v>9293</v>
      </c>
      <c r="B9294" t="s">
        <v>10541</v>
      </c>
      <c r="C9294" s="1">
        <v>43134</v>
      </c>
      <c r="D9294" s="1">
        <v>43161</v>
      </c>
      <c r="E9294" t="str">
        <f>TEXT(salessheet[[#This Row],[Order Date]],"MMMM")</f>
        <v>February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t="s">
        <v>2966</v>
      </c>
      <c r="P9294" t="s">
        <v>42</v>
      </c>
      <c r="Q9294" t="str">
        <f>TRIM(salessheet[[#This Row],[Category]])</f>
        <v>Office Supplies</v>
      </c>
      <c r="R9294" t="s">
        <v>71</v>
      </c>
      <c r="S9294" t="s">
        <v>2967</v>
      </c>
      <c r="T9294" s="2">
        <f>salessheet[[#This Row],[Sales]]-5</f>
        <v>-4.444</v>
      </c>
      <c r="U9294" s="2">
        <v>0.55600000000000005</v>
      </c>
      <c r="V9294" s="2">
        <f>salessheet[[#This Row],[Sales]]-salessheet[[#This Row],[Purchasing Cost]]</f>
        <v>5</v>
      </c>
    </row>
    <row r="9295" spans="1:22" x14ac:dyDescent="0.35">
      <c r="A9295">
        <v>9294</v>
      </c>
      <c r="B9295" t="s">
        <v>10542</v>
      </c>
      <c r="C9295" s="1">
        <v>43421</v>
      </c>
      <c r="D9295" s="1">
        <v>43425</v>
      </c>
      <c r="E9295" t="str">
        <f>TEXT(salessheet[[#This Row],[Order Date]],"MMMM")</f>
        <v>November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t="s">
        <v>1372</v>
      </c>
      <c r="P9295" t="s">
        <v>42</v>
      </c>
      <c r="Q9295" t="str">
        <f>TRIM(salessheet[[#This Row],[Category]])</f>
        <v>Office Supplies</v>
      </c>
      <c r="R9295" t="s">
        <v>71</v>
      </c>
      <c r="S9295" t="s">
        <v>1373</v>
      </c>
      <c r="T9295" s="2">
        <f>salessheet[[#This Row],[Sales]]-5</f>
        <v>38.799999999999997</v>
      </c>
      <c r="U9295" s="2">
        <v>43.8</v>
      </c>
      <c r="V9295" s="2">
        <f>salessheet[[#This Row],[Sales]]-salessheet[[#This Row],[Purchasing Cost]]</f>
        <v>5</v>
      </c>
    </row>
    <row r="9296" spans="1:22" x14ac:dyDescent="0.35">
      <c r="A9296">
        <v>9295</v>
      </c>
      <c r="B9296" t="s">
        <v>10544</v>
      </c>
      <c r="C9296" s="1">
        <v>43248</v>
      </c>
      <c r="D9296" s="1">
        <v>43252</v>
      </c>
      <c r="E9296" t="str">
        <f>TEXT(salessheet[[#This Row],[Order Date]],"MMMM")</f>
        <v>May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t="s">
        <v>3981</v>
      </c>
      <c r="P9296" t="s">
        <v>42</v>
      </c>
      <c r="Q9296" t="str">
        <f>TRIM(salessheet[[#This Row],[Category]])</f>
        <v>Office Supplies</v>
      </c>
      <c r="R9296" t="s">
        <v>86</v>
      </c>
      <c r="S9296" t="s">
        <v>3982</v>
      </c>
      <c r="T9296" s="2">
        <f>salessheet[[#This Row],[Sales]]-5</f>
        <v>8.8719999999999999</v>
      </c>
      <c r="U9296" s="2">
        <v>13.872</v>
      </c>
      <c r="V9296" s="2">
        <f>salessheet[[#This Row],[Sales]]-salessheet[[#This Row],[Purchasing Cost]]</f>
        <v>5</v>
      </c>
    </row>
    <row r="9297" spans="1:22" x14ac:dyDescent="0.35">
      <c r="A9297">
        <v>9296</v>
      </c>
      <c r="B9297" t="s">
        <v>10544</v>
      </c>
      <c r="C9297" s="1">
        <v>43248</v>
      </c>
      <c r="D9297" s="1">
        <v>43252</v>
      </c>
      <c r="E9297" t="str">
        <f>TEXT(salessheet[[#This Row],[Order Date]],"MMMM")</f>
        <v>May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t="s">
        <v>1075</v>
      </c>
      <c r="P9297" t="s">
        <v>28</v>
      </c>
      <c r="Q9297" t="str">
        <f>TRIM(salessheet[[#This Row],[Category]])</f>
        <v>Furniture</v>
      </c>
      <c r="R9297" t="s">
        <v>29</v>
      </c>
      <c r="S9297" t="s">
        <v>1076</v>
      </c>
      <c r="T9297" s="2">
        <f>salessheet[[#This Row],[Sales]]-5</f>
        <v>110.96</v>
      </c>
      <c r="U9297" s="2">
        <v>115.96</v>
      </c>
      <c r="V9297" s="2">
        <f>salessheet[[#This Row],[Sales]]-salessheet[[#This Row],[Purchasing Cost]]</f>
        <v>5</v>
      </c>
    </row>
    <row r="9298" spans="1:22" x14ac:dyDescent="0.35">
      <c r="A9298">
        <v>9297</v>
      </c>
      <c r="B9298" t="s">
        <v>10545</v>
      </c>
      <c r="C9298" s="1">
        <v>42478</v>
      </c>
      <c r="D9298" s="1">
        <v>42482</v>
      </c>
      <c r="E9298" t="str">
        <f>TEXT(salessheet[[#This Row],[Order Date]],"MMMM")</f>
        <v>April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t="s">
        <v>4445</v>
      </c>
      <c r="P9298" t="s">
        <v>67</v>
      </c>
      <c r="Q9298" t="str">
        <f>TRIM(salessheet[[#This Row],[Category]])</f>
        <v>Technology</v>
      </c>
      <c r="R9298" t="s">
        <v>157</v>
      </c>
      <c r="S9298" t="s">
        <v>4446</v>
      </c>
      <c r="T9298" s="2">
        <f>salessheet[[#This Row],[Sales]]-5</f>
        <v>36.423999999999999</v>
      </c>
      <c r="U9298" s="2">
        <v>41.423999999999999</v>
      </c>
      <c r="V9298" s="2">
        <f>salessheet[[#This Row],[Sales]]-salessheet[[#This Row],[Purchasing Cost]]</f>
        <v>5</v>
      </c>
    </row>
    <row r="9299" spans="1:22" x14ac:dyDescent="0.35">
      <c r="A9299">
        <v>9298</v>
      </c>
      <c r="B9299" t="s">
        <v>10545</v>
      </c>
      <c r="C9299" s="1">
        <v>42478</v>
      </c>
      <c r="D9299" s="1">
        <v>42482</v>
      </c>
      <c r="E9299" t="str">
        <f>TEXT(salessheet[[#This Row],[Order Date]],"MMMM")</f>
        <v>April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t="s">
        <v>4306</v>
      </c>
      <c r="P9299" t="s">
        <v>67</v>
      </c>
      <c r="Q9299" t="str">
        <f>TRIM(salessheet[[#This Row],[Category]])</f>
        <v>Technology</v>
      </c>
      <c r="R9299" t="s">
        <v>68</v>
      </c>
      <c r="S9299" t="s">
        <v>4307</v>
      </c>
      <c r="T9299" s="2">
        <f>salessheet[[#This Row],[Sales]]-5</f>
        <v>239.768</v>
      </c>
      <c r="U9299" s="2">
        <v>244.768</v>
      </c>
      <c r="V9299" s="2">
        <f>salessheet[[#This Row],[Sales]]-salessheet[[#This Row],[Purchasing Cost]]</f>
        <v>5</v>
      </c>
    </row>
    <row r="9300" spans="1:22" x14ac:dyDescent="0.35">
      <c r="A9300">
        <v>9299</v>
      </c>
      <c r="B9300" t="s">
        <v>10545</v>
      </c>
      <c r="C9300" s="1">
        <v>42478</v>
      </c>
      <c r="D9300" s="1">
        <v>42482</v>
      </c>
      <c r="E9300" t="str">
        <f>TEXT(salessheet[[#This Row],[Order Date]],"MMMM")</f>
        <v>April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t="s">
        <v>1158</v>
      </c>
      <c r="P9300" t="s">
        <v>42</v>
      </c>
      <c r="Q9300" t="str">
        <f>TRIM(salessheet[[#This Row],[Category]])</f>
        <v>Office Supplies</v>
      </c>
      <c r="R9300" t="s">
        <v>64</v>
      </c>
      <c r="S9300" t="s">
        <v>1159</v>
      </c>
      <c r="T9300" s="2">
        <f>salessheet[[#This Row],[Sales]]-5</f>
        <v>69.352000000000004</v>
      </c>
      <c r="U9300" s="2">
        <v>74.352000000000004</v>
      </c>
      <c r="V9300" s="2">
        <f>salessheet[[#This Row],[Sales]]-salessheet[[#This Row],[Purchasing Cost]]</f>
        <v>5</v>
      </c>
    </row>
    <row r="9301" spans="1:22" x14ac:dyDescent="0.35">
      <c r="A9301">
        <v>9300</v>
      </c>
      <c r="B9301" t="s">
        <v>10545</v>
      </c>
      <c r="C9301" s="1">
        <v>42478</v>
      </c>
      <c r="D9301" s="1">
        <v>42482</v>
      </c>
      <c r="E9301" t="str">
        <f>TEXT(salessheet[[#This Row],[Order Date]],"MMMM")</f>
        <v>April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t="s">
        <v>3246</v>
      </c>
      <c r="P9301" t="s">
        <v>42</v>
      </c>
      <c r="Q9301" t="str">
        <f>TRIM(salessheet[[#This Row],[Category]])</f>
        <v>Office Supplies</v>
      </c>
      <c r="R9301" t="s">
        <v>71</v>
      </c>
      <c r="S9301" t="s">
        <v>3247</v>
      </c>
      <c r="T9301" s="2">
        <f>salessheet[[#This Row],[Sales]]-5</f>
        <v>-0.68799999999999972</v>
      </c>
      <c r="U9301" s="2">
        <v>4.3120000000000003</v>
      </c>
      <c r="V9301" s="2">
        <f>salessheet[[#This Row],[Sales]]-salessheet[[#This Row],[Purchasing Cost]]</f>
        <v>5</v>
      </c>
    </row>
    <row r="9302" spans="1:22" x14ac:dyDescent="0.35">
      <c r="A9302">
        <v>9301</v>
      </c>
      <c r="B9302" t="s">
        <v>10545</v>
      </c>
      <c r="C9302" s="1">
        <v>42478</v>
      </c>
      <c r="D9302" s="1">
        <v>42482</v>
      </c>
      <c r="E9302" t="str">
        <f>TEXT(salessheet[[#This Row],[Order Date]],"MMMM")</f>
        <v>April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t="s">
        <v>1586</v>
      </c>
      <c r="P9302" t="s">
        <v>28</v>
      </c>
      <c r="Q9302" t="str">
        <f>TRIM(salessheet[[#This Row],[Category]])</f>
        <v>Furniture</v>
      </c>
      <c r="R9302" t="s">
        <v>32</v>
      </c>
      <c r="S9302" t="s">
        <v>1587</v>
      </c>
      <c r="T9302" s="2">
        <f>salessheet[[#This Row],[Sales]]-5</f>
        <v>51.686</v>
      </c>
      <c r="U9302" s="2">
        <v>56.686</v>
      </c>
      <c r="V9302" s="2">
        <f>salessheet[[#This Row],[Sales]]-salessheet[[#This Row],[Purchasing Cost]]</f>
        <v>5</v>
      </c>
    </row>
    <row r="9303" spans="1:22" x14ac:dyDescent="0.35">
      <c r="A9303">
        <v>9302</v>
      </c>
      <c r="B9303" t="s">
        <v>10545</v>
      </c>
      <c r="C9303" s="1">
        <v>42478</v>
      </c>
      <c r="D9303" s="1">
        <v>42482</v>
      </c>
      <c r="E9303" t="str">
        <f>TEXT(salessheet[[#This Row],[Order Date]],"MMMM")</f>
        <v>April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t="s">
        <v>8339</v>
      </c>
      <c r="P9303" t="s">
        <v>67</v>
      </c>
      <c r="Q9303" t="str">
        <f>TRIM(salessheet[[#This Row],[Category]])</f>
        <v>Technology</v>
      </c>
      <c r="R9303" t="s">
        <v>68</v>
      </c>
      <c r="S9303" t="s">
        <v>8340</v>
      </c>
      <c r="T9303" s="2">
        <f>salessheet[[#This Row],[Sales]]-5</f>
        <v>92.968000000000004</v>
      </c>
      <c r="U9303" s="2">
        <v>97.968000000000004</v>
      </c>
      <c r="V9303" s="2">
        <f>salessheet[[#This Row],[Sales]]-salessheet[[#This Row],[Purchasing Cost]]</f>
        <v>5</v>
      </c>
    </row>
    <row r="9304" spans="1:22" x14ac:dyDescent="0.35">
      <c r="A9304">
        <v>9303</v>
      </c>
      <c r="B9304" t="s">
        <v>10545</v>
      </c>
      <c r="C9304" s="1">
        <v>42478</v>
      </c>
      <c r="D9304" s="1">
        <v>42482</v>
      </c>
      <c r="E9304" t="str">
        <f>TEXT(salessheet[[#This Row],[Order Date]],"MMMM")</f>
        <v>April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t="s">
        <v>7101</v>
      </c>
      <c r="P9304" t="s">
        <v>42</v>
      </c>
      <c r="Q9304" t="str">
        <f>TRIM(salessheet[[#This Row],[Category]])</f>
        <v>Office Supplies</v>
      </c>
      <c r="R9304" t="s">
        <v>64</v>
      </c>
      <c r="S9304" t="s">
        <v>7102</v>
      </c>
      <c r="T9304" s="2">
        <f>salessheet[[#This Row],[Sales]]-5</f>
        <v>2.8719999999999999</v>
      </c>
      <c r="U9304" s="2">
        <v>7.8719999999999999</v>
      </c>
      <c r="V9304" s="2">
        <f>salessheet[[#This Row],[Sales]]-salessheet[[#This Row],[Purchasing Cost]]</f>
        <v>5</v>
      </c>
    </row>
    <row r="9305" spans="1:22" x14ac:dyDescent="0.35">
      <c r="A9305">
        <v>9304</v>
      </c>
      <c r="B9305" t="s">
        <v>10545</v>
      </c>
      <c r="C9305" s="1">
        <v>42478</v>
      </c>
      <c r="D9305" s="1">
        <v>42482</v>
      </c>
      <c r="E9305" t="str">
        <f>TEXT(salessheet[[#This Row],[Order Date]],"MMMM")</f>
        <v>April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t="s">
        <v>5362</v>
      </c>
      <c r="P9305" t="s">
        <v>42</v>
      </c>
      <c r="Q9305" t="str">
        <f>TRIM(salessheet[[#This Row],[Category]])</f>
        <v>Office Supplies</v>
      </c>
      <c r="R9305" t="s">
        <v>86</v>
      </c>
      <c r="S9305" t="s">
        <v>5363</v>
      </c>
      <c r="T9305" s="2">
        <f>salessheet[[#This Row],[Sales]]-5</f>
        <v>10.552</v>
      </c>
      <c r="U9305" s="2">
        <v>15.552</v>
      </c>
      <c r="V9305" s="2">
        <f>salessheet[[#This Row],[Sales]]-salessheet[[#This Row],[Purchasing Cost]]</f>
        <v>5</v>
      </c>
    </row>
    <row r="9306" spans="1:22" x14ac:dyDescent="0.35">
      <c r="A9306">
        <v>9305</v>
      </c>
      <c r="B9306" t="s">
        <v>10545</v>
      </c>
      <c r="C9306" s="1">
        <v>42478</v>
      </c>
      <c r="D9306" s="1">
        <v>42482</v>
      </c>
      <c r="E9306" t="str">
        <f>TEXT(salessheet[[#This Row],[Order Date]],"MMMM")</f>
        <v>April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t="s">
        <v>3050</v>
      </c>
      <c r="P9306" t="s">
        <v>42</v>
      </c>
      <c r="Q9306" t="str">
        <f>TRIM(salessheet[[#This Row],[Category]])</f>
        <v>Office Supplies</v>
      </c>
      <c r="R9306" t="s">
        <v>71</v>
      </c>
      <c r="S9306" t="s">
        <v>3051</v>
      </c>
      <c r="T9306" s="2">
        <f>salessheet[[#This Row],[Sales]]-5</f>
        <v>-3.524</v>
      </c>
      <c r="U9306" s="2">
        <v>1.476</v>
      </c>
      <c r="V9306" s="2">
        <f>salessheet[[#This Row],[Sales]]-salessheet[[#This Row],[Purchasing Cost]]</f>
        <v>5</v>
      </c>
    </row>
    <row r="9307" spans="1:22" x14ac:dyDescent="0.35">
      <c r="A9307">
        <v>9306</v>
      </c>
      <c r="B9307" t="s">
        <v>10546</v>
      </c>
      <c r="C9307" s="1">
        <v>42632</v>
      </c>
      <c r="D9307" s="1">
        <v>42637</v>
      </c>
      <c r="E9307" t="str">
        <f>TEXT(salessheet[[#This Row],[Order Date]],"MMMM")</f>
        <v>September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t="s">
        <v>7345</v>
      </c>
      <c r="P9307" t="s">
        <v>42</v>
      </c>
      <c r="Q9307" t="str">
        <f>TRIM(salessheet[[#This Row],[Category]])</f>
        <v>Office Supplies</v>
      </c>
      <c r="R9307" t="s">
        <v>64</v>
      </c>
      <c r="S9307" t="s">
        <v>7346</v>
      </c>
      <c r="T9307" s="2">
        <f>salessheet[[#This Row],[Sales]]-5</f>
        <v>3.4000000000000004</v>
      </c>
      <c r="U9307" s="2">
        <v>8.4</v>
      </c>
      <c r="V9307" s="2">
        <f>salessheet[[#This Row],[Sales]]-salessheet[[#This Row],[Purchasing Cost]]</f>
        <v>5</v>
      </c>
    </row>
    <row r="9308" spans="1:22" x14ac:dyDescent="0.35">
      <c r="A9308">
        <v>9307</v>
      </c>
      <c r="B9308" t="s">
        <v>10547</v>
      </c>
      <c r="C9308" s="1">
        <v>42088</v>
      </c>
      <c r="D9308" s="1">
        <v>42093</v>
      </c>
      <c r="E9308" t="str">
        <f>TEXT(salessheet[[#This Row],[Order Date]],"MMMM")</f>
        <v>March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t="s">
        <v>3721</v>
      </c>
      <c r="P9308" t="s">
        <v>42</v>
      </c>
      <c r="Q9308" t="str">
        <f>TRIM(salessheet[[#This Row],[Category]])</f>
        <v>Office Supplies</v>
      </c>
      <c r="R9308" t="s">
        <v>64</v>
      </c>
      <c r="S9308" t="s">
        <v>3722</v>
      </c>
      <c r="T9308" s="2">
        <f>salessheet[[#This Row],[Sales]]-5</f>
        <v>1.5599999999999996</v>
      </c>
      <c r="U9308" s="2">
        <v>6.56</v>
      </c>
      <c r="V9308" s="2">
        <f>salessheet[[#This Row],[Sales]]-salessheet[[#This Row],[Purchasing Cost]]</f>
        <v>5</v>
      </c>
    </row>
    <row r="9309" spans="1:22" x14ac:dyDescent="0.35">
      <c r="A9309">
        <v>9308</v>
      </c>
      <c r="B9309" t="s">
        <v>10547</v>
      </c>
      <c r="C9309" s="1">
        <v>42088</v>
      </c>
      <c r="D9309" s="1">
        <v>42093</v>
      </c>
      <c r="E9309" t="str">
        <f>TEXT(salessheet[[#This Row],[Order Date]],"MMMM")</f>
        <v>March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t="s">
        <v>6113</v>
      </c>
      <c r="P9309" t="s">
        <v>42</v>
      </c>
      <c r="Q9309" t="str">
        <f>TRIM(salessheet[[#This Row],[Category]])</f>
        <v>Office Supplies</v>
      </c>
      <c r="R9309" t="s">
        <v>64</v>
      </c>
      <c r="S9309" t="s">
        <v>6114</v>
      </c>
      <c r="T9309" s="2">
        <f>salessheet[[#This Row],[Sales]]-5</f>
        <v>9.8800000000000008</v>
      </c>
      <c r="U9309" s="2">
        <v>14.88</v>
      </c>
      <c r="V9309" s="2">
        <f>salessheet[[#This Row],[Sales]]-salessheet[[#This Row],[Purchasing Cost]]</f>
        <v>5</v>
      </c>
    </row>
    <row r="9310" spans="1:22" x14ac:dyDescent="0.35">
      <c r="A9310">
        <v>9309</v>
      </c>
      <c r="B9310" t="s">
        <v>10547</v>
      </c>
      <c r="C9310" s="1">
        <v>42088</v>
      </c>
      <c r="D9310" s="1">
        <v>42093</v>
      </c>
      <c r="E9310" t="str">
        <f>TEXT(salessheet[[#This Row],[Order Date]],"MMMM")</f>
        <v>March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t="s">
        <v>6826</v>
      </c>
      <c r="P9310" t="s">
        <v>67</v>
      </c>
      <c r="Q9310" t="str">
        <f>TRIM(salessheet[[#This Row],[Category]])</f>
        <v>Technology</v>
      </c>
      <c r="R9310" t="s">
        <v>157</v>
      </c>
      <c r="S9310" t="s">
        <v>6827</v>
      </c>
      <c r="T9310" s="2">
        <f>salessheet[[#This Row],[Sales]]-5</f>
        <v>40.479999999999997</v>
      </c>
      <c r="U9310" s="2">
        <v>45.48</v>
      </c>
      <c r="V9310" s="2">
        <f>salessheet[[#This Row],[Sales]]-salessheet[[#This Row],[Purchasing Cost]]</f>
        <v>5</v>
      </c>
    </row>
    <row r="9311" spans="1:22" x14ac:dyDescent="0.35">
      <c r="A9311">
        <v>9310</v>
      </c>
      <c r="B9311" t="s">
        <v>10547</v>
      </c>
      <c r="C9311" s="1">
        <v>42088</v>
      </c>
      <c r="D9311" s="1">
        <v>42093</v>
      </c>
      <c r="E9311" t="str">
        <f>TEXT(salessheet[[#This Row],[Order Date]],"MMMM")</f>
        <v>March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t="s">
        <v>2952</v>
      </c>
      <c r="P9311" t="s">
        <v>42</v>
      </c>
      <c r="Q9311" t="str">
        <f>TRIM(salessheet[[#This Row],[Category]])</f>
        <v>Office Supplies</v>
      </c>
      <c r="R9311" t="s">
        <v>64</v>
      </c>
      <c r="S9311" t="s">
        <v>2953</v>
      </c>
      <c r="T9311" s="2">
        <f>salessheet[[#This Row],[Sales]]-5</f>
        <v>20.440000000000001</v>
      </c>
      <c r="U9311" s="2">
        <v>25.44</v>
      </c>
      <c r="V9311" s="2">
        <f>salessheet[[#This Row],[Sales]]-salessheet[[#This Row],[Purchasing Cost]]</f>
        <v>5</v>
      </c>
    </row>
    <row r="9312" spans="1:22" x14ac:dyDescent="0.35">
      <c r="A9312">
        <v>9311</v>
      </c>
      <c r="B9312" t="s">
        <v>10548</v>
      </c>
      <c r="C9312" s="1">
        <v>42973</v>
      </c>
      <c r="D9312" s="1">
        <v>42978</v>
      </c>
      <c r="E9312" t="str">
        <f>TEXT(salessheet[[#This Row],[Order Date]],"MMMM")</f>
        <v>August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t="s">
        <v>2776</v>
      </c>
      <c r="P9312" t="s">
        <v>42</v>
      </c>
      <c r="Q9312" t="str">
        <f>TRIM(salessheet[[#This Row],[Category]])</f>
        <v>Office Supplies</v>
      </c>
      <c r="R9312" t="s">
        <v>71</v>
      </c>
      <c r="S9312" t="s">
        <v>2777</v>
      </c>
      <c r="T9312" s="2">
        <f>salessheet[[#This Row],[Sales]]-5</f>
        <v>141.68799999999999</v>
      </c>
      <c r="U9312" s="2">
        <v>146.68799999999999</v>
      </c>
      <c r="V9312" s="2">
        <f>salessheet[[#This Row],[Sales]]-salessheet[[#This Row],[Purchasing Cost]]</f>
        <v>5</v>
      </c>
    </row>
    <row r="9313" spans="1:22" x14ac:dyDescent="0.35">
      <c r="A9313">
        <v>9312</v>
      </c>
      <c r="B9313" t="s">
        <v>10549</v>
      </c>
      <c r="C9313" s="1">
        <v>43254</v>
      </c>
      <c r="D9313" s="1">
        <v>43171</v>
      </c>
      <c r="E9313" t="str">
        <f>TEXT(salessheet[[#This Row],[Order Date]],"MMMM")</f>
        <v>June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t="s">
        <v>388</v>
      </c>
      <c r="P9313" t="s">
        <v>42</v>
      </c>
      <c r="Q9313" t="str">
        <f>TRIM(salessheet[[#This Row],[Category]])</f>
        <v>Office Supplies</v>
      </c>
      <c r="R9313" t="s">
        <v>43</v>
      </c>
      <c r="S9313" t="s">
        <v>389</v>
      </c>
      <c r="T9313" s="2">
        <f>salessheet[[#This Row],[Sales]]-5</f>
        <v>-7.2000000000000064E-2</v>
      </c>
      <c r="U9313" s="2">
        <v>4.9279999999999999</v>
      </c>
      <c r="V9313" s="2">
        <f>salessheet[[#This Row],[Sales]]-salessheet[[#This Row],[Purchasing Cost]]</f>
        <v>5</v>
      </c>
    </row>
    <row r="9314" spans="1:22" x14ac:dyDescent="0.35">
      <c r="A9314">
        <v>9313</v>
      </c>
      <c r="B9314" t="s">
        <v>10549</v>
      </c>
      <c r="C9314" s="1">
        <v>43254</v>
      </c>
      <c r="D9314" s="1">
        <v>43171</v>
      </c>
      <c r="E9314" t="str">
        <f>TEXT(salessheet[[#This Row],[Order Date]],"MMMM")</f>
        <v>June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t="s">
        <v>1562</v>
      </c>
      <c r="P9314" t="s">
        <v>42</v>
      </c>
      <c r="Q9314" t="str">
        <f>TRIM(salessheet[[#This Row],[Category]])</f>
        <v>Office Supplies</v>
      </c>
      <c r="R9314" t="s">
        <v>64</v>
      </c>
      <c r="S9314" t="s">
        <v>1563</v>
      </c>
      <c r="T9314" s="2">
        <f>salessheet[[#This Row],[Sales]]-5</f>
        <v>58.488</v>
      </c>
      <c r="U9314" s="2">
        <v>63.488</v>
      </c>
      <c r="V9314" s="2">
        <f>salessheet[[#This Row],[Sales]]-salessheet[[#This Row],[Purchasing Cost]]</f>
        <v>5</v>
      </c>
    </row>
    <row r="9315" spans="1:22" x14ac:dyDescent="0.35">
      <c r="A9315">
        <v>9314</v>
      </c>
      <c r="B9315" t="s">
        <v>10550</v>
      </c>
      <c r="C9315" s="1">
        <v>42685</v>
      </c>
      <c r="D9315" s="1">
        <v>42685</v>
      </c>
      <c r="E9315" t="str">
        <f>TEXT(salessheet[[#This Row],[Order Date]],"MMMM")</f>
        <v>November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t="s">
        <v>219</v>
      </c>
      <c r="P9315" t="s">
        <v>42</v>
      </c>
      <c r="Q9315" t="str">
        <f>TRIM(salessheet[[#This Row],[Category]])</f>
        <v>Office Supplies</v>
      </c>
      <c r="R9315" t="s">
        <v>55</v>
      </c>
      <c r="S9315" t="s">
        <v>220</v>
      </c>
      <c r="T9315" s="2">
        <f>salessheet[[#This Row],[Sales]]-5</f>
        <v>413.32</v>
      </c>
      <c r="U9315" s="2">
        <v>418.32</v>
      </c>
      <c r="V9315" s="2">
        <f>salessheet[[#This Row],[Sales]]-salessheet[[#This Row],[Purchasing Cost]]</f>
        <v>5</v>
      </c>
    </row>
    <row r="9316" spans="1:22" x14ac:dyDescent="0.35">
      <c r="A9316">
        <v>9315</v>
      </c>
      <c r="B9316" t="s">
        <v>10550</v>
      </c>
      <c r="C9316" s="1">
        <v>42685</v>
      </c>
      <c r="D9316" s="1">
        <v>42685</v>
      </c>
      <c r="E9316" t="str">
        <f>TEXT(salessheet[[#This Row],[Order Date]],"MMMM")</f>
        <v>November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t="s">
        <v>102</v>
      </c>
      <c r="P9316" t="s">
        <v>42</v>
      </c>
      <c r="Q9316" t="str">
        <f>TRIM(salessheet[[#This Row],[Category]])</f>
        <v>Office Supplies</v>
      </c>
      <c r="R9316" t="s">
        <v>74</v>
      </c>
      <c r="S9316" t="s">
        <v>103</v>
      </c>
      <c r="T9316" s="2">
        <f>salessheet[[#This Row],[Sales]]-5</f>
        <v>118.858</v>
      </c>
      <c r="U9316" s="2">
        <v>123.858</v>
      </c>
      <c r="V9316" s="2">
        <f>salessheet[[#This Row],[Sales]]-salessheet[[#This Row],[Purchasing Cost]]</f>
        <v>5</v>
      </c>
    </row>
    <row r="9317" spans="1:22" x14ac:dyDescent="0.35">
      <c r="A9317">
        <v>9316</v>
      </c>
      <c r="B9317" t="s">
        <v>10551</v>
      </c>
      <c r="C9317" s="1">
        <v>42859</v>
      </c>
      <c r="D9317" s="1">
        <v>42834</v>
      </c>
      <c r="E9317" t="str">
        <f>TEXT(salessheet[[#This Row],[Order Date]],"MMMM")</f>
        <v>May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t="s">
        <v>5428</v>
      </c>
      <c r="P9317" t="s">
        <v>67</v>
      </c>
      <c r="Q9317" t="str">
        <f>TRIM(salessheet[[#This Row],[Category]])</f>
        <v>Technology</v>
      </c>
      <c r="R9317" t="s">
        <v>68</v>
      </c>
      <c r="S9317" t="s">
        <v>5429</v>
      </c>
      <c r="T9317" s="2">
        <f>salessheet[[#This Row],[Sales]]-5</f>
        <v>113.782</v>
      </c>
      <c r="U9317" s="2">
        <v>118.782</v>
      </c>
      <c r="V9317" s="2">
        <f>salessheet[[#This Row],[Sales]]-salessheet[[#This Row],[Purchasing Cost]]</f>
        <v>5</v>
      </c>
    </row>
    <row r="9318" spans="1:22" x14ac:dyDescent="0.35">
      <c r="A9318">
        <v>9317</v>
      </c>
      <c r="B9318" t="s">
        <v>10551</v>
      </c>
      <c r="C9318" s="1">
        <v>42859</v>
      </c>
      <c r="D9318" s="1">
        <v>42834</v>
      </c>
      <c r="E9318" t="str">
        <f>TEXT(salessheet[[#This Row],[Order Date]],"MMMM")</f>
        <v>May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t="s">
        <v>1064</v>
      </c>
      <c r="P9318" t="s">
        <v>42</v>
      </c>
      <c r="Q9318" t="str">
        <f>TRIM(salessheet[[#This Row],[Category]])</f>
        <v>Office Supplies</v>
      </c>
      <c r="R9318" t="s">
        <v>575</v>
      </c>
      <c r="S9318" t="s">
        <v>1065</v>
      </c>
      <c r="T9318" s="2">
        <f>salessheet[[#This Row],[Sales]]-5</f>
        <v>764.18399999999997</v>
      </c>
      <c r="U9318" s="2">
        <v>769.18399999999997</v>
      </c>
      <c r="V9318" s="2">
        <f>salessheet[[#This Row],[Sales]]-salessheet[[#This Row],[Purchasing Cost]]</f>
        <v>5</v>
      </c>
    </row>
    <row r="9319" spans="1:22" x14ac:dyDescent="0.35">
      <c r="A9319">
        <v>9318</v>
      </c>
      <c r="B9319" t="s">
        <v>10552</v>
      </c>
      <c r="C9319" s="1">
        <v>43152</v>
      </c>
      <c r="D9319" s="1">
        <v>43157</v>
      </c>
      <c r="E9319" t="str">
        <f>TEXT(salessheet[[#This Row],[Order Date]],"MMMM")</f>
        <v>February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t="s">
        <v>1315</v>
      </c>
      <c r="P9319" t="s">
        <v>67</v>
      </c>
      <c r="Q9319" t="str">
        <f>TRIM(salessheet[[#This Row],[Category]])</f>
        <v>Technology</v>
      </c>
      <c r="R9319" t="s">
        <v>157</v>
      </c>
      <c r="S9319" t="s">
        <v>1316</v>
      </c>
      <c r="T9319" s="2">
        <f>salessheet[[#This Row],[Sales]]-5</f>
        <v>42.904000000000003</v>
      </c>
      <c r="U9319" s="2">
        <v>47.904000000000003</v>
      </c>
      <c r="V9319" s="2">
        <f>salessheet[[#This Row],[Sales]]-salessheet[[#This Row],[Purchasing Cost]]</f>
        <v>5</v>
      </c>
    </row>
    <row r="9320" spans="1:22" x14ac:dyDescent="0.35">
      <c r="A9320">
        <v>9319</v>
      </c>
      <c r="B9320" t="s">
        <v>10553</v>
      </c>
      <c r="C9320" s="1">
        <v>43301</v>
      </c>
      <c r="D9320" s="1">
        <v>43306</v>
      </c>
      <c r="E9320" t="str">
        <f>TEXT(salessheet[[#This Row],[Order Date]],"MMMM")</f>
        <v>July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t="s">
        <v>2248</v>
      </c>
      <c r="P9320" t="s">
        <v>42</v>
      </c>
      <c r="Q9320" t="str">
        <f>TRIM(salessheet[[#This Row],[Category]])</f>
        <v>Office Supplies</v>
      </c>
      <c r="R9320" t="s">
        <v>86</v>
      </c>
      <c r="S9320" t="s">
        <v>2249</v>
      </c>
      <c r="T9320" s="2">
        <f>salessheet[[#This Row],[Sales]]-5</f>
        <v>8.36</v>
      </c>
      <c r="U9320" s="2">
        <v>13.36</v>
      </c>
      <c r="V9320" s="2">
        <f>salessheet[[#This Row],[Sales]]-salessheet[[#This Row],[Purchasing Cost]]</f>
        <v>5</v>
      </c>
    </row>
    <row r="9321" spans="1:22" x14ac:dyDescent="0.35">
      <c r="A9321">
        <v>9320</v>
      </c>
      <c r="B9321" t="s">
        <v>10553</v>
      </c>
      <c r="C9321" s="1">
        <v>43301</v>
      </c>
      <c r="D9321" s="1">
        <v>43306</v>
      </c>
      <c r="E9321" t="str">
        <f>TEXT(salessheet[[#This Row],[Order Date]],"MMMM")</f>
        <v>July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t="s">
        <v>10554</v>
      </c>
      <c r="P9321" t="s">
        <v>28</v>
      </c>
      <c r="Q9321" t="str">
        <f>TRIM(salessheet[[#This Row],[Category]])</f>
        <v>Furniture</v>
      </c>
      <c r="R9321" t="s">
        <v>32</v>
      </c>
      <c r="S9321" t="s">
        <v>10555</v>
      </c>
      <c r="T9321" s="2">
        <f>salessheet[[#This Row],[Sales]]-5</f>
        <v>158.76400000000001</v>
      </c>
      <c r="U9321" s="2">
        <v>163.76400000000001</v>
      </c>
      <c r="V9321" s="2">
        <f>salessheet[[#This Row],[Sales]]-salessheet[[#This Row],[Purchasing Cost]]</f>
        <v>5</v>
      </c>
    </row>
    <row r="9322" spans="1:22" x14ac:dyDescent="0.35">
      <c r="A9322">
        <v>9321</v>
      </c>
      <c r="B9322" t="s">
        <v>10553</v>
      </c>
      <c r="C9322" s="1">
        <v>43301</v>
      </c>
      <c r="D9322" s="1">
        <v>43306</v>
      </c>
      <c r="E9322" t="str">
        <f>TEXT(salessheet[[#This Row],[Order Date]],"MMMM")</f>
        <v>July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t="s">
        <v>8507</v>
      </c>
      <c r="P9322" t="s">
        <v>28</v>
      </c>
      <c r="Q9322" t="str">
        <f>TRIM(salessheet[[#This Row],[Category]])</f>
        <v>Furniture</v>
      </c>
      <c r="R9322" t="s">
        <v>61</v>
      </c>
      <c r="S9322" t="s">
        <v>8508</v>
      </c>
      <c r="T9322" s="2">
        <f>salessheet[[#This Row],[Sales]]-5</f>
        <v>178.92</v>
      </c>
      <c r="U9322" s="2">
        <v>183.92</v>
      </c>
      <c r="V9322" s="2">
        <f>salessheet[[#This Row],[Sales]]-salessheet[[#This Row],[Purchasing Cost]]</f>
        <v>5</v>
      </c>
    </row>
    <row r="9323" spans="1:22" x14ac:dyDescent="0.35">
      <c r="A9323">
        <v>9322</v>
      </c>
      <c r="B9323" t="s">
        <v>10556</v>
      </c>
      <c r="C9323" s="1">
        <v>42836</v>
      </c>
      <c r="D9323" s="1">
        <v>43047</v>
      </c>
      <c r="E9323" t="str">
        <f>TEXT(salessheet[[#This Row],[Order Date]],"MMMM")</f>
        <v>April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t="s">
        <v>6162</v>
      </c>
      <c r="P9323" t="s">
        <v>28</v>
      </c>
      <c r="Q9323" t="str">
        <f>TRIM(salessheet[[#This Row],[Category]])</f>
        <v>Furniture</v>
      </c>
      <c r="R9323" t="s">
        <v>61</v>
      </c>
      <c r="S9323" t="s">
        <v>6163</v>
      </c>
      <c r="T9323" s="2">
        <f>salessheet[[#This Row],[Sales]]-5</f>
        <v>6.3759999999999994</v>
      </c>
      <c r="U9323" s="2">
        <v>11.375999999999999</v>
      </c>
      <c r="V9323" s="2">
        <f>salessheet[[#This Row],[Sales]]-salessheet[[#This Row],[Purchasing Cost]]</f>
        <v>5</v>
      </c>
    </row>
    <row r="9324" spans="1:22" x14ac:dyDescent="0.35">
      <c r="A9324">
        <v>9323</v>
      </c>
      <c r="B9324" t="s">
        <v>10556</v>
      </c>
      <c r="C9324" s="1">
        <v>42836</v>
      </c>
      <c r="D9324" s="1">
        <v>43047</v>
      </c>
      <c r="E9324" t="str">
        <f>TEXT(salessheet[[#This Row],[Order Date]],"MMMM")</f>
        <v>April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t="s">
        <v>1859</v>
      </c>
      <c r="P9324" t="s">
        <v>28</v>
      </c>
      <c r="Q9324" t="str">
        <f>TRIM(salessheet[[#This Row],[Category]])</f>
        <v>Furniture</v>
      </c>
      <c r="R9324" t="s">
        <v>61</v>
      </c>
      <c r="S9324" t="s">
        <v>1860</v>
      </c>
      <c r="T9324" s="2">
        <f>salessheet[[#This Row],[Sales]]-5</f>
        <v>61.111999999999995</v>
      </c>
      <c r="U9324" s="2">
        <v>66.111999999999995</v>
      </c>
      <c r="V9324" s="2">
        <f>salessheet[[#This Row],[Sales]]-salessheet[[#This Row],[Purchasing Cost]]</f>
        <v>5</v>
      </c>
    </row>
    <row r="9325" spans="1:22" x14ac:dyDescent="0.35">
      <c r="A9325">
        <v>9324</v>
      </c>
      <c r="B9325" t="s">
        <v>10557</v>
      </c>
      <c r="C9325" s="1">
        <v>43366</v>
      </c>
      <c r="D9325" s="1">
        <v>43372</v>
      </c>
      <c r="E9325" t="str">
        <f>TEXT(salessheet[[#This Row],[Order Date]],"MMMM")</f>
        <v>September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t="s">
        <v>3738</v>
      </c>
      <c r="P9325" t="s">
        <v>42</v>
      </c>
      <c r="Q9325" t="str">
        <f>TRIM(salessheet[[#This Row],[Category]])</f>
        <v>Office Supplies</v>
      </c>
      <c r="R9325" t="s">
        <v>86</v>
      </c>
      <c r="S9325" t="s">
        <v>3739</v>
      </c>
      <c r="T9325" s="2">
        <f>salessheet[[#This Row],[Sales]]-5</f>
        <v>206.04</v>
      </c>
      <c r="U9325" s="2">
        <v>211.04</v>
      </c>
      <c r="V9325" s="2">
        <f>salessheet[[#This Row],[Sales]]-salessheet[[#This Row],[Purchasing Cost]]</f>
        <v>5</v>
      </c>
    </row>
    <row r="9326" spans="1:22" x14ac:dyDescent="0.35">
      <c r="A9326">
        <v>9325</v>
      </c>
      <c r="B9326" t="s">
        <v>10557</v>
      </c>
      <c r="C9326" s="1">
        <v>43366</v>
      </c>
      <c r="D9326" s="1">
        <v>43372</v>
      </c>
      <c r="E9326" t="str">
        <f>TEXT(salessheet[[#This Row],[Order Date]],"MMMM")</f>
        <v>September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t="s">
        <v>3405</v>
      </c>
      <c r="P9326" t="s">
        <v>28</v>
      </c>
      <c r="Q9326" t="str">
        <f>TRIM(salessheet[[#This Row],[Category]])</f>
        <v>Furniture</v>
      </c>
      <c r="R9326" t="s">
        <v>32</v>
      </c>
      <c r="S9326" t="s">
        <v>3406</v>
      </c>
      <c r="T9326" s="2">
        <f>salessheet[[#This Row],[Sales]]-5</f>
        <v>589.81600000000003</v>
      </c>
      <c r="U9326" s="2">
        <v>594.81600000000003</v>
      </c>
      <c r="V9326" s="2">
        <f>salessheet[[#This Row],[Sales]]-salessheet[[#This Row],[Purchasing Cost]]</f>
        <v>5</v>
      </c>
    </row>
    <row r="9327" spans="1:22" x14ac:dyDescent="0.35">
      <c r="A9327">
        <v>9326</v>
      </c>
      <c r="B9327" t="s">
        <v>10557</v>
      </c>
      <c r="C9327" s="1">
        <v>43366</v>
      </c>
      <c r="D9327" s="1">
        <v>43372</v>
      </c>
      <c r="E9327" t="str">
        <f>TEXT(salessheet[[#This Row],[Order Date]],"MMMM")</f>
        <v>September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t="s">
        <v>3922</v>
      </c>
      <c r="P9327" t="s">
        <v>42</v>
      </c>
      <c r="Q9327" t="str">
        <f>TRIM(salessheet[[#This Row],[Category]])</f>
        <v>Office Supplies</v>
      </c>
      <c r="R9327" t="s">
        <v>71</v>
      </c>
      <c r="S9327" t="s">
        <v>3923</v>
      </c>
      <c r="T9327" s="2">
        <f>salessheet[[#This Row],[Sales]]-5</f>
        <v>67.959999999999994</v>
      </c>
      <c r="U9327" s="2">
        <v>72.959999999999994</v>
      </c>
      <c r="V9327" s="2">
        <f>salessheet[[#This Row],[Sales]]-salessheet[[#This Row],[Purchasing Cost]]</f>
        <v>5</v>
      </c>
    </row>
    <row r="9328" spans="1:22" x14ac:dyDescent="0.35">
      <c r="A9328">
        <v>9327</v>
      </c>
      <c r="B9328" t="s">
        <v>10558</v>
      </c>
      <c r="C9328" s="1">
        <v>43290</v>
      </c>
      <c r="D9328" s="1">
        <v>43353</v>
      </c>
      <c r="E9328" t="str">
        <f>TEXT(salessheet[[#This Row],[Order Date]],"MMMM")</f>
        <v>July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t="s">
        <v>7438</v>
      </c>
      <c r="P9328" t="s">
        <v>28</v>
      </c>
      <c r="Q9328" t="str">
        <f>TRIM(salessheet[[#This Row],[Category]])</f>
        <v>Furniture</v>
      </c>
      <c r="R9328" t="s">
        <v>61</v>
      </c>
      <c r="S9328" t="s">
        <v>7439</v>
      </c>
      <c r="T9328" s="2">
        <f>salessheet[[#This Row],[Sales]]-5</f>
        <v>75.959999999999994</v>
      </c>
      <c r="U9328" s="2">
        <v>80.959999999999994</v>
      </c>
      <c r="V9328" s="2">
        <f>salessheet[[#This Row],[Sales]]-salessheet[[#This Row],[Purchasing Cost]]</f>
        <v>5</v>
      </c>
    </row>
    <row r="9329" spans="1:22" x14ac:dyDescent="0.35">
      <c r="A9329">
        <v>9328</v>
      </c>
      <c r="B9329" t="s">
        <v>10558</v>
      </c>
      <c r="C9329" s="1">
        <v>43290</v>
      </c>
      <c r="D9329" s="1">
        <v>43353</v>
      </c>
      <c r="E9329" t="str">
        <f>TEXT(salessheet[[#This Row],[Order Date]],"MMMM")</f>
        <v>July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t="s">
        <v>78</v>
      </c>
      <c r="P9329" t="s">
        <v>67</v>
      </c>
      <c r="Q9329" t="str">
        <f>TRIM(salessheet[[#This Row],[Category]])</f>
        <v>Technology</v>
      </c>
      <c r="R9329" t="s">
        <v>68</v>
      </c>
      <c r="S9329" t="s">
        <v>79</v>
      </c>
      <c r="T9329" s="2">
        <f>salessheet[[#This Row],[Sales]]-5</f>
        <v>450.71199999999999</v>
      </c>
      <c r="U9329" s="2">
        <v>455.71199999999999</v>
      </c>
      <c r="V9329" s="2">
        <f>salessheet[[#This Row],[Sales]]-salessheet[[#This Row],[Purchasing Cost]]</f>
        <v>5</v>
      </c>
    </row>
    <row r="9330" spans="1:22" x14ac:dyDescent="0.35">
      <c r="A9330">
        <v>9329</v>
      </c>
      <c r="B9330" t="s">
        <v>10558</v>
      </c>
      <c r="C9330" s="1">
        <v>43290</v>
      </c>
      <c r="D9330" s="1">
        <v>43353</v>
      </c>
      <c r="E9330" t="str">
        <f>TEXT(salessheet[[#This Row],[Order Date]],"MMMM")</f>
        <v>July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t="s">
        <v>6393</v>
      </c>
      <c r="P9330" t="s">
        <v>42</v>
      </c>
      <c r="Q9330" t="str">
        <f>TRIM(salessheet[[#This Row],[Category]])</f>
        <v>Office Supplies</v>
      </c>
      <c r="R9330" t="s">
        <v>64</v>
      </c>
      <c r="S9330" t="s">
        <v>6394</v>
      </c>
      <c r="T9330" s="2">
        <f>salessheet[[#This Row],[Sales]]-5</f>
        <v>20.98</v>
      </c>
      <c r="U9330" s="2">
        <v>25.98</v>
      </c>
      <c r="V9330" s="2">
        <f>salessheet[[#This Row],[Sales]]-salessheet[[#This Row],[Purchasing Cost]]</f>
        <v>5</v>
      </c>
    </row>
    <row r="9331" spans="1:22" x14ac:dyDescent="0.35">
      <c r="A9331">
        <v>9330</v>
      </c>
      <c r="B9331" t="s">
        <v>10559</v>
      </c>
      <c r="C9331" s="1">
        <v>42702</v>
      </c>
      <c r="D9331" s="1">
        <v>42704</v>
      </c>
      <c r="E9331" t="str">
        <f>TEXT(salessheet[[#This Row],[Order Date]],"MMMM")</f>
        <v>November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t="s">
        <v>7215</v>
      </c>
      <c r="P9331" t="s">
        <v>42</v>
      </c>
      <c r="Q9331" t="str">
        <f>TRIM(salessheet[[#This Row],[Category]])</f>
        <v>Office Supplies</v>
      </c>
      <c r="R9331" t="s">
        <v>74</v>
      </c>
      <c r="S9331" t="s">
        <v>7216</v>
      </c>
      <c r="T9331" s="2">
        <f>salessheet[[#This Row],[Sales]]-5</f>
        <v>40.28</v>
      </c>
      <c r="U9331" s="2">
        <v>45.28</v>
      </c>
      <c r="V9331" s="2">
        <f>salessheet[[#This Row],[Sales]]-salessheet[[#This Row],[Purchasing Cost]]</f>
        <v>5</v>
      </c>
    </row>
    <row r="9332" spans="1:22" x14ac:dyDescent="0.35">
      <c r="A9332">
        <v>9331</v>
      </c>
      <c r="B9332" t="s">
        <v>10560</v>
      </c>
      <c r="C9332" s="1">
        <v>42715</v>
      </c>
      <c r="D9332" s="1">
        <v>42692</v>
      </c>
      <c r="E9332" t="str">
        <f>TEXT(salessheet[[#This Row],[Order Date]],"MMMM")</f>
        <v>December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t="s">
        <v>3274</v>
      </c>
      <c r="P9332" t="s">
        <v>42</v>
      </c>
      <c r="Q9332" t="str">
        <f>TRIM(salessheet[[#This Row],[Category]])</f>
        <v>Office Supplies</v>
      </c>
      <c r="R9332" t="s">
        <v>169</v>
      </c>
      <c r="S9332" t="s">
        <v>667</v>
      </c>
      <c r="T9332" s="2">
        <f>salessheet[[#This Row],[Sales]]-5</f>
        <v>10.56</v>
      </c>
      <c r="U9332" s="2">
        <v>15.56</v>
      </c>
      <c r="V9332" s="2">
        <f>salessheet[[#This Row],[Sales]]-salessheet[[#This Row],[Purchasing Cost]]</f>
        <v>5</v>
      </c>
    </row>
    <row r="9333" spans="1:22" x14ac:dyDescent="0.35">
      <c r="A9333">
        <v>9332</v>
      </c>
      <c r="B9333" t="s">
        <v>10561</v>
      </c>
      <c r="C9333" s="1">
        <v>43007</v>
      </c>
      <c r="D9333" s="1">
        <v>43011</v>
      </c>
      <c r="E9333" t="str">
        <f>TEXT(salessheet[[#This Row],[Order Date]],"MMMM")</f>
        <v>September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t="s">
        <v>4469</v>
      </c>
      <c r="P9333" t="s">
        <v>67</v>
      </c>
      <c r="Q9333" t="str">
        <f>TRIM(salessheet[[#This Row],[Category]])</f>
        <v>Technology</v>
      </c>
      <c r="R9333" t="s">
        <v>68</v>
      </c>
      <c r="S9333" t="s">
        <v>4470</v>
      </c>
      <c r="T9333" s="2">
        <f>salessheet[[#This Row],[Sales]]-5</f>
        <v>854.2</v>
      </c>
      <c r="U9333" s="2">
        <v>859.2</v>
      </c>
      <c r="V9333" s="2">
        <f>salessheet[[#This Row],[Sales]]-salessheet[[#This Row],[Purchasing Cost]]</f>
        <v>5</v>
      </c>
    </row>
    <row r="9334" spans="1:22" x14ac:dyDescent="0.35">
      <c r="A9334">
        <v>9333</v>
      </c>
      <c r="B9334" t="s">
        <v>10562</v>
      </c>
      <c r="C9334" s="1">
        <v>43413</v>
      </c>
      <c r="D9334" s="1">
        <v>43356</v>
      </c>
      <c r="E9334" t="str">
        <f>TEXT(salessheet[[#This Row],[Order Date]],"MMMM")</f>
        <v>November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t="s">
        <v>1608</v>
      </c>
      <c r="P9334" t="s">
        <v>42</v>
      </c>
      <c r="Q9334" t="str">
        <f>TRIM(salessheet[[#This Row],[Category]])</f>
        <v>Office Supplies</v>
      </c>
      <c r="R9334" t="s">
        <v>74</v>
      </c>
      <c r="S9334" t="s">
        <v>1609</v>
      </c>
      <c r="T9334" s="2">
        <f>salessheet[[#This Row],[Sales]]-5</f>
        <v>190.68</v>
      </c>
      <c r="U9334" s="2">
        <v>195.68</v>
      </c>
      <c r="V9334" s="2">
        <f>salessheet[[#This Row],[Sales]]-salessheet[[#This Row],[Purchasing Cost]]</f>
        <v>5</v>
      </c>
    </row>
    <row r="9335" spans="1:22" x14ac:dyDescent="0.35">
      <c r="A9335">
        <v>9334</v>
      </c>
      <c r="B9335" t="s">
        <v>10562</v>
      </c>
      <c r="C9335" s="1">
        <v>43413</v>
      </c>
      <c r="D9335" s="1">
        <v>43356</v>
      </c>
      <c r="E9335" t="str">
        <f>TEXT(salessheet[[#This Row],[Order Date]],"MMMM")</f>
        <v>November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t="s">
        <v>4192</v>
      </c>
      <c r="P9335" t="s">
        <v>42</v>
      </c>
      <c r="Q9335" t="str">
        <f>TRIM(salessheet[[#This Row],[Category]])</f>
        <v>Office Supplies</v>
      </c>
      <c r="R9335" t="s">
        <v>265</v>
      </c>
      <c r="S9335" t="s">
        <v>4193</v>
      </c>
      <c r="T9335" s="2">
        <f>salessheet[[#This Row],[Sales]]-5</f>
        <v>9.1999999999999993</v>
      </c>
      <c r="U9335" s="2">
        <v>14.2</v>
      </c>
      <c r="V9335" s="2">
        <f>salessheet[[#This Row],[Sales]]-salessheet[[#This Row],[Purchasing Cost]]</f>
        <v>5</v>
      </c>
    </row>
    <row r="9336" spans="1:22" x14ac:dyDescent="0.35">
      <c r="A9336">
        <v>9335</v>
      </c>
      <c r="B9336" t="s">
        <v>10563</v>
      </c>
      <c r="C9336" s="1">
        <v>43105</v>
      </c>
      <c r="D9336" s="1">
        <v>43222</v>
      </c>
      <c r="E9336" t="str">
        <f>TEXT(salessheet[[#This Row],[Order Date]],"MMMM")</f>
        <v>January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t="s">
        <v>27</v>
      </c>
      <c r="P9336" t="s">
        <v>28</v>
      </c>
      <c r="Q9336" t="str">
        <f>TRIM(salessheet[[#This Row],[Category]])</f>
        <v>Furniture</v>
      </c>
      <c r="R9336" t="s">
        <v>29</v>
      </c>
      <c r="S9336" t="s">
        <v>30</v>
      </c>
      <c r="T9336" s="2">
        <f>salessheet[[#This Row],[Sales]]-5</f>
        <v>309.35199999999998</v>
      </c>
      <c r="U9336" s="2">
        <v>314.35199999999998</v>
      </c>
      <c r="V9336" s="2">
        <f>salessheet[[#This Row],[Sales]]-salessheet[[#This Row],[Purchasing Cost]]</f>
        <v>5</v>
      </c>
    </row>
    <row r="9337" spans="1:22" x14ac:dyDescent="0.35">
      <c r="A9337">
        <v>9336</v>
      </c>
      <c r="B9337" t="s">
        <v>10563</v>
      </c>
      <c r="C9337" s="1">
        <v>43105</v>
      </c>
      <c r="D9337" s="1">
        <v>43222</v>
      </c>
      <c r="E9337" t="str">
        <f>TEXT(salessheet[[#This Row],[Order Date]],"MMMM")</f>
        <v>January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t="s">
        <v>6840</v>
      </c>
      <c r="P9337" t="s">
        <v>42</v>
      </c>
      <c r="Q9337" t="str">
        <f>TRIM(salessheet[[#This Row],[Category]])</f>
        <v>Office Supplies</v>
      </c>
      <c r="R9337" t="s">
        <v>43</v>
      </c>
      <c r="S9337" t="s">
        <v>6841</v>
      </c>
      <c r="T9337" s="2">
        <f>salessheet[[#This Row],[Sales]]-5</f>
        <v>-0.39200000000000035</v>
      </c>
      <c r="U9337" s="2">
        <v>4.6079999999999997</v>
      </c>
      <c r="V9337" s="2">
        <f>salessheet[[#This Row],[Sales]]-salessheet[[#This Row],[Purchasing Cost]]</f>
        <v>5</v>
      </c>
    </row>
    <row r="9338" spans="1:22" x14ac:dyDescent="0.35">
      <c r="A9338">
        <v>9337</v>
      </c>
      <c r="B9338" t="s">
        <v>10564</v>
      </c>
      <c r="C9338" s="1">
        <v>43359</v>
      </c>
      <c r="D9338" s="1">
        <v>43363</v>
      </c>
      <c r="E9338" t="str">
        <f>TEXT(salessheet[[#This Row],[Order Date]],"MMMM")</f>
        <v>September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t="s">
        <v>495</v>
      </c>
      <c r="P9338" t="s">
        <v>42</v>
      </c>
      <c r="Q9338" t="str">
        <f>TRIM(salessheet[[#This Row],[Category]])</f>
        <v>Office Supplies</v>
      </c>
      <c r="R9338" t="s">
        <v>265</v>
      </c>
      <c r="S9338" t="s">
        <v>496</v>
      </c>
      <c r="T9338" s="2">
        <f>salessheet[[#This Row],[Sales]]-5</f>
        <v>12.899999999999999</v>
      </c>
      <c r="U9338" s="2">
        <v>17.899999999999999</v>
      </c>
      <c r="V9338" s="2">
        <f>salessheet[[#This Row],[Sales]]-salessheet[[#This Row],[Purchasing Cost]]</f>
        <v>5</v>
      </c>
    </row>
    <row r="9339" spans="1:22" x14ac:dyDescent="0.35">
      <c r="A9339">
        <v>9338</v>
      </c>
      <c r="B9339" t="s">
        <v>10565</v>
      </c>
      <c r="C9339" s="1">
        <v>42296</v>
      </c>
      <c r="D9339" s="1">
        <v>42299</v>
      </c>
      <c r="E9339" t="str">
        <f>TEXT(salessheet[[#This Row],[Order Date]],"MMMM")</f>
        <v>October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t="s">
        <v>5748</v>
      </c>
      <c r="P9339" t="s">
        <v>42</v>
      </c>
      <c r="Q9339" t="str">
        <f>TRIM(salessheet[[#This Row],[Category]])</f>
        <v>Office Supplies</v>
      </c>
      <c r="R9339" t="s">
        <v>71</v>
      </c>
      <c r="S9339" t="s">
        <v>5749</v>
      </c>
      <c r="T9339" s="2">
        <f>salessheet[[#This Row],[Sales]]-5</f>
        <v>-2.008</v>
      </c>
      <c r="U9339" s="2">
        <v>2.992</v>
      </c>
      <c r="V9339" s="2">
        <f>salessheet[[#This Row],[Sales]]-salessheet[[#This Row],[Purchasing Cost]]</f>
        <v>5</v>
      </c>
    </row>
    <row r="9340" spans="1:22" x14ac:dyDescent="0.35">
      <c r="A9340">
        <v>9339</v>
      </c>
      <c r="B9340" t="s">
        <v>10565</v>
      </c>
      <c r="C9340" s="1">
        <v>42296</v>
      </c>
      <c r="D9340" s="1">
        <v>42299</v>
      </c>
      <c r="E9340" t="str">
        <f>TEXT(salessheet[[#This Row],[Order Date]],"MMMM")</f>
        <v>October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t="s">
        <v>3172</v>
      </c>
      <c r="P9340" t="s">
        <v>42</v>
      </c>
      <c r="Q9340" t="str">
        <f>TRIM(salessheet[[#This Row],[Category]])</f>
        <v>Office Supplies</v>
      </c>
      <c r="R9340" t="s">
        <v>71</v>
      </c>
      <c r="S9340" t="s">
        <v>3173</v>
      </c>
      <c r="T9340" s="2">
        <f>salessheet[[#This Row],[Sales]]-5</f>
        <v>15.064</v>
      </c>
      <c r="U9340" s="2">
        <v>20.064</v>
      </c>
      <c r="V9340" s="2">
        <f>salessheet[[#This Row],[Sales]]-salessheet[[#This Row],[Purchasing Cost]]</f>
        <v>5</v>
      </c>
    </row>
    <row r="9341" spans="1:22" x14ac:dyDescent="0.35">
      <c r="A9341">
        <v>9340</v>
      </c>
      <c r="B9341" t="s">
        <v>10565</v>
      </c>
      <c r="C9341" s="1">
        <v>42296</v>
      </c>
      <c r="D9341" s="1">
        <v>42299</v>
      </c>
      <c r="E9341" t="str">
        <f>TEXT(salessheet[[#This Row],[Order Date]],"MMMM")</f>
        <v>October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t="s">
        <v>7679</v>
      </c>
      <c r="P9341" t="s">
        <v>42</v>
      </c>
      <c r="Q9341" t="str">
        <f>TRIM(salessheet[[#This Row],[Category]])</f>
        <v>Office Supplies</v>
      </c>
      <c r="R9341" t="s">
        <v>86</v>
      </c>
      <c r="S9341" t="s">
        <v>7680</v>
      </c>
      <c r="T9341" s="2">
        <f>salessheet[[#This Row],[Sales]]-5</f>
        <v>141.72999999999999</v>
      </c>
      <c r="U9341" s="2">
        <v>146.72999999999999</v>
      </c>
      <c r="V9341" s="2">
        <f>salessheet[[#This Row],[Sales]]-salessheet[[#This Row],[Purchasing Cost]]</f>
        <v>5</v>
      </c>
    </row>
    <row r="9342" spans="1:22" x14ac:dyDescent="0.35">
      <c r="A9342">
        <v>9341</v>
      </c>
      <c r="B9342" t="s">
        <v>10565</v>
      </c>
      <c r="C9342" s="1">
        <v>42296</v>
      </c>
      <c r="D9342" s="1">
        <v>42299</v>
      </c>
      <c r="E9342" t="str">
        <f>TEXT(salessheet[[#This Row],[Order Date]],"MMMM")</f>
        <v>October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t="s">
        <v>2120</v>
      </c>
      <c r="P9342" t="s">
        <v>42</v>
      </c>
      <c r="Q9342" t="str">
        <f>TRIM(salessheet[[#This Row],[Category]])</f>
        <v>Office Supplies</v>
      </c>
      <c r="R9342" t="s">
        <v>43</v>
      </c>
      <c r="S9342" t="s">
        <v>2121</v>
      </c>
      <c r="T9342" s="2">
        <f>salessheet[[#This Row],[Sales]]-5</f>
        <v>13.75</v>
      </c>
      <c r="U9342" s="2">
        <v>18.75</v>
      </c>
      <c r="V9342" s="2">
        <f>salessheet[[#This Row],[Sales]]-salessheet[[#This Row],[Purchasing Cost]]</f>
        <v>5</v>
      </c>
    </row>
    <row r="9343" spans="1:22" x14ac:dyDescent="0.35">
      <c r="A9343">
        <v>9342</v>
      </c>
      <c r="B9343" t="s">
        <v>10565</v>
      </c>
      <c r="C9343" s="1">
        <v>42296</v>
      </c>
      <c r="D9343" s="1">
        <v>42299</v>
      </c>
      <c r="E9343" t="str">
        <f>TEXT(salessheet[[#This Row],[Order Date]],"MMMM")</f>
        <v>October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t="s">
        <v>7702</v>
      </c>
      <c r="P9343" t="s">
        <v>67</v>
      </c>
      <c r="Q9343" t="str">
        <f>TRIM(salessheet[[#This Row],[Category]])</f>
        <v>Technology</v>
      </c>
      <c r="R9343" t="s">
        <v>68</v>
      </c>
      <c r="S9343" t="s">
        <v>7703</v>
      </c>
      <c r="T9343" s="2">
        <f>salessheet[[#This Row],[Sales]]-5</f>
        <v>112.57599999999999</v>
      </c>
      <c r="U9343" s="2">
        <v>117.57599999999999</v>
      </c>
      <c r="V9343" s="2">
        <f>salessheet[[#This Row],[Sales]]-salessheet[[#This Row],[Purchasing Cost]]</f>
        <v>5</v>
      </c>
    </row>
    <row r="9344" spans="1:22" x14ac:dyDescent="0.35">
      <c r="A9344">
        <v>9343</v>
      </c>
      <c r="B9344" t="s">
        <v>10566</v>
      </c>
      <c r="C9344" s="1">
        <v>42807</v>
      </c>
      <c r="D9344" s="1">
        <v>42812</v>
      </c>
      <c r="E9344" t="str">
        <f>TEXT(salessheet[[#This Row],[Order Date]],"MMMM")</f>
        <v>March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t="s">
        <v>2443</v>
      </c>
      <c r="P9344" t="s">
        <v>42</v>
      </c>
      <c r="Q9344" t="str">
        <f>TRIM(salessheet[[#This Row],[Category]])</f>
        <v>Office Supplies</v>
      </c>
      <c r="R9344" t="s">
        <v>71</v>
      </c>
      <c r="S9344" t="s">
        <v>2444</v>
      </c>
      <c r="T9344" s="2">
        <f>salessheet[[#This Row],[Sales]]-5</f>
        <v>46.183999999999997</v>
      </c>
      <c r="U9344" s="2">
        <v>51.183999999999997</v>
      </c>
      <c r="V9344" s="2">
        <f>salessheet[[#This Row],[Sales]]-salessheet[[#This Row],[Purchasing Cost]]</f>
        <v>5</v>
      </c>
    </row>
    <row r="9345" spans="1:22" x14ac:dyDescent="0.35">
      <c r="A9345">
        <v>9344</v>
      </c>
      <c r="B9345" t="s">
        <v>10567</v>
      </c>
      <c r="C9345" s="1">
        <v>43148</v>
      </c>
      <c r="D9345" s="1">
        <v>43151</v>
      </c>
      <c r="E9345" t="str">
        <f>TEXT(salessheet[[#This Row],[Order Date]],"MMMM")</f>
        <v>February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t="s">
        <v>8320</v>
      </c>
      <c r="P9345" t="s">
        <v>28</v>
      </c>
      <c r="Q9345" t="str">
        <f>TRIM(salessheet[[#This Row],[Category]])</f>
        <v>Furniture</v>
      </c>
      <c r="R9345" t="s">
        <v>52</v>
      </c>
      <c r="S9345" t="s">
        <v>8321</v>
      </c>
      <c r="T9345" s="2">
        <f>salessheet[[#This Row],[Sales]]-5</f>
        <v>450.97</v>
      </c>
      <c r="U9345" s="2">
        <v>455.97</v>
      </c>
      <c r="V9345" s="2">
        <f>salessheet[[#This Row],[Sales]]-salessheet[[#This Row],[Purchasing Cost]]</f>
        <v>5</v>
      </c>
    </row>
    <row r="9346" spans="1:22" x14ac:dyDescent="0.35">
      <c r="A9346">
        <v>9345</v>
      </c>
      <c r="B9346" t="s">
        <v>10567</v>
      </c>
      <c r="C9346" s="1">
        <v>43148</v>
      </c>
      <c r="D9346" s="1">
        <v>43151</v>
      </c>
      <c r="E9346" t="str">
        <f>TEXT(salessheet[[#This Row],[Order Date]],"MMMM")</f>
        <v>February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t="s">
        <v>173</v>
      </c>
      <c r="P9346" t="s">
        <v>42</v>
      </c>
      <c r="Q9346" t="str">
        <f>TRIM(salessheet[[#This Row],[Category]])</f>
        <v>Office Supplies</v>
      </c>
      <c r="R9346" t="s">
        <v>71</v>
      </c>
      <c r="S9346" t="s">
        <v>174</v>
      </c>
      <c r="T9346" s="2">
        <f>salessheet[[#This Row],[Sales]]-5</f>
        <v>0.71499999999999986</v>
      </c>
      <c r="U9346" s="2">
        <v>5.7149999999999999</v>
      </c>
      <c r="V9346" s="2">
        <f>salessheet[[#This Row],[Sales]]-salessheet[[#This Row],[Purchasing Cost]]</f>
        <v>5</v>
      </c>
    </row>
    <row r="9347" spans="1:22" x14ac:dyDescent="0.35">
      <c r="A9347">
        <v>9346</v>
      </c>
      <c r="B9347" t="s">
        <v>10567</v>
      </c>
      <c r="C9347" s="1">
        <v>43148</v>
      </c>
      <c r="D9347" s="1">
        <v>43151</v>
      </c>
      <c r="E9347" t="str">
        <f>TEXT(salessheet[[#This Row],[Order Date]],"MMMM")</f>
        <v>February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t="s">
        <v>6305</v>
      </c>
      <c r="P9347" t="s">
        <v>67</v>
      </c>
      <c r="Q9347" t="str">
        <f>TRIM(salessheet[[#This Row],[Category]])</f>
        <v>Technology</v>
      </c>
      <c r="R9347" t="s">
        <v>68</v>
      </c>
      <c r="S9347" t="s">
        <v>6306</v>
      </c>
      <c r="T9347" s="2">
        <f>salessheet[[#This Row],[Sales]]-5</f>
        <v>52.594000000000001</v>
      </c>
      <c r="U9347" s="2">
        <v>57.594000000000001</v>
      </c>
      <c r="V9347" s="2">
        <f>salessheet[[#This Row],[Sales]]-salessheet[[#This Row],[Purchasing Cost]]</f>
        <v>5</v>
      </c>
    </row>
    <row r="9348" spans="1:22" x14ac:dyDescent="0.35">
      <c r="A9348">
        <v>9347</v>
      </c>
      <c r="B9348" t="s">
        <v>10567</v>
      </c>
      <c r="C9348" s="1">
        <v>43148</v>
      </c>
      <c r="D9348" s="1">
        <v>43151</v>
      </c>
      <c r="E9348" t="str">
        <f>TEXT(salessheet[[#This Row],[Order Date]],"MMMM")</f>
        <v>February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t="s">
        <v>4633</v>
      </c>
      <c r="P9348" t="s">
        <v>28</v>
      </c>
      <c r="Q9348" t="str">
        <f>TRIM(salessheet[[#This Row],[Category]])</f>
        <v>Furniture</v>
      </c>
      <c r="R9348" t="s">
        <v>61</v>
      </c>
      <c r="S9348" t="s">
        <v>4634</v>
      </c>
      <c r="T9348" s="2">
        <f>salessheet[[#This Row],[Sales]]-5</f>
        <v>25.143999999999998</v>
      </c>
      <c r="U9348" s="2">
        <v>30.143999999999998</v>
      </c>
      <c r="V9348" s="2">
        <f>salessheet[[#This Row],[Sales]]-salessheet[[#This Row],[Purchasing Cost]]</f>
        <v>5</v>
      </c>
    </row>
    <row r="9349" spans="1:22" x14ac:dyDescent="0.35">
      <c r="A9349">
        <v>9348</v>
      </c>
      <c r="B9349" t="s">
        <v>10567</v>
      </c>
      <c r="C9349" s="1">
        <v>43148</v>
      </c>
      <c r="D9349" s="1">
        <v>43151</v>
      </c>
      <c r="E9349" t="str">
        <f>TEXT(salessheet[[#This Row],[Order Date]],"MMMM")</f>
        <v>February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t="s">
        <v>4773</v>
      </c>
      <c r="P9349" t="s">
        <v>28</v>
      </c>
      <c r="Q9349" t="str">
        <f>TRIM(salessheet[[#This Row],[Category]])</f>
        <v>Furniture</v>
      </c>
      <c r="R9349" t="s">
        <v>32</v>
      </c>
      <c r="S9349" t="s">
        <v>4774</v>
      </c>
      <c r="T9349" s="2">
        <f>salessheet[[#This Row],[Sales]]-5</f>
        <v>894.43</v>
      </c>
      <c r="U9349" s="2">
        <v>899.43</v>
      </c>
      <c r="V9349" s="2">
        <f>salessheet[[#This Row],[Sales]]-salessheet[[#This Row],[Purchasing Cost]]</f>
        <v>5</v>
      </c>
    </row>
    <row r="9350" spans="1:22" x14ac:dyDescent="0.35">
      <c r="A9350">
        <v>9349</v>
      </c>
      <c r="B9350" t="s">
        <v>10568</v>
      </c>
      <c r="C9350" s="1">
        <v>43091</v>
      </c>
      <c r="D9350" s="1">
        <v>43097</v>
      </c>
      <c r="E9350" t="str">
        <f>TEXT(salessheet[[#This Row],[Order Date]],"MMMM")</f>
        <v>December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t="s">
        <v>9191</v>
      </c>
      <c r="P9350" t="s">
        <v>28</v>
      </c>
      <c r="Q9350" t="str">
        <f>TRIM(salessheet[[#This Row],[Category]])</f>
        <v>Furniture</v>
      </c>
      <c r="R9350" t="s">
        <v>61</v>
      </c>
      <c r="S9350" t="s">
        <v>9192</v>
      </c>
      <c r="T9350" s="2">
        <f>salessheet[[#This Row],[Sales]]-5</f>
        <v>837.72</v>
      </c>
      <c r="U9350" s="2">
        <v>842.72</v>
      </c>
      <c r="V9350" s="2">
        <f>salessheet[[#This Row],[Sales]]-salessheet[[#This Row],[Purchasing Cost]]</f>
        <v>5</v>
      </c>
    </row>
    <row r="9351" spans="1:22" x14ac:dyDescent="0.35">
      <c r="A9351">
        <v>9350</v>
      </c>
      <c r="B9351" t="s">
        <v>10568</v>
      </c>
      <c r="C9351" s="1">
        <v>43091</v>
      </c>
      <c r="D9351" s="1">
        <v>43097</v>
      </c>
      <c r="E9351" t="str">
        <f>TEXT(salessheet[[#This Row],[Order Date]],"MMMM")</f>
        <v>December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t="s">
        <v>479</v>
      </c>
      <c r="P9351" t="s">
        <v>28</v>
      </c>
      <c r="Q9351" t="str">
        <f>TRIM(salessheet[[#This Row],[Category]])</f>
        <v>Furniture</v>
      </c>
      <c r="R9351" t="s">
        <v>61</v>
      </c>
      <c r="S9351" t="s">
        <v>480</v>
      </c>
      <c r="T9351" s="2">
        <f>salessheet[[#This Row],[Sales]]-5</f>
        <v>36.96</v>
      </c>
      <c r="U9351" s="2">
        <v>41.96</v>
      </c>
      <c r="V9351" s="2">
        <f>salessheet[[#This Row],[Sales]]-salessheet[[#This Row],[Purchasing Cost]]</f>
        <v>5</v>
      </c>
    </row>
    <row r="9352" spans="1:22" x14ac:dyDescent="0.35">
      <c r="A9352">
        <v>9351</v>
      </c>
      <c r="B9352" t="s">
        <v>10569</v>
      </c>
      <c r="C9352" s="1">
        <v>43001</v>
      </c>
      <c r="D9352" s="1">
        <v>43005</v>
      </c>
      <c r="E9352" t="str">
        <f>TEXT(salessheet[[#This Row],[Order Date]],"MMMM")</f>
        <v>September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t="s">
        <v>3592</v>
      </c>
      <c r="P9352" t="s">
        <v>42</v>
      </c>
      <c r="Q9352" t="str">
        <f>TRIM(salessheet[[#This Row],[Category]])</f>
        <v>Office Supplies</v>
      </c>
      <c r="R9352" t="s">
        <v>71</v>
      </c>
      <c r="S9352" t="s">
        <v>3593</v>
      </c>
      <c r="T9352" s="2">
        <f>salessheet[[#This Row],[Sales]]-5</f>
        <v>8.2159999999999993</v>
      </c>
      <c r="U9352" s="2">
        <v>13.215999999999999</v>
      </c>
      <c r="V9352" s="2">
        <f>salessheet[[#This Row],[Sales]]-salessheet[[#This Row],[Purchasing Cost]]</f>
        <v>5</v>
      </c>
    </row>
    <row r="9353" spans="1:22" x14ac:dyDescent="0.35">
      <c r="A9353">
        <v>9352</v>
      </c>
      <c r="B9353" t="s">
        <v>10569</v>
      </c>
      <c r="C9353" s="1">
        <v>43001</v>
      </c>
      <c r="D9353" s="1">
        <v>43005</v>
      </c>
      <c r="E9353" t="str">
        <f>TEXT(salessheet[[#This Row],[Order Date]],"MMMM")</f>
        <v>September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t="s">
        <v>1538</v>
      </c>
      <c r="P9353" t="s">
        <v>28</v>
      </c>
      <c r="Q9353" t="str">
        <f>TRIM(salessheet[[#This Row],[Category]])</f>
        <v>Furniture</v>
      </c>
      <c r="R9353" t="s">
        <v>32</v>
      </c>
      <c r="S9353" t="s">
        <v>1539</v>
      </c>
      <c r="T9353" s="2">
        <f>salessheet[[#This Row],[Sales]]-5</f>
        <v>179.75200000000001</v>
      </c>
      <c r="U9353" s="2">
        <v>184.75200000000001</v>
      </c>
      <c r="V9353" s="2">
        <f>salessheet[[#This Row],[Sales]]-salessheet[[#This Row],[Purchasing Cost]]</f>
        <v>5</v>
      </c>
    </row>
    <row r="9354" spans="1:22" x14ac:dyDescent="0.35">
      <c r="A9354">
        <v>9353</v>
      </c>
      <c r="B9354" t="s">
        <v>10570</v>
      </c>
      <c r="C9354" s="1">
        <v>43367</v>
      </c>
      <c r="D9354" s="1">
        <v>43369</v>
      </c>
      <c r="E9354" t="str">
        <f>TEXT(salessheet[[#This Row],[Order Date]],"MMMM")</f>
        <v>September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t="s">
        <v>3405</v>
      </c>
      <c r="P9354" t="s">
        <v>28</v>
      </c>
      <c r="Q9354" t="str">
        <f>TRIM(salessheet[[#This Row],[Category]])</f>
        <v>Furniture</v>
      </c>
      <c r="R9354" t="s">
        <v>32</v>
      </c>
      <c r="S9354" t="s">
        <v>3406</v>
      </c>
      <c r="T9354" s="2">
        <f>salessheet[[#This Row],[Sales]]-5</f>
        <v>515.46400000000006</v>
      </c>
      <c r="U9354" s="2">
        <v>520.46400000000006</v>
      </c>
      <c r="V9354" s="2">
        <f>salessheet[[#This Row],[Sales]]-salessheet[[#This Row],[Purchasing Cost]]</f>
        <v>5</v>
      </c>
    </row>
    <row r="9355" spans="1:22" x14ac:dyDescent="0.35">
      <c r="A9355">
        <v>9354</v>
      </c>
      <c r="B9355" t="s">
        <v>10570</v>
      </c>
      <c r="C9355" s="1">
        <v>43367</v>
      </c>
      <c r="D9355" s="1">
        <v>43369</v>
      </c>
      <c r="E9355" t="str">
        <f>TEXT(salessheet[[#This Row],[Order Date]],"MMMM")</f>
        <v>September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t="s">
        <v>8961</v>
      </c>
      <c r="P9355" t="s">
        <v>42</v>
      </c>
      <c r="Q9355" t="str">
        <f>TRIM(salessheet[[#This Row],[Category]])</f>
        <v>Office Supplies</v>
      </c>
      <c r="R9355" t="s">
        <v>86</v>
      </c>
      <c r="S9355" t="s">
        <v>8962</v>
      </c>
      <c r="T9355" s="2">
        <f>salessheet[[#This Row],[Sales]]-5</f>
        <v>6.4239999999999995</v>
      </c>
      <c r="U9355" s="2">
        <v>11.423999999999999</v>
      </c>
      <c r="V9355" s="2">
        <f>salessheet[[#This Row],[Sales]]-salessheet[[#This Row],[Purchasing Cost]]</f>
        <v>5</v>
      </c>
    </row>
    <row r="9356" spans="1:22" x14ac:dyDescent="0.35">
      <c r="A9356">
        <v>9355</v>
      </c>
      <c r="B9356" t="s">
        <v>10571</v>
      </c>
      <c r="C9356" s="1">
        <v>42381</v>
      </c>
      <c r="D9356" s="1">
        <v>42709</v>
      </c>
      <c r="E9356" t="str">
        <f>TEXT(salessheet[[#This Row],[Order Date]],"MMMM")</f>
        <v>January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t="s">
        <v>8595</v>
      </c>
      <c r="P9356" t="s">
        <v>42</v>
      </c>
      <c r="Q9356" t="str">
        <f>TRIM(salessheet[[#This Row],[Category]])</f>
        <v>Office Supplies</v>
      </c>
      <c r="R9356" t="s">
        <v>86</v>
      </c>
      <c r="S9356" t="s">
        <v>8596</v>
      </c>
      <c r="T9356" s="2">
        <f>salessheet[[#This Row],[Sales]]-5</f>
        <v>14.440000000000001</v>
      </c>
      <c r="U9356" s="2">
        <v>19.440000000000001</v>
      </c>
      <c r="V9356" s="2">
        <f>salessheet[[#This Row],[Sales]]-salessheet[[#This Row],[Purchasing Cost]]</f>
        <v>5</v>
      </c>
    </row>
    <row r="9357" spans="1:22" x14ac:dyDescent="0.35">
      <c r="A9357">
        <v>9356</v>
      </c>
      <c r="B9357" t="s">
        <v>10571</v>
      </c>
      <c r="C9357" s="1">
        <v>42381</v>
      </c>
      <c r="D9357" s="1">
        <v>42709</v>
      </c>
      <c r="E9357" t="str">
        <f>TEXT(salessheet[[#This Row],[Order Date]],"MMMM")</f>
        <v>January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t="s">
        <v>4234</v>
      </c>
      <c r="P9357" t="s">
        <v>42</v>
      </c>
      <c r="Q9357" t="str">
        <f>TRIM(salessheet[[#This Row],[Category]])</f>
        <v>Office Supplies</v>
      </c>
      <c r="R9357" t="s">
        <v>64</v>
      </c>
      <c r="S9357" t="s">
        <v>4235</v>
      </c>
      <c r="T9357" s="2">
        <f>salessheet[[#This Row],[Sales]]-5</f>
        <v>-1.3599999999999999</v>
      </c>
      <c r="U9357" s="2">
        <v>3.64</v>
      </c>
      <c r="V9357" s="2">
        <f>salessheet[[#This Row],[Sales]]-salessheet[[#This Row],[Purchasing Cost]]</f>
        <v>5</v>
      </c>
    </row>
    <row r="9358" spans="1:22" x14ac:dyDescent="0.35">
      <c r="A9358">
        <v>9357</v>
      </c>
      <c r="B9358" t="s">
        <v>10571</v>
      </c>
      <c r="C9358" s="1">
        <v>42381</v>
      </c>
      <c r="D9358" s="1">
        <v>42709</v>
      </c>
      <c r="E9358" t="str">
        <f>TEXT(salessheet[[#This Row],[Order Date]],"MMMM")</f>
        <v>January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t="s">
        <v>5243</v>
      </c>
      <c r="P9358" t="s">
        <v>42</v>
      </c>
      <c r="Q9358" t="str">
        <f>TRIM(salessheet[[#This Row],[Category]])</f>
        <v>Office Supplies</v>
      </c>
      <c r="R9358" t="s">
        <v>86</v>
      </c>
      <c r="S9358" t="s">
        <v>5244</v>
      </c>
      <c r="T9358" s="2">
        <f>salessheet[[#This Row],[Sales]]-5</f>
        <v>13.54</v>
      </c>
      <c r="U9358" s="2">
        <v>18.54</v>
      </c>
      <c r="V9358" s="2">
        <f>salessheet[[#This Row],[Sales]]-salessheet[[#This Row],[Purchasing Cost]]</f>
        <v>5</v>
      </c>
    </row>
    <row r="9359" spans="1:22" x14ac:dyDescent="0.35">
      <c r="A9359">
        <v>9358</v>
      </c>
      <c r="B9359" t="s">
        <v>10572</v>
      </c>
      <c r="C9359" s="1">
        <v>42760</v>
      </c>
      <c r="D9359" s="1">
        <v>42763</v>
      </c>
      <c r="E9359" t="str">
        <f>TEXT(salessheet[[#This Row],[Order Date]],"MMMM")</f>
        <v>January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t="s">
        <v>3246</v>
      </c>
      <c r="P9359" t="s">
        <v>42</v>
      </c>
      <c r="Q9359" t="str">
        <f>TRIM(salessheet[[#This Row],[Category]])</f>
        <v>Office Supplies</v>
      </c>
      <c r="R9359" t="s">
        <v>71</v>
      </c>
      <c r="S9359" t="s">
        <v>3247</v>
      </c>
      <c r="T9359" s="2">
        <f>salessheet[[#This Row],[Sales]]-5</f>
        <v>38.119999999999997</v>
      </c>
      <c r="U9359" s="2">
        <v>43.12</v>
      </c>
      <c r="V9359" s="2">
        <f>salessheet[[#This Row],[Sales]]-salessheet[[#This Row],[Purchasing Cost]]</f>
        <v>5</v>
      </c>
    </row>
    <row r="9360" spans="1:22" x14ac:dyDescent="0.35">
      <c r="A9360">
        <v>9359</v>
      </c>
      <c r="B9360" t="s">
        <v>10572</v>
      </c>
      <c r="C9360" s="1">
        <v>42760</v>
      </c>
      <c r="D9360" s="1">
        <v>42763</v>
      </c>
      <c r="E9360" t="str">
        <f>TEXT(salessheet[[#This Row],[Order Date]],"MMMM")</f>
        <v>January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t="s">
        <v>2401</v>
      </c>
      <c r="P9360" t="s">
        <v>28</v>
      </c>
      <c r="Q9360" t="str">
        <f>TRIM(salessheet[[#This Row],[Category]])</f>
        <v>Furniture</v>
      </c>
      <c r="R9360" t="s">
        <v>52</v>
      </c>
      <c r="S9360" t="s">
        <v>2402</v>
      </c>
      <c r="T9360" s="2">
        <f>salessheet[[#This Row],[Sales]]-5</f>
        <v>308.72199999999998</v>
      </c>
      <c r="U9360" s="2">
        <v>313.72199999999998</v>
      </c>
      <c r="V9360" s="2">
        <f>salessheet[[#This Row],[Sales]]-salessheet[[#This Row],[Purchasing Cost]]</f>
        <v>5</v>
      </c>
    </row>
    <row r="9361" spans="1:22" x14ac:dyDescent="0.35">
      <c r="A9361">
        <v>9360</v>
      </c>
      <c r="B9361" t="s">
        <v>10572</v>
      </c>
      <c r="C9361" s="1">
        <v>42760</v>
      </c>
      <c r="D9361" s="1">
        <v>42763</v>
      </c>
      <c r="E9361" t="str">
        <f>TEXT(salessheet[[#This Row],[Order Date]],"MMMM")</f>
        <v>January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t="s">
        <v>8507</v>
      </c>
      <c r="P9361" t="s">
        <v>28</v>
      </c>
      <c r="Q9361" t="str">
        <f>TRIM(salessheet[[#This Row],[Category]])</f>
        <v>Furniture</v>
      </c>
      <c r="R9361" t="s">
        <v>61</v>
      </c>
      <c r="S9361" t="s">
        <v>8508</v>
      </c>
      <c r="T9361" s="2">
        <f>salessheet[[#This Row],[Sales]]-5</f>
        <v>40.98</v>
      </c>
      <c r="U9361" s="2">
        <v>45.98</v>
      </c>
      <c r="V9361" s="2">
        <f>salessheet[[#This Row],[Sales]]-salessheet[[#This Row],[Purchasing Cost]]</f>
        <v>5</v>
      </c>
    </row>
    <row r="9362" spans="1:22" x14ac:dyDescent="0.35">
      <c r="A9362">
        <v>9361</v>
      </c>
      <c r="B9362" t="s">
        <v>10572</v>
      </c>
      <c r="C9362" s="1">
        <v>42760</v>
      </c>
      <c r="D9362" s="1">
        <v>42763</v>
      </c>
      <c r="E9362" t="str">
        <f>TEXT(salessheet[[#This Row],[Order Date]],"MMMM")</f>
        <v>January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t="s">
        <v>3328</v>
      </c>
      <c r="P9362" t="s">
        <v>42</v>
      </c>
      <c r="Q9362" t="str">
        <f>TRIM(salessheet[[#This Row],[Category]])</f>
        <v>Office Supplies</v>
      </c>
      <c r="R9362" t="s">
        <v>55</v>
      </c>
      <c r="S9362" t="s">
        <v>3329</v>
      </c>
      <c r="T9362" s="2">
        <f>salessheet[[#This Row],[Sales]]-5</f>
        <v>423.68</v>
      </c>
      <c r="U9362" s="2">
        <v>428.68</v>
      </c>
      <c r="V9362" s="2">
        <f>salessheet[[#This Row],[Sales]]-salessheet[[#This Row],[Purchasing Cost]]</f>
        <v>5</v>
      </c>
    </row>
    <row r="9363" spans="1:22" x14ac:dyDescent="0.35">
      <c r="A9363">
        <v>9362</v>
      </c>
      <c r="B9363" t="s">
        <v>10573</v>
      </c>
      <c r="C9363" s="1">
        <v>43180</v>
      </c>
      <c r="D9363" s="1">
        <v>43184</v>
      </c>
      <c r="E9363" t="str">
        <f>TEXT(salessheet[[#This Row],[Order Date]],"MMMM")</f>
        <v>March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t="s">
        <v>251</v>
      </c>
      <c r="P9363" t="s">
        <v>42</v>
      </c>
      <c r="Q9363" t="str">
        <f>TRIM(salessheet[[#This Row],[Category]])</f>
        <v>Office Supplies</v>
      </c>
      <c r="R9363" t="s">
        <v>71</v>
      </c>
      <c r="S9363" t="s">
        <v>252</v>
      </c>
      <c r="T9363" s="2">
        <f>salessheet[[#This Row],[Sales]]-5</f>
        <v>25.576000000000001</v>
      </c>
      <c r="U9363" s="2">
        <v>30.576000000000001</v>
      </c>
      <c r="V9363" s="2">
        <f>salessheet[[#This Row],[Sales]]-salessheet[[#This Row],[Purchasing Cost]]</f>
        <v>5</v>
      </c>
    </row>
    <row r="9364" spans="1:22" x14ac:dyDescent="0.35">
      <c r="A9364">
        <v>9363</v>
      </c>
      <c r="B9364" t="s">
        <v>10573</v>
      </c>
      <c r="C9364" s="1">
        <v>43180</v>
      </c>
      <c r="D9364" s="1">
        <v>43184</v>
      </c>
      <c r="E9364" t="str">
        <f>TEXT(salessheet[[#This Row],[Order Date]],"MMMM")</f>
        <v>March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t="s">
        <v>3142</v>
      </c>
      <c r="P9364" t="s">
        <v>42</v>
      </c>
      <c r="Q9364" t="str">
        <f>TRIM(salessheet[[#This Row],[Category]])</f>
        <v>Office Supplies</v>
      </c>
      <c r="R9364" t="s">
        <v>265</v>
      </c>
      <c r="S9364" t="s">
        <v>3143</v>
      </c>
      <c r="T9364" s="2">
        <f>salessheet[[#This Row],[Sales]]-5</f>
        <v>8.02</v>
      </c>
      <c r="U9364" s="2">
        <v>13.02</v>
      </c>
      <c r="V9364" s="2">
        <f>salessheet[[#This Row],[Sales]]-salessheet[[#This Row],[Purchasing Cost]]</f>
        <v>5</v>
      </c>
    </row>
    <row r="9365" spans="1:22" x14ac:dyDescent="0.35">
      <c r="A9365">
        <v>9364</v>
      </c>
      <c r="B9365" t="s">
        <v>10573</v>
      </c>
      <c r="C9365" s="1">
        <v>43180</v>
      </c>
      <c r="D9365" s="1">
        <v>43184</v>
      </c>
      <c r="E9365" t="str">
        <f>TEXT(salessheet[[#This Row],[Order Date]],"MMMM")</f>
        <v>March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t="s">
        <v>5066</v>
      </c>
      <c r="P9365" t="s">
        <v>28</v>
      </c>
      <c r="Q9365" t="str">
        <f>TRIM(salessheet[[#This Row],[Category]])</f>
        <v>Furniture</v>
      </c>
      <c r="R9365" t="s">
        <v>61</v>
      </c>
      <c r="S9365" t="s">
        <v>5067</v>
      </c>
      <c r="T9365" s="2">
        <f>salessheet[[#This Row],[Sales]]-5</f>
        <v>17.14</v>
      </c>
      <c r="U9365" s="2">
        <v>22.14</v>
      </c>
      <c r="V9365" s="2">
        <f>salessheet[[#This Row],[Sales]]-salessheet[[#This Row],[Purchasing Cost]]</f>
        <v>5</v>
      </c>
    </row>
    <row r="9366" spans="1:22" x14ac:dyDescent="0.35">
      <c r="A9366">
        <v>9365</v>
      </c>
      <c r="B9366" t="s">
        <v>10573</v>
      </c>
      <c r="C9366" s="1">
        <v>43180</v>
      </c>
      <c r="D9366" s="1">
        <v>43184</v>
      </c>
      <c r="E9366" t="str">
        <f>TEXT(salessheet[[#This Row],[Order Date]],"MMMM")</f>
        <v>March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t="s">
        <v>1690</v>
      </c>
      <c r="P9366" t="s">
        <v>42</v>
      </c>
      <c r="Q9366" t="str">
        <f>TRIM(salessheet[[#This Row],[Category]])</f>
        <v>Office Supplies</v>
      </c>
      <c r="R9366" t="s">
        <v>55</v>
      </c>
      <c r="S9366" t="s">
        <v>1691</v>
      </c>
      <c r="T9366" s="2">
        <f>salessheet[[#This Row],[Sales]]-5</f>
        <v>354.32</v>
      </c>
      <c r="U9366" s="2">
        <v>359.32</v>
      </c>
      <c r="V9366" s="2">
        <f>salessheet[[#This Row],[Sales]]-salessheet[[#This Row],[Purchasing Cost]]</f>
        <v>5</v>
      </c>
    </row>
    <row r="9367" spans="1:22" x14ac:dyDescent="0.35">
      <c r="A9367">
        <v>9366</v>
      </c>
      <c r="B9367" t="s">
        <v>10574</v>
      </c>
      <c r="C9367" s="1">
        <v>42238</v>
      </c>
      <c r="D9367" s="1">
        <v>42241</v>
      </c>
      <c r="E9367" t="str">
        <f>TEXT(salessheet[[#This Row],[Order Date]],"MMMM")</f>
        <v>August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t="s">
        <v>9713</v>
      </c>
      <c r="P9367" t="s">
        <v>42</v>
      </c>
      <c r="Q9367" t="str">
        <f>TRIM(salessheet[[#This Row],[Category]])</f>
        <v>Office Supplies</v>
      </c>
      <c r="R9367" t="s">
        <v>86</v>
      </c>
      <c r="S9367" t="s">
        <v>9714</v>
      </c>
      <c r="T9367" s="2">
        <f>salessheet[[#This Row],[Sales]]-5</f>
        <v>6.5600000000000005</v>
      </c>
      <c r="U9367" s="2">
        <v>11.56</v>
      </c>
      <c r="V9367" s="2">
        <f>salessheet[[#This Row],[Sales]]-salessheet[[#This Row],[Purchasing Cost]]</f>
        <v>5</v>
      </c>
    </row>
    <row r="9368" spans="1:22" x14ac:dyDescent="0.35">
      <c r="A9368">
        <v>9367</v>
      </c>
      <c r="B9368" t="s">
        <v>10575</v>
      </c>
      <c r="C9368" s="1">
        <v>42222</v>
      </c>
      <c r="D9368" s="1">
        <v>42168</v>
      </c>
      <c r="E9368" t="str">
        <f>TEXT(salessheet[[#This Row],[Order Date]],"MMMM")</f>
        <v>August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t="s">
        <v>7318</v>
      </c>
      <c r="P9368" t="s">
        <v>42</v>
      </c>
      <c r="Q9368" t="str">
        <f>TRIM(salessheet[[#This Row],[Category]])</f>
        <v>Office Supplies</v>
      </c>
      <c r="R9368" t="s">
        <v>71</v>
      </c>
      <c r="S9368" t="s">
        <v>7319</v>
      </c>
      <c r="T9368" s="2">
        <f>salessheet[[#This Row],[Sales]]-5</f>
        <v>63.480000000000004</v>
      </c>
      <c r="U9368" s="2">
        <v>68.48</v>
      </c>
      <c r="V9368" s="2">
        <f>salessheet[[#This Row],[Sales]]-salessheet[[#This Row],[Purchasing Cost]]</f>
        <v>5</v>
      </c>
    </row>
    <row r="9369" spans="1:22" x14ac:dyDescent="0.35">
      <c r="A9369">
        <v>9368</v>
      </c>
      <c r="B9369" t="s">
        <v>10575</v>
      </c>
      <c r="C9369" s="1">
        <v>42222</v>
      </c>
      <c r="D9369" s="1">
        <v>42168</v>
      </c>
      <c r="E9369" t="str">
        <f>TEXT(salessheet[[#This Row],[Order Date]],"MMMM")</f>
        <v>August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t="s">
        <v>5603</v>
      </c>
      <c r="P9369" t="s">
        <v>42</v>
      </c>
      <c r="Q9369" t="str">
        <f>TRIM(salessheet[[#This Row],[Category]])</f>
        <v>Office Supplies</v>
      </c>
      <c r="R9369" t="s">
        <v>55</v>
      </c>
      <c r="S9369" t="s">
        <v>5604</v>
      </c>
      <c r="T9369" s="2">
        <f>salessheet[[#This Row],[Sales]]-5</f>
        <v>1671.88</v>
      </c>
      <c r="U9369" s="2">
        <v>1676.88</v>
      </c>
      <c r="V9369" s="2">
        <f>salessheet[[#This Row],[Sales]]-salessheet[[#This Row],[Purchasing Cost]]</f>
        <v>5</v>
      </c>
    </row>
    <row r="9370" spans="1:22" x14ac:dyDescent="0.35">
      <c r="A9370">
        <v>9369</v>
      </c>
      <c r="B9370" t="s">
        <v>10576</v>
      </c>
      <c r="C9370" s="1">
        <v>42920</v>
      </c>
      <c r="D9370" s="1">
        <v>42834</v>
      </c>
      <c r="E9370" t="str">
        <f>TEXT(salessheet[[#This Row],[Order Date]],"MMMM")</f>
        <v>July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t="s">
        <v>1097</v>
      </c>
      <c r="P9370" t="s">
        <v>42</v>
      </c>
      <c r="Q9370" t="str">
        <f>TRIM(salessheet[[#This Row],[Category]])</f>
        <v>Office Supplies</v>
      </c>
      <c r="R9370" t="s">
        <v>86</v>
      </c>
      <c r="S9370" t="s">
        <v>1098</v>
      </c>
      <c r="T9370" s="2">
        <f>salessheet[[#This Row],[Sales]]-5</f>
        <v>32.94</v>
      </c>
      <c r="U9370" s="2">
        <v>37.94</v>
      </c>
      <c r="V9370" s="2">
        <f>salessheet[[#This Row],[Sales]]-salessheet[[#This Row],[Purchasing Cost]]</f>
        <v>5</v>
      </c>
    </row>
    <row r="9371" spans="1:22" x14ac:dyDescent="0.35">
      <c r="A9371">
        <v>9370</v>
      </c>
      <c r="B9371" t="s">
        <v>10577</v>
      </c>
      <c r="C9371" s="1">
        <v>43292</v>
      </c>
      <c r="D9371" s="1">
        <v>43413</v>
      </c>
      <c r="E9371" t="str">
        <f>TEXT(salessheet[[#This Row],[Order Date]],"MMMM")</f>
        <v>July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t="s">
        <v>6132</v>
      </c>
      <c r="P9371" t="s">
        <v>28</v>
      </c>
      <c r="Q9371" t="str">
        <f>TRIM(salessheet[[#This Row],[Category]])</f>
        <v>Furniture</v>
      </c>
      <c r="R9371" t="s">
        <v>32</v>
      </c>
      <c r="S9371" t="s">
        <v>6133</v>
      </c>
      <c r="T9371" s="2">
        <f>salessheet[[#This Row],[Sales]]-5</f>
        <v>267.97000000000003</v>
      </c>
      <c r="U9371" s="2">
        <v>272.97000000000003</v>
      </c>
      <c r="V9371" s="2">
        <f>salessheet[[#This Row],[Sales]]-salessheet[[#This Row],[Purchasing Cost]]</f>
        <v>5</v>
      </c>
    </row>
    <row r="9372" spans="1:22" x14ac:dyDescent="0.35">
      <c r="A9372">
        <v>9371</v>
      </c>
      <c r="B9372" t="s">
        <v>10578</v>
      </c>
      <c r="C9372" s="1">
        <v>42519</v>
      </c>
      <c r="D9372" s="1">
        <v>42521</v>
      </c>
      <c r="E9372" t="str">
        <f>TEXT(salessheet[[#This Row],[Order Date]],"MMMM")</f>
        <v>May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t="s">
        <v>9599</v>
      </c>
      <c r="P9372" t="s">
        <v>28</v>
      </c>
      <c r="Q9372" t="str">
        <f>TRIM(salessheet[[#This Row],[Category]])</f>
        <v>Furniture</v>
      </c>
      <c r="R9372" t="s">
        <v>61</v>
      </c>
      <c r="S9372" t="s">
        <v>9600</v>
      </c>
      <c r="T9372" s="2">
        <f>salessheet[[#This Row],[Sales]]-5</f>
        <v>36.567999999999998</v>
      </c>
      <c r="U9372" s="2">
        <v>41.567999999999998</v>
      </c>
      <c r="V9372" s="2">
        <f>salessheet[[#This Row],[Sales]]-salessheet[[#This Row],[Purchasing Cost]]</f>
        <v>5</v>
      </c>
    </row>
    <row r="9373" spans="1:22" x14ac:dyDescent="0.35">
      <c r="A9373">
        <v>9372</v>
      </c>
      <c r="B9373" t="s">
        <v>10578</v>
      </c>
      <c r="C9373" s="1">
        <v>42519</v>
      </c>
      <c r="D9373" s="1">
        <v>42521</v>
      </c>
      <c r="E9373" t="str">
        <f>TEXT(salessheet[[#This Row],[Order Date]],"MMMM")</f>
        <v>May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t="s">
        <v>380</v>
      </c>
      <c r="P9373" t="s">
        <v>28</v>
      </c>
      <c r="Q9373" t="str">
        <f>TRIM(salessheet[[#This Row],[Category]])</f>
        <v>Furniture</v>
      </c>
      <c r="R9373" t="s">
        <v>32</v>
      </c>
      <c r="S9373" t="s">
        <v>381</v>
      </c>
      <c r="T9373" s="2">
        <f>salessheet[[#This Row],[Sales]]-5</f>
        <v>312.05799999999999</v>
      </c>
      <c r="U9373" s="2">
        <v>317.05799999999999</v>
      </c>
      <c r="V9373" s="2">
        <f>salessheet[[#This Row],[Sales]]-salessheet[[#This Row],[Purchasing Cost]]</f>
        <v>5</v>
      </c>
    </row>
    <row r="9374" spans="1:22" x14ac:dyDescent="0.35">
      <c r="A9374">
        <v>9373</v>
      </c>
      <c r="B9374" t="s">
        <v>10578</v>
      </c>
      <c r="C9374" s="1">
        <v>42519</v>
      </c>
      <c r="D9374" s="1">
        <v>42521</v>
      </c>
      <c r="E9374" t="str">
        <f>TEXT(salessheet[[#This Row],[Order Date]],"MMMM")</f>
        <v>May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t="s">
        <v>570</v>
      </c>
      <c r="P9374" t="s">
        <v>42</v>
      </c>
      <c r="Q9374" t="str">
        <f>TRIM(salessheet[[#This Row],[Category]])</f>
        <v>Office Supplies</v>
      </c>
      <c r="R9374" t="s">
        <v>265</v>
      </c>
      <c r="S9374" t="s">
        <v>571</v>
      </c>
      <c r="T9374" s="2">
        <f>salessheet[[#This Row],[Sales]]-5</f>
        <v>3.0399999999999991</v>
      </c>
      <c r="U9374" s="2">
        <v>8.0399999999999991</v>
      </c>
      <c r="V9374" s="2">
        <f>salessheet[[#This Row],[Sales]]-salessheet[[#This Row],[Purchasing Cost]]</f>
        <v>5</v>
      </c>
    </row>
    <row r="9375" spans="1:22" x14ac:dyDescent="0.35">
      <c r="A9375">
        <v>9374</v>
      </c>
      <c r="B9375" t="s">
        <v>10579</v>
      </c>
      <c r="C9375" s="1">
        <v>43286</v>
      </c>
      <c r="D9375" s="1">
        <v>43231</v>
      </c>
      <c r="E9375" t="str">
        <f>TEXT(salessheet[[#This Row],[Order Date]],"MMMM")</f>
        <v>July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t="s">
        <v>3621</v>
      </c>
      <c r="P9375" t="s">
        <v>67</v>
      </c>
      <c r="Q9375" t="str">
        <f>TRIM(salessheet[[#This Row],[Category]])</f>
        <v>Technology</v>
      </c>
      <c r="R9375" t="s">
        <v>68</v>
      </c>
      <c r="S9375" t="s">
        <v>3622</v>
      </c>
      <c r="T9375" s="2">
        <f>salessheet[[#This Row],[Sales]]-5</f>
        <v>414.94400000000002</v>
      </c>
      <c r="U9375" s="2">
        <v>419.94400000000002</v>
      </c>
      <c r="V9375" s="2">
        <f>salessheet[[#This Row],[Sales]]-salessheet[[#This Row],[Purchasing Cost]]</f>
        <v>5</v>
      </c>
    </row>
    <row r="9376" spans="1:22" x14ac:dyDescent="0.35">
      <c r="A9376">
        <v>9375</v>
      </c>
      <c r="B9376" t="s">
        <v>10580</v>
      </c>
      <c r="C9376" s="1">
        <v>42861</v>
      </c>
      <c r="D9376" s="1">
        <v>42895</v>
      </c>
      <c r="E9376" t="str">
        <f>TEXT(salessheet[[#This Row],[Order Date]],"MMMM")</f>
        <v>May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t="s">
        <v>2654</v>
      </c>
      <c r="P9376" t="s">
        <v>42</v>
      </c>
      <c r="Q9376" t="str">
        <f>TRIM(salessheet[[#This Row],[Category]])</f>
        <v>Office Supplies</v>
      </c>
      <c r="R9376" t="s">
        <v>575</v>
      </c>
      <c r="S9376" t="s">
        <v>2655</v>
      </c>
      <c r="T9376" s="2">
        <f>salessheet[[#This Row],[Sales]]-5</f>
        <v>56.38</v>
      </c>
      <c r="U9376" s="2">
        <v>61.38</v>
      </c>
      <c r="V9376" s="2">
        <f>salessheet[[#This Row],[Sales]]-salessheet[[#This Row],[Purchasing Cost]]</f>
        <v>5</v>
      </c>
    </row>
    <row r="9377" spans="1:22" x14ac:dyDescent="0.35">
      <c r="A9377">
        <v>9376</v>
      </c>
      <c r="B9377" t="s">
        <v>10581</v>
      </c>
      <c r="C9377" s="1">
        <v>42718</v>
      </c>
      <c r="D9377" s="1">
        <v>42723</v>
      </c>
      <c r="E9377" t="str">
        <f>TEXT(salessheet[[#This Row],[Order Date]],"MMMM")</f>
        <v>December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t="s">
        <v>4263</v>
      </c>
      <c r="P9377" t="s">
        <v>67</v>
      </c>
      <c r="Q9377" t="str">
        <f>TRIM(salessheet[[#This Row],[Category]])</f>
        <v>Technology</v>
      </c>
      <c r="R9377" t="s">
        <v>157</v>
      </c>
      <c r="S9377" t="s">
        <v>4264</v>
      </c>
      <c r="T9377" s="2">
        <f>salessheet[[#This Row],[Sales]]-5</f>
        <v>45</v>
      </c>
      <c r="U9377" s="2">
        <v>50</v>
      </c>
      <c r="V9377" s="2">
        <f>salessheet[[#This Row],[Sales]]-salessheet[[#This Row],[Purchasing Cost]]</f>
        <v>5</v>
      </c>
    </row>
    <row r="9378" spans="1:22" x14ac:dyDescent="0.35">
      <c r="A9378">
        <v>9377</v>
      </c>
      <c r="B9378" t="s">
        <v>10582</v>
      </c>
      <c r="C9378" s="1">
        <v>43459</v>
      </c>
      <c r="D9378" s="1">
        <v>43463</v>
      </c>
      <c r="E9378" t="str">
        <f>TEXT(salessheet[[#This Row],[Order Date]],"MMMM")</f>
        <v>December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t="s">
        <v>7425</v>
      </c>
      <c r="P9378" t="s">
        <v>67</v>
      </c>
      <c r="Q9378" t="str">
        <f>TRIM(salessheet[[#This Row],[Category]])</f>
        <v>Technology</v>
      </c>
      <c r="R9378" t="s">
        <v>157</v>
      </c>
      <c r="S9378" t="s">
        <v>7426</v>
      </c>
      <c r="T9378" s="2">
        <f>salessheet[[#This Row],[Sales]]-5</f>
        <v>26.8</v>
      </c>
      <c r="U9378" s="2">
        <v>31.8</v>
      </c>
      <c r="V9378" s="2">
        <f>salessheet[[#This Row],[Sales]]-salessheet[[#This Row],[Purchasing Cost]]</f>
        <v>5</v>
      </c>
    </row>
    <row r="9379" spans="1:22" x14ac:dyDescent="0.35">
      <c r="A9379">
        <v>9378</v>
      </c>
      <c r="B9379" t="s">
        <v>10584</v>
      </c>
      <c r="C9379" s="1">
        <v>43451</v>
      </c>
      <c r="D9379" s="1">
        <v>43455</v>
      </c>
      <c r="E9379" t="str">
        <f>TEXT(salessheet[[#This Row],[Order Date]],"MMMM")</f>
        <v>December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t="s">
        <v>6842</v>
      </c>
      <c r="P9379" t="s">
        <v>42</v>
      </c>
      <c r="Q9379" t="str">
        <f>TRIM(salessheet[[#This Row],[Category]])</f>
        <v>Office Supplies</v>
      </c>
      <c r="R9379" t="s">
        <v>55</v>
      </c>
      <c r="S9379" t="s">
        <v>6843</v>
      </c>
      <c r="T9379" s="2">
        <f>salessheet[[#This Row],[Sales]]-5</f>
        <v>27.560000000000002</v>
      </c>
      <c r="U9379" s="2">
        <v>32.56</v>
      </c>
      <c r="V9379" s="2">
        <f>salessheet[[#This Row],[Sales]]-salessheet[[#This Row],[Purchasing Cost]]</f>
        <v>5</v>
      </c>
    </row>
    <row r="9380" spans="1:22" x14ac:dyDescent="0.35">
      <c r="A9380">
        <v>9379</v>
      </c>
      <c r="B9380" t="s">
        <v>10585</v>
      </c>
      <c r="C9380" s="1">
        <v>43013</v>
      </c>
      <c r="D9380" s="1">
        <v>42870</v>
      </c>
      <c r="E9380" t="str">
        <f>TEXT(salessheet[[#This Row],[Order Date]],"MMMM")</f>
        <v>October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t="s">
        <v>10586</v>
      </c>
      <c r="P9380" t="s">
        <v>42</v>
      </c>
      <c r="Q9380" t="str">
        <f>TRIM(salessheet[[#This Row],[Category]])</f>
        <v>Office Supplies</v>
      </c>
      <c r="R9380" t="s">
        <v>169</v>
      </c>
      <c r="S9380" t="s">
        <v>10587</v>
      </c>
      <c r="T9380" s="2">
        <f>salessheet[[#This Row],[Sales]]-5</f>
        <v>2.0720000000000001</v>
      </c>
      <c r="U9380" s="2">
        <v>7.0720000000000001</v>
      </c>
      <c r="V9380" s="2">
        <f>salessheet[[#This Row],[Sales]]-salessheet[[#This Row],[Purchasing Cost]]</f>
        <v>5</v>
      </c>
    </row>
    <row r="9381" spans="1:22" x14ac:dyDescent="0.35">
      <c r="A9381">
        <v>9380</v>
      </c>
      <c r="B9381" t="s">
        <v>10588</v>
      </c>
      <c r="C9381" s="1">
        <v>42361</v>
      </c>
      <c r="D9381" s="1">
        <v>42365</v>
      </c>
      <c r="E9381" t="str">
        <f>TEXT(salessheet[[#This Row],[Order Date]],"MMMM")</f>
        <v>December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t="s">
        <v>4976</v>
      </c>
      <c r="P9381" t="s">
        <v>42</v>
      </c>
      <c r="Q9381" t="str">
        <f>TRIM(salessheet[[#This Row],[Category]])</f>
        <v>Office Supplies</v>
      </c>
      <c r="R9381" t="s">
        <v>86</v>
      </c>
      <c r="S9381" t="s">
        <v>4977</v>
      </c>
      <c r="T9381" s="2">
        <f>salessheet[[#This Row],[Sales]]-5</f>
        <v>40.527999999999999</v>
      </c>
      <c r="U9381" s="2">
        <v>45.527999999999999</v>
      </c>
      <c r="V9381" s="2">
        <f>salessheet[[#This Row],[Sales]]-salessheet[[#This Row],[Purchasing Cost]]</f>
        <v>5</v>
      </c>
    </row>
    <row r="9382" spans="1:22" x14ac:dyDescent="0.35">
      <c r="A9382">
        <v>9381</v>
      </c>
      <c r="B9382" t="s">
        <v>10588</v>
      </c>
      <c r="C9382" s="1">
        <v>42361</v>
      </c>
      <c r="D9382" s="1">
        <v>42365</v>
      </c>
      <c r="E9382" t="str">
        <f>TEXT(salessheet[[#This Row],[Order Date]],"MMMM")</f>
        <v>December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t="s">
        <v>714</v>
      </c>
      <c r="P9382" t="s">
        <v>28</v>
      </c>
      <c r="Q9382" t="str">
        <f>TRIM(salessheet[[#This Row],[Category]])</f>
        <v>Furniture</v>
      </c>
      <c r="R9382" t="s">
        <v>32</v>
      </c>
      <c r="S9382" t="s">
        <v>715</v>
      </c>
      <c r="T9382" s="2">
        <f>salessheet[[#This Row],[Sales]]-5</f>
        <v>59.784000000000006</v>
      </c>
      <c r="U9382" s="2">
        <v>64.784000000000006</v>
      </c>
      <c r="V9382" s="2">
        <f>salessheet[[#This Row],[Sales]]-salessheet[[#This Row],[Purchasing Cost]]</f>
        <v>5</v>
      </c>
    </row>
    <row r="9383" spans="1:22" x14ac:dyDescent="0.35">
      <c r="A9383">
        <v>9382</v>
      </c>
      <c r="B9383" t="s">
        <v>10588</v>
      </c>
      <c r="C9383" s="1">
        <v>42361</v>
      </c>
      <c r="D9383" s="1">
        <v>42365</v>
      </c>
      <c r="E9383" t="str">
        <f>TEXT(salessheet[[#This Row],[Order Date]],"MMMM")</f>
        <v>December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t="s">
        <v>5005</v>
      </c>
      <c r="P9383" t="s">
        <v>42</v>
      </c>
      <c r="Q9383" t="str">
        <f>TRIM(salessheet[[#This Row],[Category]])</f>
        <v>Office Supplies</v>
      </c>
      <c r="R9383" t="s">
        <v>55</v>
      </c>
      <c r="S9383" t="s">
        <v>5006</v>
      </c>
      <c r="T9383" s="2">
        <f>salessheet[[#This Row],[Sales]]-5</f>
        <v>419.27199999999999</v>
      </c>
      <c r="U9383" s="2">
        <v>424.27199999999999</v>
      </c>
      <c r="V9383" s="2">
        <f>salessheet[[#This Row],[Sales]]-salessheet[[#This Row],[Purchasing Cost]]</f>
        <v>5</v>
      </c>
    </row>
    <row r="9384" spans="1:22" x14ac:dyDescent="0.35">
      <c r="A9384">
        <v>9383</v>
      </c>
      <c r="B9384" t="s">
        <v>10588</v>
      </c>
      <c r="C9384" s="1">
        <v>42361</v>
      </c>
      <c r="D9384" s="1">
        <v>42365</v>
      </c>
      <c r="E9384" t="str">
        <f>TEXT(salessheet[[#This Row],[Order Date]],"MMMM")</f>
        <v>December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t="s">
        <v>283</v>
      </c>
      <c r="P9384" t="s">
        <v>42</v>
      </c>
      <c r="Q9384" t="str">
        <f>TRIM(salessheet[[#This Row],[Category]])</f>
        <v>Office Supplies</v>
      </c>
      <c r="R9384" t="s">
        <v>64</v>
      </c>
      <c r="S9384" t="s">
        <v>284</v>
      </c>
      <c r="T9384" s="2">
        <f>salessheet[[#This Row],[Sales]]-5</f>
        <v>-3.6559999999999997</v>
      </c>
      <c r="U9384" s="2">
        <v>1.3440000000000001</v>
      </c>
      <c r="V9384" s="2">
        <f>salessheet[[#This Row],[Sales]]-salessheet[[#This Row],[Purchasing Cost]]</f>
        <v>5</v>
      </c>
    </row>
    <row r="9385" spans="1:22" x14ac:dyDescent="0.35">
      <c r="A9385">
        <v>9384</v>
      </c>
      <c r="B9385" t="s">
        <v>10588</v>
      </c>
      <c r="C9385" s="1">
        <v>42361</v>
      </c>
      <c r="D9385" s="1">
        <v>42365</v>
      </c>
      <c r="E9385" t="str">
        <f>TEXT(salessheet[[#This Row],[Order Date]],"MMMM")</f>
        <v>December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t="s">
        <v>4019</v>
      </c>
      <c r="P9385" t="s">
        <v>42</v>
      </c>
      <c r="Q9385" t="str">
        <f>TRIM(salessheet[[#This Row],[Category]])</f>
        <v>Office Supplies</v>
      </c>
      <c r="R9385" t="s">
        <v>55</v>
      </c>
      <c r="S9385" t="s">
        <v>4020</v>
      </c>
      <c r="T9385" s="2">
        <f>salessheet[[#This Row],[Sales]]-5</f>
        <v>78.92</v>
      </c>
      <c r="U9385" s="2">
        <v>83.92</v>
      </c>
      <c r="V9385" s="2">
        <f>salessheet[[#This Row],[Sales]]-salessheet[[#This Row],[Purchasing Cost]]</f>
        <v>5</v>
      </c>
    </row>
    <row r="9386" spans="1:22" x14ac:dyDescent="0.35">
      <c r="A9386">
        <v>9385</v>
      </c>
      <c r="B9386" t="s">
        <v>10589</v>
      </c>
      <c r="C9386" s="1">
        <v>43412</v>
      </c>
      <c r="D9386" s="1">
        <v>43328</v>
      </c>
      <c r="E9386" t="str">
        <f>TEXT(salessheet[[#This Row],[Order Date]],"MMMM")</f>
        <v>November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t="s">
        <v>1899</v>
      </c>
      <c r="P9386" t="s">
        <v>42</v>
      </c>
      <c r="Q9386" t="str">
        <f>TRIM(salessheet[[#This Row],[Category]])</f>
        <v>Office Supplies</v>
      </c>
      <c r="R9386" t="s">
        <v>86</v>
      </c>
      <c r="S9386" t="s">
        <v>1900</v>
      </c>
      <c r="T9386" s="2">
        <f>salessheet[[#This Row],[Sales]]-5</f>
        <v>20.92</v>
      </c>
      <c r="U9386" s="2">
        <v>25.92</v>
      </c>
      <c r="V9386" s="2">
        <f>salessheet[[#This Row],[Sales]]-salessheet[[#This Row],[Purchasing Cost]]</f>
        <v>5</v>
      </c>
    </row>
    <row r="9387" spans="1:22" x14ac:dyDescent="0.35">
      <c r="A9387">
        <v>9386</v>
      </c>
      <c r="B9387" t="s">
        <v>10590</v>
      </c>
      <c r="C9387" s="1">
        <v>43339</v>
      </c>
      <c r="D9387" s="1">
        <v>43343</v>
      </c>
      <c r="E9387" t="str">
        <f>TEXT(salessheet[[#This Row],[Order Date]],"MMMM")</f>
        <v>August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t="s">
        <v>4633</v>
      </c>
      <c r="P9387" t="s">
        <v>28</v>
      </c>
      <c r="Q9387" t="str">
        <f>TRIM(salessheet[[#This Row],[Category]])</f>
        <v>Furniture</v>
      </c>
      <c r="R9387" t="s">
        <v>61</v>
      </c>
      <c r="S9387" t="s">
        <v>4634</v>
      </c>
      <c r="T9387" s="2">
        <f>salessheet[[#This Row],[Sales]]-5</f>
        <v>115.57599999999999</v>
      </c>
      <c r="U9387" s="2">
        <v>120.57599999999999</v>
      </c>
      <c r="V9387" s="2">
        <f>salessheet[[#This Row],[Sales]]-salessheet[[#This Row],[Purchasing Cost]]</f>
        <v>5</v>
      </c>
    </row>
    <row r="9388" spans="1:22" x14ac:dyDescent="0.35">
      <c r="A9388">
        <v>9387</v>
      </c>
      <c r="B9388" t="s">
        <v>10591</v>
      </c>
      <c r="C9388" s="1">
        <v>43119</v>
      </c>
      <c r="D9388" s="1">
        <v>43123</v>
      </c>
      <c r="E9388" t="str">
        <f>TEXT(salessheet[[#This Row],[Order Date]],"MMMM")</f>
        <v>January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M9388">
        <v>10009</v>
      </c>
      <c r="N9388" t="s">
        <v>144</v>
      </c>
      <c r="O9388" t="s">
        <v>1451</v>
      </c>
      <c r="P9388" t="s">
        <v>42</v>
      </c>
      <c r="Q9388" t="str">
        <f>TRIM(salessheet[[#This Row],[Category]])</f>
        <v>Office Supplies</v>
      </c>
      <c r="R9388" t="s">
        <v>86</v>
      </c>
      <c r="S9388" t="s">
        <v>1452</v>
      </c>
      <c r="T9388" s="2">
        <f>salessheet[[#This Row],[Sales]]-5</f>
        <v>74.92</v>
      </c>
      <c r="U9388" s="2">
        <v>79.92</v>
      </c>
      <c r="V9388" s="2">
        <f>salessheet[[#This Row],[Sales]]-salessheet[[#This Row],[Purchasing Cost]]</f>
        <v>5</v>
      </c>
    </row>
    <row r="9389" spans="1:22" x14ac:dyDescent="0.35">
      <c r="A9389">
        <v>9388</v>
      </c>
      <c r="B9389" t="s">
        <v>10591</v>
      </c>
      <c r="C9389" s="1">
        <v>43119</v>
      </c>
      <c r="D9389" s="1">
        <v>43123</v>
      </c>
      <c r="E9389" t="str">
        <f>TEXT(salessheet[[#This Row],[Order Date]],"MMMM")</f>
        <v>January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M9389">
        <v>10009</v>
      </c>
      <c r="N9389" t="s">
        <v>144</v>
      </c>
      <c r="O9389" t="s">
        <v>1250</v>
      </c>
      <c r="P9389" t="s">
        <v>42</v>
      </c>
      <c r="Q9389" t="str">
        <f>TRIM(salessheet[[#This Row],[Category]])</f>
        <v>Office Supplies</v>
      </c>
      <c r="R9389" t="s">
        <v>86</v>
      </c>
      <c r="S9389" t="s">
        <v>1251</v>
      </c>
      <c r="T9389" s="2">
        <f>salessheet[[#This Row],[Sales]]-5</f>
        <v>7.2799999999999994</v>
      </c>
      <c r="U9389" s="2">
        <v>12.28</v>
      </c>
      <c r="V9389" s="2">
        <f>salessheet[[#This Row],[Sales]]-salessheet[[#This Row],[Purchasing Cost]]</f>
        <v>5</v>
      </c>
    </row>
    <row r="9390" spans="1:22" x14ac:dyDescent="0.35">
      <c r="A9390">
        <v>9389</v>
      </c>
      <c r="B9390" t="s">
        <v>10591</v>
      </c>
      <c r="C9390" s="1">
        <v>43119</v>
      </c>
      <c r="D9390" s="1">
        <v>43123</v>
      </c>
      <c r="E9390" t="str">
        <f>TEXT(salessheet[[#This Row],[Order Date]],"MMMM")</f>
        <v>January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M9390">
        <v>10009</v>
      </c>
      <c r="N9390" t="s">
        <v>144</v>
      </c>
      <c r="O9390" t="s">
        <v>4425</v>
      </c>
      <c r="P9390" t="s">
        <v>42</v>
      </c>
      <c r="Q9390" t="str">
        <f>TRIM(salessheet[[#This Row],[Category]])</f>
        <v>Office Supplies</v>
      </c>
      <c r="R9390" t="s">
        <v>74</v>
      </c>
      <c r="S9390" t="s">
        <v>4426</v>
      </c>
      <c r="T9390" s="2">
        <f>salessheet[[#This Row],[Sales]]-5</f>
        <v>537.94000000000005</v>
      </c>
      <c r="U9390" s="2">
        <v>542.94000000000005</v>
      </c>
      <c r="V9390" s="2">
        <f>salessheet[[#This Row],[Sales]]-salessheet[[#This Row],[Purchasing Cost]]</f>
        <v>5</v>
      </c>
    </row>
    <row r="9391" spans="1:22" x14ac:dyDescent="0.35">
      <c r="A9391">
        <v>9390</v>
      </c>
      <c r="B9391" t="s">
        <v>10591</v>
      </c>
      <c r="C9391" s="1">
        <v>43119</v>
      </c>
      <c r="D9391" s="1">
        <v>43123</v>
      </c>
      <c r="E9391" t="str">
        <f>TEXT(salessheet[[#This Row],[Order Date]],"MMMM")</f>
        <v>January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M9391">
        <v>10009</v>
      </c>
      <c r="N9391" t="s">
        <v>144</v>
      </c>
      <c r="O9391" t="s">
        <v>168</v>
      </c>
      <c r="P9391" t="s">
        <v>42</v>
      </c>
      <c r="Q9391" t="str">
        <f>TRIM(salessheet[[#This Row],[Category]])</f>
        <v>Office Supplies</v>
      </c>
      <c r="R9391" t="s">
        <v>169</v>
      </c>
      <c r="S9391" t="s">
        <v>170</v>
      </c>
      <c r="T9391" s="2">
        <f>salessheet[[#This Row],[Sales]]-5</f>
        <v>-2.96</v>
      </c>
      <c r="U9391" s="2">
        <v>2.04</v>
      </c>
      <c r="V9391" s="2">
        <f>salessheet[[#This Row],[Sales]]-salessheet[[#This Row],[Purchasing Cost]]</f>
        <v>5</v>
      </c>
    </row>
    <row r="9392" spans="1:22" x14ac:dyDescent="0.35">
      <c r="A9392">
        <v>9391</v>
      </c>
      <c r="B9392" t="s">
        <v>10592</v>
      </c>
      <c r="C9392" s="1">
        <v>42540</v>
      </c>
      <c r="D9392" s="1">
        <v>42545</v>
      </c>
      <c r="E9392" t="str">
        <f>TEXT(salessheet[[#This Row],[Order Date]],"MMMM")</f>
        <v>June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t="s">
        <v>5202</v>
      </c>
      <c r="P9392" t="s">
        <v>42</v>
      </c>
      <c r="Q9392" t="str">
        <f>TRIM(salessheet[[#This Row],[Category]])</f>
        <v>Office Supplies</v>
      </c>
      <c r="R9392" t="s">
        <v>55</v>
      </c>
      <c r="S9392" t="s">
        <v>5203</v>
      </c>
      <c r="T9392" s="2">
        <f>salessheet[[#This Row],[Sales]]-5</f>
        <v>223.92</v>
      </c>
      <c r="U9392" s="2">
        <v>228.92</v>
      </c>
      <c r="V9392" s="2">
        <f>salessheet[[#This Row],[Sales]]-salessheet[[#This Row],[Purchasing Cost]]</f>
        <v>5</v>
      </c>
    </row>
    <row r="9393" spans="1:22" x14ac:dyDescent="0.35">
      <c r="A9393">
        <v>9392</v>
      </c>
      <c r="B9393" t="s">
        <v>10593</v>
      </c>
      <c r="C9393" s="1">
        <v>43172</v>
      </c>
      <c r="D9393" s="1">
        <v>43175</v>
      </c>
      <c r="E9393" t="str">
        <f>TEXT(salessheet[[#This Row],[Order Date]],"MMMM")</f>
        <v>March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t="s">
        <v>3346</v>
      </c>
      <c r="P9393" t="s">
        <v>67</v>
      </c>
      <c r="Q9393" t="str">
        <f>TRIM(salessheet[[#This Row],[Category]])</f>
        <v>Technology</v>
      </c>
      <c r="R9393" t="s">
        <v>68</v>
      </c>
      <c r="S9393" t="s">
        <v>3347</v>
      </c>
      <c r="T9393" s="2">
        <f>salessheet[[#This Row],[Sales]]-5</f>
        <v>2.992</v>
      </c>
      <c r="U9393" s="2">
        <v>7.992</v>
      </c>
      <c r="V9393" s="2">
        <f>salessheet[[#This Row],[Sales]]-salessheet[[#This Row],[Purchasing Cost]]</f>
        <v>5</v>
      </c>
    </row>
    <row r="9394" spans="1:22" x14ac:dyDescent="0.35">
      <c r="A9394">
        <v>9393</v>
      </c>
      <c r="B9394" t="s">
        <v>10594</v>
      </c>
      <c r="C9394" s="1">
        <v>42668</v>
      </c>
      <c r="D9394" s="1">
        <v>42668</v>
      </c>
      <c r="E9394" t="str">
        <f>TEXT(salessheet[[#This Row],[Order Date]],"MMMM")</f>
        <v>October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t="s">
        <v>6132</v>
      </c>
      <c r="P9394" t="s">
        <v>28</v>
      </c>
      <c r="Q9394" t="str">
        <f>TRIM(salessheet[[#This Row],[Category]])</f>
        <v>Furniture</v>
      </c>
      <c r="R9394" t="s">
        <v>32</v>
      </c>
      <c r="S9394" t="s">
        <v>6133</v>
      </c>
      <c r="T9394" s="2">
        <f>salessheet[[#This Row],[Sales]]-5</f>
        <v>577.33600000000001</v>
      </c>
      <c r="U9394" s="2">
        <v>582.33600000000001</v>
      </c>
      <c r="V9394" s="2">
        <f>salessheet[[#This Row],[Sales]]-salessheet[[#This Row],[Purchasing Cost]]</f>
        <v>5</v>
      </c>
    </row>
    <row r="9395" spans="1:22" x14ac:dyDescent="0.35">
      <c r="A9395">
        <v>9394</v>
      </c>
      <c r="B9395" t="s">
        <v>10595</v>
      </c>
      <c r="C9395" s="1">
        <v>42267</v>
      </c>
      <c r="D9395" s="1">
        <v>42270</v>
      </c>
      <c r="E9395" t="str">
        <f>TEXT(salessheet[[#This Row],[Order Date]],"MMMM")</f>
        <v>September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t="s">
        <v>6740</v>
      </c>
      <c r="P9395" t="s">
        <v>67</v>
      </c>
      <c r="Q9395" t="str">
        <f>TRIM(salessheet[[#This Row],[Category]])</f>
        <v>Technology</v>
      </c>
      <c r="R9395" t="s">
        <v>68</v>
      </c>
      <c r="S9395" t="s">
        <v>6741</v>
      </c>
      <c r="T9395" s="2">
        <f>salessheet[[#This Row],[Sales]]-5</f>
        <v>624.95000000000005</v>
      </c>
      <c r="U9395" s="2">
        <v>629.95000000000005</v>
      </c>
      <c r="V9395" s="2">
        <f>salessheet[[#This Row],[Sales]]-salessheet[[#This Row],[Purchasing Cost]]</f>
        <v>5</v>
      </c>
    </row>
    <row r="9396" spans="1:22" x14ac:dyDescent="0.35">
      <c r="A9396">
        <v>9395</v>
      </c>
      <c r="B9396" t="s">
        <v>10595</v>
      </c>
      <c r="C9396" s="1">
        <v>42267</v>
      </c>
      <c r="D9396" s="1">
        <v>42270</v>
      </c>
      <c r="E9396" t="str">
        <f>TEXT(salessheet[[#This Row],[Order Date]],"MMMM")</f>
        <v>September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t="s">
        <v>2557</v>
      </c>
      <c r="P9396" t="s">
        <v>28</v>
      </c>
      <c r="Q9396" t="str">
        <f>TRIM(salessheet[[#This Row],[Category]])</f>
        <v>Furniture</v>
      </c>
      <c r="R9396" t="s">
        <v>32</v>
      </c>
      <c r="S9396" t="s">
        <v>2558</v>
      </c>
      <c r="T9396" s="2">
        <f>salessheet[[#This Row],[Sales]]-5</f>
        <v>626.78200000000004</v>
      </c>
      <c r="U9396" s="2">
        <v>631.78200000000004</v>
      </c>
      <c r="V9396" s="2">
        <f>salessheet[[#This Row],[Sales]]-salessheet[[#This Row],[Purchasing Cost]]</f>
        <v>5</v>
      </c>
    </row>
    <row r="9397" spans="1:22" x14ac:dyDescent="0.35">
      <c r="A9397">
        <v>9396</v>
      </c>
      <c r="B9397" t="s">
        <v>10595</v>
      </c>
      <c r="C9397" s="1">
        <v>42267</v>
      </c>
      <c r="D9397" s="1">
        <v>42270</v>
      </c>
      <c r="E9397" t="str">
        <f>TEXT(salessheet[[#This Row],[Order Date]],"MMMM")</f>
        <v>September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t="s">
        <v>5024</v>
      </c>
      <c r="P9397" t="s">
        <v>28</v>
      </c>
      <c r="Q9397" t="str">
        <f>TRIM(salessheet[[#This Row],[Category]])</f>
        <v>Furniture</v>
      </c>
      <c r="R9397" t="s">
        <v>29</v>
      </c>
      <c r="S9397" t="s">
        <v>5025</v>
      </c>
      <c r="T9397" s="2">
        <f>salessheet[[#This Row],[Sales]]-5</f>
        <v>796.56799999999998</v>
      </c>
      <c r="U9397" s="2">
        <v>801.56799999999998</v>
      </c>
      <c r="V9397" s="2">
        <f>salessheet[[#This Row],[Sales]]-salessheet[[#This Row],[Purchasing Cost]]</f>
        <v>5</v>
      </c>
    </row>
    <row r="9398" spans="1:22" x14ac:dyDescent="0.35">
      <c r="A9398">
        <v>9397</v>
      </c>
      <c r="B9398" t="s">
        <v>10595</v>
      </c>
      <c r="C9398" s="1">
        <v>42267</v>
      </c>
      <c r="D9398" s="1">
        <v>42270</v>
      </c>
      <c r="E9398" t="str">
        <f>TEXT(salessheet[[#This Row],[Order Date]],"MMMM")</f>
        <v>September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t="s">
        <v>253</v>
      </c>
      <c r="P9398" t="s">
        <v>42</v>
      </c>
      <c r="Q9398" t="str">
        <f>TRIM(salessheet[[#This Row],[Category]])</f>
        <v>Office Supplies</v>
      </c>
      <c r="R9398" t="s">
        <v>43</v>
      </c>
      <c r="S9398" t="s">
        <v>254</v>
      </c>
      <c r="T9398" s="2">
        <f>salessheet[[#This Row],[Sales]]-5</f>
        <v>70.180000000000007</v>
      </c>
      <c r="U9398" s="2">
        <v>75.180000000000007</v>
      </c>
      <c r="V9398" s="2">
        <f>salessheet[[#This Row],[Sales]]-salessheet[[#This Row],[Purchasing Cost]]</f>
        <v>5</v>
      </c>
    </row>
    <row r="9399" spans="1:22" x14ac:dyDescent="0.35">
      <c r="A9399">
        <v>9398</v>
      </c>
      <c r="B9399" t="s">
        <v>10595</v>
      </c>
      <c r="C9399" s="1">
        <v>42267</v>
      </c>
      <c r="D9399" s="1">
        <v>42270</v>
      </c>
      <c r="E9399" t="str">
        <f>TEXT(salessheet[[#This Row],[Order Date]],"MMMM")</f>
        <v>September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t="s">
        <v>5166</v>
      </c>
      <c r="P9399" t="s">
        <v>42</v>
      </c>
      <c r="Q9399" t="str">
        <f>TRIM(salessheet[[#This Row],[Category]])</f>
        <v>Office Supplies</v>
      </c>
      <c r="R9399" t="s">
        <v>74</v>
      </c>
      <c r="S9399" t="s">
        <v>5167</v>
      </c>
      <c r="T9399" s="2">
        <f>salessheet[[#This Row],[Sales]]-5</f>
        <v>25.98</v>
      </c>
      <c r="U9399" s="2">
        <v>30.98</v>
      </c>
      <c r="V9399" s="2">
        <f>salessheet[[#This Row],[Sales]]-salessheet[[#This Row],[Purchasing Cost]]</f>
        <v>5</v>
      </c>
    </row>
    <row r="9400" spans="1:22" x14ac:dyDescent="0.35">
      <c r="A9400">
        <v>9399</v>
      </c>
      <c r="B9400" t="s">
        <v>10595</v>
      </c>
      <c r="C9400" s="1">
        <v>42267</v>
      </c>
      <c r="D9400" s="1">
        <v>42270</v>
      </c>
      <c r="E9400" t="str">
        <f>TEXT(salessheet[[#This Row],[Order Date]],"MMMM")</f>
        <v>September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t="s">
        <v>5458</v>
      </c>
      <c r="P9400" t="s">
        <v>67</v>
      </c>
      <c r="Q9400" t="str">
        <f>TRIM(salessheet[[#This Row],[Category]])</f>
        <v>Technology</v>
      </c>
      <c r="R9400" t="s">
        <v>68</v>
      </c>
      <c r="S9400" t="s">
        <v>5459</v>
      </c>
      <c r="T9400" s="2">
        <f>salessheet[[#This Row],[Sales]]-5</f>
        <v>1344.91</v>
      </c>
      <c r="U9400" s="2">
        <v>1349.91</v>
      </c>
      <c r="V9400" s="2">
        <f>salessheet[[#This Row],[Sales]]-salessheet[[#This Row],[Purchasing Cost]]</f>
        <v>5</v>
      </c>
    </row>
    <row r="9401" spans="1:22" x14ac:dyDescent="0.35">
      <c r="A9401">
        <v>9400</v>
      </c>
      <c r="B9401" t="s">
        <v>10596</v>
      </c>
      <c r="C9401" s="1">
        <v>43050</v>
      </c>
      <c r="D9401" s="1">
        <v>43054</v>
      </c>
      <c r="E9401" t="str">
        <f>TEXT(salessheet[[#This Row],[Order Date]],"MMMM")</f>
        <v>November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t="s">
        <v>1943</v>
      </c>
      <c r="P9401" t="s">
        <v>42</v>
      </c>
      <c r="Q9401" t="str">
        <f>TRIM(salessheet[[#This Row],[Category]])</f>
        <v>Office Supplies</v>
      </c>
      <c r="R9401" t="s">
        <v>64</v>
      </c>
      <c r="S9401" t="s">
        <v>1944</v>
      </c>
      <c r="T9401" s="2">
        <f>salessheet[[#This Row],[Sales]]-5</f>
        <v>9.1120000000000001</v>
      </c>
      <c r="U9401" s="2">
        <v>14.112</v>
      </c>
      <c r="V9401" s="2">
        <f>salessheet[[#This Row],[Sales]]-salessheet[[#This Row],[Purchasing Cost]]</f>
        <v>5</v>
      </c>
    </row>
    <row r="9402" spans="1:22" x14ac:dyDescent="0.35">
      <c r="A9402">
        <v>9401</v>
      </c>
      <c r="B9402" t="s">
        <v>10600</v>
      </c>
      <c r="C9402" s="1">
        <v>42629</v>
      </c>
      <c r="D9402" s="1">
        <v>42634</v>
      </c>
      <c r="E9402" t="str">
        <f>TEXT(salessheet[[#This Row],[Order Date]],"MMMM")</f>
        <v>September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t="s">
        <v>3274</v>
      </c>
      <c r="P9402" t="s">
        <v>42</v>
      </c>
      <c r="Q9402" t="str">
        <f>TRIM(salessheet[[#This Row],[Category]])</f>
        <v>Office Supplies</v>
      </c>
      <c r="R9402" t="s">
        <v>169</v>
      </c>
      <c r="S9402" t="s">
        <v>667</v>
      </c>
      <c r="T9402" s="2">
        <f>salessheet[[#This Row],[Sales]]-5</f>
        <v>26.12</v>
      </c>
      <c r="U9402" s="2">
        <v>31.12</v>
      </c>
      <c r="V9402" s="2">
        <f>salessheet[[#This Row],[Sales]]-salessheet[[#This Row],[Purchasing Cost]]</f>
        <v>5</v>
      </c>
    </row>
    <row r="9403" spans="1:22" x14ac:dyDescent="0.35">
      <c r="A9403">
        <v>9402</v>
      </c>
      <c r="B9403" t="s">
        <v>10601</v>
      </c>
      <c r="C9403" s="1">
        <v>42179</v>
      </c>
      <c r="D9403" s="1">
        <v>42183</v>
      </c>
      <c r="E9403" t="str">
        <f>TEXT(salessheet[[#This Row],[Order Date]],"MMMM")</f>
        <v>June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t="s">
        <v>6830</v>
      </c>
      <c r="P9403" t="s">
        <v>28</v>
      </c>
      <c r="Q9403" t="str">
        <f>TRIM(salessheet[[#This Row],[Category]])</f>
        <v>Furniture</v>
      </c>
      <c r="R9403" t="s">
        <v>61</v>
      </c>
      <c r="S9403" t="s">
        <v>6831</v>
      </c>
      <c r="T9403" s="2">
        <f>salessheet[[#This Row],[Sales]]-5</f>
        <v>-0.72799999999999976</v>
      </c>
      <c r="U9403" s="2">
        <v>4.2720000000000002</v>
      </c>
      <c r="V9403" s="2">
        <f>salessheet[[#This Row],[Sales]]-salessheet[[#This Row],[Purchasing Cost]]</f>
        <v>5</v>
      </c>
    </row>
    <row r="9404" spans="1:22" x14ac:dyDescent="0.35">
      <c r="A9404">
        <v>9403</v>
      </c>
      <c r="B9404" t="s">
        <v>10602</v>
      </c>
      <c r="C9404" s="1">
        <v>43077</v>
      </c>
      <c r="D9404" s="1">
        <v>42964</v>
      </c>
      <c r="E9404" t="str">
        <f>TEXT(salessheet[[#This Row],[Order Date]],"MMMM")</f>
        <v>December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t="s">
        <v>2401</v>
      </c>
      <c r="P9404" t="s">
        <v>28</v>
      </c>
      <c r="Q9404" t="str">
        <f>TRIM(salessheet[[#This Row],[Category]])</f>
        <v>Furniture</v>
      </c>
      <c r="R9404" t="s">
        <v>52</v>
      </c>
      <c r="S9404" t="s">
        <v>2402</v>
      </c>
      <c r="T9404" s="2">
        <f>salessheet[[#This Row],[Sales]]-5</f>
        <v>204.148</v>
      </c>
      <c r="U9404" s="2">
        <v>209.148</v>
      </c>
      <c r="V9404" s="2">
        <f>salessheet[[#This Row],[Sales]]-salessheet[[#This Row],[Purchasing Cost]]</f>
        <v>5</v>
      </c>
    </row>
    <row r="9405" spans="1:22" x14ac:dyDescent="0.35">
      <c r="A9405">
        <v>9404</v>
      </c>
      <c r="B9405" t="s">
        <v>10602</v>
      </c>
      <c r="C9405" s="1">
        <v>43077</v>
      </c>
      <c r="D9405" s="1">
        <v>42964</v>
      </c>
      <c r="E9405" t="str">
        <f>TEXT(salessheet[[#This Row],[Order Date]],"MMMM")</f>
        <v>December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t="s">
        <v>5005</v>
      </c>
      <c r="P9405" t="s">
        <v>42</v>
      </c>
      <c r="Q9405" t="str">
        <f>TRIM(salessheet[[#This Row],[Category]])</f>
        <v>Office Supplies</v>
      </c>
      <c r="R9405" t="s">
        <v>55</v>
      </c>
      <c r="S9405" t="s">
        <v>5006</v>
      </c>
      <c r="T9405" s="2">
        <f>salessheet[[#This Row],[Sales]]-5</f>
        <v>1586.02</v>
      </c>
      <c r="U9405" s="2">
        <v>1591.02</v>
      </c>
      <c r="V9405" s="2">
        <f>salessheet[[#This Row],[Sales]]-salessheet[[#This Row],[Purchasing Cost]]</f>
        <v>5</v>
      </c>
    </row>
    <row r="9406" spans="1:22" x14ac:dyDescent="0.35">
      <c r="A9406">
        <v>9405</v>
      </c>
      <c r="B9406" t="s">
        <v>10603</v>
      </c>
      <c r="C9406" s="1">
        <v>43203</v>
      </c>
      <c r="D9406" s="1">
        <v>43207</v>
      </c>
      <c r="E9406" t="str">
        <f>TEXT(salessheet[[#This Row],[Order Date]],"MMMM")</f>
        <v>April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t="s">
        <v>4983</v>
      </c>
      <c r="P9406" t="s">
        <v>42</v>
      </c>
      <c r="Q9406" t="str">
        <f>TRIM(salessheet[[#This Row],[Category]])</f>
        <v>Office Supplies</v>
      </c>
      <c r="R9406" t="s">
        <v>265</v>
      </c>
      <c r="S9406" t="s">
        <v>4984</v>
      </c>
      <c r="T9406" s="2">
        <f>salessheet[[#This Row],[Sales]]-5</f>
        <v>2.92</v>
      </c>
      <c r="U9406" s="2">
        <v>7.92</v>
      </c>
      <c r="V9406" s="2">
        <f>salessheet[[#This Row],[Sales]]-salessheet[[#This Row],[Purchasing Cost]]</f>
        <v>5</v>
      </c>
    </row>
    <row r="9407" spans="1:22" x14ac:dyDescent="0.35">
      <c r="A9407">
        <v>9406</v>
      </c>
      <c r="B9407" t="s">
        <v>10604</v>
      </c>
      <c r="C9407" s="1">
        <v>42077</v>
      </c>
      <c r="D9407" s="1">
        <v>42080</v>
      </c>
      <c r="E9407" t="str">
        <f>TEXT(salessheet[[#This Row],[Order Date]],"MMMM")</f>
        <v>March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t="s">
        <v>5845</v>
      </c>
      <c r="P9407" t="s">
        <v>67</v>
      </c>
      <c r="Q9407" t="str">
        <f>TRIM(salessheet[[#This Row],[Category]])</f>
        <v>Technology</v>
      </c>
      <c r="R9407" t="s">
        <v>680</v>
      </c>
      <c r="S9407" t="s">
        <v>5846</v>
      </c>
      <c r="T9407" s="2">
        <f>salessheet[[#This Row],[Sales]]-5</f>
        <v>569.91</v>
      </c>
      <c r="U9407" s="2">
        <v>574.91</v>
      </c>
      <c r="V9407" s="2">
        <f>salessheet[[#This Row],[Sales]]-salessheet[[#This Row],[Purchasing Cost]]</f>
        <v>5</v>
      </c>
    </row>
    <row r="9408" spans="1:22" x14ac:dyDescent="0.35">
      <c r="A9408">
        <v>9407</v>
      </c>
      <c r="B9408" t="s">
        <v>10604</v>
      </c>
      <c r="C9408" s="1">
        <v>42077</v>
      </c>
      <c r="D9408" s="1">
        <v>42080</v>
      </c>
      <c r="E9408" t="str">
        <f>TEXT(salessheet[[#This Row],[Order Date]],"MMMM")</f>
        <v>March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t="s">
        <v>8225</v>
      </c>
      <c r="P9408" t="s">
        <v>42</v>
      </c>
      <c r="Q9408" t="str">
        <f>TRIM(salessheet[[#This Row],[Category]])</f>
        <v>Office Supplies</v>
      </c>
      <c r="R9408" t="s">
        <v>86</v>
      </c>
      <c r="S9408" t="s">
        <v>8226</v>
      </c>
      <c r="T9408" s="2">
        <f>salessheet[[#This Row],[Sales]]-5</f>
        <v>3.4480000000000004</v>
      </c>
      <c r="U9408" s="2">
        <v>8.4480000000000004</v>
      </c>
      <c r="V9408" s="2">
        <f>salessheet[[#This Row],[Sales]]-salessheet[[#This Row],[Purchasing Cost]]</f>
        <v>5</v>
      </c>
    </row>
    <row r="9409" spans="1:22" x14ac:dyDescent="0.35">
      <c r="A9409">
        <v>9408</v>
      </c>
      <c r="B9409" t="s">
        <v>10605</v>
      </c>
      <c r="C9409" s="1">
        <v>43365</v>
      </c>
      <c r="D9409" s="1">
        <v>43367</v>
      </c>
      <c r="E9409" t="str">
        <f>TEXT(salessheet[[#This Row],[Order Date]],"MMMM")</f>
        <v>September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t="s">
        <v>4817</v>
      </c>
      <c r="P9409" t="s">
        <v>67</v>
      </c>
      <c r="Q9409" t="str">
        <f>TRIM(salessheet[[#This Row],[Category]])</f>
        <v>Technology</v>
      </c>
      <c r="R9409" t="s">
        <v>157</v>
      </c>
      <c r="S9409" t="s">
        <v>4818</v>
      </c>
      <c r="T9409" s="2">
        <f>salessheet[[#This Row],[Sales]]-5</f>
        <v>1066</v>
      </c>
      <c r="U9409" s="2">
        <v>1071</v>
      </c>
      <c r="V9409" s="2">
        <f>salessheet[[#This Row],[Sales]]-salessheet[[#This Row],[Purchasing Cost]]</f>
        <v>5</v>
      </c>
    </row>
    <row r="9410" spans="1:22" x14ac:dyDescent="0.35">
      <c r="A9410">
        <v>9409</v>
      </c>
      <c r="B9410" t="s">
        <v>10605</v>
      </c>
      <c r="C9410" s="1">
        <v>43365</v>
      </c>
      <c r="D9410" s="1">
        <v>43367</v>
      </c>
      <c r="E9410" t="str">
        <f>TEXT(salessheet[[#This Row],[Order Date]],"MMMM")</f>
        <v>September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t="s">
        <v>1715</v>
      </c>
      <c r="P9410" t="s">
        <v>28</v>
      </c>
      <c r="Q9410" t="str">
        <f>TRIM(salessheet[[#This Row],[Category]])</f>
        <v>Furniture</v>
      </c>
      <c r="R9410" t="s">
        <v>61</v>
      </c>
      <c r="S9410" t="s">
        <v>8147</v>
      </c>
      <c r="T9410" s="2">
        <f>salessheet[[#This Row],[Sales]]-5</f>
        <v>7.07</v>
      </c>
      <c r="U9410" s="2">
        <v>12.07</v>
      </c>
      <c r="V9410" s="2">
        <f>salessheet[[#This Row],[Sales]]-salessheet[[#This Row],[Purchasing Cost]]</f>
        <v>5</v>
      </c>
    </row>
    <row r="9411" spans="1:22" x14ac:dyDescent="0.35">
      <c r="A9411">
        <v>9410</v>
      </c>
      <c r="B9411" t="s">
        <v>10606</v>
      </c>
      <c r="C9411" s="1">
        <v>43385</v>
      </c>
      <c r="D9411" s="1">
        <v>43447</v>
      </c>
      <c r="E9411" t="str">
        <f>TEXT(salessheet[[#This Row],[Order Date]],"MMMM")</f>
        <v>October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t="s">
        <v>2473</v>
      </c>
      <c r="P9411" t="s">
        <v>42</v>
      </c>
      <c r="Q9411" t="str">
        <f>TRIM(salessheet[[#This Row],[Category]])</f>
        <v>Office Supplies</v>
      </c>
      <c r="R9411" t="s">
        <v>71</v>
      </c>
      <c r="S9411" t="s">
        <v>2474</v>
      </c>
      <c r="T9411" s="2">
        <f>salessheet[[#This Row],[Sales]]-5</f>
        <v>-1.7269999999999999</v>
      </c>
      <c r="U9411" s="2">
        <v>3.2730000000000001</v>
      </c>
      <c r="V9411" s="2">
        <f>salessheet[[#This Row],[Sales]]-salessheet[[#This Row],[Purchasing Cost]]</f>
        <v>5</v>
      </c>
    </row>
    <row r="9412" spans="1:22" x14ac:dyDescent="0.35">
      <c r="A9412">
        <v>9411</v>
      </c>
      <c r="B9412" t="s">
        <v>10606</v>
      </c>
      <c r="C9412" s="1">
        <v>43385</v>
      </c>
      <c r="D9412" s="1">
        <v>43447</v>
      </c>
      <c r="E9412" t="str">
        <f>TEXT(salessheet[[#This Row],[Order Date]],"MMMM")</f>
        <v>October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t="s">
        <v>1955</v>
      </c>
      <c r="P9412" t="s">
        <v>28</v>
      </c>
      <c r="Q9412" t="str">
        <f>TRIM(salessheet[[#This Row],[Category]])</f>
        <v>Furniture</v>
      </c>
      <c r="R9412" t="s">
        <v>61</v>
      </c>
      <c r="S9412" t="s">
        <v>1956</v>
      </c>
      <c r="T9412" s="2">
        <f>salessheet[[#This Row],[Sales]]-5</f>
        <v>82.92</v>
      </c>
      <c r="U9412" s="2">
        <v>87.92</v>
      </c>
      <c r="V9412" s="2">
        <f>salessheet[[#This Row],[Sales]]-salessheet[[#This Row],[Purchasing Cost]]</f>
        <v>5</v>
      </c>
    </row>
    <row r="9413" spans="1:22" x14ac:dyDescent="0.35">
      <c r="A9413">
        <v>9412</v>
      </c>
      <c r="B9413" t="s">
        <v>10607</v>
      </c>
      <c r="C9413" s="1">
        <v>43011</v>
      </c>
      <c r="D9413" s="1">
        <v>42808</v>
      </c>
      <c r="E9413" t="str">
        <f>TEXT(salessheet[[#This Row],[Order Date]],"MMMM")</f>
        <v>October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t="s">
        <v>2065</v>
      </c>
      <c r="P9413" t="s">
        <v>42</v>
      </c>
      <c r="Q9413" t="str">
        <f>TRIM(salessheet[[#This Row],[Category]])</f>
        <v>Office Supplies</v>
      </c>
      <c r="R9413" t="s">
        <v>55</v>
      </c>
      <c r="S9413" t="s">
        <v>2066</v>
      </c>
      <c r="T9413" s="2">
        <f>salessheet[[#This Row],[Sales]]-5</f>
        <v>99.695999999999998</v>
      </c>
      <c r="U9413" s="2">
        <v>104.696</v>
      </c>
      <c r="V9413" s="2">
        <f>salessheet[[#This Row],[Sales]]-salessheet[[#This Row],[Purchasing Cost]]</f>
        <v>5</v>
      </c>
    </row>
    <row r="9414" spans="1:22" x14ac:dyDescent="0.35">
      <c r="A9414">
        <v>9413</v>
      </c>
      <c r="B9414" t="s">
        <v>10608</v>
      </c>
      <c r="C9414" s="1">
        <v>42396</v>
      </c>
      <c r="D9414" s="1">
        <v>42398</v>
      </c>
      <c r="E9414" t="str">
        <f>TEXT(salessheet[[#This Row],[Order Date]],"MMMM")</f>
        <v>January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t="s">
        <v>1873</v>
      </c>
      <c r="P9414" t="s">
        <v>28</v>
      </c>
      <c r="Q9414" t="str">
        <f>TRIM(salessheet[[#This Row],[Category]])</f>
        <v>Furniture</v>
      </c>
      <c r="R9414" t="s">
        <v>32</v>
      </c>
      <c r="S9414" t="s">
        <v>1874</v>
      </c>
      <c r="T9414" s="2">
        <f>salessheet[[#This Row],[Sales]]-5</f>
        <v>2798.92</v>
      </c>
      <c r="U9414" s="2">
        <v>2803.92</v>
      </c>
      <c r="V9414" s="2">
        <f>salessheet[[#This Row],[Sales]]-salessheet[[#This Row],[Purchasing Cost]]</f>
        <v>5</v>
      </c>
    </row>
    <row r="9415" spans="1:22" x14ac:dyDescent="0.35">
      <c r="A9415">
        <v>9414</v>
      </c>
      <c r="B9415" t="s">
        <v>10609</v>
      </c>
      <c r="C9415" s="1">
        <v>43004</v>
      </c>
      <c r="D9415" s="1">
        <v>43005</v>
      </c>
      <c r="E9415" t="str">
        <f>TEXT(salessheet[[#This Row],[Order Date]],"MMMM")</f>
        <v>September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t="s">
        <v>3225</v>
      </c>
      <c r="P9415" t="s">
        <v>42</v>
      </c>
      <c r="Q9415" t="str">
        <f>TRIM(salessheet[[#This Row],[Category]])</f>
        <v>Office Supplies</v>
      </c>
      <c r="R9415" t="s">
        <v>71</v>
      </c>
      <c r="S9415" t="s">
        <v>3226</v>
      </c>
      <c r="T9415" s="2">
        <f>salessheet[[#This Row],[Sales]]-5</f>
        <v>1.8159999999999998</v>
      </c>
      <c r="U9415" s="2">
        <v>6.8159999999999998</v>
      </c>
      <c r="V9415" s="2">
        <f>salessheet[[#This Row],[Sales]]-salessheet[[#This Row],[Purchasing Cost]]</f>
        <v>5</v>
      </c>
    </row>
    <row r="9416" spans="1:22" x14ac:dyDescent="0.35">
      <c r="A9416">
        <v>9415</v>
      </c>
      <c r="B9416" t="s">
        <v>10610</v>
      </c>
      <c r="C9416" s="1">
        <v>42661</v>
      </c>
      <c r="D9416" s="1">
        <v>42665</v>
      </c>
      <c r="E9416" t="str">
        <f>TEXT(salessheet[[#This Row],[Order Date]],"MMMM")</f>
        <v>October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t="s">
        <v>9199</v>
      </c>
      <c r="P9416" t="s">
        <v>67</v>
      </c>
      <c r="Q9416" t="str">
        <f>TRIM(salessheet[[#This Row],[Category]])</f>
        <v>Technology</v>
      </c>
      <c r="R9416" t="s">
        <v>68</v>
      </c>
      <c r="S9416" t="s">
        <v>9200</v>
      </c>
      <c r="T9416" s="2">
        <f>salessheet[[#This Row],[Sales]]-5</f>
        <v>244.584</v>
      </c>
      <c r="U9416" s="2">
        <v>249.584</v>
      </c>
      <c r="V9416" s="2">
        <f>salessheet[[#This Row],[Sales]]-salessheet[[#This Row],[Purchasing Cost]]</f>
        <v>5</v>
      </c>
    </row>
    <row r="9417" spans="1:22" x14ac:dyDescent="0.35">
      <c r="A9417">
        <v>9416</v>
      </c>
      <c r="B9417" t="s">
        <v>10610</v>
      </c>
      <c r="C9417" s="1">
        <v>42661</v>
      </c>
      <c r="D9417" s="1">
        <v>42665</v>
      </c>
      <c r="E9417" t="str">
        <f>TEXT(salessheet[[#This Row],[Order Date]],"MMMM")</f>
        <v>October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t="s">
        <v>5441</v>
      </c>
      <c r="P9417" t="s">
        <v>42</v>
      </c>
      <c r="Q9417" t="str">
        <f>TRIM(salessheet[[#This Row],[Category]])</f>
        <v>Office Supplies</v>
      </c>
      <c r="R9417" t="s">
        <v>86</v>
      </c>
      <c r="S9417" t="s">
        <v>5442</v>
      </c>
      <c r="T9417" s="2">
        <f>salessheet[[#This Row],[Sales]]-5</f>
        <v>12.940000000000001</v>
      </c>
      <c r="U9417" s="2">
        <v>17.940000000000001</v>
      </c>
      <c r="V9417" s="2">
        <f>salessheet[[#This Row],[Sales]]-salessheet[[#This Row],[Purchasing Cost]]</f>
        <v>5</v>
      </c>
    </row>
    <row r="9418" spans="1:22" x14ac:dyDescent="0.35">
      <c r="A9418">
        <v>9417</v>
      </c>
      <c r="B9418" t="s">
        <v>10610</v>
      </c>
      <c r="C9418" s="1">
        <v>42661</v>
      </c>
      <c r="D9418" s="1">
        <v>42665</v>
      </c>
      <c r="E9418" t="str">
        <f>TEXT(salessheet[[#This Row],[Order Date]],"MMMM")</f>
        <v>October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t="s">
        <v>926</v>
      </c>
      <c r="P9418" t="s">
        <v>28</v>
      </c>
      <c r="Q9418" t="str">
        <f>TRIM(salessheet[[#This Row],[Category]])</f>
        <v>Furniture</v>
      </c>
      <c r="R9418" t="s">
        <v>61</v>
      </c>
      <c r="S9418" t="s">
        <v>927</v>
      </c>
      <c r="T9418" s="2">
        <f>salessheet[[#This Row],[Sales]]-5</f>
        <v>5.1099999999999994</v>
      </c>
      <c r="U9418" s="2">
        <v>10.11</v>
      </c>
      <c r="V9418" s="2">
        <f>salessheet[[#This Row],[Sales]]-salessheet[[#This Row],[Purchasing Cost]]</f>
        <v>5</v>
      </c>
    </row>
    <row r="9419" spans="1:22" x14ac:dyDescent="0.35">
      <c r="A9419">
        <v>9418</v>
      </c>
      <c r="B9419" t="s">
        <v>10611</v>
      </c>
      <c r="C9419" s="1">
        <v>42304</v>
      </c>
      <c r="D9419" s="1">
        <v>42309</v>
      </c>
      <c r="E9419" t="str">
        <f>TEXT(salessheet[[#This Row],[Order Date]],"MMMM")</f>
        <v>October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t="s">
        <v>3055</v>
      </c>
      <c r="P9419" t="s">
        <v>42</v>
      </c>
      <c r="Q9419" t="str">
        <f>TRIM(salessheet[[#This Row],[Category]])</f>
        <v>Office Supplies</v>
      </c>
      <c r="R9419" t="s">
        <v>86</v>
      </c>
      <c r="S9419" t="s">
        <v>3056</v>
      </c>
      <c r="T9419" s="2">
        <f>salessheet[[#This Row],[Sales]]-5</f>
        <v>5.3680000000000003</v>
      </c>
      <c r="U9419" s="2">
        <v>10.368</v>
      </c>
      <c r="V9419" s="2">
        <f>salessheet[[#This Row],[Sales]]-salessheet[[#This Row],[Purchasing Cost]]</f>
        <v>5</v>
      </c>
    </row>
    <row r="9420" spans="1:22" x14ac:dyDescent="0.35">
      <c r="A9420">
        <v>9419</v>
      </c>
      <c r="B9420" t="s">
        <v>10611</v>
      </c>
      <c r="C9420" s="1">
        <v>42304</v>
      </c>
      <c r="D9420" s="1">
        <v>42309</v>
      </c>
      <c r="E9420" t="str">
        <f>TEXT(salessheet[[#This Row],[Order Date]],"MMMM")</f>
        <v>October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t="s">
        <v>3189</v>
      </c>
      <c r="P9420" t="s">
        <v>42</v>
      </c>
      <c r="Q9420" t="str">
        <f>TRIM(salessheet[[#This Row],[Category]])</f>
        <v>Office Supplies</v>
      </c>
      <c r="R9420" t="s">
        <v>86</v>
      </c>
      <c r="S9420" t="s">
        <v>182</v>
      </c>
      <c r="T9420" s="2">
        <f>salessheet[[#This Row],[Sales]]-5</f>
        <v>6.952</v>
      </c>
      <c r="U9420" s="2">
        <v>11.952</v>
      </c>
      <c r="V9420" s="2">
        <f>salessheet[[#This Row],[Sales]]-salessheet[[#This Row],[Purchasing Cost]]</f>
        <v>5</v>
      </c>
    </row>
    <row r="9421" spans="1:22" x14ac:dyDescent="0.35">
      <c r="A9421">
        <v>9420</v>
      </c>
      <c r="B9421" t="s">
        <v>10612</v>
      </c>
      <c r="C9421" s="1">
        <v>43141</v>
      </c>
      <c r="D9421" s="1">
        <v>43377</v>
      </c>
      <c r="E9421" t="str">
        <f>TEXT(salessheet[[#This Row],[Order Date]],"MMMM")</f>
        <v>February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t="s">
        <v>1993</v>
      </c>
      <c r="P9421" t="s">
        <v>42</v>
      </c>
      <c r="Q9421" t="str">
        <f>TRIM(salessheet[[#This Row],[Category]])</f>
        <v>Office Supplies</v>
      </c>
      <c r="R9421" t="s">
        <v>74</v>
      </c>
      <c r="S9421" t="s">
        <v>1994</v>
      </c>
      <c r="T9421" s="2">
        <f>salessheet[[#This Row],[Sales]]-5</f>
        <v>10.224</v>
      </c>
      <c r="U9421" s="2">
        <v>15.224</v>
      </c>
      <c r="V9421" s="2">
        <f>salessheet[[#This Row],[Sales]]-salessheet[[#This Row],[Purchasing Cost]]</f>
        <v>5</v>
      </c>
    </row>
    <row r="9422" spans="1:22" x14ac:dyDescent="0.35">
      <c r="A9422">
        <v>9421</v>
      </c>
      <c r="B9422" t="s">
        <v>10612</v>
      </c>
      <c r="C9422" s="1">
        <v>43141</v>
      </c>
      <c r="D9422" s="1">
        <v>43377</v>
      </c>
      <c r="E9422" t="str">
        <f>TEXT(salessheet[[#This Row],[Order Date]],"MMMM")</f>
        <v>February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t="s">
        <v>6732</v>
      </c>
      <c r="P9422" t="s">
        <v>42</v>
      </c>
      <c r="Q9422" t="str">
        <f>TRIM(salessheet[[#This Row],[Category]])</f>
        <v>Office Supplies</v>
      </c>
      <c r="R9422" t="s">
        <v>74</v>
      </c>
      <c r="S9422" t="s">
        <v>6733</v>
      </c>
      <c r="T9422" s="2">
        <f>salessheet[[#This Row],[Sales]]-5</f>
        <v>16.984000000000002</v>
      </c>
      <c r="U9422" s="2">
        <v>21.984000000000002</v>
      </c>
      <c r="V9422" s="2">
        <f>salessheet[[#This Row],[Sales]]-salessheet[[#This Row],[Purchasing Cost]]</f>
        <v>5</v>
      </c>
    </row>
    <row r="9423" spans="1:22" x14ac:dyDescent="0.35">
      <c r="A9423">
        <v>9422</v>
      </c>
      <c r="B9423" t="s">
        <v>10613</v>
      </c>
      <c r="C9423" s="1">
        <v>42208</v>
      </c>
      <c r="D9423" s="1">
        <v>42212</v>
      </c>
      <c r="E9423" t="str">
        <f>TEXT(salessheet[[#This Row],[Order Date]],"MMMM")</f>
        <v>July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t="s">
        <v>4243</v>
      </c>
      <c r="P9423" t="s">
        <v>67</v>
      </c>
      <c r="Q9423" t="str">
        <f>TRIM(salessheet[[#This Row],[Category]])</f>
        <v>Technology</v>
      </c>
      <c r="R9423" t="s">
        <v>68</v>
      </c>
      <c r="S9423" t="s">
        <v>4244</v>
      </c>
      <c r="T9423" s="2">
        <f>salessheet[[#This Row],[Sales]]-5</f>
        <v>599.75199999999995</v>
      </c>
      <c r="U9423" s="2">
        <v>604.75199999999995</v>
      </c>
      <c r="V9423" s="2">
        <f>salessheet[[#This Row],[Sales]]-salessheet[[#This Row],[Purchasing Cost]]</f>
        <v>5</v>
      </c>
    </row>
    <row r="9424" spans="1:22" x14ac:dyDescent="0.35">
      <c r="A9424">
        <v>9423</v>
      </c>
      <c r="B9424" t="s">
        <v>10613</v>
      </c>
      <c r="C9424" s="1">
        <v>42208</v>
      </c>
      <c r="D9424" s="1">
        <v>42212</v>
      </c>
      <c r="E9424" t="str">
        <f>TEXT(salessheet[[#This Row],[Order Date]],"MMMM")</f>
        <v>July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t="s">
        <v>2332</v>
      </c>
      <c r="P9424" t="s">
        <v>42</v>
      </c>
      <c r="Q9424" t="str">
        <f>TRIM(salessheet[[#This Row],[Category]])</f>
        <v>Office Supplies</v>
      </c>
      <c r="R9424" t="s">
        <v>575</v>
      </c>
      <c r="S9424" t="s">
        <v>2333</v>
      </c>
      <c r="T9424" s="2">
        <f>salessheet[[#This Row],[Sales]]-5</f>
        <v>35.700000000000003</v>
      </c>
      <c r="U9424" s="2">
        <v>40.700000000000003</v>
      </c>
      <c r="V9424" s="2">
        <f>salessheet[[#This Row],[Sales]]-salessheet[[#This Row],[Purchasing Cost]]</f>
        <v>5</v>
      </c>
    </row>
    <row r="9425" spans="1:22" x14ac:dyDescent="0.35">
      <c r="A9425">
        <v>9424</v>
      </c>
      <c r="B9425" t="s">
        <v>10613</v>
      </c>
      <c r="C9425" s="1">
        <v>42208</v>
      </c>
      <c r="D9425" s="1">
        <v>42212</v>
      </c>
      <c r="E9425" t="str">
        <f>TEXT(salessheet[[#This Row],[Order Date]],"MMMM")</f>
        <v>July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t="s">
        <v>2820</v>
      </c>
      <c r="P9425" t="s">
        <v>67</v>
      </c>
      <c r="Q9425" t="str">
        <f>TRIM(salessheet[[#This Row],[Category]])</f>
        <v>Technology</v>
      </c>
      <c r="R9425" t="s">
        <v>68</v>
      </c>
      <c r="S9425" t="s">
        <v>5867</v>
      </c>
      <c r="T9425" s="2">
        <f>salessheet[[#This Row],[Sales]]-5</f>
        <v>297.37599999999998</v>
      </c>
      <c r="U9425" s="2">
        <v>302.37599999999998</v>
      </c>
      <c r="V9425" s="2">
        <f>salessheet[[#This Row],[Sales]]-salessheet[[#This Row],[Purchasing Cost]]</f>
        <v>5</v>
      </c>
    </row>
    <row r="9426" spans="1:22" x14ac:dyDescent="0.35">
      <c r="A9426">
        <v>9425</v>
      </c>
      <c r="B9426" t="s">
        <v>10613</v>
      </c>
      <c r="C9426" s="1">
        <v>42208</v>
      </c>
      <c r="D9426" s="1">
        <v>42212</v>
      </c>
      <c r="E9426" t="str">
        <f>TEXT(salessheet[[#This Row],[Order Date]],"MMMM")</f>
        <v>July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t="s">
        <v>242</v>
      </c>
      <c r="P9426" t="s">
        <v>67</v>
      </c>
      <c r="Q9426" t="str">
        <f>TRIM(salessheet[[#This Row],[Category]])</f>
        <v>Technology</v>
      </c>
      <c r="R9426" t="s">
        <v>157</v>
      </c>
      <c r="S9426" t="s">
        <v>243</v>
      </c>
      <c r="T9426" s="2">
        <f>salessheet[[#This Row],[Sales]]-5</f>
        <v>40</v>
      </c>
      <c r="U9426" s="2">
        <v>45</v>
      </c>
      <c r="V9426" s="2">
        <f>salessheet[[#This Row],[Sales]]-salessheet[[#This Row],[Purchasing Cost]]</f>
        <v>5</v>
      </c>
    </row>
    <row r="9427" spans="1:22" x14ac:dyDescent="0.35">
      <c r="A9427">
        <v>9426</v>
      </c>
      <c r="B9427" t="s">
        <v>10614</v>
      </c>
      <c r="C9427" s="1">
        <v>42347</v>
      </c>
      <c r="D9427" s="1">
        <v>42264</v>
      </c>
      <c r="E9427" t="str">
        <f>TEXT(salessheet[[#This Row],[Order Date]],"MMMM")</f>
        <v>December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t="s">
        <v>1873</v>
      </c>
      <c r="P9427" t="s">
        <v>28</v>
      </c>
      <c r="Q9427" t="str">
        <f>TRIM(salessheet[[#This Row],[Category]])</f>
        <v>Furniture</v>
      </c>
      <c r="R9427" t="s">
        <v>32</v>
      </c>
      <c r="S9427" t="s">
        <v>1874</v>
      </c>
      <c r="T9427" s="2">
        <f>salessheet[[#This Row],[Sales]]-5</f>
        <v>3780.2919999999999</v>
      </c>
      <c r="U9427" s="2">
        <v>3785.2919999999999</v>
      </c>
      <c r="V9427" s="2">
        <f>salessheet[[#This Row],[Sales]]-salessheet[[#This Row],[Purchasing Cost]]</f>
        <v>5</v>
      </c>
    </row>
    <row r="9428" spans="1:22" x14ac:dyDescent="0.35">
      <c r="A9428">
        <v>9427</v>
      </c>
      <c r="B9428" t="s">
        <v>10615</v>
      </c>
      <c r="C9428" s="1">
        <v>42993</v>
      </c>
      <c r="D9428" s="1">
        <v>42998</v>
      </c>
      <c r="E9428" t="str">
        <f>TEXT(salessheet[[#This Row],[Order Date]],"MMMM")</f>
        <v>September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t="s">
        <v>7478</v>
      </c>
      <c r="P9428" t="s">
        <v>42</v>
      </c>
      <c r="Q9428" t="str">
        <f>TRIM(salessheet[[#This Row],[Category]])</f>
        <v>Office Supplies</v>
      </c>
      <c r="R9428" t="s">
        <v>64</v>
      </c>
      <c r="S9428" t="s">
        <v>7479</v>
      </c>
      <c r="T9428" s="2">
        <f>salessheet[[#This Row],[Sales]]-5</f>
        <v>30.4</v>
      </c>
      <c r="U9428" s="2">
        <v>35.4</v>
      </c>
      <c r="V9428" s="2">
        <f>salessheet[[#This Row],[Sales]]-salessheet[[#This Row],[Purchasing Cost]]</f>
        <v>5</v>
      </c>
    </row>
    <row r="9429" spans="1:22" x14ac:dyDescent="0.35">
      <c r="A9429">
        <v>9428</v>
      </c>
      <c r="B9429" t="s">
        <v>10616</v>
      </c>
      <c r="C9429" s="1">
        <v>42335</v>
      </c>
      <c r="D9429" s="1">
        <v>42339</v>
      </c>
      <c r="E9429" t="str">
        <f>TEXT(salessheet[[#This Row],[Order Date]],"MMMM")</f>
        <v>November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t="s">
        <v>3469</v>
      </c>
      <c r="P9429" t="s">
        <v>28</v>
      </c>
      <c r="Q9429" t="str">
        <f>TRIM(salessheet[[#This Row],[Category]])</f>
        <v>Furniture</v>
      </c>
      <c r="R9429" t="s">
        <v>61</v>
      </c>
      <c r="S9429" t="s">
        <v>3470</v>
      </c>
      <c r="T9429" s="2">
        <f>salessheet[[#This Row],[Sales]]-5</f>
        <v>194.9</v>
      </c>
      <c r="U9429" s="2">
        <v>199.9</v>
      </c>
      <c r="V9429" s="2">
        <f>salessheet[[#This Row],[Sales]]-salessheet[[#This Row],[Purchasing Cost]]</f>
        <v>5</v>
      </c>
    </row>
    <row r="9430" spans="1:22" x14ac:dyDescent="0.35">
      <c r="A9430">
        <v>9429</v>
      </c>
      <c r="B9430" t="s">
        <v>10617</v>
      </c>
      <c r="C9430" s="1">
        <v>42313</v>
      </c>
      <c r="D9430" s="1">
        <v>42140</v>
      </c>
      <c r="E9430" t="str">
        <f>TEXT(salessheet[[#This Row],[Order Date]],"MMMM")</f>
        <v>November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t="s">
        <v>1489</v>
      </c>
      <c r="P9430" t="s">
        <v>28</v>
      </c>
      <c r="Q9430" t="str">
        <f>TRIM(salessheet[[#This Row],[Category]])</f>
        <v>Furniture</v>
      </c>
      <c r="R9430" t="s">
        <v>32</v>
      </c>
      <c r="S9430" t="s">
        <v>1490</v>
      </c>
      <c r="T9430" s="2">
        <f>salessheet[[#This Row],[Sales]]-5</f>
        <v>1207.96</v>
      </c>
      <c r="U9430" s="2">
        <v>1212.96</v>
      </c>
      <c r="V9430" s="2">
        <f>salessheet[[#This Row],[Sales]]-salessheet[[#This Row],[Purchasing Cost]]</f>
        <v>5</v>
      </c>
    </row>
    <row r="9431" spans="1:22" x14ac:dyDescent="0.35">
      <c r="A9431">
        <v>9430</v>
      </c>
      <c r="B9431" t="s">
        <v>10618</v>
      </c>
      <c r="C9431" s="1">
        <v>42610</v>
      </c>
      <c r="D9431" s="1">
        <v>42614</v>
      </c>
      <c r="E9431" t="str">
        <f>TEXT(salessheet[[#This Row],[Order Date]],"MMMM")</f>
        <v>August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t="s">
        <v>3505</v>
      </c>
      <c r="P9431" t="s">
        <v>67</v>
      </c>
      <c r="Q9431" t="str">
        <f>TRIM(salessheet[[#This Row],[Category]])</f>
        <v>Technology</v>
      </c>
      <c r="R9431" t="s">
        <v>68</v>
      </c>
      <c r="S9431" t="s">
        <v>3506</v>
      </c>
      <c r="T9431" s="2">
        <f>salessheet[[#This Row],[Sales]]-5</f>
        <v>1094.96</v>
      </c>
      <c r="U9431" s="2">
        <v>1099.96</v>
      </c>
      <c r="V9431" s="2">
        <f>salessheet[[#This Row],[Sales]]-salessheet[[#This Row],[Purchasing Cost]]</f>
        <v>5</v>
      </c>
    </row>
    <row r="9432" spans="1:22" x14ac:dyDescent="0.35">
      <c r="A9432">
        <v>9431</v>
      </c>
      <c r="B9432" t="s">
        <v>10618</v>
      </c>
      <c r="C9432" s="1">
        <v>42610</v>
      </c>
      <c r="D9432" s="1">
        <v>42614</v>
      </c>
      <c r="E9432" t="str">
        <f>TEXT(salessheet[[#This Row],[Order Date]],"MMMM")</f>
        <v>August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t="s">
        <v>4460</v>
      </c>
      <c r="P9432" t="s">
        <v>28</v>
      </c>
      <c r="Q9432" t="str">
        <f>TRIM(salessheet[[#This Row],[Category]])</f>
        <v>Furniture</v>
      </c>
      <c r="R9432" t="s">
        <v>52</v>
      </c>
      <c r="S9432" t="s">
        <v>4461</v>
      </c>
      <c r="T9432" s="2">
        <f>salessheet[[#This Row],[Sales]]-5</f>
        <v>98.480999999999995</v>
      </c>
      <c r="U9432" s="2">
        <v>103.48099999999999</v>
      </c>
      <c r="V9432" s="2">
        <f>salessheet[[#This Row],[Sales]]-salessheet[[#This Row],[Purchasing Cost]]</f>
        <v>5</v>
      </c>
    </row>
    <row r="9433" spans="1:22" x14ac:dyDescent="0.35">
      <c r="A9433">
        <v>9432</v>
      </c>
      <c r="B9433" t="s">
        <v>10619</v>
      </c>
      <c r="C9433" s="1">
        <v>42540</v>
      </c>
      <c r="D9433" s="1">
        <v>42540</v>
      </c>
      <c r="E9433" t="str">
        <f>TEXT(salessheet[[#This Row],[Order Date]],"MMMM")</f>
        <v>June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t="s">
        <v>10494</v>
      </c>
      <c r="P9433" t="s">
        <v>42</v>
      </c>
      <c r="Q9433" t="str">
        <f>TRIM(salessheet[[#This Row],[Category]])</f>
        <v>Office Supplies</v>
      </c>
      <c r="R9433" t="s">
        <v>43</v>
      </c>
      <c r="S9433" t="s">
        <v>10495</v>
      </c>
      <c r="T9433" s="2">
        <f>salessheet[[#This Row],[Sales]]-5</f>
        <v>0.90399999999999991</v>
      </c>
      <c r="U9433" s="2">
        <v>5.9039999999999999</v>
      </c>
      <c r="V9433" s="2">
        <f>salessheet[[#This Row],[Sales]]-salessheet[[#This Row],[Purchasing Cost]]</f>
        <v>5</v>
      </c>
    </row>
    <row r="9434" spans="1:22" x14ac:dyDescent="0.35">
      <c r="A9434">
        <v>9433</v>
      </c>
      <c r="B9434" t="s">
        <v>10620</v>
      </c>
      <c r="C9434" s="1">
        <v>42599</v>
      </c>
      <c r="D9434" s="1">
        <v>42605</v>
      </c>
      <c r="E9434" t="str">
        <f>TEXT(salessheet[[#This Row],[Order Date]],"MMMM")</f>
        <v>August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t="s">
        <v>4822</v>
      </c>
      <c r="P9434" t="s">
        <v>67</v>
      </c>
      <c r="Q9434" t="str">
        <f>TRIM(salessheet[[#This Row],[Category]])</f>
        <v>Technology</v>
      </c>
      <c r="R9434" t="s">
        <v>157</v>
      </c>
      <c r="S9434" t="s">
        <v>4823</v>
      </c>
      <c r="T9434" s="2">
        <f>salessheet[[#This Row],[Sales]]-5</f>
        <v>25.08</v>
      </c>
      <c r="U9434" s="2">
        <v>30.08</v>
      </c>
      <c r="V9434" s="2">
        <f>salessheet[[#This Row],[Sales]]-salessheet[[#This Row],[Purchasing Cost]]</f>
        <v>5</v>
      </c>
    </row>
    <row r="9435" spans="1:22" x14ac:dyDescent="0.35">
      <c r="A9435">
        <v>9434</v>
      </c>
      <c r="B9435" t="s">
        <v>10620</v>
      </c>
      <c r="C9435" s="1">
        <v>42599</v>
      </c>
      <c r="D9435" s="1">
        <v>42605</v>
      </c>
      <c r="E9435" t="str">
        <f>TEXT(salessheet[[#This Row],[Order Date]],"MMMM")</f>
        <v>August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t="s">
        <v>1153</v>
      </c>
      <c r="P9435" t="s">
        <v>42</v>
      </c>
      <c r="Q9435" t="str">
        <f>TRIM(salessheet[[#This Row],[Category]])</f>
        <v>Office Supplies</v>
      </c>
      <c r="R9435" t="s">
        <v>86</v>
      </c>
      <c r="S9435" t="s">
        <v>1154</v>
      </c>
      <c r="T9435" s="2">
        <f>salessheet[[#This Row],[Sales]]-5</f>
        <v>31.287999999999997</v>
      </c>
      <c r="U9435" s="2">
        <v>36.287999999999997</v>
      </c>
      <c r="V9435" s="2">
        <f>salessheet[[#This Row],[Sales]]-salessheet[[#This Row],[Purchasing Cost]]</f>
        <v>5</v>
      </c>
    </row>
    <row r="9436" spans="1:22" x14ac:dyDescent="0.35">
      <c r="A9436">
        <v>9435</v>
      </c>
      <c r="B9436" t="s">
        <v>10620</v>
      </c>
      <c r="C9436" s="1">
        <v>42599</v>
      </c>
      <c r="D9436" s="1">
        <v>42605</v>
      </c>
      <c r="E9436" t="str">
        <f>TEXT(salessheet[[#This Row],[Order Date]],"MMMM")</f>
        <v>August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t="s">
        <v>3083</v>
      </c>
      <c r="P9436" t="s">
        <v>42</v>
      </c>
      <c r="Q9436" t="str">
        <f>TRIM(salessheet[[#This Row],[Category]])</f>
        <v>Office Supplies</v>
      </c>
      <c r="R9436" t="s">
        <v>64</v>
      </c>
      <c r="S9436" t="s">
        <v>3084</v>
      </c>
      <c r="T9436" s="2">
        <f>salessheet[[#This Row],[Sales]]-5</f>
        <v>5.2720000000000002</v>
      </c>
      <c r="U9436" s="2">
        <v>10.272</v>
      </c>
      <c r="V9436" s="2">
        <f>salessheet[[#This Row],[Sales]]-salessheet[[#This Row],[Purchasing Cost]]</f>
        <v>5</v>
      </c>
    </row>
    <row r="9437" spans="1:22" x14ac:dyDescent="0.35">
      <c r="A9437">
        <v>9436</v>
      </c>
      <c r="B9437" t="s">
        <v>10620</v>
      </c>
      <c r="C9437" s="1">
        <v>42599</v>
      </c>
      <c r="D9437" s="1">
        <v>42605</v>
      </c>
      <c r="E9437" t="str">
        <f>TEXT(salessheet[[#This Row],[Order Date]],"MMMM")</f>
        <v>August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t="s">
        <v>2144</v>
      </c>
      <c r="P9437" t="s">
        <v>67</v>
      </c>
      <c r="Q9437" t="str">
        <f>TRIM(salessheet[[#This Row],[Category]])</f>
        <v>Technology</v>
      </c>
      <c r="R9437" t="s">
        <v>157</v>
      </c>
      <c r="S9437" t="s">
        <v>2145</v>
      </c>
      <c r="T9437" s="2">
        <f>salessheet[[#This Row],[Sales]]-5</f>
        <v>247.8</v>
      </c>
      <c r="U9437" s="2">
        <v>252.8</v>
      </c>
      <c r="V9437" s="2">
        <f>salessheet[[#This Row],[Sales]]-salessheet[[#This Row],[Purchasing Cost]]</f>
        <v>5</v>
      </c>
    </row>
    <row r="9438" spans="1:22" x14ac:dyDescent="0.35">
      <c r="A9438">
        <v>9437</v>
      </c>
      <c r="B9438" t="s">
        <v>10621</v>
      </c>
      <c r="C9438" s="1">
        <v>42638</v>
      </c>
      <c r="D9438" s="1">
        <v>42638</v>
      </c>
      <c r="E9438" t="str">
        <f>TEXT(salessheet[[#This Row],[Order Date]],"MMMM")</f>
        <v>September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t="s">
        <v>2712</v>
      </c>
      <c r="P9438" t="s">
        <v>42</v>
      </c>
      <c r="Q9438" t="str">
        <f>TRIM(salessheet[[#This Row],[Category]])</f>
        <v>Office Supplies</v>
      </c>
      <c r="R9438" t="s">
        <v>71</v>
      </c>
      <c r="S9438" t="s">
        <v>2713</v>
      </c>
      <c r="T9438" s="2">
        <f>salessheet[[#This Row],[Sales]]-5</f>
        <v>-2.0539999999999998</v>
      </c>
      <c r="U9438" s="2">
        <v>2.9460000000000002</v>
      </c>
      <c r="V9438" s="2">
        <f>salessheet[[#This Row],[Sales]]-salessheet[[#This Row],[Purchasing Cost]]</f>
        <v>5</v>
      </c>
    </row>
    <row r="9439" spans="1:22" x14ac:dyDescent="0.35">
      <c r="A9439">
        <v>9438</v>
      </c>
      <c r="B9439" t="s">
        <v>10622</v>
      </c>
      <c r="C9439" s="1">
        <v>43246</v>
      </c>
      <c r="D9439" s="1">
        <v>43251</v>
      </c>
      <c r="E9439" t="str">
        <f>TEXT(salessheet[[#This Row],[Order Date]],"MMMM")</f>
        <v>May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t="s">
        <v>6019</v>
      </c>
      <c r="P9439" t="s">
        <v>42</v>
      </c>
      <c r="Q9439" t="str">
        <f>TRIM(salessheet[[#This Row],[Category]])</f>
        <v>Office Supplies</v>
      </c>
      <c r="R9439" t="s">
        <v>86</v>
      </c>
      <c r="S9439" t="s">
        <v>6020</v>
      </c>
      <c r="T9439" s="2">
        <f>salessheet[[#This Row],[Sales]]-5</f>
        <v>7.9600000000000009</v>
      </c>
      <c r="U9439" s="2">
        <v>12.96</v>
      </c>
      <c r="V9439" s="2">
        <f>salessheet[[#This Row],[Sales]]-salessheet[[#This Row],[Purchasing Cost]]</f>
        <v>5</v>
      </c>
    </row>
    <row r="9440" spans="1:22" x14ac:dyDescent="0.35">
      <c r="A9440">
        <v>9439</v>
      </c>
      <c r="B9440" t="s">
        <v>10623</v>
      </c>
      <c r="C9440" s="1">
        <v>43312</v>
      </c>
      <c r="D9440" s="1">
        <v>43317</v>
      </c>
      <c r="E9440" t="str">
        <f>TEXT(salessheet[[#This Row],[Order Date]],"MMMM")</f>
        <v>July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t="s">
        <v>5162</v>
      </c>
      <c r="P9440" t="s">
        <v>67</v>
      </c>
      <c r="Q9440" t="str">
        <f>TRIM(salessheet[[#This Row],[Category]])</f>
        <v>Technology</v>
      </c>
      <c r="R9440" t="s">
        <v>68</v>
      </c>
      <c r="S9440" t="s">
        <v>5163</v>
      </c>
      <c r="T9440" s="2">
        <f>salessheet[[#This Row],[Sales]]-5</f>
        <v>280.57600000000002</v>
      </c>
      <c r="U9440" s="2">
        <v>285.57600000000002</v>
      </c>
      <c r="V9440" s="2">
        <f>salessheet[[#This Row],[Sales]]-salessheet[[#This Row],[Purchasing Cost]]</f>
        <v>5</v>
      </c>
    </row>
    <row r="9441" spans="1:22" x14ac:dyDescent="0.35">
      <c r="A9441">
        <v>9440</v>
      </c>
      <c r="B9441" t="s">
        <v>10624</v>
      </c>
      <c r="C9441" s="1">
        <v>42348</v>
      </c>
      <c r="D9441" s="1">
        <v>42294</v>
      </c>
      <c r="E9441" t="str">
        <f>TEXT(salessheet[[#This Row],[Order Date]],"MMMM")</f>
        <v>December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t="s">
        <v>4830</v>
      </c>
      <c r="P9441" t="s">
        <v>42</v>
      </c>
      <c r="Q9441" t="str">
        <f>TRIM(salessheet[[#This Row],[Category]])</f>
        <v>Office Supplies</v>
      </c>
      <c r="R9441" t="s">
        <v>575</v>
      </c>
      <c r="S9441" t="s">
        <v>4831</v>
      </c>
      <c r="T9441" s="2">
        <f>salessheet[[#This Row],[Sales]]-5</f>
        <v>17.239999999999998</v>
      </c>
      <c r="U9441" s="2">
        <v>22.24</v>
      </c>
      <c r="V9441" s="2">
        <f>salessheet[[#This Row],[Sales]]-salessheet[[#This Row],[Purchasing Cost]]</f>
        <v>5</v>
      </c>
    </row>
    <row r="9442" spans="1:22" x14ac:dyDescent="0.35">
      <c r="A9442">
        <v>9441</v>
      </c>
      <c r="B9442" t="s">
        <v>10625</v>
      </c>
      <c r="C9442" s="1">
        <v>42149</v>
      </c>
      <c r="D9442" s="1">
        <v>42153</v>
      </c>
      <c r="E9442" t="str">
        <f>TEXT(salessheet[[#This Row],[Order Date]],"MMMM")</f>
        <v>May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t="s">
        <v>6330</v>
      </c>
      <c r="P9442" t="s">
        <v>42</v>
      </c>
      <c r="Q9442" t="str">
        <f>TRIM(salessheet[[#This Row],[Category]])</f>
        <v>Office Supplies</v>
      </c>
      <c r="R9442" t="s">
        <v>86</v>
      </c>
      <c r="S9442" t="s">
        <v>6331</v>
      </c>
      <c r="T9442" s="2">
        <f>salessheet[[#This Row],[Sales]]-5</f>
        <v>9.6199999999999992</v>
      </c>
      <c r="U9442" s="2">
        <v>14.62</v>
      </c>
      <c r="V9442" s="2">
        <f>salessheet[[#This Row],[Sales]]-salessheet[[#This Row],[Purchasing Cost]]</f>
        <v>5</v>
      </c>
    </row>
    <row r="9443" spans="1:22" x14ac:dyDescent="0.35">
      <c r="A9443">
        <v>9442</v>
      </c>
      <c r="B9443" t="s">
        <v>10626</v>
      </c>
      <c r="C9443" s="1">
        <v>42367</v>
      </c>
      <c r="D9443" s="1">
        <v>42369</v>
      </c>
      <c r="E9443" t="str">
        <f>TEXT(salessheet[[#This Row],[Order Date]],"MMMM")</f>
        <v>December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t="s">
        <v>4826</v>
      </c>
      <c r="P9443" t="s">
        <v>42</v>
      </c>
      <c r="Q9443" t="str">
        <f>TRIM(salessheet[[#This Row],[Category]])</f>
        <v>Office Supplies</v>
      </c>
      <c r="R9443" t="s">
        <v>74</v>
      </c>
      <c r="S9443" t="s">
        <v>4827</v>
      </c>
      <c r="T9443" s="2">
        <f>salessheet[[#This Row],[Sales]]-5</f>
        <v>43.36</v>
      </c>
      <c r="U9443" s="2">
        <v>48.36</v>
      </c>
      <c r="V9443" s="2">
        <f>salessheet[[#This Row],[Sales]]-salessheet[[#This Row],[Purchasing Cost]]</f>
        <v>5</v>
      </c>
    </row>
    <row r="9444" spans="1:22" x14ac:dyDescent="0.35">
      <c r="A9444">
        <v>9443</v>
      </c>
      <c r="B9444" t="s">
        <v>10629</v>
      </c>
      <c r="C9444" s="1">
        <v>43285</v>
      </c>
      <c r="D9444" s="1">
        <v>43201</v>
      </c>
      <c r="E9444" t="str">
        <f>TEXT(salessheet[[#This Row],[Order Date]],"MMMM")</f>
        <v>July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t="s">
        <v>1568</v>
      </c>
      <c r="P9444" t="s">
        <v>42</v>
      </c>
      <c r="Q9444" t="str">
        <f>TRIM(salessheet[[#This Row],[Category]])</f>
        <v>Office Supplies</v>
      </c>
      <c r="R9444" t="s">
        <v>64</v>
      </c>
      <c r="S9444" t="s">
        <v>1569</v>
      </c>
      <c r="T9444" s="2">
        <f>salessheet[[#This Row],[Sales]]-5</f>
        <v>11.256</v>
      </c>
      <c r="U9444" s="2">
        <v>16.256</v>
      </c>
      <c r="V9444" s="2">
        <f>salessheet[[#This Row],[Sales]]-salessheet[[#This Row],[Purchasing Cost]]</f>
        <v>5</v>
      </c>
    </row>
    <row r="9445" spans="1:22" x14ac:dyDescent="0.35">
      <c r="A9445">
        <v>9444</v>
      </c>
      <c r="B9445" t="s">
        <v>10629</v>
      </c>
      <c r="C9445" s="1">
        <v>43285</v>
      </c>
      <c r="D9445" s="1">
        <v>43201</v>
      </c>
      <c r="E9445" t="str">
        <f>TEXT(salessheet[[#This Row],[Order Date]],"MMMM")</f>
        <v>July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t="s">
        <v>3212</v>
      </c>
      <c r="P9445" t="s">
        <v>67</v>
      </c>
      <c r="Q9445" t="str">
        <f>TRIM(salessheet[[#This Row],[Category]])</f>
        <v>Technology</v>
      </c>
      <c r="R9445" t="s">
        <v>68</v>
      </c>
      <c r="S9445" t="s">
        <v>3213</v>
      </c>
      <c r="T9445" s="2">
        <f>salessheet[[#This Row],[Sales]]-5</f>
        <v>214.184</v>
      </c>
      <c r="U9445" s="2">
        <v>219.184</v>
      </c>
      <c r="V9445" s="2">
        <f>salessheet[[#This Row],[Sales]]-salessheet[[#This Row],[Purchasing Cost]]</f>
        <v>5</v>
      </c>
    </row>
    <row r="9446" spans="1:22" x14ac:dyDescent="0.35">
      <c r="A9446">
        <v>9445</v>
      </c>
      <c r="B9446" t="s">
        <v>10630</v>
      </c>
      <c r="C9446" s="1">
        <v>42372</v>
      </c>
      <c r="D9446" s="1">
        <v>42431</v>
      </c>
      <c r="E9446" t="str">
        <f>TEXT(salessheet[[#This Row],[Order Date]],"MMMM")</f>
        <v>January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t="s">
        <v>7165</v>
      </c>
      <c r="P9446" t="s">
        <v>67</v>
      </c>
      <c r="Q9446" t="str">
        <f>TRIM(salessheet[[#This Row],[Category]])</f>
        <v>Technology</v>
      </c>
      <c r="R9446" t="s">
        <v>68</v>
      </c>
      <c r="S9446" t="s">
        <v>7166</v>
      </c>
      <c r="T9446" s="2">
        <f>salessheet[[#This Row],[Sales]]-5</f>
        <v>90.84</v>
      </c>
      <c r="U9446" s="2">
        <v>95.84</v>
      </c>
      <c r="V9446" s="2">
        <f>salessheet[[#This Row],[Sales]]-salessheet[[#This Row],[Purchasing Cost]]</f>
        <v>5</v>
      </c>
    </row>
    <row r="9447" spans="1:22" x14ac:dyDescent="0.35">
      <c r="A9447">
        <v>9446</v>
      </c>
      <c r="B9447" t="s">
        <v>10631</v>
      </c>
      <c r="C9447" s="1">
        <v>42519</v>
      </c>
      <c r="D9447" s="1">
        <v>42524</v>
      </c>
      <c r="E9447" t="str">
        <f>TEXT(salessheet[[#This Row],[Order Date]],"MMMM")</f>
        <v>May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t="s">
        <v>2415</v>
      </c>
      <c r="P9447" t="s">
        <v>42</v>
      </c>
      <c r="Q9447" t="str">
        <f>TRIM(salessheet[[#This Row],[Category]])</f>
        <v>Office Supplies</v>
      </c>
      <c r="R9447" t="s">
        <v>43</v>
      </c>
      <c r="S9447" t="s">
        <v>2416</v>
      </c>
      <c r="T9447" s="2">
        <f>salessheet[[#This Row],[Sales]]-5</f>
        <v>7.3900000000000006</v>
      </c>
      <c r="U9447" s="2">
        <v>12.39</v>
      </c>
      <c r="V9447" s="2">
        <f>salessheet[[#This Row],[Sales]]-salessheet[[#This Row],[Purchasing Cost]]</f>
        <v>5</v>
      </c>
    </row>
    <row r="9448" spans="1:22" x14ac:dyDescent="0.35">
      <c r="A9448">
        <v>9447</v>
      </c>
      <c r="B9448" t="s">
        <v>10632</v>
      </c>
      <c r="C9448" s="1">
        <v>43000</v>
      </c>
      <c r="D9448" s="1">
        <v>43006</v>
      </c>
      <c r="E9448" t="str">
        <f>TEXT(salessheet[[#This Row],[Order Date]],"MMMM")</f>
        <v>September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t="s">
        <v>5570</v>
      </c>
      <c r="P9448" t="s">
        <v>42</v>
      </c>
      <c r="Q9448" t="str">
        <f>TRIM(salessheet[[#This Row],[Category]])</f>
        <v>Office Supplies</v>
      </c>
      <c r="R9448" t="s">
        <v>86</v>
      </c>
      <c r="S9448" t="s">
        <v>5571</v>
      </c>
      <c r="T9448" s="2">
        <f>salessheet[[#This Row],[Sales]]-5</f>
        <v>30.880000000000003</v>
      </c>
      <c r="U9448" s="2">
        <v>35.880000000000003</v>
      </c>
      <c r="V9448" s="2">
        <f>salessheet[[#This Row],[Sales]]-salessheet[[#This Row],[Purchasing Cost]]</f>
        <v>5</v>
      </c>
    </row>
    <row r="9449" spans="1:22" x14ac:dyDescent="0.35">
      <c r="A9449">
        <v>9448</v>
      </c>
      <c r="B9449" t="s">
        <v>10633</v>
      </c>
      <c r="C9449" s="1">
        <v>43247</v>
      </c>
      <c r="D9449" s="1">
        <v>43254</v>
      </c>
      <c r="E9449" t="str">
        <f>TEXT(salessheet[[#This Row],[Order Date]],"MMMM")</f>
        <v>May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t="s">
        <v>190</v>
      </c>
      <c r="P9449" t="s">
        <v>28</v>
      </c>
      <c r="Q9449" t="str">
        <f>TRIM(salessheet[[#This Row],[Category]])</f>
        <v>Furniture</v>
      </c>
      <c r="R9449" t="s">
        <v>61</v>
      </c>
      <c r="S9449" t="s">
        <v>191</v>
      </c>
      <c r="T9449" s="2">
        <f>salessheet[[#This Row],[Sales]]-5</f>
        <v>472.3</v>
      </c>
      <c r="U9449" s="2">
        <v>477.3</v>
      </c>
      <c r="V9449" s="2">
        <f>salessheet[[#This Row],[Sales]]-salessheet[[#This Row],[Purchasing Cost]]</f>
        <v>5</v>
      </c>
    </row>
    <row r="9450" spans="1:22" x14ac:dyDescent="0.35">
      <c r="A9450">
        <v>9449</v>
      </c>
      <c r="B9450" t="s">
        <v>10634</v>
      </c>
      <c r="C9450" s="1">
        <v>42995</v>
      </c>
      <c r="D9450" s="1">
        <v>43001</v>
      </c>
      <c r="E9450" t="str">
        <f>TEXT(salessheet[[#This Row],[Order Date]],"MMMM")</f>
        <v>September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t="s">
        <v>4121</v>
      </c>
      <c r="P9450" t="s">
        <v>42</v>
      </c>
      <c r="Q9450" t="str">
        <f>TRIM(salessheet[[#This Row],[Category]])</f>
        <v>Office Supplies</v>
      </c>
      <c r="R9450" t="s">
        <v>43</v>
      </c>
      <c r="S9450" t="s">
        <v>4122</v>
      </c>
      <c r="T9450" s="2">
        <f>salessheet[[#This Row],[Sales]]-5</f>
        <v>7.32</v>
      </c>
      <c r="U9450" s="2">
        <v>12.32</v>
      </c>
      <c r="V9450" s="2">
        <f>salessheet[[#This Row],[Sales]]-salessheet[[#This Row],[Purchasing Cost]]</f>
        <v>5</v>
      </c>
    </row>
    <row r="9451" spans="1:22" x14ac:dyDescent="0.35">
      <c r="A9451">
        <v>9450</v>
      </c>
      <c r="B9451" t="s">
        <v>10635</v>
      </c>
      <c r="C9451" s="1">
        <v>42225</v>
      </c>
      <c r="D9451" s="1">
        <v>42260</v>
      </c>
      <c r="E9451" t="str">
        <f>TEXT(salessheet[[#This Row],[Order Date]],"MMMM")</f>
        <v>August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t="s">
        <v>3814</v>
      </c>
      <c r="P9451" t="s">
        <v>42</v>
      </c>
      <c r="Q9451" t="str">
        <f>TRIM(salessheet[[#This Row],[Category]])</f>
        <v>Office Supplies</v>
      </c>
      <c r="R9451" t="s">
        <v>71</v>
      </c>
      <c r="S9451" t="s">
        <v>3815</v>
      </c>
      <c r="T9451" s="2">
        <f>salessheet[[#This Row],[Sales]]-5</f>
        <v>3.6080000000000005</v>
      </c>
      <c r="U9451" s="2">
        <v>8.6080000000000005</v>
      </c>
      <c r="V9451" s="2">
        <f>salessheet[[#This Row],[Sales]]-salessheet[[#This Row],[Purchasing Cost]]</f>
        <v>5</v>
      </c>
    </row>
    <row r="9452" spans="1:22" x14ac:dyDescent="0.35">
      <c r="A9452">
        <v>9451</v>
      </c>
      <c r="B9452" t="s">
        <v>10636</v>
      </c>
      <c r="C9452" s="1">
        <v>43165</v>
      </c>
      <c r="D9452" s="1">
        <v>43258</v>
      </c>
      <c r="E9452" t="str">
        <f>TEXT(salessheet[[#This Row],[Order Date]],"MMMM")</f>
        <v>March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t="s">
        <v>1799</v>
      </c>
      <c r="P9452" t="s">
        <v>42</v>
      </c>
      <c r="Q9452" t="str">
        <f>TRIM(salessheet[[#This Row],[Category]])</f>
        <v>Office Supplies</v>
      </c>
      <c r="R9452" t="s">
        <v>55</v>
      </c>
      <c r="S9452" t="s">
        <v>1800</v>
      </c>
      <c r="T9452" s="2">
        <f>salessheet[[#This Row],[Sales]]-5</f>
        <v>131.26</v>
      </c>
      <c r="U9452" s="2">
        <v>136.26</v>
      </c>
      <c r="V9452" s="2">
        <f>salessheet[[#This Row],[Sales]]-salessheet[[#This Row],[Purchasing Cost]]</f>
        <v>5</v>
      </c>
    </row>
    <row r="9453" spans="1:22" x14ac:dyDescent="0.35">
      <c r="A9453">
        <v>9452</v>
      </c>
      <c r="B9453" t="s">
        <v>10637</v>
      </c>
      <c r="C9453" s="1">
        <v>42641</v>
      </c>
      <c r="D9453" s="1">
        <v>42648</v>
      </c>
      <c r="E9453" t="str">
        <f>TEXT(salessheet[[#This Row],[Order Date]],"MMMM")</f>
        <v>September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t="s">
        <v>4370</v>
      </c>
      <c r="P9453" t="s">
        <v>42</v>
      </c>
      <c r="Q9453" t="str">
        <f>TRIM(salessheet[[#This Row],[Category]])</f>
        <v>Office Supplies</v>
      </c>
      <c r="R9453" t="s">
        <v>74</v>
      </c>
      <c r="S9453" t="s">
        <v>4371</v>
      </c>
      <c r="T9453" s="2">
        <f>salessheet[[#This Row],[Sales]]-5</f>
        <v>181.15</v>
      </c>
      <c r="U9453" s="2">
        <v>186.15</v>
      </c>
      <c r="V9453" s="2">
        <f>salessheet[[#This Row],[Sales]]-salessheet[[#This Row],[Purchasing Cost]]</f>
        <v>5</v>
      </c>
    </row>
    <row r="9454" spans="1:22" x14ac:dyDescent="0.35">
      <c r="A9454">
        <v>9453</v>
      </c>
      <c r="B9454" t="s">
        <v>10637</v>
      </c>
      <c r="C9454" s="1">
        <v>42641</v>
      </c>
      <c r="D9454" s="1">
        <v>42648</v>
      </c>
      <c r="E9454" t="str">
        <f>TEXT(salessheet[[#This Row],[Order Date]],"MMMM")</f>
        <v>September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t="s">
        <v>3225</v>
      </c>
      <c r="P9454" t="s">
        <v>42</v>
      </c>
      <c r="Q9454" t="str">
        <f>TRIM(salessheet[[#This Row],[Category]])</f>
        <v>Office Supplies</v>
      </c>
      <c r="R9454" t="s">
        <v>71</v>
      </c>
      <c r="S9454" t="s">
        <v>3226</v>
      </c>
      <c r="T9454" s="2">
        <f>salessheet[[#This Row],[Sales]]-5</f>
        <v>76.792000000000002</v>
      </c>
      <c r="U9454" s="2">
        <v>81.792000000000002</v>
      </c>
      <c r="V9454" s="2">
        <f>salessheet[[#This Row],[Sales]]-salessheet[[#This Row],[Purchasing Cost]]</f>
        <v>5</v>
      </c>
    </row>
    <row r="9455" spans="1:22" x14ac:dyDescent="0.35">
      <c r="A9455">
        <v>9454</v>
      </c>
      <c r="B9455" t="s">
        <v>10637</v>
      </c>
      <c r="C9455" s="1">
        <v>42641</v>
      </c>
      <c r="D9455" s="1">
        <v>42648</v>
      </c>
      <c r="E9455" t="str">
        <f>TEXT(salessheet[[#This Row],[Order Date]],"MMMM")</f>
        <v>September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t="s">
        <v>9098</v>
      </c>
      <c r="P9455" t="s">
        <v>42</v>
      </c>
      <c r="Q9455" t="str">
        <f>TRIM(salessheet[[#This Row],[Category]])</f>
        <v>Office Supplies</v>
      </c>
      <c r="R9455" t="s">
        <v>575</v>
      </c>
      <c r="S9455" t="s">
        <v>9099</v>
      </c>
      <c r="T9455" s="2">
        <f>salessheet[[#This Row],[Sales]]-5</f>
        <v>42.19</v>
      </c>
      <c r="U9455" s="2">
        <v>47.19</v>
      </c>
      <c r="V9455" s="2">
        <f>salessheet[[#This Row],[Sales]]-salessheet[[#This Row],[Purchasing Cost]]</f>
        <v>5</v>
      </c>
    </row>
    <row r="9456" spans="1:22" x14ac:dyDescent="0.35">
      <c r="A9456">
        <v>9455</v>
      </c>
      <c r="B9456" t="s">
        <v>10637</v>
      </c>
      <c r="C9456" s="1">
        <v>42641</v>
      </c>
      <c r="D9456" s="1">
        <v>42648</v>
      </c>
      <c r="E9456" t="str">
        <f>TEXT(salessheet[[#This Row],[Order Date]],"MMMM")</f>
        <v>September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t="s">
        <v>1783</v>
      </c>
      <c r="P9456" t="s">
        <v>67</v>
      </c>
      <c r="Q9456" t="str">
        <f>TRIM(salessheet[[#This Row],[Category]])</f>
        <v>Technology</v>
      </c>
      <c r="R9456" t="s">
        <v>68</v>
      </c>
      <c r="S9456" t="s">
        <v>1784</v>
      </c>
      <c r="T9456" s="2">
        <f>salessheet[[#This Row],[Sales]]-5</f>
        <v>31.783999999999999</v>
      </c>
      <c r="U9456" s="2">
        <v>36.783999999999999</v>
      </c>
      <c r="V9456" s="2">
        <f>salessheet[[#This Row],[Sales]]-salessheet[[#This Row],[Purchasing Cost]]</f>
        <v>5</v>
      </c>
    </row>
    <row r="9457" spans="1:22" x14ac:dyDescent="0.35">
      <c r="A9457">
        <v>9456</v>
      </c>
      <c r="B9457" t="s">
        <v>10638</v>
      </c>
      <c r="C9457" s="1">
        <v>42902</v>
      </c>
      <c r="D9457" s="1">
        <v>42905</v>
      </c>
      <c r="E9457" t="str">
        <f>TEXT(salessheet[[#This Row],[Order Date]],"MMMM")</f>
        <v>June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t="s">
        <v>10639</v>
      </c>
      <c r="P9457" t="s">
        <v>67</v>
      </c>
      <c r="Q9457" t="str">
        <f>TRIM(salessheet[[#This Row],[Category]])</f>
        <v>Technology</v>
      </c>
      <c r="R9457" t="s">
        <v>680</v>
      </c>
      <c r="S9457" t="s">
        <v>10640</v>
      </c>
      <c r="T9457" s="2">
        <f>salessheet[[#This Row],[Sales]]-5</f>
        <v>86.474999999999994</v>
      </c>
      <c r="U9457" s="2">
        <v>91.474999999999994</v>
      </c>
      <c r="V9457" s="2">
        <f>salessheet[[#This Row],[Sales]]-salessheet[[#This Row],[Purchasing Cost]]</f>
        <v>5</v>
      </c>
    </row>
    <row r="9458" spans="1:22" x14ac:dyDescent="0.35">
      <c r="A9458">
        <v>9457</v>
      </c>
      <c r="B9458" t="s">
        <v>10641</v>
      </c>
      <c r="C9458" s="1">
        <v>43247</v>
      </c>
      <c r="D9458" s="1">
        <v>43254</v>
      </c>
      <c r="E9458" t="str">
        <f>TEXT(salessheet[[#This Row],[Order Date]],"MMMM")</f>
        <v>May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t="s">
        <v>10642</v>
      </c>
      <c r="P9458" t="s">
        <v>67</v>
      </c>
      <c r="Q9458" t="str">
        <f>TRIM(salessheet[[#This Row],[Category]])</f>
        <v>Technology</v>
      </c>
      <c r="R9458" t="s">
        <v>157</v>
      </c>
      <c r="S9458" t="s">
        <v>10643</v>
      </c>
      <c r="T9458" s="2">
        <f>salessheet[[#This Row],[Sales]]-5</f>
        <v>22.192</v>
      </c>
      <c r="U9458" s="2">
        <v>27.192</v>
      </c>
      <c r="V9458" s="2">
        <f>salessheet[[#This Row],[Sales]]-salessheet[[#This Row],[Purchasing Cost]]</f>
        <v>5</v>
      </c>
    </row>
    <row r="9459" spans="1:22" x14ac:dyDescent="0.35">
      <c r="A9459">
        <v>9458</v>
      </c>
      <c r="B9459" t="s">
        <v>10641</v>
      </c>
      <c r="C9459" s="1">
        <v>43247</v>
      </c>
      <c r="D9459" s="1">
        <v>43254</v>
      </c>
      <c r="E9459" t="str">
        <f>TEXT(salessheet[[#This Row],[Order Date]],"MMMM")</f>
        <v>May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t="s">
        <v>4949</v>
      </c>
      <c r="P9459" t="s">
        <v>42</v>
      </c>
      <c r="Q9459" t="str">
        <f>TRIM(salessheet[[#This Row],[Category]])</f>
        <v>Office Supplies</v>
      </c>
      <c r="R9459" t="s">
        <v>71</v>
      </c>
      <c r="S9459" t="s">
        <v>4950</v>
      </c>
      <c r="T9459" s="2">
        <f>salessheet[[#This Row],[Sales]]-5</f>
        <v>7.0600000000000005</v>
      </c>
      <c r="U9459" s="2">
        <v>12.06</v>
      </c>
      <c r="V9459" s="2">
        <f>salessheet[[#This Row],[Sales]]-salessheet[[#This Row],[Purchasing Cost]]</f>
        <v>5</v>
      </c>
    </row>
    <row r="9460" spans="1:22" x14ac:dyDescent="0.35">
      <c r="A9460">
        <v>9459</v>
      </c>
      <c r="B9460" t="s">
        <v>10644</v>
      </c>
      <c r="C9460" s="1">
        <v>42257</v>
      </c>
      <c r="D9460" s="1">
        <v>42291</v>
      </c>
      <c r="E9460" t="str">
        <f>TEXT(salessheet[[#This Row],[Order Date]],"MMMM")</f>
        <v>September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t="s">
        <v>1121</v>
      </c>
      <c r="P9460" t="s">
        <v>42</v>
      </c>
      <c r="Q9460" t="str">
        <f>TRIM(salessheet[[#This Row],[Category]])</f>
        <v>Office Supplies</v>
      </c>
      <c r="R9460" t="s">
        <v>64</v>
      </c>
      <c r="S9460" t="s">
        <v>1122</v>
      </c>
      <c r="T9460" s="2">
        <f>salessheet[[#This Row],[Sales]]-5</f>
        <v>139.6</v>
      </c>
      <c r="U9460" s="2">
        <v>144.6</v>
      </c>
      <c r="V9460" s="2">
        <f>salessheet[[#This Row],[Sales]]-salessheet[[#This Row],[Purchasing Cost]]</f>
        <v>5</v>
      </c>
    </row>
    <row r="9461" spans="1:22" x14ac:dyDescent="0.35">
      <c r="A9461">
        <v>9460</v>
      </c>
      <c r="B9461" t="s">
        <v>10644</v>
      </c>
      <c r="C9461" s="1">
        <v>42257</v>
      </c>
      <c r="D9461" s="1">
        <v>42291</v>
      </c>
      <c r="E9461" t="str">
        <f>TEXT(salessheet[[#This Row],[Order Date]],"MMMM")</f>
        <v>September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t="s">
        <v>8138</v>
      </c>
      <c r="P9461" t="s">
        <v>67</v>
      </c>
      <c r="Q9461" t="str">
        <f>TRIM(salessheet[[#This Row],[Category]])</f>
        <v>Technology</v>
      </c>
      <c r="R9461" t="s">
        <v>68</v>
      </c>
      <c r="S9461" t="s">
        <v>8139</v>
      </c>
      <c r="T9461" s="2">
        <f>salessheet[[#This Row],[Sales]]-5</f>
        <v>10.992000000000001</v>
      </c>
      <c r="U9461" s="2">
        <v>15.992000000000001</v>
      </c>
      <c r="V9461" s="2">
        <f>salessheet[[#This Row],[Sales]]-salessheet[[#This Row],[Purchasing Cost]]</f>
        <v>5</v>
      </c>
    </row>
    <row r="9462" spans="1:22" x14ac:dyDescent="0.35">
      <c r="A9462">
        <v>9461</v>
      </c>
      <c r="B9462" t="s">
        <v>10645</v>
      </c>
      <c r="C9462" s="1">
        <v>42325</v>
      </c>
      <c r="D9462" s="1">
        <v>42330</v>
      </c>
      <c r="E9462" t="str">
        <f>TEXT(salessheet[[#This Row],[Order Date]],"MMMM")</f>
        <v>November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t="s">
        <v>2698</v>
      </c>
      <c r="P9462" t="s">
        <v>42</v>
      </c>
      <c r="Q9462" t="str">
        <f>TRIM(salessheet[[#This Row],[Category]])</f>
        <v>Office Supplies</v>
      </c>
      <c r="R9462" t="s">
        <v>86</v>
      </c>
      <c r="S9462" t="s">
        <v>2699</v>
      </c>
      <c r="T9462" s="2">
        <f>salessheet[[#This Row],[Sales]]-5</f>
        <v>29.439999999999998</v>
      </c>
      <c r="U9462" s="2">
        <v>34.44</v>
      </c>
      <c r="V9462" s="2">
        <f>salessheet[[#This Row],[Sales]]-salessheet[[#This Row],[Purchasing Cost]]</f>
        <v>5</v>
      </c>
    </row>
    <row r="9463" spans="1:22" x14ac:dyDescent="0.35">
      <c r="A9463">
        <v>9462</v>
      </c>
      <c r="B9463" t="s">
        <v>10646</v>
      </c>
      <c r="C9463" s="1">
        <v>42296</v>
      </c>
      <c r="D9463" s="1">
        <v>42301</v>
      </c>
      <c r="E9463" t="str">
        <f>TEXT(salessheet[[#This Row],[Order Date]],"MMMM")</f>
        <v>October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t="s">
        <v>4326</v>
      </c>
      <c r="P9463" t="s">
        <v>67</v>
      </c>
      <c r="Q9463" t="str">
        <f>TRIM(salessheet[[#This Row],[Category]])</f>
        <v>Technology</v>
      </c>
      <c r="R9463" t="s">
        <v>68</v>
      </c>
      <c r="S9463" t="s">
        <v>4327</v>
      </c>
      <c r="T9463" s="2">
        <f>salessheet[[#This Row],[Sales]]-5</f>
        <v>316.55200000000002</v>
      </c>
      <c r="U9463" s="2">
        <v>321.55200000000002</v>
      </c>
      <c r="V9463" s="2">
        <f>salessheet[[#This Row],[Sales]]-salessheet[[#This Row],[Purchasing Cost]]</f>
        <v>5</v>
      </c>
    </row>
    <row r="9464" spans="1:22" x14ac:dyDescent="0.35">
      <c r="A9464">
        <v>9463</v>
      </c>
      <c r="B9464" t="s">
        <v>10647</v>
      </c>
      <c r="C9464" s="1">
        <v>43429</v>
      </c>
      <c r="D9464" s="1">
        <v>43434</v>
      </c>
      <c r="E9464" t="str">
        <f>TEXT(salessheet[[#This Row],[Order Date]],"MMMM")</f>
        <v>November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t="s">
        <v>4524</v>
      </c>
      <c r="P9464" t="s">
        <v>28</v>
      </c>
      <c r="Q9464" t="str">
        <f>TRIM(salessheet[[#This Row],[Category]])</f>
        <v>Furniture</v>
      </c>
      <c r="R9464" t="s">
        <v>32</v>
      </c>
      <c r="S9464" t="s">
        <v>4525</v>
      </c>
      <c r="T9464" s="2">
        <f>salessheet[[#This Row],[Sales]]-5</f>
        <v>696.96</v>
      </c>
      <c r="U9464" s="2">
        <v>701.96</v>
      </c>
      <c r="V9464" s="2">
        <f>salessheet[[#This Row],[Sales]]-salessheet[[#This Row],[Purchasing Cost]]</f>
        <v>5</v>
      </c>
    </row>
    <row r="9465" spans="1:22" x14ac:dyDescent="0.35">
      <c r="A9465">
        <v>9464</v>
      </c>
      <c r="B9465" t="s">
        <v>10648</v>
      </c>
      <c r="C9465" s="1">
        <v>42062</v>
      </c>
      <c r="D9465" s="1">
        <v>42066</v>
      </c>
      <c r="E9465" t="str">
        <f>TEXT(salessheet[[#This Row],[Order Date]],"MMMM")</f>
        <v>February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t="s">
        <v>1890</v>
      </c>
      <c r="P9465" t="s">
        <v>42</v>
      </c>
      <c r="Q9465" t="str">
        <f>TRIM(salessheet[[#This Row],[Category]])</f>
        <v>Office Supplies</v>
      </c>
      <c r="R9465" t="s">
        <v>64</v>
      </c>
      <c r="S9465" t="s">
        <v>1891</v>
      </c>
      <c r="T9465" s="2">
        <f>salessheet[[#This Row],[Sales]]-5</f>
        <v>14.456</v>
      </c>
      <c r="U9465" s="2">
        <v>19.456</v>
      </c>
      <c r="V9465" s="2">
        <f>salessheet[[#This Row],[Sales]]-salessheet[[#This Row],[Purchasing Cost]]</f>
        <v>5</v>
      </c>
    </row>
    <row r="9466" spans="1:22" x14ac:dyDescent="0.35">
      <c r="A9466">
        <v>9465</v>
      </c>
      <c r="B9466" t="s">
        <v>10649</v>
      </c>
      <c r="C9466" s="1">
        <v>42359</v>
      </c>
      <c r="D9466" s="1">
        <v>42363</v>
      </c>
      <c r="E9466" t="str">
        <f>TEXT(salessheet[[#This Row],[Order Date]],"MMMM")</f>
        <v>December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t="s">
        <v>6840</v>
      </c>
      <c r="P9466" t="s">
        <v>42</v>
      </c>
      <c r="Q9466" t="str">
        <f>TRIM(salessheet[[#This Row],[Category]])</f>
        <v>Office Supplies</v>
      </c>
      <c r="R9466" t="s">
        <v>43</v>
      </c>
      <c r="S9466" t="s">
        <v>6841</v>
      </c>
      <c r="T9466" s="2">
        <f>salessheet[[#This Row],[Sales]]-5</f>
        <v>12.280000000000001</v>
      </c>
      <c r="U9466" s="2">
        <v>17.28</v>
      </c>
      <c r="V9466" s="2">
        <f>salessheet[[#This Row],[Sales]]-salessheet[[#This Row],[Purchasing Cost]]</f>
        <v>5</v>
      </c>
    </row>
    <row r="9467" spans="1:22" x14ac:dyDescent="0.35">
      <c r="A9467">
        <v>9466</v>
      </c>
      <c r="B9467" t="s">
        <v>10650</v>
      </c>
      <c r="C9467" s="1">
        <v>43058</v>
      </c>
      <c r="D9467" s="1">
        <v>43062</v>
      </c>
      <c r="E9467" t="str">
        <f>TEXT(salessheet[[#This Row],[Order Date]],"MMMM")</f>
        <v>November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t="s">
        <v>1813</v>
      </c>
      <c r="P9467" t="s">
        <v>28</v>
      </c>
      <c r="Q9467" t="str">
        <f>TRIM(salessheet[[#This Row],[Category]])</f>
        <v>Furniture</v>
      </c>
      <c r="R9467" t="s">
        <v>61</v>
      </c>
      <c r="S9467" t="s">
        <v>1814</v>
      </c>
      <c r="T9467" s="2">
        <f>salessheet[[#This Row],[Sales]]-5</f>
        <v>26.96</v>
      </c>
      <c r="U9467" s="2">
        <v>31.96</v>
      </c>
      <c r="V9467" s="2">
        <f>salessheet[[#This Row],[Sales]]-salessheet[[#This Row],[Purchasing Cost]]</f>
        <v>5</v>
      </c>
    </row>
    <row r="9468" spans="1:22" x14ac:dyDescent="0.35">
      <c r="A9468">
        <v>9467</v>
      </c>
      <c r="B9468" t="s">
        <v>10651</v>
      </c>
      <c r="C9468" s="1">
        <v>43231</v>
      </c>
      <c r="D9468" s="1">
        <v>43414</v>
      </c>
      <c r="E9468" t="str">
        <f>TEXT(salessheet[[#This Row],[Order Date]],"MMMM")</f>
        <v>May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t="s">
        <v>614</v>
      </c>
      <c r="P9468" t="s">
        <v>42</v>
      </c>
      <c r="Q9468" t="str">
        <f>TRIM(salessheet[[#This Row],[Category]])</f>
        <v>Office Supplies</v>
      </c>
      <c r="R9468" t="s">
        <v>71</v>
      </c>
      <c r="S9468" t="s">
        <v>615</v>
      </c>
      <c r="T9468" s="2">
        <f>salessheet[[#This Row],[Sales]]-5</f>
        <v>159.68799999999999</v>
      </c>
      <c r="U9468" s="2">
        <v>164.68799999999999</v>
      </c>
      <c r="V9468" s="2">
        <f>salessheet[[#This Row],[Sales]]-salessheet[[#This Row],[Purchasing Cost]]</f>
        <v>5</v>
      </c>
    </row>
    <row r="9469" spans="1:22" x14ac:dyDescent="0.35">
      <c r="A9469">
        <v>9468</v>
      </c>
      <c r="B9469" t="s">
        <v>10651</v>
      </c>
      <c r="C9469" s="1">
        <v>43231</v>
      </c>
      <c r="D9469" s="1">
        <v>43414</v>
      </c>
      <c r="E9469" t="str">
        <f>TEXT(salessheet[[#This Row],[Order Date]],"MMMM")</f>
        <v>May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t="s">
        <v>6948</v>
      </c>
      <c r="P9469" t="s">
        <v>28</v>
      </c>
      <c r="Q9469" t="str">
        <f>TRIM(salessheet[[#This Row],[Category]])</f>
        <v>Furniture</v>
      </c>
      <c r="R9469" t="s">
        <v>52</v>
      </c>
      <c r="S9469" t="s">
        <v>6949</v>
      </c>
      <c r="T9469" s="2">
        <f>salessheet[[#This Row],[Sales]]-5</f>
        <v>161.5</v>
      </c>
      <c r="U9469" s="2">
        <v>166.5</v>
      </c>
      <c r="V9469" s="2">
        <f>salessheet[[#This Row],[Sales]]-salessheet[[#This Row],[Purchasing Cost]]</f>
        <v>5</v>
      </c>
    </row>
    <row r="9470" spans="1:22" x14ac:dyDescent="0.35">
      <c r="A9470">
        <v>9469</v>
      </c>
      <c r="B9470" t="s">
        <v>10651</v>
      </c>
      <c r="C9470" s="1">
        <v>43231</v>
      </c>
      <c r="D9470" s="1">
        <v>43414</v>
      </c>
      <c r="E9470" t="str">
        <f>TEXT(salessheet[[#This Row],[Order Date]],"MMMM")</f>
        <v>May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t="s">
        <v>2645</v>
      </c>
      <c r="P9470" t="s">
        <v>42</v>
      </c>
      <c r="Q9470" t="str">
        <f>TRIM(salessheet[[#This Row],[Category]])</f>
        <v>Office Supplies</v>
      </c>
      <c r="R9470" t="s">
        <v>86</v>
      </c>
      <c r="S9470" t="s">
        <v>2646</v>
      </c>
      <c r="T9470" s="2">
        <f>salessheet[[#This Row],[Sales]]-5</f>
        <v>7.9600000000000009</v>
      </c>
      <c r="U9470" s="2">
        <v>12.96</v>
      </c>
      <c r="V9470" s="2">
        <f>salessheet[[#This Row],[Sales]]-salessheet[[#This Row],[Purchasing Cost]]</f>
        <v>5</v>
      </c>
    </row>
    <row r="9471" spans="1:22" x14ac:dyDescent="0.35">
      <c r="A9471">
        <v>9470</v>
      </c>
      <c r="B9471" t="s">
        <v>10651</v>
      </c>
      <c r="C9471" s="1">
        <v>43231</v>
      </c>
      <c r="D9471" s="1">
        <v>43414</v>
      </c>
      <c r="E9471" t="str">
        <f>TEXT(salessheet[[#This Row],[Order Date]],"MMMM")</f>
        <v>May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t="s">
        <v>1625</v>
      </c>
      <c r="P9471" t="s">
        <v>42</v>
      </c>
      <c r="Q9471" t="str">
        <f>TRIM(salessheet[[#This Row],[Category]])</f>
        <v>Office Supplies</v>
      </c>
      <c r="R9471" t="s">
        <v>86</v>
      </c>
      <c r="S9471" t="s">
        <v>1626</v>
      </c>
      <c r="T9471" s="2">
        <f>salessheet[[#This Row],[Sales]]-5</f>
        <v>105.96</v>
      </c>
      <c r="U9471" s="2">
        <v>110.96</v>
      </c>
      <c r="V9471" s="2">
        <f>salessheet[[#This Row],[Sales]]-salessheet[[#This Row],[Purchasing Cost]]</f>
        <v>5</v>
      </c>
    </row>
    <row r="9472" spans="1:22" x14ac:dyDescent="0.35">
      <c r="A9472">
        <v>9471</v>
      </c>
      <c r="B9472" t="s">
        <v>10651</v>
      </c>
      <c r="C9472" s="1">
        <v>43231</v>
      </c>
      <c r="D9472" s="1">
        <v>43414</v>
      </c>
      <c r="E9472" t="str">
        <f>TEXT(salessheet[[#This Row],[Order Date]],"MMMM")</f>
        <v>May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t="s">
        <v>612</v>
      </c>
      <c r="P9472" t="s">
        <v>67</v>
      </c>
      <c r="Q9472" t="str">
        <f>TRIM(salessheet[[#This Row],[Category]])</f>
        <v>Technology</v>
      </c>
      <c r="R9472" t="s">
        <v>68</v>
      </c>
      <c r="S9472" t="s">
        <v>613</v>
      </c>
      <c r="T9472" s="2">
        <f>salessheet[[#This Row],[Sales]]-5</f>
        <v>94.98</v>
      </c>
      <c r="U9472" s="2">
        <v>99.98</v>
      </c>
      <c r="V9472" s="2">
        <f>salessheet[[#This Row],[Sales]]-salessheet[[#This Row],[Purchasing Cost]]</f>
        <v>5</v>
      </c>
    </row>
    <row r="9473" spans="1:22" x14ac:dyDescent="0.35">
      <c r="A9473">
        <v>9472</v>
      </c>
      <c r="B9473" t="s">
        <v>10651</v>
      </c>
      <c r="C9473" s="1">
        <v>43231</v>
      </c>
      <c r="D9473" s="1">
        <v>43414</v>
      </c>
      <c r="E9473" t="str">
        <f>TEXT(salessheet[[#This Row],[Order Date]],"MMMM")</f>
        <v>May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t="s">
        <v>1101</v>
      </c>
      <c r="P9473" t="s">
        <v>42</v>
      </c>
      <c r="Q9473" t="str">
        <f>TRIM(salessheet[[#This Row],[Category]])</f>
        <v>Office Supplies</v>
      </c>
      <c r="R9473" t="s">
        <v>71</v>
      </c>
      <c r="S9473" t="s">
        <v>1102</v>
      </c>
      <c r="T9473" s="2">
        <f>salessheet[[#This Row],[Sales]]-5</f>
        <v>6.4239999999999995</v>
      </c>
      <c r="U9473" s="2">
        <v>11.423999999999999</v>
      </c>
      <c r="V9473" s="2">
        <f>salessheet[[#This Row],[Sales]]-salessheet[[#This Row],[Purchasing Cost]]</f>
        <v>5</v>
      </c>
    </row>
    <row r="9474" spans="1:22" x14ac:dyDescent="0.35">
      <c r="A9474">
        <v>9473</v>
      </c>
      <c r="B9474" t="s">
        <v>10651</v>
      </c>
      <c r="C9474" s="1">
        <v>43231</v>
      </c>
      <c r="D9474" s="1">
        <v>43414</v>
      </c>
      <c r="E9474" t="str">
        <f>TEXT(salessheet[[#This Row],[Order Date]],"MMMM")</f>
        <v>May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t="s">
        <v>6146</v>
      </c>
      <c r="P9474" t="s">
        <v>28</v>
      </c>
      <c r="Q9474" t="str">
        <f>TRIM(salessheet[[#This Row],[Category]])</f>
        <v>Furniture</v>
      </c>
      <c r="R9474" t="s">
        <v>32</v>
      </c>
      <c r="S9474" t="s">
        <v>6147</v>
      </c>
      <c r="T9474" s="2">
        <f>salessheet[[#This Row],[Sales]]-5</f>
        <v>123.124</v>
      </c>
      <c r="U9474" s="2">
        <v>128.124</v>
      </c>
      <c r="V9474" s="2">
        <f>salessheet[[#This Row],[Sales]]-salessheet[[#This Row],[Purchasing Cost]]</f>
        <v>5</v>
      </c>
    </row>
    <row r="9475" spans="1:22" x14ac:dyDescent="0.35">
      <c r="A9475">
        <v>9474</v>
      </c>
      <c r="B9475" t="s">
        <v>10651</v>
      </c>
      <c r="C9475" s="1">
        <v>43231</v>
      </c>
      <c r="D9475" s="1">
        <v>43414</v>
      </c>
      <c r="E9475" t="str">
        <f>TEXT(salessheet[[#This Row],[Order Date]],"MMMM")</f>
        <v>May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t="s">
        <v>8396</v>
      </c>
      <c r="P9475" t="s">
        <v>28</v>
      </c>
      <c r="Q9475" t="str">
        <f>TRIM(salessheet[[#This Row],[Category]])</f>
        <v>Furniture</v>
      </c>
      <c r="R9475" t="s">
        <v>61</v>
      </c>
      <c r="S9475" t="s">
        <v>8397</v>
      </c>
      <c r="T9475" s="2">
        <f>salessheet[[#This Row],[Sales]]-5</f>
        <v>96.4</v>
      </c>
      <c r="U9475" s="2">
        <v>101.4</v>
      </c>
      <c r="V9475" s="2">
        <f>salessheet[[#This Row],[Sales]]-salessheet[[#This Row],[Purchasing Cost]]</f>
        <v>5</v>
      </c>
    </row>
    <row r="9476" spans="1:22" x14ac:dyDescent="0.35">
      <c r="A9476">
        <v>9475</v>
      </c>
      <c r="B9476" t="s">
        <v>10652</v>
      </c>
      <c r="C9476" s="1">
        <v>42521</v>
      </c>
      <c r="D9476" s="1">
        <v>42526</v>
      </c>
      <c r="E9476" t="str">
        <f>TEXT(salessheet[[#This Row],[Order Date]],"MMMM")</f>
        <v>May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t="s">
        <v>4567</v>
      </c>
      <c r="P9476" t="s">
        <v>42</v>
      </c>
      <c r="Q9476" t="str">
        <f>TRIM(salessheet[[#This Row],[Category]])</f>
        <v>Office Supplies</v>
      </c>
      <c r="R9476" t="s">
        <v>43</v>
      </c>
      <c r="S9476" t="s">
        <v>4568</v>
      </c>
      <c r="T9476" s="2">
        <f>salessheet[[#This Row],[Sales]]-5</f>
        <v>0.90399999999999991</v>
      </c>
      <c r="U9476" s="2">
        <v>5.9039999999999999</v>
      </c>
      <c r="V9476" s="2">
        <f>salessheet[[#This Row],[Sales]]-salessheet[[#This Row],[Purchasing Cost]]</f>
        <v>5</v>
      </c>
    </row>
    <row r="9477" spans="1:22" x14ac:dyDescent="0.35">
      <c r="A9477">
        <v>9476</v>
      </c>
      <c r="B9477" t="s">
        <v>10652</v>
      </c>
      <c r="C9477" s="1">
        <v>42521</v>
      </c>
      <c r="D9477" s="1">
        <v>42526</v>
      </c>
      <c r="E9477" t="str">
        <f>TEXT(salessheet[[#This Row],[Order Date]],"MMMM")</f>
        <v>May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t="s">
        <v>4077</v>
      </c>
      <c r="P9477" t="s">
        <v>42</v>
      </c>
      <c r="Q9477" t="str">
        <f>TRIM(salessheet[[#This Row],[Category]])</f>
        <v>Office Supplies</v>
      </c>
      <c r="R9477" t="s">
        <v>86</v>
      </c>
      <c r="S9477" t="s">
        <v>4078</v>
      </c>
      <c r="T9477" s="2">
        <f>salessheet[[#This Row],[Sales]]-5</f>
        <v>168.488</v>
      </c>
      <c r="U9477" s="2">
        <v>173.488</v>
      </c>
      <c r="V9477" s="2">
        <f>salessheet[[#This Row],[Sales]]-salessheet[[#This Row],[Purchasing Cost]]</f>
        <v>5</v>
      </c>
    </row>
    <row r="9478" spans="1:22" x14ac:dyDescent="0.35">
      <c r="A9478">
        <v>9477</v>
      </c>
      <c r="B9478" t="s">
        <v>10652</v>
      </c>
      <c r="C9478" s="1">
        <v>42521</v>
      </c>
      <c r="D9478" s="1">
        <v>42526</v>
      </c>
      <c r="E9478" t="str">
        <f>TEXT(salessheet[[#This Row],[Order Date]],"MMMM")</f>
        <v>May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t="s">
        <v>6629</v>
      </c>
      <c r="P9478" t="s">
        <v>28</v>
      </c>
      <c r="Q9478" t="str">
        <f>TRIM(salessheet[[#This Row],[Category]])</f>
        <v>Furniture</v>
      </c>
      <c r="R9478" t="s">
        <v>61</v>
      </c>
      <c r="S9478" t="s">
        <v>6630</v>
      </c>
      <c r="T9478" s="2">
        <f>salessheet[[#This Row],[Sales]]-5</f>
        <v>46.56</v>
      </c>
      <c r="U9478" s="2">
        <v>51.56</v>
      </c>
      <c r="V9478" s="2">
        <f>salessheet[[#This Row],[Sales]]-salessheet[[#This Row],[Purchasing Cost]]</f>
        <v>5</v>
      </c>
    </row>
    <row r="9479" spans="1:22" x14ac:dyDescent="0.35">
      <c r="A9479">
        <v>9478</v>
      </c>
      <c r="B9479" t="s">
        <v>10652</v>
      </c>
      <c r="C9479" s="1">
        <v>42521</v>
      </c>
      <c r="D9479" s="1">
        <v>42526</v>
      </c>
      <c r="E9479" t="str">
        <f>TEXT(salessheet[[#This Row],[Order Date]],"MMMM")</f>
        <v>May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t="s">
        <v>3882</v>
      </c>
      <c r="P9479" t="s">
        <v>42</v>
      </c>
      <c r="Q9479" t="str">
        <f>TRIM(salessheet[[#This Row],[Category]])</f>
        <v>Office Supplies</v>
      </c>
      <c r="R9479" t="s">
        <v>71</v>
      </c>
      <c r="S9479" t="s">
        <v>1213</v>
      </c>
      <c r="T9479" s="2">
        <f>salessheet[[#This Row],[Sales]]-5</f>
        <v>-1.4359999999999999</v>
      </c>
      <c r="U9479" s="2">
        <v>3.5640000000000001</v>
      </c>
      <c r="V9479" s="2">
        <f>salessheet[[#This Row],[Sales]]-salessheet[[#This Row],[Purchasing Cost]]</f>
        <v>5</v>
      </c>
    </row>
    <row r="9480" spans="1:22" x14ac:dyDescent="0.35">
      <c r="A9480">
        <v>9479</v>
      </c>
      <c r="B9480" t="s">
        <v>10653</v>
      </c>
      <c r="C9480" s="1">
        <v>42194</v>
      </c>
      <c r="D9480" s="1">
        <v>42261</v>
      </c>
      <c r="E9480" t="str">
        <f>TEXT(salessheet[[#This Row],[Order Date]],"MMMM")</f>
        <v>July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t="s">
        <v>5410</v>
      </c>
      <c r="P9480" t="s">
        <v>42</v>
      </c>
      <c r="Q9480" t="str">
        <f>TRIM(salessheet[[#This Row],[Category]])</f>
        <v>Office Supplies</v>
      </c>
      <c r="R9480" t="s">
        <v>265</v>
      </c>
      <c r="S9480" t="s">
        <v>5411</v>
      </c>
      <c r="T9480" s="2">
        <f>salessheet[[#This Row],[Sales]]-5</f>
        <v>8.16</v>
      </c>
      <c r="U9480" s="2">
        <v>13.16</v>
      </c>
      <c r="V9480" s="2">
        <f>salessheet[[#This Row],[Sales]]-salessheet[[#This Row],[Purchasing Cost]]</f>
        <v>5</v>
      </c>
    </row>
    <row r="9481" spans="1:22" x14ac:dyDescent="0.35">
      <c r="A9481">
        <v>9480</v>
      </c>
      <c r="B9481" t="s">
        <v>10653</v>
      </c>
      <c r="C9481" s="1">
        <v>42194</v>
      </c>
      <c r="D9481" s="1">
        <v>42261</v>
      </c>
      <c r="E9481" t="str">
        <f>TEXT(salessheet[[#This Row],[Order Date]],"MMMM")</f>
        <v>July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t="s">
        <v>4837</v>
      </c>
      <c r="P9481" t="s">
        <v>42</v>
      </c>
      <c r="Q9481" t="str">
        <f>TRIM(salessheet[[#This Row],[Category]])</f>
        <v>Office Supplies</v>
      </c>
      <c r="R9481" t="s">
        <v>71</v>
      </c>
      <c r="S9481" t="s">
        <v>4838</v>
      </c>
      <c r="T9481" s="2">
        <f>salessheet[[#This Row],[Sales]]-5</f>
        <v>-1.1720000000000002</v>
      </c>
      <c r="U9481" s="2">
        <v>3.8279999999999998</v>
      </c>
      <c r="V9481" s="2">
        <f>salessheet[[#This Row],[Sales]]-salessheet[[#This Row],[Purchasing Cost]]</f>
        <v>5</v>
      </c>
    </row>
    <row r="9482" spans="1:22" x14ac:dyDescent="0.35">
      <c r="A9482">
        <v>9481</v>
      </c>
      <c r="B9482" t="s">
        <v>10653</v>
      </c>
      <c r="C9482" s="1">
        <v>42194</v>
      </c>
      <c r="D9482" s="1">
        <v>42261</v>
      </c>
      <c r="E9482" t="str">
        <f>TEXT(salessheet[[#This Row],[Order Date]],"MMMM")</f>
        <v>July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t="s">
        <v>2210</v>
      </c>
      <c r="P9482" t="s">
        <v>42</v>
      </c>
      <c r="Q9482" t="str">
        <f>TRIM(salessheet[[#This Row],[Category]])</f>
        <v>Office Supplies</v>
      </c>
      <c r="R9482" t="s">
        <v>71</v>
      </c>
      <c r="S9482" t="s">
        <v>2211</v>
      </c>
      <c r="T9482" s="2">
        <f>salessheet[[#This Row],[Sales]]-5</f>
        <v>299.99</v>
      </c>
      <c r="U9482" s="2">
        <v>304.99</v>
      </c>
      <c r="V9482" s="2">
        <f>salessheet[[#This Row],[Sales]]-salessheet[[#This Row],[Purchasing Cost]]</f>
        <v>5</v>
      </c>
    </row>
    <row r="9483" spans="1:22" x14ac:dyDescent="0.35">
      <c r="A9483">
        <v>9482</v>
      </c>
      <c r="B9483" t="s">
        <v>10655</v>
      </c>
      <c r="C9483" s="1">
        <v>43262</v>
      </c>
      <c r="D9483" s="1">
        <v>43416</v>
      </c>
      <c r="E9483" t="str">
        <f>TEXT(salessheet[[#This Row],[Order Date]],"MMMM")</f>
        <v>June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t="s">
        <v>345</v>
      </c>
      <c r="P9483" t="s">
        <v>42</v>
      </c>
      <c r="Q9483" t="str">
        <f>TRIM(salessheet[[#This Row],[Category]])</f>
        <v>Office Supplies</v>
      </c>
      <c r="R9483" t="s">
        <v>55</v>
      </c>
      <c r="S9483" t="s">
        <v>346</v>
      </c>
      <c r="T9483" s="2">
        <f>salessheet[[#This Row],[Sales]]-5</f>
        <v>13.16</v>
      </c>
      <c r="U9483" s="2">
        <v>18.16</v>
      </c>
      <c r="V9483" s="2">
        <f>salessheet[[#This Row],[Sales]]-salessheet[[#This Row],[Purchasing Cost]]</f>
        <v>5</v>
      </c>
    </row>
    <row r="9484" spans="1:22" x14ac:dyDescent="0.35">
      <c r="A9484">
        <v>9483</v>
      </c>
      <c r="B9484" t="s">
        <v>10656</v>
      </c>
      <c r="C9484" s="1">
        <v>42541</v>
      </c>
      <c r="D9484" s="1">
        <v>42545</v>
      </c>
      <c r="E9484" t="str">
        <f>TEXT(salessheet[[#This Row],[Order Date]],"MMMM")</f>
        <v>June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t="s">
        <v>2545</v>
      </c>
      <c r="P9484" t="s">
        <v>67</v>
      </c>
      <c r="Q9484" t="str">
        <f>TRIM(salessheet[[#This Row],[Category]])</f>
        <v>Technology</v>
      </c>
      <c r="R9484" t="s">
        <v>157</v>
      </c>
      <c r="S9484" t="s">
        <v>2546</v>
      </c>
      <c r="T9484" s="2">
        <f>salessheet[[#This Row],[Sales]]-5</f>
        <v>314.98399999999998</v>
      </c>
      <c r="U9484" s="2">
        <v>319.98399999999998</v>
      </c>
      <c r="V9484" s="2">
        <f>salessheet[[#This Row],[Sales]]-salessheet[[#This Row],[Purchasing Cost]]</f>
        <v>5</v>
      </c>
    </row>
    <row r="9485" spans="1:22" x14ac:dyDescent="0.35">
      <c r="A9485">
        <v>9484</v>
      </c>
      <c r="B9485" t="s">
        <v>10657</v>
      </c>
      <c r="C9485" s="1">
        <v>42207</v>
      </c>
      <c r="D9485" s="1">
        <v>42213</v>
      </c>
      <c r="E9485" t="str">
        <f>TEXT(salessheet[[#This Row],[Order Date]],"MMMM")</f>
        <v>July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t="s">
        <v>1367</v>
      </c>
      <c r="P9485" t="s">
        <v>42</v>
      </c>
      <c r="Q9485" t="str">
        <f>TRIM(salessheet[[#This Row],[Category]])</f>
        <v>Office Supplies</v>
      </c>
      <c r="R9485" t="s">
        <v>64</v>
      </c>
      <c r="S9485" t="s">
        <v>1368</v>
      </c>
      <c r="T9485" s="2">
        <f>salessheet[[#This Row],[Sales]]-5</f>
        <v>14.68</v>
      </c>
      <c r="U9485" s="2">
        <v>19.68</v>
      </c>
      <c r="V9485" s="2">
        <f>salessheet[[#This Row],[Sales]]-salessheet[[#This Row],[Purchasing Cost]]</f>
        <v>5</v>
      </c>
    </row>
    <row r="9486" spans="1:22" x14ac:dyDescent="0.35">
      <c r="A9486">
        <v>9485</v>
      </c>
      <c r="B9486" t="s">
        <v>10658</v>
      </c>
      <c r="C9486" s="1">
        <v>42778</v>
      </c>
      <c r="D9486" s="1">
        <v>43073</v>
      </c>
      <c r="E9486" t="str">
        <f>TEXT(salessheet[[#This Row],[Order Date]],"MMMM")</f>
        <v>February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t="s">
        <v>7662</v>
      </c>
      <c r="P9486" t="s">
        <v>28</v>
      </c>
      <c r="Q9486" t="str">
        <f>TRIM(salessheet[[#This Row],[Category]])</f>
        <v>Furniture</v>
      </c>
      <c r="R9486" t="s">
        <v>29</v>
      </c>
      <c r="S9486" t="s">
        <v>7663</v>
      </c>
      <c r="T9486" s="2">
        <f>salessheet[[#This Row],[Sales]]-5</f>
        <v>776.86400000000003</v>
      </c>
      <c r="U9486" s="2">
        <v>781.86400000000003</v>
      </c>
      <c r="V9486" s="2">
        <f>salessheet[[#This Row],[Sales]]-salessheet[[#This Row],[Purchasing Cost]]</f>
        <v>5</v>
      </c>
    </row>
    <row r="9487" spans="1:22" x14ac:dyDescent="0.35">
      <c r="A9487">
        <v>9486</v>
      </c>
      <c r="B9487" t="s">
        <v>10658</v>
      </c>
      <c r="C9487" s="1">
        <v>42778</v>
      </c>
      <c r="D9487" s="1">
        <v>43073</v>
      </c>
      <c r="E9487" t="str">
        <f>TEXT(salessheet[[#This Row],[Order Date]],"MMMM")</f>
        <v>February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t="s">
        <v>4466</v>
      </c>
      <c r="P9487" t="s">
        <v>42</v>
      </c>
      <c r="Q9487" t="str">
        <f>TRIM(salessheet[[#This Row],[Category]])</f>
        <v>Office Supplies</v>
      </c>
      <c r="R9487" t="s">
        <v>86</v>
      </c>
      <c r="S9487" t="s">
        <v>4467</v>
      </c>
      <c r="T9487" s="2">
        <f>salessheet[[#This Row],[Sales]]-5</f>
        <v>25.815999999999999</v>
      </c>
      <c r="U9487" s="2">
        <v>30.815999999999999</v>
      </c>
      <c r="V9487" s="2">
        <f>salessheet[[#This Row],[Sales]]-salessheet[[#This Row],[Purchasing Cost]]</f>
        <v>5</v>
      </c>
    </row>
    <row r="9488" spans="1:22" x14ac:dyDescent="0.35">
      <c r="A9488">
        <v>9487</v>
      </c>
      <c r="B9488" t="s">
        <v>10659</v>
      </c>
      <c r="C9488" s="1">
        <v>43444</v>
      </c>
      <c r="D9488" s="1">
        <v>43385</v>
      </c>
      <c r="E9488" t="str">
        <f>TEXT(salessheet[[#This Row],[Order Date]],"MMMM")</f>
        <v>December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t="s">
        <v>3330</v>
      </c>
      <c r="P9488" t="s">
        <v>28</v>
      </c>
      <c r="Q9488" t="str">
        <f>TRIM(salessheet[[#This Row],[Category]])</f>
        <v>Furniture</v>
      </c>
      <c r="R9488" t="s">
        <v>52</v>
      </c>
      <c r="S9488" t="s">
        <v>3331</v>
      </c>
      <c r="T9488" s="2">
        <f>salessheet[[#This Row],[Sales]]-5</f>
        <v>668.34400000000005</v>
      </c>
      <c r="U9488" s="2">
        <v>673.34400000000005</v>
      </c>
      <c r="V9488" s="2">
        <f>salessheet[[#This Row],[Sales]]-salessheet[[#This Row],[Purchasing Cost]]</f>
        <v>5</v>
      </c>
    </row>
    <row r="9489" spans="1:22" x14ac:dyDescent="0.35">
      <c r="A9489">
        <v>9488</v>
      </c>
      <c r="B9489" t="s">
        <v>10660</v>
      </c>
      <c r="C9489" s="1">
        <v>43416</v>
      </c>
      <c r="D9489" s="1">
        <v>43447</v>
      </c>
      <c r="E9489" t="str">
        <f>TEXT(salessheet[[#This Row],[Order Date]],"MMMM")</f>
        <v>November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t="s">
        <v>3301</v>
      </c>
      <c r="P9489" t="s">
        <v>42</v>
      </c>
      <c r="Q9489" t="str">
        <f>TRIM(salessheet[[#This Row],[Category]])</f>
        <v>Office Supplies</v>
      </c>
      <c r="R9489" t="s">
        <v>265</v>
      </c>
      <c r="S9489" t="s">
        <v>3302</v>
      </c>
      <c r="T9489" s="2">
        <f>salessheet[[#This Row],[Sales]]-5</f>
        <v>1.54</v>
      </c>
      <c r="U9489" s="2">
        <v>6.54</v>
      </c>
      <c r="V9489" s="2">
        <f>salessheet[[#This Row],[Sales]]-salessheet[[#This Row],[Purchasing Cost]]</f>
        <v>5</v>
      </c>
    </row>
    <row r="9490" spans="1:22" x14ac:dyDescent="0.35">
      <c r="A9490">
        <v>9489</v>
      </c>
      <c r="B9490" t="s">
        <v>10661</v>
      </c>
      <c r="C9490" s="1">
        <v>42379</v>
      </c>
      <c r="D9490" s="1">
        <v>42647</v>
      </c>
      <c r="E9490" t="str">
        <f>TEXT(salessheet[[#This Row],[Order Date]],"MMMM")</f>
        <v>January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t="s">
        <v>4469</v>
      </c>
      <c r="P9490" t="s">
        <v>67</v>
      </c>
      <c r="Q9490" t="str">
        <f>TRIM(salessheet[[#This Row],[Category]])</f>
        <v>Technology</v>
      </c>
      <c r="R9490" t="s">
        <v>68</v>
      </c>
      <c r="S9490" t="s">
        <v>4470</v>
      </c>
      <c r="T9490" s="2">
        <f>salessheet[[#This Row],[Sales]]-5</f>
        <v>567.79999999999995</v>
      </c>
      <c r="U9490" s="2">
        <v>572.79999999999995</v>
      </c>
      <c r="V9490" s="2">
        <f>salessheet[[#This Row],[Sales]]-salessheet[[#This Row],[Purchasing Cost]]</f>
        <v>5</v>
      </c>
    </row>
    <row r="9491" spans="1:22" x14ac:dyDescent="0.35">
      <c r="A9491">
        <v>9490</v>
      </c>
      <c r="B9491" t="s">
        <v>10662</v>
      </c>
      <c r="C9491" s="1">
        <v>42863</v>
      </c>
      <c r="D9491" s="1">
        <v>42958</v>
      </c>
      <c r="E9491" t="str">
        <f>TEXT(salessheet[[#This Row],[Order Date]],"MMMM")</f>
        <v>May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t="s">
        <v>5153</v>
      </c>
      <c r="P9491" t="s">
        <v>42</v>
      </c>
      <c r="Q9491" t="str">
        <f>TRIM(salessheet[[#This Row],[Category]])</f>
        <v>Office Supplies</v>
      </c>
      <c r="R9491" t="s">
        <v>64</v>
      </c>
      <c r="S9491" t="s">
        <v>5154</v>
      </c>
      <c r="T9491" s="2">
        <f>salessheet[[#This Row],[Sales]]-5</f>
        <v>192.05</v>
      </c>
      <c r="U9491" s="2">
        <v>197.05</v>
      </c>
      <c r="V9491" s="2">
        <f>salessheet[[#This Row],[Sales]]-salessheet[[#This Row],[Purchasing Cost]]</f>
        <v>5</v>
      </c>
    </row>
    <row r="9492" spans="1:22" x14ac:dyDescent="0.35">
      <c r="A9492">
        <v>9491</v>
      </c>
      <c r="B9492" t="s">
        <v>10663</v>
      </c>
      <c r="C9492" s="1">
        <v>43160</v>
      </c>
      <c r="D9492" s="1">
        <v>43107</v>
      </c>
      <c r="E9492" t="str">
        <f>TEXT(salessheet[[#This Row],[Order Date]],"MMMM")</f>
        <v>March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t="s">
        <v>1512</v>
      </c>
      <c r="P9492" t="s">
        <v>42</v>
      </c>
      <c r="Q9492" t="str">
        <f>TRIM(salessheet[[#This Row],[Category]])</f>
        <v>Office Supplies</v>
      </c>
      <c r="R9492" t="s">
        <v>71</v>
      </c>
      <c r="S9492" t="s">
        <v>1513</v>
      </c>
      <c r="T9492" s="2">
        <f>salessheet[[#This Row],[Sales]]-5</f>
        <v>2017.2719999999999</v>
      </c>
      <c r="U9492" s="2">
        <v>2022.2719999999999</v>
      </c>
      <c r="V9492" s="2">
        <f>salessheet[[#This Row],[Sales]]-salessheet[[#This Row],[Purchasing Cost]]</f>
        <v>5</v>
      </c>
    </row>
    <row r="9493" spans="1:22" x14ac:dyDescent="0.35">
      <c r="A9493">
        <v>9492</v>
      </c>
      <c r="B9493" t="s">
        <v>10663</v>
      </c>
      <c r="C9493" s="1">
        <v>43160</v>
      </c>
      <c r="D9493" s="1">
        <v>43107</v>
      </c>
      <c r="E9493" t="str">
        <f>TEXT(salessheet[[#This Row],[Order Date]],"MMMM")</f>
        <v>March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t="s">
        <v>5210</v>
      </c>
      <c r="P9493" t="s">
        <v>42</v>
      </c>
      <c r="Q9493" t="str">
        <f>TRIM(salessheet[[#This Row],[Category]])</f>
        <v>Office Supplies</v>
      </c>
      <c r="R9493" t="s">
        <v>64</v>
      </c>
      <c r="S9493" t="s">
        <v>5211</v>
      </c>
      <c r="T9493" s="2">
        <f>salessheet[[#This Row],[Sales]]-5</f>
        <v>4.1199999999999992</v>
      </c>
      <c r="U9493" s="2">
        <v>9.1199999999999992</v>
      </c>
      <c r="V9493" s="2">
        <f>salessheet[[#This Row],[Sales]]-salessheet[[#This Row],[Purchasing Cost]]</f>
        <v>5</v>
      </c>
    </row>
    <row r="9494" spans="1:22" x14ac:dyDescent="0.35">
      <c r="A9494">
        <v>9493</v>
      </c>
      <c r="B9494" t="s">
        <v>10664</v>
      </c>
      <c r="C9494" s="1">
        <v>43292</v>
      </c>
      <c r="D9494" s="1">
        <v>43411</v>
      </c>
      <c r="E9494" t="str">
        <f>TEXT(salessheet[[#This Row],[Order Date]],"MMMM")</f>
        <v>July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t="s">
        <v>104</v>
      </c>
      <c r="P9494" t="s">
        <v>42</v>
      </c>
      <c r="Q9494" t="str">
        <f>TRIM(salessheet[[#This Row],[Category]])</f>
        <v>Office Supplies</v>
      </c>
      <c r="R9494" t="s">
        <v>71</v>
      </c>
      <c r="S9494" t="s">
        <v>105</v>
      </c>
      <c r="T9494" s="2">
        <f>salessheet[[#This Row],[Sales]]-5</f>
        <v>33.159999999999997</v>
      </c>
      <c r="U9494" s="2">
        <v>38.159999999999997</v>
      </c>
      <c r="V9494" s="2">
        <f>salessheet[[#This Row],[Sales]]-salessheet[[#This Row],[Purchasing Cost]]</f>
        <v>5</v>
      </c>
    </row>
    <row r="9495" spans="1:22" x14ac:dyDescent="0.35">
      <c r="A9495">
        <v>9494</v>
      </c>
      <c r="B9495" t="s">
        <v>10665</v>
      </c>
      <c r="C9495" s="1">
        <v>42795</v>
      </c>
      <c r="D9495" s="1">
        <v>42743</v>
      </c>
      <c r="E9495" t="str">
        <f>TEXT(salessheet[[#This Row],[Order Date]],"MMMM")</f>
        <v>March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t="s">
        <v>1353</v>
      </c>
      <c r="P9495" t="s">
        <v>28</v>
      </c>
      <c r="Q9495" t="str">
        <f>TRIM(salessheet[[#This Row],[Category]])</f>
        <v>Furniture</v>
      </c>
      <c r="R9495" t="s">
        <v>52</v>
      </c>
      <c r="S9495" t="s">
        <v>1354</v>
      </c>
      <c r="T9495" s="2">
        <f>salessheet[[#This Row],[Sales]]-5</f>
        <v>1587.85</v>
      </c>
      <c r="U9495" s="2">
        <v>1592.85</v>
      </c>
      <c r="V9495" s="2">
        <f>salessheet[[#This Row],[Sales]]-salessheet[[#This Row],[Purchasing Cost]]</f>
        <v>5</v>
      </c>
    </row>
    <row r="9496" spans="1:22" x14ac:dyDescent="0.35">
      <c r="A9496">
        <v>9495</v>
      </c>
      <c r="B9496" t="s">
        <v>10665</v>
      </c>
      <c r="C9496" s="1">
        <v>42795</v>
      </c>
      <c r="D9496" s="1">
        <v>42743</v>
      </c>
      <c r="E9496" t="str">
        <f>TEXT(salessheet[[#This Row],[Order Date]],"MMMM")</f>
        <v>March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t="s">
        <v>3882</v>
      </c>
      <c r="P9496" t="s">
        <v>42</v>
      </c>
      <c r="Q9496" t="str">
        <f>TRIM(salessheet[[#This Row],[Category]])</f>
        <v>Office Supplies</v>
      </c>
      <c r="R9496" t="s">
        <v>71</v>
      </c>
      <c r="S9496" t="s">
        <v>1213</v>
      </c>
      <c r="T9496" s="2">
        <f>salessheet[[#This Row],[Sales]]-5</f>
        <v>6.8800000000000008</v>
      </c>
      <c r="U9496" s="2">
        <v>11.88</v>
      </c>
      <c r="V9496" s="2">
        <f>salessheet[[#This Row],[Sales]]-salessheet[[#This Row],[Purchasing Cost]]</f>
        <v>5</v>
      </c>
    </row>
    <row r="9497" spans="1:22" x14ac:dyDescent="0.35">
      <c r="A9497">
        <v>9496</v>
      </c>
      <c r="B9497" t="s">
        <v>10666</v>
      </c>
      <c r="C9497" s="1">
        <v>43074</v>
      </c>
      <c r="D9497" s="1">
        <v>42871</v>
      </c>
      <c r="E9497" t="str">
        <f>TEXT(salessheet[[#This Row],[Order Date]],"MMMM")</f>
        <v>December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t="s">
        <v>9607</v>
      </c>
      <c r="P9497" t="s">
        <v>67</v>
      </c>
      <c r="Q9497" t="str">
        <f>TRIM(salessheet[[#This Row],[Category]])</f>
        <v>Technology</v>
      </c>
      <c r="R9497" t="s">
        <v>157</v>
      </c>
      <c r="S9497" t="s">
        <v>9608</v>
      </c>
      <c r="T9497" s="2">
        <f>salessheet[[#This Row],[Sales]]-5</f>
        <v>115</v>
      </c>
      <c r="U9497" s="2">
        <v>120</v>
      </c>
      <c r="V9497" s="2">
        <f>salessheet[[#This Row],[Sales]]-salessheet[[#This Row],[Purchasing Cost]]</f>
        <v>5</v>
      </c>
    </row>
    <row r="9498" spans="1:22" x14ac:dyDescent="0.35">
      <c r="A9498">
        <v>9497</v>
      </c>
      <c r="B9498" t="s">
        <v>10666</v>
      </c>
      <c r="C9498" s="1">
        <v>43074</v>
      </c>
      <c r="D9498" s="1">
        <v>42871</v>
      </c>
      <c r="E9498" t="str">
        <f>TEXT(salessheet[[#This Row],[Order Date]],"MMMM")</f>
        <v>December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t="s">
        <v>5290</v>
      </c>
      <c r="P9498" t="s">
        <v>42</v>
      </c>
      <c r="Q9498" t="str">
        <f>TRIM(salessheet[[#This Row],[Category]])</f>
        <v>Office Supplies</v>
      </c>
      <c r="R9498" t="s">
        <v>74</v>
      </c>
      <c r="S9498" t="s">
        <v>1429</v>
      </c>
      <c r="T9498" s="2">
        <f>salessheet[[#This Row],[Sales]]-5</f>
        <v>3.67</v>
      </c>
      <c r="U9498" s="2">
        <v>8.67</v>
      </c>
      <c r="V9498" s="2">
        <f>salessheet[[#This Row],[Sales]]-salessheet[[#This Row],[Purchasing Cost]]</f>
        <v>5</v>
      </c>
    </row>
    <row r="9499" spans="1:22" x14ac:dyDescent="0.35">
      <c r="A9499">
        <v>9498</v>
      </c>
      <c r="B9499" t="s">
        <v>10667</v>
      </c>
      <c r="C9499" s="1">
        <v>43231</v>
      </c>
      <c r="D9499" s="1">
        <v>43411</v>
      </c>
      <c r="E9499" t="str">
        <f>TEXT(salessheet[[#This Row],[Order Date]],"MMMM")</f>
        <v>May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t="s">
        <v>1027</v>
      </c>
      <c r="P9499" t="s">
        <v>42</v>
      </c>
      <c r="Q9499" t="str">
        <f>TRIM(salessheet[[#This Row],[Category]])</f>
        <v>Office Supplies</v>
      </c>
      <c r="R9499" t="s">
        <v>86</v>
      </c>
      <c r="S9499" t="s">
        <v>1028</v>
      </c>
      <c r="T9499" s="2">
        <f>salessheet[[#This Row],[Sales]]-5</f>
        <v>-0.58999999999999986</v>
      </c>
      <c r="U9499" s="2">
        <v>4.41</v>
      </c>
      <c r="V9499" s="2">
        <f>salessheet[[#This Row],[Sales]]-salessheet[[#This Row],[Purchasing Cost]]</f>
        <v>5</v>
      </c>
    </row>
    <row r="9500" spans="1:22" x14ac:dyDescent="0.35">
      <c r="A9500">
        <v>9499</v>
      </c>
      <c r="B9500" t="s">
        <v>10667</v>
      </c>
      <c r="C9500" s="1">
        <v>43231</v>
      </c>
      <c r="D9500" s="1">
        <v>43411</v>
      </c>
      <c r="E9500" t="str">
        <f>TEXT(salessheet[[#This Row],[Order Date]],"MMMM")</f>
        <v>May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t="s">
        <v>7449</v>
      </c>
      <c r="P9500" t="s">
        <v>42</v>
      </c>
      <c r="Q9500" t="str">
        <f>TRIM(salessheet[[#This Row],[Category]])</f>
        <v>Office Supplies</v>
      </c>
      <c r="R9500" t="s">
        <v>86</v>
      </c>
      <c r="S9500" t="s">
        <v>182</v>
      </c>
      <c r="T9500" s="2">
        <f>salessheet[[#This Row],[Sales]]-5</f>
        <v>162.94</v>
      </c>
      <c r="U9500" s="2">
        <v>167.94</v>
      </c>
      <c r="V9500" s="2">
        <f>salessheet[[#This Row],[Sales]]-salessheet[[#This Row],[Purchasing Cost]]</f>
        <v>5</v>
      </c>
    </row>
    <row r="9501" spans="1:22" x14ac:dyDescent="0.35">
      <c r="A9501">
        <v>9500</v>
      </c>
      <c r="B9501" t="s">
        <v>10667</v>
      </c>
      <c r="C9501" s="1">
        <v>43231</v>
      </c>
      <c r="D9501" s="1">
        <v>43411</v>
      </c>
      <c r="E9501" t="str">
        <f>TEXT(salessheet[[#This Row],[Order Date]],"MMMM")</f>
        <v>May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t="s">
        <v>3870</v>
      </c>
      <c r="P9501" t="s">
        <v>42</v>
      </c>
      <c r="Q9501" t="str">
        <f>TRIM(salessheet[[#This Row],[Category]])</f>
        <v>Office Supplies</v>
      </c>
      <c r="R9501" t="s">
        <v>86</v>
      </c>
      <c r="S9501" t="s">
        <v>3871</v>
      </c>
      <c r="T9501" s="2">
        <f>salessheet[[#This Row],[Sales]]-5</f>
        <v>62.8</v>
      </c>
      <c r="U9501" s="2">
        <v>67.8</v>
      </c>
      <c r="V9501" s="2">
        <f>salessheet[[#This Row],[Sales]]-salessheet[[#This Row],[Purchasing Cost]]</f>
        <v>5</v>
      </c>
    </row>
    <row r="9502" spans="1:22" x14ac:dyDescent="0.35">
      <c r="A9502">
        <v>9501</v>
      </c>
      <c r="B9502" t="s">
        <v>10668</v>
      </c>
      <c r="C9502" s="1">
        <v>42881</v>
      </c>
      <c r="D9502" s="1">
        <v>42885</v>
      </c>
      <c r="E9502" t="str">
        <f>TEXT(salessheet[[#This Row],[Order Date]],"MMMM")</f>
        <v>May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t="s">
        <v>4417</v>
      </c>
      <c r="P9502" t="s">
        <v>28</v>
      </c>
      <c r="Q9502" t="str">
        <f>TRIM(salessheet[[#This Row],[Category]])</f>
        <v>Furniture</v>
      </c>
      <c r="R9502" t="s">
        <v>61</v>
      </c>
      <c r="S9502" t="s">
        <v>4418</v>
      </c>
      <c r="T9502" s="2">
        <f>salessheet[[#This Row],[Sales]]-5</f>
        <v>21.94</v>
      </c>
      <c r="U9502" s="2">
        <v>26.94</v>
      </c>
      <c r="V9502" s="2">
        <f>salessheet[[#This Row],[Sales]]-salessheet[[#This Row],[Purchasing Cost]]</f>
        <v>5</v>
      </c>
    </row>
    <row r="9503" spans="1:22" x14ac:dyDescent="0.35">
      <c r="A9503">
        <v>9502</v>
      </c>
      <c r="B9503" t="s">
        <v>10669</v>
      </c>
      <c r="C9503" s="1">
        <v>42694</v>
      </c>
      <c r="D9503" s="1">
        <v>42698</v>
      </c>
      <c r="E9503" t="str">
        <f>TEXT(salessheet[[#This Row],[Order Date]],"MMMM")</f>
        <v>November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t="s">
        <v>6060</v>
      </c>
      <c r="P9503" t="s">
        <v>28</v>
      </c>
      <c r="Q9503" t="str">
        <f>TRIM(salessheet[[#This Row],[Category]])</f>
        <v>Furniture</v>
      </c>
      <c r="R9503" t="s">
        <v>61</v>
      </c>
      <c r="S9503" t="s">
        <v>6061</v>
      </c>
      <c r="T9503" s="2">
        <f>salessheet[[#This Row],[Sales]]-5</f>
        <v>27.04</v>
      </c>
      <c r="U9503" s="2">
        <v>32.04</v>
      </c>
      <c r="V9503" s="2">
        <f>salessheet[[#This Row],[Sales]]-salessheet[[#This Row],[Purchasing Cost]]</f>
        <v>5</v>
      </c>
    </row>
    <row r="9504" spans="1:22" x14ac:dyDescent="0.35">
      <c r="A9504">
        <v>9503</v>
      </c>
      <c r="B9504" t="s">
        <v>10670</v>
      </c>
      <c r="C9504" s="1">
        <v>42847</v>
      </c>
      <c r="D9504" s="1">
        <v>42854</v>
      </c>
      <c r="E9504" t="str">
        <f>TEXT(salessheet[[#This Row],[Order Date]],"MMMM")</f>
        <v>April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t="s">
        <v>8253</v>
      </c>
      <c r="P9504" t="s">
        <v>42</v>
      </c>
      <c r="Q9504" t="str">
        <f>TRIM(salessheet[[#This Row],[Category]])</f>
        <v>Office Supplies</v>
      </c>
      <c r="R9504" t="s">
        <v>64</v>
      </c>
      <c r="S9504" t="s">
        <v>8254</v>
      </c>
      <c r="T9504" s="2">
        <f>salessheet[[#This Row],[Sales]]-5</f>
        <v>27.130000000000003</v>
      </c>
      <c r="U9504" s="2">
        <v>32.130000000000003</v>
      </c>
      <c r="V9504" s="2">
        <f>salessheet[[#This Row],[Sales]]-salessheet[[#This Row],[Purchasing Cost]]</f>
        <v>5</v>
      </c>
    </row>
    <row r="9505" spans="1:22" x14ac:dyDescent="0.35">
      <c r="A9505">
        <v>9504</v>
      </c>
      <c r="B9505" t="s">
        <v>10670</v>
      </c>
      <c r="C9505" s="1">
        <v>42847</v>
      </c>
      <c r="D9505" s="1">
        <v>42854</v>
      </c>
      <c r="E9505" t="str">
        <f>TEXT(salessheet[[#This Row],[Order Date]],"MMMM")</f>
        <v>April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t="s">
        <v>2537</v>
      </c>
      <c r="P9505" t="s">
        <v>42</v>
      </c>
      <c r="Q9505" t="str">
        <f>TRIM(salessheet[[#This Row],[Category]])</f>
        <v>Office Supplies</v>
      </c>
      <c r="R9505" t="s">
        <v>64</v>
      </c>
      <c r="S9505" t="s">
        <v>2538</v>
      </c>
      <c r="T9505" s="2">
        <f>salessheet[[#This Row],[Sales]]-5</f>
        <v>-2.12</v>
      </c>
      <c r="U9505" s="2">
        <v>2.88</v>
      </c>
      <c r="V9505" s="2">
        <f>salessheet[[#This Row],[Sales]]-salessheet[[#This Row],[Purchasing Cost]]</f>
        <v>5</v>
      </c>
    </row>
    <row r="9506" spans="1:22" x14ac:dyDescent="0.35">
      <c r="A9506">
        <v>9505</v>
      </c>
      <c r="B9506" t="s">
        <v>10671</v>
      </c>
      <c r="C9506" s="1">
        <v>43022</v>
      </c>
      <c r="D9506" s="1">
        <v>43026</v>
      </c>
      <c r="E9506" t="str">
        <f>TEXT(salessheet[[#This Row],[Order Date]],"MMMM")</f>
        <v>October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t="s">
        <v>9199</v>
      </c>
      <c r="P9506" t="s">
        <v>67</v>
      </c>
      <c r="Q9506" t="str">
        <f>TRIM(salessheet[[#This Row],[Category]])</f>
        <v>Technology</v>
      </c>
      <c r="R9506" t="s">
        <v>68</v>
      </c>
      <c r="S9506" t="s">
        <v>9200</v>
      </c>
      <c r="T9506" s="2">
        <f>salessheet[[#This Row],[Sales]]-5</f>
        <v>1086.93</v>
      </c>
      <c r="U9506" s="2">
        <v>1091.93</v>
      </c>
      <c r="V9506" s="2">
        <f>salessheet[[#This Row],[Sales]]-salessheet[[#This Row],[Purchasing Cost]]</f>
        <v>5</v>
      </c>
    </row>
    <row r="9507" spans="1:22" x14ac:dyDescent="0.35">
      <c r="A9507">
        <v>9506</v>
      </c>
      <c r="B9507" t="s">
        <v>10671</v>
      </c>
      <c r="C9507" s="1">
        <v>43022</v>
      </c>
      <c r="D9507" s="1">
        <v>43026</v>
      </c>
      <c r="E9507" t="str">
        <f>TEXT(salessheet[[#This Row],[Order Date]],"MMMM")</f>
        <v>October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t="s">
        <v>1250</v>
      </c>
      <c r="P9507" t="s">
        <v>42</v>
      </c>
      <c r="Q9507" t="str">
        <f>TRIM(salessheet[[#This Row],[Category]])</f>
        <v>Office Supplies</v>
      </c>
      <c r="R9507" t="s">
        <v>86</v>
      </c>
      <c r="S9507" t="s">
        <v>1443</v>
      </c>
      <c r="T9507" s="2">
        <f>salessheet[[#This Row],[Sales]]-5</f>
        <v>106.96</v>
      </c>
      <c r="U9507" s="2">
        <v>111.96</v>
      </c>
      <c r="V9507" s="2">
        <f>salessheet[[#This Row],[Sales]]-salessheet[[#This Row],[Purchasing Cost]]</f>
        <v>5</v>
      </c>
    </row>
    <row r="9508" spans="1:22" x14ac:dyDescent="0.35">
      <c r="A9508">
        <v>9507</v>
      </c>
      <c r="B9508" t="s">
        <v>10672</v>
      </c>
      <c r="C9508" s="1">
        <v>42128</v>
      </c>
      <c r="D9508" s="1">
        <v>42101</v>
      </c>
      <c r="E9508" t="str">
        <f>TEXT(salessheet[[#This Row],[Order Date]],"MMMM")</f>
        <v>May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t="s">
        <v>3210</v>
      </c>
      <c r="P9508" t="s">
        <v>42</v>
      </c>
      <c r="Q9508" t="str">
        <f>TRIM(salessheet[[#This Row],[Category]])</f>
        <v>Office Supplies</v>
      </c>
      <c r="R9508" t="s">
        <v>64</v>
      </c>
      <c r="S9508" t="s">
        <v>3211</v>
      </c>
      <c r="T9508" s="2">
        <f>salessheet[[#This Row],[Sales]]-5</f>
        <v>21.7</v>
      </c>
      <c r="U9508" s="2">
        <v>26.7</v>
      </c>
      <c r="V9508" s="2">
        <f>salessheet[[#This Row],[Sales]]-salessheet[[#This Row],[Purchasing Cost]]</f>
        <v>5</v>
      </c>
    </row>
    <row r="9509" spans="1:22" x14ac:dyDescent="0.35">
      <c r="A9509">
        <v>9508</v>
      </c>
      <c r="B9509" t="s">
        <v>10672</v>
      </c>
      <c r="C9509" s="1">
        <v>42128</v>
      </c>
      <c r="D9509" s="1">
        <v>42101</v>
      </c>
      <c r="E9509" t="str">
        <f>TEXT(salessheet[[#This Row],[Order Date]],"MMMM")</f>
        <v>May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t="s">
        <v>4949</v>
      </c>
      <c r="P9509" t="s">
        <v>42</v>
      </c>
      <c r="Q9509" t="str">
        <f>TRIM(salessheet[[#This Row],[Category]])</f>
        <v>Office Supplies</v>
      </c>
      <c r="R9509" t="s">
        <v>71</v>
      </c>
      <c r="S9509" t="s">
        <v>4950</v>
      </c>
      <c r="T9509" s="2">
        <f>salessheet[[#This Row],[Sales]]-5</f>
        <v>35.200000000000003</v>
      </c>
      <c r="U9509" s="2">
        <v>40.200000000000003</v>
      </c>
      <c r="V9509" s="2">
        <f>salessheet[[#This Row],[Sales]]-salessheet[[#This Row],[Purchasing Cost]]</f>
        <v>5</v>
      </c>
    </row>
    <row r="9510" spans="1:22" x14ac:dyDescent="0.35">
      <c r="A9510">
        <v>9509</v>
      </c>
      <c r="B9510" t="s">
        <v>10672</v>
      </c>
      <c r="C9510" s="1">
        <v>42128</v>
      </c>
      <c r="D9510" s="1">
        <v>42101</v>
      </c>
      <c r="E9510" t="str">
        <f>TEXT(salessheet[[#This Row],[Order Date]],"MMMM")</f>
        <v>May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t="s">
        <v>778</v>
      </c>
      <c r="P9510" t="s">
        <v>42</v>
      </c>
      <c r="Q9510" t="str">
        <f>TRIM(salessheet[[#This Row],[Category]])</f>
        <v>Office Supplies</v>
      </c>
      <c r="R9510" t="s">
        <v>64</v>
      </c>
      <c r="S9510" t="s">
        <v>779</v>
      </c>
      <c r="T9510" s="2">
        <f>salessheet[[#This Row],[Sales]]-5</f>
        <v>8.89</v>
      </c>
      <c r="U9510" s="2">
        <v>13.89</v>
      </c>
      <c r="V9510" s="2">
        <f>salessheet[[#This Row],[Sales]]-salessheet[[#This Row],[Purchasing Cost]]</f>
        <v>5</v>
      </c>
    </row>
    <row r="9511" spans="1:22" x14ac:dyDescent="0.35">
      <c r="A9511">
        <v>9510</v>
      </c>
      <c r="B9511" t="s">
        <v>10672</v>
      </c>
      <c r="C9511" s="1">
        <v>42128</v>
      </c>
      <c r="D9511" s="1">
        <v>42101</v>
      </c>
      <c r="E9511" t="str">
        <f>TEXT(salessheet[[#This Row],[Order Date]],"MMMM")</f>
        <v>May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t="s">
        <v>682</v>
      </c>
      <c r="P9511" t="s">
        <v>42</v>
      </c>
      <c r="Q9511" t="str">
        <f>TRIM(salessheet[[#This Row],[Category]])</f>
        <v>Office Supplies</v>
      </c>
      <c r="R9511" t="s">
        <v>55</v>
      </c>
      <c r="S9511" t="s">
        <v>683</v>
      </c>
      <c r="T9511" s="2">
        <f>salessheet[[#This Row],[Sales]]-5</f>
        <v>684.82</v>
      </c>
      <c r="U9511" s="2">
        <v>689.82</v>
      </c>
      <c r="V9511" s="2">
        <f>salessheet[[#This Row],[Sales]]-salessheet[[#This Row],[Purchasing Cost]]</f>
        <v>5</v>
      </c>
    </row>
    <row r="9512" spans="1:22" x14ac:dyDescent="0.35">
      <c r="A9512">
        <v>9511</v>
      </c>
      <c r="B9512" t="s">
        <v>10673</v>
      </c>
      <c r="C9512" s="1">
        <v>42894</v>
      </c>
      <c r="D9512" s="1">
        <v>42958</v>
      </c>
      <c r="E9512" t="str">
        <f>TEXT(salessheet[[#This Row],[Order Date]],"MMMM")</f>
        <v>June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t="s">
        <v>1263</v>
      </c>
      <c r="P9512" t="s">
        <v>42</v>
      </c>
      <c r="Q9512" t="str">
        <f>TRIM(salessheet[[#This Row],[Category]])</f>
        <v>Office Supplies</v>
      </c>
      <c r="R9512" t="s">
        <v>64</v>
      </c>
      <c r="S9512" t="s">
        <v>1264</v>
      </c>
      <c r="T9512" s="2">
        <f>salessheet[[#This Row],[Sales]]-5</f>
        <v>33.340000000000003</v>
      </c>
      <c r="U9512" s="2">
        <v>38.340000000000003</v>
      </c>
      <c r="V9512" s="2">
        <f>salessheet[[#This Row],[Sales]]-salessheet[[#This Row],[Purchasing Cost]]</f>
        <v>5</v>
      </c>
    </row>
    <row r="9513" spans="1:22" x14ac:dyDescent="0.35">
      <c r="A9513">
        <v>9512</v>
      </c>
      <c r="B9513" t="s">
        <v>10674</v>
      </c>
      <c r="C9513" s="1">
        <v>42352</v>
      </c>
      <c r="D9513" s="1">
        <v>42354</v>
      </c>
      <c r="E9513" t="str">
        <f>TEXT(salessheet[[#This Row],[Order Date]],"MMMM")</f>
        <v>December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t="s">
        <v>4332</v>
      </c>
      <c r="P9513" t="s">
        <v>42</v>
      </c>
      <c r="Q9513" t="str">
        <f>TRIM(salessheet[[#This Row],[Category]])</f>
        <v>Office Supplies</v>
      </c>
      <c r="R9513" t="s">
        <v>71</v>
      </c>
      <c r="S9513" t="s">
        <v>4333</v>
      </c>
      <c r="T9513" s="2">
        <f>salessheet[[#This Row],[Sales]]-5</f>
        <v>4.2639999999999993</v>
      </c>
      <c r="U9513" s="2">
        <v>9.2639999999999993</v>
      </c>
      <c r="V9513" s="2">
        <f>salessheet[[#This Row],[Sales]]-salessheet[[#This Row],[Purchasing Cost]]</f>
        <v>5</v>
      </c>
    </row>
    <row r="9514" spans="1:22" x14ac:dyDescent="0.35">
      <c r="A9514">
        <v>9513</v>
      </c>
      <c r="B9514" t="s">
        <v>10675</v>
      </c>
      <c r="C9514" s="1">
        <v>43250</v>
      </c>
      <c r="D9514" s="1">
        <v>43254</v>
      </c>
      <c r="E9514" t="str">
        <f>TEXT(salessheet[[#This Row],[Order Date]],"MMMM")</f>
        <v>May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t="s">
        <v>3095</v>
      </c>
      <c r="P9514" t="s">
        <v>28</v>
      </c>
      <c r="Q9514" t="str">
        <f>TRIM(salessheet[[#This Row],[Category]])</f>
        <v>Furniture</v>
      </c>
      <c r="R9514" t="s">
        <v>29</v>
      </c>
      <c r="S9514" t="s">
        <v>3096</v>
      </c>
      <c r="T9514" s="2">
        <f>salessheet[[#This Row],[Sales]]-5</f>
        <v>199.66640000000001</v>
      </c>
      <c r="U9514" s="2">
        <v>204.66640000000001</v>
      </c>
      <c r="V9514" s="2">
        <f>salessheet[[#This Row],[Sales]]-salessheet[[#This Row],[Purchasing Cost]]</f>
        <v>5</v>
      </c>
    </row>
    <row r="9515" spans="1:22" x14ac:dyDescent="0.35">
      <c r="A9515">
        <v>9514</v>
      </c>
      <c r="B9515" t="s">
        <v>10676</v>
      </c>
      <c r="C9515" s="1">
        <v>43022</v>
      </c>
      <c r="D9515" s="1">
        <v>43027</v>
      </c>
      <c r="E9515" t="str">
        <f>TEXT(salessheet[[#This Row],[Order Date]],"MMMM")</f>
        <v>October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t="s">
        <v>2996</v>
      </c>
      <c r="P9515" t="s">
        <v>67</v>
      </c>
      <c r="Q9515" t="str">
        <f>TRIM(salessheet[[#This Row],[Category]])</f>
        <v>Technology</v>
      </c>
      <c r="R9515" t="s">
        <v>157</v>
      </c>
      <c r="S9515" t="s">
        <v>2997</v>
      </c>
      <c r="T9515" s="2">
        <f>salessheet[[#This Row],[Sales]]-5</f>
        <v>1644.75</v>
      </c>
      <c r="U9515" s="2">
        <v>1649.75</v>
      </c>
      <c r="V9515" s="2">
        <f>salessheet[[#This Row],[Sales]]-salessheet[[#This Row],[Purchasing Cost]]</f>
        <v>5</v>
      </c>
    </row>
    <row r="9516" spans="1:22" x14ac:dyDescent="0.35">
      <c r="A9516">
        <v>9515</v>
      </c>
      <c r="B9516" t="s">
        <v>10677</v>
      </c>
      <c r="C9516" s="1">
        <v>42077</v>
      </c>
      <c r="D9516" s="1">
        <v>42081</v>
      </c>
      <c r="E9516" t="str">
        <f>TEXT(salessheet[[#This Row],[Order Date]],"MMMM")</f>
        <v>March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t="s">
        <v>2500</v>
      </c>
      <c r="P9516" t="s">
        <v>42</v>
      </c>
      <c r="Q9516" t="str">
        <f>TRIM(salessheet[[#This Row],[Category]])</f>
        <v>Office Supplies</v>
      </c>
      <c r="R9516" t="s">
        <v>86</v>
      </c>
      <c r="S9516" t="s">
        <v>2501</v>
      </c>
      <c r="T9516" s="2">
        <f>salessheet[[#This Row],[Sales]]-5</f>
        <v>86.055999999999997</v>
      </c>
      <c r="U9516" s="2">
        <v>91.055999999999997</v>
      </c>
      <c r="V9516" s="2">
        <f>salessheet[[#This Row],[Sales]]-salessheet[[#This Row],[Purchasing Cost]]</f>
        <v>5</v>
      </c>
    </row>
    <row r="9517" spans="1:22" x14ac:dyDescent="0.35">
      <c r="A9517">
        <v>9516</v>
      </c>
      <c r="B9517" t="s">
        <v>10678</v>
      </c>
      <c r="C9517" s="1">
        <v>42052</v>
      </c>
      <c r="D9517" s="1">
        <v>42059</v>
      </c>
      <c r="E9517" t="str">
        <f>TEXT(salessheet[[#This Row],[Order Date]],"MMMM")</f>
        <v>February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t="s">
        <v>4645</v>
      </c>
      <c r="P9517" t="s">
        <v>42</v>
      </c>
      <c r="Q9517" t="str">
        <f>TRIM(salessheet[[#This Row],[Category]])</f>
        <v>Office Supplies</v>
      </c>
      <c r="R9517" t="s">
        <v>64</v>
      </c>
      <c r="S9517" t="s">
        <v>3039</v>
      </c>
      <c r="T9517" s="2">
        <f>salessheet[[#This Row],[Sales]]-5</f>
        <v>49.207999999999998</v>
      </c>
      <c r="U9517" s="2">
        <v>54.207999999999998</v>
      </c>
      <c r="V9517" s="2">
        <f>salessheet[[#This Row],[Sales]]-salessheet[[#This Row],[Purchasing Cost]]</f>
        <v>5</v>
      </c>
    </row>
    <row r="9518" spans="1:22" x14ac:dyDescent="0.35">
      <c r="A9518">
        <v>9517</v>
      </c>
      <c r="B9518" t="s">
        <v>10679</v>
      </c>
      <c r="C9518" s="1">
        <v>42606</v>
      </c>
      <c r="D9518" s="1">
        <v>42608</v>
      </c>
      <c r="E9518" t="str">
        <f>TEXT(salessheet[[#This Row],[Order Date]],"MMMM")</f>
        <v>August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t="s">
        <v>5040</v>
      </c>
      <c r="P9518" t="s">
        <v>67</v>
      </c>
      <c r="Q9518" t="str">
        <f>TRIM(salessheet[[#This Row],[Category]])</f>
        <v>Technology</v>
      </c>
      <c r="R9518" t="s">
        <v>68</v>
      </c>
      <c r="S9518" t="s">
        <v>5041</v>
      </c>
      <c r="T9518" s="2">
        <f>salessheet[[#This Row],[Sales]]-5</f>
        <v>21.981999999999999</v>
      </c>
      <c r="U9518" s="2">
        <v>26.981999999999999</v>
      </c>
      <c r="V9518" s="2">
        <f>salessheet[[#This Row],[Sales]]-salessheet[[#This Row],[Purchasing Cost]]</f>
        <v>5</v>
      </c>
    </row>
    <row r="9519" spans="1:22" x14ac:dyDescent="0.35">
      <c r="A9519">
        <v>9518</v>
      </c>
      <c r="B9519" t="s">
        <v>10679</v>
      </c>
      <c r="C9519" s="1">
        <v>42606</v>
      </c>
      <c r="D9519" s="1">
        <v>42608</v>
      </c>
      <c r="E9519" t="str">
        <f>TEXT(salessheet[[#This Row],[Order Date]],"MMMM")</f>
        <v>August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t="s">
        <v>4762</v>
      </c>
      <c r="P9519" t="s">
        <v>42</v>
      </c>
      <c r="Q9519" t="str">
        <f>TRIM(salessheet[[#This Row],[Category]])</f>
        <v>Office Supplies</v>
      </c>
      <c r="R9519" t="s">
        <v>43</v>
      </c>
      <c r="S9519" t="s">
        <v>4763</v>
      </c>
      <c r="T9519" s="2">
        <f>salessheet[[#This Row],[Sales]]-5</f>
        <v>1.9119999999999999</v>
      </c>
      <c r="U9519" s="2">
        <v>6.9119999999999999</v>
      </c>
      <c r="V9519" s="2">
        <f>salessheet[[#This Row],[Sales]]-salessheet[[#This Row],[Purchasing Cost]]</f>
        <v>5</v>
      </c>
    </row>
    <row r="9520" spans="1:22" x14ac:dyDescent="0.35">
      <c r="A9520">
        <v>9519</v>
      </c>
      <c r="B9520" t="s">
        <v>10679</v>
      </c>
      <c r="C9520" s="1">
        <v>42606</v>
      </c>
      <c r="D9520" s="1">
        <v>42608</v>
      </c>
      <c r="E9520" t="str">
        <f>TEXT(salessheet[[#This Row],[Order Date]],"MMMM")</f>
        <v>August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t="s">
        <v>1014</v>
      </c>
      <c r="P9520" t="s">
        <v>42</v>
      </c>
      <c r="Q9520" t="str">
        <f>TRIM(salessheet[[#This Row],[Category]])</f>
        <v>Office Supplies</v>
      </c>
      <c r="R9520" t="s">
        <v>55</v>
      </c>
      <c r="S9520" t="s">
        <v>1015</v>
      </c>
      <c r="T9520" s="2">
        <f>salessheet[[#This Row],[Sales]]-5</f>
        <v>430.50400000000002</v>
      </c>
      <c r="U9520" s="2">
        <v>435.50400000000002</v>
      </c>
      <c r="V9520" s="2">
        <f>salessheet[[#This Row],[Sales]]-salessheet[[#This Row],[Purchasing Cost]]</f>
        <v>5</v>
      </c>
    </row>
    <row r="9521" spans="1:22" x14ac:dyDescent="0.35">
      <c r="A9521">
        <v>9520</v>
      </c>
      <c r="B9521" t="s">
        <v>10680</v>
      </c>
      <c r="C9521" s="1">
        <v>43317</v>
      </c>
      <c r="D9521" s="1">
        <v>43232</v>
      </c>
      <c r="E9521" t="str">
        <f>TEXT(salessheet[[#This Row],[Order Date]],"MMMM")</f>
        <v>August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t="s">
        <v>5136</v>
      </c>
      <c r="P9521" t="s">
        <v>42</v>
      </c>
      <c r="Q9521" t="str">
        <f>TRIM(salessheet[[#This Row],[Category]])</f>
        <v>Office Supplies</v>
      </c>
      <c r="R9521" t="s">
        <v>74</v>
      </c>
      <c r="S9521" t="s">
        <v>5137</v>
      </c>
      <c r="T9521" s="2">
        <f>salessheet[[#This Row],[Sales]]-5</f>
        <v>76.08</v>
      </c>
      <c r="U9521" s="2">
        <v>81.08</v>
      </c>
      <c r="V9521" s="2">
        <f>salessheet[[#This Row],[Sales]]-salessheet[[#This Row],[Purchasing Cost]]</f>
        <v>5</v>
      </c>
    </row>
    <row r="9522" spans="1:22" x14ac:dyDescent="0.35">
      <c r="A9522">
        <v>9521</v>
      </c>
      <c r="B9522" t="s">
        <v>10681</v>
      </c>
      <c r="C9522" s="1">
        <v>42827</v>
      </c>
      <c r="D9522" s="1">
        <v>42775</v>
      </c>
      <c r="E9522" t="str">
        <f>TEXT(salessheet[[#This Row],[Order Date]],"MMMM")</f>
        <v>April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t="s">
        <v>1007</v>
      </c>
      <c r="P9522" t="s">
        <v>42</v>
      </c>
      <c r="Q9522" t="str">
        <f>TRIM(salessheet[[#This Row],[Category]])</f>
        <v>Office Supplies</v>
      </c>
      <c r="R9522" t="s">
        <v>55</v>
      </c>
      <c r="S9522" t="s">
        <v>1008</v>
      </c>
      <c r="T9522" s="2">
        <f>salessheet[[#This Row],[Sales]]-5</f>
        <v>88.02</v>
      </c>
      <c r="U9522" s="2">
        <v>93.02</v>
      </c>
      <c r="V9522" s="2">
        <f>salessheet[[#This Row],[Sales]]-salessheet[[#This Row],[Purchasing Cost]]</f>
        <v>5</v>
      </c>
    </row>
    <row r="9523" spans="1:22" x14ac:dyDescent="0.35">
      <c r="A9523">
        <v>9522</v>
      </c>
      <c r="B9523" t="s">
        <v>10682</v>
      </c>
      <c r="C9523" s="1">
        <v>42357</v>
      </c>
      <c r="D9523" s="1">
        <v>42363</v>
      </c>
      <c r="E9523" t="str">
        <f>TEXT(salessheet[[#This Row],[Order Date]],"MMMM")</f>
        <v>December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t="s">
        <v>10683</v>
      </c>
      <c r="P9523" t="s">
        <v>67</v>
      </c>
      <c r="Q9523" t="str">
        <f>TRIM(salessheet[[#This Row],[Category]])</f>
        <v>Technology</v>
      </c>
      <c r="R9523" t="s">
        <v>68</v>
      </c>
      <c r="S9523" t="s">
        <v>10684</v>
      </c>
      <c r="T9523" s="2">
        <f>salessheet[[#This Row],[Sales]]-5</f>
        <v>318.976</v>
      </c>
      <c r="U9523" s="2">
        <v>323.976</v>
      </c>
      <c r="V9523" s="2">
        <f>salessheet[[#This Row],[Sales]]-salessheet[[#This Row],[Purchasing Cost]]</f>
        <v>5</v>
      </c>
    </row>
    <row r="9524" spans="1:22" x14ac:dyDescent="0.35">
      <c r="A9524">
        <v>9523</v>
      </c>
      <c r="B9524" t="s">
        <v>10682</v>
      </c>
      <c r="C9524" s="1">
        <v>42357</v>
      </c>
      <c r="D9524" s="1">
        <v>42363</v>
      </c>
      <c r="E9524" t="str">
        <f>TEXT(salessheet[[#This Row],[Order Date]],"MMMM")</f>
        <v>December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t="s">
        <v>9091</v>
      </c>
      <c r="P9524" t="s">
        <v>42</v>
      </c>
      <c r="Q9524" t="str">
        <f>TRIM(salessheet[[#This Row],[Category]])</f>
        <v>Office Supplies</v>
      </c>
      <c r="R9524" t="s">
        <v>86</v>
      </c>
      <c r="S9524" t="s">
        <v>9092</v>
      </c>
      <c r="T9524" s="2">
        <f>salessheet[[#This Row],[Sales]]-5</f>
        <v>10.552</v>
      </c>
      <c r="U9524" s="2">
        <v>15.552</v>
      </c>
      <c r="V9524" s="2">
        <f>salessheet[[#This Row],[Sales]]-salessheet[[#This Row],[Purchasing Cost]]</f>
        <v>5</v>
      </c>
    </row>
    <row r="9525" spans="1:22" x14ac:dyDescent="0.35">
      <c r="A9525">
        <v>9524</v>
      </c>
      <c r="B9525" t="s">
        <v>10682</v>
      </c>
      <c r="C9525" s="1">
        <v>42357</v>
      </c>
      <c r="D9525" s="1">
        <v>42363</v>
      </c>
      <c r="E9525" t="str">
        <f>TEXT(salessheet[[#This Row],[Order Date]],"MMMM")</f>
        <v>December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t="s">
        <v>4094</v>
      </c>
      <c r="P9525" t="s">
        <v>42</v>
      </c>
      <c r="Q9525" t="str">
        <f>TRIM(salessheet[[#This Row],[Category]])</f>
        <v>Office Supplies</v>
      </c>
      <c r="R9525" t="s">
        <v>55</v>
      </c>
      <c r="S9525" t="s">
        <v>4095</v>
      </c>
      <c r="T9525" s="2">
        <f>salessheet[[#This Row],[Sales]]-5</f>
        <v>27.591999999999999</v>
      </c>
      <c r="U9525" s="2">
        <v>32.591999999999999</v>
      </c>
      <c r="V9525" s="2">
        <f>salessheet[[#This Row],[Sales]]-salessheet[[#This Row],[Purchasing Cost]]</f>
        <v>5</v>
      </c>
    </row>
    <row r="9526" spans="1:22" x14ac:dyDescent="0.35">
      <c r="A9526">
        <v>9525</v>
      </c>
      <c r="B9526" t="s">
        <v>10685</v>
      </c>
      <c r="C9526" s="1">
        <v>43232</v>
      </c>
      <c r="D9526" s="1">
        <v>43440</v>
      </c>
      <c r="E9526" t="str">
        <f>TEXT(salessheet[[#This Row],[Order Date]],"MMMM")</f>
        <v>May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t="s">
        <v>1198</v>
      </c>
      <c r="P9526" t="s">
        <v>42</v>
      </c>
      <c r="Q9526" t="str">
        <f>TRIM(salessheet[[#This Row],[Category]])</f>
        <v>Office Supplies</v>
      </c>
      <c r="R9526" t="s">
        <v>71</v>
      </c>
      <c r="S9526" t="s">
        <v>1199</v>
      </c>
      <c r="T9526" s="2">
        <f>salessheet[[#This Row],[Sales]]-5</f>
        <v>78.92</v>
      </c>
      <c r="U9526" s="2">
        <v>83.92</v>
      </c>
      <c r="V9526" s="2">
        <f>salessheet[[#This Row],[Sales]]-salessheet[[#This Row],[Purchasing Cost]]</f>
        <v>5</v>
      </c>
    </row>
    <row r="9527" spans="1:22" x14ac:dyDescent="0.35">
      <c r="A9527">
        <v>9526</v>
      </c>
      <c r="B9527" t="s">
        <v>10685</v>
      </c>
      <c r="C9527" s="1">
        <v>43232</v>
      </c>
      <c r="D9527" s="1">
        <v>43440</v>
      </c>
      <c r="E9527" t="str">
        <f>TEXT(salessheet[[#This Row],[Order Date]],"MMMM")</f>
        <v>May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t="s">
        <v>3469</v>
      </c>
      <c r="P9527" t="s">
        <v>28</v>
      </c>
      <c r="Q9527" t="str">
        <f>TRIM(salessheet[[#This Row],[Category]])</f>
        <v>Furniture</v>
      </c>
      <c r="R9527" t="s">
        <v>61</v>
      </c>
      <c r="S9527" t="s">
        <v>3470</v>
      </c>
      <c r="T9527" s="2">
        <f>salessheet[[#This Row],[Sales]]-5</f>
        <v>194.9</v>
      </c>
      <c r="U9527" s="2">
        <v>199.9</v>
      </c>
      <c r="V9527" s="2">
        <f>salessheet[[#This Row],[Sales]]-salessheet[[#This Row],[Purchasing Cost]]</f>
        <v>5</v>
      </c>
    </row>
    <row r="9528" spans="1:22" x14ac:dyDescent="0.35">
      <c r="A9528">
        <v>9527</v>
      </c>
      <c r="B9528" t="s">
        <v>10685</v>
      </c>
      <c r="C9528" s="1">
        <v>43232</v>
      </c>
      <c r="D9528" s="1">
        <v>43440</v>
      </c>
      <c r="E9528" t="str">
        <f>TEXT(salessheet[[#This Row],[Order Date]],"MMMM")</f>
        <v>May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t="s">
        <v>3059</v>
      </c>
      <c r="P9528" t="s">
        <v>67</v>
      </c>
      <c r="Q9528" t="str">
        <f>TRIM(salessheet[[#This Row],[Category]])</f>
        <v>Technology</v>
      </c>
      <c r="R9528" t="s">
        <v>68</v>
      </c>
      <c r="S9528" t="s">
        <v>3060</v>
      </c>
      <c r="T9528" s="2">
        <f>salessheet[[#This Row],[Sales]]-5</f>
        <v>26.175999999999998</v>
      </c>
      <c r="U9528" s="2">
        <v>31.175999999999998</v>
      </c>
      <c r="V9528" s="2">
        <f>salessheet[[#This Row],[Sales]]-salessheet[[#This Row],[Purchasing Cost]]</f>
        <v>5</v>
      </c>
    </row>
    <row r="9529" spans="1:22" x14ac:dyDescent="0.35">
      <c r="A9529">
        <v>9528</v>
      </c>
      <c r="B9529" t="s">
        <v>10685</v>
      </c>
      <c r="C9529" s="1">
        <v>43232</v>
      </c>
      <c r="D9529" s="1">
        <v>43440</v>
      </c>
      <c r="E9529" t="str">
        <f>TEXT(salessheet[[#This Row],[Order Date]],"MMMM")</f>
        <v>May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t="s">
        <v>1495</v>
      </c>
      <c r="P9529" t="s">
        <v>42</v>
      </c>
      <c r="Q9529" t="str">
        <f>TRIM(salessheet[[#This Row],[Category]])</f>
        <v>Office Supplies</v>
      </c>
      <c r="R9529" t="s">
        <v>71</v>
      </c>
      <c r="S9529" t="s">
        <v>1496</v>
      </c>
      <c r="T9529" s="2">
        <f>salessheet[[#This Row],[Sales]]-5</f>
        <v>167.75200000000001</v>
      </c>
      <c r="U9529" s="2">
        <v>172.75200000000001</v>
      </c>
      <c r="V9529" s="2">
        <f>salessheet[[#This Row],[Sales]]-salessheet[[#This Row],[Purchasing Cost]]</f>
        <v>5</v>
      </c>
    </row>
    <row r="9530" spans="1:22" x14ac:dyDescent="0.35">
      <c r="A9530">
        <v>9529</v>
      </c>
      <c r="B9530" t="s">
        <v>10685</v>
      </c>
      <c r="C9530" s="1">
        <v>43232</v>
      </c>
      <c r="D9530" s="1">
        <v>43440</v>
      </c>
      <c r="E9530" t="str">
        <f>TEXT(salessheet[[#This Row],[Order Date]],"MMMM")</f>
        <v>May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t="s">
        <v>2730</v>
      </c>
      <c r="P9530" t="s">
        <v>42</v>
      </c>
      <c r="Q9530" t="str">
        <f>TRIM(salessheet[[#This Row],[Category]])</f>
        <v>Office Supplies</v>
      </c>
      <c r="R9530" t="s">
        <v>71</v>
      </c>
      <c r="S9530" t="s">
        <v>2731</v>
      </c>
      <c r="T9530" s="2">
        <f>salessheet[[#This Row],[Sales]]-5</f>
        <v>4.2959999999999994</v>
      </c>
      <c r="U9530" s="2">
        <v>9.2959999999999994</v>
      </c>
      <c r="V9530" s="2">
        <f>salessheet[[#This Row],[Sales]]-salessheet[[#This Row],[Purchasing Cost]]</f>
        <v>5</v>
      </c>
    </row>
    <row r="9531" spans="1:22" x14ac:dyDescent="0.35">
      <c r="A9531">
        <v>9530</v>
      </c>
      <c r="B9531" t="s">
        <v>10686</v>
      </c>
      <c r="C9531" s="1">
        <v>43183</v>
      </c>
      <c r="D9531" s="1">
        <v>43184</v>
      </c>
      <c r="E9531" t="str">
        <f>TEXT(salessheet[[#This Row],[Order Date]],"MMMM")</f>
        <v>March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t="s">
        <v>3359</v>
      </c>
      <c r="P9531" t="s">
        <v>42</v>
      </c>
      <c r="Q9531" t="str">
        <f>TRIM(salessheet[[#This Row],[Category]])</f>
        <v>Office Supplies</v>
      </c>
      <c r="R9531" t="s">
        <v>55</v>
      </c>
      <c r="S9531" t="s">
        <v>3360</v>
      </c>
      <c r="T9531" s="2">
        <f>salessheet[[#This Row],[Sales]]-5</f>
        <v>7.7680000000000007</v>
      </c>
      <c r="U9531" s="2">
        <v>12.768000000000001</v>
      </c>
      <c r="V9531" s="2">
        <f>salessheet[[#This Row],[Sales]]-salessheet[[#This Row],[Purchasing Cost]]</f>
        <v>5</v>
      </c>
    </row>
    <row r="9532" spans="1:22" x14ac:dyDescent="0.35">
      <c r="A9532">
        <v>9531</v>
      </c>
      <c r="B9532" t="s">
        <v>10687</v>
      </c>
      <c r="C9532" s="1">
        <v>43319</v>
      </c>
      <c r="D9532" s="1">
        <v>43293</v>
      </c>
      <c r="E9532" t="str">
        <f>TEXT(salessheet[[#This Row],[Order Date]],"MMMM")</f>
        <v>August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t="s">
        <v>3194</v>
      </c>
      <c r="P9532" t="s">
        <v>42</v>
      </c>
      <c r="Q9532" t="str">
        <f>TRIM(salessheet[[#This Row],[Category]])</f>
        <v>Office Supplies</v>
      </c>
      <c r="R9532" t="s">
        <v>86</v>
      </c>
      <c r="S9532" t="s">
        <v>182</v>
      </c>
      <c r="T9532" s="2">
        <f>salessheet[[#This Row],[Sales]]-5</f>
        <v>47.76</v>
      </c>
      <c r="U9532" s="2">
        <v>52.76</v>
      </c>
      <c r="V9532" s="2">
        <f>salessheet[[#This Row],[Sales]]-salessheet[[#This Row],[Purchasing Cost]]</f>
        <v>5</v>
      </c>
    </row>
    <row r="9533" spans="1:22" x14ac:dyDescent="0.35">
      <c r="A9533">
        <v>9532</v>
      </c>
      <c r="B9533" t="s">
        <v>10688</v>
      </c>
      <c r="C9533" s="1">
        <v>43399</v>
      </c>
      <c r="D9533" s="1">
        <v>43404</v>
      </c>
      <c r="E9533" t="str">
        <f>TEXT(salessheet[[#This Row],[Order Date]],"MMMM")</f>
        <v>October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t="s">
        <v>4638</v>
      </c>
      <c r="P9533" t="s">
        <v>42</v>
      </c>
      <c r="Q9533" t="str">
        <f>TRIM(salessheet[[#This Row],[Category]])</f>
        <v>Office Supplies</v>
      </c>
      <c r="R9533" t="s">
        <v>55</v>
      </c>
      <c r="S9533" t="s">
        <v>4639</v>
      </c>
      <c r="T9533" s="2">
        <f>salessheet[[#This Row],[Sales]]-5</f>
        <v>50.616</v>
      </c>
      <c r="U9533" s="2">
        <v>55.616</v>
      </c>
      <c r="V9533" s="2">
        <f>salessheet[[#This Row],[Sales]]-salessheet[[#This Row],[Purchasing Cost]]</f>
        <v>5</v>
      </c>
    </row>
    <row r="9534" spans="1:22" x14ac:dyDescent="0.35">
      <c r="A9534">
        <v>9533</v>
      </c>
      <c r="B9534" t="s">
        <v>10689</v>
      </c>
      <c r="C9534" s="1">
        <v>43035</v>
      </c>
      <c r="D9534" s="1">
        <v>43039</v>
      </c>
      <c r="E9534" t="str">
        <f>TEXT(salessheet[[#This Row],[Order Date]],"MMMM")</f>
        <v>October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t="s">
        <v>5170</v>
      </c>
      <c r="P9534" t="s">
        <v>28</v>
      </c>
      <c r="Q9534" t="str">
        <f>TRIM(salessheet[[#This Row],[Category]])</f>
        <v>Furniture</v>
      </c>
      <c r="R9534" t="s">
        <v>32</v>
      </c>
      <c r="S9534" t="s">
        <v>5171</v>
      </c>
      <c r="T9534" s="2">
        <f>salessheet[[#This Row],[Sales]]-5</f>
        <v>422.64400000000001</v>
      </c>
      <c r="U9534" s="2">
        <v>427.64400000000001</v>
      </c>
      <c r="V9534" s="2">
        <f>salessheet[[#This Row],[Sales]]-salessheet[[#This Row],[Purchasing Cost]]</f>
        <v>5</v>
      </c>
    </row>
    <row r="9535" spans="1:22" x14ac:dyDescent="0.35">
      <c r="A9535">
        <v>9534</v>
      </c>
      <c r="B9535" t="s">
        <v>10689</v>
      </c>
      <c r="C9535" s="1">
        <v>43035</v>
      </c>
      <c r="D9535" s="1">
        <v>43039</v>
      </c>
      <c r="E9535" t="str">
        <f>TEXT(salessheet[[#This Row],[Order Date]],"MMMM")</f>
        <v>October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t="s">
        <v>835</v>
      </c>
      <c r="P9535" t="s">
        <v>42</v>
      </c>
      <c r="Q9535" t="str">
        <f>TRIM(salessheet[[#This Row],[Category]])</f>
        <v>Office Supplies</v>
      </c>
      <c r="R9535" t="s">
        <v>265</v>
      </c>
      <c r="S9535" t="s">
        <v>836</v>
      </c>
      <c r="T9535" s="2">
        <f>salessheet[[#This Row],[Sales]]-5</f>
        <v>35.67</v>
      </c>
      <c r="U9535" s="2">
        <v>40.67</v>
      </c>
      <c r="V9535" s="2">
        <f>salessheet[[#This Row],[Sales]]-salessheet[[#This Row],[Purchasing Cost]]</f>
        <v>5</v>
      </c>
    </row>
    <row r="9536" spans="1:22" x14ac:dyDescent="0.35">
      <c r="A9536">
        <v>9535</v>
      </c>
      <c r="B9536" t="s">
        <v>10689</v>
      </c>
      <c r="C9536" s="1">
        <v>43035</v>
      </c>
      <c r="D9536" s="1">
        <v>43039</v>
      </c>
      <c r="E9536" t="str">
        <f>TEXT(salessheet[[#This Row],[Order Date]],"MMMM")</f>
        <v>October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t="s">
        <v>8526</v>
      </c>
      <c r="P9536" t="s">
        <v>42</v>
      </c>
      <c r="Q9536" t="str">
        <f>TRIM(salessheet[[#This Row],[Category]])</f>
        <v>Office Supplies</v>
      </c>
      <c r="R9536" t="s">
        <v>55</v>
      </c>
      <c r="S9536" t="s">
        <v>8527</v>
      </c>
      <c r="T9536" s="2">
        <f>salessheet[[#This Row],[Sales]]-5</f>
        <v>28.479999999999997</v>
      </c>
      <c r="U9536" s="2">
        <v>33.479999999999997</v>
      </c>
      <c r="V9536" s="2">
        <f>salessheet[[#This Row],[Sales]]-salessheet[[#This Row],[Purchasing Cost]]</f>
        <v>5</v>
      </c>
    </row>
    <row r="9537" spans="1:22" x14ac:dyDescent="0.35">
      <c r="A9537">
        <v>9536</v>
      </c>
      <c r="B9537" t="s">
        <v>10689</v>
      </c>
      <c r="C9537" s="1">
        <v>43035</v>
      </c>
      <c r="D9537" s="1">
        <v>43039</v>
      </c>
      <c r="E9537" t="str">
        <f>TEXT(salessheet[[#This Row],[Order Date]],"MMMM")</f>
        <v>October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t="s">
        <v>2039</v>
      </c>
      <c r="P9537" t="s">
        <v>42</v>
      </c>
      <c r="Q9537" t="str">
        <f>TRIM(salessheet[[#This Row],[Category]])</f>
        <v>Office Supplies</v>
      </c>
      <c r="R9537" t="s">
        <v>71</v>
      </c>
      <c r="S9537" t="s">
        <v>2040</v>
      </c>
      <c r="T9537" s="2">
        <f>salessheet[[#This Row],[Sales]]-5</f>
        <v>4.7279999999999998</v>
      </c>
      <c r="U9537" s="2">
        <v>9.7279999999999998</v>
      </c>
      <c r="V9537" s="2">
        <f>salessheet[[#This Row],[Sales]]-salessheet[[#This Row],[Purchasing Cost]]</f>
        <v>5</v>
      </c>
    </row>
    <row r="9538" spans="1:22" x14ac:dyDescent="0.35">
      <c r="A9538">
        <v>9537</v>
      </c>
      <c r="B9538" t="s">
        <v>10690</v>
      </c>
      <c r="C9538" s="1">
        <v>43440</v>
      </c>
      <c r="D9538" s="1">
        <v>43265</v>
      </c>
      <c r="E9538" t="str">
        <f>TEXT(salessheet[[#This Row],[Order Date]],"MMMM")</f>
        <v>December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t="s">
        <v>5066</v>
      </c>
      <c r="P9538" t="s">
        <v>28</v>
      </c>
      <c r="Q9538" t="str">
        <f>TRIM(salessheet[[#This Row],[Category]])</f>
        <v>Furniture</v>
      </c>
      <c r="R9538" t="s">
        <v>61</v>
      </c>
      <c r="S9538" t="s">
        <v>5067</v>
      </c>
      <c r="T9538" s="2">
        <f>salessheet[[#This Row],[Sales]]-5</f>
        <v>3.8559999999999999</v>
      </c>
      <c r="U9538" s="2">
        <v>8.8559999999999999</v>
      </c>
      <c r="V9538" s="2">
        <f>salessheet[[#This Row],[Sales]]-salessheet[[#This Row],[Purchasing Cost]]</f>
        <v>5</v>
      </c>
    </row>
    <row r="9539" spans="1:22" x14ac:dyDescent="0.35">
      <c r="A9539">
        <v>9538</v>
      </c>
      <c r="B9539" t="s">
        <v>10691</v>
      </c>
      <c r="C9539" s="1">
        <v>43003</v>
      </c>
      <c r="D9539" s="1">
        <v>43005</v>
      </c>
      <c r="E9539" t="str">
        <f>TEXT(salessheet[[#This Row],[Order Date]],"MMMM")</f>
        <v>September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t="s">
        <v>762</v>
      </c>
      <c r="P9539" t="s">
        <v>28</v>
      </c>
      <c r="Q9539" t="str">
        <f>TRIM(salessheet[[#This Row],[Category]])</f>
        <v>Furniture</v>
      </c>
      <c r="R9539" t="s">
        <v>29</v>
      </c>
      <c r="S9539" t="s">
        <v>763</v>
      </c>
      <c r="T9539" s="2">
        <f>salessheet[[#This Row],[Sales]]-5</f>
        <v>472.666</v>
      </c>
      <c r="U9539" s="2">
        <v>477.666</v>
      </c>
      <c r="V9539" s="2">
        <f>salessheet[[#This Row],[Sales]]-salessheet[[#This Row],[Purchasing Cost]]</f>
        <v>5</v>
      </c>
    </row>
    <row r="9540" spans="1:22" x14ac:dyDescent="0.35">
      <c r="A9540">
        <v>9539</v>
      </c>
      <c r="B9540" t="s">
        <v>10692</v>
      </c>
      <c r="C9540" s="1">
        <v>43290</v>
      </c>
      <c r="D9540" s="1">
        <v>43352</v>
      </c>
      <c r="E9540" t="str">
        <f>TEXT(salessheet[[#This Row],[Order Date]],"MMMM")</f>
        <v>July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t="s">
        <v>3660</v>
      </c>
      <c r="P9540" t="s">
        <v>42</v>
      </c>
      <c r="Q9540" t="str">
        <f>TRIM(salessheet[[#This Row],[Category]])</f>
        <v>Office Supplies</v>
      </c>
      <c r="R9540" t="s">
        <v>86</v>
      </c>
      <c r="S9540" t="s">
        <v>3661</v>
      </c>
      <c r="T9540" s="2">
        <f>salessheet[[#This Row],[Sales]]-5</f>
        <v>11.899999999999999</v>
      </c>
      <c r="U9540" s="2">
        <v>16.899999999999999</v>
      </c>
      <c r="V9540" s="2">
        <f>salessheet[[#This Row],[Sales]]-salessheet[[#This Row],[Purchasing Cost]]</f>
        <v>5</v>
      </c>
    </row>
    <row r="9541" spans="1:22" x14ac:dyDescent="0.35">
      <c r="A9541">
        <v>9540</v>
      </c>
      <c r="B9541" t="s">
        <v>10692</v>
      </c>
      <c r="C9541" s="1">
        <v>43290</v>
      </c>
      <c r="D9541" s="1">
        <v>43352</v>
      </c>
      <c r="E9541" t="str">
        <f>TEXT(salessheet[[#This Row],[Order Date]],"MMMM")</f>
        <v>July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t="s">
        <v>1451</v>
      </c>
      <c r="P9541" t="s">
        <v>42</v>
      </c>
      <c r="Q9541" t="str">
        <f>TRIM(salessheet[[#This Row],[Category]])</f>
        <v>Office Supplies</v>
      </c>
      <c r="R9541" t="s">
        <v>86</v>
      </c>
      <c r="S9541" t="s">
        <v>1452</v>
      </c>
      <c r="T9541" s="2">
        <f>salessheet[[#This Row],[Sales]]-5</f>
        <v>34.96</v>
      </c>
      <c r="U9541" s="2">
        <v>39.96</v>
      </c>
      <c r="V9541" s="2">
        <f>salessheet[[#This Row],[Sales]]-salessheet[[#This Row],[Purchasing Cost]]</f>
        <v>5</v>
      </c>
    </row>
    <row r="9542" spans="1:22" x14ac:dyDescent="0.35">
      <c r="A9542">
        <v>9541</v>
      </c>
      <c r="B9542" t="s">
        <v>10693</v>
      </c>
      <c r="C9542" s="1">
        <v>42679</v>
      </c>
      <c r="D9542" s="1">
        <v>42506</v>
      </c>
      <c r="E9542" t="str">
        <f>TEXT(salessheet[[#This Row],[Order Date]],"MMMM")</f>
        <v>November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t="s">
        <v>3416</v>
      </c>
      <c r="P9542" t="s">
        <v>28</v>
      </c>
      <c r="Q9542" t="str">
        <f>TRIM(salessheet[[#This Row],[Category]])</f>
        <v>Furniture</v>
      </c>
      <c r="R9542" t="s">
        <v>32</v>
      </c>
      <c r="S9542" t="s">
        <v>3417</v>
      </c>
      <c r="T9542" s="2">
        <f>salessheet[[#This Row],[Sales]]-5</f>
        <v>186.96799999999999</v>
      </c>
      <c r="U9542" s="2">
        <v>191.96799999999999</v>
      </c>
      <c r="V9542" s="2">
        <f>salessheet[[#This Row],[Sales]]-salessheet[[#This Row],[Purchasing Cost]]</f>
        <v>5</v>
      </c>
    </row>
    <row r="9543" spans="1:22" x14ac:dyDescent="0.35">
      <c r="A9543">
        <v>9542</v>
      </c>
      <c r="B9543" t="s">
        <v>10694</v>
      </c>
      <c r="C9543" s="1">
        <v>42529</v>
      </c>
      <c r="D9543" s="1">
        <v>42592</v>
      </c>
      <c r="E9543" t="str">
        <f>TEXT(salessheet[[#This Row],[Order Date]],"MMMM")</f>
        <v>June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t="s">
        <v>848</v>
      </c>
      <c r="P9543" t="s">
        <v>42</v>
      </c>
      <c r="Q9543" t="str">
        <f>TRIM(salessheet[[#This Row],[Category]])</f>
        <v>Office Supplies</v>
      </c>
      <c r="R9543" t="s">
        <v>43</v>
      </c>
      <c r="S9543" t="s">
        <v>849</v>
      </c>
      <c r="T9543" s="2">
        <f>salessheet[[#This Row],[Sales]]-5</f>
        <v>30.520000000000003</v>
      </c>
      <c r="U9543" s="2">
        <v>35.520000000000003</v>
      </c>
      <c r="V9543" s="2">
        <f>salessheet[[#This Row],[Sales]]-salessheet[[#This Row],[Purchasing Cost]]</f>
        <v>5</v>
      </c>
    </row>
    <row r="9544" spans="1:22" x14ac:dyDescent="0.35">
      <c r="A9544">
        <v>9543</v>
      </c>
      <c r="B9544" t="s">
        <v>10694</v>
      </c>
      <c r="C9544" s="1">
        <v>42529</v>
      </c>
      <c r="D9544" s="1">
        <v>42592</v>
      </c>
      <c r="E9544" t="str">
        <f>TEXT(salessheet[[#This Row],[Order Date]],"MMMM")</f>
        <v>June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t="s">
        <v>3129</v>
      </c>
      <c r="P9544" t="s">
        <v>42</v>
      </c>
      <c r="Q9544" t="str">
        <f>TRIM(salessheet[[#This Row],[Category]])</f>
        <v>Office Supplies</v>
      </c>
      <c r="R9544" t="s">
        <v>71</v>
      </c>
      <c r="S9544" t="s">
        <v>3130</v>
      </c>
      <c r="T9544" s="2">
        <f>salessheet[[#This Row],[Sales]]-5</f>
        <v>1.2300000000000004</v>
      </c>
      <c r="U9544" s="2">
        <v>6.23</v>
      </c>
      <c r="V9544" s="2">
        <f>salessheet[[#This Row],[Sales]]-salessheet[[#This Row],[Purchasing Cost]]</f>
        <v>5</v>
      </c>
    </row>
    <row r="9545" spans="1:22" x14ac:dyDescent="0.35">
      <c r="A9545">
        <v>9544</v>
      </c>
      <c r="B9545" t="s">
        <v>10694</v>
      </c>
      <c r="C9545" s="1">
        <v>42529</v>
      </c>
      <c r="D9545" s="1">
        <v>42592</v>
      </c>
      <c r="E9545" t="str">
        <f>TEXT(salessheet[[#This Row],[Order Date]],"MMMM")</f>
        <v>June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t="s">
        <v>8182</v>
      </c>
      <c r="P9545" t="s">
        <v>42</v>
      </c>
      <c r="Q9545" t="str">
        <f>TRIM(salessheet[[#This Row],[Category]])</f>
        <v>Office Supplies</v>
      </c>
      <c r="R9545" t="s">
        <v>86</v>
      </c>
      <c r="S9545" t="s">
        <v>8183</v>
      </c>
      <c r="T9545" s="2">
        <f>salessheet[[#This Row],[Sales]]-5</f>
        <v>51.704000000000001</v>
      </c>
      <c r="U9545" s="2">
        <v>56.704000000000001</v>
      </c>
      <c r="V9545" s="2">
        <f>salessheet[[#This Row],[Sales]]-salessheet[[#This Row],[Purchasing Cost]]</f>
        <v>5</v>
      </c>
    </row>
    <row r="9546" spans="1:22" x14ac:dyDescent="0.35">
      <c r="A9546">
        <v>9545</v>
      </c>
      <c r="B9546" t="s">
        <v>10694</v>
      </c>
      <c r="C9546" s="1">
        <v>42529</v>
      </c>
      <c r="D9546" s="1">
        <v>42592</v>
      </c>
      <c r="E9546" t="str">
        <f>TEXT(salessheet[[#This Row],[Order Date]],"MMMM")</f>
        <v>June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t="s">
        <v>4413</v>
      </c>
      <c r="P9546" t="s">
        <v>28</v>
      </c>
      <c r="Q9546" t="str">
        <f>TRIM(salessheet[[#This Row],[Category]])</f>
        <v>Furniture</v>
      </c>
      <c r="R9546" t="s">
        <v>29</v>
      </c>
      <c r="S9546" t="s">
        <v>4414</v>
      </c>
      <c r="T9546" s="2">
        <f>salessheet[[#This Row],[Sales]]-5</f>
        <v>364.19920000000002</v>
      </c>
      <c r="U9546" s="2">
        <v>369.19920000000002</v>
      </c>
      <c r="V9546" s="2">
        <f>salessheet[[#This Row],[Sales]]-salessheet[[#This Row],[Purchasing Cost]]</f>
        <v>5</v>
      </c>
    </row>
    <row r="9547" spans="1:22" x14ac:dyDescent="0.35">
      <c r="A9547">
        <v>9546</v>
      </c>
      <c r="B9547" t="s">
        <v>10695</v>
      </c>
      <c r="C9547" s="1">
        <v>42306</v>
      </c>
      <c r="D9547" s="1">
        <v>42310</v>
      </c>
      <c r="E9547" t="str">
        <f>TEXT(salessheet[[#This Row],[Order Date]],"MMMM")</f>
        <v>October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t="s">
        <v>5961</v>
      </c>
      <c r="P9547" t="s">
        <v>67</v>
      </c>
      <c r="Q9547" t="str">
        <f>TRIM(salessheet[[#This Row],[Category]])</f>
        <v>Technology</v>
      </c>
      <c r="R9547" t="s">
        <v>157</v>
      </c>
      <c r="S9547" t="s">
        <v>5962</v>
      </c>
      <c r="T9547" s="2">
        <f>salessheet[[#This Row],[Sales]]-5</f>
        <v>-3.02</v>
      </c>
      <c r="U9547" s="2">
        <v>1.98</v>
      </c>
      <c r="V9547" s="2">
        <f>salessheet[[#This Row],[Sales]]-salessheet[[#This Row],[Purchasing Cost]]</f>
        <v>5</v>
      </c>
    </row>
    <row r="9548" spans="1:22" x14ac:dyDescent="0.35">
      <c r="A9548">
        <v>9547</v>
      </c>
      <c r="B9548" t="s">
        <v>10695</v>
      </c>
      <c r="C9548" s="1">
        <v>42306</v>
      </c>
      <c r="D9548" s="1">
        <v>42310</v>
      </c>
      <c r="E9548" t="str">
        <f>TEXT(salessheet[[#This Row],[Order Date]],"MMMM")</f>
        <v>October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t="s">
        <v>316</v>
      </c>
      <c r="P9548" t="s">
        <v>42</v>
      </c>
      <c r="Q9548" t="str">
        <f>TRIM(salessheet[[#This Row],[Category]])</f>
        <v>Office Supplies</v>
      </c>
      <c r="R9548" t="s">
        <v>86</v>
      </c>
      <c r="S9548" t="s">
        <v>317</v>
      </c>
      <c r="T9548" s="2">
        <f>salessheet[[#This Row],[Sales]]-5</f>
        <v>70.88</v>
      </c>
      <c r="U9548" s="2">
        <v>75.88</v>
      </c>
      <c r="V9548" s="2">
        <f>salessheet[[#This Row],[Sales]]-salessheet[[#This Row],[Purchasing Cost]]</f>
        <v>5</v>
      </c>
    </row>
    <row r="9549" spans="1:22" x14ac:dyDescent="0.35">
      <c r="A9549">
        <v>9548</v>
      </c>
      <c r="B9549" t="s">
        <v>10696</v>
      </c>
      <c r="C9549" s="1">
        <v>42904</v>
      </c>
      <c r="D9549" s="1">
        <v>42906</v>
      </c>
      <c r="E9549" t="str">
        <f>TEXT(salessheet[[#This Row],[Order Date]],"MMMM")</f>
        <v>June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t="s">
        <v>6592</v>
      </c>
      <c r="P9549" t="s">
        <v>42</v>
      </c>
      <c r="Q9549" t="str">
        <f>TRIM(salessheet[[#This Row],[Category]])</f>
        <v>Office Supplies</v>
      </c>
      <c r="R9549" t="s">
        <v>86</v>
      </c>
      <c r="S9549" t="s">
        <v>6593</v>
      </c>
      <c r="T9549" s="2">
        <f>salessheet[[#This Row],[Sales]]-5</f>
        <v>1.8479999999999999</v>
      </c>
      <c r="U9549" s="2">
        <v>6.8479999999999999</v>
      </c>
      <c r="V9549" s="2">
        <f>salessheet[[#This Row],[Sales]]-salessheet[[#This Row],[Purchasing Cost]]</f>
        <v>5</v>
      </c>
    </row>
    <row r="9550" spans="1:22" x14ac:dyDescent="0.35">
      <c r="A9550">
        <v>9549</v>
      </c>
      <c r="B9550" t="s">
        <v>10696</v>
      </c>
      <c r="C9550" s="1">
        <v>42904</v>
      </c>
      <c r="D9550" s="1">
        <v>42906</v>
      </c>
      <c r="E9550" t="str">
        <f>TEXT(salessheet[[#This Row],[Order Date]],"MMMM")</f>
        <v>June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t="s">
        <v>70</v>
      </c>
      <c r="P9550" t="s">
        <v>42</v>
      </c>
      <c r="Q9550" t="str">
        <f>TRIM(salessheet[[#This Row],[Category]])</f>
        <v>Office Supplies</v>
      </c>
      <c r="R9550" t="s">
        <v>71</v>
      </c>
      <c r="S9550" t="s">
        <v>72</v>
      </c>
      <c r="T9550" s="2">
        <f>salessheet[[#This Row],[Sales]]-5</f>
        <v>-0.37399999999999967</v>
      </c>
      <c r="U9550" s="2">
        <v>4.6260000000000003</v>
      </c>
      <c r="V9550" s="2">
        <f>salessheet[[#This Row],[Sales]]-salessheet[[#This Row],[Purchasing Cost]]</f>
        <v>5</v>
      </c>
    </row>
    <row r="9551" spans="1:22" x14ac:dyDescent="0.35">
      <c r="A9551">
        <v>9550</v>
      </c>
      <c r="B9551" t="s">
        <v>10696</v>
      </c>
      <c r="C9551" s="1">
        <v>42904</v>
      </c>
      <c r="D9551" s="1">
        <v>42906</v>
      </c>
      <c r="E9551" t="str">
        <f>TEXT(salessheet[[#This Row],[Order Date]],"MMMM")</f>
        <v>June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t="s">
        <v>4575</v>
      </c>
      <c r="P9551" t="s">
        <v>42</v>
      </c>
      <c r="Q9551" t="str">
        <f>TRIM(salessheet[[#This Row],[Category]])</f>
        <v>Office Supplies</v>
      </c>
      <c r="R9551" t="s">
        <v>74</v>
      </c>
      <c r="S9551" t="s">
        <v>4576</v>
      </c>
      <c r="T9551" s="2">
        <f>salessheet[[#This Row],[Sales]]-5</f>
        <v>448.6</v>
      </c>
      <c r="U9551" s="2">
        <v>453.6</v>
      </c>
      <c r="V9551" s="2">
        <f>salessheet[[#This Row],[Sales]]-salessheet[[#This Row],[Purchasing Cost]]</f>
        <v>5</v>
      </c>
    </row>
    <row r="9552" spans="1:22" x14ac:dyDescent="0.35">
      <c r="A9552">
        <v>9551</v>
      </c>
      <c r="B9552" t="s">
        <v>10697</v>
      </c>
      <c r="C9552" s="1">
        <v>42434</v>
      </c>
      <c r="D9552" s="1">
        <v>42496</v>
      </c>
      <c r="E9552" t="str">
        <f>TEXT(salessheet[[#This Row],[Order Date]],"MMMM")</f>
        <v>March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t="s">
        <v>321</v>
      </c>
      <c r="P9552" t="s">
        <v>42</v>
      </c>
      <c r="Q9552" t="str">
        <f>TRIM(salessheet[[#This Row],[Category]])</f>
        <v>Office Supplies</v>
      </c>
      <c r="R9552" t="s">
        <v>71</v>
      </c>
      <c r="S9552" t="s">
        <v>322</v>
      </c>
      <c r="T9552" s="2">
        <f>salessheet[[#This Row],[Sales]]-5</f>
        <v>8.8480000000000008</v>
      </c>
      <c r="U9552" s="2">
        <v>13.848000000000001</v>
      </c>
      <c r="V9552" s="2">
        <f>salessheet[[#This Row],[Sales]]-salessheet[[#This Row],[Purchasing Cost]]</f>
        <v>5</v>
      </c>
    </row>
    <row r="9553" spans="1:22" x14ac:dyDescent="0.35">
      <c r="A9553">
        <v>9552</v>
      </c>
      <c r="B9553" t="s">
        <v>10698</v>
      </c>
      <c r="C9553" s="1">
        <v>42654</v>
      </c>
      <c r="D9553" s="1">
        <v>42688</v>
      </c>
      <c r="E9553" t="str">
        <f>TEXT(salessheet[[#This Row],[Order Date]],"MMMM")</f>
        <v>October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t="s">
        <v>3034</v>
      </c>
      <c r="P9553" t="s">
        <v>42</v>
      </c>
      <c r="Q9553" t="str">
        <f>TRIM(salessheet[[#This Row],[Category]])</f>
        <v>Office Supplies</v>
      </c>
      <c r="R9553" t="s">
        <v>55</v>
      </c>
      <c r="S9553" t="s">
        <v>3035</v>
      </c>
      <c r="T9553" s="2">
        <f>salessheet[[#This Row],[Sales]]-5</f>
        <v>572.58399999999995</v>
      </c>
      <c r="U9553" s="2">
        <v>577.58399999999995</v>
      </c>
      <c r="V9553" s="2">
        <f>salessheet[[#This Row],[Sales]]-salessheet[[#This Row],[Purchasing Cost]]</f>
        <v>5</v>
      </c>
    </row>
    <row r="9554" spans="1:22" x14ac:dyDescent="0.35">
      <c r="A9554">
        <v>9553</v>
      </c>
      <c r="B9554" t="s">
        <v>10699</v>
      </c>
      <c r="C9554" s="1">
        <v>42520</v>
      </c>
      <c r="D9554" s="1">
        <v>42524</v>
      </c>
      <c r="E9554" t="str">
        <f>TEXT(salessheet[[#This Row],[Order Date]],"MMMM")</f>
        <v>May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t="s">
        <v>5335</v>
      </c>
      <c r="P9554" t="s">
        <v>67</v>
      </c>
      <c r="Q9554" t="str">
        <f>TRIM(salessheet[[#This Row],[Category]])</f>
        <v>Technology</v>
      </c>
      <c r="R9554" t="s">
        <v>157</v>
      </c>
      <c r="S9554" t="s">
        <v>5336</v>
      </c>
      <c r="T9554" s="2">
        <f>salessheet[[#This Row],[Sales]]-5</f>
        <v>146.96</v>
      </c>
      <c r="U9554" s="2">
        <v>151.96</v>
      </c>
      <c r="V9554" s="2">
        <f>salessheet[[#This Row],[Sales]]-salessheet[[#This Row],[Purchasing Cost]]</f>
        <v>5</v>
      </c>
    </row>
    <row r="9555" spans="1:22" x14ac:dyDescent="0.35">
      <c r="A9555">
        <v>9554</v>
      </c>
      <c r="B9555" t="s">
        <v>10700</v>
      </c>
      <c r="C9555" s="1">
        <v>43000</v>
      </c>
      <c r="D9555" s="1">
        <v>43005</v>
      </c>
      <c r="E9555" t="str">
        <f>TEXT(salessheet[[#This Row],[Order Date]],"MMMM")</f>
        <v>September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t="s">
        <v>1541</v>
      </c>
      <c r="P9555" t="s">
        <v>28</v>
      </c>
      <c r="Q9555" t="str">
        <f>TRIM(salessheet[[#This Row],[Category]])</f>
        <v>Furniture</v>
      </c>
      <c r="R9555" t="s">
        <v>61</v>
      </c>
      <c r="S9555" t="s">
        <v>1542</v>
      </c>
      <c r="T9555" s="2">
        <f>salessheet[[#This Row],[Sales]]-5</f>
        <v>63.432000000000002</v>
      </c>
      <c r="U9555" s="2">
        <v>68.432000000000002</v>
      </c>
      <c r="V9555" s="2">
        <f>salessheet[[#This Row],[Sales]]-salessheet[[#This Row],[Purchasing Cost]]</f>
        <v>5</v>
      </c>
    </row>
    <row r="9556" spans="1:22" x14ac:dyDescent="0.35">
      <c r="A9556">
        <v>9555</v>
      </c>
      <c r="B9556" t="s">
        <v>10701</v>
      </c>
      <c r="C9556" s="1">
        <v>42702</v>
      </c>
      <c r="D9556" s="1">
        <v>42706</v>
      </c>
      <c r="E9556" t="str">
        <f>TEXT(salessheet[[#This Row],[Order Date]],"MMMM")</f>
        <v>November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t="s">
        <v>408</v>
      </c>
      <c r="P9556" t="s">
        <v>28</v>
      </c>
      <c r="Q9556" t="str">
        <f>TRIM(salessheet[[#This Row],[Category]])</f>
        <v>Furniture</v>
      </c>
      <c r="R9556" t="s">
        <v>61</v>
      </c>
      <c r="S9556" t="s">
        <v>409</v>
      </c>
      <c r="T9556" s="2">
        <f>salessheet[[#This Row],[Sales]]-5</f>
        <v>66.12</v>
      </c>
      <c r="U9556" s="2">
        <v>71.12</v>
      </c>
      <c r="V9556" s="2">
        <f>salessheet[[#This Row],[Sales]]-salessheet[[#This Row],[Purchasing Cost]]</f>
        <v>5</v>
      </c>
    </row>
    <row r="9557" spans="1:22" x14ac:dyDescent="0.35">
      <c r="A9557">
        <v>9556</v>
      </c>
      <c r="B9557" t="s">
        <v>10701</v>
      </c>
      <c r="C9557" s="1">
        <v>42702</v>
      </c>
      <c r="D9557" s="1">
        <v>42706</v>
      </c>
      <c r="E9557" t="str">
        <f>TEXT(salessheet[[#This Row],[Order Date]],"MMMM")</f>
        <v>November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t="s">
        <v>3994</v>
      </c>
      <c r="P9557" t="s">
        <v>42</v>
      </c>
      <c r="Q9557" t="str">
        <f>TRIM(salessheet[[#This Row],[Category]])</f>
        <v>Office Supplies</v>
      </c>
      <c r="R9557" t="s">
        <v>265</v>
      </c>
      <c r="S9557" t="s">
        <v>559</v>
      </c>
      <c r="T9557" s="2">
        <f>salessheet[[#This Row],[Sales]]-5</f>
        <v>-1.992</v>
      </c>
      <c r="U9557" s="2">
        <v>3.008</v>
      </c>
      <c r="V9557" s="2">
        <f>salessheet[[#This Row],[Sales]]-salessheet[[#This Row],[Purchasing Cost]]</f>
        <v>5</v>
      </c>
    </row>
    <row r="9558" spans="1:22" x14ac:dyDescent="0.35">
      <c r="A9558">
        <v>9557</v>
      </c>
      <c r="B9558" t="s">
        <v>10702</v>
      </c>
      <c r="C9558" s="1">
        <v>42441</v>
      </c>
      <c r="D9558" s="1">
        <v>42709</v>
      </c>
      <c r="E9558" t="str">
        <f>TEXT(salessheet[[#This Row],[Order Date]],"MMMM")</f>
        <v>March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t="s">
        <v>3057</v>
      </c>
      <c r="P9558" t="s">
        <v>42</v>
      </c>
      <c r="Q9558" t="str">
        <f>TRIM(salessheet[[#This Row],[Category]])</f>
        <v>Office Supplies</v>
      </c>
      <c r="R9558" t="s">
        <v>86</v>
      </c>
      <c r="S9558" t="s">
        <v>3058</v>
      </c>
      <c r="T9558" s="2">
        <f>salessheet[[#This Row],[Sales]]-5</f>
        <v>179.66</v>
      </c>
      <c r="U9558" s="2">
        <v>184.66</v>
      </c>
      <c r="V9558" s="2">
        <f>salessheet[[#This Row],[Sales]]-salessheet[[#This Row],[Purchasing Cost]]</f>
        <v>5</v>
      </c>
    </row>
    <row r="9559" spans="1:22" x14ac:dyDescent="0.35">
      <c r="A9559">
        <v>9558</v>
      </c>
      <c r="B9559" t="s">
        <v>10703</v>
      </c>
      <c r="C9559" s="1">
        <v>42294</v>
      </c>
      <c r="D9559" s="1">
        <v>42296</v>
      </c>
      <c r="E9559" t="str">
        <f>TEXT(salessheet[[#This Row],[Order Date]],"MMMM")</f>
        <v>October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t="s">
        <v>6349</v>
      </c>
      <c r="P9559" t="s">
        <v>28</v>
      </c>
      <c r="Q9559" t="str">
        <f>TRIM(salessheet[[#This Row],[Category]])</f>
        <v>Furniture</v>
      </c>
      <c r="R9559" t="s">
        <v>61</v>
      </c>
      <c r="S9559" t="s">
        <v>6350</v>
      </c>
      <c r="T9559" s="2">
        <f>salessheet[[#This Row],[Sales]]-5</f>
        <v>0.31200000000000028</v>
      </c>
      <c r="U9559" s="2">
        <v>5.3120000000000003</v>
      </c>
      <c r="V9559" s="2">
        <f>salessheet[[#This Row],[Sales]]-salessheet[[#This Row],[Purchasing Cost]]</f>
        <v>5</v>
      </c>
    </row>
    <row r="9560" spans="1:22" x14ac:dyDescent="0.35">
      <c r="A9560">
        <v>9559</v>
      </c>
      <c r="B9560" t="s">
        <v>10704</v>
      </c>
      <c r="C9560" s="1">
        <v>42799</v>
      </c>
      <c r="D9560" s="1">
        <v>42860</v>
      </c>
      <c r="E9560" t="str">
        <f>TEXT(salessheet[[#This Row],[Order Date]],"MMMM")</f>
        <v>March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t="s">
        <v>905</v>
      </c>
      <c r="P9560" t="s">
        <v>67</v>
      </c>
      <c r="Q9560" t="str">
        <f>TRIM(salessheet[[#This Row],[Category]])</f>
        <v>Technology</v>
      </c>
      <c r="R9560" t="s">
        <v>157</v>
      </c>
      <c r="S9560" t="s">
        <v>1785</v>
      </c>
      <c r="T9560" s="2">
        <f>salessheet[[#This Row],[Sales]]-5</f>
        <v>127.52000000000001</v>
      </c>
      <c r="U9560" s="2">
        <v>132.52000000000001</v>
      </c>
      <c r="V9560" s="2">
        <f>salessheet[[#This Row],[Sales]]-salessheet[[#This Row],[Purchasing Cost]]</f>
        <v>5</v>
      </c>
    </row>
    <row r="9561" spans="1:22" x14ac:dyDescent="0.35">
      <c r="A9561">
        <v>9560</v>
      </c>
      <c r="B9561" t="s">
        <v>10704</v>
      </c>
      <c r="C9561" s="1">
        <v>42799</v>
      </c>
      <c r="D9561" s="1">
        <v>42860</v>
      </c>
      <c r="E9561" t="str">
        <f>TEXT(salessheet[[#This Row],[Order Date]],"MMMM")</f>
        <v>March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t="s">
        <v>4668</v>
      </c>
      <c r="P9561" t="s">
        <v>42</v>
      </c>
      <c r="Q9561" t="str">
        <f>TRIM(salessheet[[#This Row],[Category]])</f>
        <v>Office Supplies</v>
      </c>
      <c r="R9561" t="s">
        <v>55</v>
      </c>
      <c r="S9561" t="s">
        <v>4669</v>
      </c>
      <c r="T9561" s="2">
        <f>salessheet[[#This Row],[Sales]]-5</f>
        <v>190.64</v>
      </c>
      <c r="U9561" s="2">
        <v>195.64</v>
      </c>
      <c r="V9561" s="2">
        <f>salessheet[[#This Row],[Sales]]-salessheet[[#This Row],[Purchasing Cost]]</f>
        <v>5</v>
      </c>
    </row>
    <row r="9562" spans="1:22" x14ac:dyDescent="0.35">
      <c r="A9562">
        <v>9561</v>
      </c>
      <c r="B9562" t="s">
        <v>10704</v>
      </c>
      <c r="C9562" s="1">
        <v>42799</v>
      </c>
      <c r="D9562" s="1">
        <v>42860</v>
      </c>
      <c r="E9562" t="str">
        <f>TEXT(salessheet[[#This Row],[Order Date]],"MMMM")</f>
        <v>March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t="s">
        <v>5861</v>
      </c>
      <c r="P9562" t="s">
        <v>28</v>
      </c>
      <c r="Q9562" t="str">
        <f>TRIM(salessheet[[#This Row],[Category]])</f>
        <v>Furniture</v>
      </c>
      <c r="R9562" t="s">
        <v>61</v>
      </c>
      <c r="S9562" t="s">
        <v>5862</v>
      </c>
      <c r="T9562" s="2">
        <f>salessheet[[#This Row],[Sales]]-5</f>
        <v>46.968000000000004</v>
      </c>
      <c r="U9562" s="2">
        <v>51.968000000000004</v>
      </c>
      <c r="V9562" s="2">
        <f>salessheet[[#This Row],[Sales]]-salessheet[[#This Row],[Purchasing Cost]]</f>
        <v>5</v>
      </c>
    </row>
    <row r="9563" spans="1:22" x14ac:dyDescent="0.35">
      <c r="A9563">
        <v>9562</v>
      </c>
      <c r="B9563" t="s">
        <v>10704</v>
      </c>
      <c r="C9563" s="1">
        <v>42799</v>
      </c>
      <c r="D9563" s="1">
        <v>42860</v>
      </c>
      <c r="E9563" t="str">
        <f>TEXT(salessheet[[#This Row],[Order Date]],"MMMM")</f>
        <v>March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t="s">
        <v>5443</v>
      </c>
      <c r="P9563" t="s">
        <v>67</v>
      </c>
      <c r="Q9563" t="str">
        <f>TRIM(salessheet[[#This Row],[Category]])</f>
        <v>Technology</v>
      </c>
      <c r="R9563" t="s">
        <v>157</v>
      </c>
      <c r="S9563" t="s">
        <v>5444</v>
      </c>
      <c r="T9563" s="2">
        <f>salessheet[[#This Row],[Sales]]-5</f>
        <v>426.976</v>
      </c>
      <c r="U9563" s="2">
        <v>431.976</v>
      </c>
      <c r="V9563" s="2">
        <f>salessheet[[#This Row],[Sales]]-salessheet[[#This Row],[Purchasing Cost]]</f>
        <v>5</v>
      </c>
    </row>
    <row r="9564" spans="1:22" x14ac:dyDescent="0.35">
      <c r="A9564">
        <v>9563</v>
      </c>
      <c r="B9564" t="s">
        <v>10704</v>
      </c>
      <c r="C9564" s="1">
        <v>42799</v>
      </c>
      <c r="D9564" s="1">
        <v>42860</v>
      </c>
      <c r="E9564" t="str">
        <f>TEXT(salessheet[[#This Row],[Order Date]],"MMMM")</f>
        <v>March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t="s">
        <v>10707</v>
      </c>
      <c r="P9564" t="s">
        <v>67</v>
      </c>
      <c r="Q9564" t="str">
        <f>TRIM(salessheet[[#This Row],[Category]])</f>
        <v>Technology</v>
      </c>
      <c r="R9564" t="s">
        <v>680</v>
      </c>
      <c r="S9564" t="s">
        <v>10708</v>
      </c>
      <c r="T9564" s="2">
        <f>salessheet[[#This Row],[Sales]]-5</f>
        <v>219.93700000000001</v>
      </c>
      <c r="U9564" s="2">
        <v>224.93700000000001</v>
      </c>
      <c r="V9564" s="2">
        <f>salessheet[[#This Row],[Sales]]-salessheet[[#This Row],[Purchasing Cost]]</f>
        <v>5</v>
      </c>
    </row>
    <row r="9565" spans="1:22" x14ac:dyDescent="0.35">
      <c r="A9565">
        <v>9564</v>
      </c>
      <c r="B9565" t="s">
        <v>10704</v>
      </c>
      <c r="C9565" s="1">
        <v>42799</v>
      </c>
      <c r="D9565" s="1">
        <v>42860</v>
      </c>
      <c r="E9565" t="str">
        <f>TEXT(salessheet[[#This Row],[Order Date]],"MMMM")</f>
        <v>March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t="s">
        <v>5523</v>
      </c>
      <c r="P9565" t="s">
        <v>42</v>
      </c>
      <c r="Q9565" t="str">
        <f>TRIM(salessheet[[#This Row],[Category]])</f>
        <v>Office Supplies</v>
      </c>
      <c r="R9565" t="s">
        <v>43</v>
      </c>
      <c r="S9565" t="s">
        <v>5524</v>
      </c>
      <c r="T9565" s="2">
        <f>salessheet[[#This Row],[Sales]]-5</f>
        <v>1</v>
      </c>
      <c r="U9565" s="2">
        <v>6</v>
      </c>
      <c r="V9565" s="2">
        <f>salessheet[[#This Row],[Sales]]-salessheet[[#This Row],[Purchasing Cost]]</f>
        <v>5</v>
      </c>
    </row>
    <row r="9566" spans="1:22" x14ac:dyDescent="0.35">
      <c r="A9566">
        <v>9565</v>
      </c>
      <c r="B9566" t="s">
        <v>10709</v>
      </c>
      <c r="C9566" s="1">
        <v>42375</v>
      </c>
      <c r="D9566" s="1">
        <v>42529</v>
      </c>
      <c r="E9566" t="str">
        <f>TEXT(salessheet[[#This Row],[Order Date]],"MMMM")</f>
        <v>January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t="s">
        <v>4009</v>
      </c>
      <c r="P9566" t="s">
        <v>42</v>
      </c>
      <c r="Q9566" t="str">
        <f>TRIM(salessheet[[#This Row],[Category]])</f>
        <v>Office Supplies</v>
      </c>
      <c r="R9566" t="s">
        <v>86</v>
      </c>
      <c r="S9566" t="s">
        <v>4010</v>
      </c>
      <c r="T9566" s="2">
        <f>salessheet[[#This Row],[Sales]]-5</f>
        <v>6.76</v>
      </c>
      <c r="U9566" s="2">
        <v>11.76</v>
      </c>
      <c r="V9566" s="2">
        <f>salessheet[[#This Row],[Sales]]-salessheet[[#This Row],[Purchasing Cost]]</f>
        <v>5</v>
      </c>
    </row>
    <row r="9567" spans="1:22" x14ac:dyDescent="0.35">
      <c r="A9567">
        <v>9566</v>
      </c>
      <c r="B9567" t="s">
        <v>10710</v>
      </c>
      <c r="C9567" s="1">
        <v>42094</v>
      </c>
      <c r="D9567" s="1">
        <v>42094</v>
      </c>
      <c r="E9567" t="str">
        <f>TEXT(salessheet[[#This Row],[Order Date]],"MMMM")</f>
        <v>March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t="s">
        <v>941</v>
      </c>
      <c r="P9567" t="s">
        <v>28</v>
      </c>
      <c r="Q9567" t="str">
        <f>TRIM(salessheet[[#This Row],[Category]])</f>
        <v>Furniture</v>
      </c>
      <c r="R9567" t="s">
        <v>32</v>
      </c>
      <c r="S9567" t="s">
        <v>942</v>
      </c>
      <c r="T9567" s="2">
        <f>salessheet[[#This Row],[Sales]]-5</f>
        <v>1120.4880000000001</v>
      </c>
      <c r="U9567" s="2">
        <v>1125.4880000000001</v>
      </c>
      <c r="V9567" s="2">
        <f>salessheet[[#This Row],[Sales]]-salessheet[[#This Row],[Purchasing Cost]]</f>
        <v>5</v>
      </c>
    </row>
    <row r="9568" spans="1:22" x14ac:dyDescent="0.35">
      <c r="A9568">
        <v>9567</v>
      </c>
      <c r="B9568" t="s">
        <v>10710</v>
      </c>
      <c r="C9568" s="1">
        <v>42094</v>
      </c>
      <c r="D9568" s="1">
        <v>42094</v>
      </c>
      <c r="E9568" t="str">
        <f>TEXT(salessheet[[#This Row],[Order Date]],"MMMM")</f>
        <v>March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t="s">
        <v>2618</v>
      </c>
      <c r="P9568" t="s">
        <v>42</v>
      </c>
      <c r="Q9568" t="str">
        <f>TRIM(salessheet[[#This Row],[Category]])</f>
        <v>Office Supplies</v>
      </c>
      <c r="R9568" t="s">
        <v>71</v>
      </c>
      <c r="S9568" t="s">
        <v>2619</v>
      </c>
      <c r="T9568" s="2">
        <f>salessheet[[#This Row],[Sales]]-5</f>
        <v>7.6449999999999996</v>
      </c>
      <c r="U9568" s="2">
        <v>12.645</v>
      </c>
      <c r="V9568" s="2">
        <f>salessheet[[#This Row],[Sales]]-salessheet[[#This Row],[Purchasing Cost]]</f>
        <v>5</v>
      </c>
    </row>
    <row r="9569" spans="1:22" x14ac:dyDescent="0.35">
      <c r="A9569">
        <v>9568</v>
      </c>
      <c r="B9569" t="s">
        <v>10710</v>
      </c>
      <c r="C9569" s="1">
        <v>42094</v>
      </c>
      <c r="D9569" s="1">
        <v>42094</v>
      </c>
      <c r="E9569" t="str">
        <f>TEXT(salessheet[[#This Row],[Order Date]],"MMMM")</f>
        <v>March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t="s">
        <v>780</v>
      </c>
      <c r="P9569" t="s">
        <v>42</v>
      </c>
      <c r="Q9569" t="str">
        <f>TRIM(salessheet[[#This Row],[Category]])</f>
        <v>Office Supplies</v>
      </c>
      <c r="R9569" t="s">
        <v>64</v>
      </c>
      <c r="S9569" t="s">
        <v>781</v>
      </c>
      <c r="T9569" s="2">
        <f>salessheet[[#This Row],[Sales]]-5</f>
        <v>-0.96799999999999997</v>
      </c>
      <c r="U9569" s="2">
        <v>4.032</v>
      </c>
      <c r="V9569" s="2">
        <f>salessheet[[#This Row],[Sales]]-salessheet[[#This Row],[Purchasing Cost]]</f>
        <v>5</v>
      </c>
    </row>
    <row r="9570" spans="1:22" x14ac:dyDescent="0.35">
      <c r="A9570">
        <v>9569</v>
      </c>
      <c r="B9570" t="s">
        <v>10711</v>
      </c>
      <c r="C9570" s="1">
        <v>43227</v>
      </c>
      <c r="D9570" s="1">
        <v>43288</v>
      </c>
      <c r="E9570" t="str">
        <f>TEXT(salessheet[[#This Row],[Order Date]],"MMMM")</f>
        <v>May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t="s">
        <v>554</v>
      </c>
      <c r="P9570" t="s">
        <v>67</v>
      </c>
      <c r="Q9570" t="str">
        <f>TRIM(salessheet[[#This Row],[Category]])</f>
        <v>Technology</v>
      </c>
      <c r="R9570" t="s">
        <v>68</v>
      </c>
      <c r="S9570" t="s">
        <v>555</v>
      </c>
      <c r="T9570" s="2">
        <f>salessheet[[#This Row],[Sales]]-5</f>
        <v>74.959999999999994</v>
      </c>
      <c r="U9570" s="2">
        <v>79.959999999999994</v>
      </c>
      <c r="V9570" s="2">
        <f>salessheet[[#This Row],[Sales]]-salessheet[[#This Row],[Purchasing Cost]]</f>
        <v>5</v>
      </c>
    </row>
    <row r="9571" spans="1:22" x14ac:dyDescent="0.35">
      <c r="A9571">
        <v>9570</v>
      </c>
      <c r="B9571" t="s">
        <v>10712</v>
      </c>
      <c r="C9571" s="1">
        <v>42637</v>
      </c>
      <c r="D9571" s="1">
        <v>42637</v>
      </c>
      <c r="E9571" t="str">
        <f>TEXT(salessheet[[#This Row],[Order Date]],"MMMM")</f>
        <v>September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t="s">
        <v>5748</v>
      </c>
      <c r="P9571" t="s">
        <v>42</v>
      </c>
      <c r="Q9571" t="str">
        <f>TRIM(salessheet[[#This Row],[Category]])</f>
        <v>Office Supplies</v>
      </c>
      <c r="R9571" t="s">
        <v>71</v>
      </c>
      <c r="S9571" t="s">
        <v>5749</v>
      </c>
      <c r="T9571" s="2">
        <f>salessheet[[#This Row],[Sales]]-5</f>
        <v>1.7320000000000002</v>
      </c>
      <c r="U9571" s="2">
        <v>6.7320000000000002</v>
      </c>
      <c r="V9571" s="2">
        <f>salessheet[[#This Row],[Sales]]-salessheet[[#This Row],[Purchasing Cost]]</f>
        <v>5</v>
      </c>
    </row>
    <row r="9572" spans="1:22" x14ac:dyDescent="0.35">
      <c r="A9572">
        <v>9571</v>
      </c>
      <c r="B9572" t="s">
        <v>10712</v>
      </c>
      <c r="C9572" s="1">
        <v>42637</v>
      </c>
      <c r="D9572" s="1">
        <v>42637</v>
      </c>
      <c r="E9572" t="str">
        <f>TEXT(salessheet[[#This Row],[Order Date]],"MMMM")</f>
        <v>September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t="s">
        <v>4912</v>
      </c>
      <c r="P9572" t="s">
        <v>42</v>
      </c>
      <c r="Q9572" t="str">
        <f>TRIM(salessheet[[#This Row],[Category]])</f>
        <v>Office Supplies</v>
      </c>
      <c r="R9572" t="s">
        <v>55</v>
      </c>
      <c r="S9572" t="s">
        <v>4913</v>
      </c>
      <c r="T9572" s="2">
        <f>salessheet[[#This Row],[Sales]]-5</f>
        <v>28.567999999999998</v>
      </c>
      <c r="U9572" s="2">
        <v>33.567999999999998</v>
      </c>
      <c r="V9572" s="2">
        <f>salessheet[[#This Row],[Sales]]-salessheet[[#This Row],[Purchasing Cost]]</f>
        <v>5</v>
      </c>
    </row>
    <row r="9573" spans="1:22" x14ac:dyDescent="0.35">
      <c r="A9573">
        <v>9572</v>
      </c>
      <c r="B9573" t="s">
        <v>10712</v>
      </c>
      <c r="C9573" s="1">
        <v>42637</v>
      </c>
      <c r="D9573" s="1">
        <v>42637</v>
      </c>
      <c r="E9573" t="str">
        <f>TEXT(salessheet[[#This Row],[Order Date]],"MMMM")</f>
        <v>September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t="s">
        <v>7429</v>
      </c>
      <c r="P9573" t="s">
        <v>42</v>
      </c>
      <c r="Q9573" t="str">
        <f>TRIM(salessheet[[#This Row],[Category]])</f>
        <v>Office Supplies</v>
      </c>
      <c r="R9573" t="s">
        <v>169</v>
      </c>
      <c r="S9573" t="s">
        <v>7430</v>
      </c>
      <c r="T9573" s="2">
        <f>salessheet[[#This Row],[Sales]]-5</f>
        <v>10.84</v>
      </c>
      <c r="U9573" s="2">
        <v>15.84</v>
      </c>
      <c r="V9573" s="2">
        <f>salessheet[[#This Row],[Sales]]-salessheet[[#This Row],[Purchasing Cost]]</f>
        <v>5</v>
      </c>
    </row>
    <row r="9574" spans="1:22" x14ac:dyDescent="0.35">
      <c r="A9574">
        <v>9573</v>
      </c>
      <c r="B9574" t="s">
        <v>10712</v>
      </c>
      <c r="C9574" s="1">
        <v>42637</v>
      </c>
      <c r="D9574" s="1">
        <v>42637</v>
      </c>
      <c r="E9574" t="str">
        <f>TEXT(salessheet[[#This Row],[Order Date]],"MMMM")</f>
        <v>September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t="s">
        <v>2256</v>
      </c>
      <c r="P9574" t="s">
        <v>42</v>
      </c>
      <c r="Q9574" t="str">
        <f>TRIM(salessheet[[#This Row],[Category]])</f>
        <v>Office Supplies</v>
      </c>
      <c r="R9574" t="s">
        <v>43</v>
      </c>
      <c r="S9574" t="s">
        <v>2257</v>
      </c>
      <c r="T9574" s="2">
        <f>salessheet[[#This Row],[Sales]]-5</f>
        <v>19.423999999999999</v>
      </c>
      <c r="U9574" s="2">
        <v>24.423999999999999</v>
      </c>
      <c r="V9574" s="2">
        <f>salessheet[[#This Row],[Sales]]-salessheet[[#This Row],[Purchasing Cost]]</f>
        <v>5</v>
      </c>
    </row>
    <row r="9575" spans="1:22" x14ac:dyDescent="0.35">
      <c r="A9575">
        <v>9574</v>
      </c>
      <c r="B9575" t="s">
        <v>10712</v>
      </c>
      <c r="C9575" s="1">
        <v>42637</v>
      </c>
      <c r="D9575" s="1">
        <v>42637</v>
      </c>
      <c r="E9575" t="str">
        <f>TEXT(salessheet[[#This Row],[Order Date]],"MMMM")</f>
        <v>September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t="s">
        <v>4167</v>
      </c>
      <c r="P9575" t="s">
        <v>42</v>
      </c>
      <c r="Q9575" t="str">
        <f>TRIM(salessheet[[#This Row],[Category]])</f>
        <v>Office Supplies</v>
      </c>
      <c r="R9575" t="s">
        <v>64</v>
      </c>
      <c r="S9575" t="s">
        <v>4168</v>
      </c>
      <c r="T9575" s="2">
        <f>salessheet[[#This Row],[Sales]]-5</f>
        <v>12.120000000000001</v>
      </c>
      <c r="U9575" s="2">
        <v>17.12</v>
      </c>
      <c r="V9575" s="2">
        <f>salessheet[[#This Row],[Sales]]-salessheet[[#This Row],[Purchasing Cost]]</f>
        <v>5</v>
      </c>
    </row>
    <row r="9576" spans="1:22" x14ac:dyDescent="0.35">
      <c r="A9576">
        <v>9575</v>
      </c>
      <c r="B9576" t="s">
        <v>10713</v>
      </c>
      <c r="C9576" s="1">
        <v>42595</v>
      </c>
      <c r="D9576" s="1">
        <v>42595</v>
      </c>
      <c r="E9576" t="str">
        <f>TEXT(salessheet[[#This Row],[Order Date]],"MMMM")</f>
        <v>August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t="s">
        <v>4699</v>
      </c>
      <c r="P9576" t="s">
        <v>28</v>
      </c>
      <c r="Q9576" t="str">
        <f>TRIM(salessheet[[#This Row],[Category]])</f>
        <v>Furniture</v>
      </c>
      <c r="R9576" t="s">
        <v>61</v>
      </c>
      <c r="S9576" t="s">
        <v>4700</v>
      </c>
      <c r="T9576" s="2">
        <f>salessheet[[#This Row],[Sales]]-5</f>
        <v>26.56</v>
      </c>
      <c r="U9576" s="2">
        <v>31.56</v>
      </c>
      <c r="V9576" s="2">
        <f>salessheet[[#This Row],[Sales]]-salessheet[[#This Row],[Purchasing Cost]]</f>
        <v>5</v>
      </c>
    </row>
    <row r="9577" spans="1:22" x14ac:dyDescent="0.35">
      <c r="A9577">
        <v>9576</v>
      </c>
      <c r="B9577" t="s">
        <v>10714</v>
      </c>
      <c r="C9577" s="1">
        <v>42516</v>
      </c>
      <c r="D9577" s="1">
        <v>42518</v>
      </c>
      <c r="E9577" t="str">
        <f>TEXT(salessheet[[#This Row],[Order Date]],"MMMM")</f>
        <v>May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t="s">
        <v>380</v>
      </c>
      <c r="P9577" t="s">
        <v>28</v>
      </c>
      <c r="Q9577" t="str">
        <f>TRIM(salessheet[[#This Row],[Category]])</f>
        <v>Furniture</v>
      </c>
      <c r="R9577" t="s">
        <v>32</v>
      </c>
      <c r="S9577" t="s">
        <v>381</v>
      </c>
      <c r="T9577" s="2">
        <f>salessheet[[#This Row],[Sales]]-5</f>
        <v>100.68600000000001</v>
      </c>
      <c r="U9577" s="2">
        <v>105.68600000000001</v>
      </c>
      <c r="V9577" s="2">
        <f>salessheet[[#This Row],[Sales]]-salessheet[[#This Row],[Purchasing Cost]]</f>
        <v>5</v>
      </c>
    </row>
    <row r="9578" spans="1:22" x14ac:dyDescent="0.35">
      <c r="A9578">
        <v>9577</v>
      </c>
      <c r="B9578" t="s">
        <v>10714</v>
      </c>
      <c r="C9578" s="1">
        <v>42516</v>
      </c>
      <c r="D9578" s="1">
        <v>42518</v>
      </c>
      <c r="E9578" t="str">
        <f>TEXT(salessheet[[#This Row],[Order Date]],"MMMM")</f>
        <v>May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t="s">
        <v>4363</v>
      </c>
      <c r="P9578" t="s">
        <v>67</v>
      </c>
      <c r="Q9578" t="str">
        <f>TRIM(salessheet[[#This Row],[Category]])</f>
        <v>Technology</v>
      </c>
      <c r="R9578" t="s">
        <v>680</v>
      </c>
      <c r="S9578" t="s">
        <v>4364</v>
      </c>
      <c r="T9578" s="2">
        <f>salessheet[[#This Row],[Sales]]-5</f>
        <v>394.54</v>
      </c>
      <c r="U9578" s="2">
        <v>399.54</v>
      </c>
      <c r="V9578" s="2">
        <f>salessheet[[#This Row],[Sales]]-salessheet[[#This Row],[Purchasing Cost]]</f>
        <v>5</v>
      </c>
    </row>
    <row r="9579" spans="1:22" x14ac:dyDescent="0.35">
      <c r="A9579">
        <v>9578</v>
      </c>
      <c r="B9579" t="s">
        <v>10714</v>
      </c>
      <c r="C9579" s="1">
        <v>42516</v>
      </c>
      <c r="D9579" s="1">
        <v>42518</v>
      </c>
      <c r="E9579" t="str">
        <f>TEXT(salessheet[[#This Row],[Order Date]],"MMMM")</f>
        <v>May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t="s">
        <v>4582</v>
      </c>
      <c r="P9579" t="s">
        <v>28</v>
      </c>
      <c r="Q9579" t="str">
        <f>TRIM(salessheet[[#This Row],[Category]])</f>
        <v>Furniture</v>
      </c>
      <c r="R9579" t="s">
        <v>32</v>
      </c>
      <c r="S9579" t="s">
        <v>4583</v>
      </c>
      <c r="T9579" s="2">
        <f>salessheet[[#This Row],[Sales]]-5</f>
        <v>99.93</v>
      </c>
      <c r="U9579" s="2">
        <v>104.93</v>
      </c>
      <c r="V9579" s="2">
        <f>salessheet[[#This Row],[Sales]]-salessheet[[#This Row],[Purchasing Cost]]</f>
        <v>5</v>
      </c>
    </row>
    <row r="9580" spans="1:22" x14ac:dyDescent="0.35">
      <c r="A9580">
        <v>9579</v>
      </c>
      <c r="B9580" t="s">
        <v>10715</v>
      </c>
      <c r="C9580" s="1">
        <v>43357</v>
      </c>
      <c r="D9580" s="1">
        <v>43359</v>
      </c>
      <c r="E9580" t="str">
        <f>TEXT(salessheet[[#This Row],[Order Date]],"MMMM")</f>
        <v>September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t="s">
        <v>3520</v>
      </c>
      <c r="P9580" t="s">
        <v>67</v>
      </c>
      <c r="Q9580" t="str">
        <f>TRIM(salessheet[[#This Row],[Category]])</f>
        <v>Technology</v>
      </c>
      <c r="R9580" t="s">
        <v>68</v>
      </c>
      <c r="S9580" t="s">
        <v>3521</v>
      </c>
      <c r="T9580" s="2">
        <f>salessheet[[#This Row],[Sales]]-5</f>
        <v>1074.8499999999999</v>
      </c>
      <c r="U9580" s="2">
        <v>1079.8499999999999</v>
      </c>
      <c r="V9580" s="2">
        <f>salessheet[[#This Row],[Sales]]-salessheet[[#This Row],[Purchasing Cost]]</f>
        <v>5</v>
      </c>
    </row>
    <row r="9581" spans="1:22" x14ac:dyDescent="0.35">
      <c r="A9581">
        <v>9580</v>
      </c>
      <c r="B9581" t="s">
        <v>10715</v>
      </c>
      <c r="C9581" s="1">
        <v>43357</v>
      </c>
      <c r="D9581" s="1">
        <v>43359</v>
      </c>
      <c r="E9581" t="str">
        <f>TEXT(salessheet[[#This Row],[Order Date]],"MMMM")</f>
        <v>September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t="s">
        <v>4154</v>
      </c>
      <c r="P9581" t="s">
        <v>42</v>
      </c>
      <c r="Q9581" t="str">
        <f>TRIM(salessheet[[#This Row],[Category]])</f>
        <v>Office Supplies</v>
      </c>
      <c r="R9581" t="s">
        <v>55</v>
      </c>
      <c r="S9581" t="s">
        <v>4155</v>
      </c>
      <c r="T9581" s="2">
        <f>salessheet[[#This Row],[Sales]]-5</f>
        <v>65.98</v>
      </c>
      <c r="U9581" s="2">
        <v>70.98</v>
      </c>
      <c r="V9581" s="2">
        <f>salessheet[[#This Row],[Sales]]-salessheet[[#This Row],[Purchasing Cost]]</f>
        <v>5</v>
      </c>
    </row>
    <row r="9582" spans="1:22" x14ac:dyDescent="0.35">
      <c r="A9582">
        <v>9581</v>
      </c>
      <c r="B9582" t="s">
        <v>10715</v>
      </c>
      <c r="C9582" s="1">
        <v>43357</v>
      </c>
      <c r="D9582" s="1">
        <v>43359</v>
      </c>
      <c r="E9582" t="str">
        <f>TEXT(salessheet[[#This Row],[Order Date]],"MMMM")</f>
        <v>September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t="s">
        <v>2969</v>
      </c>
      <c r="P9582" t="s">
        <v>42</v>
      </c>
      <c r="Q9582" t="str">
        <f>TRIM(salessheet[[#This Row],[Category]])</f>
        <v>Office Supplies</v>
      </c>
      <c r="R9582" t="s">
        <v>64</v>
      </c>
      <c r="S9582" t="s">
        <v>2970</v>
      </c>
      <c r="T9582" s="2">
        <f>salessheet[[#This Row],[Sales]]-5</f>
        <v>24.95</v>
      </c>
      <c r="U9582" s="2">
        <v>29.95</v>
      </c>
      <c r="V9582" s="2">
        <f>salessheet[[#This Row],[Sales]]-salessheet[[#This Row],[Purchasing Cost]]</f>
        <v>5</v>
      </c>
    </row>
    <row r="9583" spans="1:22" x14ac:dyDescent="0.35">
      <c r="A9583">
        <v>9582</v>
      </c>
      <c r="B9583" t="s">
        <v>10715</v>
      </c>
      <c r="C9583" s="1">
        <v>43357</v>
      </c>
      <c r="D9583" s="1">
        <v>43359</v>
      </c>
      <c r="E9583" t="str">
        <f>TEXT(salessheet[[#This Row],[Order Date]],"MMMM")</f>
        <v>September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t="s">
        <v>6960</v>
      </c>
      <c r="P9583" t="s">
        <v>28</v>
      </c>
      <c r="Q9583" t="str">
        <f>TRIM(salessheet[[#This Row],[Category]])</f>
        <v>Furniture</v>
      </c>
      <c r="R9583" t="s">
        <v>32</v>
      </c>
      <c r="S9583" t="s">
        <v>6961</v>
      </c>
      <c r="T9583" s="2">
        <f>salessheet[[#This Row],[Sales]]-5</f>
        <v>584.41</v>
      </c>
      <c r="U9583" s="2">
        <v>589.41</v>
      </c>
      <c r="V9583" s="2">
        <f>salessheet[[#This Row],[Sales]]-salessheet[[#This Row],[Purchasing Cost]]</f>
        <v>5</v>
      </c>
    </row>
    <row r="9584" spans="1:22" x14ac:dyDescent="0.35">
      <c r="A9584">
        <v>9583</v>
      </c>
      <c r="B9584" t="s">
        <v>10716</v>
      </c>
      <c r="C9584" s="1">
        <v>42922</v>
      </c>
      <c r="D9584" s="1">
        <v>42897</v>
      </c>
      <c r="E9584" t="str">
        <f>TEXT(salessheet[[#This Row],[Order Date]],"MMMM")</f>
        <v>July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t="s">
        <v>570</v>
      </c>
      <c r="P9584" t="s">
        <v>42</v>
      </c>
      <c r="Q9584" t="str">
        <f>TRIM(salessheet[[#This Row],[Category]])</f>
        <v>Office Supplies</v>
      </c>
      <c r="R9584" t="s">
        <v>265</v>
      </c>
      <c r="S9584" t="s">
        <v>571</v>
      </c>
      <c r="T9584" s="2">
        <f>salessheet[[#This Row],[Sales]]-5</f>
        <v>4.6479999999999997</v>
      </c>
      <c r="U9584" s="2">
        <v>9.6479999999999997</v>
      </c>
      <c r="V9584" s="2">
        <f>salessheet[[#This Row],[Sales]]-salessheet[[#This Row],[Purchasing Cost]]</f>
        <v>5</v>
      </c>
    </row>
    <row r="9585" spans="1:22" x14ac:dyDescent="0.35">
      <c r="A9585">
        <v>9584</v>
      </c>
      <c r="B9585" t="s">
        <v>10717</v>
      </c>
      <c r="C9585" s="1">
        <v>43276</v>
      </c>
      <c r="D9585" s="1">
        <v>43278</v>
      </c>
      <c r="E9585" t="str">
        <f>TEXT(salessheet[[#This Row],[Order Date]],"MMMM")</f>
        <v>June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t="s">
        <v>5024</v>
      </c>
      <c r="P9585" t="s">
        <v>28</v>
      </c>
      <c r="Q9585" t="str">
        <f>TRIM(salessheet[[#This Row],[Category]])</f>
        <v>Furniture</v>
      </c>
      <c r="R9585" t="s">
        <v>29</v>
      </c>
      <c r="S9585" t="s">
        <v>5025</v>
      </c>
      <c r="T9585" s="2">
        <f>salessheet[[#This Row],[Sales]]-5</f>
        <v>395.78399999999999</v>
      </c>
      <c r="U9585" s="2">
        <v>400.78399999999999</v>
      </c>
      <c r="V9585" s="2">
        <f>salessheet[[#This Row],[Sales]]-salessheet[[#This Row],[Purchasing Cost]]</f>
        <v>5</v>
      </c>
    </row>
    <row r="9586" spans="1:22" x14ac:dyDescent="0.35">
      <c r="A9586">
        <v>9585</v>
      </c>
      <c r="B9586" t="s">
        <v>10718</v>
      </c>
      <c r="C9586" s="1">
        <v>43338</v>
      </c>
      <c r="D9586" s="1">
        <v>43339</v>
      </c>
      <c r="E9586" t="str">
        <f>TEXT(salessheet[[#This Row],[Order Date]],"MMMM")</f>
        <v>August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t="s">
        <v>4081</v>
      </c>
      <c r="P9586" t="s">
        <v>42</v>
      </c>
      <c r="Q9586" t="str">
        <f>TRIM(salessheet[[#This Row],[Category]])</f>
        <v>Office Supplies</v>
      </c>
      <c r="R9586" t="s">
        <v>55</v>
      </c>
      <c r="S9586" t="s">
        <v>4082</v>
      </c>
      <c r="T9586" s="2">
        <f>salessheet[[#This Row],[Sales]]-5</f>
        <v>48.72</v>
      </c>
      <c r="U9586" s="2">
        <v>53.72</v>
      </c>
      <c r="V9586" s="2">
        <f>salessheet[[#This Row],[Sales]]-salessheet[[#This Row],[Purchasing Cost]]</f>
        <v>5</v>
      </c>
    </row>
    <row r="9587" spans="1:22" x14ac:dyDescent="0.35">
      <c r="A9587">
        <v>9586</v>
      </c>
      <c r="B9587" t="s">
        <v>10719</v>
      </c>
      <c r="C9587" s="1">
        <v>42973</v>
      </c>
      <c r="D9587" s="1">
        <v>42975</v>
      </c>
      <c r="E9587" t="str">
        <f>TEXT(salessheet[[#This Row],[Order Date]],"MMMM")</f>
        <v>August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t="s">
        <v>5852</v>
      </c>
      <c r="P9587" t="s">
        <v>42</v>
      </c>
      <c r="Q9587" t="str">
        <f>TRIM(salessheet[[#This Row],[Category]])</f>
        <v>Office Supplies</v>
      </c>
      <c r="R9587" t="s">
        <v>86</v>
      </c>
      <c r="S9587" t="s">
        <v>5853</v>
      </c>
      <c r="T9587" s="2">
        <f>salessheet[[#This Row],[Sales]]-5</f>
        <v>26.007999999999999</v>
      </c>
      <c r="U9587" s="2">
        <v>31.007999999999999</v>
      </c>
      <c r="V9587" s="2">
        <f>salessheet[[#This Row],[Sales]]-salessheet[[#This Row],[Purchasing Cost]]</f>
        <v>5</v>
      </c>
    </row>
    <row r="9588" spans="1:22" x14ac:dyDescent="0.35">
      <c r="A9588">
        <v>9587</v>
      </c>
      <c r="B9588" t="s">
        <v>10720</v>
      </c>
      <c r="C9588" s="1">
        <v>43057</v>
      </c>
      <c r="D9588" s="1">
        <v>43057</v>
      </c>
      <c r="E9588" t="str">
        <f>TEXT(salessheet[[#This Row],[Order Date]],"MMMM")</f>
        <v>November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t="s">
        <v>5434</v>
      </c>
      <c r="P9588" t="s">
        <v>42</v>
      </c>
      <c r="Q9588" t="str">
        <f>TRIM(salessheet[[#This Row],[Category]])</f>
        <v>Office Supplies</v>
      </c>
      <c r="R9588" t="s">
        <v>71</v>
      </c>
      <c r="S9588" t="s">
        <v>5435</v>
      </c>
      <c r="T9588" s="2">
        <f>salessheet[[#This Row],[Sales]]-5</f>
        <v>56.12</v>
      </c>
      <c r="U9588" s="2">
        <v>61.12</v>
      </c>
      <c r="V9588" s="2">
        <f>salessheet[[#This Row],[Sales]]-salessheet[[#This Row],[Purchasing Cost]]</f>
        <v>5</v>
      </c>
    </row>
    <row r="9589" spans="1:22" x14ac:dyDescent="0.35">
      <c r="A9589">
        <v>9588</v>
      </c>
      <c r="B9589" t="s">
        <v>10721</v>
      </c>
      <c r="C9589" s="1">
        <v>43207</v>
      </c>
      <c r="D9589" s="1">
        <v>43212</v>
      </c>
      <c r="E9589" t="str">
        <f>TEXT(salessheet[[#This Row],[Order Date]],"MMMM")</f>
        <v>April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t="s">
        <v>3447</v>
      </c>
      <c r="P9589" t="s">
        <v>42</v>
      </c>
      <c r="Q9589" t="str">
        <f>TRIM(salessheet[[#This Row],[Category]])</f>
        <v>Office Supplies</v>
      </c>
      <c r="R9589" t="s">
        <v>55</v>
      </c>
      <c r="S9589" t="s">
        <v>3448</v>
      </c>
      <c r="T9589" s="2">
        <f>salessheet[[#This Row],[Sales]]-5</f>
        <v>190.136</v>
      </c>
      <c r="U9589" s="2">
        <v>195.136</v>
      </c>
      <c r="V9589" s="2">
        <f>salessheet[[#This Row],[Sales]]-salessheet[[#This Row],[Purchasing Cost]]</f>
        <v>5</v>
      </c>
    </row>
    <row r="9590" spans="1:22" x14ac:dyDescent="0.35">
      <c r="A9590">
        <v>9589</v>
      </c>
      <c r="B9590" t="s">
        <v>10722</v>
      </c>
      <c r="C9590" s="1">
        <v>43304</v>
      </c>
      <c r="D9590" s="1">
        <v>43309</v>
      </c>
      <c r="E9590" t="str">
        <f>TEXT(salessheet[[#This Row],[Order Date]],"MMMM")</f>
        <v>July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t="s">
        <v>486</v>
      </c>
      <c r="P9590" t="s">
        <v>42</v>
      </c>
      <c r="Q9590" t="str">
        <f>TRIM(salessheet[[#This Row],[Category]])</f>
        <v>Office Supplies</v>
      </c>
      <c r="R9590" t="s">
        <v>64</v>
      </c>
      <c r="S9590" t="s">
        <v>487</v>
      </c>
      <c r="T9590" s="2">
        <f>salessheet[[#This Row],[Sales]]-5</f>
        <v>116.536</v>
      </c>
      <c r="U9590" s="2">
        <v>121.536</v>
      </c>
      <c r="V9590" s="2">
        <f>salessheet[[#This Row],[Sales]]-salessheet[[#This Row],[Purchasing Cost]]</f>
        <v>5</v>
      </c>
    </row>
    <row r="9591" spans="1:22" x14ac:dyDescent="0.35">
      <c r="A9591">
        <v>9590</v>
      </c>
      <c r="B9591" t="s">
        <v>10723</v>
      </c>
      <c r="C9591" s="1">
        <v>42313</v>
      </c>
      <c r="D9591" s="1">
        <v>42139</v>
      </c>
      <c r="E9591" t="str">
        <f>TEXT(salessheet[[#This Row],[Order Date]],"MMMM")</f>
        <v>November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t="s">
        <v>8337</v>
      </c>
      <c r="P9591" t="s">
        <v>42</v>
      </c>
      <c r="Q9591" t="str">
        <f>TRIM(salessheet[[#This Row],[Category]])</f>
        <v>Office Supplies</v>
      </c>
      <c r="R9591" t="s">
        <v>86</v>
      </c>
      <c r="S9591" t="s">
        <v>8338</v>
      </c>
      <c r="T9591" s="2">
        <f>salessheet[[#This Row],[Sales]]-5</f>
        <v>12.472000000000001</v>
      </c>
      <c r="U9591" s="2">
        <v>17.472000000000001</v>
      </c>
      <c r="V9591" s="2">
        <f>salessheet[[#This Row],[Sales]]-salessheet[[#This Row],[Purchasing Cost]]</f>
        <v>5</v>
      </c>
    </row>
    <row r="9592" spans="1:22" x14ac:dyDescent="0.35">
      <c r="A9592">
        <v>9591</v>
      </c>
      <c r="B9592" t="s">
        <v>10723</v>
      </c>
      <c r="C9592" s="1">
        <v>42313</v>
      </c>
      <c r="D9592" s="1">
        <v>42139</v>
      </c>
      <c r="E9592" t="str">
        <f>TEXT(salessheet[[#This Row],[Order Date]],"MMMM")</f>
        <v>November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t="s">
        <v>3572</v>
      </c>
      <c r="P9592" t="s">
        <v>42</v>
      </c>
      <c r="Q9592" t="str">
        <f>TRIM(salessheet[[#This Row],[Category]])</f>
        <v>Office Supplies</v>
      </c>
      <c r="R9592" t="s">
        <v>71</v>
      </c>
      <c r="S9592" t="s">
        <v>3573</v>
      </c>
      <c r="T9592" s="2">
        <f>salessheet[[#This Row],[Sales]]-5</f>
        <v>99.58</v>
      </c>
      <c r="U9592" s="2">
        <v>104.58</v>
      </c>
      <c r="V9592" s="2">
        <f>salessheet[[#This Row],[Sales]]-salessheet[[#This Row],[Purchasing Cost]]</f>
        <v>5</v>
      </c>
    </row>
    <row r="9593" spans="1:22" x14ac:dyDescent="0.35">
      <c r="A9593">
        <v>9592</v>
      </c>
      <c r="B9593" t="s">
        <v>10724</v>
      </c>
      <c r="C9593" s="1">
        <v>42944</v>
      </c>
      <c r="D9593" s="1">
        <v>42948</v>
      </c>
      <c r="E9593" t="str">
        <f>TEXT(salessheet[[#This Row],[Order Date]],"MMMM")</f>
        <v>July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t="s">
        <v>3474</v>
      </c>
      <c r="P9593" t="s">
        <v>28</v>
      </c>
      <c r="Q9593" t="str">
        <f>TRIM(salessheet[[#This Row],[Category]])</f>
        <v>Furniture</v>
      </c>
      <c r="R9593" t="s">
        <v>61</v>
      </c>
      <c r="S9593" t="s">
        <v>3475</v>
      </c>
      <c r="T9593" s="2">
        <f>salessheet[[#This Row],[Sales]]-5</f>
        <v>19.7</v>
      </c>
      <c r="U9593" s="2">
        <v>24.7</v>
      </c>
      <c r="V9593" s="2">
        <f>salessheet[[#This Row],[Sales]]-salessheet[[#This Row],[Purchasing Cost]]</f>
        <v>5</v>
      </c>
    </row>
    <row r="9594" spans="1:22" x14ac:dyDescent="0.35">
      <c r="A9594">
        <v>9593</v>
      </c>
      <c r="B9594" t="s">
        <v>10724</v>
      </c>
      <c r="C9594" s="1">
        <v>42944</v>
      </c>
      <c r="D9594" s="1">
        <v>42948</v>
      </c>
      <c r="E9594" t="str">
        <f>TEXT(salessheet[[#This Row],[Order Date]],"MMMM")</f>
        <v>July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t="s">
        <v>9347</v>
      </c>
      <c r="P9594" t="s">
        <v>28</v>
      </c>
      <c r="Q9594" t="str">
        <f>TRIM(salessheet[[#This Row],[Category]])</f>
        <v>Furniture</v>
      </c>
      <c r="R9594" t="s">
        <v>61</v>
      </c>
      <c r="S9594" t="s">
        <v>9348</v>
      </c>
      <c r="T9594" s="2">
        <f>salessheet[[#This Row],[Sales]]-5</f>
        <v>297.72000000000003</v>
      </c>
      <c r="U9594" s="2">
        <v>302.72000000000003</v>
      </c>
      <c r="V9594" s="2">
        <f>salessheet[[#This Row],[Sales]]-salessheet[[#This Row],[Purchasing Cost]]</f>
        <v>5</v>
      </c>
    </row>
    <row r="9595" spans="1:22" x14ac:dyDescent="0.35">
      <c r="A9595">
        <v>9594</v>
      </c>
      <c r="B9595" t="s">
        <v>10725</v>
      </c>
      <c r="C9595" s="1">
        <v>43357</v>
      </c>
      <c r="D9595" s="1">
        <v>43362</v>
      </c>
      <c r="E9595" t="str">
        <f>TEXT(salessheet[[#This Row],[Order Date]],"MMMM")</f>
        <v>September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t="s">
        <v>6325</v>
      </c>
      <c r="P9595" t="s">
        <v>42</v>
      </c>
      <c r="Q9595" t="str">
        <f>TRIM(salessheet[[#This Row],[Category]])</f>
        <v>Office Supplies</v>
      </c>
      <c r="R9595" t="s">
        <v>86</v>
      </c>
      <c r="S9595" t="s">
        <v>6326</v>
      </c>
      <c r="T9595" s="2">
        <f>salessheet[[#This Row],[Sales]]-5</f>
        <v>3.5600000000000005</v>
      </c>
      <c r="U9595" s="2">
        <v>8.56</v>
      </c>
      <c r="V9595" s="2">
        <f>salessheet[[#This Row],[Sales]]-salessheet[[#This Row],[Purchasing Cost]]</f>
        <v>5</v>
      </c>
    </row>
    <row r="9596" spans="1:22" x14ac:dyDescent="0.35">
      <c r="A9596">
        <v>9595</v>
      </c>
      <c r="B9596" t="s">
        <v>10725</v>
      </c>
      <c r="C9596" s="1">
        <v>43357</v>
      </c>
      <c r="D9596" s="1">
        <v>43362</v>
      </c>
      <c r="E9596" t="str">
        <f>TEXT(salessheet[[#This Row],[Order Date]],"MMMM")</f>
        <v>September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t="s">
        <v>1466</v>
      </c>
      <c r="P9596" t="s">
        <v>42</v>
      </c>
      <c r="Q9596" t="str">
        <f>TRIM(salessheet[[#This Row],[Category]])</f>
        <v>Office Supplies</v>
      </c>
      <c r="R9596" t="s">
        <v>86</v>
      </c>
      <c r="S9596" t="s">
        <v>1467</v>
      </c>
      <c r="T9596" s="2">
        <f>salessheet[[#This Row],[Sales]]-5</f>
        <v>6.5600000000000005</v>
      </c>
      <c r="U9596" s="2">
        <v>11.56</v>
      </c>
      <c r="V9596" s="2">
        <f>salessheet[[#This Row],[Sales]]-salessheet[[#This Row],[Purchasing Cost]]</f>
        <v>5</v>
      </c>
    </row>
    <row r="9597" spans="1:22" x14ac:dyDescent="0.35">
      <c r="A9597">
        <v>9596</v>
      </c>
      <c r="B9597" t="s">
        <v>10726</v>
      </c>
      <c r="C9597" s="1">
        <v>43124</v>
      </c>
      <c r="D9597" s="1">
        <v>43129</v>
      </c>
      <c r="E9597" t="str">
        <f>TEXT(salessheet[[#This Row],[Order Date]],"MMMM")</f>
        <v>January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t="s">
        <v>137</v>
      </c>
      <c r="P9597" t="s">
        <v>42</v>
      </c>
      <c r="Q9597" t="str">
        <f>TRIM(salessheet[[#This Row],[Category]])</f>
        <v>Office Supplies</v>
      </c>
      <c r="R9597" t="s">
        <v>74</v>
      </c>
      <c r="S9597" t="s">
        <v>138</v>
      </c>
      <c r="T9597" s="2">
        <f>salessheet[[#This Row],[Sales]]-5</f>
        <v>20.86</v>
      </c>
      <c r="U9597" s="2">
        <v>25.86</v>
      </c>
      <c r="V9597" s="2">
        <f>salessheet[[#This Row],[Sales]]-salessheet[[#This Row],[Purchasing Cost]]</f>
        <v>5</v>
      </c>
    </row>
    <row r="9598" spans="1:22" x14ac:dyDescent="0.35">
      <c r="A9598">
        <v>9597</v>
      </c>
      <c r="B9598" t="s">
        <v>10726</v>
      </c>
      <c r="C9598" s="1">
        <v>43124</v>
      </c>
      <c r="D9598" s="1">
        <v>43129</v>
      </c>
      <c r="E9598" t="str">
        <f>TEXT(salessheet[[#This Row],[Order Date]],"MMMM")</f>
        <v>January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t="s">
        <v>6993</v>
      </c>
      <c r="P9598" t="s">
        <v>42</v>
      </c>
      <c r="Q9598" t="str">
        <f>TRIM(salessheet[[#This Row],[Category]])</f>
        <v>Office Supplies</v>
      </c>
      <c r="R9598" t="s">
        <v>71</v>
      </c>
      <c r="S9598" t="s">
        <v>6994</v>
      </c>
      <c r="T9598" s="2">
        <f>salessheet[[#This Row],[Sales]]-5</f>
        <v>271.78399999999999</v>
      </c>
      <c r="U9598" s="2">
        <v>276.78399999999999</v>
      </c>
      <c r="V9598" s="2">
        <f>salessheet[[#This Row],[Sales]]-salessheet[[#This Row],[Purchasing Cost]]</f>
        <v>5</v>
      </c>
    </row>
    <row r="9599" spans="1:22" x14ac:dyDescent="0.35">
      <c r="A9599">
        <v>9598</v>
      </c>
      <c r="B9599" t="s">
        <v>10726</v>
      </c>
      <c r="C9599" s="1">
        <v>43124</v>
      </c>
      <c r="D9599" s="1">
        <v>43129</v>
      </c>
      <c r="E9599" t="str">
        <f>TEXT(salessheet[[#This Row],[Order Date]],"MMMM")</f>
        <v>January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t="s">
        <v>7602</v>
      </c>
      <c r="P9599" t="s">
        <v>67</v>
      </c>
      <c r="Q9599" t="str">
        <f>TRIM(salessheet[[#This Row],[Category]])</f>
        <v>Technology</v>
      </c>
      <c r="R9599" t="s">
        <v>68</v>
      </c>
      <c r="S9599" t="s">
        <v>7603</v>
      </c>
      <c r="T9599" s="2">
        <f>salessheet[[#This Row],[Sales]]-5</f>
        <v>105.352</v>
      </c>
      <c r="U9599" s="2">
        <v>110.352</v>
      </c>
      <c r="V9599" s="2">
        <f>salessheet[[#This Row],[Sales]]-salessheet[[#This Row],[Purchasing Cost]]</f>
        <v>5</v>
      </c>
    </row>
    <row r="9600" spans="1:22" x14ac:dyDescent="0.35">
      <c r="A9600">
        <v>9599</v>
      </c>
      <c r="B9600" t="s">
        <v>10727</v>
      </c>
      <c r="C9600" s="1">
        <v>42632</v>
      </c>
      <c r="D9600" s="1">
        <v>42636</v>
      </c>
      <c r="E9600" t="str">
        <f>TEXT(salessheet[[#This Row],[Order Date]],"MMMM")</f>
        <v>September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t="s">
        <v>6336</v>
      </c>
      <c r="P9600" t="s">
        <v>28</v>
      </c>
      <c r="Q9600" t="str">
        <f>TRIM(salessheet[[#This Row],[Category]])</f>
        <v>Furniture</v>
      </c>
      <c r="R9600" t="s">
        <v>61</v>
      </c>
      <c r="S9600" t="s">
        <v>6337</v>
      </c>
      <c r="T9600" s="2">
        <f>salessheet[[#This Row],[Sales]]-5</f>
        <v>55.84</v>
      </c>
      <c r="U9600" s="2">
        <v>60.84</v>
      </c>
      <c r="V9600" s="2">
        <f>salessheet[[#This Row],[Sales]]-salessheet[[#This Row],[Purchasing Cost]]</f>
        <v>5</v>
      </c>
    </row>
    <row r="9601" spans="1:22" x14ac:dyDescent="0.35">
      <c r="A9601">
        <v>9600</v>
      </c>
      <c r="B9601" t="s">
        <v>10728</v>
      </c>
      <c r="C9601" s="1">
        <v>42474</v>
      </c>
      <c r="D9601" s="1">
        <v>42478</v>
      </c>
      <c r="E9601" t="str">
        <f>TEXT(salessheet[[#This Row],[Order Date]],"MMMM")</f>
        <v>April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t="s">
        <v>5425</v>
      </c>
      <c r="P9601" t="s">
        <v>42</v>
      </c>
      <c r="Q9601" t="str">
        <f>TRIM(salessheet[[#This Row],[Category]])</f>
        <v>Office Supplies</v>
      </c>
      <c r="R9601" t="s">
        <v>74</v>
      </c>
      <c r="S9601" t="s">
        <v>5426</v>
      </c>
      <c r="T9601" s="2">
        <f>salessheet[[#This Row],[Sales]]-5</f>
        <v>30.207999999999998</v>
      </c>
      <c r="U9601" s="2">
        <v>35.207999999999998</v>
      </c>
      <c r="V9601" s="2">
        <f>salessheet[[#This Row],[Sales]]-salessheet[[#This Row],[Purchasing Cost]]</f>
        <v>5</v>
      </c>
    </row>
    <row r="9602" spans="1:22" x14ac:dyDescent="0.35">
      <c r="A9602">
        <v>9601</v>
      </c>
      <c r="B9602" t="s">
        <v>10729</v>
      </c>
      <c r="C9602" s="1">
        <v>43317</v>
      </c>
      <c r="D9602" s="1">
        <v>43231</v>
      </c>
      <c r="E9602" t="str">
        <f>TEXT(salessheet[[#This Row],[Order Date]],"MMMM")</f>
        <v>August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t="s">
        <v>6179</v>
      </c>
      <c r="P9602" t="s">
        <v>42</v>
      </c>
      <c r="Q9602" t="str">
        <f>TRIM(salessheet[[#This Row],[Category]])</f>
        <v>Office Supplies</v>
      </c>
      <c r="R9602" t="s">
        <v>86</v>
      </c>
      <c r="S9602" t="s">
        <v>6180</v>
      </c>
      <c r="T9602" s="2">
        <f>salessheet[[#This Row],[Sales]]-5</f>
        <v>36.472000000000001</v>
      </c>
      <c r="U9602" s="2">
        <v>41.472000000000001</v>
      </c>
      <c r="V9602" s="2">
        <f>salessheet[[#This Row],[Sales]]-salessheet[[#This Row],[Purchasing Cost]]</f>
        <v>5</v>
      </c>
    </row>
    <row r="9603" spans="1:22" x14ac:dyDescent="0.35">
      <c r="A9603">
        <v>9602</v>
      </c>
      <c r="B9603" t="s">
        <v>10730</v>
      </c>
      <c r="C9603" s="1">
        <v>42834</v>
      </c>
      <c r="D9603" s="1">
        <v>42987</v>
      </c>
      <c r="E9603" t="str">
        <f>TEXT(salessheet[[#This Row],[Order Date]],"MMMM")</f>
        <v>April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t="s">
        <v>4190</v>
      </c>
      <c r="P9603" t="s">
        <v>42</v>
      </c>
      <c r="Q9603" t="str">
        <f>TRIM(salessheet[[#This Row],[Category]])</f>
        <v>Office Supplies</v>
      </c>
      <c r="R9603" t="s">
        <v>86</v>
      </c>
      <c r="S9603" t="s">
        <v>4191</v>
      </c>
      <c r="T9603" s="2">
        <f>salessheet[[#This Row],[Sales]]-5</f>
        <v>234.5</v>
      </c>
      <c r="U9603" s="2">
        <v>239.5</v>
      </c>
      <c r="V9603" s="2">
        <f>salessheet[[#This Row],[Sales]]-salessheet[[#This Row],[Purchasing Cost]]</f>
        <v>5</v>
      </c>
    </row>
    <row r="9604" spans="1:22" x14ac:dyDescent="0.35">
      <c r="A9604">
        <v>9603</v>
      </c>
      <c r="B9604" t="s">
        <v>10731</v>
      </c>
      <c r="C9604" s="1">
        <v>42143</v>
      </c>
      <c r="D9604" s="1">
        <v>42146</v>
      </c>
      <c r="E9604" t="str">
        <f>TEXT(salessheet[[#This Row],[Order Date]],"MMMM")</f>
        <v>May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t="s">
        <v>8087</v>
      </c>
      <c r="P9604" t="s">
        <v>42</v>
      </c>
      <c r="Q9604" t="str">
        <f>TRIM(salessheet[[#This Row],[Category]])</f>
        <v>Office Supplies</v>
      </c>
      <c r="R9604" t="s">
        <v>575</v>
      </c>
      <c r="S9604" t="s">
        <v>8088</v>
      </c>
      <c r="T9604" s="2">
        <f>salessheet[[#This Row],[Sales]]-5</f>
        <v>29.200000000000003</v>
      </c>
      <c r="U9604" s="2">
        <v>34.200000000000003</v>
      </c>
      <c r="V9604" s="2">
        <f>salessheet[[#This Row],[Sales]]-salessheet[[#This Row],[Purchasing Cost]]</f>
        <v>5</v>
      </c>
    </row>
    <row r="9605" spans="1:22" x14ac:dyDescent="0.35">
      <c r="A9605">
        <v>9604</v>
      </c>
      <c r="B9605" t="s">
        <v>10732</v>
      </c>
      <c r="C9605" s="1">
        <v>42903</v>
      </c>
      <c r="D9605" s="1">
        <v>42909</v>
      </c>
      <c r="E9605" t="str">
        <f>TEXT(salessheet[[#This Row],[Order Date]],"MMMM")</f>
        <v>June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t="s">
        <v>4031</v>
      </c>
      <c r="P9605" t="s">
        <v>28</v>
      </c>
      <c r="Q9605" t="str">
        <f>TRIM(salessheet[[#This Row],[Category]])</f>
        <v>Furniture</v>
      </c>
      <c r="R9605" t="s">
        <v>52</v>
      </c>
      <c r="S9605" t="s">
        <v>4032</v>
      </c>
      <c r="T9605" s="2">
        <f>salessheet[[#This Row],[Sales]]-5</f>
        <v>371.86599999999999</v>
      </c>
      <c r="U9605" s="2">
        <v>376.86599999999999</v>
      </c>
      <c r="V9605" s="2">
        <f>salessheet[[#This Row],[Sales]]-salessheet[[#This Row],[Purchasing Cost]]</f>
        <v>5</v>
      </c>
    </row>
    <row r="9606" spans="1:22" x14ac:dyDescent="0.35">
      <c r="A9606">
        <v>9605</v>
      </c>
      <c r="B9606" t="s">
        <v>10733</v>
      </c>
      <c r="C9606" s="1">
        <v>42411</v>
      </c>
      <c r="D9606" s="1">
        <v>42679</v>
      </c>
      <c r="E9606" t="str">
        <f>TEXT(salessheet[[#This Row],[Order Date]],"MMMM")</f>
        <v>February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t="s">
        <v>10734</v>
      </c>
      <c r="P9606" t="s">
        <v>42</v>
      </c>
      <c r="Q9606" t="str">
        <f>TRIM(salessheet[[#This Row],[Category]])</f>
        <v>Office Supplies</v>
      </c>
      <c r="R9606" t="s">
        <v>74</v>
      </c>
      <c r="S9606" t="s">
        <v>10735</v>
      </c>
      <c r="T9606" s="2">
        <f>salessheet[[#This Row],[Sales]]-5</f>
        <v>192.72</v>
      </c>
      <c r="U9606" s="2">
        <v>197.72</v>
      </c>
      <c r="V9606" s="2">
        <f>salessheet[[#This Row],[Sales]]-salessheet[[#This Row],[Purchasing Cost]]</f>
        <v>5</v>
      </c>
    </row>
    <row r="9607" spans="1:22" x14ac:dyDescent="0.35">
      <c r="A9607">
        <v>9606</v>
      </c>
      <c r="B9607" t="s">
        <v>10736</v>
      </c>
      <c r="C9607" s="1">
        <v>43201</v>
      </c>
      <c r="D9607" s="1">
        <v>43413</v>
      </c>
      <c r="E9607" t="str">
        <f>TEXT(salessheet[[#This Row],[Order Date]],"MMMM")</f>
        <v>April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t="s">
        <v>751</v>
      </c>
      <c r="P9607" t="s">
        <v>67</v>
      </c>
      <c r="Q9607" t="str">
        <f>TRIM(salessheet[[#This Row],[Category]])</f>
        <v>Technology</v>
      </c>
      <c r="R9607" t="s">
        <v>157</v>
      </c>
      <c r="S9607" t="s">
        <v>752</v>
      </c>
      <c r="T9607" s="2">
        <f>salessheet[[#This Row],[Sales]]-5</f>
        <v>65.72</v>
      </c>
      <c r="U9607" s="2">
        <v>70.72</v>
      </c>
      <c r="V9607" s="2">
        <f>salessheet[[#This Row],[Sales]]-salessheet[[#This Row],[Purchasing Cost]]</f>
        <v>5</v>
      </c>
    </row>
    <row r="9608" spans="1:22" x14ac:dyDescent="0.35">
      <c r="A9608">
        <v>9607</v>
      </c>
      <c r="B9608" t="s">
        <v>10736</v>
      </c>
      <c r="C9608" s="1">
        <v>43201</v>
      </c>
      <c r="D9608" s="1">
        <v>43413</v>
      </c>
      <c r="E9608" t="str">
        <f>TEXT(salessheet[[#This Row],[Order Date]],"MMMM")</f>
        <v>April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t="s">
        <v>3398</v>
      </c>
      <c r="P9608" t="s">
        <v>42</v>
      </c>
      <c r="Q9608" t="str">
        <f>TRIM(salessheet[[#This Row],[Category]])</f>
        <v>Office Supplies</v>
      </c>
      <c r="R9608" t="s">
        <v>55</v>
      </c>
      <c r="S9608" t="s">
        <v>3399</v>
      </c>
      <c r="T9608" s="2">
        <f>salessheet[[#This Row],[Sales]]-5</f>
        <v>189.352</v>
      </c>
      <c r="U9608" s="2">
        <v>194.352</v>
      </c>
      <c r="V9608" s="2">
        <f>salessheet[[#This Row],[Sales]]-salessheet[[#This Row],[Purchasing Cost]]</f>
        <v>5</v>
      </c>
    </row>
    <row r="9609" spans="1:22" x14ac:dyDescent="0.35">
      <c r="A9609">
        <v>9608</v>
      </c>
      <c r="B9609" t="s">
        <v>10737</v>
      </c>
      <c r="C9609" s="1">
        <v>43232</v>
      </c>
      <c r="D9609" s="1">
        <v>43442</v>
      </c>
      <c r="E9609" t="str">
        <f>TEXT(salessheet[[#This Row],[Order Date]],"MMMM")</f>
        <v>May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t="s">
        <v>6745</v>
      </c>
      <c r="P9609" t="s">
        <v>42</v>
      </c>
      <c r="Q9609" t="str">
        <f>TRIM(salessheet[[#This Row],[Category]])</f>
        <v>Office Supplies</v>
      </c>
      <c r="R9609" t="s">
        <v>86</v>
      </c>
      <c r="S9609" t="s">
        <v>6746</v>
      </c>
      <c r="T9609" s="2">
        <f>salessheet[[#This Row],[Sales]]-5</f>
        <v>16.600000000000001</v>
      </c>
      <c r="U9609" s="2">
        <v>21.6</v>
      </c>
      <c r="V9609" s="2">
        <f>salessheet[[#This Row],[Sales]]-salessheet[[#This Row],[Purchasing Cost]]</f>
        <v>5</v>
      </c>
    </row>
    <row r="9610" spans="1:22" x14ac:dyDescent="0.35">
      <c r="A9610">
        <v>9609</v>
      </c>
      <c r="B9610" t="s">
        <v>10737</v>
      </c>
      <c r="C9610" s="1">
        <v>43232</v>
      </c>
      <c r="D9610" s="1">
        <v>43442</v>
      </c>
      <c r="E9610" t="str">
        <f>TEXT(salessheet[[#This Row],[Order Date]],"MMMM")</f>
        <v>May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t="s">
        <v>4981</v>
      </c>
      <c r="P9610" t="s">
        <v>42</v>
      </c>
      <c r="Q9610" t="str">
        <f>TRIM(salessheet[[#This Row],[Category]])</f>
        <v>Office Supplies</v>
      </c>
      <c r="R9610" t="s">
        <v>43</v>
      </c>
      <c r="S9610" t="s">
        <v>4982</v>
      </c>
      <c r="T9610" s="2">
        <f>salessheet[[#This Row],[Sales]]-5</f>
        <v>6.07</v>
      </c>
      <c r="U9610" s="2">
        <v>11.07</v>
      </c>
      <c r="V9610" s="2">
        <f>salessheet[[#This Row],[Sales]]-salessheet[[#This Row],[Purchasing Cost]]</f>
        <v>5</v>
      </c>
    </row>
    <row r="9611" spans="1:22" x14ac:dyDescent="0.35">
      <c r="A9611">
        <v>9610</v>
      </c>
      <c r="B9611" t="s">
        <v>10738</v>
      </c>
      <c r="C9611" s="1">
        <v>42871</v>
      </c>
      <c r="D9611" s="1">
        <v>42874</v>
      </c>
      <c r="E9611" t="str">
        <f>TEXT(salessheet[[#This Row],[Order Date]],"MMMM")</f>
        <v>May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t="s">
        <v>6120</v>
      </c>
      <c r="P9611" t="s">
        <v>28</v>
      </c>
      <c r="Q9611" t="str">
        <f>TRIM(salessheet[[#This Row],[Category]])</f>
        <v>Furniture</v>
      </c>
      <c r="R9611" t="s">
        <v>61</v>
      </c>
      <c r="S9611" t="s">
        <v>6121</v>
      </c>
      <c r="T9611" s="2">
        <f>salessheet[[#This Row],[Sales]]-5</f>
        <v>277.83999999999997</v>
      </c>
      <c r="U9611" s="2">
        <v>282.83999999999997</v>
      </c>
      <c r="V9611" s="2">
        <f>salessheet[[#This Row],[Sales]]-salessheet[[#This Row],[Purchasing Cost]]</f>
        <v>5</v>
      </c>
    </row>
    <row r="9612" spans="1:22" x14ac:dyDescent="0.35">
      <c r="A9612">
        <v>9611</v>
      </c>
      <c r="B9612" t="s">
        <v>10738</v>
      </c>
      <c r="C9612" s="1">
        <v>42871</v>
      </c>
      <c r="D9612" s="1">
        <v>42874</v>
      </c>
      <c r="E9612" t="str">
        <f>TEXT(salessheet[[#This Row],[Order Date]],"MMMM")</f>
        <v>May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t="s">
        <v>4121</v>
      </c>
      <c r="P9612" t="s">
        <v>42</v>
      </c>
      <c r="Q9612" t="str">
        <f>TRIM(salessheet[[#This Row],[Category]])</f>
        <v>Office Supplies</v>
      </c>
      <c r="R9612" t="s">
        <v>43</v>
      </c>
      <c r="S9612" t="s">
        <v>4122</v>
      </c>
      <c r="T9612" s="2">
        <f>salessheet[[#This Row],[Sales]]-5</f>
        <v>22.72</v>
      </c>
      <c r="U9612" s="2">
        <v>27.72</v>
      </c>
      <c r="V9612" s="2">
        <f>salessheet[[#This Row],[Sales]]-salessheet[[#This Row],[Purchasing Cost]]</f>
        <v>5</v>
      </c>
    </row>
    <row r="9613" spans="1:22" x14ac:dyDescent="0.35">
      <c r="A9613">
        <v>9612</v>
      </c>
      <c r="B9613" t="s">
        <v>10739</v>
      </c>
      <c r="C9613" s="1">
        <v>43397</v>
      </c>
      <c r="D9613" s="1">
        <v>43403</v>
      </c>
      <c r="E9613" t="str">
        <f>TEXT(salessheet[[#This Row],[Order Date]],"MMMM")</f>
        <v>October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t="s">
        <v>3311</v>
      </c>
      <c r="P9613" t="s">
        <v>42</v>
      </c>
      <c r="Q9613" t="str">
        <f>TRIM(salessheet[[#This Row],[Category]])</f>
        <v>Office Supplies</v>
      </c>
      <c r="R9613" t="s">
        <v>265</v>
      </c>
      <c r="S9613" t="s">
        <v>559</v>
      </c>
      <c r="T9613" s="2">
        <f>salessheet[[#This Row],[Sales]]-5</f>
        <v>6.68</v>
      </c>
      <c r="U9613" s="2">
        <v>11.68</v>
      </c>
      <c r="V9613" s="2">
        <f>salessheet[[#This Row],[Sales]]-salessheet[[#This Row],[Purchasing Cost]]</f>
        <v>5</v>
      </c>
    </row>
    <row r="9614" spans="1:22" x14ac:dyDescent="0.35">
      <c r="A9614">
        <v>9613</v>
      </c>
      <c r="B9614" t="s">
        <v>10740</v>
      </c>
      <c r="C9614" s="1">
        <v>42996</v>
      </c>
      <c r="D9614" s="1">
        <v>43000</v>
      </c>
      <c r="E9614" t="str">
        <f>TEXT(salessheet[[#This Row],[Order Date]],"MMMM")</f>
        <v>September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t="s">
        <v>6386</v>
      </c>
      <c r="P9614" t="s">
        <v>67</v>
      </c>
      <c r="Q9614" t="str">
        <f>TRIM(salessheet[[#This Row],[Category]])</f>
        <v>Technology</v>
      </c>
      <c r="R9614" t="s">
        <v>68</v>
      </c>
      <c r="S9614" t="s">
        <v>6387</v>
      </c>
      <c r="T9614" s="2">
        <f>salessheet[[#This Row],[Sales]]-5</f>
        <v>234.98400000000001</v>
      </c>
      <c r="U9614" s="2">
        <v>239.98400000000001</v>
      </c>
      <c r="V9614" s="2">
        <f>salessheet[[#This Row],[Sales]]-salessheet[[#This Row],[Purchasing Cost]]</f>
        <v>5</v>
      </c>
    </row>
    <row r="9615" spans="1:22" x14ac:dyDescent="0.35">
      <c r="A9615">
        <v>9614</v>
      </c>
      <c r="B9615" t="s">
        <v>10741</v>
      </c>
      <c r="C9615" s="1">
        <v>42319</v>
      </c>
      <c r="D9615" s="1">
        <v>42321</v>
      </c>
      <c r="E9615" t="str">
        <f>TEXT(salessheet[[#This Row],[Order Date]],"MMMM")</f>
        <v>November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t="s">
        <v>73</v>
      </c>
      <c r="P9615" t="s">
        <v>42</v>
      </c>
      <c r="Q9615" t="str">
        <f>TRIM(salessheet[[#This Row],[Category]])</f>
        <v>Office Supplies</v>
      </c>
      <c r="R9615" t="s">
        <v>74</v>
      </c>
      <c r="S9615" t="s">
        <v>75</v>
      </c>
      <c r="T9615" s="2">
        <f>salessheet[[#This Row],[Sales]]-5</f>
        <v>17.98</v>
      </c>
      <c r="U9615" s="2">
        <v>22.98</v>
      </c>
      <c r="V9615" s="2">
        <f>salessheet[[#This Row],[Sales]]-salessheet[[#This Row],[Purchasing Cost]]</f>
        <v>5</v>
      </c>
    </row>
    <row r="9616" spans="1:22" x14ac:dyDescent="0.35">
      <c r="A9616">
        <v>9615</v>
      </c>
      <c r="B9616" t="s">
        <v>10741</v>
      </c>
      <c r="C9616" s="1">
        <v>42319</v>
      </c>
      <c r="D9616" s="1">
        <v>42321</v>
      </c>
      <c r="E9616" t="str">
        <f>TEXT(salessheet[[#This Row],[Order Date]],"MMMM")</f>
        <v>November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t="s">
        <v>4839</v>
      </c>
      <c r="P9616" t="s">
        <v>67</v>
      </c>
      <c r="Q9616" t="str">
        <f>TRIM(salessheet[[#This Row],[Category]])</f>
        <v>Technology</v>
      </c>
      <c r="R9616" t="s">
        <v>157</v>
      </c>
      <c r="S9616" t="s">
        <v>4840</v>
      </c>
      <c r="T9616" s="2">
        <f>salessheet[[#This Row],[Sales]]-5</f>
        <v>97.13</v>
      </c>
      <c r="U9616" s="2">
        <v>102.13</v>
      </c>
      <c r="V9616" s="2">
        <f>salessheet[[#This Row],[Sales]]-salessheet[[#This Row],[Purchasing Cost]]</f>
        <v>5</v>
      </c>
    </row>
    <row r="9617" spans="1:22" x14ac:dyDescent="0.35">
      <c r="A9617">
        <v>9616</v>
      </c>
      <c r="B9617" t="s">
        <v>10741</v>
      </c>
      <c r="C9617" s="1">
        <v>42319</v>
      </c>
      <c r="D9617" s="1">
        <v>42321</v>
      </c>
      <c r="E9617" t="str">
        <f>TEXT(salessheet[[#This Row],[Order Date]],"MMMM")</f>
        <v>November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t="s">
        <v>1743</v>
      </c>
      <c r="P9617" t="s">
        <v>42</v>
      </c>
      <c r="Q9617" t="str">
        <f>TRIM(salessheet[[#This Row],[Category]])</f>
        <v>Office Supplies</v>
      </c>
      <c r="R9617" t="s">
        <v>71</v>
      </c>
      <c r="S9617" t="s">
        <v>1744</v>
      </c>
      <c r="T9617" s="2">
        <f>salessheet[[#This Row],[Sales]]-5</f>
        <v>2028.5840000000001</v>
      </c>
      <c r="U9617" s="2">
        <v>2033.5840000000001</v>
      </c>
      <c r="V9617" s="2">
        <f>salessheet[[#This Row],[Sales]]-salessheet[[#This Row],[Purchasing Cost]]</f>
        <v>5</v>
      </c>
    </row>
    <row r="9618" spans="1:22" x14ac:dyDescent="0.35">
      <c r="A9618">
        <v>9617</v>
      </c>
      <c r="B9618" t="s">
        <v>10742</v>
      </c>
      <c r="C9618" s="1">
        <v>42969</v>
      </c>
      <c r="D9618" s="1">
        <v>42976</v>
      </c>
      <c r="E9618" t="str">
        <f>TEXT(salessheet[[#This Row],[Order Date]],"MMMM")</f>
        <v>August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t="s">
        <v>3237</v>
      </c>
      <c r="P9618" t="s">
        <v>42</v>
      </c>
      <c r="Q9618" t="str">
        <f>TRIM(salessheet[[#This Row],[Category]])</f>
        <v>Office Supplies</v>
      </c>
      <c r="R9618" t="s">
        <v>64</v>
      </c>
      <c r="S9618" t="s">
        <v>3238</v>
      </c>
      <c r="T9618" s="2">
        <f>salessheet[[#This Row],[Sales]]-5</f>
        <v>0.75999999999999979</v>
      </c>
      <c r="U9618" s="2">
        <v>5.76</v>
      </c>
      <c r="V9618" s="2">
        <f>salessheet[[#This Row],[Sales]]-salessheet[[#This Row],[Purchasing Cost]]</f>
        <v>5</v>
      </c>
    </row>
    <row r="9619" spans="1:22" x14ac:dyDescent="0.35">
      <c r="A9619">
        <v>9618</v>
      </c>
      <c r="B9619" t="s">
        <v>10743</v>
      </c>
      <c r="C9619" s="1">
        <v>43420</v>
      </c>
      <c r="D9619" s="1">
        <v>43425</v>
      </c>
      <c r="E9619" t="str">
        <f>TEXT(salessheet[[#This Row],[Order Date]],"MMMM")</f>
        <v>November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t="s">
        <v>2397</v>
      </c>
      <c r="P9619" t="s">
        <v>67</v>
      </c>
      <c r="Q9619" t="str">
        <f>TRIM(salessheet[[#This Row],[Category]])</f>
        <v>Technology</v>
      </c>
      <c r="R9619" t="s">
        <v>1215</v>
      </c>
      <c r="S9619" t="s">
        <v>2398</v>
      </c>
      <c r="T9619" s="2">
        <f>salessheet[[#This Row],[Sales]]-5</f>
        <v>894.98199999999997</v>
      </c>
      <c r="U9619" s="2">
        <v>899.98199999999997</v>
      </c>
      <c r="V9619" s="2">
        <f>salessheet[[#This Row],[Sales]]-salessheet[[#This Row],[Purchasing Cost]]</f>
        <v>5</v>
      </c>
    </row>
    <row r="9620" spans="1:22" x14ac:dyDescent="0.35">
      <c r="A9620">
        <v>9619</v>
      </c>
      <c r="B9620" t="s">
        <v>10743</v>
      </c>
      <c r="C9620" s="1">
        <v>43420</v>
      </c>
      <c r="D9620" s="1">
        <v>43425</v>
      </c>
      <c r="E9620" t="str">
        <f>TEXT(salessheet[[#This Row],[Order Date]],"MMMM")</f>
        <v>November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t="s">
        <v>3557</v>
      </c>
      <c r="P9620" t="s">
        <v>42</v>
      </c>
      <c r="Q9620" t="str">
        <f>TRIM(salessheet[[#This Row],[Category]])</f>
        <v>Office Supplies</v>
      </c>
      <c r="R9620" t="s">
        <v>64</v>
      </c>
      <c r="S9620" t="s">
        <v>3558</v>
      </c>
      <c r="T9620" s="2">
        <f>salessheet[[#This Row],[Sales]]-5</f>
        <v>81.352000000000004</v>
      </c>
      <c r="U9620" s="2">
        <v>86.352000000000004</v>
      </c>
      <c r="V9620" s="2">
        <f>salessheet[[#This Row],[Sales]]-salessheet[[#This Row],[Purchasing Cost]]</f>
        <v>5</v>
      </c>
    </row>
    <row r="9621" spans="1:22" x14ac:dyDescent="0.35">
      <c r="A9621">
        <v>9620</v>
      </c>
      <c r="B9621" t="s">
        <v>10743</v>
      </c>
      <c r="C9621" s="1">
        <v>43420</v>
      </c>
      <c r="D9621" s="1">
        <v>43425</v>
      </c>
      <c r="E9621" t="str">
        <f>TEXT(salessheet[[#This Row],[Order Date]],"MMMM")</f>
        <v>November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t="s">
        <v>1355</v>
      </c>
      <c r="P9621" t="s">
        <v>67</v>
      </c>
      <c r="Q9621" t="str">
        <f>TRIM(salessheet[[#This Row],[Category]])</f>
        <v>Technology</v>
      </c>
      <c r="R9621" t="s">
        <v>157</v>
      </c>
      <c r="S9621" t="s">
        <v>1356</v>
      </c>
      <c r="T9621" s="2">
        <f>salessheet[[#This Row],[Sales]]-5</f>
        <v>134.96</v>
      </c>
      <c r="U9621" s="2">
        <v>139.96</v>
      </c>
      <c r="V9621" s="2">
        <f>salessheet[[#This Row],[Sales]]-salessheet[[#This Row],[Purchasing Cost]]</f>
        <v>5</v>
      </c>
    </row>
    <row r="9622" spans="1:22" x14ac:dyDescent="0.35">
      <c r="A9622">
        <v>9621</v>
      </c>
      <c r="B9622" t="s">
        <v>10744</v>
      </c>
      <c r="C9622" s="1">
        <v>42273</v>
      </c>
      <c r="D9622" s="1">
        <v>42277</v>
      </c>
      <c r="E9622" t="str">
        <f>TEXT(salessheet[[#This Row],[Order Date]],"MMMM")</f>
        <v>September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t="s">
        <v>9230</v>
      </c>
      <c r="P9622" t="s">
        <v>42</v>
      </c>
      <c r="Q9622" t="str">
        <f>TRIM(salessheet[[#This Row],[Category]])</f>
        <v>Office Supplies</v>
      </c>
      <c r="R9622" t="s">
        <v>74</v>
      </c>
      <c r="S9622" t="s">
        <v>9231</v>
      </c>
      <c r="T9622" s="2">
        <f>salessheet[[#This Row],[Sales]]-5</f>
        <v>11.704000000000001</v>
      </c>
      <c r="U9622" s="2">
        <v>16.704000000000001</v>
      </c>
      <c r="V9622" s="2">
        <f>salessheet[[#This Row],[Sales]]-salessheet[[#This Row],[Purchasing Cost]]</f>
        <v>5</v>
      </c>
    </row>
    <row r="9623" spans="1:22" x14ac:dyDescent="0.35">
      <c r="A9623">
        <v>9622</v>
      </c>
      <c r="B9623" t="s">
        <v>10744</v>
      </c>
      <c r="C9623" s="1">
        <v>42273</v>
      </c>
      <c r="D9623" s="1">
        <v>42277</v>
      </c>
      <c r="E9623" t="str">
        <f>TEXT(salessheet[[#This Row],[Order Date]],"MMMM")</f>
        <v>September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t="s">
        <v>9963</v>
      </c>
      <c r="P9623" t="s">
        <v>67</v>
      </c>
      <c r="Q9623" t="str">
        <f>TRIM(salessheet[[#This Row],[Category]])</f>
        <v>Technology</v>
      </c>
      <c r="R9623" t="s">
        <v>157</v>
      </c>
      <c r="S9623" t="s">
        <v>9964</v>
      </c>
      <c r="T9623" s="2">
        <f>salessheet[[#This Row],[Sales]]-5</f>
        <v>-1.8479999999999999</v>
      </c>
      <c r="U9623" s="2">
        <v>3.1520000000000001</v>
      </c>
      <c r="V9623" s="2">
        <f>salessheet[[#This Row],[Sales]]-salessheet[[#This Row],[Purchasing Cost]]</f>
        <v>5</v>
      </c>
    </row>
    <row r="9624" spans="1:22" x14ac:dyDescent="0.35">
      <c r="A9624">
        <v>9623</v>
      </c>
      <c r="B9624" t="s">
        <v>10744</v>
      </c>
      <c r="C9624" s="1">
        <v>42273</v>
      </c>
      <c r="D9624" s="1">
        <v>42277</v>
      </c>
      <c r="E9624" t="str">
        <f>TEXT(salessheet[[#This Row],[Order Date]],"MMMM")</f>
        <v>September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t="s">
        <v>6626</v>
      </c>
      <c r="P9624" t="s">
        <v>42</v>
      </c>
      <c r="Q9624" t="str">
        <f>TRIM(salessheet[[#This Row],[Category]])</f>
        <v>Office Supplies</v>
      </c>
      <c r="R9624" t="s">
        <v>86</v>
      </c>
      <c r="S9624" t="s">
        <v>6627</v>
      </c>
      <c r="T9624" s="2">
        <f>salessheet[[#This Row],[Sales]]-5</f>
        <v>27.896000000000001</v>
      </c>
      <c r="U9624" s="2">
        <v>32.896000000000001</v>
      </c>
      <c r="V9624" s="2">
        <f>salessheet[[#This Row],[Sales]]-salessheet[[#This Row],[Purchasing Cost]]</f>
        <v>5</v>
      </c>
    </row>
    <row r="9625" spans="1:22" x14ac:dyDescent="0.35">
      <c r="A9625">
        <v>9624</v>
      </c>
      <c r="B9625" t="s">
        <v>10745</v>
      </c>
      <c r="C9625" s="1">
        <v>43280</v>
      </c>
      <c r="D9625" s="1">
        <v>43281</v>
      </c>
      <c r="E9625" t="str">
        <f>TEXT(salessheet[[#This Row],[Order Date]],"MMMM")</f>
        <v>June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t="s">
        <v>2539</v>
      </c>
      <c r="P9625" t="s">
        <v>42</v>
      </c>
      <c r="Q9625" t="str">
        <f>TRIM(salessheet[[#This Row],[Category]])</f>
        <v>Office Supplies</v>
      </c>
      <c r="R9625" t="s">
        <v>74</v>
      </c>
      <c r="S9625" t="s">
        <v>2540</v>
      </c>
      <c r="T9625" s="2">
        <f>salessheet[[#This Row],[Sales]]-5</f>
        <v>16.391999999999999</v>
      </c>
      <c r="U9625" s="2">
        <v>21.391999999999999</v>
      </c>
      <c r="V9625" s="2">
        <f>salessheet[[#This Row],[Sales]]-salessheet[[#This Row],[Purchasing Cost]]</f>
        <v>5</v>
      </c>
    </row>
    <row r="9626" spans="1:22" x14ac:dyDescent="0.35">
      <c r="A9626">
        <v>9625</v>
      </c>
      <c r="B9626" t="s">
        <v>10745</v>
      </c>
      <c r="C9626" s="1">
        <v>43280</v>
      </c>
      <c r="D9626" s="1">
        <v>43281</v>
      </c>
      <c r="E9626" t="str">
        <f>TEXT(salessheet[[#This Row],[Order Date]],"MMMM")</f>
        <v>June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t="s">
        <v>4862</v>
      </c>
      <c r="P9626" t="s">
        <v>28</v>
      </c>
      <c r="Q9626" t="str">
        <f>TRIM(salessheet[[#This Row],[Category]])</f>
        <v>Furniture</v>
      </c>
      <c r="R9626" t="s">
        <v>52</v>
      </c>
      <c r="S9626" t="s">
        <v>4863</v>
      </c>
      <c r="T9626" s="2">
        <f>salessheet[[#This Row],[Sales]]-5</f>
        <v>302.31400000000002</v>
      </c>
      <c r="U9626" s="2">
        <v>307.31400000000002</v>
      </c>
      <c r="V9626" s="2">
        <f>salessheet[[#This Row],[Sales]]-salessheet[[#This Row],[Purchasing Cost]]</f>
        <v>5</v>
      </c>
    </row>
    <row r="9627" spans="1:22" x14ac:dyDescent="0.35">
      <c r="A9627">
        <v>9626</v>
      </c>
      <c r="B9627" t="s">
        <v>10745</v>
      </c>
      <c r="C9627" s="1">
        <v>43280</v>
      </c>
      <c r="D9627" s="1">
        <v>43281</v>
      </c>
      <c r="E9627" t="str">
        <f>TEXT(salessheet[[#This Row],[Order Date]],"MMMM")</f>
        <v>June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t="s">
        <v>5452</v>
      </c>
      <c r="P9627" t="s">
        <v>28</v>
      </c>
      <c r="Q9627" t="str">
        <f>TRIM(salessheet[[#This Row],[Category]])</f>
        <v>Furniture</v>
      </c>
      <c r="R9627" t="s">
        <v>29</v>
      </c>
      <c r="S9627" t="s">
        <v>5453</v>
      </c>
      <c r="T9627" s="2">
        <f>salessheet[[#This Row],[Sales]]-5</f>
        <v>404.99919999999997</v>
      </c>
      <c r="U9627" s="2">
        <v>409.99919999999997</v>
      </c>
      <c r="V9627" s="2">
        <f>salessheet[[#This Row],[Sales]]-salessheet[[#This Row],[Purchasing Cost]]</f>
        <v>5</v>
      </c>
    </row>
    <row r="9628" spans="1:22" x14ac:dyDescent="0.35">
      <c r="A9628">
        <v>9627</v>
      </c>
      <c r="B9628" t="s">
        <v>10746</v>
      </c>
      <c r="C9628" s="1">
        <v>43366</v>
      </c>
      <c r="D9628" s="1">
        <v>43368</v>
      </c>
      <c r="E9628" t="str">
        <f>TEXT(salessheet[[#This Row],[Order Date]],"MMMM")</f>
        <v>September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t="s">
        <v>9713</v>
      </c>
      <c r="P9628" t="s">
        <v>42</v>
      </c>
      <c r="Q9628" t="str">
        <f>TRIM(salessheet[[#This Row],[Category]])</f>
        <v>Office Supplies</v>
      </c>
      <c r="R9628" t="s">
        <v>86</v>
      </c>
      <c r="S9628" t="s">
        <v>9714</v>
      </c>
      <c r="T9628" s="2">
        <f>salessheet[[#This Row],[Sales]]-5</f>
        <v>4.2479999999999993</v>
      </c>
      <c r="U9628" s="2">
        <v>9.2479999999999993</v>
      </c>
      <c r="V9628" s="2">
        <f>salessheet[[#This Row],[Sales]]-salessheet[[#This Row],[Purchasing Cost]]</f>
        <v>5</v>
      </c>
    </row>
    <row r="9629" spans="1:22" x14ac:dyDescent="0.35">
      <c r="A9629">
        <v>9628</v>
      </c>
      <c r="B9629" t="s">
        <v>10747</v>
      </c>
      <c r="C9629" s="1">
        <v>42331</v>
      </c>
      <c r="D9629" s="1">
        <v>42335</v>
      </c>
      <c r="E9629" t="str">
        <f>TEXT(salessheet[[#This Row],[Order Date]],"MMMM")</f>
        <v>November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t="s">
        <v>3008</v>
      </c>
      <c r="P9629" t="s">
        <v>42</v>
      </c>
      <c r="Q9629" t="str">
        <f>TRIM(salessheet[[#This Row],[Category]])</f>
        <v>Office Supplies</v>
      </c>
      <c r="R9629" t="s">
        <v>71</v>
      </c>
      <c r="S9629" t="s">
        <v>3009</v>
      </c>
      <c r="T9629" s="2">
        <f>salessheet[[#This Row],[Sales]]-5</f>
        <v>9.67</v>
      </c>
      <c r="U9629" s="2">
        <v>14.67</v>
      </c>
      <c r="V9629" s="2">
        <f>salessheet[[#This Row],[Sales]]-salessheet[[#This Row],[Purchasing Cost]]</f>
        <v>5</v>
      </c>
    </row>
    <row r="9630" spans="1:22" x14ac:dyDescent="0.35">
      <c r="A9630">
        <v>9629</v>
      </c>
      <c r="B9630" t="s">
        <v>10748</v>
      </c>
      <c r="C9630" s="1">
        <v>42017</v>
      </c>
      <c r="D9630" s="1">
        <v>42022</v>
      </c>
      <c r="E9630" t="str">
        <f>TEXT(salessheet[[#This Row],[Order Date]],"MMMM")</f>
        <v>January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t="s">
        <v>2780</v>
      </c>
      <c r="P9630" t="s">
        <v>42</v>
      </c>
      <c r="Q9630" t="str">
        <f>TRIM(salessheet[[#This Row],[Category]])</f>
        <v>Office Supplies</v>
      </c>
      <c r="R9630" t="s">
        <v>86</v>
      </c>
      <c r="S9630" t="s">
        <v>2781</v>
      </c>
      <c r="T9630" s="2">
        <f>salessheet[[#This Row],[Sales]]-5</f>
        <v>32.408000000000001</v>
      </c>
      <c r="U9630" s="2">
        <v>37.408000000000001</v>
      </c>
      <c r="V9630" s="2">
        <f>salessheet[[#This Row],[Sales]]-salessheet[[#This Row],[Purchasing Cost]]</f>
        <v>5</v>
      </c>
    </row>
    <row r="9631" spans="1:22" x14ac:dyDescent="0.35">
      <c r="A9631">
        <v>9630</v>
      </c>
      <c r="B9631" t="s">
        <v>10748</v>
      </c>
      <c r="C9631" s="1">
        <v>42017</v>
      </c>
      <c r="D9631" s="1">
        <v>42022</v>
      </c>
      <c r="E9631" t="str">
        <f>TEXT(salessheet[[#This Row],[Order Date]],"MMMM")</f>
        <v>January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t="s">
        <v>6719</v>
      </c>
      <c r="P9631" t="s">
        <v>42</v>
      </c>
      <c r="Q9631" t="str">
        <f>TRIM(salessheet[[#This Row],[Category]])</f>
        <v>Office Supplies</v>
      </c>
      <c r="R9631" t="s">
        <v>71</v>
      </c>
      <c r="S9631" t="s">
        <v>6720</v>
      </c>
      <c r="T9631" s="2">
        <f>salessheet[[#This Row],[Sales]]-5</f>
        <v>-1.5619999999999998</v>
      </c>
      <c r="U9631" s="2">
        <v>3.4380000000000002</v>
      </c>
      <c r="V9631" s="2">
        <f>salessheet[[#This Row],[Sales]]-salessheet[[#This Row],[Purchasing Cost]]</f>
        <v>5</v>
      </c>
    </row>
    <row r="9632" spans="1:22" x14ac:dyDescent="0.35">
      <c r="A9632">
        <v>9631</v>
      </c>
      <c r="B9632" t="s">
        <v>10749</v>
      </c>
      <c r="C9632" s="1">
        <v>42886</v>
      </c>
      <c r="D9632" s="1">
        <v>42892</v>
      </c>
      <c r="E9632" t="str">
        <f>TEXT(salessheet[[#This Row],[Order Date]],"MMMM")</f>
        <v>May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t="s">
        <v>442</v>
      </c>
      <c r="P9632" t="s">
        <v>42</v>
      </c>
      <c r="Q9632" t="str">
        <f>TRIM(salessheet[[#This Row],[Category]])</f>
        <v>Office Supplies</v>
      </c>
      <c r="R9632" t="s">
        <v>71</v>
      </c>
      <c r="S9632" t="s">
        <v>443</v>
      </c>
      <c r="T9632" s="2">
        <f>salessheet[[#This Row],[Sales]]-5</f>
        <v>2.1520000000000001</v>
      </c>
      <c r="U9632" s="2">
        <v>7.1520000000000001</v>
      </c>
      <c r="V9632" s="2">
        <f>salessheet[[#This Row],[Sales]]-salessheet[[#This Row],[Purchasing Cost]]</f>
        <v>5</v>
      </c>
    </row>
    <row r="9633" spans="1:22" x14ac:dyDescent="0.35">
      <c r="A9633">
        <v>9632</v>
      </c>
      <c r="B9633" t="s">
        <v>10749</v>
      </c>
      <c r="C9633" s="1">
        <v>42886</v>
      </c>
      <c r="D9633" s="1">
        <v>42892</v>
      </c>
      <c r="E9633" t="str">
        <f>TEXT(salessheet[[#This Row],[Order Date]],"MMMM")</f>
        <v>May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t="s">
        <v>7165</v>
      </c>
      <c r="P9633" t="s">
        <v>67</v>
      </c>
      <c r="Q9633" t="str">
        <f>TRIM(salessheet[[#This Row],[Category]])</f>
        <v>Technology</v>
      </c>
      <c r="R9633" t="s">
        <v>68</v>
      </c>
      <c r="S9633" t="s">
        <v>7166</v>
      </c>
      <c r="T9633" s="2">
        <f>salessheet[[#This Row],[Sales]]-5</f>
        <v>174.7</v>
      </c>
      <c r="U9633" s="2">
        <v>179.7</v>
      </c>
      <c r="V9633" s="2">
        <f>salessheet[[#This Row],[Sales]]-salessheet[[#This Row],[Purchasing Cost]]</f>
        <v>5</v>
      </c>
    </row>
    <row r="9634" spans="1:22" x14ac:dyDescent="0.35">
      <c r="A9634">
        <v>9633</v>
      </c>
      <c r="B9634" t="s">
        <v>10750</v>
      </c>
      <c r="C9634" s="1">
        <v>43144</v>
      </c>
      <c r="D9634" s="1">
        <v>43148</v>
      </c>
      <c r="E9634" t="str">
        <f>TEXT(salessheet[[#This Row],[Order Date]],"MMMM")</f>
        <v>February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t="s">
        <v>4820</v>
      </c>
      <c r="P9634" t="s">
        <v>42</v>
      </c>
      <c r="Q9634" t="str">
        <f>TRIM(salessheet[[#This Row],[Category]])</f>
        <v>Office Supplies</v>
      </c>
      <c r="R9634" t="s">
        <v>74</v>
      </c>
      <c r="S9634" t="s">
        <v>4821</v>
      </c>
      <c r="T9634" s="2">
        <f>salessheet[[#This Row],[Sales]]-5</f>
        <v>85.64</v>
      </c>
      <c r="U9634" s="2">
        <v>90.64</v>
      </c>
      <c r="V9634" s="2">
        <f>salessheet[[#This Row],[Sales]]-salessheet[[#This Row],[Purchasing Cost]]</f>
        <v>5</v>
      </c>
    </row>
    <row r="9635" spans="1:22" x14ac:dyDescent="0.35">
      <c r="A9635">
        <v>9634</v>
      </c>
      <c r="B9635" t="s">
        <v>10751</v>
      </c>
      <c r="C9635" s="1">
        <v>42291</v>
      </c>
      <c r="D9635" s="1">
        <v>42294</v>
      </c>
      <c r="E9635" t="str">
        <f>TEXT(salessheet[[#This Row],[Order Date]],"MMMM")</f>
        <v>October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t="s">
        <v>3989</v>
      </c>
      <c r="P9635" t="s">
        <v>67</v>
      </c>
      <c r="Q9635" t="str">
        <f>TRIM(salessheet[[#This Row],[Category]])</f>
        <v>Technology</v>
      </c>
      <c r="R9635" t="s">
        <v>157</v>
      </c>
      <c r="S9635" t="s">
        <v>3990</v>
      </c>
      <c r="T9635" s="2">
        <f>salessheet[[#This Row],[Sales]]-5</f>
        <v>172</v>
      </c>
      <c r="U9635" s="2">
        <v>177</v>
      </c>
      <c r="V9635" s="2">
        <f>salessheet[[#This Row],[Sales]]-salessheet[[#This Row],[Purchasing Cost]]</f>
        <v>5</v>
      </c>
    </row>
    <row r="9636" spans="1:22" x14ac:dyDescent="0.35">
      <c r="A9636">
        <v>9635</v>
      </c>
      <c r="B9636" t="s">
        <v>10751</v>
      </c>
      <c r="C9636" s="1">
        <v>42291</v>
      </c>
      <c r="D9636" s="1">
        <v>42294</v>
      </c>
      <c r="E9636" t="str">
        <f>TEXT(salessheet[[#This Row],[Order Date]],"MMMM")</f>
        <v>October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t="s">
        <v>345</v>
      </c>
      <c r="P9636" t="s">
        <v>42</v>
      </c>
      <c r="Q9636" t="str">
        <f>TRIM(salessheet[[#This Row],[Category]])</f>
        <v>Office Supplies</v>
      </c>
      <c r="R9636" t="s">
        <v>55</v>
      </c>
      <c r="S9636" t="s">
        <v>346</v>
      </c>
      <c r="T9636" s="2">
        <f>salessheet[[#This Row],[Sales]]-5</f>
        <v>74.45</v>
      </c>
      <c r="U9636" s="2">
        <v>79.45</v>
      </c>
      <c r="V9636" s="2">
        <f>salessheet[[#This Row],[Sales]]-salessheet[[#This Row],[Purchasing Cost]]</f>
        <v>5</v>
      </c>
    </row>
    <row r="9637" spans="1:22" x14ac:dyDescent="0.35">
      <c r="A9637">
        <v>9636</v>
      </c>
      <c r="B9637" t="s">
        <v>10751</v>
      </c>
      <c r="C9637" s="1">
        <v>42291</v>
      </c>
      <c r="D9637" s="1">
        <v>42294</v>
      </c>
      <c r="E9637" t="str">
        <f>TEXT(salessheet[[#This Row],[Order Date]],"MMMM")</f>
        <v>October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t="s">
        <v>7670</v>
      </c>
      <c r="P9637" t="s">
        <v>28</v>
      </c>
      <c r="Q9637" t="str">
        <f>TRIM(salessheet[[#This Row],[Category]])</f>
        <v>Furniture</v>
      </c>
      <c r="R9637" t="s">
        <v>32</v>
      </c>
      <c r="S9637" t="s">
        <v>7671</v>
      </c>
      <c r="T9637" s="2">
        <f>salessheet[[#This Row],[Sales]]-5</f>
        <v>1623.82</v>
      </c>
      <c r="U9637" s="2">
        <v>1628.82</v>
      </c>
      <c r="V9637" s="2">
        <f>salessheet[[#This Row],[Sales]]-salessheet[[#This Row],[Purchasing Cost]]</f>
        <v>5</v>
      </c>
    </row>
    <row r="9638" spans="1:22" x14ac:dyDescent="0.35">
      <c r="A9638">
        <v>9637</v>
      </c>
      <c r="B9638" t="s">
        <v>10752</v>
      </c>
      <c r="C9638" s="1">
        <v>42326</v>
      </c>
      <c r="D9638" s="1">
        <v>42333</v>
      </c>
      <c r="E9638" t="str">
        <f>TEXT(salessheet[[#This Row],[Order Date]],"MMMM")</f>
        <v>November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t="s">
        <v>2208</v>
      </c>
      <c r="P9638" t="s">
        <v>28</v>
      </c>
      <c r="Q9638" t="str">
        <f>TRIM(salessheet[[#This Row],[Category]])</f>
        <v>Furniture</v>
      </c>
      <c r="R9638" t="s">
        <v>61</v>
      </c>
      <c r="S9638" t="s">
        <v>2209</v>
      </c>
      <c r="T9638" s="2">
        <f>salessheet[[#This Row],[Sales]]-5</f>
        <v>132.54</v>
      </c>
      <c r="U9638" s="2">
        <v>137.54</v>
      </c>
      <c r="V9638" s="2">
        <f>salessheet[[#This Row],[Sales]]-salessheet[[#This Row],[Purchasing Cost]]</f>
        <v>5</v>
      </c>
    </row>
    <row r="9639" spans="1:22" x14ac:dyDescent="0.35">
      <c r="A9639">
        <v>9638</v>
      </c>
      <c r="B9639" t="s">
        <v>10752</v>
      </c>
      <c r="C9639" s="1">
        <v>42326</v>
      </c>
      <c r="D9639" s="1">
        <v>42333</v>
      </c>
      <c r="E9639" t="str">
        <f>TEXT(salessheet[[#This Row],[Order Date]],"MMMM")</f>
        <v>November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t="s">
        <v>3777</v>
      </c>
      <c r="P9639" t="s">
        <v>28</v>
      </c>
      <c r="Q9639" t="str">
        <f>TRIM(salessheet[[#This Row],[Category]])</f>
        <v>Furniture</v>
      </c>
      <c r="R9639" t="s">
        <v>52</v>
      </c>
      <c r="S9639" t="s">
        <v>3778</v>
      </c>
      <c r="T9639" s="2">
        <f>salessheet[[#This Row],[Sales]]-5</f>
        <v>725.2</v>
      </c>
      <c r="U9639" s="2">
        <v>730.2</v>
      </c>
      <c r="V9639" s="2">
        <f>salessheet[[#This Row],[Sales]]-salessheet[[#This Row],[Purchasing Cost]]</f>
        <v>5</v>
      </c>
    </row>
    <row r="9640" spans="1:22" x14ac:dyDescent="0.35">
      <c r="A9640">
        <v>9639</v>
      </c>
      <c r="B9640" t="s">
        <v>10753</v>
      </c>
      <c r="C9640" s="1">
        <v>43445</v>
      </c>
      <c r="D9640" s="1">
        <v>43419</v>
      </c>
      <c r="E9640" t="str">
        <f>TEXT(salessheet[[#This Row],[Order Date]],"MMMM")</f>
        <v>December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t="s">
        <v>9713</v>
      </c>
      <c r="P9640" t="s">
        <v>42</v>
      </c>
      <c r="Q9640" t="str">
        <f>TRIM(salessheet[[#This Row],[Category]])</f>
        <v>Office Supplies</v>
      </c>
      <c r="R9640" t="s">
        <v>86</v>
      </c>
      <c r="S9640" t="s">
        <v>9714</v>
      </c>
      <c r="T9640" s="2">
        <f>salessheet[[#This Row],[Sales]]-5</f>
        <v>6.5600000000000005</v>
      </c>
      <c r="U9640" s="2">
        <v>11.56</v>
      </c>
      <c r="V9640" s="2">
        <f>salessheet[[#This Row],[Sales]]-salessheet[[#This Row],[Purchasing Cost]]</f>
        <v>5</v>
      </c>
    </row>
    <row r="9641" spans="1:22" x14ac:dyDescent="0.35">
      <c r="A9641">
        <v>9640</v>
      </c>
      <c r="B9641" t="s">
        <v>10754</v>
      </c>
      <c r="C9641" s="1">
        <v>42397</v>
      </c>
      <c r="D9641" s="1">
        <v>42400</v>
      </c>
      <c r="E9641" t="str">
        <f>TEXT(salessheet[[#This Row],[Order Date]],"MMMM")</f>
        <v>January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t="s">
        <v>2319</v>
      </c>
      <c r="P9641" t="s">
        <v>28</v>
      </c>
      <c r="Q9641" t="str">
        <f>TRIM(salessheet[[#This Row],[Category]])</f>
        <v>Furniture</v>
      </c>
      <c r="R9641" t="s">
        <v>52</v>
      </c>
      <c r="S9641" t="s">
        <v>2320</v>
      </c>
      <c r="T9641" s="2">
        <f>salessheet[[#This Row],[Sales]]-5</f>
        <v>4292.6440000000002</v>
      </c>
      <c r="U9641" s="2">
        <v>4297.6440000000002</v>
      </c>
      <c r="V9641" s="2">
        <f>salessheet[[#This Row],[Sales]]-salessheet[[#This Row],[Purchasing Cost]]</f>
        <v>5</v>
      </c>
    </row>
    <row r="9642" spans="1:22" x14ac:dyDescent="0.35">
      <c r="A9642">
        <v>9641</v>
      </c>
      <c r="B9642" t="s">
        <v>10755</v>
      </c>
      <c r="C9642" s="1">
        <v>42188</v>
      </c>
      <c r="D9642" s="1">
        <v>42075</v>
      </c>
      <c r="E9642" t="str">
        <f>TEXT(salessheet[[#This Row],[Order Date]],"MMMM")</f>
        <v>July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t="s">
        <v>468</v>
      </c>
      <c r="P9642" t="s">
        <v>42</v>
      </c>
      <c r="Q9642" t="str">
        <f>TRIM(salessheet[[#This Row],[Category]])</f>
        <v>Office Supplies</v>
      </c>
      <c r="R9642" t="s">
        <v>64</v>
      </c>
      <c r="S9642" t="s">
        <v>469</v>
      </c>
      <c r="T9642" s="2">
        <f>salessheet[[#This Row],[Sales]]-5</f>
        <v>15.649999999999999</v>
      </c>
      <c r="U9642" s="2">
        <v>20.65</v>
      </c>
      <c r="V9642" s="2">
        <f>salessheet[[#This Row],[Sales]]-salessheet[[#This Row],[Purchasing Cost]]</f>
        <v>5</v>
      </c>
    </row>
    <row r="9643" spans="1:22" x14ac:dyDescent="0.35">
      <c r="A9643">
        <v>9642</v>
      </c>
      <c r="B9643" t="s">
        <v>10755</v>
      </c>
      <c r="C9643" s="1">
        <v>42188</v>
      </c>
      <c r="D9643" s="1">
        <v>42075</v>
      </c>
      <c r="E9643" t="str">
        <f>TEXT(salessheet[[#This Row],[Order Date]],"MMMM")</f>
        <v>July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t="s">
        <v>1412</v>
      </c>
      <c r="P9643" t="s">
        <v>42</v>
      </c>
      <c r="Q9643" t="str">
        <f>TRIM(salessheet[[#This Row],[Category]])</f>
        <v>Office Supplies</v>
      </c>
      <c r="R9643" t="s">
        <v>55</v>
      </c>
      <c r="S9643" t="s">
        <v>1413</v>
      </c>
      <c r="T9643" s="2">
        <f>salessheet[[#This Row],[Sales]]-5</f>
        <v>199.9</v>
      </c>
      <c r="U9643" s="2">
        <v>204.9</v>
      </c>
      <c r="V9643" s="2">
        <f>salessheet[[#This Row],[Sales]]-salessheet[[#This Row],[Purchasing Cost]]</f>
        <v>5</v>
      </c>
    </row>
    <row r="9644" spans="1:22" x14ac:dyDescent="0.35">
      <c r="A9644">
        <v>9643</v>
      </c>
      <c r="B9644" t="s">
        <v>10755</v>
      </c>
      <c r="C9644" s="1">
        <v>42188</v>
      </c>
      <c r="D9644" s="1">
        <v>42075</v>
      </c>
      <c r="E9644" t="str">
        <f>TEXT(salessheet[[#This Row],[Order Date]],"MMMM")</f>
        <v>July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t="s">
        <v>10554</v>
      </c>
      <c r="P9644" t="s">
        <v>28</v>
      </c>
      <c r="Q9644" t="str">
        <f>TRIM(salessheet[[#This Row],[Category]])</f>
        <v>Furniture</v>
      </c>
      <c r="R9644" t="s">
        <v>32</v>
      </c>
      <c r="S9644" t="s">
        <v>10555</v>
      </c>
      <c r="T9644" s="2">
        <f>salessheet[[#This Row],[Sales]]-5</f>
        <v>431.70400000000001</v>
      </c>
      <c r="U9644" s="2">
        <v>436.70400000000001</v>
      </c>
      <c r="V9644" s="2">
        <f>salessheet[[#This Row],[Sales]]-salessheet[[#This Row],[Purchasing Cost]]</f>
        <v>5</v>
      </c>
    </row>
    <row r="9645" spans="1:22" x14ac:dyDescent="0.35">
      <c r="A9645">
        <v>9644</v>
      </c>
      <c r="B9645" t="s">
        <v>10755</v>
      </c>
      <c r="C9645" s="1">
        <v>42188</v>
      </c>
      <c r="D9645" s="1">
        <v>42075</v>
      </c>
      <c r="E9645" t="str">
        <f>TEXT(salessheet[[#This Row],[Order Date]],"MMMM")</f>
        <v>July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t="s">
        <v>6361</v>
      </c>
      <c r="P9645" t="s">
        <v>28</v>
      </c>
      <c r="Q9645" t="str">
        <f>TRIM(salessheet[[#This Row],[Category]])</f>
        <v>Furniture</v>
      </c>
      <c r="R9645" t="s">
        <v>32</v>
      </c>
      <c r="S9645" t="s">
        <v>6362</v>
      </c>
      <c r="T9645" s="2">
        <f>salessheet[[#This Row],[Sales]]-5</f>
        <v>476.56799999999998</v>
      </c>
      <c r="U9645" s="2">
        <v>481.56799999999998</v>
      </c>
      <c r="V9645" s="2">
        <f>salessheet[[#This Row],[Sales]]-salessheet[[#This Row],[Purchasing Cost]]</f>
        <v>5</v>
      </c>
    </row>
    <row r="9646" spans="1:22" x14ac:dyDescent="0.35">
      <c r="A9646">
        <v>9645</v>
      </c>
      <c r="B9646" t="s">
        <v>10756</v>
      </c>
      <c r="C9646" s="1">
        <v>43318</v>
      </c>
      <c r="D9646" s="1">
        <v>43264</v>
      </c>
      <c r="E9646" t="str">
        <f>TEXT(salessheet[[#This Row],[Order Date]],"MMMM")</f>
        <v>August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t="s">
        <v>4388</v>
      </c>
      <c r="P9646" t="s">
        <v>67</v>
      </c>
      <c r="Q9646" t="str">
        <f>TRIM(salessheet[[#This Row],[Category]])</f>
        <v>Technology</v>
      </c>
      <c r="R9646" t="s">
        <v>157</v>
      </c>
      <c r="S9646" t="s">
        <v>4389</v>
      </c>
      <c r="T9646" s="2">
        <f>salessheet[[#This Row],[Sales]]-5</f>
        <v>84.543999999999997</v>
      </c>
      <c r="U9646" s="2">
        <v>89.543999999999997</v>
      </c>
      <c r="V9646" s="2">
        <f>salessheet[[#This Row],[Sales]]-salessheet[[#This Row],[Purchasing Cost]]</f>
        <v>5</v>
      </c>
    </row>
    <row r="9647" spans="1:22" x14ac:dyDescent="0.35">
      <c r="A9647">
        <v>9646</v>
      </c>
      <c r="B9647" t="s">
        <v>10756</v>
      </c>
      <c r="C9647" s="1">
        <v>43318</v>
      </c>
      <c r="D9647" s="1">
        <v>43264</v>
      </c>
      <c r="E9647" t="str">
        <f>TEXT(salessheet[[#This Row],[Order Date]],"MMMM")</f>
        <v>August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t="s">
        <v>883</v>
      </c>
      <c r="P9647" t="s">
        <v>42</v>
      </c>
      <c r="Q9647" t="str">
        <f>TRIM(salessheet[[#This Row],[Category]])</f>
        <v>Office Supplies</v>
      </c>
      <c r="R9647" t="s">
        <v>55</v>
      </c>
      <c r="S9647" t="s">
        <v>884</v>
      </c>
      <c r="T9647" s="2">
        <f>salessheet[[#This Row],[Sales]]-5</f>
        <v>30.167999999999999</v>
      </c>
      <c r="U9647" s="2">
        <v>35.167999999999999</v>
      </c>
      <c r="V9647" s="2">
        <f>salessheet[[#This Row],[Sales]]-salessheet[[#This Row],[Purchasing Cost]]</f>
        <v>5</v>
      </c>
    </row>
    <row r="9648" spans="1:22" x14ac:dyDescent="0.35">
      <c r="A9648">
        <v>9647</v>
      </c>
      <c r="B9648" t="s">
        <v>10756</v>
      </c>
      <c r="C9648" s="1">
        <v>43318</v>
      </c>
      <c r="D9648" s="1">
        <v>43264</v>
      </c>
      <c r="E9648" t="str">
        <f>TEXT(salessheet[[#This Row],[Order Date]],"MMMM")</f>
        <v>August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t="s">
        <v>1062</v>
      </c>
      <c r="P9648" t="s">
        <v>42</v>
      </c>
      <c r="Q9648" t="str">
        <f>TRIM(salessheet[[#This Row],[Category]])</f>
        <v>Office Supplies</v>
      </c>
      <c r="R9648" t="s">
        <v>71</v>
      </c>
      <c r="S9648" t="s">
        <v>1063</v>
      </c>
      <c r="T9648" s="2">
        <f>salessheet[[#This Row],[Sales]]-5</f>
        <v>67.587999999999994</v>
      </c>
      <c r="U9648" s="2">
        <v>72.587999999999994</v>
      </c>
      <c r="V9648" s="2">
        <f>salessheet[[#This Row],[Sales]]-salessheet[[#This Row],[Purchasing Cost]]</f>
        <v>5</v>
      </c>
    </row>
    <row r="9649" spans="1:22" x14ac:dyDescent="0.35">
      <c r="A9649">
        <v>9648</v>
      </c>
      <c r="B9649" t="s">
        <v>10757</v>
      </c>
      <c r="C9649" s="1">
        <v>42327</v>
      </c>
      <c r="D9649" s="1">
        <v>42332</v>
      </c>
      <c r="E9649" t="str">
        <f>TEXT(salessheet[[#This Row],[Order Date]],"MMMM")</f>
        <v>November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t="s">
        <v>4500</v>
      </c>
      <c r="P9649" t="s">
        <v>42</v>
      </c>
      <c r="Q9649" t="str">
        <f>TRIM(salessheet[[#This Row],[Category]])</f>
        <v>Office Supplies</v>
      </c>
      <c r="R9649" t="s">
        <v>55</v>
      </c>
      <c r="S9649" t="s">
        <v>4501</v>
      </c>
      <c r="T9649" s="2">
        <f>salessheet[[#This Row],[Sales]]-5</f>
        <v>216.16</v>
      </c>
      <c r="U9649" s="2">
        <v>221.16</v>
      </c>
      <c r="V9649" s="2">
        <f>salessheet[[#This Row],[Sales]]-salessheet[[#This Row],[Purchasing Cost]]</f>
        <v>5</v>
      </c>
    </row>
    <row r="9650" spans="1:22" x14ac:dyDescent="0.35">
      <c r="A9650">
        <v>9649</v>
      </c>
      <c r="B9650" t="s">
        <v>10757</v>
      </c>
      <c r="C9650" s="1">
        <v>42327</v>
      </c>
      <c r="D9650" s="1">
        <v>42332</v>
      </c>
      <c r="E9650" t="str">
        <f>TEXT(salessheet[[#This Row],[Order Date]],"MMMM")</f>
        <v>November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t="s">
        <v>2087</v>
      </c>
      <c r="P9650" t="s">
        <v>67</v>
      </c>
      <c r="Q9650" t="str">
        <f>TRIM(salessheet[[#This Row],[Category]])</f>
        <v>Technology</v>
      </c>
      <c r="R9650" t="s">
        <v>68</v>
      </c>
      <c r="S9650" t="s">
        <v>2088</v>
      </c>
      <c r="T9650" s="2">
        <f>salessheet[[#This Row],[Sales]]-5</f>
        <v>276.97000000000003</v>
      </c>
      <c r="U9650" s="2">
        <v>281.97000000000003</v>
      </c>
      <c r="V9650" s="2">
        <f>salessheet[[#This Row],[Sales]]-salessheet[[#This Row],[Purchasing Cost]]</f>
        <v>5</v>
      </c>
    </row>
    <row r="9651" spans="1:22" x14ac:dyDescent="0.35">
      <c r="A9651">
        <v>9650</v>
      </c>
      <c r="B9651" t="s">
        <v>10759</v>
      </c>
      <c r="C9651" s="1">
        <v>43065</v>
      </c>
      <c r="D9651" s="1">
        <v>43069</v>
      </c>
      <c r="E9651" t="str">
        <f>TEXT(salessheet[[#This Row],[Order Date]],"MMMM")</f>
        <v>November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t="s">
        <v>5024</v>
      </c>
      <c r="P9651" t="s">
        <v>28</v>
      </c>
      <c r="Q9651" t="str">
        <f>TRIM(salessheet[[#This Row],[Category]])</f>
        <v>Furniture</v>
      </c>
      <c r="R9651" t="s">
        <v>29</v>
      </c>
      <c r="S9651" t="s">
        <v>5025</v>
      </c>
      <c r="T9651" s="2">
        <f>salessheet[[#This Row],[Sales]]-5</f>
        <v>3401.6640000000002</v>
      </c>
      <c r="U9651" s="2">
        <v>3406.6640000000002</v>
      </c>
      <c r="V9651" s="2">
        <f>salessheet[[#This Row],[Sales]]-salessheet[[#This Row],[Purchasing Cost]]</f>
        <v>5</v>
      </c>
    </row>
    <row r="9652" spans="1:22" x14ac:dyDescent="0.35">
      <c r="A9652">
        <v>9651</v>
      </c>
      <c r="B9652" t="s">
        <v>10759</v>
      </c>
      <c r="C9652" s="1">
        <v>43065</v>
      </c>
      <c r="D9652" s="1">
        <v>43069</v>
      </c>
      <c r="E9652" t="str">
        <f>TEXT(salessheet[[#This Row],[Order Date]],"MMMM")</f>
        <v>November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t="s">
        <v>6811</v>
      </c>
      <c r="P9652" t="s">
        <v>42</v>
      </c>
      <c r="Q9652" t="str">
        <f>TRIM(salessheet[[#This Row],[Category]])</f>
        <v>Office Supplies</v>
      </c>
      <c r="R9652" t="s">
        <v>64</v>
      </c>
      <c r="S9652" t="s">
        <v>6812</v>
      </c>
      <c r="T9652" s="2">
        <f>salessheet[[#This Row],[Sales]]-5</f>
        <v>32.17</v>
      </c>
      <c r="U9652" s="2">
        <v>37.17</v>
      </c>
      <c r="V9652" s="2">
        <f>salessheet[[#This Row],[Sales]]-salessheet[[#This Row],[Purchasing Cost]]</f>
        <v>5</v>
      </c>
    </row>
    <row r="9653" spans="1:22" x14ac:dyDescent="0.35">
      <c r="A9653">
        <v>9652</v>
      </c>
      <c r="B9653" t="s">
        <v>10759</v>
      </c>
      <c r="C9653" s="1">
        <v>43065</v>
      </c>
      <c r="D9653" s="1">
        <v>43069</v>
      </c>
      <c r="E9653" t="str">
        <f>TEXT(salessheet[[#This Row],[Order Date]],"MMMM")</f>
        <v>November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t="s">
        <v>3102</v>
      </c>
      <c r="P9653" t="s">
        <v>42</v>
      </c>
      <c r="Q9653" t="str">
        <f>TRIM(salessheet[[#This Row],[Category]])</f>
        <v>Office Supplies</v>
      </c>
      <c r="R9653" t="s">
        <v>74</v>
      </c>
      <c r="S9653" t="s">
        <v>3103</v>
      </c>
      <c r="T9653" s="2">
        <f>salessheet[[#This Row],[Sales]]-5</f>
        <v>59.959999999999994</v>
      </c>
      <c r="U9653" s="2">
        <v>64.959999999999994</v>
      </c>
      <c r="V9653" s="2">
        <f>salessheet[[#This Row],[Sales]]-salessheet[[#This Row],[Purchasing Cost]]</f>
        <v>5</v>
      </c>
    </row>
    <row r="9654" spans="1:22" x14ac:dyDescent="0.35">
      <c r="A9654">
        <v>9653</v>
      </c>
      <c r="B9654" t="s">
        <v>10759</v>
      </c>
      <c r="C9654" s="1">
        <v>43065</v>
      </c>
      <c r="D9654" s="1">
        <v>43069</v>
      </c>
      <c r="E9654" t="str">
        <f>TEXT(salessheet[[#This Row],[Order Date]],"MMMM")</f>
        <v>November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t="s">
        <v>4261</v>
      </c>
      <c r="P9654" t="s">
        <v>28</v>
      </c>
      <c r="Q9654" t="str">
        <f>TRIM(salessheet[[#This Row],[Category]])</f>
        <v>Furniture</v>
      </c>
      <c r="R9654" t="s">
        <v>61</v>
      </c>
      <c r="S9654" t="s">
        <v>4262</v>
      </c>
      <c r="T9654" s="2">
        <f>salessheet[[#This Row],[Sales]]-5</f>
        <v>590.38</v>
      </c>
      <c r="U9654" s="2">
        <v>595.38</v>
      </c>
      <c r="V9654" s="2">
        <f>salessheet[[#This Row],[Sales]]-salessheet[[#This Row],[Purchasing Cost]]</f>
        <v>5</v>
      </c>
    </row>
    <row r="9655" spans="1:22" x14ac:dyDescent="0.35">
      <c r="A9655">
        <v>9654</v>
      </c>
      <c r="B9655" t="s">
        <v>10760</v>
      </c>
      <c r="C9655" s="1">
        <v>43123</v>
      </c>
      <c r="D9655" s="1">
        <v>43127</v>
      </c>
      <c r="E9655" t="str">
        <f>TEXT(salessheet[[#This Row],[Order Date]],"MMMM")</f>
        <v>January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t="s">
        <v>6924</v>
      </c>
      <c r="P9655" t="s">
        <v>67</v>
      </c>
      <c r="Q9655" t="str">
        <f>TRIM(salessheet[[#This Row],[Category]])</f>
        <v>Technology</v>
      </c>
      <c r="R9655" t="s">
        <v>157</v>
      </c>
      <c r="S9655" t="s">
        <v>6925</v>
      </c>
      <c r="T9655" s="2">
        <f>salessheet[[#This Row],[Sales]]-5</f>
        <v>90.983999999999995</v>
      </c>
      <c r="U9655" s="2">
        <v>95.983999999999995</v>
      </c>
      <c r="V9655" s="2">
        <f>salessheet[[#This Row],[Sales]]-salessheet[[#This Row],[Purchasing Cost]]</f>
        <v>5</v>
      </c>
    </row>
    <row r="9656" spans="1:22" x14ac:dyDescent="0.35">
      <c r="A9656">
        <v>9655</v>
      </c>
      <c r="B9656" t="s">
        <v>10760</v>
      </c>
      <c r="C9656" s="1">
        <v>43123</v>
      </c>
      <c r="D9656" s="1">
        <v>43127</v>
      </c>
      <c r="E9656" t="str">
        <f>TEXT(salessheet[[#This Row],[Order Date]],"MMMM")</f>
        <v>January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t="s">
        <v>5117</v>
      </c>
      <c r="P9656" t="s">
        <v>42</v>
      </c>
      <c r="Q9656" t="str">
        <f>TRIM(salessheet[[#This Row],[Category]])</f>
        <v>Office Supplies</v>
      </c>
      <c r="R9656" t="s">
        <v>71</v>
      </c>
      <c r="S9656" t="s">
        <v>5118</v>
      </c>
      <c r="T9656" s="2">
        <f>salessheet[[#This Row],[Sales]]-5</f>
        <v>-6.2000000000000277E-2</v>
      </c>
      <c r="U9656" s="2">
        <v>4.9379999999999997</v>
      </c>
      <c r="V9656" s="2">
        <f>salessheet[[#This Row],[Sales]]-salessheet[[#This Row],[Purchasing Cost]]</f>
        <v>5</v>
      </c>
    </row>
    <row r="9657" spans="1:22" x14ac:dyDescent="0.35">
      <c r="A9657">
        <v>9656</v>
      </c>
      <c r="B9657" t="s">
        <v>10761</v>
      </c>
      <c r="C9657" s="1">
        <v>42269</v>
      </c>
      <c r="D9657" s="1">
        <v>42276</v>
      </c>
      <c r="E9657" t="str">
        <f>TEXT(salessheet[[#This Row],[Order Date]],"MMMM")</f>
        <v>September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t="s">
        <v>5861</v>
      </c>
      <c r="P9657" t="s">
        <v>28</v>
      </c>
      <c r="Q9657" t="str">
        <f>TRIM(salessheet[[#This Row],[Category]])</f>
        <v>Furniture</v>
      </c>
      <c r="R9657" t="s">
        <v>61</v>
      </c>
      <c r="S9657" t="s">
        <v>5862</v>
      </c>
      <c r="T9657" s="2">
        <f>salessheet[[#This Row],[Sales]]-5</f>
        <v>92.44</v>
      </c>
      <c r="U9657" s="2">
        <v>97.44</v>
      </c>
      <c r="V9657" s="2">
        <f>salessheet[[#This Row],[Sales]]-salessheet[[#This Row],[Purchasing Cost]]</f>
        <v>5</v>
      </c>
    </row>
    <row r="9658" spans="1:22" x14ac:dyDescent="0.35">
      <c r="A9658">
        <v>9657</v>
      </c>
      <c r="B9658" t="s">
        <v>10761</v>
      </c>
      <c r="C9658" s="1">
        <v>42269</v>
      </c>
      <c r="D9658" s="1">
        <v>42276</v>
      </c>
      <c r="E9658" t="str">
        <f>TEXT(salessheet[[#This Row],[Order Date]],"MMMM")</f>
        <v>September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t="s">
        <v>2302</v>
      </c>
      <c r="P9658" t="s">
        <v>42</v>
      </c>
      <c r="Q9658" t="str">
        <f>TRIM(salessheet[[#This Row],[Category]])</f>
        <v>Office Supplies</v>
      </c>
      <c r="R9658" t="s">
        <v>71</v>
      </c>
      <c r="S9658" t="s">
        <v>2303</v>
      </c>
      <c r="T9658" s="2">
        <f>salessheet[[#This Row],[Sales]]-5</f>
        <v>-1.016</v>
      </c>
      <c r="U9658" s="2">
        <v>3.984</v>
      </c>
      <c r="V9658" s="2">
        <f>salessheet[[#This Row],[Sales]]-salessheet[[#This Row],[Purchasing Cost]]</f>
        <v>5</v>
      </c>
    </row>
    <row r="9659" spans="1:22" x14ac:dyDescent="0.35">
      <c r="A9659">
        <v>9658</v>
      </c>
      <c r="B9659" t="s">
        <v>10761</v>
      </c>
      <c r="C9659" s="1">
        <v>42269</v>
      </c>
      <c r="D9659" s="1">
        <v>42276</v>
      </c>
      <c r="E9659" t="str">
        <f>TEXT(salessheet[[#This Row],[Order Date]],"MMMM")</f>
        <v>September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t="s">
        <v>8141</v>
      </c>
      <c r="P9659" t="s">
        <v>42</v>
      </c>
      <c r="Q9659" t="str">
        <f>TRIM(salessheet[[#This Row],[Category]])</f>
        <v>Office Supplies</v>
      </c>
      <c r="R9659" t="s">
        <v>64</v>
      </c>
      <c r="S9659" t="s">
        <v>8142</v>
      </c>
      <c r="T9659" s="2">
        <f>salessheet[[#This Row],[Sales]]-5</f>
        <v>8.0399999999999991</v>
      </c>
      <c r="U9659" s="2">
        <v>13.04</v>
      </c>
      <c r="V9659" s="2">
        <f>salessheet[[#This Row],[Sales]]-salessheet[[#This Row],[Purchasing Cost]]</f>
        <v>5</v>
      </c>
    </row>
    <row r="9660" spans="1:22" x14ac:dyDescent="0.35">
      <c r="A9660">
        <v>9659</v>
      </c>
      <c r="B9660" t="s">
        <v>10761</v>
      </c>
      <c r="C9660" s="1">
        <v>42269</v>
      </c>
      <c r="D9660" s="1">
        <v>42276</v>
      </c>
      <c r="E9660" t="str">
        <f>TEXT(salessheet[[#This Row],[Order Date]],"MMMM")</f>
        <v>September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t="s">
        <v>6907</v>
      </c>
      <c r="P9660" t="s">
        <v>28</v>
      </c>
      <c r="Q9660" t="str">
        <f>TRIM(salessheet[[#This Row],[Category]])</f>
        <v>Furniture</v>
      </c>
      <c r="R9660" t="s">
        <v>32</v>
      </c>
      <c r="S9660" t="s">
        <v>6908</v>
      </c>
      <c r="T9660" s="2">
        <f>salessheet[[#This Row],[Sales]]-5</f>
        <v>574.52800000000002</v>
      </c>
      <c r="U9660" s="2">
        <v>579.52800000000002</v>
      </c>
      <c r="V9660" s="2">
        <f>salessheet[[#This Row],[Sales]]-salessheet[[#This Row],[Purchasing Cost]]</f>
        <v>5</v>
      </c>
    </row>
    <row r="9661" spans="1:22" x14ac:dyDescent="0.35">
      <c r="A9661">
        <v>9660</v>
      </c>
      <c r="B9661" t="s">
        <v>10762</v>
      </c>
      <c r="C9661" s="1">
        <v>42089</v>
      </c>
      <c r="D9661" s="1">
        <v>42093</v>
      </c>
      <c r="E9661" t="str">
        <f>TEXT(salessheet[[#This Row],[Order Date]],"MMMM")</f>
        <v>March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t="s">
        <v>6735</v>
      </c>
      <c r="P9661" t="s">
        <v>42</v>
      </c>
      <c r="Q9661" t="str">
        <f>TRIM(salessheet[[#This Row],[Category]])</f>
        <v>Office Supplies</v>
      </c>
      <c r="R9661" t="s">
        <v>43</v>
      </c>
      <c r="S9661" t="s">
        <v>6736</v>
      </c>
      <c r="T9661" s="2">
        <f>salessheet[[#This Row],[Sales]]-5</f>
        <v>13.75</v>
      </c>
      <c r="U9661" s="2">
        <v>18.75</v>
      </c>
      <c r="V9661" s="2">
        <f>salessheet[[#This Row],[Sales]]-salessheet[[#This Row],[Purchasing Cost]]</f>
        <v>5</v>
      </c>
    </row>
    <row r="9662" spans="1:22" x14ac:dyDescent="0.35">
      <c r="A9662">
        <v>9661</v>
      </c>
      <c r="B9662" t="s">
        <v>10763</v>
      </c>
      <c r="C9662" s="1">
        <v>42892</v>
      </c>
      <c r="D9662" s="1">
        <v>42897</v>
      </c>
      <c r="E9662" t="str">
        <f>TEXT(salessheet[[#This Row],[Order Date]],"MMMM")</f>
        <v>June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t="s">
        <v>6150</v>
      </c>
      <c r="P9662" t="s">
        <v>67</v>
      </c>
      <c r="Q9662" t="str">
        <f>TRIM(salessheet[[#This Row],[Category]])</f>
        <v>Technology</v>
      </c>
      <c r="R9662" t="s">
        <v>68</v>
      </c>
      <c r="S9662" t="s">
        <v>6151</v>
      </c>
      <c r="T9662" s="2">
        <f>salessheet[[#This Row],[Sales]]-5</f>
        <v>3018.9279999999999</v>
      </c>
      <c r="U9662" s="2">
        <v>3023.9279999999999</v>
      </c>
      <c r="V9662" s="2">
        <f>salessheet[[#This Row],[Sales]]-salessheet[[#This Row],[Purchasing Cost]]</f>
        <v>5</v>
      </c>
    </row>
    <row r="9663" spans="1:22" x14ac:dyDescent="0.35">
      <c r="A9663">
        <v>9662</v>
      </c>
      <c r="B9663" t="s">
        <v>10763</v>
      </c>
      <c r="C9663" s="1">
        <v>42892</v>
      </c>
      <c r="D9663" s="1">
        <v>42897</v>
      </c>
      <c r="E9663" t="str">
        <f>TEXT(salessheet[[#This Row],[Order Date]],"MMMM")</f>
        <v>June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t="s">
        <v>6777</v>
      </c>
      <c r="P9663" t="s">
        <v>67</v>
      </c>
      <c r="Q9663" t="str">
        <f>TRIM(salessheet[[#This Row],[Category]])</f>
        <v>Technology</v>
      </c>
      <c r="R9663" t="s">
        <v>157</v>
      </c>
      <c r="S9663" t="s">
        <v>6778</v>
      </c>
      <c r="T9663" s="2">
        <f>salessheet[[#This Row],[Sales]]-5</f>
        <v>21.96</v>
      </c>
      <c r="U9663" s="2">
        <v>26.96</v>
      </c>
      <c r="V9663" s="2">
        <f>salessheet[[#This Row],[Sales]]-salessheet[[#This Row],[Purchasing Cost]]</f>
        <v>5</v>
      </c>
    </row>
    <row r="9664" spans="1:22" x14ac:dyDescent="0.35">
      <c r="A9664">
        <v>9663</v>
      </c>
      <c r="B9664" t="s">
        <v>10763</v>
      </c>
      <c r="C9664" s="1">
        <v>42892</v>
      </c>
      <c r="D9664" s="1">
        <v>42897</v>
      </c>
      <c r="E9664" t="str">
        <f>TEXT(salessheet[[#This Row],[Order Date]],"MMMM")</f>
        <v>June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t="s">
        <v>1045</v>
      </c>
      <c r="P9664" t="s">
        <v>67</v>
      </c>
      <c r="Q9664" t="str">
        <f>TRIM(salessheet[[#This Row],[Category]])</f>
        <v>Technology</v>
      </c>
      <c r="R9664" t="s">
        <v>68</v>
      </c>
      <c r="S9664" t="s">
        <v>1046</v>
      </c>
      <c r="T9664" s="2">
        <f>salessheet[[#This Row],[Sales]]-5</f>
        <v>472.6</v>
      </c>
      <c r="U9664" s="2">
        <v>477.6</v>
      </c>
      <c r="V9664" s="2">
        <f>salessheet[[#This Row],[Sales]]-salessheet[[#This Row],[Purchasing Cost]]</f>
        <v>5</v>
      </c>
    </row>
    <row r="9665" spans="1:22" x14ac:dyDescent="0.35">
      <c r="A9665">
        <v>9664</v>
      </c>
      <c r="B9665" t="s">
        <v>10764</v>
      </c>
      <c r="C9665" s="1">
        <v>43343</v>
      </c>
      <c r="D9665" s="1">
        <v>43348</v>
      </c>
      <c r="E9665" t="str">
        <f>TEXT(salessheet[[#This Row],[Order Date]],"MMMM")</f>
        <v>August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t="s">
        <v>2165</v>
      </c>
      <c r="P9665" t="s">
        <v>42</v>
      </c>
      <c r="Q9665" t="str">
        <f>TRIM(salessheet[[#This Row],[Category]])</f>
        <v>Office Supplies</v>
      </c>
      <c r="R9665" t="s">
        <v>55</v>
      </c>
      <c r="S9665" t="s">
        <v>2166</v>
      </c>
      <c r="T9665" s="2">
        <f>salessheet[[#This Row],[Sales]]-5</f>
        <v>188.95</v>
      </c>
      <c r="U9665" s="2">
        <v>193.95</v>
      </c>
      <c r="V9665" s="2">
        <f>salessheet[[#This Row],[Sales]]-salessheet[[#This Row],[Purchasing Cost]]</f>
        <v>5</v>
      </c>
    </row>
    <row r="9666" spans="1:22" x14ac:dyDescent="0.35">
      <c r="A9666">
        <v>9665</v>
      </c>
      <c r="B9666" t="s">
        <v>10765</v>
      </c>
      <c r="C9666" s="1">
        <v>42563</v>
      </c>
      <c r="D9666" s="1">
        <v>42711</v>
      </c>
      <c r="E9666" t="str">
        <f>TEXT(salessheet[[#This Row],[Order Date]],"MMMM")</f>
        <v>July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t="s">
        <v>2519</v>
      </c>
      <c r="P9666" t="s">
        <v>42</v>
      </c>
      <c r="Q9666" t="str">
        <f>TRIM(salessheet[[#This Row],[Category]])</f>
        <v>Office Supplies</v>
      </c>
      <c r="R9666" t="s">
        <v>86</v>
      </c>
      <c r="S9666" t="s">
        <v>2520</v>
      </c>
      <c r="T9666" s="2">
        <f>salessheet[[#This Row],[Sales]]-5</f>
        <v>7.9600000000000009</v>
      </c>
      <c r="U9666" s="2">
        <v>12.96</v>
      </c>
      <c r="V9666" s="2">
        <f>salessheet[[#This Row],[Sales]]-salessheet[[#This Row],[Purchasing Cost]]</f>
        <v>5</v>
      </c>
    </row>
    <row r="9667" spans="1:22" x14ac:dyDescent="0.35">
      <c r="A9667">
        <v>9666</v>
      </c>
      <c r="B9667" t="s">
        <v>10766</v>
      </c>
      <c r="C9667" s="1">
        <v>43420</v>
      </c>
      <c r="D9667" s="1">
        <v>43424</v>
      </c>
      <c r="E9667" t="str">
        <f>TEXT(salessheet[[#This Row],[Order Date]],"MMMM")</f>
        <v>November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t="s">
        <v>3469</v>
      </c>
      <c r="P9667" t="s">
        <v>28</v>
      </c>
      <c r="Q9667" t="str">
        <f>TRIM(salessheet[[#This Row],[Category]])</f>
        <v>Furniture</v>
      </c>
      <c r="R9667" t="s">
        <v>61</v>
      </c>
      <c r="S9667" t="s">
        <v>3470</v>
      </c>
      <c r="T9667" s="2">
        <f>salessheet[[#This Row],[Sales]]-5</f>
        <v>114.94</v>
      </c>
      <c r="U9667" s="2">
        <v>119.94</v>
      </c>
      <c r="V9667" s="2">
        <f>salessheet[[#This Row],[Sales]]-salessheet[[#This Row],[Purchasing Cost]]</f>
        <v>5</v>
      </c>
    </row>
    <row r="9668" spans="1:22" x14ac:dyDescent="0.35">
      <c r="A9668">
        <v>9667</v>
      </c>
      <c r="B9668" t="s">
        <v>10766</v>
      </c>
      <c r="C9668" s="1">
        <v>43420</v>
      </c>
      <c r="D9668" s="1">
        <v>43424</v>
      </c>
      <c r="E9668" t="str">
        <f>TEXT(salessheet[[#This Row],[Order Date]],"MMMM")</f>
        <v>November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t="s">
        <v>5692</v>
      </c>
      <c r="P9668" t="s">
        <v>28</v>
      </c>
      <c r="Q9668" t="str">
        <f>TRIM(salessheet[[#This Row],[Category]])</f>
        <v>Furniture</v>
      </c>
      <c r="R9668" t="s">
        <v>61</v>
      </c>
      <c r="S9668" t="s">
        <v>5693</v>
      </c>
      <c r="T9668" s="2">
        <f>salessheet[[#This Row],[Sales]]-5</f>
        <v>7.42</v>
      </c>
      <c r="U9668" s="2">
        <v>12.42</v>
      </c>
      <c r="V9668" s="2">
        <f>salessheet[[#This Row],[Sales]]-salessheet[[#This Row],[Purchasing Cost]]</f>
        <v>5</v>
      </c>
    </row>
    <row r="9669" spans="1:22" x14ac:dyDescent="0.35">
      <c r="A9669">
        <v>9668</v>
      </c>
      <c r="B9669" t="s">
        <v>10767</v>
      </c>
      <c r="C9669" s="1">
        <v>42848</v>
      </c>
      <c r="D9669" s="1">
        <v>42852</v>
      </c>
      <c r="E9669" t="str">
        <f>TEXT(salessheet[[#This Row],[Order Date]],"MMMM")</f>
        <v>April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t="s">
        <v>1967</v>
      </c>
      <c r="P9669" t="s">
        <v>42</v>
      </c>
      <c r="Q9669" t="str">
        <f>TRIM(salessheet[[#This Row],[Category]])</f>
        <v>Office Supplies</v>
      </c>
      <c r="R9669" t="s">
        <v>71</v>
      </c>
      <c r="S9669" t="s">
        <v>1968</v>
      </c>
      <c r="T9669" s="2">
        <f>salessheet[[#This Row],[Sales]]-5</f>
        <v>13.088000000000001</v>
      </c>
      <c r="U9669" s="2">
        <v>18.088000000000001</v>
      </c>
      <c r="V9669" s="2">
        <f>salessheet[[#This Row],[Sales]]-salessheet[[#This Row],[Purchasing Cost]]</f>
        <v>5</v>
      </c>
    </row>
    <row r="9670" spans="1:22" x14ac:dyDescent="0.35">
      <c r="A9670">
        <v>9669</v>
      </c>
      <c r="B9670" t="s">
        <v>10767</v>
      </c>
      <c r="C9670" s="1">
        <v>42848</v>
      </c>
      <c r="D9670" s="1">
        <v>42852</v>
      </c>
      <c r="E9670" t="str">
        <f>TEXT(salessheet[[#This Row],[Order Date]],"MMMM")</f>
        <v>April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t="s">
        <v>1009</v>
      </c>
      <c r="P9670" t="s">
        <v>42</v>
      </c>
      <c r="Q9670" t="str">
        <f>TRIM(salessheet[[#This Row],[Category]])</f>
        <v>Office Supplies</v>
      </c>
      <c r="R9670" t="s">
        <v>169</v>
      </c>
      <c r="S9670" t="s">
        <v>1010</v>
      </c>
      <c r="T9670" s="2">
        <f>salessheet[[#This Row],[Sales]]-5</f>
        <v>66.97</v>
      </c>
      <c r="U9670" s="2">
        <v>71.97</v>
      </c>
      <c r="V9670" s="2">
        <f>salessheet[[#This Row],[Sales]]-salessheet[[#This Row],[Purchasing Cost]]</f>
        <v>5</v>
      </c>
    </row>
    <row r="9671" spans="1:22" x14ac:dyDescent="0.35">
      <c r="A9671">
        <v>9670</v>
      </c>
      <c r="B9671" t="s">
        <v>10769</v>
      </c>
      <c r="C9671" s="1">
        <v>43135</v>
      </c>
      <c r="D9671" s="1">
        <v>43196</v>
      </c>
      <c r="E9671" t="str">
        <f>TEXT(salessheet[[#This Row],[Order Date]],"MMMM")</f>
        <v>February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t="s">
        <v>2494</v>
      </c>
      <c r="P9671" t="s">
        <v>42</v>
      </c>
      <c r="Q9671" t="str">
        <f>TRIM(salessheet[[#This Row],[Category]])</f>
        <v>Office Supplies</v>
      </c>
      <c r="R9671" t="s">
        <v>43</v>
      </c>
      <c r="S9671" t="s">
        <v>2495</v>
      </c>
      <c r="T9671" s="2">
        <f>salessheet[[#This Row],[Sales]]-5</f>
        <v>9.94</v>
      </c>
      <c r="U9671" s="2">
        <v>14.94</v>
      </c>
      <c r="V9671" s="2">
        <f>salessheet[[#This Row],[Sales]]-salessheet[[#This Row],[Purchasing Cost]]</f>
        <v>5</v>
      </c>
    </row>
    <row r="9672" spans="1:22" x14ac:dyDescent="0.35">
      <c r="A9672">
        <v>9671</v>
      </c>
      <c r="B9672" t="s">
        <v>10770</v>
      </c>
      <c r="C9672" s="1">
        <v>42595</v>
      </c>
      <c r="D9672" s="1">
        <v>42597</v>
      </c>
      <c r="E9672" t="str">
        <f>TEXT(salessheet[[#This Row],[Order Date]],"MMMM")</f>
        <v>August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t="s">
        <v>4716</v>
      </c>
      <c r="P9672" t="s">
        <v>42</v>
      </c>
      <c r="Q9672" t="str">
        <f>TRIM(salessheet[[#This Row],[Category]])</f>
        <v>Office Supplies</v>
      </c>
      <c r="R9672" t="s">
        <v>64</v>
      </c>
      <c r="S9672" t="s">
        <v>4717</v>
      </c>
      <c r="T9672" s="2">
        <f>salessheet[[#This Row],[Sales]]-5</f>
        <v>59.680000000000007</v>
      </c>
      <c r="U9672" s="2">
        <v>64.680000000000007</v>
      </c>
      <c r="V9672" s="2">
        <f>salessheet[[#This Row],[Sales]]-salessheet[[#This Row],[Purchasing Cost]]</f>
        <v>5</v>
      </c>
    </row>
    <row r="9673" spans="1:22" x14ac:dyDescent="0.35">
      <c r="A9673">
        <v>9672</v>
      </c>
      <c r="B9673" t="s">
        <v>10771</v>
      </c>
      <c r="C9673" s="1">
        <v>43417</v>
      </c>
      <c r="D9673" s="1">
        <v>43423</v>
      </c>
      <c r="E9673" t="str">
        <f>TEXT(salessheet[[#This Row],[Order Date]],"MMMM")</f>
        <v>November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t="s">
        <v>3479</v>
      </c>
      <c r="P9673" t="s">
        <v>67</v>
      </c>
      <c r="Q9673" t="str">
        <f>TRIM(salessheet[[#This Row],[Category]])</f>
        <v>Technology</v>
      </c>
      <c r="R9673" t="s">
        <v>68</v>
      </c>
      <c r="S9673" t="s">
        <v>3480</v>
      </c>
      <c r="T9673" s="2">
        <f>salessheet[[#This Row],[Sales]]-5</f>
        <v>17</v>
      </c>
      <c r="U9673" s="2">
        <v>22</v>
      </c>
      <c r="V9673" s="2">
        <f>salessheet[[#This Row],[Sales]]-salessheet[[#This Row],[Purchasing Cost]]</f>
        <v>5</v>
      </c>
    </row>
    <row r="9674" spans="1:22" x14ac:dyDescent="0.35">
      <c r="A9674">
        <v>9673</v>
      </c>
      <c r="B9674" t="s">
        <v>10772</v>
      </c>
      <c r="C9674" s="1">
        <v>43092</v>
      </c>
      <c r="D9674" s="1">
        <v>43097</v>
      </c>
      <c r="E9674" t="str">
        <f>TEXT(salessheet[[#This Row],[Order Date]],"MMMM")</f>
        <v>December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t="s">
        <v>4947</v>
      </c>
      <c r="P9674" t="s">
        <v>42</v>
      </c>
      <c r="Q9674" t="str">
        <f>TRIM(salessheet[[#This Row],[Category]])</f>
        <v>Office Supplies</v>
      </c>
      <c r="R9674" t="s">
        <v>86</v>
      </c>
      <c r="S9674" t="s">
        <v>4948</v>
      </c>
      <c r="T9674" s="2">
        <f>salessheet[[#This Row],[Sales]]-5</f>
        <v>2.968</v>
      </c>
      <c r="U9674" s="2">
        <v>7.968</v>
      </c>
      <c r="V9674" s="2">
        <f>salessheet[[#This Row],[Sales]]-salessheet[[#This Row],[Purchasing Cost]]</f>
        <v>5</v>
      </c>
    </row>
    <row r="9675" spans="1:22" x14ac:dyDescent="0.35">
      <c r="A9675">
        <v>9674</v>
      </c>
      <c r="B9675" t="s">
        <v>10772</v>
      </c>
      <c r="C9675" s="1">
        <v>43092</v>
      </c>
      <c r="D9675" s="1">
        <v>43097</v>
      </c>
      <c r="E9675" t="str">
        <f>TEXT(salessheet[[#This Row],[Order Date]],"MMMM")</f>
        <v>December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t="s">
        <v>10773</v>
      </c>
      <c r="P9675" t="s">
        <v>67</v>
      </c>
      <c r="Q9675" t="str">
        <f>TRIM(salessheet[[#This Row],[Category]])</f>
        <v>Technology</v>
      </c>
      <c r="R9675" t="s">
        <v>68</v>
      </c>
      <c r="S9675" t="s">
        <v>10774</v>
      </c>
      <c r="T9675" s="2">
        <f>salessheet[[#This Row],[Sales]]-5</f>
        <v>1494.97</v>
      </c>
      <c r="U9675" s="2">
        <v>1499.97</v>
      </c>
      <c r="V9675" s="2">
        <f>salessheet[[#This Row],[Sales]]-salessheet[[#This Row],[Purchasing Cost]]</f>
        <v>5</v>
      </c>
    </row>
    <row r="9676" spans="1:22" x14ac:dyDescent="0.35">
      <c r="A9676">
        <v>9675</v>
      </c>
      <c r="B9676" t="s">
        <v>10775</v>
      </c>
      <c r="C9676" s="1">
        <v>42207</v>
      </c>
      <c r="D9676" s="1">
        <v>42209</v>
      </c>
      <c r="E9676" t="str">
        <f>TEXT(salessheet[[#This Row],[Order Date]],"MMMM")</f>
        <v>July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t="s">
        <v>5272</v>
      </c>
      <c r="P9676" t="s">
        <v>42</v>
      </c>
      <c r="Q9676" t="str">
        <f>TRIM(salessheet[[#This Row],[Category]])</f>
        <v>Office Supplies</v>
      </c>
      <c r="R9676" t="s">
        <v>55</v>
      </c>
      <c r="S9676" t="s">
        <v>5273</v>
      </c>
      <c r="T9676" s="2">
        <f>salessheet[[#This Row],[Sales]]-5</f>
        <v>21.632000000000001</v>
      </c>
      <c r="U9676" s="2">
        <v>26.632000000000001</v>
      </c>
      <c r="V9676" s="2">
        <f>salessheet[[#This Row],[Sales]]-salessheet[[#This Row],[Purchasing Cost]]</f>
        <v>5</v>
      </c>
    </row>
    <row r="9677" spans="1:22" x14ac:dyDescent="0.35">
      <c r="A9677">
        <v>9676</v>
      </c>
      <c r="B9677" t="s">
        <v>10776</v>
      </c>
      <c r="C9677" s="1">
        <v>42891</v>
      </c>
      <c r="D9677" s="1">
        <v>42865</v>
      </c>
      <c r="E9677" t="str">
        <f>TEXT(salessheet[[#This Row],[Order Date]],"MMMM")</f>
        <v>June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t="s">
        <v>4659</v>
      </c>
      <c r="P9677" t="s">
        <v>28</v>
      </c>
      <c r="Q9677" t="str">
        <f>TRIM(salessheet[[#This Row],[Category]])</f>
        <v>Furniture</v>
      </c>
      <c r="R9677" t="s">
        <v>61</v>
      </c>
      <c r="S9677" t="s">
        <v>4660</v>
      </c>
      <c r="T9677" s="2">
        <f>salessheet[[#This Row],[Sales]]-5</f>
        <v>36.6</v>
      </c>
      <c r="U9677" s="2">
        <v>41.6</v>
      </c>
      <c r="V9677" s="2">
        <f>salessheet[[#This Row],[Sales]]-salessheet[[#This Row],[Purchasing Cost]]</f>
        <v>5</v>
      </c>
    </row>
    <row r="9678" spans="1:22" x14ac:dyDescent="0.35">
      <c r="A9678">
        <v>9677</v>
      </c>
      <c r="B9678" t="s">
        <v>10777</v>
      </c>
      <c r="C9678" s="1">
        <v>42336</v>
      </c>
      <c r="D9678" s="1">
        <v>42341</v>
      </c>
      <c r="E9678" t="str">
        <f>TEXT(salessheet[[#This Row],[Order Date]],"MMMM")</f>
        <v>November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t="s">
        <v>2988</v>
      </c>
      <c r="P9678" t="s">
        <v>42</v>
      </c>
      <c r="Q9678" t="str">
        <f>TRIM(salessheet[[#This Row],[Category]])</f>
        <v>Office Supplies</v>
      </c>
      <c r="R9678" t="s">
        <v>169</v>
      </c>
      <c r="S9678" t="s">
        <v>2989</v>
      </c>
      <c r="T9678" s="2">
        <f>salessheet[[#This Row],[Sales]]-5</f>
        <v>59.019999999999996</v>
      </c>
      <c r="U9678" s="2">
        <v>64.02</v>
      </c>
      <c r="V9678" s="2">
        <f>salessheet[[#This Row],[Sales]]-salessheet[[#This Row],[Purchasing Cost]]</f>
        <v>5</v>
      </c>
    </row>
    <row r="9679" spans="1:22" x14ac:dyDescent="0.35">
      <c r="A9679">
        <v>9678</v>
      </c>
      <c r="B9679" t="s">
        <v>10778</v>
      </c>
      <c r="C9679" s="1">
        <v>42843</v>
      </c>
      <c r="D9679" s="1">
        <v>42848</v>
      </c>
      <c r="E9679" t="str">
        <f>TEXT(salessheet[[#This Row],[Order Date]],"MMMM")</f>
        <v>April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t="s">
        <v>1469</v>
      </c>
      <c r="P9679" t="s">
        <v>42</v>
      </c>
      <c r="Q9679" t="str">
        <f>TRIM(salessheet[[#This Row],[Category]])</f>
        <v>Office Supplies</v>
      </c>
      <c r="R9679" t="s">
        <v>64</v>
      </c>
      <c r="S9679" t="s">
        <v>1470</v>
      </c>
      <c r="T9679" s="2">
        <f>salessheet[[#This Row],[Sales]]-5</f>
        <v>1.9900000000000002</v>
      </c>
      <c r="U9679" s="2">
        <v>6.99</v>
      </c>
      <c r="V9679" s="2">
        <f>salessheet[[#This Row],[Sales]]-salessheet[[#This Row],[Purchasing Cost]]</f>
        <v>5</v>
      </c>
    </row>
    <row r="9680" spans="1:22" x14ac:dyDescent="0.35">
      <c r="A9680">
        <v>9679</v>
      </c>
      <c r="B9680" t="s">
        <v>10778</v>
      </c>
      <c r="C9680" s="1">
        <v>42843</v>
      </c>
      <c r="D9680" s="1">
        <v>42848</v>
      </c>
      <c r="E9680" t="str">
        <f>TEXT(salessheet[[#This Row],[Order Date]],"MMMM")</f>
        <v>April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t="s">
        <v>9986</v>
      </c>
      <c r="P9680" t="s">
        <v>42</v>
      </c>
      <c r="Q9680" t="str">
        <f>TRIM(salessheet[[#This Row],[Category]])</f>
        <v>Office Supplies</v>
      </c>
      <c r="R9680" t="s">
        <v>575</v>
      </c>
      <c r="S9680" t="s">
        <v>9987</v>
      </c>
      <c r="T9680" s="2">
        <f>salessheet[[#This Row],[Sales]]-5</f>
        <v>1.8399999999999999</v>
      </c>
      <c r="U9680" s="2">
        <v>6.84</v>
      </c>
      <c r="V9680" s="2">
        <f>salessheet[[#This Row],[Sales]]-salessheet[[#This Row],[Purchasing Cost]]</f>
        <v>5</v>
      </c>
    </row>
    <row r="9681" spans="1:22" x14ac:dyDescent="0.35">
      <c r="A9681">
        <v>9680</v>
      </c>
      <c r="B9681" t="s">
        <v>10779</v>
      </c>
      <c r="C9681" s="1">
        <v>42731</v>
      </c>
      <c r="D9681" s="1">
        <v>42735</v>
      </c>
      <c r="E9681" t="str">
        <f>TEXT(salessheet[[#This Row],[Order Date]],"MMMM")</f>
        <v>December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t="s">
        <v>3002</v>
      </c>
      <c r="P9681" t="s">
        <v>42</v>
      </c>
      <c r="Q9681" t="str">
        <f>TRIM(salessheet[[#This Row],[Category]])</f>
        <v>Office Supplies</v>
      </c>
      <c r="R9681" t="s">
        <v>55</v>
      </c>
      <c r="S9681" t="s">
        <v>3003</v>
      </c>
      <c r="T9681" s="2">
        <f>salessheet[[#This Row],[Sales]]-5</f>
        <v>318.10000000000002</v>
      </c>
      <c r="U9681" s="2">
        <v>323.10000000000002</v>
      </c>
      <c r="V9681" s="2">
        <f>salessheet[[#This Row],[Sales]]-salessheet[[#This Row],[Purchasing Cost]]</f>
        <v>5</v>
      </c>
    </row>
    <row r="9682" spans="1:22" x14ac:dyDescent="0.35">
      <c r="A9682">
        <v>9681</v>
      </c>
      <c r="B9682" t="s">
        <v>10779</v>
      </c>
      <c r="C9682" s="1">
        <v>42731</v>
      </c>
      <c r="D9682" s="1">
        <v>42735</v>
      </c>
      <c r="E9682" t="str">
        <f>TEXT(salessheet[[#This Row],[Order Date]],"MMMM")</f>
        <v>December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t="s">
        <v>3567</v>
      </c>
      <c r="P9682" t="s">
        <v>67</v>
      </c>
      <c r="Q9682" t="str">
        <f>TRIM(salessheet[[#This Row],[Category]])</f>
        <v>Technology</v>
      </c>
      <c r="R9682" t="s">
        <v>68</v>
      </c>
      <c r="S9682" t="s">
        <v>3568</v>
      </c>
      <c r="T9682" s="2">
        <f>salessheet[[#This Row],[Sales]]-5</f>
        <v>663.16</v>
      </c>
      <c r="U9682" s="2">
        <v>668.16</v>
      </c>
      <c r="V9682" s="2">
        <f>salessheet[[#This Row],[Sales]]-salessheet[[#This Row],[Purchasing Cost]]</f>
        <v>5</v>
      </c>
    </row>
    <row r="9683" spans="1:22" x14ac:dyDescent="0.35">
      <c r="A9683">
        <v>9682</v>
      </c>
      <c r="B9683" t="s">
        <v>10780</v>
      </c>
      <c r="C9683" s="1">
        <v>43447</v>
      </c>
      <c r="D9683" s="1">
        <v>43452</v>
      </c>
      <c r="E9683" t="str">
        <f>TEXT(salessheet[[#This Row],[Order Date]],"MMMM")</f>
        <v>December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t="s">
        <v>5614</v>
      </c>
      <c r="P9683" t="s">
        <v>42</v>
      </c>
      <c r="Q9683" t="str">
        <f>TRIM(salessheet[[#This Row],[Category]])</f>
        <v>Office Supplies</v>
      </c>
      <c r="R9683" t="s">
        <v>43</v>
      </c>
      <c r="S9683" t="s">
        <v>5615</v>
      </c>
      <c r="T9683" s="2">
        <f>salessheet[[#This Row],[Sales]]-5</f>
        <v>3.6400000000000006</v>
      </c>
      <c r="U9683" s="2">
        <v>8.64</v>
      </c>
      <c r="V9683" s="2">
        <f>salessheet[[#This Row],[Sales]]-salessheet[[#This Row],[Purchasing Cost]]</f>
        <v>5</v>
      </c>
    </row>
    <row r="9684" spans="1:22" x14ac:dyDescent="0.35">
      <c r="A9684">
        <v>9683</v>
      </c>
      <c r="B9684" t="s">
        <v>10780</v>
      </c>
      <c r="C9684" s="1">
        <v>43447</v>
      </c>
      <c r="D9684" s="1">
        <v>43452</v>
      </c>
      <c r="E9684" t="str">
        <f>TEXT(salessheet[[#This Row],[Order Date]],"MMMM")</f>
        <v>December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t="s">
        <v>3357</v>
      </c>
      <c r="P9684" t="s">
        <v>42</v>
      </c>
      <c r="Q9684" t="str">
        <f>TRIM(salessheet[[#This Row],[Category]])</f>
        <v>Office Supplies</v>
      </c>
      <c r="R9684" t="s">
        <v>86</v>
      </c>
      <c r="S9684" t="s">
        <v>3358</v>
      </c>
      <c r="T9684" s="2">
        <f>salessheet[[#This Row],[Sales]]-5</f>
        <v>33.880000000000003</v>
      </c>
      <c r="U9684" s="2">
        <v>38.880000000000003</v>
      </c>
      <c r="V9684" s="2">
        <f>salessheet[[#This Row],[Sales]]-salessheet[[#This Row],[Purchasing Cost]]</f>
        <v>5</v>
      </c>
    </row>
    <row r="9685" spans="1:22" x14ac:dyDescent="0.35">
      <c r="A9685">
        <v>9684</v>
      </c>
      <c r="B9685" t="s">
        <v>10780</v>
      </c>
      <c r="C9685" s="1">
        <v>43447</v>
      </c>
      <c r="D9685" s="1">
        <v>43452</v>
      </c>
      <c r="E9685" t="str">
        <f>TEXT(salessheet[[#This Row],[Order Date]],"MMMM")</f>
        <v>December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t="s">
        <v>3933</v>
      </c>
      <c r="P9685" t="s">
        <v>28</v>
      </c>
      <c r="Q9685" t="str">
        <f>TRIM(salessheet[[#This Row],[Category]])</f>
        <v>Furniture</v>
      </c>
      <c r="R9685" t="s">
        <v>61</v>
      </c>
      <c r="S9685" t="s">
        <v>5151</v>
      </c>
      <c r="T9685" s="2">
        <f>salessheet[[#This Row],[Sales]]-5</f>
        <v>196.04</v>
      </c>
      <c r="U9685" s="2">
        <v>201.04</v>
      </c>
      <c r="V9685" s="2">
        <f>salessheet[[#This Row],[Sales]]-salessheet[[#This Row],[Purchasing Cost]]</f>
        <v>5</v>
      </c>
    </row>
    <row r="9686" spans="1:22" x14ac:dyDescent="0.35">
      <c r="A9686">
        <v>9685</v>
      </c>
      <c r="B9686" t="s">
        <v>10780</v>
      </c>
      <c r="C9686" s="1">
        <v>43447</v>
      </c>
      <c r="D9686" s="1">
        <v>43452</v>
      </c>
      <c r="E9686" t="str">
        <f>TEXT(salessheet[[#This Row],[Order Date]],"MMMM")</f>
        <v>December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t="s">
        <v>7338</v>
      </c>
      <c r="P9686" t="s">
        <v>42</v>
      </c>
      <c r="Q9686" t="str">
        <f>TRIM(salessheet[[#This Row],[Category]])</f>
        <v>Office Supplies</v>
      </c>
      <c r="R9686" t="s">
        <v>86</v>
      </c>
      <c r="S9686" t="s">
        <v>7339</v>
      </c>
      <c r="T9686" s="2">
        <f>salessheet[[#This Row],[Sales]]-5</f>
        <v>7.9600000000000009</v>
      </c>
      <c r="U9686" s="2">
        <v>12.96</v>
      </c>
      <c r="V9686" s="2">
        <f>salessheet[[#This Row],[Sales]]-salessheet[[#This Row],[Purchasing Cost]]</f>
        <v>5</v>
      </c>
    </row>
    <row r="9687" spans="1:22" x14ac:dyDescent="0.35">
      <c r="A9687">
        <v>9686</v>
      </c>
      <c r="B9687" t="s">
        <v>10781</v>
      </c>
      <c r="C9687" s="1">
        <v>43132</v>
      </c>
      <c r="D9687" s="1">
        <v>43104</v>
      </c>
      <c r="E9687" t="str">
        <f>TEXT(salessheet[[#This Row],[Order Date]],"MMMM")</f>
        <v>February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t="s">
        <v>5545</v>
      </c>
      <c r="P9687" t="s">
        <v>67</v>
      </c>
      <c r="Q9687" t="str">
        <f>TRIM(salessheet[[#This Row],[Category]])</f>
        <v>Technology</v>
      </c>
      <c r="R9687" t="s">
        <v>157</v>
      </c>
      <c r="S9687" t="s">
        <v>5546</v>
      </c>
      <c r="T9687" s="2">
        <f>salessheet[[#This Row],[Sales]]-5</f>
        <v>11.59</v>
      </c>
      <c r="U9687" s="2">
        <v>16.59</v>
      </c>
      <c r="V9687" s="2">
        <f>salessheet[[#This Row],[Sales]]-salessheet[[#This Row],[Purchasing Cost]]</f>
        <v>5</v>
      </c>
    </row>
    <row r="9688" spans="1:22" x14ac:dyDescent="0.35">
      <c r="A9688">
        <v>9687</v>
      </c>
      <c r="B9688" t="s">
        <v>10782</v>
      </c>
      <c r="C9688" s="1">
        <v>43250</v>
      </c>
      <c r="D9688" s="1">
        <v>43254</v>
      </c>
      <c r="E9688" t="str">
        <f>TEXT(salessheet[[#This Row],[Order Date]],"MMMM")</f>
        <v>May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t="s">
        <v>2454</v>
      </c>
      <c r="P9688" t="s">
        <v>42</v>
      </c>
      <c r="Q9688" t="str">
        <f>TRIM(salessheet[[#This Row],[Category]])</f>
        <v>Office Supplies</v>
      </c>
      <c r="R9688" t="s">
        <v>64</v>
      </c>
      <c r="S9688" t="s">
        <v>2455</v>
      </c>
      <c r="T9688" s="2">
        <f>salessheet[[#This Row],[Sales]]-5</f>
        <v>30.1</v>
      </c>
      <c r="U9688" s="2">
        <v>35.1</v>
      </c>
      <c r="V9688" s="2">
        <f>salessheet[[#This Row],[Sales]]-salessheet[[#This Row],[Purchasing Cost]]</f>
        <v>5</v>
      </c>
    </row>
    <row r="9689" spans="1:22" x14ac:dyDescent="0.35">
      <c r="A9689">
        <v>9688</v>
      </c>
      <c r="B9689" t="s">
        <v>10783</v>
      </c>
      <c r="C9689" s="1">
        <v>43373</v>
      </c>
      <c r="D9689" s="1">
        <v>43379</v>
      </c>
      <c r="E9689" t="str">
        <f>TEXT(salessheet[[#This Row],[Order Date]],"MMMM")</f>
        <v>September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t="s">
        <v>2445</v>
      </c>
      <c r="P9689" t="s">
        <v>42</v>
      </c>
      <c r="Q9689" t="str">
        <f>TRIM(salessheet[[#This Row],[Category]])</f>
        <v>Office Supplies</v>
      </c>
      <c r="R9689" t="s">
        <v>71</v>
      </c>
      <c r="S9689" t="s">
        <v>2446</v>
      </c>
      <c r="T9689" s="2">
        <f>salessheet[[#This Row],[Sales]]-5</f>
        <v>6.6460000000000008</v>
      </c>
      <c r="U9689" s="2">
        <v>11.646000000000001</v>
      </c>
      <c r="V9689" s="2">
        <f>salessheet[[#This Row],[Sales]]-salessheet[[#This Row],[Purchasing Cost]]</f>
        <v>5</v>
      </c>
    </row>
    <row r="9690" spans="1:22" x14ac:dyDescent="0.35">
      <c r="A9690">
        <v>9689</v>
      </c>
      <c r="B9690" t="s">
        <v>10784</v>
      </c>
      <c r="C9690" s="1">
        <v>43271</v>
      </c>
      <c r="D9690" s="1">
        <v>43278</v>
      </c>
      <c r="E9690" t="str">
        <f>TEXT(salessheet[[#This Row],[Order Date]],"MMMM")</f>
        <v>June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t="s">
        <v>6288</v>
      </c>
      <c r="P9690" t="s">
        <v>42</v>
      </c>
      <c r="Q9690" t="str">
        <f>TRIM(salessheet[[#This Row],[Category]])</f>
        <v>Office Supplies</v>
      </c>
      <c r="R9690" t="s">
        <v>86</v>
      </c>
      <c r="S9690" t="s">
        <v>6289</v>
      </c>
      <c r="T9690" s="2">
        <f>salessheet[[#This Row],[Sales]]-5</f>
        <v>27.4</v>
      </c>
      <c r="U9690" s="2">
        <v>32.4</v>
      </c>
      <c r="V9690" s="2">
        <f>salessheet[[#This Row],[Sales]]-salessheet[[#This Row],[Purchasing Cost]]</f>
        <v>5</v>
      </c>
    </row>
    <row r="9691" spans="1:22" x14ac:dyDescent="0.35">
      <c r="A9691">
        <v>9690</v>
      </c>
      <c r="B9691" t="s">
        <v>10784</v>
      </c>
      <c r="C9691" s="1">
        <v>43271</v>
      </c>
      <c r="D9691" s="1">
        <v>43278</v>
      </c>
      <c r="E9691" t="str">
        <f>TEXT(salessheet[[#This Row],[Order Date]],"MMMM")</f>
        <v>June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t="s">
        <v>5894</v>
      </c>
      <c r="P9691" t="s">
        <v>67</v>
      </c>
      <c r="Q9691" t="str">
        <f>TRIM(salessheet[[#This Row],[Category]])</f>
        <v>Technology</v>
      </c>
      <c r="R9691" t="s">
        <v>68</v>
      </c>
      <c r="S9691" t="s">
        <v>5895</v>
      </c>
      <c r="T9691" s="2">
        <f>salessheet[[#This Row],[Sales]]-5</f>
        <v>498.96</v>
      </c>
      <c r="U9691" s="2">
        <v>503.96</v>
      </c>
      <c r="V9691" s="2">
        <f>salessheet[[#This Row],[Sales]]-salessheet[[#This Row],[Purchasing Cost]]</f>
        <v>5</v>
      </c>
    </row>
    <row r="9692" spans="1:22" x14ac:dyDescent="0.35">
      <c r="A9692">
        <v>9691</v>
      </c>
      <c r="B9692" t="s">
        <v>10785</v>
      </c>
      <c r="C9692" s="1">
        <v>43194</v>
      </c>
      <c r="D9692" s="1">
        <v>43195</v>
      </c>
      <c r="E9692" t="str">
        <f>TEXT(salessheet[[#This Row],[Order Date]],"MMMM")</f>
        <v>April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t="s">
        <v>3233</v>
      </c>
      <c r="P9692" t="s">
        <v>42</v>
      </c>
      <c r="Q9692" t="str">
        <f>TRIM(salessheet[[#This Row],[Category]])</f>
        <v>Office Supplies</v>
      </c>
      <c r="R9692" t="s">
        <v>64</v>
      </c>
      <c r="S9692" t="s">
        <v>3234</v>
      </c>
      <c r="T9692" s="2">
        <f>salessheet[[#This Row],[Sales]]-5</f>
        <v>2.04</v>
      </c>
      <c r="U9692" s="2">
        <v>7.04</v>
      </c>
      <c r="V9692" s="2">
        <f>salessheet[[#This Row],[Sales]]-salessheet[[#This Row],[Purchasing Cost]]</f>
        <v>5</v>
      </c>
    </row>
    <row r="9693" spans="1:22" x14ac:dyDescent="0.35">
      <c r="A9693">
        <v>9692</v>
      </c>
      <c r="B9693" t="s">
        <v>10786</v>
      </c>
      <c r="C9693" s="1">
        <v>42687</v>
      </c>
      <c r="D9693" s="1">
        <v>42691</v>
      </c>
      <c r="E9693" t="str">
        <f>TEXT(salessheet[[#This Row],[Order Date]],"MMMM")</f>
        <v>November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t="s">
        <v>3095</v>
      </c>
      <c r="P9693" t="s">
        <v>28</v>
      </c>
      <c r="Q9693" t="str">
        <f>TRIM(salessheet[[#This Row],[Category]])</f>
        <v>Furniture</v>
      </c>
      <c r="R9693" t="s">
        <v>29</v>
      </c>
      <c r="S9693" t="s">
        <v>3096</v>
      </c>
      <c r="T9693" s="2">
        <f>salessheet[[#This Row],[Sales]]-5</f>
        <v>608.99919999999997</v>
      </c>
      <c r="U9693" s="2">
        <v>613.99919999999997</v>
      </c>
      <c r="V9693" s="2">
        <f>salessheet[[#This Row],[Sales]]-salessheet[[#This Row],[Purchasing Cost]]</f>
        <v>5</v>
      </c>
    </row>
    <row r="9694" spans="1:22" x14ac:dyDescent="0.35">
      <c r="A9694">
        <v>9693</v>
      </c>
      <c r="B9694" t="s">
        <v>10787</v>
      </c>
      <c r="C9694" s="1">
        <v>42610</v>
      </c>
      <c r="D9694" s="1">
        <v>42615</v>
      </c>
      <c r="E9694" t="str">
        <f>TEXT(salessheet[[#This Row],[Order Date]],"MMMM")</f>
        <v>August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t="s">
        <v>5561</v>
      </c>
      <c r="P9694" t="s">
        <v>42</v>
      </c>
      <c r="Q9694" t="str">
        <f>TRIM(salessheet[[#This Row],[Category]])</f>
        <v>Office Supplies</v>
      </c>
      <c r="R9694" t="s">
        <v>55</v>
      </c>
      <c r="S9694" t="s">
        <v>5562</v>
      </c>
      <c r="T9694" s="2">
        <f>salessheet[[#This Row],[Sales]]-5</f>
        <v>465.36</v>
      </c>
      <c r="U9694" s="2">
        <v>470.36</v>
      </c>
      <c r="V9694" s="2">
        <f>salessheet[[#This Row],[Sales]]-salessheet[[#This Row],[Purchasing Cost]]</f>
        <v>5</v>
      </c>
    </row>
    <row r="9695" spans="1:22" x14ac:dyDescent="0.35">
      <c r="A9695">
        <v>9694</v>
      </c>
      <c r="B9695" t="s">
        <v>10788</v>
      </c>
      <c r="C9695" s="1">
        <v>43367</v>
      </c>
      <c r="D9695" s="1">
        <v>43371</v>
      </c>
      <c r="E9695" t="str">
        <f>TEXT(salessheet[[#This Row],[Order Date]],"MMMM")</f>
        <v>September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t="s">
        <v>5107</v>
      </c>
      <c r="P9695" t="s">
        <v>42</v>
      </c>
      <c r="Q9695" t="str">
        <f>TRIM(salessheet[[#This Row],[Category]])</f>
        <v>Office Supplies</v>
      </c>
      <c r="R9695" t="s">
        <v>86</v>
      </c>
      <c r="S9695" t="s">
        <v>5108</v>
      </c>
      <c r="T9695" s="2">
        <f>salessheet[[#This Row],[Sales]]-5</f>
        <v>26.08</v>
      </c>
      <c r="U9695" s="2">
        <v>31.08</v>
      </c>
      <c r="V9695" s="2">
        <f>salessheet[[#This Row],[Sales]]-salessheet[[#This Row],[Purchasing Cost]]</f>
        <v>5</v>
      </c>
    </row>
    <row r="9696" spans="1:22" x14ac:dyDescent="0.35">
      <c r="A9696">
        <v>9695</v>
      </c>
      <c r="B9696" t="s">
        <v>10788</v>
      </c>
      <c r="C9696" s="1">
        <v>43367</v>
      </c>
      <c r="D9696" s="1">
        <v>43371</v>
      </c>
      <c r="E9696" t="str">
        <f>TEXT(salessheet[[#This Row],[Order Date]],"MMMM")</f>
        <v>September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t="s">
        <v>1950</v>
      </c>
      <c r="P9696" t="s">
        <v>42</v>
      </c>
      <c r="Q9696" t="str">
        <f>TRIM(salessheet[[#This Row],[Category]])</f>
        <v>Office Supplies</v>
      </c>
      <c r="R9696" t="s">
        <v>575</v>
      </c>
      <c r="S9696" t="s">
        <v>1951</v>
      </c>
      <c r="T9696" s="2">
        <f>salessheet[[#This Row],[Sales]]-5</f>
        <v>2.2999999999999998</v>
      </c>
      <c r="U9696" s="2">
        <v>7.3</v>
      </c>
      <c r="V9696" s="2">
        <f>salessheet[[#This Row],[Sales]]-salessheet[[#This Row],[Purchasing Cost]]</f>
        <v>5</v>
      </c>
    </row>
    <row r="9697" spans="1:22" x14ac:dyDescent="0.35">
      <c r="A9697">
        <v>9696</v>
      </c>
      <c r="B9697" t="s">
        <v>10789</v>
      </c>
      <c r="C9697" s="1">
        <v>43051</v>
      </c>
      <c r="D9697" s="1">
        <v>43083</v>
      </c>
      <c r="E9697" t="str">
        <f>TEXT(salessheet[[#This Row],[Order Date]],"MMMM")</f>
        <v>November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t="s">
        <v>73</v>
      </c>
      <c r="P9697" t="s">
        <v>42</v>
      </c>
      <c r="Q9697" t="str">
        <f>TRIM(salessheet[[#This Row],[Category]])</f>
        <v>Office Supplies</v>
      </c>
      <c r="R9697" t="s">
        <v>74</v>
      </c>
      <c r="S9697" t="s">
        <v>75</v>
      </c>
      <c r="T9697" s="2">
        <f>salessheet[[#This Row],[Sales]]-5</f>
        <v>68.536000000000001</v>
      </c>
      <c r="U9697" s="2">
        <v>73.536000000000001</v>
      </c>
      <c r="V9697" s="2">
        <f>salessheet[[#This Row],[Sales]]-salessheet[[#This Row],[Purchasing Cost]]</f>
        <v>5</v>
      </c>
    </row>
    <row r="9698" spans="1:22" x14ac:dyDescent="0.35">
      <c r="A9698">
        <v>9697</v>
      </c>
      <c r="B9698" t="s">
        <v>10790</v>
      </c>
      <c r="C9698" s="1">
        <v>42283</v>
      </c>
      <c r="D9698" s="1">
        <v>42170</v>
      </c>
      <c r="E9698" t="str">
        <f>TEXT(salessheet[[#This Row],[Order Date]],"MMMM")</f>
        <v>October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t="s">
        <v>1972</v>
      </c>
      <c r="P9698" t="s">
        <v>42</v>
      </c>
      <c r="Q9698" t="str">
        <f>TRIM(salessheet[[#This Row],[Category]])</f>
        <v>Office Supplies</v>
      </c>
      <c r="R9698" t="s">
        <v>43</v>
      </c>
      <c r="S9698" t="s">
        <v>1973</v>
      </c>
      <c r="T9698" s="2">
        <f>salessheet[[#This Row],[Sales]]-5</f>
        <v>486.55</v>
      </c>
      <c r="U9698" s="2">
        <v>491.55</v>
      </c>
      <c r="V9698" s="2">
        <f>salessheet[[#This Row],[Sales]]-salessheet[[#This Row],[Purchasing Cost]]</f>
        <v>5</v>
      </c>
    </row>
    <row r="9699" spans="1:22" x14ac:dyDescent="0.35">
      <c r="A9699">
        <v>9698</v>
      </c>
      <c r="B9699" t="s">
        <v>10791</v>
      </c>
      <c r="C9699" s="1">
        <v>43042</v>
      </c>
      <c r="D9699" s="1">
        <v>42805</v>
      </c>
      <c r="E9699" t="str">
        <f>TEXT(salessheet[[#This Row],[Order Date]],"MMMM")</f>
        <v>November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t="s">
        <v>4750</v>
      </c>
      <c r="P9699" t="s">
        <v>28</v>
      </c>
      <c r="Q9699" t="str">
        <f>TRIM(salessheet[[#This Row],[Category]])</f>
        <v>Furniture</v>
      </c>
      <c r="R9699" t="s">
        <v>61</v>
      </c>
      <c r="S9699" t="s">
        <v>4751</v>
      </c>
      <c r="T9699" s="2">
        <f>salessheet[[#This Row],[Sales]]-5</f>
        <v>25.335999999999999</v>
      </c>
      <c r="U9699" s="2">
        <v>30.335999999999999</v>
      </c>
      <c r="V9699" s="2">
        <f>salessheet[[#This Row],[Sales]]-salessheet[[#This Row],[Purchasing Cost]]</f>
        <v>5</v>
      </c>
    </row>
    <row r="9700" spans="1:22" x14ac:dyDescent="0.35">
      <c r="A9700">
        <v>9699</v>
      </c>
      <c r="B9700" t="s">
        <v>10792</v>
      </c>
      <c r="C9700" s="1">
        <v>43449</v>
      </c>
      <c r="D9700" s="1">
        <v>43453</v>
      </c>
      <c r="E9700" t="str">
        <f>TEXT(salessheet[[#This Row],[Order Date]],"MMMM")</f>
        <v>December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t="s">
        <v>947</v>
      </c>
      <c r="P9700" t="s">
        <v>42</v>
      </c>
      <c r="Q9700" t="str">
        <f>TRIM(salessheet[[#This Row],[Category]])</f>
        <v>Office Supplies</v>
      </c>
      <c r="R9700" t="s">
        <v>86</v>
      </c>
      <c r="S9700" t="s">
        <v>948</v>
      </c>
      <c r="T9700" s="2">
        <f>salessheet[[#This Row],[Sales]]-5</f>
        <v>17.829999999999998</v>
      </c>
      <c r="U9700" s="2">
        <v>22.83</v>
      </c>
      <c r="V9700" s="2">
        <f>salessheet[[#This Row],[Sales]]-salessheet[[#This Row],[Purchasing Cost]]</f>
        <v>5</v>
      </c>
    </row>
    <row r="9701" spans="1:22" x14ac:dyDescent="0.35">
      <c r="A9701">
        <v>9700</v>
      </c>
      <c r="B9701" t="s">
        <v>10792</v>
      </c>
      <c r="C9701" s="1">
        <v>43449</v>
      </c>
      <c r="D9701" s="1">
        <v>43453</v>
      </c>
      <c r="E9701" t="str">
        <f>TEXT(salessheet[[#This Row],[Order Date]],"MMMM")</f>
        <v>December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t="s">
        <v>9625</v>
      </c>
      <c r="P9701" t="s">
        <v>42</v>
      </c>
      <c r="Q9701" t="str">
        <f>TRIM(salessheet[[#This Row],[Category]])</f>
        <v>Office Supplies</v>
      </c>
      <c r="R9701" t="s">
        <v>74</v>
      </c>
      <c r="S9701" t="s">
        <v>9626</v>
      </c>
      <c r="T9701" s="2">
        <f>salessheet[[#This Row],[Sales]]-5</f>
        <v>49.32</v>
      </c>
      <c r="U9701" s="2">
        <v>54.32</v>
      </c>
      <c r="V9701" s="2">
        <f>salessheet[[#This Row],[Sales]]-salessheet[[#This Row],[Purchasing Cost]]</f>
        <v>5</v>
      </c>
    </row>
    <row r="9702" spans="1:22" x14ac:dyDescent="0.35">
      <c r="A9702">
        <v>9701</v>
      </c>
      <c r="B9702" t="s">
        <v>10792</v>
      </c>
      <c r="C9702" s="1">
        <v>43449</v>
      </c>
      <c r="D9702" s="1">
        <v>43453</v>
      </c>
      <c r="E9702" t="str">
        <f>TEXT(salessheet[[#This Row],[Order Date]],"MMMM")</f>
        <v>December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t="s">
        <v>5600</v>
      </c>
      <c r="P9702" t="s">
        <v>67</v>
      </c>
      <c r="Q9702" t="str">
        <f>TRIM(salessheet[[#This Row],[Category]])</f>
        <v>Technology</v>
      </c>
      <c r="R9702" t="s">
        <v>68</v>
      </c>
      <c r="S9702" t="s">
        <v>5601</v>
      </c>
      <c r="T9702" s="2">
        <f>salessheet[[#This Row],[Sales]]-5</f>
        <v>191.77600000000001</v>
      </c>
      <c r="U9702" s="2">
        <v>196.77600000000001</v>
      </c>
      <c r="V9702" s="2">
        <f>salessheet[[#This Row],[Sales]]-salessheet[[#This Row],[Purchasing Cost]]</f>
        <v>5</v>
      </c>
    </row>
    <row r="9703" spans="1:22" x14ac:dyDescent="0.35">
      <c r="A9703">
        <v>9702</v>
      </c>
      <c r="B9703" t="s">
        <v>10793</v>
      </c>
      <c r="C9703" s="1">
        <v>43038</v>
      </c>
      <c r="D9703" s="1">
        <v>43043</v>
      </c>
      <c r="E9703" t="str">
        <f>TEXT(salessheet[[#This Row],[Order Date]],"MMMM")</f>
        <v>October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t="s">
        <v>3146</v>
      </c>
      <c r="P9703" t="s">
        <v>42</v>
      </c>
      <c r="Q9703" t="str">
        <f>TRIM(salessheet[[#This Row],[Category]])</f>
        <v>Office Supplies</v>
      </c>
      <c r="R9703" t="s">
        <v>265</v>
      </c>
      <c r="S9703" t="s">
        <v>3147</v>
      </c>
      <c r="T9703" s="2">
        <f>salessheet[[#This Row],[Sales]]-5</f>
        <v>-1.38</v>
      </c>
      <c r="U9703" s="2">
        <v>3.62</v>
      </c>
      <c r="V9703" s="2">
        <f>salessheet[[#This Row],[Sales]]-salessheet[[#This Row],[Purchasing Cost]]</f>
        <v>5</v>
      </c>
    </row>
    <row r="9704" spans="1:22" x14ac:dyDescent="0.35">
      <c r="A9704">
        <v>9703</v>
      </c>
      <c r="B9704" t="s">
        <v>10795</v>
      </c>
      <c r="C9704" s="1">
        <v>43312</v>
      </c>
      <c r="D9704" s="1">
        <v>43316</v>
      </c>
      <c r="E9704" t="str">
        <f>TEXT(salessheet[[#This Row],[Order Date]],"MMMM")</f>
        <v>July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t="s">
        <v>438</v>
      </c>
      <c r="P9704" t="s">
        <v>42</v>
      </c>
      <c r="Q9704" t="str">
        <f>TRIM(salessheet[[#This Row],[Category]])</f>
        <v>Office Supplies</v>
      </c>
      <c r="R9704" t="s">
        <v>86</v>
      </c>
      <c r="S9704" t="s">
        <v>439</v>
      </c>
      <c r="T9704" s="2">
        <f>salessheet[[#This Row],[Sales]]-5</f>
        <v>6.5399999999999991</v>
      </c>
      <c r="U9704" s="2">
        <v>11.54</v>
      </c>
      <c r="V9704" s="2">
        <f>salessheet[[#This Row],[Sales]]-salessheet[[#This Row],[Purchasing Cost]]</f>
        <v>5</v>
      </c>
    </row>
    <row r="9705" spans="1:22" x14ac:dyDescent="0.35">
      <c r="A9705">
        <v>9704</v>
      </c>
      <c r="B9705" t="s">
        <v>10795</v>
      </c>
      <c r="C9705" s="1">
        <v>43312</v>
      </c>
      <c r="D9705" s="1">
        <v>43316</v>
      </c>
      <c r="E9705" t="str">
        <f>TEXT(salessheet[[#This Row],[Order Date]],"MMMM")</f>
        <v>July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t="s">
        <v>93</v>
      </c>
      <c r="P9705" t="s">
        <v>42</v>
      </c>
      <c r="Q9705" t="str">
        <f>TRIM(salessheet[[#This Row],[Category]])</f>
        <v>Office Supplies</v>
      </c>
      <c r="R9705" t="s">
        <v>71</v>
      </c>
      <c r="S9705" t="s">
        <v>94</v>
      </c>
      <c r="T9705" s="2">
        <f>salessheet[[#This Row],[Sales]]-5</f>
        <v>844.95</v>
      </c>
      <c r="U9705" s="2">
        <v>849.95</v>
      </c>
      <c r="V9705" s="2">
        <f>salessheet[[#This Row],[Sales]]-salessheet[[#This Row],[Purchasing Cost]]</f>
        <v>5</v>
      </c>
    </row>
    <row r="9706" spans="1:22" x14ac:dyDescent="0.35">
      <c r="A9706">
        <v>9705</v>
      </c>
      <c r="B9706" t="s">
        <v>10795</v>
      </c>
      <c r="C9706" s="1">
        <v>43312</v>
      </c>
      <c r="D9706" s="1">
        <v>43316</v>
      </c>
      <c r="E9706" t="str">
        <f>TEXT(salessheet[[#This Row],[Order Date]],"MMMM")</f>
        <v>July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t="s">
        <v>9267</v>
      </c>
      <c r="P9706" t="s">
        <v>42</v>
      </c>
      <c r="Q9706" t="str">
        <f>TRIM(salessheet[[#This Row],[Category]])</f>
        <v>Office Supplies</v>
      </c>
      <c r="R9706" t="s">
        <v>71</v>
      </c>
      <c r="S9706" t="s">
        <v>9268</v>
      </c>
      <c r="T9706" s="2">
        <f>salessheet[[#This Row],[Sales]]-5</f>
        <v>6.01</v>
      </c>
      <c r="U9706" s="2">
        <v>11.01</v>
      </c>
      <c r="V9706" s="2">
        <f>salessheet[[#This Row],[Sales]]-salessheet[[#This Row],[Purchasing Cost]]</f>
        <v>5</v>
      </c>
    </row>
    <row r="9707" spans="1:22" x14ac:dyDescent="0.35">
      <c r="A9707">
        <v>9706</v>
      </c>
      <c r="B9707" t="s">
        <v>10796</v>
      </c>
      <c r="C9707" s="1">
        <v>43392</v>
      </c>
      <c r="D9707" s="1">
        <v>43396</v>
      </c>
      <c r="E9707" t="str">
        <f>TEXT(salessheet[[#This Row],[Order Date]],"MMMM")</f>
        <v>October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t="s">
        <v>2851</v>
      </c>
      <c r="P9707" t="s">
        <v>42</v>
      </c>
      <c r="Q9707" t="str">
        <f>TRIM(salessheet[[#This Row],[Category]])</f>
        <v>Office Supplies</v>
      </c>
      <c r="R9707" t="s">
        <v>71</v>
      </c>
      <c r="S9707" t="s">
        <v>2852</v>
      </c>
      <c r="T9707" s="2">
        <f>salessheet[[#This Row],[Sales]]-5</f>
        <v>34.624000000000002</v>
      </c>
      <c r="U9707" s="2">
        <v>39.624000000000002</v>
      </c>
      <c r="V9707" s="2">
        <f>salessheet[[#This Row],[Sales]]-salessheet[[#This Row],[Purchasing Cost]]</f>
        <v>5</v>
      </c>
    </row>
    <row r="9708" spans="1:22" x14ac:dyDescent="0.35">
      <c r="A9708">
        <v>9707</v>
      </c>
      <c r="B9708" t="s">
        <v>10797</v>
      </c>
      <c r="C9708" s="1">
        <v>43029</v>
      </c>
      <c r="D9708" s="1">
        <v>43035</v>
      </c>
      <c r="E9708" t="str">
        <f>TEXT(salessheet[[#This Row],[Order Date]],"MMMM")</f>
        <v>October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t="s">
        <v>7955</v>
      </c>
      <c r="P9708" t="s">
        <v>28</v>
      </c>
      <c r="Q9708" t="str">
        <f>TRIM(salessheet[[#This Row],[Category]])</f>
        <v>Furniture</v>
      </c>
      <c r="R9708" t="s">
        <v>32</v>
      </c>
      <c r="S9708" t="s">
        <v>7956</v>
      </c>
      <c r="T9708" s="2">
        <f>salessheet[[#This Row],[Sales]]-5</f>
        <v>237.136</v>
      </c>
      <c r="U9708" s="2">
        <v>242.136</v>
      </c>
      <c r="V9708" s="2">
        <f>salessheet[[#This Row],[Sales]]-salessheet[[#This Row],[Purchasing Cost]]</f>
        <v>5</v>
      </c>
    </row>
    <row r="9709" spans="1:22" x14ac:dyDescent="0.35">
      <c r="A9709">
        <v>9708</v>
      </c>
      <c r="B9709" t="s">
        <v>10797</v>
      </c>
      <c r="C9709" s="1">
        <v>43029</v>
      </c>
      <c r="D9709" s="1">
        <v>43035</v>
      </c>
      <c r="E9709" t="str">
        <f>TEXT(salessheet[[#This Row],[Order Date]],"MMMM")</f>
        <v>October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t="s">
        <v>468</v>
      </c>
      <c r="P9709" t="s">
        <v>42</v>
      </c>
      <c r="Q9709" t="str">
        <f>TRIM(salessheet[[#This Row],[Category]])</f>
        <v>Office Supplies</v>
      </c>
      <c r="R9709" t="s">
        <v>64</v>
      </c>
      <c r="S9709" t="s">
        <v>469</v>
      </c>
      <c r="T9709" s="2">
        <f>salessheet[[#This Row],[Sales]]-5</f>
        <v>7.3900000000000006</v>
      </c>
      <c r="U9709" s="2">
        <v>12.39</v>
      </c>
      <c r="V9709" s="2">
        <f>salessheet[[#This Row],[Sales]]-salessheet[[#This Row],[Purchasing Cost]]</f>
        <v>5</v>
      </c>
    </row>
    <row r="9710" spans="1:22" x14ac:dyDescent="0.35">
      <c r="A9710">
        <v>9709</v>
      </c>
      <c r="B9710" t="s">
        <v>10797</v>
      </c>
      <c r="C9710" s="1">
        <v>43029</v>
      </c>
      <c r="D9710" s="1">
        <v>43035</v>
      </c>
      <c r="E9710" t="str">
        <f>TEXT(salessheet[[#This Row],[Order Date]],"MMMM")</f>
        <v>October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t="s">
        <v>7115</v>
      </c>
      <c r="P9710" t="s">
        <v>28</v>
      </c>
      <c r="Q9710" t="str">
        <f>TRIM(salessheet[[#This Row],[Category]])</f>
        <v>Furniture</v>
      </c>
      <c r="R9710" t="s">
        <v>61</v>
      </c>
      <c r="S9710" t="s">
        <v>7116</v>
      </c>
      <c r="T9710" s="2">
        <f>salessheet[[#This Row],[Sales]]-5</f>
        <v>14.96</v>
      </c>
      <c r="U9710" s="2">
        <v>19.96</v>
      </c>
      <c r="V9710" s="2">
        <f>salessheet[[#This Row],[Sales]]-salessheet[[#This Row],[Purchasing Cost]]</f>
        <v>5</v>
      </c>
    </row>
    <row r="9711" spans="1:22" x14ac:dyDescent="0.35">
      <c r="A9711">
        <v>9710</v>
      </c>
      <c r="B9711" t="s">
        <v>10797</v>
      </c>
      <c r="C9711" s="1">
        <v>43029</v>
      </c>
      <c r="D9711" s="1">
        <v>43035</v>
      </c>
      <c r="E9711" t="str">
        <f>TEXT(salessheet[[#This Row],[Order Date]],"MMMM")</f>
        <v>October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t="s">
        <v>1630</v>
      </c>
      <c r="P9711" t="s">
        <v>42</v>
      </c>
      <c r="Q9711" t="str">
        <f>TRIM(salessheet[[#This Row],[Category]])</f>
        <v>Office Supplies</v>
      </c>
      <c r="R9711" t="s">
        <v>55</v>
      </c>
      <c r="S9711" t="s">
        <v>1631</v>
      </c>
      <c r="T9711" s="2">
        <f>salessheet[[#This Row],[Sales]]-5</f>
        <v>335.92</v>
      </c>
      <c r="U9711" s="2">
        <v>340.92</v>
      </c>
      <c r="V9711" s="2">
        <f>salessheet[[#This Row],[Sales]]-salessheet[[#This Row],[Purchasing Cost]]</f>
        <v>5</v>
      </c>
    </row>
    <row r="9712" spans="1:22" x14ac:dyDescent="0.35">
      <c r="A9712">
        <v>9711</v>
      </c>
      <c r="B9712" t="s">
        <v>10798</v>
      </c>
      <c r="C9712" s="1">
        <v>42135</v>
      </c>
      <c r="D9712" s="1">
        <v>42318</v>
      </c>
      <c r="E9712" t="str">
        <f>TEXT(salessheet[[#This Row],[Order Date]],"MMMM")</f>
        <v>May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t="s">
        <v>5348</v>
      </c>
      <c r="P9712" t="s">
        <v>28</v>
      </c>
      <c r="Q9712" t="str">
        <f>TRIM(salessheet[[#This Row],[Category]])</f>
        <v>Furniture</v>
      </c>
      <c r="R9712" t="s">
        <v>61</v>
      </c>
      <c r="S9712" t="s">
        <v>5349</v>
      </c>
      <c r="T9712" s="2">
        <f>salessheet[[#This Row],[Sales]]-5</f>
        <v>268.56799999999998</v>
      </c>
      <c r="U9712" s="2">
        <v>273.56799999999998</v>
      </c>
      <c r="V9712" s="2">
        <f>salessheet[[#This Row],[Sales]]-salessheet[[#This Row],[Purchasing Cost]]</f>
        <v>5</v>
      </c>
    </row>
    <row r="9713" spans="1:22" x14ac:dyDescent="0.35">
      <c r="A9713">
        <v>9712</v>
      </c>
      <c r="B9713" t="s">
        <v>10798</v>
      </c>
      <c r="C9713" s="1">
        <v>42135</v>
      </c>
      <c r="D9713" s="1">
        <v>42318</v>
      </c>
      <c r="E9713" t="str">
        <f>TEXT(salessheet[[#This Row],[Order Date]],"MMMM")</f>
        <v>May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t="s">
        <v>2789</v>
      </c>
      <c r="P9713" t="s">
        <v>42</v>
      </c>
      <c r="Q9713" t="str">
        <f>TRIM(salessheet[[#This Row],[Category]])</f>
        <v>Office Supplies</v>
      </c>
      <c r="R9713" t="s">
        <v>71</v>
      </c>
      <c r="S9713" t="s">
        <v>2790</v>
      </c>
      <c r="T9713" s="2">
        <f>salessheet[[#This Row],[Sales]]-5</f>
        <v>8.1940000000000008</v>
      </c>
      <c r="U9713" s="2">
        <v>13.194000000000001</v>
      </c>
      <c r="V9713" s="2">
        <f>salessheet[[#This Row],[Sales]]-salessheet[[#This Row],[Purchasing Cost]]</f>
        <v>5</v>
      </c>
    </row>
    <row r="9714" spans="1:22" x14ac:dyDescent="0.35">
      <c r="A9714">
        <v>9713</v>
      </c>
      <c r="B9714" t="s">
        <v>10798</v>
      </c>
      <c r="C9714" s="1">
        <v>42135</v>
      </c>
      <c r="D9714" s="1">
        <v>42318</v>
      </c>
      <c r="E9714" t="str">
        <f>TEXT(salessheet[[#This Row],[Order Date]],"MMMM")</f>
        <v>May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t="s">
        <v>3515</v>
      </c>
      <c r="P9714" t="s">
        <v>42</v>
      </c>
      <c r="Q9714" t="str">
        <f>TRIM(salessheet[[#This Row],[Category]])</f>
        <v>Office Supplies</v>
      </c>
      <c r="R9714" t="s">
        <v>55</v>
      </c>
      <c r="S9714" t="s">
        <v>3516</v>
      </c>
      <c r="T9714" s="2">
        <f>salessheet[[#This Row],[Sales]]-5</f>
        <v>1075.096</v>
      </c>
      <c r="U9714" s="2">
        <v>1080.096</v>
      </c>
      <c r="V9714" s="2">
        <f>salessheet[[#This Row],[Sales]]-salessheet[[#This Row],[Purchasing Cost]]</f>
        <v>5</v>
      </c>
    </row>
    <row r="9715" spans="1:22" x14ac:dyDescent="0.35">
      <c r="A9715">
        <v>9714</v>
      </c>
      <c r="B9715" t="s">
        <v>10798</v>
      </c>
      <c r="C9715" s="1">
        <v>42135</v>
      </c>
      <c r="D9715" s="1">
        <v>42318</v>
      </c>
      <c r="E9715" t="str">
        <f>TEXT(salessheet[[#This Row],[Order Date]],"MMMM")</f>
        <v>May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t="s">
        <v>2150</v>
      </c>
      <c r="P9715" t="s">
        <v>67</v>
      </c>
      <c r="Q9715" t="str">
        <f>TRIM(salessheet[[#This Row],[Category]])</f>
        <v>Technology</v>
      </c>
      <c r="R9715" t="s">
        <v>157</v>
      </c>
      <c r="S9715" t="s">
        <v>2151</v>
      </c>
      <c r="T9715" s="2">
        <f>salessheet[[#This Row],[Sales]]-5</f>
        <v>46.56</v>
      </c>
      <c r="U9715" s="2">
        <v>51.56</v>
      </c>
      <c r="V9715" s="2">
        <f>salessheet[[#This Row],[Sales]]-salessheet[[#This Row],[Purchasing Cost]]</f>
        <v>5</v>
      </c>
    </row>
    <row r="9716" spans="1:22" x14ac:dyDescent="0.35">
      <c r="A9716">
        <v>9715</v>
      </c>
      <c r="B9716" t="s">
        <v>10798</v>
      </c>
      <c r="C9716" s="1">
        <v>42135</v>
      </c>
      <c r="D9716" s="1">
        <v>42318</v>
      </c>
      <c r="E9716" t="str">
        <f>TEXT(salessheet[[#This Row],[Order Date]],"MMMM")</f>
        <v>May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t="s">
        <v>5383</v>
      </c>
      <c r="P9716" t="s">
        <v>67</v>
      </c>
      <c r="Q9716" t="str">
        <f>TRIM(salessheet[[#This Row],[Category]])</f>
        <v>Technology</v>
      </c>
      <c r="R9716" t="s">
        <v>157</v>
      </c>
      <c r="S9716" t="s">
        <v>5384</v>
      </c>
      <c r="T9716" s="2">
        <f>salessheet[[#This Row],[Sales]]-5</f>
        <v>53.415999999999997</v>
      </c>
      <c r="U9716" s="2">
        <v>58.415999999999997</v>
      </c>
      <c r="V9716" s="2">
        <f>salessheet[[#This Row],[Sales]]-salessheet[[#This Row],[Purchasing Cost]]</f>
        <v>5</v>
      </c>
    </row>
    <row r="9717" spans="1:22" x14ac:dyDescent="0.35">
      <c r="A9717">
        <v>9716</v>
      </c>
      <c r="B9717" t="s">
        <v>10799</v>
      </c>
      <c r="C9717" s="1">
        <v>42927</v>
      </c>
      <c r="D9717" s="1">
        <v>43051</v>
      </c>
      <c r="E9717" t="str">
        <f>TEXT(salessheet[[#This Row],[Order Date]],"MMMM")</f>
        <v>July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t="s">
        <v>1495</v>
      </c>
      <c r="P9717" t="s">
        <v>42</v>
      </c>
      <c r="Q9717" t="str">
        <f>TRIM(salessheet[[#This Row],[Category]])</f>
        <v>Office Supplies</v>
      </c>
      <c r="R9717" t="s">
        <v>71</v>
      </c>
      <c r="S9717" t="s">
        <v>1496</v>
      </c>
      <c r="T9717" s="2">
        <f>salessheet[[#This Row],[Sales]]-5</f>
        <v>52.584000000000003</v>
      </c>
      <c r="U9717" s="2">
        <v>57.584000000000003</v>
      </c>
      <c r="V9717" s="2">
        <f>salessheet[[#This Row],[Sales]]-salessheet[[#This Row],[Purchasing Cost]]</f>
        <v>5</v>
      </c>
    </row>
    <row r="9718" spans="1:22" x14ac:dyDescent="0.35">
      <c r="A9718">
        <v>9717</v>
      </c>
      <c r="B9718" t="s">
        <v>10800</v>
      </c>
      <c r="C9718" s="1">
        <v>43077</v>
      </c>
      <c r="D9718" s="1">
        <v>42961</v>
      </c>
      <c r="E9718" t="str">
        <f>TEXT(salessheet[[#This Row],[Order Date]],"MMMM")</f>
        <v>December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t="s">
        <v>8414</v>
      </c>
      <c r="P9718" t="s">
        <v>42</v>
      </c>
      <c r="Q9718" t="str">
        <f>TRIM(salessheet[[#This Row],[Category]])</f>
        <v>Office Supplies</v>
      </c>
      <c r="R9718" t="s">
        <v>64</v>
      </c>
      <c r="S9718" t="s">
        <v>8415</v>
      </c>
      <c r="T9718" s="2">
        <f>salessheet[[#This Row],[Sales]]-5</f>
        <v>32.311999999999998</v>
      </c>
      <c r="U9718" s="2">
        <v>37.311999999999998</v>
      </c>
      <c r="V9718" s="2">
        <f>salessheet[[#This Row],[Sales]]-salessheet[[#This Row],[Purchasing Cost]]</f>
        <v>5</v>
      </c>
    </row>
    <row r="9719" spans="1:22" x14ac:dyDescent="0.35">
      <c r="A9719">
        <v>9718</v>
      </c>
      <c r="B9719" t="s">
        <v>10801</v>
      </c>
      <c r="C9719" s="1">
        <v>42885</v>
      </c>
      <c r="D9719" s="1">
        <v>42886</v>
      </c>
      <c r="E9719" t="str">
        <f>TEXT(salessheet[[#This Row],[Order Date]],"MMMM")</f>
        <v>May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t="s">
        <v>554</v>
      </c>
      <c r="P9719" t="s">
        <v>67</v>
      </c>
      <c r="Q9719" t="str">
        <f>TRIM(salessheet[[#This Row],[Category]])</f>
        <v>Technology</v>
      </c>
      <c r="R9719" t="s">
        <v>68</v>
      </c>
      <c r="S9719" t="s">
        <v>555</v>
      </c>
      <c r="T9719" s="2">
        <f>salessheet[[#This Row],[Sales]]-5</f>
        <v>74.959999999999994</v>
      </c>
      <c r="U9719" s="2">
        <v>79.959999999999994</v>
      </c>
      <c r="V9719" s="2">
        <f>salessheet[[#This Row],[Sales]]-salessheet[[#This Row],[Purchasing Cost]]</f>
        <v>5</v>
      </c>
    </row>
    <row r="9720" spans="1:22" x14ac:dyDescent="0.35">
      <c r="A9720">
        <v>9719</v>
      </c>
      <c r="B9720" t="s">
        <v>10801</v>
      </c>
      <c r="C9720" s="1">
        <v>42885</v>
      </c>
      <c r="D9720" s="1">
        <v>42886</v>
      </c>
      <c r="E9720" t="str">
        <f>TEXT(salessheet[[#This Row],[Order Date]],"MMMM")</f>
        <v>May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t="s">
        <v>854</v>
      </c>
      <c r="P9720" t="s">
        <v>67</v>
      </c>
      <c r="Q9720" t="str">
        <f>TRIM(salessheet[[#This Row],[Category]])</f>
        <v>Technology</v>
      </c>
      <c r="R9720" t="s">
        <v>157</v>
      </c>
      <c r="S9720" t="s">
        <v>855</v>
      </c>
      <c r="T9720" s="2">
        <f>salessheet[[#This Row],[Sales]]-5</f>
        <v>218.96</v>
      </c>
      <c r="U9720" s="2">
        <v>223.96</v>
      </c>
      <c r="V9720" s="2">
        <f>salessheet[[#This Row],[Sales]]-salessheet[[#This Row],[Purchasing Cost]]</f>
        <v>5</v>
      </c>
    </row>
    <row r="9721" spans="1:22" x14ac:dyDescent="0.35">
      <c r="A9721">
        <v>9720</v>
      </c>
      <c r="B9721" t="s">
        <v>10802</v>
      </c>
      <c r="C9721" s="1">
        <v>43445</v>
      </c>
      <c r="D9721" s="1">
        <v>43418</v>
      </c>
      <c r="E9721" t="str">
        <f>TEXT(salessheet[[#This Row],[Order Date]],"MMMM")</f>
        <v>December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t="s">
        <v>3693</v>
      </c>
      <c r="P9721" t="s">
        <v>42</v>
      </c>
      <c r="Q9721" t="str">
        <f>TRIM(salessheet[[#This Row],[Category]])</f>
        <v>Office Supplies</v>
      </c>
      <c r="R9721" t="s">
        <v>55</v>
      </c>
      <c r="S9721" t="s">
        <v>3694</v>
      </c>
      <c r="T9721" s="2">
        <f>salessheet[[#This Row],[Sales]]-5</f>
        <v>216.024</v>
      </c>
      <c r="U9721" s="2">
        <v>221.024</v>
      </c>
      <c r="V9721" s="2">
        <f>salessheet[[#This Row],[Sales]]-salessheet[[#This Row],[Purchasing Cost]]</f>
        <v>5</v>
      </c>
    </row>
    <row r="9722" spans="1:22" x14ac:dyDescent="0.35">
      <c r="A9722">
        <v>9721</v>
      </c>
      <c r="B9722" t="s">
        <v>10803</v>
      </c>
      <c r="C9722" s="1">
        <v>43000</v>
      </c>
      <c r="D9722" s="1">
        <v>43004</v>
      </c>
      <c r="E9722" t="str">
        <f>TEXT(salessheet[[#This Row],[Order Date]],"MMMM")</f>
        <v>September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t="s">
        <v>6162</v>
      </c>
      <c r="P9722" t="s">
        <v>28</v>
      </c>
      <c r="Q9722" t="str">
        <f>TRIM(salessheet[[#This Row],[Category]])</f>
        <v>Furniture</v>
      </c>
      <c r="R9722" t="s">
        <v>61</v>
      </c>
      <c r="S9722" t="s">
        <v>6163</v>
      </c>
      <c r="T9722" s="2">
        <f>salessheet[[#This Row],[Sales]]-5</f>
        <v>13.96</v>
      </c>
      <c r="U9722" s="2">
        <v>18.96</v>
      </c>
      <c r="V9722" s="2">
        <f>salessheet[[#This Row],[Sales]]-salessheet[[#This Row],[Purchasing Cost]]</f>
        <v>5</v>
      </c>
    </row>
    <row r="9723" spans="1:22" x14ac:dyDescent="0.35">
      <c r="A9723">
        <v>9722</v>
      </c>
      <c r="B9723" t="s">
        <v>10804</v>
      </c>
      <c r="C9723" s="1">
        <v>42782</v>
      </c>
      <c r="D9723" s="1">
        <v>42786</v>
      </c>
      <c r="E9723" t="str">
        <f>TEXT(salessheet[[#This Row],[Order Date]],"MMMM")</f>
        <v>February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t="s">
        <v>7864</v>
      </c>
      <c r="P9723" t="s">
        <v>28</v>
      </c>
      <c r="Q9723" t="str">
        <f>TRIM(salessheet[[#This Row],[Category]])</f>
        <v>Furniture</v>
      </c>
      <c r="R9723" t="s">
        <v>32</v>
      </c>
      <c r="S9723" t="s">
        <v>7865</v>
      </c>
      <c r="T9723" s="2">
        <f>salessheet[[#This Row],[Sales]]-5</f>
        <v>321.64600000000002</v>
      </c>
      <c r="U9723" s="2">
        <v>326.64600000000002</v>
      </c>
      <c r="V9723" s="2">
        <f>salessheet[[#This Row],[Sales]]-salessheet[[#This Row],[Purchasing Cost]]</f>
        <v>5</v>
      </c>
    </row>
    <row r="9724" spans="1:22" x14ac:dyDescent="0.35">
      <c r="A9724">
        <v>9723</v>
      </c>
      <c r="B9724" t="s">
        <v>10804</v>
      </c>
      <c r="C9724" s="1">
        <v>42782</v>
      </c>
      <c r="D9724" s="1">
        <v>42786</v>
      </c>
      <c r="E9724" t="str">
        <f>TEXT(salessheet[[#This Row],[Order Date]],"MMMM")</f>
        <v>February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t="s">
        <v>1017</v>
      </c>
      <c r="P9724" t="s">
        <v>67</v>
      </c>
      <c r="Q9724" t="str">
        <f>TRIM(salessheet[[#This Row],[Category]])</f>
        <v>Technology</v>
      </c>
      <c r="R9724" t="s">
        <v>157</v>
      </c>
      <c r="S9724" t="s">
        <v>1018</v>
      </c>
      <c r="T9724" s="2">
        <f>salessheet[[#This Row],[Sales]]-5</f>
        <v>84.97</v>
      </c>
      <c r="U9724" s="2">
        <v>89.97</v>
      </c>
      <c r="V9724" s="2">
        <f>salessheet[[#This Row],[Sales]]-salessheet[[#This Row],[Purchasing Cost]]</f>
        <v>5</v>
      </c>
    </row>
    <row r="9725" spans="1:22" x14ac:dyDescent="0.35">
      <c r="A9725">
        <v>9724</v>
      </c>
      <c r="B9725" t="s">
        <v>10805</v>
      </c>
      <c r="C9725" s="1">
        <v>42360</v>
      </c>
      <c r="D9725" s="1">
        <v>42364</v>
      </c>
      <c r="E9725" t="str">
        <f>TEXT(salessheet[[#This Row],[Order Date]],"MMMM")</f>
        <v>December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t="s">
        <v>2715</v>
      </c>
      <c r="P9725" t="s">
        <v>42</v>
      </c>
      <c r="Q9725" t="str">
        <f>TRIM(salessheet[[#This Row],[Category]])</f>
        <v>Office Supplies</v>
      </c>
      <c r="R9725" t="s">
        <v>71</v>
      </c>
      <c r="S9725" t="s">
        <v>2716</v>
      </c>
      <c r="T9725" s="2">
        <f>salessheet[[#This Row],[Sales]]-5</f>
        <v>291.71199999999999</v>
      </c>
      <c r="U9725" s="2">
        <v>296.71199999999999</v>
      </c>
      <c r="V9725" s="2">
        <f>salessheet[[#This Row],[Sales]]-salessheet[[#This Row],[Purchasing Cost]]</f>
        <v>5</v>
      </c>
    </row>
    <row r="9726" spans="1:22" x14ac:dyDescent="0.35">
      <c r="A9726">
        <v>9725</v>
      </c>
      <c r="B9726" t="s">
        <v>10806</v>
      </c>
      <c r="C9726" s="1">
        <v>42502</v>
      </c>
      <c r="D9726" s="1">
        <v>42715</v>
      </c>
      <c r="E9726" t="str">
        <f>TEXT(salessheet[[#This Row],[Order Date]],"MMMM")</f>
        <v>May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t="s">
        <v>2578</v>
      </c>
      <c r="P9726" t="s">
        <v>42</v>
      </c>
      <c r="Q9726" t="str">
        <f>TRIM(salessheet[[#This Row],[Category]])</f>
        <v>Office Supplies</v>
      </c>
      <c r="R9726" t="s">
        <v>169</v>
      </c>
      <c r="S9726" t="s">
        <v>2579</v>
      </c>
      <c r="T9726" s="2">
        <f>salessheet[[#This Row],[Sales]]-5</f>
        <v>7.2240000000000002</v>
      </c>
      <c r="U9726" s="2">
        <v>12.224</v>
      </c>
      <c r="V9726" s="2">
        <f>salessheet[[#This Row],[Sales]]-salessheet[[#This Row],[Purchasing Cost]]</f>
        <v>5</v>
      </c>
    </row>
    <row r="9727" spans="1:22" x14ac:dyDescent="0.35">
      <c r="A9727">
        <v>9726</v>
      </c>
      <c r="B9727" t="s">
        <v>10807</v>
      </c>
      <c r="C9727" s="1">
        <v>43360</v>
      </c>
      <c r="D9727" s="1">
        <v>43363</v>
      </c>
      <c r="E9727" t="str">
        <f>TEXT(salessheet[[#This Row],[Order Date]],"MMMM")</f>
        <v>September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t="s">
        <v>4000</v>
      </c>
      <c r="P9727" t="s">
        <v>67</v>
      </c>
      <c r="Q9727" t="str">
        <f>TRIM(salessheet[[#This Row],[Category]])</f>
        <v>Technology</v>
      </c>
      <c r="R9727" t="s">
        <v>157</v>
      </c>
      <c r="S9727" t="s">
        <v>4001</v>
      </c>
      <c r="T9727" s="2">
        <f>salessheet[[#This Row],[Sales]]-5</f>
        <v>84.97</v>
      </c>
      <c r="U9727" s="2">
        <v>89.97</v>
      </c>
      <c r="V9727" s="2">
        <f>salessheet[[#This Row],[Sales]]-salessheet[[#This Row],[Purchasing Cost]]</f>
        <v>5</v>
      </c>
    </row>
    <row r="9728" spans="1:22" x14ac:dyDescent="0.35">
      <c r="A9728">
        <v>9727</v>
      </c>
      <c r="B9728" t="s">
        <v>10808</v>
      </c>
      <c r="C9728" s="1">
        <v>43143</v>
      </c>
      <c r="D9728" s="1">
        <v>43438</v>
      </c>
      <c r="E9728" t="str">
        <f>TEXT(salessheet[[#This Row],[Order Date]],"MMMM")</f>
        <v>February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t="s">
        <v>5597</v>
      </c>
      <c r="P9728" t="s">
        <v>42</v>
      </c>
      <c r="Q9728" t="str">
        <f>TRIM(salessheet[[#This Row],[Category]])</f>
        <v>Office Supplies</v>
      </c>
      <c r="R9728" t="s">
        <v>74</v>
      </c>
      <c r="S9728" t="s">
        <v>5598</v>
      </c>
      <c r="T9728" s="2">
        <f>salessheet[[#This Row],[Sales]]-5</f>
        <v>281.86</v>
      </c>
      <c r="U9728" s="2">
        <v>286.86</v>
      </c>
      <c r="V9728" s="2">
        <f>salessheet[[#This Row],[Sales]]-salessheet[[#This Row],[Purchasing Cost]]</f>
        <v>5</v>
      </c>
    </row>
    <row r="9729" spans="1:22" x14ac:dyDescent="0.35">
      <c r="A9729">
        <v>9728</v>
      </c>
      <c r="B9729" t="s">
        <v>10808</v>
      </c>
      <c r="C9729" s="1">
        <v>43143</v>
      </c>
      <c r="D9729" s="1">
        <v>43438</v>
      </c>
      <c r="E9729" t="str">
        <f>TEXT(salessheet[[#This Row],[Order Date]],"MMMM")</f>
        <v>February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t="s">
        <v>188</v>
      </c>
      <c r="P9729" t="s">
        <v>67</v>
      </c>
      <c r="Q9729" t="str">
        <f>TRIM(salessheet[[#This Row],[Category]])</f>
        <v>Technology</v>
      </c>
      <c r="R9729" t="s">
        <v>68</v>
      </c>
      <c r="S9729" t="s">
        <v>189</v>
      </c>
      <c r="T9729" s="2">
        <f>salessheet[[#This Row],[Sales]]-5</f>
        <v>974.95</v>
      </c>
      <c r="U9729" s="2">
        <v>979.95</v>
      </c>
      <c r="V9729" s="2">
        <f>salessheet[[#This Row],[Sales]]-salessheet[[#This Row],[Purchasing Cost]]</f>
        <v>5</v>
      </c>
    </row>
    <row r="9730" spans="1:22" x14ac:dyDescent="0.35">
      <c r="A9730">
        <v>9729</v>
      </c>
      <c r="B9730" t="s">
        <v>10808</v>
      </c>
      <c r="C9730" s="1">
        <v>43143</v>
      </c>
      <c r="D9730" s="1">
        <v>43438</v>
      </c>
      <c r="E9730" t="str">
        <f>TEXT(salessheet[[#This Row],[Order Date]],"MMMM")</f>
        <v>February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t="s">
        <v>1869</v>
      </c>
      <c r="P9730" t="s">
        <v>42</v>
      </c>
      <c r="Q9730" t="str">
        <f>TRIM(salessheet[[#This Row],[Category]])</f>
        <v>Office Supplies</v>
      </c>
      <c r="R9730" t="s">
        <v>575</v>
      </c>
      <c r="S9730" t="s">
        <v>1296</v>
      </c>
      <c r="T9730" s="2">
        <f>salessheet[[#This Row],[Sales]]-5</f>
        <v>-0.63999999999999968</v>
      </c>
      <c r="U9730" s="2">
        <v>4.3600000000000003</v>
      </c>
      <c r="V9730" s="2">
        <f>salessheet[[#This Row],[Sales]]-salessheet[[#This Row],[Purchasing Cost]]</f>
        <v>5</v>
      </c>
    </row>
    <row r="9731" spans="1:22" x14ac:dyDescent="0.35">
      <c r="A9731">
        <v>9730</v>
      </c>
      <c r="B9731" t="s">
        <v>10809</v>
      </c>
      <c r="C9731" s="1">
        <v>42276</v>
      </c>
      <c r="D9731" s="1">
        <v>42281</v>
      </c>
      <c r="E9731" t="str">
        <f>TEXT(salessheet[[#This Row],[Order Date]],"MMMM")</f>
        <v>September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t="s">
        <v>5674</v>
      </c>
      <c r="P9731" t="s">
        <v>42</v>
      </c>
      <c r="Q9731" t="str">
        <f>TRIM(salessheet[[#This Row],[Category]])</f>
        <v>Office Supplies</v>
      </c>
      <c r="R9731" t="s">
        <v>71</v>
      </c>
      <c r="S9731" t="s">
        <v>5675</v>
      </c>
      <c r="T9731" s="2">
        <f>salessheet[[#This Row],[Sales]]-5</f>
        <v>5.048</v>
      </c>
      <c r="U9731" s="2">
        <v>10.048</v>
      </c>
      <c r="V9731" s="2">
        <f>salessheet[[#This Row],[Sales]]-salessheet[[#This Row],[Purchasing Cost]]</f>
        <v>5</v>
      </c>
    </row>
    <row r="9732" spans="1:22" x14ac:dyDescent="0.35">
      <c r="A9732">
        <v>9731</v>
      </c>
      <c r="B9732" t="s">
        <v>10809</v>
      </c>
      <c r="C9732" s="1">
        <v>42276</v>
      </c>
      <c r="D9732" s="1">
        <v>42281</v>
      </c>
      <c r="E9732" t="str">
        <f>TEXT(salessheet[[#This Row],[Order Date]],"MMMM")</f>
        <v>September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t="s">
        <v>3002</v>
      </c>
      <c r="P9732" t="s">
        <v>42</v>
      </c>
      <c r="Q9732" t="str">
        <f>TRIM(salessheet[[#This Row],[Category]])</f>
        <v>Office Supplies</v>
      </c>
      <c r="R9732" t="s">
        <v>55</v>
      </c>
      <c r="S9732" t="s">
        <v>3003</v>
      </c>
      <c r="T9732" s="2">
        <f>salessheet[[#This Row],[Sales]]-5</f>
        <v>802.75</v>
      </c>
      <c r="U9732" s="2">
        <v>807.75</v>
      </c>
      <c r="V9732" s="2">
        <f>salessheet[[#This Row],[Sales]]-salessheet[[#This Row],[Purchasing Cost]]</f>
        <v>5</v>
      </c>
    </row>
    <row r="9733" spans="1:22" x14ac:dyDescent="0.35">
      <c r="A9733">
        <v>9732</v>
      </c>
      <c r="B9733" t="s">
        <v>10810</v>
      </c>
      <c r="C9733" s="1">
        <v>43418</v>
      </c>
      <c r="D9733" s="1">
        <v>43423</v>
      </c>
      <c r="E9733" t="str">
        <f>TEXT(salessheet[[#This Row],[Order Date]],"MMMM")</f>
        <v>November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t="s">
        <v>4167</v>
      </c>
      <c r="P9733" t="s">
        <v>42</v>
      </c>
      <c r="Q9733" t="str">
        <f>TRIM(salessheet[[#This Row],[Category]])</f>
        <v>Office Supplies</v>
      </c>
      <c r="R9733" t="s">
        <v>64</v>
      </c>
      <c r="S9733" t="s">
        <v>4168</v>
      </c>
      <c r="T9733" s="2">
        <f>salessheet[[#This Row],[Sales]]-5</f>
        <v>29.240000000000002</v>
      </c>
      <c r="U9733" s="2">
        <v>34.24</v>
      </c>
      <c r="V9733" s="2">
        <f>salessheet[[#This Row],[Sales]]-salessheet[[#This Row],[Purchasing Cost]]</f>
        <v>5</v>
      </c>
    </row>
    <row r="9734" spans="1:22" x14ac:dyDescent="0.35">
      <c r="A9734">
        <v>9733</v>
      </c>
      <c r="B9734" t="s">
        <v>10811</v>
      </c>
      <c r="C9734" s="1">
        <v>42236</v>
      </c>
      <c r="D9734" s="1">
        <v>42241</v>
      </c>
      <c r="E9734" t="str">
        <f>TEXT(salessheet[[#This Row],[Order Date]],"MMMM")</f>
        <v>August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t="s">
        <v>6171</v>
      </c>
      <c r="P9734" t="s">
        <v>28</v>
      </c>
      <c r="Q9734" t="str">
        <f>TRIM(salessheet[[#This Row],[Category]])</f>
        <v>Furniture</v>
      </c>
      <c r="R9734" t="s">
        <v>32</v>
      </c>
      <c r="S9734" t="s">
        <v>6172</v>
      </c>
      <c r="T9734" s="2">
        <f>salessheet[[#This Row],[Sales]]-5</f>
        <v>495.24</v>
      </c>
      <c r="U9734" s="2">
        <v>500.24</v>
      </c>
      <c r="V9734" s="2">
        <f>salessheet[[#This Row],[Sales]]-salessheet[[#This Row],[Purchasing Cost]]</f>
        <v>5</v>
      </c>
    </row>
    <row r="9735" spans="1:22" x14ac:dyDescent="0.35">
      <c r="A9735">
        <v>9734</v>
      </c>
      <c r="B9735" t="s">
        <v>10811</v>
      </c>
      <c r="C9735" s="1">
        <v>42236</v>
      </c>
      <c r="D9735" s="1">
        <v>42241</v>
      </c>
      <c r="E9735" t="str">
        <f>TEXT(salessheet[[#This Row],[Order Date]],"MMMM")</f>
        <v>August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t="s">
        <v>7063</v>
      </c>
      <c r="P9735" t="s">
        <v>42</v>
      </c>
      <c r="Q9735" t="str">
        <f>TRIM(salessheet[[#This Row],[Category]])</f>
        <v>Office Supplies</v>
      </c>
      <c r="R9735" t="s">
        <v>86</v>
      </c>
      <c r="S9735" t="s">
        <v>7064</v>
      </c>
      <c r="T9735" s="2">
        <f>salessheet[[#This Row],[Sales]]-5</f>
        <v>15.120000000000001</v>
      </c>
      <c r="U9735" s="2">
        <v>20.12</v>
      </c>
      <c r="V9735" s="2">
        <f>salessheet[[#This Row],[Sales]]-salessheet[[#This Row],[Purchasing Cost]]</f>
        <v>5</v>
      </c>
    </row>
    <row r="9736" spans="1:22" x14ac:dyDescent="0.35">
      <c r="A9736">
        <v>9735</v>
      </c>
      <c r="B9736" t="s">
        <v>10811</v>
      </c>
      <c r="C9736" s="1">
        <v>42236</v>
      </c>
      <c r="D9736" s="1">
        <v>42241</v>
      </c>
      <c r="E9736" t="str">
        <f>TEXT(salessheet[[#This Row],[Order Date]],"MMMM")</f>
        <v>August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t="s">
        <v>4723</v>
      </c>
      <c r="P9736" t="s">
        <v>42</v>
      </c>
      <c r="Q9736" t="str">
        <f>TRIM(salessheet[[#This Row],[Category]])</f>
        <v>Office Supplies</v>
      </c>
      <c r="R9736" t="s">
        <v>71</v>
      </c>
      <c r="S9736" t="s">
        <v>4724</v>
      </c>
      <c r="T9736" s="2">
        <f>salessheet[[#This Row],[Sales]]-5</f>
        <v>891.99</v>
      </c>
      <c r="U9736" s="2">
        <v>896.99</v>
      </c>
      <c r="V9736" s="2">
        <f>salessheet[[#This Row],[Sales]]-salessheet[[#This Row],[Purchasing Cost]]</f>
        <v>5</v>
      </c>
    </row>
    <row r="9737" spans="1:22" x14ac:dyDescent="0.35">
      <c r="A9737">
        <v>9736</v>
      </c>
      <c r="B9737" t="s">
        <v>10812</v>
      </c>
      <c r="C9737" s="1">
        <v>42327</v>
      </c>
      <c r="D9737" s="1">
        <v>42330</v>
      </c>
      <c r="E9737" t="str">
        <f>TEXT(salessheet[[#This Row],[Order Date]],"MMMM")</f>
        <v>November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t="s">
        <v>10261</v>
      </c>
      <c r="P9737" t="s">
        <v>42</v>
      </c>
      <c r="Q9737" t="str">
        <f>TRIM(salessheet[[#This Row],[Category]])</f>
        <v>Office Supplies</v>
      </c>
      <c r="R9737" t="s">
        <v>86</v>
      </c>
      <c r="S9737" t="s">
        <v>10262</v>
      </c>
      <c r="T9737" s="2">
        <f>salessheet[[#This Row],[Sales]]-5</f>
        <v>0.87999999999999989</v>
      </c>
      <c r="U9737" s="2">
        <v>5.88</v>
      </c>
      <c r="V9737" s="2">
        <f>salessheet[[#This Row],[Sales]]-salessheet[[#This Row],[Purchasing Cost]]</f>
        <v>5</v>
      </c>
    </row>
    <row r="9738" spans="1:22" x14ac:dyDescent="0.35">
      <c r="A9738">
        <v>9737</v>
      </c>
      <c r="B9738" t="s">
        <v>10813</v>
      </c>
      <c r="C9738" s="1">
        <v>42550</v>
      </c>
      <c r="D9738" s="1">
        <v>42554</v>
      </c>
      <c r="E9738" t="str">
        <f>TEXT(salessheet[[#This Row],[Order Date]],"MMMM")</f>
        <v>June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t="s">
        <v>2033</v>
      </c>
      <c r="P9738" t="s">
        <v>67</v>
      </c>
      <c r="Q9738" t="str">
        <f>TRIM(salessheet[[#This Row],[Category]])</f>
        <v>Technology</v>
      </c>
      <c r="R9738" t="s">
        <v>68</v>
      </c>
      <c r="S9738" t="s">
        <v>2034</v>
      </c>
      <c r="T9738" s="2">
        <f>salessheet[[#This Row],[Sales]]-5</f>
        <v>264.98</v>
      </c>
      <c r="U9738" s="2">
        <v>269.98</v>
      </c>
      <c r="V9738" s="2">
        <f>salessheet[[#This Row],[Sales]]-salessheet[[#This Row],[Purchasing Cost]]</f>
        <v>5</v>
      </c>
    </row>
    <row r="9739" spans="1:22" x14ac:dyDescent="0.35">
      <c r="A9739">
        <v>9738</v>
      </c>
      <c r="B9739" t="s">
        <v>10814</v>
      </c>
      <c r="C9739" s="1">
        <v>43175</v>
      </c>
      <c r="D9739" s="1">
        <v>43180</v>
      </c>
      <c r="E9739" t="str">
        <f>TEXT(salessheet[[#This Row],[Order Date]],"MMMM")</f>
        <v>March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t="s">
        <v>6098</v>
      </c>
      <c r="P9739" t="s">
        <v>42</v>
      </c>
      <c r="Q9739" t="str">
        <f>TRIM(salessheet[[#This Row],[Category]])</f>
        <v>Office Supplies</v>
      </c>
      <c r="R9739" t="s">
        <v>55</v>
      </c>
      <c r="S9739" t="s">
        <v>6099</v>
      </c>
      <c r="T9739" s="2">
        <f>salessheet[[#This Row],[Sales]]-5</f>
        <v>305.12</v>
      </c>
      <c r="U9739" s="2">
        <v>310.12</v>
      </c>
      <c r="V9739" s="2">
        <f>salessheet[[#This Row],[Sales]]-salessheet[[#This Row],[Purchasing Cost]]</f>
        <v>5</v>
      </c>
    </row>
    <row r="9740" spans="1:22" x14ac:dyDescent="0.35">
      <c r="A9740">
        <v>9739</v>
      </c>
      <c r="B9740" t="s">
        <v>10814</v>
      </c>
      <c r="C9740" s="1">
        <v>43175</v>
      </c>
      <c r="D9740" s="1">
        <v>43180</v>
      </c>
      <c r="E9740" t="str">
        <f>TEXT(salessheet[[#This Row],[Order Date]],"MMMM")</f>
        <v>March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t="s">
        <v>3526</v>
      </c>
      <c r="P9740" t="s">
        <v>42</v>
      </c>
      <c r="Q9740" t="str">
        <f>TRIM(salessheet[[#This Row],[Category]])</f>
        <v>Office Supplies</v>
      </c>
      <c r="R9740" t="s">
        <v>71</v>
      </c>
      <c r="S9740" t="s">
        <v>3527</v>
      </c>
      <c r="T9740" s="2">
        <f>salessheet[[#This Row],[Sales]]-5</f>
        <v>65.463999999999999</v>
      </c>
      <c r="U9740" s="2">
        <v>70.463999999999999</v>
      </c>
      <c r="V9740" s="2">
        <f>salessheet[[#This Row],[Sales]]-salessheet[[#This Row],[Purchasing Cost]]</f>
        <v>5</v>
      </c>
    </row>
    <row r="9741" spans="1:22" x14ac:dyDescent="0.35">
      <c r="A9741">
        <v>9740</v>
      </c>
      <c r="B9741" t="s">
        <v>10814</v>
      </c>
      <c r="C9741" s="1">
        <v>43175</v>
      </c>
      <c r="D9741" s="1">
        <v>43180</v>
      </c>
      <c r="E9741" t="str">
        <f>TEXT(salessheet[[#This Row],[Order Date]],"MMMM")</f>
        <v>March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t="s">
        <v>4742</v>
      </c>
      <c r="P9741" t="s">
        <v>42</v>
      </c>
      <c r="Q9741" t="str">
        <f>TRIM(salessheet[[#This Row],[Category]])</f>
        <v>Office Supplies</v>
      </c>
      <c r="R9741" t="s">
        <v>71</v>
      </c>
      <c r="S9741" t="s">
        <v>4743</v>
      </c>
      <c r="T9741" s="2">
        <f>salessheet[[#This Row],[Sales]]-5</f>
        <v>14.68</v>
      </c>
      <c r="U9741" s="2">
        <v>19.68</v>
      </c>
      <c r="V9741" s="2">
        <f>salessheet[[#This Row],[Sales]]-salessheet[[#This Row],[Purchasing Cost]]</f>
        <v>5</v>
      </c>
    </row>
    <row r="9742" spans="1:22" x14ac:dyDescent="0.35">
      <c r="A9742">
        <v>9741</v>
      </c>
      <c r="B9742" t="s">
        <v>10814</v>
      </c>
      <c r="C9742" s="1">
        <v>43175</v>
      </c>
      <c r="D9742" s="1">
        <v>43180</v>
      </c>
      <c r="E9742" t="str">
        <f>TEXT(salessheet[[#This Row],[Order Date]],"MMMM")</f>
        <v>March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t="s">
        <v>2297</v>
      </c>
      <c r="P9742" t="s">
        <v>42</v>
      </c>
      <c r="Q9742" t="str">
        <f>TRIM(salessheet[[#This Row],[Category]])</f>
        <v>Office Supplies</v>
      </c>
      <c r="R9742" t="s">
        <v>74</v>
      </c>
      <c r="S9742" t="s">
        <v>2298</v>
      </c>
      <c r="T9742" s="2">
        <f>salessheet[[#This Row],[Sales]]-5</f>
        <v>135.66999999999999</v>
      </c>
      <c r="U9742" s="2">
        <v>140.66999999999999</v>
      </c>
      <c r="V9742" s="2">
        <f>salessheet[[#This Row],[Sales]]-salessheet[[#This Row],[Purchasing Cost]]</f>
        <v>5</v>
      </c>
    </row>
    <row r="9743" spans="1:22" x14ac:dyDescent="0.35">
      <c r="A9743">
        <v>9742</v>
      </c>
      <c r="B9743" t="s">
        <v>10815</v>
      </c>
      <c r="C9743" s="1">
        <v>42593</v>
      </c>
      <c r="D9743" s="1">
        <v>42686</v>
      </c>
      <c r="E9743" t="str">
        <f>TEXT(salessheet[[#This Row],[Order Date]],"MMMM")</f>
        <v>August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M9743">
        <v>10009</v>
      </c>
      <c r="N9743" t="s">
        <v>144</v>
      </c>
      <c r="O9743" t="s">
        <v>162</v>
      </c>
      <c r="P9743" t="s">
        <v>28</v>
      </c>
      <c r="Q9743" t="str">
        <f>TRIM(salessheet[[#This Row],[Category]])</f>
        <v>Furniture</v>
      </c>
      <c r="R9743" t="s">
        <v>29</v>
      </c>
      <c r="S9743" t="s">
        <v>163</v>
      </c>
      <c r="T9743" s="2">
        <f>salessheet[[#This Row],[Sales]]-5</f>
        <v>4399.8999999999996</v>
      </c>
      <c r="U9743" s="2">
        <v>4404.8999999999996</v>
      </c>
      <c r="V9743" s="2">
        <f>salessheet[[#This Row],[Sales]]-salessheet[[#This Row],[Purchasing Cost]]</f>
        <v>5</v>
      </c>
    </row>
    <row r="9744" spans="1:22" x14ac:dyDescent="0.35">
      <c r="A9744">
        <v>9743</v>
      </c>
      <c r="B9744" t="s">
        <v>10816</v>
      </c>
      <c r="C9744" s="1">
        <v>43432</v>
      </c>
      <c r="D9744" s="1">
        <v>43436</v>
      </c>
      <c r="E9744" t="str">
        <f>TEXT(salessheet[[#This Row],[Order Date]],"MMMM")</f>
        <v>November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t="s">
        <v>1196</v>
      </c>
      <c r="P9744" t="s">
        <v>42</v>
      </c>
      <c r="Q9744" t="str">
        <f>TRIM(salessheet[[#This Row],[Category]])</f>
        <v>Office Supplies</v>
      </c>
      <c r="R9744" t="s">
        <v>43</v>
      </c>
      <c r="S9744" t="s">
        <v>1197</v>
      </c>
      <c r="T9744" s="2">
        <f>salessheet[[#This Row],[Sales]]-5</f>
        <v>57.65</v>
      </c>
      <c r="U9744" s="2">
        <v>62.65</v>
      </c>
      <c r="V9744" s="2">
        <f>salessheet[[#This Row],[Sales]]-salessheet[[#This Row],[Purchasing Cost]]</f>
        <v>5</v>
      </c>
    </row>
    <row r="9745" spans="1:22" x14ac:dyDescent="0.35">
      <c r="A9745">
        <v>9744</v>
      </c>
      <c r="B9745" t="s">
        <v>10817</v>
      </c>
      <c r="C9745" s="1">
        <v>42902</v>
      </c>
      <c r="D9745" s="1">
        <v>42908</v>
      </c>
      <c r="E9745" t="str">
        <f>TEXT(salessheet[[#This Row],[Order Date]],"MMMM")</f>
        <v>June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t="s">
        <v>4144</v>
      </c>
      <c r="P9745" t="s">
        <v>42</v>
      </c>
      <c r="Q9745" t="str">
        <f>TRIM(salessheet[[#This Row],[Category]])</f>
        <v>Office Supplies</v>
      </c>
      <c r="R9745" t="s">
        <v>43</v>
      </c>
      <c r="S9745" t="s">
        <v>4145</v>
      </c>
      <c r="T9745" s="2">
        <f>salessheet[[#This Row],[Sales]]-5</f>
        <v>4.4499999999999993</v>
      </c>
      <c r="U9745" s="2">
        <v>9.4499999999999993</v>
      </c>
      <c r="V9745" s="2">
        <f>salessheet[[#This Row],[Sales]]-salessheet[[#This Row],[Purchasing Cost]]</f>
        <v>5</v>
      </c>
    </row>
    <row r="9746" spans="1:22" x14ac:dyDescent="0.35">
      <c r="A9746">
        <v>9745</v>
      </c>
      <c r="B9746" t="s">
        <v>10818</v>
      </c>
      <c r="C9746" s="1">
        <v>43121</v>
      </c>
      <c r="D9746" s="1">
        <v>43125</v>
      </c>
      <c r="E9746" t="str">
        <f>TEXT(salessheet[[#This Row],[Order Date]],"MMMM")</f>
        <v>January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t="s">
        <v>2159</v>
      </c>
      <c r="P9746" t="s">
        <v>42</v>
      </c>
      <c r="Q9746" t="str">
        <f>TRIM(salessheet[[#This Row],[Category]])</f>
        <v>Office Supplies</v>
      </c>
      <c r="R9746" t="s">
        <v>169</v>
      </c>
      <c r="S9746" t="s">
        <v>2160</v>
      </c>
      <c r="T9746" s="2">
        <f>salessheet[[#This Row],[Sales]]-5</f>
        <v>263.57600000000002</v>
      </c>
      <c r="U9746" s="2">
        <v>268.57600000000002</v>
      </c>
      <c r="V9746" s="2">
        <f>salessheet[[#This Row],[Sales]]-salessheet[[#This Row],[Purchasing Cost]]</f>
        <v>5</v>
      </c>
    </row>
    <row r="9747" spans="1:22" x14ac:dyDescent="0.35">
      <c r="A9747">
        <v>9746</v>
      </c>
      <c r="B9747" t="s">
        <v>10819</v>
      </c>
      <c r="C9747" s="1">
        <v>43428</v>
      </c>
      <c r="D9747" s="1">
        <v>43428</v>
      </c>
      <c r="E9747" t="str">
        <f>TEXT(salessheet[[#This Row],[Order Date]],"MMMM")</f>
        <v>November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t="s">
        <v>1353</v>
      </c>
      <c r="P9747" t="s">
        <v>28</v>
      </c>
      <c r="Q9747" t="str">
        <f>TRIM(salessheet[[#This Row],[Category]])</f>
        <v>Furniture</v>
      </c>
      <c r="R9747" t="s">
        <v>52</v>
      </c>
      <c r="S9747" t="s">
        <v>1354</v>
      </c>
      <c r="T9747" s="2">
        <f>salessheet[[#This Row],[Sales]]-5</f>
        <v>359.08</v>
      </c>
      <c r="U9747" s="2">
        <v>364.08</v>
      </c>
      <c r="V9747" s="2">
        <f>salessheet[[#This Row],[Sales]]-salessheet[[#This Row],[Purchasing Cost]]</f>
        <v>5</v>
      </c>
    </row>
    <row r="9748" spans="1:22" x14ac:dyDescent="0.35">
      <c r="A9748">
        <v>9747</v>
      </c>
      <c r="B9748" t="s">
        <v>10819</v>
      </c>
      <c r="C9748" s="1">
        <v>43428</v>
      </c>
      <c r="D9748" s="1">
        <v>43428</v>
      </c>
      <c r="E9748" t="str">
        <f>TEXT(salessheet[[#This Row],[Order Date]],"MMMM")</f>
        <v>November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t="s">
        <v>3811</v>
      </c>
      <c r="P9748" t="s">
        <v>28</v>
      </c>
      <c r="Q9748" t="str">
        <f>TRIM(salessheet[[#This Row],[Category]])</f>
        <v>Furniture</v>
      </c>
      <c r="R9748" t="s">
        <v>52</v>
      </c>
      <c r="S9748" t="s">
        <v>3812</v>
      </c>
      <c r="T9748" s="2">
        <f>salessheet[[#This Row],[Sales]]-5</f>
        <v>66.087999999999994</v>
      </c>
      <c r="U9748" s="2">
        <v>71.087999999999994</v>
      </c>
      <c r="V9748" s="2">
        <f>salessheet[[#This Row],[Sales]]-salessheet[[#This Row],[Purchasing Cost]]</f>
        <v>5</v>
      </c>
    </row>
    <row r="9749" spans="1:22" x14ac:dyDescent="0.35">
      <c r="A9749">
        <v>9748</v>
      </c>
      <c r="B9749" t="s">
        <v>10820</v>
      </c>
      <c r="C9749" s="1">
        <v>42319</v>
      </c>
      <c r="D9749" s="1">
        <v>42323</v>
      </c>
      <c r="E9749" t="str">
        <f>TEXT(salessheet[[#This Row],[Order Date]],"MMMM")</f>
        <v>November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t="s">
        <v>7411</v>
      </c>
      <c r="P9749" t="s">
        <v>28</v>
      </c>
      <c r="Q9749" t="str">
        <f>TRIM(salessheet[[#This Row],[Category]])</f>
        <v>Furniture</v>
      </c>
      <c r="R9749" t="s">
        <v>61</v>
      </c>
      <c r="S9749" t="s">
        <v>7412</v>
      </c>
      <c r="T9749" s="2">
        <f>salessheet[[#This Row],[Sales]]-5</f>
        <v>5.984</v>
      </c>
      <c r="U9749" s="2">
        <v>10.984</v>
      </c>
      <c r="V9749" s="2">
        <f>salessheet[[#This Row],[Sales]]-salessheet[[#This Row],[Purchasing Cost]]</f>
        <v>5</v>
      </c>
    </row>
    <row r="9750" spans="1:22" x14ac:dyDescent="0.35">
      <c r="A9750">
        <v>9749</v>
      </c>
      <c r="B9750" t="s">
        <v>10820</v>
      </c>
      <c r="C9750" s="1">
        <v>42319</v>
      </c>
      <c r="D9750" s="1">
        <v>42323</v>
      </c>
      <c r="E9750" t="str">
        <f>TEXT(salessheet[[#This Row],[Order Date]],"MMMM")</f>
        <v>November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t="s">
        <v>1794</v>
      </c>
      <c r="P9750" t="s">
        <v>28</v>
      </c>
      <c r="Q9750" t="str">
        <f>TRIM(salessheet[[#This Row],[Category]])</f>
        <v>Furniture</v>
      </c>
      <c r="R9750" t="s">
        <v>32</v>
      </c>
      <c r="S9750" t="s">
        <v>1795</v>
      </c>
      <c r="T9750" s="2">
        <f>salessheet[[#This Row],[Sales]]-5</f>
        <v>792.94399999999996</v>
      </c>
      <c r="U9750" s="2">
        <v>797.94399999999996</v>
      </c>
      <c r="V9750" s="2">
        <f>salessheet[[#This Row],[Sales]]-salessheet[[#This Row],[Purchasing Cost]]</f>
        <v>5</v>
      </c>
    </row>
    <row r="9751" spans="1:22" x14ac:dyDescent="0.35">
      <c r="A9751">
        <v>9750</v>
      </c>
      <c r="B9751" t="s">
        <v>10821</v>
      </c>
      <c r="C9751" s="1">
        <v>42828</v>
      </c>
      <c r="D9751" s="1">
        <v>42802</v>
      </c>
      <c r="E9751" t="str">
        <f>TEXT(salessheet[[#This Row],[Order Date]],"MMMM")</f>
        <v>April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t="s">
        <v>1663</v>
      </c>
      <c r="P9751" t="s">
        <v>67</v>
      </c>
      <c r="Q9751" t="str">
        <f>TRIM(salessheet[[#This Row],[Category]])</f>
        <v>Technology</v>
      </c>
      <c r="R9751" t="s">
        <v>157</v>
      </c>
      <c r="S9751" t="s">
        <v>1664</v>
      </c>
      <c r="T9751" s="2">
        <f>salessheet[[#This Row],[Sales]]-5</f>
        <v>154.97999999999999</v>
      </c>
      <c r="U9751" s="2">
        <v>159.97999999999999</v>
      </c>
      <c r="V9751" s="2">
        <f>salessheet[[#This Row],[Sales]]-salessheet[[#This Row],[Purchasing Cost]]</f>
        <v>5</v>
      </c>
    </row>
    <row r="9752" spans="1:22" x14ac:dyDescent="0.35">
      <c r="A9752">
        <v>9751</v>
      </c>
      <c r="B9752" t="s">
        <v>10822</v>
      </c>
      <c r="C9752" s="1">
        <v>43049</v>
      </c>
      <c r="D9752" s="1">
        <v>43023</v>
      </c>
      <c r="E9752" t="str">
        <f>TEXT(salessheet[[#This Row],[Order Date]],"MMMM")</f>
        <v>November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t="s">
        <v>5849</v>
      </c>
      <c r="P9752" t="s">
        <v>42</v>
      </c>
      <c r="Q9752" t="str">
        <f>TRIM(salessheet[[#This Row],[Category]])</f>
        <v>Office Supplies</v>
      </c>
      <c r="R9752" t="s">
        <v>64</v>
      </c>
      <c r="S9752" t="s">
        <v>5850</v>
      </c>
      <c r="T9752" s="2">
        <f>salessheet[[#This Row],[Sales]]-5</f>
        <v>0.34400000000000031</v>
      </c>
      <c r="U9752" s="2">
        <v>5.3440000000000003</v>
      </c>
      <c r="V9752" s="2">
        <f>salessheet[[#This Row],[Sales]]-salessheet[[#This Row],[Purchasing Cost]]</f>
        <v>5</v>
      </c>
    </row>
    <row r="9753" spans="1:22" x14ac:dyDescent="0.35">
      <c r="A9753">
        <v>9752</v>
      </c>
      <c r="B9753" t="s">
        <v>10822</v>
      </c>
      <c r="C9753" s="1">
        <v>43049</v>
      </c>
      <c r="D9753" s="1">
        <v>43023</v>
      </c>
      <c r="E9753" t="str">
        <f>TEXT(salessheet[[#This Row],[Order Date]],"MMMM")</f>
        <v>November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t="s">
        <v>4716</v>
      </c>
      <c r="P9753" t="s">
        <v>42</v>
      </c>
      <c r="Q9753" t="str">
        <f>TRIM(salessheet[[#This Row],[Category]])</f>
        <v>Office Supplies</v>
      </c>
      <c r="R9753" t="s">
        <v>64</v>
      </c>
      <c r="S9753" t="s">
        <v>4717</v>
      </c>
      <c r="T9753" s="2">
        <f>salessheet[[#This Row],[Sales]]-5</f>
        <v>22.72</v>
      </c>
      <c r="U9753" s="2">
        <v>27.72</v>
      </c>
      <c r="V9753" s="2">
        <f>salessheet[[#This Row],[Sales]]-salessheet[[#This Row],[Purchasing Cost]]</f>
        <v>5</v>
      </c>
    </row>
    <row r="9754" spans="1:22" x14ac:dyDescent="0.35">
      <c r="A9754">
        <v>9753</v>
      </c>
      <c r="B9754" t="s">
        <v>10823</v>
      </c>
      <c r="C9754" s="1">
        <v>42742</v>
      </c>
      <c r="D9754" s="1">
        <v>42918</v>
      </c>
      <c r="E9754" t="str">
        <f>TEXT(salessheet[[#This Row],[Order Date]],"MMMM")</f>
        <v>January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t="s">
        <v>2916</v>
      </c>
      <c r="P9754" t="s">
        <v>42</v>
      </c>
      <c r="Q9754" t="str">
        <f>TRIM(salessheet[[#This Row],[Category]])</f>
        <v>Office Supplies</v>
      </c>
      <c r="R9754" t="s">
        <v>71</v>
      </c>
      <c r="S9754" t="s">
        <v>2917</v>
      </c>
      <c r="T9754" s="2">
        <f>salessheet[[#This Row],[Sales]]-5</f>
        <v>-2.504</v>
      </c>
      <c r="U9754" s="2">
        <v>2.496</v>
      </c>
      <c r="V9754" s="2">
        <f>salessheet[[#This Row],[Sales]]-salessheet[[#This Row],[Purchasing Cost]]</f>
        <v>5</v>
      </c>
    </row>
    <row r="9755" spans="1:22" x14ac:dyDescent="0.35">
      <c r="A9755">
        <v>9754</v>
      </c>
      <c r="B9755" t="s">
        <v>10824</v>
      </c>
      <c r="C9755" s="1">
        <v>43186</v>
      </c>
      <c r="D9755" s="1">
        <v>43188</v>
      </c>
      <c r="E9755" t="str">
        <f>TEXT(salessheet[[#This Row],[Order Date]],"MMMM")</f>
        <v>March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t="s">
        <v>6848</v>
      </c>
      <c r="P9755" t="s">
        <v>42</v>
      </c>
      <c r="Q9755" t="str">
        <f>TRIM(salessheet[[#This Row],[Category]])</f>
        <v>Office Supplies</v>
      </c>
      <c r="R9755" t="s">
        <v>43</v>
      </c>
      <c r="S9755" t="s">
        <v>6849</v>
      </c>
      <c r="T9755" s="2">
        <f>salessheet[[#This Row],[Sales]]-5</f>
        <v>3.26</v>
      </c>
      <c r="U9755" s="2">
        <v>8.26</v>
      </c>
      <c r="V9755" s="2">
        <f>salessheet[[#This Row],[Sales]]-salessheet[[#This Row],[Purchasing Cost]]</f>
        <v>5</v>
      </c>
    </row>
    <row r="9756" spans="1:22" x14ac:dyDescent="0.35">
      <c r="A9756">
        <v>9755</v>
      </c>
      <c r="B9756" t="s">
        <v>10824</v>
      </c>
      <c r="C9756" s="1">
        <v>43186</v>
      </c>
      <c r="D9756" s="1">
        <v>43188</v>
      </c>
      <c r="E9756" t="str">
        <f>TEXT(salessheet[[#This Row],[Order Date]],"MMMM")</f>
        <v>March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t="s">
        <v>895</v>
      </c>
      <c r="P9756" t="s">
        <v>42</v>
      </c>
      <c r="Q9756" t="str">
        <f>TRIM(salessheet[[#This Row],[Category]])</f>
        <v>Office Supplies</v>
      </c>
      <c r="R9756" t="s">
        <v>71</v>
      </c>
      <c r="S9756" t="s">
        <v>896</v>
      </c>
      <c r="T9756" s="2">
        <f>salessheet[[#This Row],[Sales]]-5</f>
        <v>12.760000000000002</v>
      </c>
      <c r="U9756" s="2">
        <v>17.760000000000002</v>
      </c>
      <c r="V9756" s="2">
        <f>salessheet[[#This Row],[Sales]]-salessheet[[#This Row],[Purchasing Cost]]</f>
        <v>5</v>
      </c>
    </row>
    <row r="9757" spans="1:22" x14ac:dyDescent="0.35">
      <c r="A9757">
        <v>9756</v>
      </c>
      <c r="B9757" t="s">
        <v>10824</v>
      </c>
      <c r="C9757" s="1">
        <v>43186</v>
      </c>
      <c r="D9757" s="1">
        <v>43188</v>
      </c>
      <c r="E9757" t="str">
        <f>TEXT(salessheet[[#This Row],[Order Date]],"MMMM")</f>
        <v>March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t="s">
        <v>6013</v>
      </c>
      <c r="P9757" t="s">
        <v>42</v>
      </c>
      <c r="Q9757" t="str">
        <f>TRIM(salessheet[[#This Row],[Category]])</f>
        <v>Office Supplies</v>
      </c>
      <c r="R9757" t="s">
        <v>55</v>
      </c>
      <c r="S9757" t="s">
        <v>6014</v>
      </c>
      <c r="T9757" s="2">
        <f>salessheet[[#This Row],[Sales]]-5</f>
        <v>327.94</v>
      </c>
      <c r="U9757" s="2">
        <v>332.94</v>
      </c>
      <c r="V9757" s="2">
        <f>salessheet[[#This Row],[Sales]]-salessheet[[#This Row],[Purchasing Cost]]</f>
        <v>5</v>
      </c>
    </row>
    <row r="9758" spans="1:22" x14ac:dyDescent="0.35">
      <c r="A9758">
        <v>9757</v>
      </c>
      <c r="B9758" t="s">
        <v>10824</v>
      </c>
      <c r="C9758" s="1">
        <v>43186</v>
      </c>
      <c r="D9758" s="1">
        <v>43188</v>
      </c>
      <c r="E9758" t="str">
        <f>TEXT(salessheet[[#This Row],[Order Date]],"MMMM")</f>
        <v>March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t="s">
        <v>1104</v>
      </c>
      <c r="P9758" t="s">
        <v>28</v>
      </c>
      <c r="Q9758" t="str">
        <f>TRIM(salessheet[[#This Row],[Category]])</f>
        <v>Furniture</v>
      </c>
      <c r="R9758" t="s">
        <v>52</v>
      </c>
      <c r="S9758" t="s">
        <v>1105</v>
      </c>
      <c r="T9758" s="2">
        <f>salessheet[[#This Row],[Sales]]-5</f>
        <v>287.10000000000002</v>
      </c>
      <c r="U9758" s="2">
        <v>292.10000000000002</v>
      </c>
      <c r="V9758" s="2">
        <f>salessheet[[#This Row],[Sales]]-salessheet[[#This Row],[Purchasing Cost]]</f>
        <v>5</v>
      </c>
    </row>
    <row r="9759" spans="1:22" x14ac:dyDescent="0.35">
      <c r="A9759">
        <v>9758</v>
      </c>
      <c r="B9759" t="s">
        <v>10824</v>
      </c>
      <c r="C9759" s="1">
        <v>43186</v>
      </c>
      <c r="D9759" s="1">
        <v>43188</v>
      </c>
      <c r="E9759" t="str">
        <f>TEXT(salessheet[[#This Row],[Order Date]],"MMMM")</f>
        <v>March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t="s">
        <v>8860</v>
      </c>
      <c r="P9759" t="s">
        <v>67</v>
      </c>
      <c r="Q9759" t="str">
        <f>TRIM(salessheet[[#This Row],[Category]])</f>
        <v>Technology</v>
      </c>
      <c r="R9759" t="s">
        <v>68</v>
      </c>
      <c r="S9759" t="s">
        <v>8861</v>
      </c>
      <c r="T9759" s="2">
        <f>salessheet[[#This Row],[Sales]]-5</f>
        <v>201.1</v>
      </c>
      <c r="U9759" s="2">
        <v>206.1</v>
      </c>
      <c r="V9759" s="2">
        <f>salessheet[[#This Row],[Sales]]-salessheet[[#This Row],[Purchasing Cost]]</f>
        <v>5</v>
      </c>
    </row>
    <row r="9760" spans="1:22" x14ac:dyDescent="0.35">
      <c r="A9760">
        <v>9759</v>
      </c>
      <c r="B9760" t="s">
        <v>10824</v>
      </c>
      <c r="C9760" s="1">
        <v>43186</v>
      </c>
      <c r="D9760" s="1">
        <v>43188</v>
      </c>
      <c r="E9760" t="str">
        <f>TEXT(salessheet[[#This Row],[Order Date]],"MMMM")</f>
        <v>March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t="s">
        <v>1027</v>
      </c>
      <c r="P9760" t="s">
        <v>42</v>
      </c>
      <c r="Q9760" t="str">
        <f>TRIM(salessheet[[#This Row],[Category]])</f>
        <v>Office Supplies</v>
      </c>
      <c r="R9760" t="s">
        <v>86</v>
      </c>
      <c r="S9760" t="s">
        <v>1028</v>
      </c>
      <c r="T9760" s="2">
        <f>salessheet[[#This Row],[Sales]]-5</f>
        <v>12.64</v>
      </c>
      <c r="U9760" s="2">
        <v>17.64</v>
      </c>
      <c r="V9760" s="2">
        <f>salessheet[[#This Row],[Sales]]-salessheet[[#This Row],[Purchasing Cost]]</f>
        <v>5</v>
      </c>
    </row>
    <row r="9761" spans="1:22" x14ac:dyDescent="0.35">
      <c r="A9761">
        <v>9760</v>
      </c>
      <c r="B9761" t="s">
        <v>10825</v>
      </c>
      <c r="C9761" s="1">
        <v>43039</v>
      </c>
      <c r="D9761" s="1">
        <v>43044</v>
      </c>
      <c r="E9761" t="str">
        <f>TEXT(salessheet[[#This Row],[Order Date]],"MMMM")</f>
        <v>October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t="s">
        <v>4524</v>
      </c>
      <c r="P9761" t="s">
        <v>28</v>
      </c>
      <c r="Q9761" t="str">
        <f>TRIM(salessheet[[#This Row],[Category]])</f>
        <v>Furniture</v>
      </c>
      <c r="R9761" t="s">
        <v>32</v>
      </c>
      <c r="S9761" t="s">
        <v>4525</v>
      </c>
      <c r="T9761" s="2">
        <f>salessheet[[#This Row],[Sales]]-5</f>
        <v>1398.92</v>
      </c>
      <c r="U9761" s="2">
        <v>1403.92</v>
      </c>
      <c r="V9761" s="2">
        <f>salessheet[[#This Row],[Sales]]-salessheet[[#This Row],[Purchasing Cost]]</f>
        <v>5</v>
      </c>
    </row>
    <row r="9762" spans="1:22" x14ac:dyDescent="0.35">
      <c r="A9762">
        <v>9761</v>
      </c>
      <c r="B9762" t="s">
        <v>10826</v>
      </c>
      <c r="C9762" s="1">
        <v>43201</v>
      </c>
      <c r="D9762" s="1">
        <v>43412</v>
      </c>
      <c r="E9762" t="str">
        <f>TEXT(salessheet[[#This Row],[Order Date]],"MMMM")</f>
        <v>April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t="s">
        <v>6652</v>
      </c>
      <c r="P9762" t="s">
        <v>42</v>
      </c>
      <c r="Q9762" t="str">
        <f>TRIM(salessheet[[#This Row],[Category]])</f>
        <v>Office Supplies</v>
      </c>
      <c r="R9762" t="s">
        <v>64</v>
      </c>
      <c r="S9762" t="s">
        <v>6653</v>
      </c>
      <c r="T9762" s="2">
        <f>salessheet[[#This Row],[Sales]]-5</f>
        <v>-0.70000000000000018</v>
      </c>
      <c r="U9762" s="2">
        <v>4.3</v>
      </c>
      <c r="V9762" s="2">
        <f>salessheet[[#This Row],[Sales]]-salessheet[[#This Row],[Purchasing Cost]]</f>
        <v>5</v>
      </c>
    </row>
    <row r="9763" spans="1:22" x14ac:dyDescent="0.35">
      <c r="A9763">
        <v>9762</v>
      </c>
      <c r="B9763" t="s">
        <v>10828</v>
      </c>
      <c r="C9763" s="1">
        <v>42049</v>
      </c>
      <c r="D9763" s="1">
        <v>42053</v>
      </c>
      <c r="E9763" t="str">
        <f>TEXT(salessheet[[#This Row],[Order Date]],"MMMM")</f>
        <v>February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t="s">
        <v>4420</v>
      </c>
      <c r="P9763" t="s">
        <v>67</v>
      </c>
      <c r="Q9763" t="str">
        <f>TRIM(salessheet[[#This Row],[Category]])</f>
        <v>Technology</v>
      </c>
      <c r="R9763" t="s">
        <v>157</v>
      </c>
      <c r="S9763" t="s">
        <v>4421</v>
      </c>
      <c r="T9763" s="2">
        <f>salessheet[[#This Row],[Sales]]-5</f>
        <v>234.97</v>
      </c>
      <c r="U9763" s="2">
        <v>239.97</v>
      </c>
      <c r="V9763" s="2">
        <f>salessheet[[#This Row],[Sales]]-salessheet[[#This Row],[Purchasing Cost]]</f>
        <v>5</v>
      </c>
    </row>
    <row r="9764" spans="1:22" x14ac:dyDescent="0.35">
      <c r="A9764">
        <v>9763</v>
      </c>
      <c r="B9764" t="s">
        <v>10828</v>
      </c>
      <c r="C9764" s="1">
        <v>42049</v>
      </c>
      <c r="D9764" s="1">
        <v>42053</v>
      </c>
      <c r="E9764" t="str">
        <f>TEXT(salessheet[[#This Row],[Order Date]],"MMMM")</f>
        <v>February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t="s">
        <v>5597</v>
      </c>
      <c r="P9764" t="s">
        <v>42</v>
      </c>
      <c r="Q9764" t="str">
        <f>TRIM(salessheet[[#This Row],[Category]])</f>
        <v>Office Supplies</v>
      </c>
      <c r="R9764" t="s">
        <v>74</v>
      </c>
      <c r="S9764" t="s">
        <v>5598</v>
      </c>
      <c r="T9764" s="2">
        <f>salessheet[[#This Row],[Sales]]-5</f>
        <v>76.959999999999994</v>
      </c>
      <c r="U9764" s="2">
        <v>81.96</v>
      </c>
      <c r="V9764" s="2">
        <f>salessheet[[#This Row],[Sales]]-salessheet[[#This Row],[Purchasing Cost]]</f>
        <v>5</v>
      </c>
    </row>
    <row r="9765" spans="1:22" x14ac:dyDescent="0.35">
      <c r="A9765">
        <v>9764</v>
      </c>
      <c r="B9765" t="s">
        <v>10828</v>
      </c>
      <c r="C9765" s="1">
        <v>42049</v>
      </c>
      <c r="D9765" s="1">
        <v>42053</v>
      </c>
      <c r="E9765" t="str">
        <f>TEXT(salessheet[[#This Row],[Order Date]],"MMMM")</f>
        <v>February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t="s">
        <v>5898</v>
      </c>
      <c r="P9765" t="s">
        <v>42</v>
      </c>
      <c r="Q9765" t="str">
        <f>TRIM(salessheet[[#This Row],[Category]])</f>
        <v>Office Supplies</v>
      </c>
      <c r="R9765" t="s">
        <v>575</v>
      </c>
      <c r="S9765" t="s">
        <v>5899</v>
      </c>
      <c r="T9765" s="2">
        <f>salessheet[[#This Row],[Sales]]-5</f>
        <v>233.62</v>
      </c>
      <c r="U9765" s="2">
        <v>238.62</v>
      </c>
      <c r="V9765" s="2">
        <f>salessheet[[#This Row],[Sales]]-salessheet[[#This Row],[Purchasing Cost]]</f>
        <v>5</v>
      </c>
    </row>
    <row r="9766" spans="1:22" x14ac:dyDescent="0.35">
      <c r="A9766">
        <v>9765</v>
      </c>
      <c r="B9766" t="s">
        <v>10829</v>
      </c>
      <c r="C9766" s="1">
        <v>42173</v>
      </c>
      <c r="D9766" s="1">
        <v>42178</v>
      </c>
      <c r="E9766" t="str">
        <f>TEXT(salessheet[[#This Row],[Order Date]],"MMMM")</f>
        <v>June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t="s">
        <v>610</v>
      </c>
      <c r="P9766" t="s">
        <v>67</v>
      </c>
      <c r="Q9766" t="str">
        <f>TRIM(salessheet[[#This Row],[Category]])</f>
        <v>Technology</v>
      </c>
      <c r="R9766" t="s">
        <v>68</v>
      </c>
      <c r="S9766" t="s">
        <v>611</v>
      </c>
      <c r="T9766" s="2">
        <f>salessheet[[#This Row],[Sales]]-5</f>
        <v>134.80000000000001</v>
      </c>
      <c r="U9766" s="2">
        <v>139.80000000000001</v>
      </c>
      <c r="V9766" s="2">
        <f>salessheet[[#This Row],[Sales]]-salessheet[[#This Row],[Purchasing Cost]]</f>
        <v>5</v>
      </c>
    </row>
    <row r="9767" spans="1:22" x14ac:dyDescent="0.35">
      <c r="A9767">
        <v>9766</v>
      </c>
      <c r="B9767" t="s">
        <v>10830</v>
      </c>
      <c r="C9767" s="1">
        <v>43159</v>
      </c>
      <c r="D9767" s="1">
        <v>43165</v>
      </c>
      <c r="E9767" t="str">
        <f>TEXT(salessheet[[#This Row],[Order Date]],"MMMM")</f>
        <v>February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t="s">
        <v>4742</v>
      </c>
      <c r="P9767" t="s">
        <v>42</v>
      </c>
      <c r="Q9767" t="str">
        <f>TRIM(salessheet[[#This Row],[Category]])</f>
        <v>Office Supplies</v>
      </c>
      <c r="R9767" t="s">
        <v>71</v>
      </c>
      <c r="S9767" t="s">
        <v>4743</v>
      </c>
      <c r="T9767" s="2">
        <f>salessheet[[#This Row],[Sales]]-5</f>
        <v>4.84</v>
      </c>
      <c r="U9767" s="2">
        <v>9.84</v>
      </c>
      <c r="V9767" s="2">
        <f>salessheet[[#This Row],[Sales]]-salessheet[[#This Row],[Purchasing Cost]]</f>
        <v>5</v>
      </c>
    </row>
    <row r="9768" spans="1:22" x14ac:dyDescent="0.35">
      <c r="A9768">
        <v>9767</v>
      </c>
      <c r="B9768" t="s">
        <v>10830</v>
      </c>
      <c r="C9768" s="1">
        <v>43159</v>
      </c>
      <c r="D9768" s="1">
        <v>43165</v>
      </c>
      <c r="E9768" t="str">
        <f>TEXT(salessheet[[#This Row],[Order Date]],"MMMM")</f>
        <v>February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t="s">
        <v>2198</v>
      </c>
      <c r="P9768" t="s">
        <v>42</v>
      </c>
      <c r="Q9768" t="str">
        <f>TRIM(salessheet[[#This Row],[Category]])</f>
        <v>Office Supplies</v>
      </c>
      <c r="R9768" t="s">
        <v>86</v>
      </c>
      <c r="S9768" t="s">
        <v>2199</v>
      </c>
      <c r="T9768" s="2">
        <f>salessheet[[#This Row],[Sales]]-5</f>
        <v>2.7800000000000002</v>
      </c>
      <c r="U9768" s="2">
        <v>7.78</v>
      </c>
      <c r="V9768" s="2">
        <f>salessheet[[#This Row],[Sales]]-salessheet[[#This Row],[Purchasing Cost]]</f>
        <v>5</v>
      </c>
    </row>
    <row r="9769" spans="1:22" x14ac:dyDescent="0.35">
      <c r="A9769">
        <v>9768</v>
      </c>
      <c r="B9769" t="s">
        <v>10831</v>
      </c>
      <c r="C9769" s="1">
        <v>43355</v>
      </c>
      <c r="D9769" s="1">
        <v>43449</v>
      </c>
      <c r="E9769" t="str">
        <f>TEXT(salessheet[[#This Row],[Order Date]],"MMMM")</f>
        <v>September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t="s">
        <v>4163</v>
      </c>
      <c r="P9769" t="s">
        <v>42</v>
      </c>
      <c r="Q9769" t="str">
        <f>TRIM(salessheet[[#This Row],[Category]])</f>
        <v>Office Supplies</v>
      </c>
      <c r="R9769" t="s">
        <v>71</v>
      </c>
      <c r="S9769" t="s">
        <v>4164</v>
      </c>
      <c r="T9769" s="2">
        <f>salessheet[[#This Row],[Sales]]-5</f>
        <v>49.9</v>
      </c>
      <c r="U9769" s="2">
        <v>54.9</v>
      </c>
      <c r="V9769" s="2">
        <f>salessheet[[#This Row],[Sales]]-salessheet[[#This Row],[Purchasing Cost]]</f>
        <v>5</v>
      </c>
    </row>
    <row r="9770" spans="1:22" x14ac:dyDescent="0.35">
      <c r="A9770">
        <v>9769</v>
      </c>
      <c r="B9770" t="s">
        <v>10832</v>
      </c>
      <c r="C9770" s="1">
        <v>43293</v>
      </c>
      <c r="D9770" s="1">
        <v>43448</v>
      </c>
      <c r="E9770" t="str">
        <f>TEXT(salessheet[[#This Row],[Order Date]],"MMMM")</f>
        <v>July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t="s">
        <v>5351</v>
      </c>
      <c r="P9770" t="s">
        <v>42</v>
      </c>
      <c r="Q9770" t="str">
        <f>TRIM(salessheet[[#This Row],[Category]])</f>
        <v>Office Supplies</v>
      </c>
      <c r="R9770" t="s">
        <v>86</v>
      </c>
      <c r="S9770" t="s">
        <v>5352</v>
      </c>
      <c r="T9770" s="2">
        <f>salessheet[[#This Row],[Sales]]-5</f>
        <v>45.04</v>
      </c>
      <c r="U9770" s="2">
        <v>50.04</v>
      </c>
      <c r="V9770" s="2">
        <f>salessheet[[#This Row],[Sales]]-salessheet[[#This Row],[Purchasing Cost]]</f>
        <v>5</v>
      </c>
    </row>
    <row r="9771" spans="1:22" x14ac:dyDescent="0.35">
      <c r="A9771">
        <v>9770</v>
      </c>
      <c r="B9771" t="s">
        <v>10833</v>
      </c>
      <c r="C9771" s="1">
        <v>43063</v>
      </c>
      <c r="D9771" s="1">
        <v>43069</v>
      </c>
      <c r="E9771" t="str">
        <f>TEXT(salessheet[[#This Row],[Order Date]],"MMMM")</f>
        <v>November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t="s">
        <v>2356</v>
      </c>
      <c r="P9771" t="s">
        <v>28</v>
      </c>
      <c r="Q9771" t="str">
        <f>TRIM(salessheet[[#This Row],[Category]])</f>
        <v>Furniture</v>
      </c>
      <c r="R9771" t="s">
        <v>29</v>
      </c>
      <c r="S9771" t="s">
        <v>2357</v>
      </c>
      <c r="T9771" s="2">
        <f>salessheet[[#This Row],[Sales]]-5</f>
        <v>334.92</v>
      </c>
      <c r="U9771" s="2">
        <v>339.92</v>
      </c>
      <c r="V9771" s="2">
        <f>salessheet[[#This Row],[Sales]]-salessheet[[#This Row],[Purchasing Cost]]</f>
        <v>5</v>
      </c>
    </row>
    <row r="9772" spans="1:22" x14ac:dyDescent="0.35">
      <c r="A9772">
        <v>9771</v>
      </c>
      <c r="B9772" t="s">
        <v>10833</v>
      </c>
      <c r="C9772" s="1">
        <v>43063</v>
      </c>
      <c r="D9772" s="1">
        <v>43069</v>
      </c>
      <c r="E9772" t="str">
        <f>TEXT(salessheet[[#This Row],[Order Date]],"MMMM")</f>
        <v>November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t="s">
        <v>4509</v>
      </c>
      <c r="P9772" t="s">
        <v>42</v>
      </c>
      <c r="Q9772" t="str">
        <f>TRIM(salessheet[[#This Row],[Category]])</f>
        <v>Office Supplies</v>
      </c>
      <c r="R9772" t="s">
        <v>86</v>
      </c>
      <c r="S9772" t="s">
        <v>4510</v>
      </c>
      <c r="T9772" s="2">
        <f>salessheet[[#This Row],[Sales]]-5</f>
        <v>5.5280000000000005</v>
      </c>
      <c r="U9772" s="2">
        <v>10.528</v>
      </c>
      <c r="V9772" s="2">
        <f>salessheet[[#This Row],[Sales]]-salessheet[[#This Row],[Purchasing Cost]]</f>
        <v>5</v>
      </c>
    </row>
    <row r="9773" spans="1:22" x14ac:dyDescent="0.35">
      <c r="A9773">
        <v>9772</v>
      </c>
      <c r="B9773" t="s">
        <v>10833</v>
      </c>
      <c r="C9773" s="1">
        <v>43063</v>
      </c>
      <c r="D9773" s="1">
        <v>43069</v>
      </c>
      <c r="E9773" t="str">
        <f>TEXT(salessheet[[#This Row],[Order Date]],"MMMM")</f>
        <v>November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t="s">
        <v>5196</v>
      </c>
      <c r="P9773" t="s">
        <v>42</v>
      </c>
      <c r="Q9773" t="str">
        <f>TRIM(salessheet[[#This Row],[Category]])</f>
        <v>Office Supplies</v>
      </c>
      <c r="R9773" t="s">
        <v>74</v>
      </c>
      <c r="S9773" t="s">
        <v>5197</v>
      </c>
      <c r="T9773" s="2">
        <f>salessheet[[#This Row],[Sales]]-5</f>
        <v>37.384</v>
      </c>
      <c r="U9773" s="2">
        <v>42.384</v>
      </c>
      <c r="V9773" s="2">
        <f>salessheet[[#This Row],[Sales]]-salessheet[[#This Row],[Purchasing Cost]]</f>
        <v>5</v>
      </c>
    </row>
    <row r="9774" spans="1:22" x14ac:dyDescent="0.35">
      <c r="A9774">
        <v>9773</v>
      </c>
      <c r="B9774" t="s">
        <v>10834</v>
      </c>
      <c r="C9774" s="1">
        <v>42801</v>
      </c>
      <c r="D9774" s="1">
        <v>42919</v>
      </c>
      <c r="E9774" t="str">
        <f>TEXT(salessheet[[#This Row],[Order Date]],"MMMM")</f>
        <v>March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t="s">
        <v>4341</v>
      </c>
      <c r="P9774" t="s">
        <v>42</v>
      </c>
      <c r="Q9774" t="str">
        <f>TRIM(salessheet[[#This Row],[Category]])</f>
        <v>Office Supplies</v>
      </c>
      <c r="R9774" t="s">
        <v>86</v>
      </c>
      <c r="S9774" t="s">
        <v>4342</v>
      </c>
      <c r="T9774" s="2">
        <f>salessheet[[#This Row],[Sales]]-5</f>
        <v>118.92</v>
      </c>
      <c r="U9774" s="2">
        <v>123.92</v>
      </c>
      <c r="V9774" s="2">
        <f>salessheet[[#This Row],[Sales]]-salessheet[[#This Row],[Purchasing Cost]]</f>
        <v>5</v>
      </c>
    </row>
    <row r="9775" spans="1:22" x14ac:dyDescent="0.35">
      <c r="A9775">
        <v>9774</v>
      </c>
      <c r="B9775" t="s">
        <v>10835</v>
      </c>
      <c r="C9775" s="1">
        <v>42912</v>
      </c>
      <c r="D9775" s="1">
        <v>42919</v>
      </c>
      <c r="E9775" t="str">
        <f>TEXT(salessheet[[#This Row],[Order Date]],"MMMM")</f>
        <v>June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t="s">
        <v>7191</v>
      </c>
      <c r="P9775" t="s">
        <v>67</v>
      </c>
      <c r="Q9775" t="str">
        <f>TRIM(salessheet[[#This Row],[Category]])</f>
        <v>Technology</v>
      </c>
      <c r="R9775" t="s">
        <v>68</v>
      </c>
      <c r="S9775" t="s">
        <v>7192</v>
      </c>
      <c r="T9775" s="2">
        <f>salessheet[[#This Row],[Sales]]-5</f>
        <v>130.94999999999999</v>
      </c>
      <c r="U9775" s="2">
        <v>135.94999999999999</v>
      </c>
      <c r="V9775" s="2">
        <f>salessheet[[#This Row],[Sales]]-salessheet[[#This Row],[Purchasing Cost]]</f>
        <v>5</v>
      </c>
    </row>
    <row r="9776" spans="1:22" x14ac:dyDescent="0.35">
      <c r="A9776">
        <v>9775</v>
      </c>
      <c r="B9776" t="s">
        <v>10836</v>
      </c>
      <c r="C9776" s="1">
        <v>42211</v>
      </c>
      <c r="D9776" s="1">
        <v>42215</v>
      </c>
      <c r="E9776" t="str">
        <f>TEXT(salessheet[[#This Row],[Order Date]],"MMMM")</f>
        <v>July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t="s">
        <v>1254</v>
      </c>
      <c r="P9776" t="s">
        <v>42</v>
      </c>
      <c r="Q9776" t="str">
        <f>TRIM(salessheet[[#This Row],[Category]])</f>
        <v>Office Supplies</v>
      </c>
      <c r="R9776" t="s">
        <v>71</v>
      </c>
      <c r="S9776" t="s">
        <v>1255</v>
      </c>
      <c r="T9776" s="2">
        <f>salessheet[[#This Row],[Sales]]-5</f>
        <v>2172.5839999999998</v>
      </c>
      <c r="U9776" s="2">
        <v>2177.5839999999998</v>
      </c>
      <c r="V9776" s="2">
        <f>salessheet[[#This Row],[Sales]]-salessheet[[#This Row],[Purchasing Cost]]</f>
        <v>5</v>
      </c>
    </row>
    <row r="9777" spans="1:22" x14ac:dyDescent="0.35">
      <c r="A9777">
        <v>9776</v>
      </c>
      <c r="B9777" t="s">
        <v>10836</v>
      </c>
      <c r="C9777" s="1">
        <v>42211</v>
      </c>
      <c r="D9777" s="1">
        <v>42215</v>
      </c>
      <c r="E9777" t="str">
        <f>TEXT(salessheet[[#This Row],[Order Date]],"MMMM")</f>
        <v>July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t="s">
        <v>6244</v>
      </c>
      <c r="P9777" t="s">
        <v>28</v>
      </c>
      <c r="Q9777" t="str">
        <f>TRIM(salessheet[[#This Row],[Category]])</f>
        <v>Furniture</v>
      </c>
      <c r="R9777" t="s">
        <v>61</v>
      </c>
      <c r="S9777" t="s">
        <v>6245</v>
      </c>
      <c r="T9777" s="2">
        <f>salessheet[[#This Row],[Sales]]-5</f>
        <v>12.495999999999999</v>
      </c>
      <c r="U9777" s="2">
        <v>17.495999999999999</v>
      </c>
      <c r="V9777" s="2">
        <f>salessheet[[#This Row],[Sales]]-salessheet[[#This Row],[Purchasing Cost]]</f>
        <v>5</v>
      </c>
    </row>
    <row r="9778" spans="1:22" x14ac:dyDescent="0.35">
      <c r="A9778">
        <v>9777</v>
      </c>
      <c r="B9778" t="s">
        <v>10836</v>
      </c>
      <c r="C9778" s="1">
        <v>42211</v>
      </c>
      <c r="D9778" s="1">
        <v>42215</v>
      </c>
      <c r="E9778" t="str">
        <f>TEXT(salessheet[[#This Row],[Order Date]],"MMMM")</f>
        <v>July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t="s">
        <v>1198</v>
      </c>
      <c r="P9778" t="s">
        <v>42</v>
      </c>
      <c r="Q9778" t="str">
        <f>TRIM(salessheet[[#This Row],[Category]])</f>
        <v>Office Supplies</v>
      </c>
      <c r="R9778" t="s">
        <v>71</v>
      </c>
      <c r="S9778" t="s">
        <v>1199</v>
      </c>
      <c r="T9778" s="2">
        <f>salessheet[[#This Row],[Sales]]-5</f>
        <v>11.783999999999999</v>
      </c>
      <c r="U9778" s="2">
        <v>16.783999999999999</v>
      </c>
      <c r="V9778" s="2">
        <f>salessheet[[#This Row],[Sales]]-salessheet[[#This Row],[Purchasing Cost]]</f>
        <v>5</v>
      </c>
    </row>
    <row r="9779" spans="1:22" x14ac:dyDescent="0.35">
      <c r="A9779">
        <v>9778</v>
      </c>
      <c r="B9779" t="s">
        <v>10836</v>
      </c>
      <c r="C9779" s="1">
        <v>42211</v>
      </c>
      <c r="D9779" s="1">
        <v>42215</v>
      </c>
      <c r="E9779" t="str">
        <f>TEXT(salessheet[[#This Row],[Order Date]],"MMMM")</f>
        <v>July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t="s">
        <v>1315</v>
      </c>
      <c r="P9779" t="s">
        <v>67</v>
      </c>
      <c r="Q9779" t="str">
        <f>TRIM(salessheet[[#This Row],[Category]])</f>
        <v>Technology</v>
      </c>
      <c r="R9779" t="s">
        <v>157</v>
      </c>
      <c r="S9779" t="s">
        <v>1316</v>
      </c>
      <c r="T9779" s="2">
        <f>salessheet[[#This Row],[Sales]]-5</f>
        <v>426.13600000000002</v>
      </c>
      <c r="U9779" s="2">
        <v>431.13600000000002</v>
      </c>
      <c r="V9779" s="2">
        <f>salessheet[[#This Row],[Sales]]-salessheet[[#This Row],[Purchasing Cost]]</f>
        <v>5</v>
      </c>
    </row>
    <row r="9780" spans="1:22" x14ac:dyDescent="0.35">
      <c r="A9780">
        <v>9779</v>
      </c>
      <c r="B9780" t="s">
        <v>10836</v>
      </c>
      <c r="C9780" s="1">
        <v>42211</v>
      </c>
      <c r="D9780" s="1">
        <v>42215</v>
      </c>
      <c r="E9780" t="str">
        <f>TEXT(salessheet[[#This Row],[Order Date]],"MMMM")</f>
        <v>July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t="s">
        <v>895</v>
      </c>
      <c r="P9780" t="s">
        <v>42</v>
      </c>
      <c r="Q9780" t="str">
        <f>TRIM(salessheet[[#This Row],[Category]])</f>
        <v>Office Supplies</v>
      </c>
      <c r="R9780" t="s">
        <v>71</v>
      </c>
      <c r="S9780" t="s">
        <v>896</v>
      </c>
      <c r="T9780" s="2">
        <f>salessheet[[#This Row],[Sales]]-5</f>
        <v>3.8800000000000008</v>
      </c>
      <c r="U9780" s="2">
        <v>8.8800000000000008</v>
      </c>
      <c r="V9780" s="2">
        <f>salessheet[[#This Row],[Sales]]-salessheet[[#This Row],[Purchasing Cost]]</f>
        <v>5</v>
      </c>
    </row>
    <row r="9781" spans="1:22" x14ac:dyDescent="0.35">
      <c r="A9781">
        <v>9780</v>
      </c>
      <c r="B9781" t="s">
        <v>10836</v>
      </c>
      <c r="C9781" s="1">
        <v>42211</v>
      </c>
      <c r="D9781" s="1">
        <v>42215</v>
      </c>
      <c r="E9781" t="str">
        <f>TEXT(salessheet[[#This Row],[Order Date]],"MMMM")</f>
        <v>July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t="s">
        <v>4826</v>
      </c>
      <c r="P9781" t="s">
        <v>42</v>
      </c>
      <c r="Q9781" t="str">
        <f>TRIM(salessheet[[#This Row],[Category]])</f>
        <v>Office Supplies</v>
      </c>
      <c r="R9781" t="s">
        <v>74</v>
      </c>
      <c r="S9781" t="s">
        <v>4827</v>
      </c>
      <c r="T9781" s="2">
        <f>salessheet[[#This Row],[Sales]]-5</f>
        <v>-0.1639999999999997</v>
      </c>
      <c r="U9781" s="2">
        <v>4.8360000000000003</v>
      </c>
      <c r="V9781" s="2">
        <f>salessheet[[#This Row],[Sales]]-salessheet[[#This Row],[Purchasing Cost]]</f>
        <v>5</v>
      </c>
    </row>
    <row r="9782" spans="1:22" x14ac:dyDescent="0.35">
      <c r="A9782">
        <v>9781</v>
      </c>
      <c r="B9782" t="s">
        <v>10837</v>
      </c>
      <c r="C9782" s="1">
        <v>42992</v>
      </c>
      <c r="D9782" s="1">
        <v>42996</v>
      </c>
      <c r="E9782" t="str">
        <f>TEXT(salessheet[[#This Row],[Order Date]],"MMMM")</f>
        <v>September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t="s">
        <v>5240</v>
      </c>
      <c r="P9782" t="s">
        <v>67</v>
      </c>
      <c r="Q9782" t="str">
        <f>TRIM(salessheet[[#This Row],[Category]])</f>
        <v>Technology</v>
      </c>
      <c r="R9782" t="s">
        <v>68</v>
      </c>
      <c r="S9782" t="s">
        <v>5241</v>
      </c>
      <c r="T9782" s="2">
        <f>salessheet[[#This Row],[Sales]]-5</f>
        <v>432.85</v>
      </c>
      <c r="U9782" s="2">
        <v>437.85</v>
      </c>
      <c r="V9782" s="2">
        <f>salessheet[[#This Row],[Sales]]-salessheet[[#This Row],[Purchasing Cost]]</f>
        <v>5</v>
      </c>
    </row>
    <row r="9783" spans="1:22" x14ac:dyDescent="0.35">
      <c r="A9783">
        <v>9782</v>
      </c>
      <c r="B9783" t="s">
        <v>10837</v>
      </c>
      <c r="C9783" s="1">
        <v>42992</v>
      </c>
      <c r="D9783" s="1">
        <v>42996</v>
      </c>
      <c r="E9783" t="str">
        <f>TEXT(salessheet[[#This Row],[Order Date]],"MMMM")</f>
        <v>September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t="s">
        <v>4728</v>
      </c>
      <c r="P9783" t="s">
        <v>42</v>
      </c>
      <c r="Q9783" t="str">
        <f>TRIM(salessheet[[#This Row],[Category]])</f>
        <v>Office Supplies</v>
      </c>
      <c r="R9783" t="s">
        <v>71</v>
      </c>
      <c r="S9783" t="s">
        <v>4729</v>
      </c>
      <c r="T9783" s="2">
        <f>salessheet[[#This Row],[Sales]]-5</f>
        <v>668.56799999999998</v>
      </c>
      <c r="U9783" s="2">
        <v>673.56799999999998</v>
      </c>
      <c r="V9783" s="2">
        <f>salessheet[[#This Row],[Sales]]-salessheet[[#This Row],[Purchasing Cost]]</f>
        <v>5</v>
      </c>
    </row>
    <row r="9784" spans="1:22" x14ac:dyDescent="0.35">
      <c r="A9784">
        <v>9783</v>
      </c>
      <c r="B9784" t="s">
        <v>10838</v>
      </c>
      <c r="C9784" s="1">
        <v>42521</v>
      </c>
      <c r="D9784" s="1">
        <v>42523</v>
      </c>
      <c r="E9784" t="str">
        <f>TEXT(salessheet[[#This Row],[Order Date]],"MMMM")</f>
        <v>May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t="s">
        <v>2014</v>
      </c>
      <c r="P9784" t="s">
        <v>42</v>
      </c>
      <c r="Q9784" t="str">
        <f>TRIM(salessheet[[#This Row],[Category]])</f>
        <v>Office Supplies</v>
      </c>
      <c r="R9784" t="s">
        <v>86</v>
      </c>
      <c r="S9784" t="s">
        <v>2015</v>
      </c>
      <c r="T9784" s="2">
        <f>salessheet[[#This Row],[Sales]]-5</f>
        <v>269.8</v>
      </c>
      <c r="U9784" s="2">
        <v>274.8</v>
      </c>
      <c r="V9784" s="2">
        <f>salessheet[[#This Row],[Sales]]-salessheet[[#This Row],[Purchasing Cost]]</f>
        <v>5</v>
      </c>
    </row>
    <row r="9785" spans="1:22" x14ac:dyDescent="0.35">
      <c r="A9785">
        <v>9784</v>
      </c>
      <c r="B9785" t="s">
        <v>10838</v>
      </c>
      <c r="C9785" s="1">
        <v>42521</v>
      </c>
      <c r="D9785" s="1">
        <v>42523</v>
      </c>
      <c r="E9785" t="str">
        <f>TEXT(salessheet[[#This Row],[Order Date]],"MMMM")</f>
        <v>May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t="s">
        <v>3223</v>
      </c>
      <c r="P9785" t="s">
        <v>42</v>
      </c>
      <c r="Q9785" t="str">
        <f>TRIM(salessheet[[#This Row],[Category]])</f>
        <v>Office Supplies</v>
      </c>
      <c r="R9785" t="s">
        <v>55</v>
      </c>
      <c r="S9785" t="s">
        <v>3224</v>
      </c>
      <c r="T9785" s="2">
        <f>salessheet[[#This Row],[Sales]]-5</f>
        <v>57.18</v>
      </c>
      <c r="U9785" s="2">
        <v>62.18</v>
      </c>
      <c r="V9785" s="2">
        <f>salessheet[[#This Row],[Sales]]-salessheet[[#This Row],[Purchasing Cost]]</f>
        <v>5</v>
      </c>
    </row>
    <row r="9786" spans="1:22" x14ac:dyDescent="0.35">
      <c r="A9786">
        <v>9785</v>
      </c>
      <c r="B9786" t="s">
        <v>10838</v>
      </c>
      <c r="C9786" s="1">
        <v>42521</v>
      </c>
      <c r="D9786" s="1">
        <v>42523</v>
      </c>
      <c r="E9786" t="str">
        <f>TEXT(salessheet[[#This Row],[Order Date]],"MMMM")</f>
        <v>May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t="s">
        <v>5692</v>
      </c>
      <c r="P9786" t="s">
        <v>28</v>
      </c>
      <c r="Q9786" t="str">
        <f>TRIM(salessheet[[#This Row],[Category]])</f>
        <v>Furniture</v>
      </c>
      <c r="R9786" t="s">
        <v>61</v>
      </c>
      <c r="S9786" t="s">
        <v>5693</v>
      </c>
      <c r="T9786" s="2">
        <f>salessheet[[#This Row],[Sales]]-5</f>
        <v>3.2799999999999994</v>
      </c>
      <c r="U9786" s="2">
        <v>8.2799999999999994</v>
      </c>
      <c r="V9786" s="2">
        <f>salessheet[[#This Row],[Sales]]-salessheet[[#This Row],[Purchasing Cost]]</f>
        <v>5</v>
      </c>
    </row>
    <row r="9787" spans="1:22" x14ac:dyDescent="0.35">
      <c r="A9787">
        <v>9786</v>
      </c>
      <c r="B9787" t="s">
        <v>10839</v>
      </c>
      <c r="C9787" s="1">
        <v>42618</v>
      </c>
      <c r="D9787" s="1">
        <v>42503</v>
      </c>
      <c r="E9787" t="str">
        <f>TEXT(salessheet[[#This Row],[Order Date]],"MMMM")</f>
        <v>September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t="s">
        <v>6552</v>
      </c>
      <c r="P9787" t="s">
        <v>42</v>
      </c>
      <c r="Q9787" t="str">
        <f>TRIM(salessheet[[#This Row],[Category]])</f>
        <v>Office Supplies</v>
      </c>
      <c r="R9787" t="s">
        <v>71</v>
      </c>
      <c r="S9787" t="s">
        <v>6553</v>
      </c>
      <c r="T9787" s="2">
        <f>salessheet[[#This Row],[Sales]]-5</f>
        <v>43.81</v>
      </c>
      <c r="U9787" s="2">
        <v>48.81</v>
      </c>
      <c r="V9787" s="2">
        <f>salessheet[[#This Row],[Sales]]-salessheet[[#This Row],[Purchasing Cost]]</f>
        <v>5</v>
      </c>
    </row>
    <row r="9788" spans="1:22" x14ac:dyDescent="0.35">
      <c r="A9788">
        <v>9787</v>
      </c>
      <c r="B9788" t="s">
        <v>10840</v>
      </c>
      <c r="C9788" s="1">
        <v>42135</v>
      </c>
      <c r="D9788" s="1">
        <v>42313</v>
      </c>
      <c r="E9788" t="str">
        <f>TEXT(salessheet[[#This Row],[Order Date]],"MMMM")</f>
        <v>May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t="s">
        <v>4582</v>
      </c>
      <c r="P9788" t="s">
        <v>28</v>
      </c>
      <c r="Q9788" t="str">
        <f>TRIM(salessheet[[#This Row],[Category]])</f>
        <v>Furniture</v>
      </c>
      <c r="R9788" t="s">
        <v>32</v>
      </c>
      <c r="S9788" t="s">
        <v>4583</v>
      </c>
      <c r="T9788" s="2">
        <f>salessheet[[#This Row],[Sales]]-5</f>
        <v>144.9</v>
      </c>
      <c r="U9788" s="2">
        <v>149.9</v>
      </c>
      <c r="V9788" s="2">
        <f>salessheet[[#This Row],[Sales]]-salessheet[[#This Row],[Purchasing Cost]]</f>
        <v>5</v>
      </c>
    </row>
    <row r="9789" spans="1:22" x14ac:dyDescent="0.35">
      <c r="A9789">
        <v>9788</v>
      </c>
      <c r="B9789" t="s">
        <v>10841</v>
      </c>
      <c r="C9789" s="1">
        <v>43186</v>
      </c>
      <c r="D9789" s="1">
        <v>43191</v>
      </c>
      <c r="E9789" t="str">
        <f>TEXT(salessheet[[#This Row],[Order Date]],"MMMM")</f>
        <v>March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t="s">
        <v>3095</v>
      </c>
      <c r="P9789" t="s">
        <v>28</v>
      </c>
      <c r="Q9789" t="str">
        <f>TRIM(salessheet[[#This Row],[Category]])</f>
        <v>Furniture</v>
      </c>
      <c r="R9789" t="s">
        <v>29</v>
      </c>
      <c r="S9789" t="s">
        <v>3096</v>
      </c>
      <c r="T9789" s="2">
        <f>salessheet[[#This Row],[Sales]]-5</f>
        <v>1018.332</v>
      </c>
      <c r="U9789" s="2">
        <v>1023.332</v>
      </c>
      <c r="V9789" s="2">
        <f>salessheet[[#This Row],[Sales]]-salessheet[[#This Row],[Purchasing Cost]]</f>
        <v>5</v>
      </c>
    </row>
    <row r="9790" spans="1:22" x14ac:dyDescent="0.35">
      <c r="A9790">
        <v>9789</v>
      </c>
      <c r="B9790" t="s">
        <v>10841</v>
      </c>
      <c r="C9790" s="1">
        <v>43186</v>
      </c>
      <c r="D9790" s="1">
        <v>43191</v>
      </c>
      <c r="E9790" t="str">
        <f>TEXT(salessheet[[#This Row],[Order Date]],"MMMM")</f>
        <v>March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t="s">
        <v>529</v>
      </c>
      <c r="P9790" t="s">
        <v>28</v>
      </c>
      <c r="Q9790" t="str">
        <f>TRIM(salessheet[[#This Row],[Category]])</f>
        <v>Furniture</v>
      </c>
      <c r="R9790" t="s">
        <v>32</v>
      </c>
      <c r="S9790" t="s">
        <v>530</v>
      </c>
      <c r="T9790" s="2">
        <f>salessheet[[#This Row],[Sales]]-5</f>
        <v>595.55799999999999</v>
      </c>
      <c r="U9790" s="2">
        <v>600.55799999999999</v>
      </c>
      <c r="V9790" s="2">
        <f>salessheet[[#This Row],[Sales]]-salessheet[[#This Row],[Purchasing Cost]]</f>
        <v>5</v>
      </c>
    </row>
    <row r="9791" spans="1:22" x14ac:dyDescent="0.35">
      <c r="A9791">
        <v>9790</v>
      </c>
      <c r="B9791" t="s">
        <v>10841</v>
      </c>
      <c r="C9791" s="1">
        <v>43186</v>
      </c>
      <c r="D9791" s="1">
        <v>43191</v>
      </c>
      <c r="E9791" t="str">
        <f>TEXT(salessheet[[#This Row],[Order Date]],"MMMM")</f>
        <v>March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t="s">
        <v>2533</v>
      </c>
      <c r="P9791" t="s">
        <v>67</v>
      </c>
      <c r="Q9791" t="str">
        <f>TRIM(salessheet[[#This Row],[Category]])</f>
        <v>Technology</v>
      </c>
      <c r="R9791" t="s">
        <v>157</v>
      </c>
      <c r="S9791" t="s">
        <v>2534</v>
      </c>
      <c r="T9791" s="2">
        <f>salessheet[[#This Row],[Sales]]-5</f>
        <v>34.991999999999997</v>
      </c>
      <c r="U9791" s="2">
        <v>39.991999999999997</v>
      </c>
      <c r="V9791" s="2">
        <f>salessheet[[#This Row],[Sales]]-salessheet[[#This Row],[Purchasing Cost]]</f>
        <v>5</v>
      </c>
    </row>
    <row r="9792" spans="1:22" x14ac:dyDescent="0.35">
      <c r="A9792">
        <v>9791</v>
      </c>
      <c r="B9792" t="s">
        <v>10841</v>
      </c>
      <c r="C9792" s="1">
        <v>43186</v>
      </c>
      <c r="D9792" s="1">
        <v>43191</v>
      </c>
      <c r="E9792" t="str">
        <f>TEXT(salessheet[[#This Row],[Order Date]],"MMMM")</f>
        <v>March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t="s">
        <v>5400</v>
      </c>
      <c r="P9792" t="s">
        <v>28</v>
      </c>
      <c r="Q9792" t="str">
        <f>TRIM(salessheet[[#This Row],[Category]])</f>
        <v>Furniture</v>
      </c>
      <c r="R9792" t="s">
        <v>32</v>
      </c>
      <c r="S9792" t="s">
        <v>5401</v>
      </c>
      <c r="T9792" s="2">
        <f>salessheet[[#This Row],[Sales]]-5</f>
        <v>206.24600000000001</v>
      </c>
      <c r="U9792" s="2">
        <v>211.24600000000001</v>
      </c>
      <c r="V9792" s="2">
        <f>salessheet[[#This Row],[Sales]]-salessheet[[#This Row],[Purchasing Cost]]</f>
        <v>5</v>
      </c>
    </row>
    <row r="9793" spans="1:22" x14ac:dyDescent="0.35">
      <c r="A9793">
        <v>9792</v>
      </c>
      <c r="B9793" t="s">
        <v>10842</v>
      </c>
      <c r="C9793" s="1">
        <v>42145</v>
      </c>
      <c r="D9793" s="1">
        <v>42147</v>
      </c>
      <c r="E9793" t="str">
        <f>TEXT(salessheet[[#This Row],[Order Date]],"MMMM")</f>
        <v>May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t="s">
        <v>4136</v>
      </c>
      <c r="P9793" t="s">
        <v>42</v>
      </c>
      <c r="Q9793" t="str">
        <f>TRIM(salessheet[[#This Row],[Category]])</f>
        <v>Office Supplies</v>
      </c>
      <c r="R9793" t="s">
        <v>169</v>
      </c>
      <c r="S9793" t="s">
        <v>667</v>
      </c>
      <c r="T9793" s="2">
        <f>salessheet[[#This Row],[Sales]]-5</f>
        <v>51.064</v>
      </c>
      <c r="U9793" s="2">
        <v>56.064</v>
      </c>
      <c r="V9793" s="2">
        <f>salessheet[[#This Row],[Sales]]-salessheet[[#This Row],[Purchasing Cost]]</f>
        <v>5</v>
      </c>
    </row>
    <row r="9794" spans="1:22" x14ac:dyDescent="0.35">
      <c r="A9794">
        <v>9793</v>
      </c>
      <c r="B9794" t="s">
        <v>10842</v>
      </c>
      <c r="C9794" s="1">
        <v>42145</v>
      </c>
      <c r="D9794" s="1">
        <v>42147</v>
      </c>
      <c r="E9794" t="str">
        <f>TEXT(salessheet[[#This Row],[Order Date]],"MMMM")</f>
        <v>May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t="s">
        <v>1538</v>
      </c>
      <c r="P9794" t="s">
        <v>28</v>
      </c>
      <c r="Q9794" t="str">
        <f>TRIM(salessheet[[#This Row],[Category]])</f>
        <v>Furniture</v>
      </c>
      <c r="R9794" t="s">
        <v>32</v>
      </c>
      <c r="S9794" t="s">
        <v>1539</v>
      </c>
      <c r="T9794" s="2">
        <f>salessheet[[#This Row],[Sales]]-5</f>
        <v>102.77200000000001</v>
      </c>
      <c r="U9794" s="2">
        <v>107.77200000000001</v>
      </c>
      <c r="V9794" s="2">
        <f>salessheet[[#This Row],[Sales]]-salessheet[[#This Row],[Purchasing Cost]]</f>
        <v>5</v>
      </c>
    </row>
    <row r="9795" spans="1:22" x14ac:dyDescent="0.35">
      <c r="A9795">
        <v>9794</v>
      </c>
      <c r="B9795" t="s">
        <v>10842</v>
      </c>
      <c r="C9795" s="1">
        <v>42145</v>
      </c>
      <c r="D9795" s="1">
        <v>42147</v>
      </c>
      <c r="E9795" t="str">
        <f>TEXT(salessheet[[#This Row],[Order Date]],"MMMM")</f>
        <v>May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t="s">
        <v>2603</v>
      </c>
      <c r="P9795" t="s">
        <v>42</v>
      </c>
      <c r="Q9795" t="str">
        <f>TRIM(salessheet[[#This Row],[Category]])</f>
        <v>Office Supplies</v>
      </c>
      <c r="R9795" t="s">
        <v>86</v>
      </c>
      <c r="S9795" t="s">
        <v>2604</v>
      </c>
      <c r="T9795" s="2">
        <f>salessheet[[#This Row],[Sales]]-5</f>
        <v>-0.16800000000000015</v>
      </c>
      <c r="U9795" s="2">
        <v>4.8319999999999999</v>
      </c>
      <c r="V9795" s="2">
        <f>salessheet[[#This Row],[Sales]]-salessheet[[#This Row],[Purchasing Cost]]</f>
        <v>5</v>
      </c>
    </row>
    <row r="9796" spans="1:22" x14ac:dyDescent="0.35">
      <c r="A9796">
        <v>9795</v>
      </c>
      <c r="B9796" t="s">
        <v>10842</v>
      </c>
      <c r="C9796" s="1">
        <v>42145</v>
      </c>
      <c r="D9796" s="1">
        <v>42147</v>
      </c>
      <c r="E9796" t="str">
        <f>TEXT(salessheet[[#This Row],[Order Date]],"MMMM")</f>
        <v>May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t="s">
        <v>3922</v>
      </c>
      <c r="P9796" t="s">
        <v>42</v>
      </c>
      <c r="Q9796" t="str">
        <f>TRIM(salessheet[[#This Row],[Category]])</f>
        <v>Office Supplies</v>
      </c>
      <c r="R9796" t="s">
        <v>71</v>
      </c>
      <c r="S9796" t="s">
        <v>3923</v>
      </c>
      <c r="T9796" s="2">
        <f>salessheet[[#This Row],[Sales]]-5</f>
        <v>13.239999999999998</v>
      </c>
      <c r="U9796" s="2">
        <v>18.239999999999998</v>
      </c>
      <c r="V9796" s="2">
        <f>salessheet[[#This Row],[Sales]]-salessheet[[#This Row],[Purchasing Cost]]</f>
        <v>5</v>
      </c>
    </row>
    <row r="9797" spans="1:22" x14ac:dyDescent="0.35">
      <c r="A9797">
        <v>9796</v>
      </c>
      <c r="B9797" t="s">
        <v>10843</v>
      </c>
      <c r="C9797" s="1">
        <v>42876</v>
      </c>
      <c r="D9797" s="1">
        <v>42883</v>
      </c>
      <c r="E9797" t="str">
        <f>TEXT(salessheet[[#This Row],[Order Date]],"MMMM")</f>
        <v>May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t="s">
        <v>3348</v>
      </c>
      <c r="P9797" t="s">
        <v>42</v>
      </c>
      <c r="Q9797" t="str">
        <f>TRIM(salessheet[[#This Row],[Category]])</f>
        <v>Office Supplies</v>
      </c>
      <c r="R9797" t="s">
        <v>71</v>
      </c>
      <c r="S9797" t="s">
        <v>3349</v>
      </c>
      <c r="T9797" s="2">
        <f>salessheet[[#This Row],[Sales]]-5</f>
        <v>-1.202</v>
      </c>
      <c r="U9797" s="2">
        <v>3.798</v>
      </c>
      <c r="V9797" s="2">
        <f>salessheet[[#This Row],[Sales]]-salessheet[[#This Row],[Purchasing Cost]]</f>
        <v>5</v>
      </c>
    </row>
    <row r="9798" spans="1:22" x14ac:dyDescent="0.35">
      <c r="A9798">
        <v>9797</v>
      </c>
      <c r="B9798" t="s">
        <v>10844</v>
      </c>
      <c r="C9798" s="1">
        <v>42705</v>
      </c>
      <c r="D9798" s="1">
        <v>42386</v>
      </c>
      <c r="E9798" t="str">
        <f>TEXT(salessheet[[#This Row],[Order Date]],"MMMM")</f>
        <v>December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t="s">
        <v>1245</v>
      </c>
      <c r="P9798" t="s">
        <v>42</v>
      </c>
      <c r="Q9798" t="str">
        <f>TRIM(salessheet[[#This Row],[Category]])</f>
        <v>Office Supplies</v>
      </c>
      <c r="R9798" t="s">
        <v>64</v>
      </c>
      <c r="S9798" t="s">
        <v>1246</v>
      </c>
      <c r="T9798" s="2">
        <f>salessheet[[#This Row],[Sales]]-5</f>
        <v>5.3680000000000003</v>
      </c>
      <c r="U9798" s="2">
        <v>10.368</v>
      </c>
      <c r="V9798" s="2">
        <f>salessheet[[#This Row],[Sales]]-salessheet[[#This Row],[Purchasing Cost]]</f>
        <v>5</v>
      </c>
    </row>
    <row r="9799" spans="1:22" x14ac:dyDescent="0.35">
      <c r="A9799">
        <v>9798</v>
      </c>
      <c r="B9799" t="s">
        <v>10844</v>
      </c>
      <c r="C9799" s="1">
        <v>42705</v>
      </c>
      <c r="D9799" s="1">
        <v>42386</v>
      </c>
      <c r="E9799" t="str">
        <f>TEXT(salessheet[[#This Row],[Order Date]],"MMMM")</f>
        <v>December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t="s">
        <v>188</v>
      </c>
      <c r="P9799" t="s">
        <v>67</v>
      </c>
      <c r="Q9799" t="str">
        <f>TRIM(salessheet[[#This Row],[Category]])</f>
        <v>Technology</v>
      </c>
      <c r="R9799" t="s">
        <v>68</v>
      </c>
      <c r="S9799" t="s">
        <v>189</v>
      </c>
      <c r="T9799" s="2">
        <f>salessheet[[#This Row],[Sales]]-5</f>
        <v>230.18799999999999</v>
      </c>
      <c r="U9799" s="2">
        <v>235.18799999999999</v>
      </c>
      <c r="V9799" s="2">
        <f>salessheet[[#This Row],[Sales]]-salessheet[[#This Row],[Purchasing Cost]]</f>
        <v>5</v>
      </c>
    </row>
    <row r="9800" spans="1:22" x14ac:dyDescent="0.35">
      <c r="A9800">
        <v>9799</v>
      </c>
      <c r="B9800" t="s">
        <v>10844</v>
      </c>
      <c r="C9800" s="1">
        <v>42705</v>
      </c>
      <c r="D9800" s="1">
        <v>42386</v>
      </c>
      <c r="E9800" t="str">
        <f>TEXT(salessheet[[#This Row],[Order Date]],"MMMM")</f>
        <v>December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t="s">
        <v>5558</v>
      </c>
      <c r="P9800" t="s">
        <v>67</v>
      </c>
      <c r="Q9800" t="str">
        <f>TRIM(salessheet[[#This Row],[Category]])</f>
        <v>Technology</v>
      </c>
      <c r="R9800" t="s">
        <v>68</v>
      </c>
      <c r="S9800" t="s">
        <v>5559</v>
      </c>
      <c r="T9800" s="2">
        <f>salessheet[[#This Row],[Sales]]-5</f>
        <v>21.376000000000001</v>
      </c>
      <c r="U9800" s="2">
        <v>26.376000000000001</v>
      </c>
      <c r="V9800" s="2">
        <f>salessheet[[#This Row],[Sales]]-salessheet[[#This Row],[Purchasing Cost]]</f>
        <v>5</v>
      </c>
    </row>
    <row r="9801" spans="1:22" x14ac:dyDescent="0.35">
      <c r="A9801">
        <v>9800</v>
      </c>
      <c r="B9801" t="s">
        <v>10844</v>
      </c>
      <c r="C9801" s="1">
        <v>42705</v>
      </c>
      <c r="D9801" s="1">
        <v>42386</v>
      </c>
      <c r="E9801" t="str">
        <f>TEXT(salessheet[[#This Row],[Order Date]],"MMMM")</f>
        <v>December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t="s">
        <v>7732</v>
      </c>
      <c r="P9801" t="s">
        <v>67</v>
      </c>
      <c r="Q9801" t="str">
        <f>TRIM(salessheet[[#This Row],[Category]])</f>
        <v>Technology</v>
      </c>
      <c r="R9801" t="s">
        <v>157</v>
      </c>
      <c r="S9801" t="s">
        <v>7733</v>
      </c>
      <c r="T9801" s="2">
        <f>salessheet[[#This Row],[Sales]]-5</f>
        <v>5.3840000000000003</v>
      </c>
      <c r="U9801" s="2">
        <v>10.384</v>
      </c>
      <c r="V9801" s="2">
        <f>salessheet[[#This Row],[Sales]]-salessheet[[#This Row],[Purchasing Cost]]</f>
        <v>5</v>
      </c>
    </row>
  </sheetData>
  <conditionalFormatting sqref="V1:V1048576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3894-BE8C-45AE-902B-AEC402A60D6B}">
  <dimension ref="A2:H61"/>
  <sheetViews>
    <sheetView showGridLines="0" tabSelected="1" topLeftCell="A2" workbookViewId="0">
      <selection activeCell="G22" sqref="G22"/>
    </sheetView>
  </sheetViews>
  <sheetFormatPr defaultRowHeight="14.5" x14ac:dyDescent="0.35"/>
  <cols>
    <col min="1" max="1" width="12.36328125" bestFit="1" customWidth="1"/>
    <col min="2" max="2" width="13.81640625" bestFit="1" customWidth="1"/>
    <col min="4" max="4" width="19.26953125" bestFit="1" customWidth="1"/>
    <col min="5" max="5" width="13.81640625" bestFit="1" customWidth="1"/>
    <col min="7" max="7" width="67.08984375" bestFit="1" customWidth="1"/>
    <col min="8" max="8" width="12.1796875" bestFit="1" customWidth="1"/>
  </cols>
  <sheetData>
    <row r="2" spans="1:8" ht="18.5" x14ac:dyDescent="0.45">
      <c r="A2" s="7" t="s">
        <v>10850</v>
      </c>
      <c r="D2" s="7" t="s">
        <v>10863</v>
      </c>
      <c r="G2" s="7" t="s">
        <v>10864</v>
      </c>
    </row>
    <row r="3" spans="1:8" x14ac:dyDescent="0.35">
      <c r="A3" s="3" t="s">
        <v>10847</v>
      </c>
      <c r="B3" t="s">
        <v>10849</v>
      </c>
      <c r="D3" s="3" t="s">
        <v>10847</v>
      </c>
      <c r="E3" t="s">
        <v>10849</v>
      </c>
      <c r="G3" s="3" t="s">
        <v>10847</v>
      </c>
      <c r="H3" t="s">
        <v>10849</v>
      </c>
    </row>
    <row r="4" spans="1:8" x14ac:dyDescent="0.35">
      <c r="A4" s="4" t="s">
        <v>28</v>
      </c>
      <c r="B4" s="6">
        <v>728658.5756999997</v>
      </c>
      <c r="D4" s="4" t="s">
        <v>10851</v>
      </c>
      <c r="E4" s="6">
        <v>155990.91540000006</v>
      </c>
      <c r="G4" s="4" t="s">
        <v>5744</v>
      </c>
      <c r="H4" s="6">
        <v>61599.824000000001</v>
      </c>
    </row>
    <row r="5" spans="1:8" x14ac:dyDescent="0.35">
      <c r="A5" s="4" t="s">
        <v>42</v>
      </c>
      <c r="B5" s="6">
        <v>705422.33400000329</v>
      </c>
      <c r="D5" s="4" t="s">
        <v>10852</v>
      </c>
      <c r="E5" s="6">
        <v>131153.25940000001</v>
      </c>
      <c r="G5" s="4" t="s">
        <v>5848</v>
      </c>
      <c r="H5" s="6">
        <v>22638.48</v>
      </c>
    </row>
    <row r="6" spans="1:8" x14ac:dyDescent="0.35">
      <c r="A6" s="4" t="s">
        <v>67</v>
      </c>
      <c r="B6" s="6">
        <v>827455.87299999653</v>
      </c>
      <c r="D6" s="4" t="s">
        <v>10853</v>
      </c>
      <c r="E6" s="6">
        <v>212256.13439999998</v>
      </c>
      <c r="G6" s="4" t="s">
        <v>1744</v>
      </c>
      <c r="H6" s="6">
        <v>27453.383999999998</v>
      </c>
    </row>
    <row r="7" spans="1:8" x14ac:dyDescent="0.35">
      <c r="A7" s="4" t="s">
        <v>10848</v>
      </c>
      <c r="B7" s="6">
        <v>2261536.7826999994</v>
      </c>
      <c r="D7" s="4" t="s">
        <v>10854</v>
      </c>
      <c r="E7" s="6">
        <v>142984.24809999994</v>
      </c>
      <c r="G7" s="4" t="s">
        <v>1255</v>
      </c>
      <c r="H7" s="6">
        <v>17965.067999999999</v>
      </c>
    </row>
    <row r="8" spans="1:8" x14ac:dyDescent="0.35">
      <c r="D8" s="4" t="s">
        <v>10855</v>
      </c>
      <c r="E8" s="6">
        <v>166000.74670000002</v>
      </c>
      <c r="G8" s="4" t="s">
        <v>4724</v>
      </c>
      <c r="H8" s="6">
        <v>19823.479000000003</v>
      </c>
    </row>
    <row r="9" spans="1:8" x14ac:dyDescent="0.35">
      <c r="D9" s="4" t="s">
        <v>10856</v>
      </c>
      <c r="E9" s="6">
        <v>142034.77130000008</v>
      </c>
      <c r="G9" s="4" t="s">
        <v>2695</v>
      </c>
      <c r="H9" s="6">
        <v>19024.5</v>
      </c>
    </row>
    <row r="10" spans="1:8" x14ac:dyDescent="0.35">
      <c r="D10" s="4" t="s">
        <v>10857</v>
      </c>
      <c r="E10" s="6">
        <v>159472.58650000041</v>
      </c>
      <c r="G10" s="4" t="s">
        <v>1216</v>
      </c>
      <c r="H10" s="6">
        <v>18839.686000000002</v>
      </c>
    </row>
    <row r="11" spans="1:8" x14ac:dyDescent="0.35">
      <c r="D11" s="4" t="s">
        <v>10858</v>
      </c>
      <c r="E11" s="6">
        <v>207601.79389999979</v>
      </c>
      <c r="G11" s="4" t="s">
        <v>5595</v>
      </c>
      <c r="H11" s="6">
        <v>17030.311999999998</v>
      </c>
    </row>
    <row r="12" spans="1:8" x14ac:dyDescent="0.35">
      <c r="D12" s="4" t="s">
        <v>10859</v>
      </c>
      <c r="E12" s="6">
        <v>245155.06710000013</v>
      </c>
      <c r="G12" s="4" t="s">
        <v>1874</v>
      </c>
      <c r="H12" s="6">
        <v>21870.576000000001</v>
      </c>
    </row>
    <row r="13" spans="1:8" x14ac:dyDescent="0.35">
      <c r="D13" s="4" t="s">
        <v>10860</v>
      </c>
      <c r="E13" s="6">
        <v>183851.95620000025</v>
      </c>
      <c r="G13" s="4" t="s">
        <v>7238</v>
      </c>
      <c r="H13" s="6">
        <v>18374.895</v>
      </c>
    </row>
    <row r="14" spans="1:8" x14ac:dyDescent="0.35">
      <c r="D14" s="4" t="s">
        <v>10861</v>
      </c>
      <c r="E14" s="6">
        <v>268768.78850000014</v>
      </c>
      <c r="G14" s="4" t="s">
        <v>10848</v>
      </c>
      <c r="H14" s="6">
        <v>244620.20399999997</v>
      </c>
    </row>
    <row r="15" spans="1:8" x14ac:dyDescent="0.35">
      <c r="D15" s="4" t="s">
        <v>10862</v>
      </c>
      <c r="E15" s="6">
        <v>246266.51519999985</v>
      </c>
    </row>
    <row r="16" spans="1:8" x14ac:dyDescent="0.35">
      <c r="D16" s="4" t="s">
        <v>10848</v>
      </c>
      <c r="E16" s="6">
        <v>2261536.7827000008</v>
      </c>
    </row>
    <row r="20" spans="1:5" ht="18.5" x14ac:dyDescent="0.45">
      <c r="A20" s="7" t="s">
        <v>10865</v>
      </c>
      <c r="D20" s="7" t="s">
        <v>10866</v>
      </c>
    </row>
    <row r="21" spans="1:5" x14ac:dyDescent="0.35">
      <c r="A21" s="3" t="s">
        <v>10847</v>
      </c>
      <c r="B21" t="s">
        <v>10849</v>
      </c>
      <c r="D21" s="3" t="s">
        <v>10847</v>
      </c>
      <c r="E21" t="s">
        <v>10849</v>
      </c>
    </row>
    <row r="22" spans="1:5" x14ac:dyDescent="0.35">
      <c r="A22" s="4" t="s">
        <v>101</v>
      </c>
      <c r="B22" s="6">
        <v>492646.91320000048</v>
      </c>
      <c r="D22" s="4" t="s">
        <v>3833</v>
      </c>
      <c r="E22" s="6">
        <v>14473.570999999998</v>
      </c>
    </row>
    <row r="23" spans="1:5" x14ac:dyDescent="0.35">
      <c r="A23" s="4" t="s">
        <v>144</v>
      </c>
      <c r="B23" s="6">
        <v>669518.72599999839</v>
      </c>
      <c r="D23" s="5" t="s">
        <v>28</v>
      </c>
      <c r="E23" s="6">
        <v>1280.0050000000001</v>
      </c>
    </row>
    <row r="24" spans="1:5" x14ac:dyDescent="0.35">
      <c r="A24" s="4" t="s">
        <v>26</v>
      </c>
      <c r="B24" s="6">
        <v>389151.45900000038</v>
      </c>
      <c r="D24" s="5" t="s">
        <v>42</v>
      </c>
      <c r="E24" s="6">
        <v>11489.255999999998</v>
      </c>
    </row>
    <row r="25" spans="1:5" x14ac:dyDescent="0.35">
      <c r="A25" s="4" t="s">
        <v>40</v>
      </c>
      <c r="B25" s="6">
        <v>710219.68450000032</v>
      </c>
      <c r="D25" s="5" t="s">
        <v>67</v>
      </c>
      <c r="E25" s="6">
        <v>1704.3100000000002</v>
      </c>
    </row>
    <row r="26" spans="1:5" x14ac:dyDescent="0.35">
      <c r="A26" s="4" t="s">
        <v>10848</v>
      </c>
      <c r="B26" s="6">
        <v>2261536.7826999999</v>
      </c>
      <c r="D26" s="4" t="s">
        <v>6050</v>
      </c>
      <c r="E26" s="6">
        <v>12129.072000000002</v>
      </c>
    </row>
    <row r="27" spans="1:5" x14ac:dyDescent="0.35">
      <c r="D27" s="5" t="s">
        <v>28</v>
      </c>
      <c r="E27" s="6">
        <v>701.024</v>
      </c>
    </row>
    <row r="28" spans="1:5" x14ac:dyDescent="0.35">
      <c r="D28" s="5" t="s">
        <v>42</v>
      </c>
      <c r="E28" s="6">
        <v>105.73</v>
      </c>
    </row>
    <row r="29" spans="1:5" x14ac:dyDescent="0.35">
      <c r="D29" s="5" t="s">
        <v>67</v>
      </c>
      <c r="E29" s="6">
        <v>11322.318000000001</v>
      </c>
    </row>
    <row r="30" spans="1:5" x14ac:dyDescent="0.35">
      <c r="D30" s="4" t="s">
        <v>2757</v>
      </c>
      <c r="E30" s="6">
        <v>12873.297999999999</v>
      </c>
    </row>
    <row r="31" spans="1:5" x14ac:dyDescent="0.35">
      <c r="D31" s="5" t="s">
        <v>28</v>
      </c>
      <c r="E31" s="6">
        <v>1141.33</v>
      </c>
    </row>
    <row r="32" spans="1:5" x14ac:dyDescent="0.35">
      <c r="D32" s="5" t="s">
        <v>42</v>
      </c>
      <c r="E32" s="6">
        <v>91.158000000000001</v>
      </c>
    </row>
    <row r="33" spans="4:5" x14ac:dyDescent="0.35">
      <c r="D33" s="5" t="s">
        <v>67</v>
      </c>
      <c r="E33" s="6">
        <v>11640.81</v>
      </c>
    </row>
    <row r="34" spans="4:5" x14ac:dyDescent="0.35">
      <c r="D34" s="4" t="s">
        <v>915</v>
      </c>
      <c r="E34" s="6">
        <v>14175.229000000001</v>
      </c>
    </row>
    <row r="35" spans="4:5" x14ac:dyDescent="0.35">
      <c r="D35" s="5" t="s">
        <v>28</v>
      </c>
      <c r="E35" s="6">
        <v>1263.4669999999999</v>
      </c>
    </row>
    <row r="36" spans="4:5" x14ac:dyDescent="0.35">
      <c r="D36" s="5" t="s">
        <v>42</v>
      </c>
      <c r="E36" s="6">
        <v>9654.9500000000007</v>
      </c>
    </row>
    <row r="37" spans="4:5" x14ac:dyDescent="0.35">
      <c r="D37" s="5" t="s">
        <v>67</v>
      </c>
      <c r="E37" s="6">
        <v>3256.8119999999999</v>
      </c>
    </row>
    <row r="38" spans="4:5" x14ac:dyDescent="0.35">
      <c r="D38" s="4" t="s">
        <v>1560</v>
      </c>
      <c r="E38" s="6">
        <v>15117.339</v>
      </c>
    </row>
    <row r="39" spans="4:5" x14ac:dyDescent="0.35">
      <c r="D39" s="5" t="s">
        <v>28</v>
      </c>
      <c r="E39" s="6">
        <v>75.56</v>
      </c>
    </row>
    <row r="40" spans="4:5" x14ac:dyDescent="0.35">
      <c r="D40" s="5" t="s">
        <v>42</v>
      </c>
      <c r="E40" s="6">
        <v>776.36300000000006</v>
      </c>
    </row>
    <row r="41" spans="4:5" x14ac:dyDescent="0.35">
      <c r="D41" s="5" t="s">
        <v>67</v>
      </c>
      <c r="E41" s="6">
        <v>14265.415999999999</v>
      </c>
    </row>
    <row r="42" spans="4:5" x14ac:dyDescent="0.35">
      <c r="D42" s="4" t="s">
        <v>1585</v>
      </c>
      <c r="E42" s="6">
        <v>14142.333999999999</v>
      </c>
    </row>
    <row r="43" spans="4:5" x14ac:dyDescent="0.35">
      <c r="D43" s="5" t="s">
        <v>28</v>
      </c>
      <c r="E43" s="6">
        <v>2031.086</v>
      </c>
    </row>
    <row r="44" spans="4:5" x14ac:dyDescent="0.35">
      <c r="D44" s="5" t="s">
        <v>42</v>
      </c>
      <c r="E44" s="6">
        <v>12081.258</v>
      </c>
    </row>
    <row r="45" spans="4:5" x14ac:dyDescent="0.35">
      <c r="D45" s="5" t="s">
        <v>67</v>
      </c>
      <c r="E45" s="6">
        <v>29.99</v>
      </c>
    </row>
    <row r="46" spans="4:5" x14ac:dyDescent="0.35">
      <c r="D46" s="4" t="s">
        <v>2817</v>
      </c>
      <c r="E46" s="6">
        <v>12209.438000000002</v>
      </c>
    </row>
    <row r="47" spans="4:5" x14ac:dyDescent="0.35">
      <c r="D47" s="5" t="s">
        <v>28</v>
      </c>
      <c r="E47" s="6">
        <v>634.29600000000005</v>
      </c>
    </row>
    <row r="48" spans="4:5" x14ac:dyDescent="0.35">
      <c r="D48" s="5" t="s">
        <v>42</v>
      </c>
      <c r="E48" s="6">
        <v>2245.1419999999998</v>
      </c>
    </row>
    <row r="49" spans="4:5" x14ac:dyDescent="0.35">
      <c r="D49" s="5" t="s">
        <v>67</v>
      </c>
      <c r="E49" s="6">
        <v>9330.0000000000018</v>
      </c>
    </row>
    <row r="50" spans="4:5" x14ac:dyDescent="0.35">
      <c r="D50" s="4" t="s">
        <v>5259</v>
      </c>
      <c r="E50" s="6">
        <v>25043.05</v>
      </c>
    </row>
    <row r="51" spans="4:5" x14ac:dyDescent="0.35">
      <c r="D51" s="5" t="s">
        <v>28</v>
      </c>
      <c r="E51" s="6">
        <v>679.57</v>
      </c>
    </row>
    <row r="52" spans="4:5" x14ac:dyDescent="0.35">
      <c r="D52" s="5" t="s">
        <v>42</v>
      </c>
      <c r="E52" s="6">
        <v>881.97199999999998</v>
      </c>
    </row>
    <row r="53" spans="4:5" x14ac:dyDescent="0.35">
      <c r="D53" s="5" t="s">
        <v>67</v>
      </c>
      <c r="E53" s="6">
        <v>23481.507999999998</v>
      </c>
    </row>
    <row r="54" spans="4:5" x14ac:dyDescent="0.35">
      <c r="D54" s="4" t="s">
        <v>4965</v>
      </c>
      <c r="E54" s="6">
        <v>19052.218000000001</v>
      </c>
    </row>
    <row r="55" spans="4:5" x14ac:dyDescent="0.35">
      <c r="D55" s="5" t="s">
        <v>42</v>
      </c>
      <c r="E55" s="6">
        <v>1054.2680000000003</v>
      </c>
    </row>
    <row r="56" spans="4:5" x14ac:dyDescent="0.35">
      <c r="D56" s="5" t="s">
        <v>67</v>
      </c>
      <c r="E56" s="6">
        <v>17997.95</v>
      </c>
    </row>
    <row r="57" spans="4:5" x14ac:dyDescent="0.35">
      <c r="D57" s="4" t="s">
        <v>5742</v>
      </c>
      <c r="E57" s="6">
        <v>14595.62</v>
      </c>
    </row>
    <row r="58" spans="4:5" x14ac:dyDescent="0.35">
      <c r="D58" s="5" t="s">
        <v>28</v>
      </c>
      <c r="E58" s="6">
        <v>124.83200000000001</v>
      </c>
    </row>
    <row r="59" spans="4:5" x14ac:dyDescent="0.35">
      <c r="D59" s="5" t="s">
        <v>42</v>
      </c>
      <c r="E59" s="6">
        <v>760.82999999999993</v>
      </c>
    </row>
    <row r="60" spans="4:5" x14ac:dyDescent="0.35">
      <c r="D60" s="5" t="s">
        <v>67</v>
      </c>
      <c r="E60" s="6">
        <v>13709.958000000001</v>
      </c>
    </row>
    <row r="61" spans="4:5" x14ac:dyDescent="0.35">
      <c r="D61" s="4" t="s">
        <v>10848</v>
      </c>
      <c r="E61" s="6">
        <v>153811.16899999999</v>
      </c>
    </row>
  </sheetData>
  <conditionalFormatting sqref="B21:B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B26CFB6-EC61-475E-AC10-B94C88F0CB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TABLES'!E4:E15</xm:f>
              <xm:sqref>G22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0E83-9F1E-4476-81C3-A24B08519C5E}">
  <dimension ref="G14:Y168"/>
  <sheetViews>
    <sheetView showGridLines="0" zoomScale="90" zoomScaleNormal="90" workbookViewId="0">
      <selection activeCell="X5" sqref="X1:Y1048576"/>
    </sheetView>
  </sheetViews>
  <sheetFormatPr defaultRowHeight="14.5" x14ac:dyDescent="0.35"/>
  <cols>
    <col min="7" max="7" width="13.6328125" customWidth="1"/>
    <col min="8" max="8" width="12.08984375" customWidth="1"/>
    <col min="10" max="10" width="13.6328125" bestFit="1" customWidth="1"/>
    <col min="24" max="24" width="14.26953125" hidden="1" customWidth="1"/>
    <col min="25" max="25" width="12.1796875" hidden="1" customWidth="1"/>
  </cols>
  <sheetData>
    <row r="14" spans="24:24" x14ac:dyDescent="0.35">
      <c r="X14">
        <f>COUNTA(salessheet[Order ID])</f>
        <v>9800</v>
      </c>
    </row>
    <row r="15" spans="24:24" x14ac:dyDescent="0.35">
      <c r="X15">
        <f>COUNTA(_xlfn.UNIQUE(salessheet[Customer ID]))</f>
        <v>793</v>
      </c>
    </row>
    <row r="17" spans="24:25" x14ac:dyDescent="0.35">
      <c r="X17" s="6">
        <f>SUM(salessheet[Profit])</f>
        <v>50764.518700000001</v>
      </c>
    </row>
    <row r="20" spans="24:25" x14ac:dyDescent="0.35">
      <c r="X20" s="6">
        <f>SUM(salessheet[Profit])</f>
        <v>50764.518700000001</v>
      </c>
    </row>
    <row r="21" spans="24:25" x14ac:dyDescent="0.35">
      <c r="X21" s="6">
        <f>SUM(salessheet[Sales])</f>
        <v>2261536.7826999528</v>
      </c>
    </row>
    <row r="24" spans="24:25" x14ac:dyDescent="0.35">
      <c r="X24" s="8">
        <f>X20/X21</f>
        <v>2.244691268713056E-2</v>
      </c>
    </row>
    <row r="26" spans="24:25" x14ac:dyDescent="0.35">
      <c r="X26" s="6">
        <f>X21/COUNTA(_xlfn.UNIQUE(salessheet[Order ID]))</f>
        <v>459.47516917918585</v>
      </c>
    </row>
    <row r="29" spans="24:25" x14ac:dyDescent="0.35">
      <c r="X29" t="str" cm="1">
        <f t="array" ref="X29:Y32">Revenuecategory</f>
        <v>Row Labels</v>
      </c>
      <c r="Y29" t="str">
        <v>Sum of Sales</v>
      </c>
    </row>
    <row r="30" spans="24:25" x14ac:dyDescent="0.35">
      <c r="X30" t="str">
        <v>Furniture</v>
      </c>
      <c r="Y30">
        <v>728658.5756999997</v>
      </c>
    </row>
    <row r="31" spans="24:25" x14ac:dyDescent="0.35">
      <c r="X31" t="str">
        <v>Office Supplies</v>
      </c>
      <c r="Y31">
        <v>705422.33400000329</v>
      </c>
    </row>
    <row r="32" spans="24:25" x14ac:dyDescent="0.35">
      <c r="X32" t="str">
        <v>Technology</v>
      </c>
      <c r="Y32" s="2">
        <v>827455.87299999653</v>
      </c>
    </row>
    <row r="34" spans="7:10" hidden="1" x14ac:dyDescent="0.35">
      <c r="G34" s="6" t="e">
        <f>G168/E89</f>
        <v>#DIV/0!</v>
      </c>
    </row>
    <row r="37" spans="7:10" x14ac:dyDescent="0.35">
      <c r="H37" s="8"/>
    </row>
    <row r="38" spans="7:10" x14ac:dyDescent="0.35">
      <c r="G38" s="6"/>
    </row>
    <row r="41" spans="7:10" x14ac:dyDescent="0.35">
      <c r="J41" s="6"/>
    </row>
    <row r="42" spans="7:10" x14ac:dyDescent="0.35">
      <c r="J42" s="6"/>
    </row>
    <row r="43" spans="7:10" x14ac:dyDescent="0.35">
      <c r="H43" s="2"/>
    </row>
    <row r="168" spans="7:7" x14ac:dyDescent="0.35">
      <c r="G168" s="6">
        <f>SUM(salessheet[Sales])</f>
        <v>2261536.7826999528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B70416-FDDD-418C-91B7-E1080A2A8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 SALES SHEET</vt:lpstr>
      <vt:lpstr>PIVOT TABLES</vt:lpstr>
      <vt:lpstr>SUMMARY SHEET</vt:lpstr>
      <vt:lpstr>Revenuecategory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2026-06-17T03:52:09Z</dcterms:created>
  <dcterms:modified xsi:type="dcterms:W3CDTF">2026-07-08T08:27:16Z</dcterms:modified>
</cp:coreProperties>
</file>